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JM Wholesale Prices 2019-20" sheetId="2" state="visible" r:id="rId2"/>
    <sheet xmlns:r="http://schemas.openxmlformats.org/officeDocument/2006/relationships" name="Cross border connections" sheetId="3" state="visible" r:id="rId3"/>
    <sheet xmlns:r="http://schemas.openxmlformats.org/officeDocument/2006/relationships" name="AEO Table 3" sheetId="4" state="visible" r:id="rId4"/>
    <sheet xmlns:r="http://schemas.openxmlformats.org/officeDocument/2006/relationships" name="Calculations" sheetId="5" state="visible" r:id="rId5"/>
    <sheet xmlns:r="http://schemas.openxmlformats.org/officeDocument/2006/relationships" name="ReEDs Generation Data" sheetId="6" state="visible" r:id="rId6"/>
    <sheet xmlns:r="http://schemas.openxmlformats.org/officeDocument/2006/relationships" name="EIA SEDS data" sheetId="7" state="visible" r:id="rId7"/>
    <sheet xmlns:r="http://schemas.openxmlformats.org/officeDocument/2006/relationships" name="State Generation Costs Calcs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5" hidden="1">'ReEDs Generation Data'!$B$2:$R$722</definedName>
  </definedNames>
  <calcPr calcId="191028" fullCalcOnLoad="1" calcCompleted="0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1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Calibri"/>
      <color theme="10"/>
      <sz val="11"/>
      <u val="single"/>
    </font>
    <font>
      <name val="Arial"/>
      <color rgb="FF0070C0"/>
      <sz val="11"/>
      <u val="single"/>
    </font>
    <font>
      <name val="Calibri"/>
      <color rgb="FF0061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Arial"/>
      <sz val="11"/>
    </font>
    <font>
      <name val="Calibri"/>
      <color theme="1"/>
      <sz val="9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color rgb="FF0000FF"/>
      <sz val="11"/>
      <u val="single"/>
    </font>
  </fonts>
  <fills count="11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6"/>
  </cellStyleXfs>
  <cellXfs count="6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22" fontId="2" fillId="0" borderId="0" pivotButton="0" quotePrefix="0" xfId="0"/>
    <xf numFmtId="0" fontId="7" fillId="0" borderId="1" pivotButton="0" quotePrefix="0" xfId="0"/>
    <xf numFmtId="0" fontId="7" fillId="4" borderId="1" pivotButton="0" quotePrefix="0" xfId="0"/>
    <xf numFmtId="0" fontId="8" fillId="0" borderId="0" pivotButton="0" quotePrefix="0" xfId="0"/>
    <xf numFmtId="0" fontId="7" fillId="0" borderId="1" applyAlignment="1" pivotButton="0" quotePrefix="0" xfId="0">
      <alignment horizontal="right"/>
    </xf>
    <xf numFmtId="0" fontId="9" fillId="0" borderId="1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2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3" fontId="2" fillId="0" borderId="4" applyAlignment="1" pivotButton="0" quotePrefix="0" xfId="0">
      <alignment horizontal="right" wrapText="1"/>
    </xf>
    <xf numFmtId="3" fontId="11" fillId="0" borderId="3" applyAlignment="1" pivotButton="0" quotePrefix="0" xfId="0">
      <alignment horizontal="right" wrapText="1"/>
    </xf>
    <xf numFmtId="165" fontId="11" fillId="0" borderId="3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7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17" fillId="8" borderId="7" applyAlignment="1" pivotButton="0" quotePrefix="0" xfId="0">
      <alignment horizontal="center"/>
    </xf>
    <xf numFmtId="0" fontId="17" fillId="8" borderId="8" applyAlignment="1" pivotButton="0" quotePrefix="0" xfId="0">
      <alignment horizontal="center"/>
    </xf>
    <xf numFmtId="0" fontId="18" fillId="9" borderId="9" applyAlignment="1" pivotButton="0" quotePrefix="0" xfId="0">
      <alignment horizontal="left"/>
    </xf>
    <xf numFmtId="0" fontId="18" fillId="9" borderId="10" applyAlignment="1" pivotButton="0" quotePrefix="0" xfId="0">
      <alignment horizontal="left"/>
    </xf>
    <xf numFmtId="0" fontId="18" fillId="10" borderId="10" applyAlignment="1" pivotButton="0" quotePrefix="0" xfId="0">
      <alignment horizontal="right"/>
    </xf>
    <xf numFmtId="0" fontId="17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" fontId="2" fillId="0" borderId="0" pivotButton="0" quotePrefix="0" xfId="0"/>
    <xf numFmtId="0" fontId="1" fillId="0" borderId="0" applyAlignment="1" pivotButton="0" quotePrefix="0" xfId="0">
      <alignment wrapText="1"/>
    </xf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10" fillId="0" borderId="5" applyAlignment="1" pivotButton="0" quotePrefix="0" xfId="0">
      <alignment wrapText="1"/>
    </xf>
    <xf numFmtId="0" fontId="1" fillId="2" borderId="6" pivotButton="0" quotePrefix="0" xfId="0"/>
    <xf numFmtId="0" fontId="2" fillId="2" borderId="6" pivotButton="0" quotePrefix="0" xfId="0"/>
    <xf numFmtId="0" fontId="6" fillId="3" borderId="6" pivotButton="0" quotePrefix="0" xfId="0"/>
    <xf numFmtId="0" fontId="15" fillId="0" borderId="5" pivotButton="0" quotePrefix="0" xfId="0"/>
    <xf numFmtId="0" fontId="17" fillId="5" borderId="6" pivotButton="0" quotePrefix="0" xfId="0"/>
    <xf numFmtId="0" fontId="18" fillId="5" borderId="6" pivotButton="0" quotePrefix="0" xfId="0"/>
    <xf numFmtId="0" fontId="17" fillId="6" borderId="6" pivotButton="0" quotePrefix="0" xfId="0"/>
    <xf numFmtId="0" fontId="2" fillId="4" borderId="6" pivotButton="0" quotePrefix="0" xfId="0"/>
    <xf numFmtId="0" fontId="14" fillId="7" borderId="6" applyAlignment="1" pivotButton="0" quotePrefix="0" xfId="0">
      <alignment horizontal="left"/>
    </xf>
    <xf numFmtId="0" fontId="15" fillId="0" borderId="6" pivotButton="0" quotePrefix="0" xfId="0"/>
    <xf numFmtId="0" fontId="14" fillId="7" borderId="6" applyAlignment="1" pivotButton="0" quotePrefix="0" xfId="0">
      <alignment horizontal="left"/>
    </xf>
    <xf numFmtId="1" fontId="2" fillId="4" borderId="6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dataminer2.pjm.com/feed/rt_hrl_lmps" TargetMode="External" Id="rId1"/><Relationship Type="http://schemas.openxmlformats.org/officeDocument/2006/relationships/hyperlink" Target="http://www.eia.gov/forecasts/aeo/excel/aeotab_10.xlsx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://dataminer2.pjm.com/feed/rt_hrl_lmps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tabSelected="1" topLeftCell="A49" workbookViewId="0">
      <selection activeCell="A64" sqref="A64"/>
    </sheetView>
  </sheetViews>
  <sheetFormatPr baseColWidth="8" defaultColWidth="12.625" defaultRowHeight="15" customHeight="1"/>
  <cols>
    <col width="7.625" customWidth="1" min="1" max="1"/>
    <col width="61.375" customWidth="1" min="2" max="2"/>
    <col width="7.625" customWidth="1" min="3" max="4"/>
    <col width="64.625" customWidth="1" min="5" max="5"/>
    <col width="7.625" customWidth="1" min="6" max="26"/>
  </cols>
  <sheetData>
    <row r="1">
      <c r="A1" s="1" t="inlineStr">
        <is>
          <t>EIaE BAU Imported Electricity</t>
        </is>
      </c>
      <c r="B1" s="2" t="inlineStr">
        <is>
          <t>Minnesota</t>
        </is>
      </c>
    </row>
    <row r="2">
      <c r="A2" s="1" t="inlineStr">
        <is>
          <t>EIaE BAU Exported Electricity</t>
        </is>
      </c>
      <c r="B2" s="2" t="inlineStr">
        <is>
          <t>VA</t>
        </is>
      </c>
    </row>
    <row r="3">
      <c r="A3" s="1" t="inlineStr">
        <is>
          <t>EIaE Imported Electricity Price</t>
        </is>
      </c>
    </row>
    <row r="4">
      <c r="A4" s="1" t="inlineStr">
        <is>
          <t>EIaE BAU Exported Electricity Price</t>
        </is>
      </c>
    </row>
    <row r="6">
      <c r="A6" s="1" t="inlineStr">
        <is>
          <t>Source:</t>
        </is>
      </c>
      <c r="B6" s="49" t="inlineStr">
        <is>
          <t>Quantity of Imports and Exports</t>
        </is>
      </c>
      <c r="E6" s="49" t="inlineStr">
        <is>
          <t>Virginia Wholesale</t>
        </is>
      </c>
      <c r="F6" s="50" t="n"/>
      <c r="G6" s="50" t="n"/>
    </row>
    <row r="7">
      <c r="B7" s="2" t="inlineStr">
        <is>
          <t>Energy Information Administration</t>
        </is>
      </c>
      <c r="E7" s="2" t="inlineStr">
        <is>
          <t>PJM Dataminer Real Time Hourly LMPs</t>
        </is>
      </c>
    </row>
    <row r="8">
      <c r="B8" s="3" t="n">
        <v>2019</v>
      </c>
      <c r="E8" s="4" t="inlineStr">
        <is>
          <t>http://dataminer2.pjm.com/feed/rt_hrl_lmps</t>
        </is>
      </c>
    </row>
    <row r="9">
      <c r="B9" s="2" t="inlineStr">
        <is>
          <t>Annual Energy Outlook 2019</t>
        </is>
      </c>
      <c r="E9" s="2" t="inlineStr">
        <is>
          <t>Type = Zone  ;  pnodeID = 34964545 (DOM)</t>
        </is>
      </c>
    </row>
    <row r="10">
      <c r="B10" s="4" t="inlineStr">
        <is>
          <t>http://www.eia.gov/forecasts/aeo/excel/aeotab_10.xlsx</t>
        </is>
      </c>
      <c r="E10" s="2" t="inlineStr">
        <is>
          <t>8/3/2019 to 8/1/2020</t>
        </is>
      </c>
    </row>
    <row r="11">
      <c r="B11" s="2" t="inlineStr">
        <is>
          <t>Table 10</t>
        </is>
      </c>
    </row>
    <row r="12">
      <c r="E12" s="49" t="inlineStr">
        <is>
          <t>State Imports Weighted by Fuel Mix of External States</t>
        </is>
      </c>
      <c r="F12" s="50" t="n"/>
      <c r="G12" s="50" t="n"/>
      <c r="H12" s="50" t="n"/>
      <c r="I12" s="50" t="n"/>
      <c r="J12" s="50" t="n"/>
    </row>
    <row r="13">
      <c r="B13" s="49" t="inlineStr">
        <is>
          <t>Canadian Electricity Generation by Type</t>
        </is>
      </c>
      <c r="E13" s="2" t="inlineStr">
        <is>
          <t>From EPS Outputs from TCAMRB</t>
        </is>
      </c>
    </row>
    <row r="14">
      <c r="B14" s="2" t="inlineStr">
        <is>
          <t>National Energy Board, Government of Canada</t>
        </is>
      </c>
      <c r="E14" s="2" t="inlineStr">
        <is>
          <t>ReEDs generation by resource (Mid-case)</t>
        </is>
      </c>
    </row>
    <row r="15">
      <c r="B15" s="3" t="n">
        <v>2018</v>
      </c>
    </row>
    <row r="16">
      <c r="B16" s="2" t="inlineStr">
        <is>
          <t>Canada's Energy Future 2018, Appendices</t>
        </is>
      </c>
    </row>
    <row r="17">
      <c r="B17" s="5" t="inlineStr">
        <is>
          <t>https://apps.neb-one.gc.ca/ftrppndc/dflt.aspx?GoCTemplateCulture=en-CA</t>
        </is>
      </c>
    </row>
    <row r="18">
      <c r="B18" s="2" t="inlineStr">
        <is>
          <t>Table "Electricity Generation," Reference Case, Canada</t>
        </is>
      </c>
      <c r="E18" s="49" t="inlineStr">
        <is>
          <t>Imports and Export EIA SEDS</t>
        </is>
      </c>
      <c r="F18" s="49" t="n"/>
      <c r="G18" s="49" t="n"/>
      <c r="H18" s="49" t="n"/>
    </row>
    <row r="19">
      <c r="E19" s="2" t="inlineStr">
        <is>
          <t>Energy Information Administration</t>
        </is>
      </c>
    </row>
    <row r="20">
      <c r="B20" s="49" t="inlineStr">
        <is>
          <t>Imported and Exported Electricity Prices</t>
        </is>
      </c>
      <c r="E20" s="3" t="n">
        <v>2019</v>
      </c>
    </row>
    <row r="21" ht="15.75" customHeight="1">
      <c r="B21" s="2" t="inlineStr">
        <is>
          <t>Energy Information Administration</t>
        </is>
      </c>
      <c r="E21" s="2" t="inlineStr">
        <is>
          <t>Example Link: https://www.eia.gov/electricity/state/virginia/state_tables.php</t>
        </is>
      </c>
      <c r="F21" s="1" t="inlineStr">
        <is>
          <t>&lt;-- Change the state in the URL to access all other states</t>
        </is>
      </c>
    </row>
    <row r="22" ht="15.75" customHeight="1">
      <c r="B22" s="3" t="n">
        <v>2019</v>
      </c>
      <c r="E22" s="1" t="inlineStr">
        <is>
          <t>Tab 10: Imports and Exports (lines 15,28)</t>
        </is>
      </c>
    </row>
    <row r="23" ht="15.75" customHeight="1">
      <c r="B23" s="2" t="inlineStr">
        <is>
          <t>Annual Energy Outlook 2019</t>
        </is>
      </c>
    </row>
    <row r="24" ht="15.75" customHeight="1">
      <c r="B24" s="6" t="inlineStr">
        <is>
          <t>http://www.eia.gov/forecasts/aeo/excel/aeotab_3.xlsx</t>
        </is>
      </c>
    </row>
    <row r="25" ht="15.75" customHeight="1">
      <c r="B25" s="2" t="inlineStr">
        <is>
          <t>Table 3</t>
        </is>
      </c>
    </row>
    <row r="26" ht="15.75" customHeight="1"/>
    <row r="27" ht="15.75" customHeight="1">
      <c r="A27" s="1" t="inlineStr">
        <is>
          <t>Notes</t>
        </is>
      </c>
    </row>
    <row r="28" ht="15.75" customHeight="1">
      <c r="A28" s="2" t="inlineStr">
        <is>
          <t>We need to know the mix of imported electricity types if we will be including</t>
        </is>
      </c>
    </row>
    <row r="29" ht="15.75" customHeight="1">
      <c r="A29" s="2" t="inlineStr">
        <is>
          <t>pollutant emissions associated with imported electricity into the totals, which</t>
        </is>
      </c>
    </row>
    <row r="30" ht="15.75" customHeight="1">
      <c r="A30" s="2" t="inlineStr">
        <is>
          <t>is managed by a control lever.  If these emissions will not be included in the</t>
        </is>
      </c>
    </row>
    <row r="31" ht="15.75" customHeight="1">
      <c r="A31" s="2" t="inlineStr">
        <is>
          <t>emissions totals, the breakdown is unimportant, and you may assign all</t>
        </is>
      </c>
    </row>
    <row r="32" ht="15.75" customHeight="1">
      <c r="A32" s="2" t="inlineStr">
        <is>
          <t>imported electricity emissions to any one electricity source, if you prefer.</t>
        </is>
      </c>
    </row>
    <row r="33" ht="15.75" customHeight="1"/>
    <row r="34" ht="15.75" customHeight="1">
      <c r="A34" s="2" t="inlineStr">
        <is>
          <t>Electricity exports are supplied by power plants in the modeled region and</t>
        </is>
      </c>
    </row>
    <row r="35" ht="15.75" customHeight="1">
      <c r="A35" s="2" t="inlineStr">
        <is>
          <t>hence do not need their electricity source to be specified here.</t>
        </is>
      </c>
    </row>
    <row r="36" ht="15.75" customHeight="1"/>
    <row r="37" ht="15.75" customHeight="1">
      <c r="A37" s="2" t="inlineStr">
        <is>
          <t>Since electricity imported to the U.S. comes overwhelmingly from Canada,</t>
        </is>
      </c>
    </row>
    <row r="38" ht="15.75" customHeight="1">
      <c r="A38" s="2" t="inlineStr">
        <is>
          <t>we use Canada's electricity generation mix to approximate the mix</t>
        </is>
      </c>
    </row>
    <row r="39" ht="15.75" customHeight="1">
      <c r="A39" s="2" t="inlineStr">
        <is>
          <t>of all imported electricity.</t>
        </is>
      </c>
    </row>
    <row r="40" ht="15.75" customHeight="1"/>
    <row r="41" ht="15.75" customHeight="1">
      <c r="A41" s="2" t="inlineStr">
        <is>
          <t>All Canadian natural gas was assigned to the "natural gas nonpeaker" plant type</t>
        </is>
      </c>
    </row>
    <row r="42" ht="15.75" customHeight="1">
      <c r="A42" s="2" t="inlineStr">
        <is>
          <t>because the breakdown between NG peaker and NG nonpeaker for imported</t>
        </is>
      </c>
    </row>
    <row r="43" ht="15.75" customHeight="1">
      <c r="A43" s="2" t="inlineStr">
        <is>
          <t>electricity is not important.</t>
        </is>
      </c>
    </row>
    <row r="44" ht="15.75" customHeight="1"/>
    <row r="45" ht="15.75" customHeight="1">
      <c r="A45" s="1" t="inlineStr">
        <is>
          <t>Electricity Prices</t>
        </is>
      </c>
    </row>
    <row r="46" ht="15.75" customHeight="1">
      <c r="A46" s="2" t="inlineStr">
        <is>
          <t>We do not have explicit data on the prices of electricity imported to or exported</t>
        </is>
      </c>
    </row>
    <row r="47" ht="15.75" customHeight="1">
      <c r="A47" s="2" t="inlineStr">
        <is>
          <t>from the United States (i.e. via transmission lines to Canada and Mexico), so we</t>
        </is>
      </c>
    </row>
    <row r="48" ht="15.75" customHeight="1">
      <c r="A48" s="2" t="inlineStr">
        <is>
          <t>use the average U.S. electricity price to all consumers from AEO Table 3.</t>
        </is>
      </c>
    </row>
    <row r="49" ht="15.75" customHeight="1"/>
    <row r="50" ht="15.75" customHeight="1">
      <c r="A50" s="1" t="inlineStr">
        <is>
          <t>Conversion Factors</t>
        </is>
      </c>
    </row>
    <row r="51" ht="15.75" customHeight="1">
      <c r="A51" s="7" t="n">
        <v>2.931e-07</v>
      </c>
      <c r="B51" s="2" t="inlineStr">
        <is>
          <t>MWh/BTU</t>
        </is>
      </c>
    </row>
    <row r="52" ht="15.75" customHeight="1">
      <c r="A52" s="8" t="n">
        <v>0.914</v>
      </c>
      <c r="B52" s="2" t="inlineStr">
        <is>
          <t>2012 USD/2018 USD</t>
        </is>
      </c>
    </row>
    <row r="53" ht="15.75" customHeight="1">
      <c r="A53" s="8" t="n"/>
    </row>
    <row r="54" ht="15.75" customHeight="1">
      <c r="A54" s="1" t="inlineStr">
        <is>
          <t>State Import Resource Mix</t>
        </is>
      </c>
    </row>
    <row r="55" ht="15.75" customHeight="1">
      <c r="A55" s="2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2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2" t="inlineStr">
        <is>
          <t xml:space="preserve">More detailed documentation of this data can be found in SYC (Start Year Capacity) </t>
        </is>
      </c>
    </row>
    <row r="59" ht="15.75" customHeight="1">
      <c r="A59" s="2" t="inlineStr">
        <is>
          <t>and TCAMRB (Transmission Capacity Across Modeled Border Region)</t>
        </is>
      </c>
    </row>
    <row r="60" ht="15.75" customHeight="1"/>
    <row r="61" ht="15.75" customHeight="1">
      <c r="A61" s="1" t="inlineStr">
        <is>
          <t>State Import and Export Prices</t>
        </is>
      </c>
    </row>
    <row r="62" ht="15.75" customHeight="1">
      <c r="A62" s="2" t="inlineStr">
        <is>
          <t>Prices are equivalent for imports and exports, with changes over time derived from the national AEO projections</t>
        </is>
      </c>
    </row>
    <row r="63" ht="15.75" customHeight="1">
      <c r="A63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E8" r:id="rId1"/>
    <hyperlink xmlns:r="http://schemas.openxmlformats.org/officeDocument/2006/relationships" ref="B10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25" defaultRowHeight="15" customHeight="1"/>
  <cols>
    <col width="22.875" customWidth="1" min="1" max="1"/>
    <col width="7.625" customWidth="1" min="2" max="33"/>
  </cols>
  <sheetData>
    <row r="1">
      <c r="A1" s="44" t="inlineStr">
        <is>
          <t>Exported Electricity (MW*hour)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Electricity Exports (MWh)</t>
        </is>
      </c>
      <c r="B2" s="2">
        <f>'EIA SEDS data'!C7</f>
        <v/>
      </c>
      <c r="C2" s="2">
        <f>'EIA SEDS data'!D7</f>
        <v/>
      </c>
      <c r="D2" s="2">
        <f>'EIA SEDS data'!E7</f>
        <v/>
      </c>
      <c r="E2" s="2">
        <f>'EIA SEDS data'!F7</f>
        <v/>
      </c>
      <c r="F2" s="2">
        <f>'EIA SEDS data'!G7</f>
        <v/>
      </c>
      <c r="G2" s="2">
        <f>'EIA SEDS data'!H7</f>
        <v/>
      </c>
      <c r="H2" s="2">
        <f>'EIA SEDS data'!I7</f>
        <v/>
      </c>
      <c r="I2" s="2">
        <f>'EIA SEDS data'!J7</f>
        <v/>
      </c>
      <c r="J2" s="2">
        <f>'EIA SEDS data'!K7</f>
        <v/>
      </c>
      <c r="K2" s="2">
        <f>'EIA SEDS data'!L7</f>
        <v/>
      </c>
      <c r="L2" s="2">
        <f>'EIA SEDS data'!M7</f>
        <v/>
      </c>
      <c r="M2" s="2">
        <f>'EIA SEDS data'!N7</f>
        <v/>
      </c>
      <c r="N2" s="56">
        <f>M2</f>
        <v/>
      </c>
      <c r="O2" s="56">
        <f>N2</f>
        <v/>
      </c>
      <c r="P2" s="56">
        <f>O2</f>
        <v/>
      </c>
      <c r="Q2" s="56">
        <f>P2</f>
        <v/>
      </c>
      <c r="R2" s="56">
        <f>Q2</f>
        <v/>
      </c>
      <c r="S2" s="56">
        <f>R2</f>
        <v/>
      </c>
      <c r="T2" s="56">
        <f>S2</f>
        <v/>
      </c>
      <c r="U2" s="56">
        <f>T2</f>
        <v/>
      </c>
      <c r="V2" s="56">
        <f>U2</f>
        <v/>
      </c>
      <c r="W2" s="56">
        <f>V2</f>
        <v/>
      </c>
      <c r="X2" s="56">
        <f>W2</f>
        <v/>
      </c>
      <c r="Y2" s="56">
        <f>X2</f>
        <v/>
      </c>
      <c r="Z2" s="56">
        <f>Y2</f>
        <v/>
      </c>
      <c r="AA2" s="56">
        <f>Z2</f>
        <v/>
      </c>
      <c r="AB2" s="56">
        <f>AA2</f>
        <v/>
      </c>
      <c r="AC2" s="56">
        <f>AB2</f>
        <v/>
      </c>
      <c r="AD2" s="56">
        <f>AC2</f>
        <v/>
      </c>
      <c r="AE2" s="56">
        <f>AD2</f>
        <v/>
      </c>
      <c r="AF2" s="56">
        <f>AE2</f>
        <v/>
      </c>
      <c r="AG2" s="56">
        <f>AF2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25" defaultRowHeight="15" customHeight="1"/>
  <cols>
    <col width="23" customWidth="1" min="1" max="1"/>
    <col width="16.125" customWidth="1" min="2" max="2"/>
    <col width="7.625" customWidth="1" min="3" max="35"/>
  </cols>
  <sheetData>
    <row r="1">
      <c r="A1" s="44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Imported Electricity Price</t>
        </is>
      </c>
      <c r="B2" s="45">
        <f>SUMIFS('State Generation Costs Calcs'!B105:B155,'State Generation Costs Calcs'!$A$105:$A$155,About!$B$2)*About!$A$52</f>
        <v/>
      </c>
      <c r="C2" s="45">
        <f>SUMIFS('State Generation Costs Calcs'!C105:C155,'State Generation Costs Calcs'!$A$105:$A$155,About!$B$2)*About!$A$52</f>
        <v/>
      </c>
      <c r="D2" s="45">
        <f>SUMIFS('State Generation Costs Calcs'!D105:D155,'State Generation Costs Calcs'!$A$105:$A$155,About!$B$2)*About!$A$52</f>
        <v/>
      </c>
      <c r="E2" s="45">
        <f>SUMIFS('State Generation Costs Calcs'!E105:E155,'State Generation Costs Calcs'!$A$105:$A$155,About!$B$2)*About!$A$52</f>
        <v/>
      </c>
      <c r="F2" s="45">
        <f>SUMIFS('State Generation Costs Calcs'!F105:F155,'State Generation Costs Calcs'!$A$105:$A$155,About!$B$2)*About!$A$52</f>
        <v/>
      </c>
      <c r="G2" s="45">
        <f>SUMIFS('State Generation Costs Calcs'!G105:G155,'State Generation Costs Calcs'!$A$105:$A$155,About!$B$2)*About!$A$52</f>
        <v/>
      </c>
      <c r="H2" s="45">
        <f>SUMIFS('State Generation Costs Calcs'!H105:H155,'State Generation Costs Calcs'!$A$105:$A$155,About!$B$2)*About!$A$52</f>
        <v/>
      </c>
      <c r="I2" s="45">
        <f>SUMIFS('State Generation Costs Calcs'!I105:I155,'State Generation Costs Calcs'!$A$105:$A$155,About!$B$2)*About!$A$52</f>
        <v/>
      </c>
      <c r="J2" s="45">
        <f>SUMIFS('State Generation Costs Calcs'!J105:J155,'State Generation Costs Calcs'!$A$105:$A$155,About!$B$2)*About!$A$52</f>
        <v/>
      </c>
      <c r="K2" s="45">
        <f>SUMIFS('State Generation Costs Calcs'!K105:K155,'State Generation Costs Calcs'!$A$105:$A$155,About!$B$2)*About!$A$52</f>
        <v/>
      </c>
      <c r="L2" s="45">
        <f>SUMIFS('State Generation Costs Calcs'!L105:L155,'State Generation Costs Calcs'!$A$105:$A$155,About!$B$2)*About!$A$52</f>
        <v/>
      </c>
      <c r="M2" s="45">
        <f>SUMIFS('State Generation Costs Calcs'!M105:M155,'State Generation Costs Calcs'!$A$105:$A$155,About!$B$2)*About!$A$52</f>
        <v/>
      </c>
      <c r="N2" s="45">
        <f>SUMIFS('State Generation Costs Calcs'!N105:N155,'State Generation Costs Calcs'!$A$105:$A$155,About!$B$2)*About!$A$52</f>
        <v/>
      </c>
      <c r="O2" s="45">
        <f>SUMIFS('State Generation Costs Calcs'!O105:O155,'State Generation Costs Calcs'!$A$105:$A$155,About!$B$2)*About!$A$52</f>
        <v/>
      </c>
      <c r="P2" s="45">
        <f>SUMIFS('State Generation Costs Calcs'!P105:P155,'State Generation Costs Calcs'!$A$105:$A$155,About!$B$2)*About!$A$52</f>
        <v/>
      </c>
      <c r="Q2" s="45">
        <f>SUMIFS('State Generation Costs Calcs'!Q105:Q155,'State Generation Costs Calcs'!$A$105:$A$155,About!$B$2)*About!$A$52</f>
        <v/>
      </c>
      <c r="R2" s="45">
        <f>SUMIFS('State Generation Costs Calcs'!R105:R155,'State Generation Costs Calcs'!$A$105:$A$155,About!$B$2)*About!$A$52</f>
        <v/>
      </c>
      <c r="S2" s="45">
        <f>SUMIFS('State Generation Costs Calcs'!S105:S155,'State Generation Costs Calcs'!$A$105:$A$155,About!$B$2)*About!$A$52</f>
        <v/>
      </c>
      <c r="T2" s="45">
        <f>SUMIFS('State Generation Costs Calcs'!T105:T155,'State Generation Costs Calcs'!$A$105:$A$155,About!$B$2)*About!$A$52</f>
        <v/>
      </c>
      <c r="U2" s="45">
        <f>SUMIFS('State Generation Costs Calcs'!U105:U155,'State Generation Costs Calcs'!$A$105:$A$155,About!$B$2)*About!$A$52</f>
        <v/>
      </c>
      <c r="V2" s="45">
        <f>SUMIFS('State Generation Costs Calcs'!V105:V155,'State Generation Costs Calcs'!$A$105:$A$155,About!$B$2)*About!$A$52</f>
        <v/>
      </c>
      <c r="W2" s="45">
        <f>SUMIFS('State Generation Costs Calcs'!W105:W155,'State Generation Costs Calcs'!$A$105:$A$155,About!$B$2)*About!$A$52</f>
        <v/>
      </c>
      <c r="X2" s="45">
        <f>SUMIFS('State Generation Costs Calcs'!X105:X155,'State Generation Costs Calcs'!$A$105:$A$155,About!$B$2)*About!$A$52</f>
        <v/>
      </c>
      <c r="Y2" s="45">
        <f>SUMIFS('State Generation Costs Calcs'!Y105:Y155,'State Generation Costs Calcs'!$A$105:$A$155,About!$B$2)*About!$A$52</f>
        <v/>
      </c>
      <c r="Z2" s="45">
        <f>SUMIFS('State Generation Costs Calcs'!Z105:Z155,'State Generation Costs Calcs'!$A$105:$A$155,About!$B$2)*About!$A$52</f>
        <v/>
      </c>
      <c r="AA2" s="45">
        <f>SUMIFS('State Generation Costs Calcs'!AA105:AA155,'State Generation Costs Calcs'!$A$105:$A$155,About!$B$2)*About!$A$52</f>
        <v/>
      </c>
      <c r="AB2" s="45">
        <f>SUMIFS('State Generation Costs Calcs'!AB105:AB155,'State Generation Costs Calcs'!$A$105:$A$155,About!$B$2)*About!$A$52</f>
        <v/>
      </c>
      <c r="AC2" s="45">
        <f>SUMIFS('State Generation Costs Calcs'!AC105:AC155,'State Generation Costs Calcs'!$A$105:$A$155,About!$B$2)*About!$A$52</f>
        <v/>
      </c>
      <c r="AD2" s="45">
        <f>SUMIFS('State Generation Costs Calcs'!AD105:AD155,'State Generation Costs Calcs'!$A$105:$A$155,About!$B$2)*About!$A$52</f>
        <v/>
      </c>
      <c r="AE2" s="45">
        <f>SUMIFS('State Generation Costs Calcs'!AE105:AE155,'State Generation Costs Calcs'!$A$105:$A$155,About!$B$2)*About!$A$52</f>
        <v/>
      </c>
      <c r="AF2" s="45">
        <f>SUMIFS('State Generation Costs Calcs'!AF105:AF155,'State Generation Costs Calcs'!$A$105:$A$155,About!$B$2)*About!$A$52</f>
        <v/>
      </c>
      <c r="AG2" s="45">
        <f>SUMIFS('State Generation Costs Calcs'!AG105:AG155,'State Generation Costs Calcs'!$A$105:$A$155,About!$B$2)*About!$A$52</f>
        <v/>
      </c>
      <c r="AH2" s="46" t="n"/>
      <c r="AI2" s="46" t="n"/>
    </row>
    <row r="3">
      <c r="B3" s="47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25" defaultRowHeight="15" customHeight="1"/>
  <cols>
    <col width="23" customWidth="1" min="1" max="1"/>
    <col width="7.625" customWidth="1" min="2" max="35"/>
  </cols>
  <sheetData>
    <row r="1">
      <c r="A1" s="44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Exported Electricity Price</t>
        </is>
      </c>
      <c r="B2" s="46">
        <f>SUMIFS('State Generation Costs Calcs'!B105:B155,'State Generation Costs Calcs'!$A$105:$A$155,About!$B$2)*About!$A$52</f>
        <v/>
      </c>
      <c r="C2" s="46">
        <f>SUMIFS('State Generation Costs Calcs'!C105:C155,'State Generation Costs Calcs'!$A$105:$A$155,About!$B$2)*About!$A$52</f>
        <v/>
      </c>
      <c r="D2" s="46">
        <f>SUMIFS('State Generation Costs Calcs'!D105:D155,'State Generation Costs Calcs'!$A$105:$A$155,About!$B$2)*About!$A$52</f>
        <v/>
      </c>
      <c r="E2" s="46">
        <f>SUMIFS('State Generation Costs Calcs'!E105:E155,'State Generation Costs Calcs'!$A$105:$A$155,About!$B$2)*About!$A$52</f>
        <v/>
      </c>
      <c r="F2" s="46">
        <f>SUMIFS('State Generation Costs Calcs'!F105:F155,'State Generation Costs Calcs'!$A$105:$A$155,About!$B$2)*About!$A$52</f>
        <v/>
      </c>
      <c r="G2" s="46">
        <f>SUMIFS('State Generation Costs Calcs'!G105:G155,'State Generation Costs Calcs'!$A$105:$A$155,About!$B$2)*About!$A$52</f>
        <v/>
      </c>
      <c r="H2" s="46">
        <f>SUMIFS('State Generation Costs Calcs'!H105:H155,'State Generation Costs Calcs'!$A$105:$A$155,About!$B$2)*About!$A$52</f>
        <v/>
      </c>
      <c r="I2" s="46">
        <f>SUMIFS('State Generation Costs Calcs'!I105:I155,'State Generation Costs Calcs'!$A$105:$A$155,About!$B$2)*About!$A$52</f>
        <v/>
      </c>
      <c r="J2" s="46">
        <f>SUMIFS('State Generation Costs Calcs'!J105:J155,'State Generation Costs Calcs'!$A$105:$A$155,About!$B$2)*About!$A$52</f>
        <v/>
      </c>
      <c r="K2" s="46">
        <f>SUMIFS('State Generation Costs Calcs'!K105:K155,'State Generation Costs Calcs'!$A$105:$A$155,About!$B$2)*About!$A$52</f>
        <v/>
      </c>
      <c r="L2" s="46">
        <f>SUMIFS('State Generation Costs Calcs'!L105:L155,'State Generation Costs Calcs'!$A$105:$A$155,About!$B$2)*About!$A$52</f>
        <v/>
      </c>
      <c r="M2" s="46">
        <f>SUMIFS('State Generation Costs Calcs'!M105:M155,'State Generation Costs Calcs'!$A$105:$A$155,About!$B$2)*About!$A$52</f>
        <v/>
      </c>
      <c r="N2" s="46">
        <f>SUMIFS('State Generation Costs Calcs'!N105:N155,'State Generation Costs Calcs'!$A$105:$A$155,About!$B$2)*About!$A$52</f>
        <v/>
      </c>
      <c r="O2" s="46">
        <f>SUMIFS('State Generation Costs Calcs'!O105:O155,'State Generation Costs Calcs'!$A$105:$A$155,About!$B$2)*About!$A$52</f>
        <v/>
      </c>
      <c r="P2" s="46">
        <f>SUMIFS('State Generation Costs Calcs'!P105:P155,'State Generation Costs Calcs'!$A$105:$A$155,About!$B$2)*About!$A$52</f>
        <v/>
      </c>
      <c r="Q2" s="46">
        <f>SUMIFS('State Generation Costs Calcs'!Q105:Q155,'State Generation Costs Calcs'!$A$105:$A$155,About!$B$2)*About!$A$52</f>
        <v/>
      </c>
      <c r="R2" s="46">
        <f>SUMIFS('State Generation Costs Calcs'!R105:R155,'State Generation Costs Calcs'!$A$105:$A$155,About!$B$2)*About!$A$52</f>
        <v/>
      </c>
      <c r="S2" s="46">
        <f>SUMIFS('State Generation Costs Calcs'!S105:S155,'State Generation Costs Calcs'!$A$105:$A$155,About!$B$2)*About!$A$52</f>
        <v/>
      </c>
      <c r="T2" s="46">
        <f>SUMIFS('State Generation Costs Calcs'!T105:T155,'State Generation Costs Calcs'!$A$105:$A$155,About!$B$2)*About!$A$52</f>
        <v/>
      </c>
      <c r="U2" s="46">
        <f>SUMIFS('State Generation Costs Calcs'!U105:U155,'State Generation Costs Calcs'!$A$105:$A$155,About!$B$2)*About!$A$52</f>
        <v/>
      </c>
      <c r="V2" s="46">
        <f>SUMIFS('State Generation Costs Calcs'!V105:V155,'State Generation Costs Calcs'!$A$105:$A$155,About!$B$2)*About!$A$52</f>
        <v/>
      </c>
      <c r="W2" s="46">
        <f>SUMIFS('State Generation Costs Calcs'!W105:W155,'State Generation Costs Calcs'!$A$105:$A$155,About!$B$2)*About!$A$52</f>
        <v/>
      </c>
      <c r="X2" s="46">
        <f>SUMIFS('State Generation Costs Calcs'!X105:X155,'State Generation Costs Calcs'!$A$105:$A$155,About!$B$2)*About!$A$52</f>
        <v/>
      </c>
      <c r="Y2" s="46">
        <f>SUMIFS('State Generation Costs Calcs'!Y105:Y155,'State Generation Costs Calcs'!$A$105:$A$155,About!$B$2)*About!$A$52</f>
        <v/>
      </c>
      <c r="Z2" s="46">
        <f>SUMIFS('State Generation Costs Calcs'!Z105:Z155,'State Generation Costs Calcs'!$A$105:$A$155,About!$B$2)*About!$A$52</f>
        <v/>
      </c>
      <c r="AA2" s="46">
        <f>SUMIFS('State Generation Costs Calcs'!AA105:AA155,'State Generation Costs Calcs'!$A$105:$A$155,About!$B$2)*About!$A$52</f>
        <v/>
      </c>
      <c r="AB2" s="46">
        <f>SUMIFS('State Generation Costs Calcs'!AB105:AB155,'State Generation Costs Calcs'!$A$105:$A$155,About!$B$2)*About!$A$52</f>
        <v/>
      </c>
      <c r="AC2" s="46">
        <f>SUMIFS('State Generation Costs Calcs'!AC105:AC155,'State Generation Costs Calcs'!$A$105:$A$155,About!$B$2)*About!$A$52</f>
        <v/>
      </c>
      <c r="AD2" s="46">
        <f>SUMIFS('State Generation Costs Calcs'!AD105:AD155,'State Generation Costs Calcs'!$A$105:$A$155,About!$B$2)*About!$A$52</f>
        <v/>
      </c>
      <c r="AE2" s="46">
        <f>SUMIFS('State Generation Costs Calcs'!AE105:AE155,'State Generation Costs Calcs'!$A$105:$A$155,About!$B$2)*About!$A$52</f>
        <v/>
      </c>
      <c r="AF2" s="46">
        <f>SUMIFS('State Generation Costs Calcs'!AF105:AF155,'State Generation Costs Calcs'!$A$105:$A$155,About!$B$2)*About!$A$52</f>
        <v/>
      </c>
      <c r="AG2" s="46">
        <f>SUMIFS('State Generation Costs Calcs'!AG105:AG155,'State Generation Costs Calcs'!$A$105:$A$155,About!$B$2)*About!$A$52</f>
        <v/>
      </c>
      <c r="AH2" s="46" t="n"/>
      <c r="AI2" s="46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740"/>
  <sheetViews>
    <sheetView workbookViewId="0">
      <selection activeCell="A1" sqref="A1"/>
    </sheetView>
  </sheetViews>
  <sheetFormatPr baseColWidth="8" defaultColWidth="12.625" defaultRowHeight="15" customHeight="1"/>
  <cols>
    <col width="15.5" customWidth="1" min="1" max="1"/>
    <col width="18.125" customWidth="1" min="2" max="2"/>
    <col width="7.625" customWidth="1" min="3" max="14"/>
  </cols>
  <sheetData>
    <row r="1">
      <c r="A1" s="4" t="inlineStr">
        <is>
          <t>http://dataminer2.pjm.com/feed/rt_hrl_lmps</t>
        </is>
      </c>
      <c r="D1" s="2" t="inlineStr">
        <is>
          <t>From 8/3/2019 to 8/1/2020 filtered by Dominion and type "Zone"</t>
        </is>
      </c>
    </row>
    <row r="2">
      <c r="B2" s="2" t="inlineStr">
        <is>
          <t>datetime_beginning_ept</t>
        </is>
      </c>
      <c r="C2" s="2" t="inlineStr">
        <is>
          <t>pnode_id</t>
        </is>
      </c>
      <c r="D2" s="2" t="inlineStr">
        <is>
          <t>pnode_name</t>
        </is>
      </c>
      <c r="E2" s="2" t="inlineStr">
        <is>
          <t>voltage</t>
        </is>
      </c>
      <c r="F2" s="2" t="inlineStr">
        <is>
          <t>equipment</t>
        </is>
      </c>
      <c r="G2" s="2" t="inlineStr">
        <is>
          <t>type</t>
        </is>
      </c>
      <c r="H2" s="2" t="inlineStr">
        <is>
          <t>zone</t>
        </is>
      </c>
      <c r="I2" s="2" t="inlineStr">
        <is>
          <t>system_energy_price_rt</t>
        </is>
      </c>
      <c r="J2" s="2" t="inlineStr">
        <is>
          <t>total_lmp_rt</t>
        </is>
      </c>
      <c r="K2" s="2" t="inlineStr">
        <is>
          <t>congestion_price_rt</t>
        </is>
      </c>
      <c r="L2" s="2" t="inlineStr">
        <is>
          <t>marginal_loss_price_rt</t>
        </is>
      </c>
      <c r="M2" s="2" t="inlineStr">
        <is>
          <t>row_is_current</t>
        </is>
      </c>
      <c r="N2" s="2" t="inlineStr">
        <is>
          <t>version_nbr</t>
        </is>
      </c>
    </row>
    <row r="3">
      <c r="A3" s="9" t="n">
        <v>43680.16666666666</v>
      </c>
      <c r="B3" s="9" t="n">
        <v>43680</v>
      </c>
      <c r="C3" s="2" t="n">
        <v>34964545</v>
      </c>
      <c r="D3" s="2" t="inlineStr">
        <is>
          <t>DOM</t>
        </is>
      </c>
      <c r="G3" s="2" t="inlineStr">
        <is>
          <t>ZONE</t>
        </is>
      </c>
      <c r="I3" s="2" t="n">
        <v>19.59</v>
      </c>
      <c r="J3" s="2" t="n">
        <v>20.377152</v>
      </c>
      <c r="K3" s="2" t="n">
        <v>0.572472</v>
      </c>
      <c r="L3" s="2" t="n">
        <v>0.217181</v>
      </c>
      <c r="M3" s="2" t="b">
        <v>1</v>
      </c>
      <c r="N3" s="2" t="n">
        <v>1</v>
      </c>
    </row>
    <row r="4">
      <c r="A4" s="9" t="n">
        <v>43680.20833333334</v>
      </c>
      <c r="B4" s="9" t="n">
        <v>43680.04166666666</v>
      </c>
      <c r="C4" s="2" t="n">
        <v>34964545</v>
      </c>
      <c r="D4" s="2" t="inlineStr">
        <is>
          <t>DOM</t>
        </is>
      </c>
      <c r="G4" s="2" t="inlineStr">
        <is>
          <t>ZONE</t>
        </is>
      </c>
      <c r="I4" s="2" t="n">
        <v>19.09</v>
      </c>
      <c r="J4" s="2" t="n">
        <v>20.185147</v>
      </c>
      <c r="K4" s="2" t="n">
        <v>0.8308489999999999</v>
      </c>
      <c r="L4" s="2" t="n">
        <v>0.261799</v>
      </c>
      <c r="M4" s="2" t="b">
        <v>1</v>
      </c>
      <c r="N4" s="2" t="n">
        <v>1</v>
      </c>
    </row>
    <row r="5">
      <c r="A5" s="9" t="n">
        <v>43680.25</v>
      </c>
      <c r="B5" s="9" t="n">
        <v>43680.08333333334</v>
      </c>
      <c r="C5" s="51" t="n">
        <v>34964545</v>
      </c>
      <c r="D5" s="2" t="inlineStr">
        <is>
          <t>DOM</t>
        </is>
      </c>
      <c r="G5" s="2" t="inlineStr">
        <is>
          <t>ZONE</t>
        </is>
      </c>
      <c r="I5" s="2" t="n">
        <v>17.16</v>
      </c>
      <c r="J5" s="2" t="n">
        <v>18.376382</v>
      </c>
      <c r="K5" s="2" t="n">
        <v>1.017692</v>
      </c>
      <c r="L5" s="2" t="n">
        <v>0.195357</v>
      </c>
      <c r="M5" s="2" t="b">
        <v>1</v>
      </c>
      <c r="N5" s="2" t="n">
        <v>1</v>
      </c>
    </row>
    <row r="6">
      <c r="A6" s="9" t="n">
        <v>43680.29166666666</v>
      </c>
      <c r="B6" s="9" t="n">
        <v>43680.125</v>
      </c>
      <c r="C6" s="2" t="n">
        <v>34964545</v>
      </c>
      <c r="D6" s="2" t="inlineStr">
        <is>
          <t>DOM</t>
        </is>
      </c>
      <c r="G6" s="2" t="inlineStr">
        <is>
          <t>ZONE</t>
        </is>
      </c>
      <c r="I6" s="2" t="n">
        <v>16.06</v>
      </c>
      <c r="J6" s="2" t="n">
        <v>16.253992</v>
      </c>
      <c r="K6" s="2" t="n">
        <v>0.077875</v>
      </c>
      <c r="L6" s="2" t="n">
        <v>0.111951</v>
      </c>
      <c r="M6" s="2" t="b">
        <v>1</v>
      </c>
      <c r="N6" s="2" t="n">
        <v>1</v>
      </c>
    </row>
    <row r="7">
      <c r="A7" s="9" t="n">
        <v>43680.33333333334</v>
      </c>
      <c r="B7" s="9" t="n">
        <v>43680.16666666666</v>
      </c>
      <c r="C7" s="2" t="n">
        <v>34964545</v>
      </c>
      <c r="D7" s="2" t="inlineStr">
        <is>
          <t>DOM</t>
        </is>
      </c>
      <c r="G7" s="2" t="inlineStr">
        <is>
          <t>ZONE</t>
        </is>
      </c>
      <c r="I7" s="2" t="n">
        <v>15.28</v>
      </c>
      <c r="J7" s="2" t="n">
        <v>15.387583</v>
      </c>
      <c r="K7" s="2" t="n">
        <v>0.007393</v>
      </c>
      <c r="L7" s="2" t="n">
        <v>0.096024</v>
      </c>
      <c r="M7" s="2" t="b">
        <v>1</v>
      </c>
      <c r="N7" s="2" t="n">
        <v>1</v>
      </c>
    </row>
    <row r="8">
      <c r="A8" s="9" t="n">
        <v>43680.375</v>
      </c>
      <c r="B8" s="9" t="n">
        <v>43680.20833333334</v>
      </c>
      <c r="C8" s="2" t="n">
        <v>34964545</v>
      </c>
      <c r="D8" s="2" t="inlineStr">
        <is>
          <t>DOM</t>
        </is>
      </c>
      <c r="G8" s="2" t="inlineStr">
        <is>
          <t>ZONE</t>
        </is>
      </c>
      <c r="I8" s="2" t="n">
        <v>15.56</v>
      </c>
      <c r="J8" s="2" t="n">
        <v>15.665486</v>
      </c>
      <c r="K8" s="2" t="n">
        <v>0.006115</v>
      </c>
      <c r="L8" s="2" t="n">
        <v>0.09937</v>
      </c>
      <c r="M8" s="2" t="b">
        <v>1</v>
      </c>
      <c r="N8" s="2" t="n">
        <v>1</v>
      </c>
    </row>
    <row r="9">
      <c r="A9" s="9" t="n">
        <v>43680.41666666666</v>
      </c>
      <c r="B9" s="9" t="n">
        <v>43680.25</v>
      </c>
      <c r="C9" s="2" t="n">
        <v>34964545</v>
      </c>
      <c r="D9" s="2" t="inlineStr">
        <is>
          <t>DOM</t>
        </is>
      </c>
      <c r="G9" s="2" t="inlineStr">
        <is>
          <t>ZONE</t>
        </is>
      </c>
      <c r="I9" s="2" t="n">
        <v>17.15</v>
      </c>
      <c r="J9" s="2" t="n">
        <v>17.244618</v>
      </c>
      <c r="K9" s="2" t="n">
        <v>0</v>
      </c>
      <c r="L9" s="2" t="n">
        <v>0.097952</v>
      </c>
      <c r="M9" s="2" t="b">
        <v>1</v>
      </c>
      <c r="N9" s="2" t="n">
        <v>1</v>
      </c>
    </row>
    <row r="10">
      <c r="A10" s="9" t="n">
        <v>43680.45833333334</v>
      </c>
      <c r="B10" s="9" t="n">
        <v>43680.29166666666</v>
      </c>
      <c r="C10" s="2" t="n">
        <v>34964545</v>
      </c>
      <c r="D10" s="2" t="inlineStr">
        <is>
          <t>DOM</t>
        </is>
      </c>
      <c r="G10" s="2" t="inlineStr">
        <is>
          <t>ZONE</t>
        </is>
      </c>
      <c r="I10" s="2" t="n">
        <v>17.74</v>
      </c>
      <c r="J10" s="2" t="n">
        <v>18.323048</v>
      </c>
      <c r="K10" s="2" t="n">
        <v>0.469821</v>
      </c>
      <c r="L10" s="2" t="n">
        <v>0.113228</v>
      </c>
      <c r="M10" s="2" t="b">
        <v>1</v>
      </c>
      <c r="N10" s="2" t="n">
        <v>1</v>
      </c>
    </row>
    <row r="11">
      <c r="A11" s="9" t="n">
        <v>43680.5</v>
      </c>
      <c r="B11" s="9" t="n">
        <v>43680.33333333334</v>
      </c>
      <c r="C11" s="2" t="n">
        <v>34964545</v>
      </c>
      <c r="D11" s="2" t="inlineStr">
        <is>
          <t>DOM</t>
        </is>
      </c>
      <c r="G11" s="2" t="inlineStr">
        <is>
          <t>ZONE</t>
        </is>
      </c>
      <c r="I11" s="2" t="n">
        <v>19.49</v>
      </c>
      <c r="J11" s="2" t="n">
        <v>21.209235</v>
      </c>
      <c r="K11" s="2" t="n">
        <v>1.580194</v>
      </c>
      <c r="L11" s="2" t="n">
        <v>0.141541</v>
      </c>
      <c r="M11" s="2" t="b">
        <v>1</v>
      </c>
      <c r="N11" s="2" t="n">
        <v>1</v>
      </c>
    </row>
    <row r="12">
      <c r="A12" s="9" t="n">
        <v>43680.54166666666</v>
      </c>
      <c r="B12" s="9" t="n">
        <v>43680.375</v>
      </c>
      <c r="C12" s="2" t="n">
        <v>34964545</v>
      </c>
      <c r="D12" s="2" t="inlineStr">
        <is>
          <t>DOM</t>
        </is>
      </c>
      <c r="G12" s="2" t="inlineStr">
        <is>
          <t>ZONE</t>
        </is>
      </c>
      <c r="I12" s="2" t="n">
        <v>26.1</v>
      </c>
      <c r="J12" s="2" t="n">
        <v>31.248938</v>
      </c>
      <c r="K12" s="2" t="n">
        <v>4.982314</v>
      </c>
      <c r="L12" s="2" t="n">
        <v>0.170791</v>
      </c>
      <c r="M12" s="2" t="b">
        <v>1</v>
      </c>
      <c r="N12" s="2" t="n">
        <v>1</v>
      </c>
    </row>
    <row r="13">
      <c r="A13" s="9" t="n">
        <v>43680.58333333334</v>
      </c>
      <c r="B13" s="9" t="n">
        <v>43680.41666666666</v>
      </c>
      <c r="C13" s="2" t="n">
        <v>34964545</v>
      </c>
      <c r="D13" s="2" t="inlineStr">
        <is>
          <t>DOM</t>
        </is>
      </c>
      <c r="G13" s="2" t="inlineStr">
        <is>
          <t>ZONE</t>
        </is>
      </c>
      <c r="I13" s="2" t="n">
        <v>44.91</v>
      </c>
      <c r="J13" s="2" t="n">
        <v>55.77778</v>
      </c>
      <c r="K13" s="2" t="n">
        <v>10.542898</v>
      </c>
      <c r="L13" s="2" t="n">
        <v>0.325715</v>
      </c>
      <c r="M13" s="2" t="b">
        <v>1</v>
      </c>
      <c r="N13" s="2" t="n">
        <v>1</v>
      </c>
    </row>
    <row r="14">
      <c r="A14" s="9" t="n">
        <v>43680.625</v>
      </c>
      <c r="B14" s="9" t="n">
        <v>43680.45833333334</v>
      </c>
      <c r="C14" s="2" t="n">
        <v>34964545</v>
      </c>
      <c r="D14" s="2" t="inlineStr">
        <is>
          <t>DOM</t>
        </is>
      </c>
      <c r="G14" s="2" t="inlineStr">
        <is>
          <t>ZONE</t>
        </is>
      </c>
      <c r="I14" s="2" t="n">
        <v>31.47</v>
      </c>
      <c r="J14" s="2" t="n">
        <v>32.29311</v>
      </c>
      <c r="K14" s="2" t="n">
        <v>0.701803</v>
      </c>
      <c r="L14" s="2" t="n">
        <v>0.126307</v>
      </c>
      <c r="M14" s="2" t="b">
        <v>1</v>
      </c>
      <c r="N14" s="2" t="n">
        <v>1</v>
      </c>
    </row>
    <row r="15">
      <c r="A15" s="9" t="n">
        <v>43680.66666666666</v>
      </c>
      <c r="B15" s="9" t="n">
        <v>43680.5</v>
      </c>
      <c r="C15" s="2" t="n">
        <v>34964545</v>
      </c>
      <c r="D15" s="2" t="inlineStr">
        <is>
          <t>DOM</t>
        </is>
      </c>
      <c r="G15" s="2" t="inlineStr">
        <is>
          <t>ZONE</t>
        </is>
      </c>
      <c r="I15" s="2" t="n">
        <v>27.01</v>
      </c>
      <c r="J15" s="2" t="n">
        <v>27.132553</v>
      </c>
      <c r="K15" s="2" t="n">
        <v>0</v>
      </c>
      <c r="L15" s="2" t="n">
        <v>0.122553</v>
      </c>
      <c r="M15" s="2" t="b">
        <v>1</v>
      </c>
      <c r="N15" s="2" t="n">
        <v>1</v>
      </c>
    </row>
    <row r="16">
      <c r="A16" s="9" t="n">
        <v>43680.70833333334</v>
      </c>
      <c r="B16" s="9" t="n">
        <v>43680.54166666666</v>
      </c>
      <c r="C16" s="2" t="n">
        <v>34964545</v>
      </c>
      <c r="D16" s="2" t="inlineStr">
        <is>
          <t>DOM</t>
        </is>
      </c>
      <c r="G16" s="2" t="inlineStr">
        <is>
          <t>ZONE</t>
        </is>
      </c>
      <c r="I16" s="2" t="n">
        <v>37.71</v>
      </c>
      <c r="J16" s="2" t="n">
        <v>37.787425</v>
      </c>
      <c r="K16" s="2" t="n">
        <v>0</v>
      </c>
      <c r="L16" s="2" t="n">
        <v>0.082425</v>
      </c>
      <c r="M16" s="2" t="b">
        <v>1</v>
      </c>
      <c r="N16" s="2" t="n">
        <v>1</v>
      </c>
    </row>
    <row r="17">
      <c r="A17" s="9" t="n">
        <v>43680.75</v>
      </c>
      <c r="B17" s="9" t="n">
        <v>43680.58333333334</v>
      </c>
      <c r="C17" s="2" t="n">
        <v>34964545</v>
      </c>
      <c r="D17" s="2" t="inlineStr">
        <is>
          <t>DOM</t>
        </is>
      </c>
      <c r="G17" s="2" t="inlineStr">
        <is>
          <t>ZONE</t>
        </is>
      </c>
      <c r="I17" s="2" t="n">
        <v>30.64</v>
      </c>
      <c r="J17" s="2" t="n">
        <v>30.750541</v>
      </c>
      <c r="K17" s="2" t="n">
        <v>0</v>
      </c>
      <c r="L17" s="2" t="n">
        <v>0.110541</v>
      </c>
      <c r="M17" s="2" t="b">
        <v>1</v>
      </c>
      <c r="N17" s="2" t="n">
        <v>1</v>
      </c>
    </row>
    <row r="18">
      <c r="A18" s="9" t="n">
        <v>43680.79166666666</v>
      </c>
      <c r="B18" s="9" t="n">
        <v>43680.625</v>
      </c>
      <c r="C18" s="2" t="n">
        <v>34964545</v>
      </c>
      <c r="D18" s="2" t="inlineStr">
        <is>
          <t>DOM</t>
        </is>
      </c>
      <c r="G18" s="2" t="inlineStr">
        <is>
          <t>ZONE</t>
        </is>
      </c>
      <c r="I18" s="2" t="n">
        <v>32.71</v>
      </c>
      <c r="J18" s="2" t="n">
        <v>32.849384</v>
      </c>
      <c r="K18" s="2" t="n">
        <v>0.023704</v>
      </c>
      <c r="L18" s="2" t="n">
        <v>0.11818</v>
      </c>
      <c r="M18" s="2" t="b">
        <v>1</v>
      </c>
      <c r="N18" s="2" t="n">
        <v>1</v>
      </c>
    </row>
    <row r="19">
      <c r="A19" s="9" t="n">
        <v>43680.83333333334</v>
      </c>
      <c r="B19" s="9" t="n">
        <v>43680.66666666666</v>
      </c>
      <c r="C19" s="2" t="n">
        <v>34964545</v>
      </c>
      <c r="D19" s="2" t="inlineStr">
        <is>
          <t>DOM</t>
        </is>
      </c>
      <c r="G19" s="2" t="inlineStr">
        <is>
          <t>ZONE</t>
        </is>
      </c>
      <c r="I19" s="2" t="n">
        <v>101.83</v>
      </c>
      <c r="J19" s="2" t="n">
        <v>102.416464</v>
      </c>
      <c r="K19" s="2" t="n">
        <v>0.672507</v>
      </c>
      <c r="L19" s="2" t="n">
        <v>-0.081044</v>
      </c>
      <c r="M19" s="2" t="b">
        <v>1</v>
      </c>
      <c r="N19" s="2" t="n">
        <v>1</v>
      </c>
    </row>
    <row r="20">
      <c r="A20" s="9" t="n">
        <v>43680.875</v>
      </c>
      <c r="B20" s="9" t="n">
        <v>43680.70833333334</v>
      </c>
      <c r="C20" s="2" t="n">
        <v>34964545</v>
      </c>
      <c r="D20" s="2" t="inlineStr">
        <is>
          <t>DOM</t>
        </is>
      </c>
      <c r="G20" s="2" t="inlineStr">
        <is>
          <t>ZONE</t>
        </is>
      </c>
      <c r="I20" s="2" t="n">
        <v>43.69</v>
      </c>
      <c r="J20" s="2" t="n">
        <v>43.970925</v>
      </c>
      <c r="K20" s="2" t="n">
        <v>0.315152</v>
      </c>
      <c r="L20" s="2" t="n">
        <v>-0.034227</v>
      </c>
      <c r="M20" s="2" t="b">
        <v>1</v>
      </c>
      <c r="N20" s="2" t="n">
        <v>1</v>
      </c>
    </row>
    <row r="21" ht="15.75" customHeight="1">
      <c r="A21" s="9" t="n">
        <v>43680.91666666666</v>
      </c>
      <c r="B21" s="9" t="n">
        <v>43680.75</v>
      </c>
      <c r="C21" s="2" t="n">
        <v>34964545</v>
      </c>
      <c r="D21" s="2" t="inlineStr">
        <is>
          <t>DOM</t>
        </is>
      </c>
      <c r="G21" s="2" t="inlineStr">
        <is>
          <t>ZONE</t>
        </is>
      </c>
      <c r="I21" s="2" t="n">
        <v>36.05</v>
      </c>
      <c r="J21" s="2" t="n">
        <v>36.618976</v>
      </c>
      <c r="K21" s="2" t="n">
        <v>0.488778</v>
      </c>
      <c r="L21" s="2" t="n">
        <v>0.08186499999999999</v>
      </c>
      <c r="M21" s="2" t="b">
        <v>1</v>
      </c>
      <c r="N21" s="2" t="n">
        <v>1</v>
      </c>
    </row>
    <row r="22" ht="15.75" customHeight="1">
      <c r="A22" s="9" t="n">
        <v>43680.95833333334</v>
      </c>
      <c r="B22" s="9" t="n">
        <v>43680.79166666666</v>
      </c>
      <c r="C22" s="2" t="n">
        <v>34964545</v>
      </c>
      <c r="D22" s="2" t="inlineStr">
        <is>
          <t>DOM</t>
        </is>
      </c>
      <c r="G22" s="2" t="inlineStr">
        <is>
          <t>ZONE</t>
        </is>
      </c>
      <c r="I22" s="2" t="n">
        <v>32.63</v>
      </c>
      <c r="J22" s="2" t="n">
        <v>33.238874</v>
      </c>
      <c r="K22" s="2" t="n">
        <v>0.385138</v>
      </c>
      <c r="L22" s="2" t="n">
        <v>0.22457</v>
      </c>
      <c r="M22" s="2" t="b">
        <v>1</v>
      </c>
      <c r="N22" s="2" t="n">
        <v>1</v>
      </c>
    </row>
    <row r="23" ht="15.75" customHeight="1">
      <c r="A23" s="9" t="n">
        <v>43681</v>
      </c>
      <c r="B23" s="9" t="n">
        <v>43680.83333333334</v>
      </c>
      <c r="C23" s="2" t="n">
        <v>34964545</v>
      </c>
      <c r="D23" s="2" t="inlineStr">
        <is>
          <t>DOM</t>
        </is>
      </c>
      <c r="G23" s="2" t="inlineStr">
        <is>
          <t>ZONE</t>
        </is>
      </c>
      <c r="I23" s="2" t="n">
        <v>28.28</v>
      </c>
      <c r="J23" s="2" t="n">
        <v>28.483612</v>
      </c>
      <c r="K23" s="2" t="n">
        <v>0</v>
      </c>
      <c r="L23" s="2" t="n">
        <v>0.199446</v>
      </c>
      <c r="M23" s="2" t="b">
        <v>1</v>
      </c>
      <c r="N23" s="2" t="n">
        <v>1</v>
      </c>
    </row>
    <row r="24" ht="15.75" customHeight="1">
      <c r="A24" s="9" t="n">
        <v>43681.04166666666</v>
      </c>
      <c r="B24" s="9" t="n">
        <v>43680.875</v>
      </c>
      <c r="C24" s="2" t="n">
        <v>34964545</v>
      </c>
      <c r="D24" s="2" t="inlineStr">
        <is>
          <t>DOM</t>
        </is>
      </c>
      <c r="G24" s="2" t="inlineStr">
        <is>
          <t>ZONE</t>
        </is>
      </c>
      <c r="I24" s="2" t="n">
        <v>26.17</v>
      </c>
      <c r="J24" s="2" t="n">
        <v>26.294086</v>
      </c>
      <c r="K24" s="2" t="n">
        <v>0</v>
      </c>
      <c r="L24" s="2" t="n">
        <v>0.123253</v>
      </c>
      <c r="M24" s="2" t="b">
        <v>1</v>
      </c>
      <c r="N24" s="2" t="n">
        <v>1</v>
      </c>
    </row>
    <row r="25" ht="15.75" customHeight="1">
      <c r="A25" s="9" t="n">
        <v>43681.08333333334</v>
      </c>
      <c r="B25" s="9" t="n">
        <v>43680.91666666666</v>
      </c>
      <c r="C25" s="2" t="n">
        <v>34964545</v>
      </c>
      <c r="D25" s="2" t="inlineStr">
        <is>
          <t>DOM</t>
        </is>
      </c>
      <c r="G25" s="2" t="inlineStr">
        <is>
          <t>ZONE</t>
        </is>
      </c>
      <c r="I25" s="2" t="n">
        <v>24.14</v>
      </c>
      <c r="J25" s="2" t="n">
        <v>25.299731</v>
      </c>
      <c r="K25" s="2" t="n">
        <v>1.049136</v>
      </c>
      <c r="L25" s="2" t="n">
        <v>0.113096</v>
      </c>
      <c r="M25" s="2" t="b">
        <v>1</v>
      </c>
      <c r="N25" s="2" t="n">
        <v>1</v>
      </c>
    </row>
    <row r="26" ht="15.75" customHeight="1">
      <c r="A26" s="9" t="n">
        <v>43681.125</v>
      </c>
      <c r="B26" s="9" t="n">
        <v>43680.95833333334</v>
      </c>
      <c r="C26" s="2" t="n">
        <v>34964545</v>
      </c>
      <c r="D26" s="2" t="inlineStr">
        <is>
          <t>DOM</t>
        </is>
      </c>
      <c r="G26" s="2" t="inlineStr">
        <is>
          <t>ZONE</t>
        </is>
      </c>
      <c r="I26" s="2" t="n">
        <v>23.06</v>
      </c>
      <c r="J26" s="2" t="n">
        <v>24.979909</v>
      </c>
      <c r="K26" s="2" t="n">
        <v>1.722514</v>
      </c>
      <c r="L26" s="2" t="n">
        <v>0.194895</v>
      </c>
      <c r="M26" s="2" t="b">
        <v>1</v>
      </c>
      <c r="N26" s="2" t="n">
        <v>1</v>
      </c>
    </row>
    <row r="27" ht="15.75" customHeight="1">
      <c r="A27" s="9" t="n">
        <v>43681.16666666666</v>
      </c>
      <c r="B27" s="9" t="n">
        <v>43681</v>
      </c>
      <c r="C27" s="2" t="n">
        <v>34964545</v>
      </c>
      <c r="D27" s="2" t="inlineStr">
        <is>
          <t>DOM</t>
        </is>
      </c>
      <c r="G27" s="2" t="inlineStr">
        <is>
          <t>ZONE</t>
        </is>
      </c>
      <c r="I27" s="2" t="n">
        <v>20.94</v>
      </c>
      <c r="J27" s="2" t="n">
        <v>21.259083</v>
      </c>
      <c r="K27" s="2" t="n">
        <v>0.148215</v>
      </c>
      <c r="L27" s="2" t="n">
        <v>0.174202</v>
      </c>
      <c r="M27" s="2" t="b">
        <v>1</v>
      </c>
      <c r="N27" s="2" t="n">
        <v>1</v>
      </c>
    </row>
    <row r="28" ht="15.75" customHeight="1">
      <c r="A28" s="9" t="n">
        <v>43681.20833333334</v>
      </c>
      <c r="B28" s="9" t="n">
        <v>43681.04166666666</v>
      </c>
      <c r="C28" s="2" t="n">
        <v>34964545</v>
      </c>
      <c r="D28" s="2" t="inlineStr">
        <is>
          <t>DOM</t>
        </is>
      </c>
      <c r="G28" s="2" t="inlineStr">
        <is>
          <t>ZONE</t>
        </is>
      </c>
      <c r="I28" s="2" t="n">
        <v>20.93</v>
      </c>
      <c r="J28" s="2" t="n">
        <v>21.086728</v>
      </c>
      <c r="K28" s="2" t="n">
        <v>-0.06965</v>
      </c>
      <c r="L28" s="2" t="n">
        <v>0.227211</v>
      </c>
      <c r="M28" s="2" t="b">
        <v>1</v>
      </c>
      <c r="N28" s="2" t="n">
        <v>1</v>
      </c>
    </row>
    <row r="29" ht="15.75" customHeight="1">
      <c r="A29" s="9" t="n">
        <v>43681.25</v>
      </c>
      <c r="B29" s="9" t="n">
        <v>43681.08333333334</v>
      </c>
      <c r="C29" s="2" t="n">
        <v>34964545</v>
      </c>
      <c r="D29" s="2" t="inlineStr">
        <is>
          <t>DOM</t>
        </is>
      </c>
      <c r="G29" s="2" t="inlineStr">
        <is>
          <t>ZONE</t>
        </is>
      </c>
      <c r="I29" s="2" t="n">
        <v>19.09</v>
      </c>
      <c r="J29" s="2" t="n">
        <v>19.269713</v>
      </c>
      <c r="K29" s="2" t="n">
        <v>0</v>
      </c>
      <c r="L29" s="2" t="n">
        <v>0.183047</v>
      </c>
      <c r="M29" s="2" t="b">
        <v>1</v>
      </c>
      <c r="N29" s="2" t="n">
        <v>1</v>
      </c>
    </row>
    <row r="30" ht="15.75" customHeight="1">
      <c r="A30" s="9" t="n">
        <v>43681.29166666666</v>
      </c>
      <c r="B30" s="9" t="n">
        <v>43681.125</v>
      </c>
      <c r="C30" s="2" t="n">
        <v>34964545</v>
      </c>
      <c r="D30" s="2" t="inlineStr">
        <is>
          <t>DOM</t>
        </is>
      </c>
      <c r="G30" s="2" t="inlineStr">
        <is>
          <t>ZONE</t>
        </is>
      </c>
      <c r="I30" s="2" t="n">
        <v>18.77</v>
      </c>
      <c r="J30" s="2" t="n">
        <v>18.950161</v>
      </c>
      <c r="K30" s="2" t="n">
        <v>0</v>
      </c>
      <c r="L30" s="2" t="n">
        <v>0.182661</v>
      </c>
      <c r="M30" s="2" t="b">
        <v>1</v>
      </c>
      <c r="N30" s="2" t="n">
        <v>1</v>
      </c>
    </row>
    <row r="31" ht="15.75" customHeight="1">
      <c r="A31" s="9" t="n">
        <v>43681.33333333334</v>
      </c>
      <c r="B31" s="9" t="n">
        <v>43681.16666666666</v>
      </c>
      <c r="C31" s="2" t="n">
        <v>34964545</v>
      </c>
      <c r="D31" s="2" t="inlineStr">
        <is>
          <t>DOM</t>
        </is>
      </c>
      <c r="G31" s="2" t="inlineStr">
        <is>
          <t>ZONE</t>
        </is>
      </c>
      <c r="I31" s="2" t="n">
        <v>18.11</v>
      </c>
      <c r="J31" s="2" t="n">
        <v>18.308493</v>
      </c>
      <c r="K31" s="2" t="n">
        <v>0</v>
      </c>
      <c r="L31" s="2" t="n">
        <v>0.196826</v>
      </c>
      <c r="M31" s="2" t="b">
        <v>1</v>
      </c>
      <c r="N31" s="2" t="n">
        <v>1</v>
      </c>
    </row>
    <row r="32" ht="15.75" customHeight="1">
      <c r="A32" s="9" t="n">
        <v>43681.375</v>
      </c>
      <c r="B32" s="9" t="n">
        <v>43681.20833333334</v>
      </c>
      <c r="C32" s="2" t="n">
        <v>34964545</v>
      </c>
      <c r="D32" s="2" t="inlineStr">
        <is>
          <t>DOM</t>
        </is>
      </c>
      <c r="G32" s="2" t="inlineStr">
        <is>
          <t>ZONE</t>
        </is>
      </c>
      <c r="I32" s="2" t="n">
        <v>16.88</v>
      </c>
      <c r="J32" s="2" t="n">
        <v>17.041352</v>
      </c>
      <c r="K32" s="2" t="n">
        <v>0</v>
      </c>
      <c r="L32" s="2" t="n">
        <v>0.163852</v>
      </c>
      <c r="M32" s="2" t="b">
        <v>1</v>
      </c>
      <c r="N32" s="2" t="n">
        <v>1</v>
      </c>
    </row>
    <row r="33" ht="15.75" customHeight="1">
      <c r="A33" s="9" t="n">
        <v>43681.41666666666</v>
      </c>
      <c r="B33" s="9" t="n">
        <v>43681.25</v>
      </c>
      <c r="C33" s="2" t="n">
        <v>34964545</v>
      </c>
      <c r="D33" s="2" t="inlineStr">
        <is>
          <t>DOM</t>
        </is>
      </c>
      <c r="G33" s="2" t="inlineStr">
        <is>
          <t>ZONE</t>
        </is>
      </c>
      <c r="I33" s="2" t="n">
        <v>15.92</v>
      </c>
      <c r="J33" s="2" t="n">
        <v>16.054379</v>
      </c>
      <c r="K33" s="2" t="n">
        <v>0</v>
      </c>
      <c r="L33" s="2" t="n">
        <v>0.136879</v>
      </c>
      <c r="M33" s="2" t="b">
        <v>1</v>
      </c>
      <c r="N33" s="2" t="n">
        <v>1</v>
      </c>
    </row>
    <row r="34" ht="15.75" customHeight="1">
      <c r="A34" s="9" t="n">
        <v>43681.45833333334</v>
      </c>
      <c r="B34" s="9" t="n">
        <v>43681.29166666666</v>
      </c>
      <c r="C34" s="2" t="n">
        <v>34964545</v>
      </c>
      <c r="D34" s="2" t="inlineStr">
        <is>
          <t>DOM</t>
        </is>
      </c>
      <c r="G34" s="2" t="inlineStr">
        <is>
          <t>ZONE</t>
        </is>
      </c>
      <c r="I34" s="2" t="n">
        <v>15.42</v>
      </c>
      <c r="J34" s="2" t="n">
        <v>15.541694</v>
      </c>
      <c r="K34" s="2" t="n">
        <v>0</v>
      </c>
      <c r="L34" s="2" t="n">
        <v>0.119194</v>
      </c>
      <c r="M34" s="2" t="b">
        <v>1</v>
      </c>
      <c r="N34" s="2" t="n">
        <v>1</v>
      </c>
    </row>
    <row r="35" ht="15.75" customHeight="1">
      <c r="A35" s="9" t="n">
        <v>43681.5</v>
      </c>
      <c r="B35" s="9" t="n">
        <v>43681.33333333334</v>
      </c>
      <c r="C35" s="2" t="n">
        <v>34964545</v>
      </c>
      <c r="D35" s="2" t="inlineStr">
        <is>
          <t>DOM</t>
        </is>
      </c>
      <c r="G35" s="2" t="inlineStr">
        <is>
          <t>ZONE</t>
        </is>
      </c>
      <c r="I35" s="2" t="n">
        <v>18.45</v>
      </c>
      <c r="J35" s="2" t="n">
        <v>18.732924</v>
      </c>
      <c r="K35" s="2" t="n">
        <v>0.142133</v>
      </c>
      <c r="L35" s="2" t="n">
        <v>0.144125</v>
      </c>
      <c r="M35" s="2" t="b">
        <v>1</v>
      </c>
      <c r="N35" s="2" t="n">
        <v>1</v>
      </c>
    </row>
    <row r="36" ht="15.75" customHeight="1">
      <c r="A36" s="9" t="n">
        <v>43681.54166666666</v>
      </c>
      <c r="B36" s="9" t="n">
        <v>43681.375</v>
      </c>
      <c r="C36" s="2" t="n">
        <v>34964545</v>
      </c>
      <c r="D36" s="2" t="inlineStr">
        <is>
          <t>DOM</t>
        </is>
      </c>
      <c r="G36" s="2" t="inlineStr">
        <is>
          <t>ZONE</t>
        </is>
      </c>
      <c r="I36" s="2" t="n">
        <v>20.6</v>
      </c>
      <c r="J36" s="2" t="n">
        <v>22.83494</v>
      </c>
      <c r="K36" s="2" t="n">
        <v>2.040403</v>
      </c>
      <c r="L36" s="2" t="n">
        <v>0.194538</v>
      </c>
      <c r="M36" s="2" t="b">
        <v>1</v>
      </c>
      <c r="N36" s="2" t="n">
        <v>1</v>
      </c>
    </row>
    <row r="37" ht="15.75" customHeight="1">
      <c r="A37" s="9" t="n">
        <v>43681.58333333334</v>
      </c>
      <c r="B37" s="9" t="n">
        <v>43681.41666666666</v>
      </c>
      <c r="C37" s="2" t="n">
        <v>34964545</v>
      </c>
      <c r="D37" s="2" t="inlineStr">
        <is>
          <t>DOM</t>
        </is>
      </c>
      <c r="G37" s="2" t="inlineStr">
        <is>
          <t>ZONE</t>
        </is>
      </c>
      <c r="I37" s="2" t="n">
        <v>22.99</v>
      </c>
      <c r="J37" s="2" t="n">
        <v>25.123585</v>
      </c>
      <c r="K37" s="2" t="n">
        <v>1.926783</v>
      </c>
      <c r="L37" s="2" t="n">
        <v>0.202635</v>
      </c>
      <c r="M37" s="2" t="b">
        <v>1</v>
      </c>
      <c r="N37" s="2" t="n">
        <v>1</v>
      </c>
    </row>
    <row r="38" ht="15.75" customHeight="1">
      <c r="A38" s="9" t="n">
        <v>43681.625</v>
      </c>
      <c r="B38" s="9" t="n">
        <v>43681.45833333334</v>
      </c>
      <c r="C38" s="2" t="n">
        <v>34964545</v>
      </c>
      <c r="D38" s="2" t="inlineStr">
        <is>
          <t>DOM</t>
        </is>
      </c>
      <c r="G38" s="2" t="inlineStr">
        <is>
          <t>ZONE</t>
        </is>
      </c>
      <c r="I38" s="2" t="n">
        <v>25.62</v>
      </c>
      <c r="J38" s="2" t="n">
        <v>26.41201</v>
      </c>
      <c r="K38" s="2" t="n">
        <v>0.448103</v>
      </c>
      <c r="L38" s="2" t="n">
        <v>0.346407</v>
      </c>
      <c r="M38" s="2" t="b">
        <v>1</v>
      </c>
      <c r="N38" s="2" t="n">
        <v>1</v>
      </c>
    </row>
    <row r="39" ht="15.75" customHeight="1">
      <c r="A39" s="9" t="n">
        <v>43681.66666666666</v>
      </c>
      <c r="B39" s="9" t="n">
        <v>43681.5</v>
      </c>
      <c r="C39" s="2" t="n">
        <v>34964545</v>
      </c>
      <c r="D39" s="2" t="inlineStr">
        <is>
          <t>DOM</t>
        </is>
      </c>
      <c r="G39" s="2" t="inlineStr">
        <is>
          <t>ZONE</t>
        </is>
      </c>
      <c r="I39" s="2" t="n">
        <v>26.1</v>
      </c>
      <c r="J39" s="2" t="n">
        <v>26.925827</v>
      </c>
      <c r="K39" s="2" t="n">
        <v>0.411553</v>
      </c>
      <c r="L39" s="2" t="n">
        <v>0.412607</v>
      </c>
      <c r="M39" s="2" t="b">
        <v>1</v>
      </c>
      <c r="N39" s="2" t="n">
        <v>1</v>
      </c>
    </row>
    <row r="40" ht="15.75" customHeight="1">
      <c r="A40" s="9" t="n">
        <v>43681.70833333334</v>
      </c>
      <c r="B40" s="9" t="n">
        <v>43681.54166666666</v>
      </c>
      <c r="C40" s="2" t="n">
        <v>34964545</v>
      </c>
      <c r="D40" s="2" t="inlineStr">
        <is>
          <t>DOM</t>
        </is>
      </c>
      <c r="G40" s="2" t="inlineStr">
        <is>
          <t>ZONE</t>
        </is>
      </c>
      <c r="I40" s="2" t="n">
        <v>26.66</v>
      </c>
      <c r="J40" s="2" t="n">
        <v>28.894046</v>
      </c>
      <c r="K40" s="2" t="n">
        <v>1.842788</v>
      </c>
      <c r="L40" s="2" t="n">
        <v>0.392092</v>
      </c>
      <c r="M40" s="2" t="b">
        <v>1</v>
      </c>
      <c r="N40" s="2" t="n">
        <v>1</v>
      </c>
    </row>
    <row r="41" ht="15.75" customHeight="1">
      <c r="A41" s="9" t="n">
        <v>43681.75</v>
      </c>
      <c r="B41" s="9" t="n">
        <v>43681.58333333334</v>
      </c>
      <c r="C41" s="2" t="n">
        <v>34964545</v>
      </c>
      <c r="D41" s="2" t="inlineStr">
        <is>
          <t>DOM</t>
        </is>
      </c>
      <c r="G41" s="2" t="inlineStr">
        <is>
          <t>ZONE</t>
        </is>
      </c>
      <c r="I41" s="2" t="n">
        <v>25.1</v>
      </c>
      <c r="J41" s="2" t="n">
        <v>25.919647</v>
      </c>
      <c r="K41" s="2" t="n">
        <v>0.594326</v>
      </c>
      <c r="L41" s="2" t="n">
        <v>0.226987</v>
      </c>
      <c r="M41" s="2" t="b">
        <v>1</v>
      </c>
      <c r="N41" s="2" t="n">
        <v>1</v>
      </c>
    </row>
    <row r="42" ht="15.75" customHeight="1">
      <c r="A42" s="9" t="n">
        <v>43681.79166666666</v>
      </c>
      <c r="B42" s="9" t="n">
        <v>43681.625</v>
      </c>
      <c r="C42" s="2" t="n">
        <v>34964545</v>
      </c>
      <c r="D42" s="2" t="inlineStr">
        <is>
          <t>DOM</t>
        </is>
      </c>
      <c r="G42" s="2" t="inlineStr">
        <is>
          <t>ZONE</t>
        </is>
      </c>
      <c r="I42" s="2" t="n">
        <v>30.64</v>
      </c>
      <c r="J42" s="2" t="n">
        <v>30.690751</v>
      </c>
      <c r="K42" s="2" t="n">
        <v>-0.00304</v>
      </c>
      <c r="L42" s="2" t="n">
        <v>0.049625</v>
      </c>
      <c r="M42" s="2" t="b">
        <v>1</v>
      </c>
      <c r="N42" s="2" t="n">
        <v>1</v>
      </c>
    </row>
    <row r="43" ht="15.75" customHeight="1">
      <c r="A43" s="9" t="n">
        <v>43681.83333333334</v>
      </c>
      <c r="B43" s="9" t="n">
        <v>43681.66666666666</v>
      </c>
      <c r="C43" s="2" t="n">
        <v>34964545</v>
      </c>
      <c r="D43" s="2" t="inlineStr">
        <is>
          <t>DOM</t>
        </is>
      </c>
      <c r="G43" s="2" t="inlineStr">
        <is>
          <t>ZONE</t>
        </is>
      </c>
      <c r="I43" s="2" t="n">
        <v>44.82</v>
      </c>
      <c r="J43" s="2" t="n">
        <v>44.735696</v>
      </c>
      <c r="K43" s="2" t="n">
        <v>0.06296400000000001</v>
      </c>
      <c r="L43" s="2" t="n">
        <v>-0.142268</v>
      </c>
      <c r="M43" s="2" t="b">
        <v>1</v>
      </c>
      <c r="N43" s="2" t="n">
        <v>1</v>
      </c>
    </row>
    <row r="44" ht="15.75" customHeight="1">
      <c r="A44" s="9" t="n">
        <v>43681.875</v>
      </c>
      <c r="B44" s="9" t="n">
        <v>43681.70833333334</v>
      </c>
      <c r="C44" s="2" t="n">
        <v>34964545</v>
      </c>
      <c r="D44" s="2" t="inlineStr">
        <is>
          <t>DOM</t>
        </is>
      </c>
      <c r="G44" s="2" t="inlineStr">
        <is>
          <t>ZONE</t>
        </is>
      </c>
      <c r="I44" s="2" t="n">
        <v>88.37</v>
      </c>
      <c r="J44" s="2" t="n">
        <v>88.31577900000001</v>
      </c>
      <c r="K44" s="2" t="n">
        <v>0.404164</v>
      </c>
      <c r="L44" s="2" t="n">
        <v>-0.455051</v>
      </c>
      <c r="M44" s="2" t="b">
        <v>1</v>
      </c>
      <c r="N44" s="2" t="n">
        <v>1</v>
      </c>
    </row>
    <row r="45" ht="15.75" customHeight="1">
      <c r="A45" s="9" t="n">
        <v>43681.91666666666</v>
      </c>
      <c r="B45" s="9" t="n">
        <v>43681.75</v>
      </c>
      <c r="C45" s="2" t="n">
        <v>34964545</v>
      </c>
      <c r="D45" s="2" t="inlineStr">
        <is>
          <t>DOM</t>
        </is>
      </c>
      <c r="G45" s="2" t="inlineStr">
        <is>
          <t>ZONE</t>
        </is>
      </c>
      <c r="I45" s="2" t="n">
        <v>66.14</v>
      </c>
      <c r="J45" s="2" t="n">
        <v>66.625516</v>
      </c>
      <c r="K45" s="2" t="n">
        <v>0.76115</v>
      </c>
      <c r="L45" s="2" t="n">
        <v>-0.276467</v>
      </c>
      <c r="M45" s="2" t="b">
        <v>1</v>
      </c>
      <c r="N45" s="2" t="n">
        <v>1</v>
      </c>
    </row>
    <row r="46" ht="15.75" customHeight="1">
      <c r="A46" s="9" t="n">
        <v>43681.95833333334</v>
      </c>
      <c r="B46" s="9" t="n">
        <v>43681.79166666666</v>
      </c>
      <c r="C46" s="2" t="n">
        <v>34964545</v>
      </c>
      <c r="D46" s="2" t="inlineStr">
        <is>
          <t>DOM</t>
        </is>
      </c>
      <c r="G46" s="2" t="inlineStr">
        <is>
          <t>ZONE</t>
        </is>
      </c>
      <c r="I46" s="2" t="n">
        <v>30.23</v>
      </c>
      <c r="J46" s="2" t="n">
        <v>30.195264</v>
      </c>
      <c r="K46" s="2" t="n">
        <v>0.044893</v>
      </c>
      <c r="L46" s="2" t="n">
        <v>-0.077962</v>
      </c>
      <c r="M46" s="2" t="b">
        <v>1</v>
      </c>
      <c r="N46" s="2" t="n">
        <v>1</v>
      </c>
    </row>
    <row r="47" ht="15.75" customHeight="1">
      <c r="A47" s="9" t="n">
        <v>43682</v>
      </c>
      <c r="B47" s="9" t="n">
        <v>43681.83333333334</v>
      </c>
      <c r="C47" s="2" t="n">
        <v>34964545</v>
      </c>
      <c r="D47" s="2" t="inlineStr">
        <is>
          <t>DOM</t>
        </is>
      </c>
      <c r="G47" s="2" t="inlineStr">
        <is>
          <t>ZONE</t>
        </is>
      </c>
      <c r="I47" s="2" t="n">
        <v>28.32</v>
      </c>
      <c r="J47" s="2" t="n">
        <v>28.628976</v>
      </c>
      <c r="K47" s="2" t="n">
        <v>0.296647</v>
      </c>
      <c r="L47" s="2" t="n">
        <v>0.008162000000000001</v>
      </c>
      <c r="M47" s="2" t="b">
        <v>1</v>
      </c>
      <c r="N47" s="2" t="n">
        <v>1</v>
      </c>
    </row>
    <row r="48" ht="15.75" customHeight="1">
      <c r="A48" s="9" t="n">
        <v>43682.04166666666</v>
      </c>
      <c r="B48" s="9" t="n">
        <v>43681.875</v>
      </c>
      <c r="C48" s="2" t="n">
        <v>34964545</v>
      </c>
      <c r="D48" s="2" t="inlineStr">
        <is>
          <t>DOM</t>
        </is>
      </c>
      <c r="G48" s="2" t="inlineStr">
        <is>
          <t>ZONE</t>
        </is>
      </c>
      <c r="I48" s="2" t="n">
        <v>28.71</v>
      </c>
      <c r="J48" s="2" t="n">
        <v>28.63194</v>
      </c>
      <c r="K48" s="2" t="n">
        <v>0.037525</v>
      </c>
      <c r="L48" s="2" t="n">
        <v>-0.119752</v>
      </c>
      <c r="M48" s="2" t="b">
        <v>1</v>
      </c>
      <c r="N48" s="2" t="n">
        <v>1</v>
      </c>
    </row>
    <row r="49" ht="15.75" customHeight="1">
      <c r="A49" s="9" t="n">
        <v>43682.08333333334</v>
      </c>
      <c r="B49" s="9" t="n">
        <v>43681.91666666666</v>
      </c>
      <c r="C49" s="2" t="n">
        <v>34964545</v>
      </c>
      <c r="D49" s="2" t="inlineStr">
        <is>
          <t>DOM</t>
        </is>
      </c>
      <c r="G49" s="2" t="inlineStr">
        <is>
          <t>ZONE</t>
        </is>
      </c>
      <c r="I49" s="2" t="n">
        <v>24.09</v>
      </c>
      <c r="J49" s="2" t="n">
        <v>24.434444</v>
      </c>
      <c r="K49" s="2" t="n">
        <v>0.5306110000000001</v>
      </c>
      <c r="L49" s="2" t="n">
        <v>-0.181167</v>
      </c>
      <c r="M49" s="2" t="b">
        <v>1</v>
      </c>
      <c r="N49" s="2" t="n">
        <v>1</v>
      </c>
    </row>
    <row r="50" ht="15.75" customHeight="1">
      <c r="A50" s="9" t="n">
        <v>43682.125</v>
      </c>
      <c r="B50" s="9" t="n">
        <v>43681.95833333334</v>
      </c>
      <c r="C50" s="2" t="n">
        <v>34964545</v>
      </c>
      <c r="D50" s="2" t="inlineStr">
        <is>
          <t>DOM</t>
        </is>
      </c>
      <c r="G50" s="2" t="inlineStr">
        <is>
          <t>ZONE</t>
        </is>
      </c>
      <c r="I50" s="2" t="n">
        <v>22.97</v>
      </c>
      <c r="J50" s="2" t="n">
        <v>23.17341</v>
      </c>
      <c r="K50" s="2" t="n">
        <v>0.31522</v>
      </c>
      <c r="L50" s="2" t="n">
        <v>-0.10681</v>
      </c>
      <c r="M50" s="2" t="b">
        <v>1</v>
      </c>
      <c r="N50" s="2" t="n">
        <v>1</v>
      </c>
    </row>
    <row r="51" ht="15.75" customHeight="1">
      <c r="A51" s="9" t="n">
        <v>43682.16666666666</v>
      </c>
      <c r="B51" s="9" t="n">
        <v>43682</v>
      </c>
      <c r="C51" s="2" t="n">
        <v>34964545</v>
      </c>
      <c r="D51" s="2" t="inlineStr">
        <is>
          <t>DOM</t>
        </is>
      </c>
      <c r="G51" s="2" t="inlineStr">
        <is>
          <t>ZONE</t>
        </is>
      </c>
      <c r="I51" s="2" t="n">
        <v>21.92</v>
      </c>
      <c r="J51" s="2" t="n">
        <v>21.807297</v>
      </c>
      <c r="K51" s="2" t="n">
        <v>-0.110551</v>
      </c>
      <c r="L51" s="2" t="n">
        <v>-0.005485</v>
      </c>
      <c r="M51" s="2" t="b">
        <v>1</v>
      </c>
      <c r="N51" s="2" t="n">
        <v>1</v>
      </c>
    </row>
    <row r="52" ht="15.75" customHeight="1">
      <c r="A52" s="9" t="n">
        <v>43682.20833333334</v>
      </c>
      <c r="B52" s="9" t="n">
        <v>43682.04166666666</v>
      </c>
      <c r="C52" s="2" t="n">
        <v>34964545</v>
      </c>
      <c r="D52" s="2" t="inlineStr">
        <is>
          <t>DOM</t>
        </is>
      </c>
      <c r="G52" s="2" t="inlineStr">
        <is>
          <t>ZONE</t>
        </is>
      </c>
      <c r="I52" s="2" t="n">
        <v>19.07</v>
      </c>
      <c r="J52" s="2" t="n">
        <v>18.954458</v>
      </c>
      <c r="K52" s="2" t="n">
        <v>-0.127041</v>
      </c>
      <c r="L52" s="2" t="n">
        <v>0.009832</v>
      </c>
      <c r="M52" s="2" t="b">
        <v>1</v>
      </c>
      <c r="N52" s="2" t="n">
        <v>1</v>
      </c>
    </row>
    <row r="53" ht="15.75" customHeight="1">
      <c r="A53" s="9" t="n">
        <v>43682.25</v>
      </c>
      <c r="B53" s="9" t="n">
        <v>43682.08333333334</v>
      </c>
      <c r="C53" s="2" t="n">
        <v>34964545</v>
      </c>
      <c r="D53" s="2" t="inlineStr">
        <is>
          <t>DOM</t>
        </is>
      </c>
      <c r="G53" s="2" t="inlineStr">
        <is>
          <t>ZONE</t>
        </is>
      </c>
      <c r="I53" s="2" t="n">
        <v>17.86</v>
      </c>
      <c r="J53" s="2" t="n">
        <v>17.814658</v>
      </c>
      <c r="K53" s="2" t="n">
        <v>-0.012549</v>
      </c>
      <c r="L53" s="2" t="n">
        <v>-0.035293</v>
      </c>
      <c r="M53" s="2" t="b">
        <v>1</v>
      </c>
      <c r="N53" s="2" t="n">
        <v>1</v>
      </c>
    </row>
    <row r="54" ht="15.75" customHeight="1">
      <c r="A54" s="9" t="n">
        <v>43682.29166666666</v>
      </c>
      <c r="B54" s="9" t="n">
        <v>43682.125</v>
      </c>
      <c r="C54" s="2" t="n">
        <v>34964545</v>
      </c>
      <c r="D54" s="2" t="inlineStr">
        <is>
          <t>DOM</t>
        </is>
      </c>
      <c r="G54" s="2" t="inlineStr">
        <is>
          <t>ZONE</t>
        </is>
      </c>
      <c r="I54" s="2" t="n">
        <v>16.78</v>
      </c>
      <c r="J54" s="2" t="n">
        <v>16.727634</v>
      </c>
      <c r="K54" s="2" t="n">
        <v>-0.001734</v>
      </c>
      <c r="L54" s="2" t="n">
        <v>-0.050632</v>
      </c>
      <c r="M54" s="2" t="b">
        <v>1</v>
      </c>
      <c r="N54" s="2" t="n">
        <v>1</v>
      </c>
    </row>
    <row r="55" ht="15.75" customHeight="1">
      <c r="A55" s="9" t="n">
        <v>43682.33333333334</v>
      </c>
      <c r="B55" s="9" t="n">
        <v>43682.16666666666</v>
      </c>
      <c r="C55" s="2" t="n">
        <v>34964545</v>
      </c>
      <c r="D55" s="2" t="inlineStr">
        <is>
          <t>DOM</t>
        </is>
      </c>
      <c r="G55" s="2" t="inlineStr">
        <is>
          <t>ZONE</t>
        </is>
      </c>
      <c r="I55" s="2" t="n">
        <v>16.7</v>
      </c>
      <c r="J55" s="2" t="n">
        <v>16.645059</v>
      </c>
      <c r="K55" s="2" t="n">
        <v>-0.014234</v>
      </c>
      <c r="L55" s="2" t="n">
        <v>-0.042374</v>
      </c>
      <c r="M55" s="2" t="b">
        <v>1</v>
      </c>
      <c r="N55" s="2" t="n">
        <v>1</v>
      </c>
    </row>
    <row r="56" ht="15.75" customHeight="1">
      <c r="A56" s="9" t="n">
        <v>43682.375</v>
      </c>
      <c r="B56" s="9" t="n">
        <v>43682.20833333334</v>
      </c>
      <c r="C56" s="2" t="n">
        <v>34964545</v>
      </c>
      <c r="D56" s="2" t="inlineStr">
        <is>
          <t>DOM</t>
        </is>
      </c>
      <c r="G56" s="2" t="inlineStr">
        <is>
          <t>ZONE</t>
        </is>
      </c>
      <c r="I56" s="2" t="n">
        <v>17.98</v>
      </c>
      <c r="J56" s="2" t="n">
        <v>17.909245</v>
      </c>
      <c r="K56" s="2" t="n">
        <v>-0.06383999999999999</v>
      </c>
      <c r="L56" s="2" t="n">
        <v>-0.003582</v>
      </c>
      <c r="M56" s="2" t="b">
        <v>1</v>
      </c>
      <c r="N56" s="2" t="n">
        <v>1</v>
      </c>
    </row>
    <row r="57" ht="15.75" customHeight="1">
      <c r="A57" s="9" t="n">
        <v>43682.41666666666</v>
      </c>
      <c r="B57" s="9" t="n">
        <v>43682.25</v>
      </c>
      <c r="C57" s="2" t="n">
        <v>34964545</v>
      </c>
      <c r="D57" s="2" t="inlineStr">
        <is>
          <t>DOM</t>
        </is>
      </c>
      <c r="G57" s="2" t="inlineStr">
        <is>
          <t>ZONE</t>
        </is>
      </c>
      <c r="I57" s="2" t="n">
        <v>19.19</v>
      </c>
      <c r="J57" s="2" t="n">
        <v>19.779029</v>
      </c>
      <c r="K57" s="2" t="n">
        <v>0.581403</v>
      </c>
      <c r="L57" s="2" t="n">
        <v>0.012626</v>
      </c>
      <c r="M57" s="2" t="b">
        <v>1</v>
      </c>
      <c r="N57" s="2" t="n">
        <v>1</v>
      </c>
    </row>
    <row r="58" ht="15.75" customHeight="1">
      <c r="A58" s="9" t="n">
        <v>43682.45833333334</v>
      </c>
      <c r="B58" s="9" t="n">
        <v>43682.29166666666</v>
      </c>
      <c r="C58" s="2" t="n">
        <v>34964545</v>
      </c>
      <c r="D58" s="2" t="inlineStr">
        <is>
          <t>DOM</t>
        </is>
      </c>
      <c r="G58" s="2" t="inlineStr">
        <is>
          <t>ZONE</t>
        </is>
      </c>
      <c r="I58" s="2" t="n">
        <v>19.5</v>
      </c>
      <c r="J58" s="2" t="n">
        <v>19.93721</v>
      </c>
      <c r="K58" s="2" t="n">
        <v>0.515189</v>
      </c>
      <c r="L58" s="2" t="n">
        <v>-0.082145</v>
      </c>
      <c r="M58" s="2" t="b">
        <v>1</v>
      </c>
      <c r="N58" s="2" t="n">
        <v>1</v>
      </c>
    </row>
    <row r="59" ht="15.75" customHeight="1">
      <c r="A59" s="9" t="n">
        <v>43682.5</v>
      </c>
      <c r="B59" s="9" t="n">
        <v>43682.33333333334</v>
      </c>
      <c r="C59" s="2" t="n">
        <v>34964545</v>
      </c>
      <c r="D59" s="2" t="inlineStr">
        <is>
          <t>DOM</t>
        </is>
      </c>
      <c r="G59" s="2" t="inlineStr">
        <is>
          <t>ZONE</t>
        </is>
      </c>
      <c r="I59" s="2" t="n">
        <v>22.13</v>
      </c>
      <c r="J59" s="2" t="n">
        <v>23.460194</v>
      </c>
      <c r="K59" s="2" t="n">
        <v>1.437081</v>
      </c>
      <c r="L59" s="2" t="n">
        <v>-0.111054</v>
      </c>
      <c r="M59" s="2" t="b">
        <v>1</v>
      </c>
      <c r="N59" s="2" t="n">
        <v>1</v>
      </c>
    </row>
    <row r="60" ht="15.75" customHeight="1">
      <c r="A60" s="9" t="n">
        <v>43682.54166666666</v>
      </c>
      <c r="B60" s="9" t="n">
        <v>43682.375</v>
      </c>
      <c r="C60" s="2" t="n">
        <v>34964545</v>
      </c>
      <c r="D60" s="2" t="inlineStr">
        <is>
          <t>DOM</t>
        </is>
      </c>
      <c r="G60" s="2" t="inlineStr">
        <is>
          <t>ZONE</t>
        </is>
      </c>
      <c r="I60" s="2" t="n">
        <v>23.47</v>
      </c>
      <c r="J60" s="2" t="n">
        <v>24.531106</v>
      </c>
      <c r="K60" s="2" t="n">
        <v>1.220669</v>
      </c>
      <c r="L60" s="2" t="n">
        <v>-0.154563</v>
      </c>
      <c r="M60" s="2" t="b">
        <v>1</v>
      </c>
      <c r="N60" s="2" t="n">
        <v>1</v>
      </c>
    </row>
    <row r="61" ht="15.75" customHeight="1">
      <c r="A61" s="9" t="n">
        <v>43682.58333333334</v>
      </c>
      <c r="B61" s="9" t="n">
        <v>43682.41666666666</v>
      </c>
      <c r="C61" s="2" t="n">
        <v>34964545</v>
      </c>
      <c r="D61" s="2" t="inlineStr">
        <is>
          <t>DOM</t>
        </is>
      </c>
      <c r="G61" s="2" t="inlineStr">
        <is>
          <t>ZONE</t>
        </is>
      </c>
      <c r="I61" s="2" t="n">
        <v>24.56</v>
      </c>
      <c r="J61" s="2" t="n">
        <v>25.359105</v>
      </c>
      <c r="K61" s="2" t="n">
        <v>1.081846</v>
      </c>
      <c r="L61" s="2" t="n">
        <v>-0.279408</v>
      </c>
      <c r="M61" s="2" t="b">
        <v>1</v>
      </c>
      <c r="N61" s="2" t="n">
        <v>1</v>
      </c>
    </row>
    <row r="62" ht="15.75" customHeight="1">
      <c r="A62" s="9" t="n">
        <v>43682.625</v>
      </c>
      <c r="B62" s="9" t="n">
        <v>43682.45833333334</v>
      </c>
      <c r="C62" s="2" t="n">
        <v>34964545</v>
      </c>
      <c r="D62" s="2" t="inlineStr">
        <is>
          <t>DOM</t>
        </is>
      </c>
      <c r="G62" s="2" t="inlineStr">
        <is>
          <t>ZONE</t>
        </is>
      </c>
      <c r="I62" s="2" t="n">
        <v>35.58</v>
      </c>
      <c r="J62" s="2" t="n">
        <v>37.205927</v>
      </c>
      <c r="K62" s="2" t="n">
        <v>1.988459</v>
      </c>
      <c r="L62" s="2" t="n">
        <v>-0.360865</v>
      </c>
      <c r="M62" s="2" t="b">
        <v>1</v>
      </c>
      <c r="N62" s="2" t="n">
        <v>1</v>
      </c>
    </row>
    <row r="63" ht="15.75" customHeight="1">
      <c r="A63" s="9" t="n">
        <v>43682.66666666666</v>
      </c>
      <c r="B63" s="9" t="n">
        <v>43682.5</v>
      </c>
      <c r="C63" s="2" t="n">
        <v>34964545</v>
      </c>
      <c r="D63" s="2" t="inlineStr">
        <is>
          <t>DOM</t>
        </is>
      </c>
      <c r="G63" s="2" t="inlineStr">
        <is>
          <t>ZONE</t>
        </is>
      </c>
      <c r="I63" s="2" t="n">
        <v>26.9</v>
      </c>
      <c r="J63" s="2" t="n">
        <v>25.651704</v>
      </c>
      <c r="K63" s="2" t="n">
        <v>-0.9895389999999999</v>
      </c>
      <c r="L63" s="2" t="n">
        <v>-0.260423</v>
      </c>
      <c r="M63" s="2" t="b">
        <v>1</v>
      </c>
      <c r="N63" s="2" t="n">
        <v>1</v>
      </c>
    </row>
    <row r="64" ht="15.75" customHeight="1">
      <c r="A64" s="9" t="n">
        <v>43682.70833333334</v>
      </c>
      <c r="B64" s="9" t="n">
        <v>43682.54166666666</v>
      </c>
      <c r="C64" s="2" t="n">
        <v>34964545</v>
      </c>
      <c r="D64" s="2" t="inlineStr">
        <is>
          <t>DOM</t>
        </is>
      </c>
      <c r="G64" s="2" t="inlineStr">
        <is>
          <t>ZONE</t>
        </is>
      </c>
      <c r="I64" s="2" t="n">
        <v>43.93</v>
      </c>
      <c r="J64" s="2" t="n">
        <v>30.459942</v>
      </c>
      <c r="K64" s="2" t="n">
        <v>-12.969731</v>
      </c>
      <c r="L64" s="2" t="n">
        <v>-0.495327</v>
      </c>
      <c r="M64" s="2" t="b">
        <v>1</v>
      </c>
      <c r="N64" s="2" t="n">
        <v>1</v>
      </c>
    </row>
    <row r="65" ht="15.75" customHeight="1">
      <c r="A65" s="9" t="n">
        <v>43682.75</v>
      </c>
      <c r="B65" s="9" t="n">
        <v>43682.58333333334</v>
      </c>
      <c r="C65" s="2" t="n">
        <v>34964545</v>
      </c>
      <c r="D65" s="2" t="inlineStr">
        <is>
          <t>DOM</t>
        </is>
      </c>
      <c r="G65" s="2" t="inlineStr">
        <is>
          <t>ZONE</t>
        </is>
      </c>
      <c r="I65" s="2" t="n">
        <v>31.98</v>
      </c>
      <c r="J65" s="2" t="n">
        <v>27.299318</v>
      </c>
      <c r="K65" s="2" t="n">
        <v>-4.339777</v>
      </c>
      <c r="L65" s="2" t="n">
        <v>-0.345072</v>
      </c>
      <c r="M65" s="2" t="b">
        <v>1</v>
      </c>
      <c r="N65" s="2" t="n">
        <v>1</v>
      </c>
    </row>
    <row r="66" ht="15.75" customHeight="1">
      <c r="A66" s="9" t="n">
        <v>43682.79166666666</v>
      </c>
      <c r="B66" s="9" t="n">
        <v>43682.625</v>
      </c>
      <c r="C66" s="2" t="n">
        <v>34964545</v>
      </c>
      <c r="D66" s="2" t="inlineStr">
        <is>
          <t>DOM</t>
        </is>
      </c>
      <c r="G66" s="2" t="inlineStr">
        <is>
          <t>ZONE</t>
        </is>
      </c>
      <c r="I66" s="2" t="n">
        <v>30.19</v>
      </c>
      <c r="J66" s="2" t="n">
        <v>26.978159</v>
      </c>
      <c r="K66" s="2" t="n">
        <v>-2.831862</v>
      </c>
      <c r="L66" s="2" t="n">
        <v>-0.382479</v>
      </c>
      <c r="M66" s="2" t="b">
        <v>1</v>
      </c>
      <c r="N66" s="2" t="n">
        <v>1</v>
      </c>
    </row>
    <row r="67" ht="15.75" customHeight="1">
      <c r="A67" s="9" t="n">
        <v>43682.83333333334</v>
      </c>
      <c r="B67" s="9" t="n">
        <v>43682.66666666666</v>
      </c>
      <c r="C67" s="2" t="n">
        <v>34964545</v>
      </c>
      <c r="D67" s="2" t="inlineStr">
        <is>
          <t>DOM</t>
        </is>
      </c>
      <c r="G67" s="2" t="inlineStr">
        <is>
          <t>ZONE</t>
        </is>
      </c>
      <c r="I67" s="2" t="n">
        <v>31.66</v>
      </c>
      <c r="J67" s="2" t="n">
        <v>29.945727</v>
      </c>
      <c r="K67" s="2" t="n">
        <v>-1.246979</v>
      </c>
      <c r="L67" s="2" t="n">
        <v>-0.463961</v>
      </c>
      <c r="M67" s="2" t="b">
        <v>1</v>
      </c>
      <c r="N67" s="2" t="n">
        <v>1</v>
      </c>
    </row>
    <row r="68" ht="15.75" customHeight="1">
      <c r="A68" s="9" t="n">
        <v>43682.875</v>
      </c>
      <c r="B68" s="9" t="n">
        <v>43682.70833333334</v>
      </c>
      <c r="C68" s="2" t="n">
        <v>34964545</v>
      </c>
      <c r="D68" s="2" t="inlineStr">
        <is>
          <t>DOM</t>
        </is>
      </c>
      <c r="G68" s="2" t="inlineStr">
        <is>
          <t>ZONE</t>
        </is>
      </c>
      <c r="I68" s="2" t="n">
        <v>33.88</v>
      </c>
      <c r="J68" s="2" t="n">
        <v>31.724383</v>
      </c>
      <c r="K68" s="2" t="n">
        <v>-1.617983</v>
      </c>
      <c r="L68" s="2" t="n">
        <v>-0.535967</v>
      </c>
      <c r="M68" s="2" t="b">
        <v>1</v>
      </c>
      <c r="N68" s="2" t="n">
        <v>1</v>
      </c>
    </row>
    <row r="69" ht="15.75" customHeight="1">
      <c r="A69" s="9" t="n">
        <v>43682.91666666666</v>
      </c>
      <c r="B69" s="9" t="n">
        <v>43682.75</v>
      </c>
      <c r="C69" s="2" t="n">
        <v>34964545</v>
      </c>
      <c r="D69" s="2" t="inlineStr">
        <is>
          <t>DOM</t>
        </is>
      </c>
      <c r="G69" s="2" t="inlineStr">
        <is>
          <t>ZONE</t>
        </is>
      </c>
      <c r="I69" s="2" t="n">
        <v>35.61</v>
      </c>
      <c r="J69" s="2" t="n">
        <v>34.552977</v>
      </c>
      <c r="K69" s="2" t="n">
        <v>-0.434113</v>
      </c>
      <c r="L69" s="2" t="n">
        <v>-0.622077</v>
      </c>
      <c r="M69" s="2" t="b">
        <v>1</v>
      </c>
      <c r="N69" s="2" t="n">
        <v>1</v>
      </c>
    </row>
    <row r="70" ht="15.75" customHeight="1">
      <c r="A70" s="9" t="n">
        <v>43682.95833333334</v>
      </c>
      <c r="B70" s="9" t="n">
        <v>43682.79166666666</v>
      </c>
      <c r="C70" s="2" t="n">
        <v>34964545</v>
      </c>
      <c r="D70" s="2" t="inlineStr">
        <is>
          <t>DOM</t>
        </is>
      </c>
      <c r="G70" s="2" t="inlineStr">
        <is>
          <t>ZONE</t>
        </is>
      </c>
      <c r="I70" s="2" t="n">
        <v>28.93</v>
      </c>
      <c r="J70" s="2" t="n">
        <v>28.304185</v>
      </c>
      <c r="K70" s="2" t="n">
        <v>-0.212549</v>
      </c>
      <c r="L70" s="2" t="n">
        <v>-0.411599</v>
      </c>
      <c r="M70" s="2" t="b">
        <v>1</v>
      </c>
      <c r="N70" s="2" t="n">
        <v>1</v>
      </c>
    </row>
    <row r="71" ht="15.75" customHeight="1">
      <c r="A71" s="9" t="n">
        <v>43683</v>
      </c>
      <c r="B71" s="9" t="n">
        <v>43682.83333333334</v>
      </c>
      <c r="C71" s="2" t="n">
        <v>34964545</v>
      </c>
      <c r="D71" s="2" t="inlineStr">
        <is>
          <t>DOM</t>
        </is>
      </c>
      <c r="G71" s="2" t="inlineStr">
        <is>
          <t>ZONE</t>
        </is>
      </c>
      <c r="I71" s="2" t="n">
        <v>26.49</v>
      </c>
      <c r="J71" s="2" t="n">
        <v>26.17916</v>
      </c>
      <c r="K71" s="2" t="n">
        <v>-0.027891</v>
      </c>
      <c r="L71" s="2" t="n">
        <v>-0.28545</v>
      </c>
      <c r="M71" s="2" t="b">
        <v>1</v>
      </c>
      <c r="N71" s="2" t="n">
        <v>1</v>
      </c>
    </row>
    <row r="72" ht="15.75" customHeight="1">
      <c r="A72" s="9" t="n">
        <v>43683.04166666666</v>
      </c>
      <c r="B72" s="9" t="n">
        <v>43682.875</v>
      </c>
      <c r="C72" s="2" t="n">
        <v>34964545</v>
      </c>
      <c r="D72" s="2" t="inlineStr">
        <is>
          <t>DOM</t>
        </is>
      </c>
      <c r="G72" s="2" t="inlineStr">
        <is>
          <t>ZONE</t>
        </is>
      </c>
      <c r="I72" s="2" t="n">
        <v>25.87</v>
      </c>
      <c r="J72" s="2" t="n">
        <v>25.515996</v>
      </c>
      <c r="K72" s="2" t="n">
        <v>-0.033306</v>
      </c>
      <c r="L72" s="2" t="n">
        <v>-0.321531</v>
      </c>
      <c r="M72" s="2" t="b">
        <v>1</v>
      </c>
      <c r="N72" s="2" t="n">
        <v>1</v>
      </c>
    </row>
    <row r="73" ht="15.75" customHeight="1">
      <c r="A73" s="9" t="n">
        <v>43683.08333333334</v>
      </c>
      <c r="B73" s="9" t="n">
        <v>43682.91666666666</v>
      </c>
      <c r="C73" s="2" t="n">
        <v>34964545</v>
      </c>
      <c r="D73" s="2" t="inlineStr">
        <is>
          <t>DOM</t>
        </is>
      </c>
      <c r="G73" s="2" t="inlineStr">
        <is>
          <t>ZONE</t>
        </is>
      </c>
      <c r="I73" s="2" t="n">
        <v>21.81</v>
      </c>
      <c r="J73" s="2" t="n">
        <v>22.864377</v>
      </c>
      <c r="K73" s="2" t="n">
        <v>1.273664</v>
      </c>
      <c r="L73" s="2" t="n">
        <v>-0.216787</v>
      </c>
      <c r="M73" s="2" t="b">
        <v>1</v>
      </c>
      <c r="N73" s="2" t="n">
        <v>1</v>
      </c>
    </row>
    <row r="74" ht="15.75" customHeight="1">
      <c r="A74" s="9" t="n">
        <v>43683.125</v>
      </c>
      <c r="B74" s="9" t="n">
        <v>43682.95833333334</v>
      </c>
      <c r="C74" s="2" t="n">
        <v>34964545</v>
      </c>
      <c r="D74" s="2" t="inlineStr">
        <is>
          <t>DOM</t>
        </is>
      </c>
      <c r="G74" s="2" t="inlineStr">
        <is>
          <t>ZONE</t>
        </is>
      </c>
      <c r="I74" s="2" t="n">
        <v>20.17</v>
      </c>
      <c r="J74" s="2" t="n">
        <v>20.187444</v>
      </c>
      <c r="K74" s="2" t="n">
        <v>0.259806</v>
      </c>
      <c r="L74" s="2" t="n">
        <v>-0.246529</v>
      </c>
      <c r="M74" s="2" t="b">
        <v>1</v>
      </c>
      <c r="N74" s="2" t="n">
        <v>1</v>
      </c>
    </row>
    <row r="75" ht="15.75" customHeight="1">
      <c r="A75" s="9" t="n">
        <v>43683.16666666666</v>
      </c>
      <c r="B75" s="9" t="n">
        <v>43683</v>
      </c>
      <c r="C75" s="2" t="n">
        <v>34964545</v>
      </c>
      <c r="D75" s="2" t="inlineStr">
        <is>
          <t>DOM</t>
        </is>
      </c>
      <c r="G75" s="2" t="inlineStr">
        <is>
          <t>ZONE</t>
        </is>
      </c>
      <c r="I75" s="2" t="n">
        <v>19.16</v>
      </c>
      <c r="J75" s="2" t="n">
        <v>18.957945</v>
      </c>
      <c r="K75" s="2" t="n">
        <v>-0.025614</v>
      </c>
      <c r="L75" s="2" t="n">
        <v>-0.177275</v>
      </c>
      <c r="M75" s="2" t="b">
        <v>1</v>
      </c>
      <c r="N75" s="2" t="n">
        <v>1</v>
      </c>
    </row>
    <row r="76" ht="15.75" customHeight="1">
      <c r="A76" s="9" t="n">
        <v>43683.20833333334</v>
      </c>
      <c r="B76" s="9" t="n">
        <v>43683.04166666666</v>
      </c>
      <c r="C76" s="2" t="n">
        <v>34964545</v>
      </c>
      <c r="D76" s="2" t="inlineStr">
        <is>
          <t>DOM</t>
        </is>
      </c>
      <c r="G76" s="2" t="inlineStr">
        <is>
          <t>ZONE</t>
        </is>
      </c>
      <c r="I76" s="2" t="n">
        <v>16.62</v>
      </c>
      <c r="J76" s="2" t="n">
        <v>16.473146</v>
      </c>
      <c r="K76" s="2" t="n">
        <v>-0.018301</v>
      </c>
      <c r="L76" s="2" t="n">
        <v>-0.12772</v>
      </c>
      <c r="M76" s="2" t="b">
        <v>1</v>
      </c>
      <c r="N76" s="2" t="n">
        <v>1</v>
      </c>
    </row>
    <row r="77" ht="15.75" customHeight="1">
      <c r="A77" s="9" t="n">
        <v>43683.25</v>
      </c>
      <c r="B77" s="9" t="n">
        <v>43683.08333333334</v>
      </c>
      <c r="C77" s="2" t="n">
        <v>34964545</v>
      </c>
      <c r="D77" s="2" t="inlineStr">
        <is>
          <t>DOM</t>
        </is>
      </c>
      <c r="G77" s="2" t="inlineStr">
        <is>
          <t>ZONE</t>
        </is>
      </c>
      <c r="I77" s="2" t="n">
        <v>14.63</v>
      </c>
      <c r="J77" s="2" t="n">
        <v>14.490897</v>
      </c>
      <c r="K77" s="2" t="n">
        <v>0</v>
      </c>
      <c r="L77" s="2" t="n">
        <v>-0.134936</v>
      </c>
      <c r="M77" s="2" t="b">
        <v>1</v>
      </c>
      <c r="N77" s="2" t="n">
        <v>1</v>
      </c>
    </row>
    <row r="78" ht="15.75" customHeight="1">
      <c r="A78" s="9" t="n">
        <v>43683.29166666666</v>
      </c>
      <c r="B78" s="9" t="n">
        <v>43683.125</v>
      </c>
      <c r="C78" s="2" t="n">
        <v>34964545</v>
      </c>
      <c r="D78" s="2" t="inlineStr">
        <is>
          <t>DOM</t>
        </is>
      </c>
      <c r="G78" s="2" t="inlineStr">
        <is>
          <t>ZONE</t>
        </is>
      </c>
      <c r="I78" s="2" t="n">
        <v>14.57</v>
      </c>
      <c r="J78" s="2" t="n">
        <v>14.418881</v>
      </c>
      <c r="K78" s="2" t="n">
        <v>0</v>
      </c>
      <c r="L78" s="2" t="n">
        <v>-0.155285</v>
      </c>
      <c r="M78" s="2" t="b">
        <v>1</v>
      </c>
      <c r="N78" s="2" t="n">
        <v>1</v>
      </c>
    </row>
    <row r="79" ht="15.75" customHeight="1">
      <c r="A79" s="9" t="n">
        <v>43683.33333333334</v>
      </c>
      <c r="B79" s="9" t="n">
        <v>43683.16666666666</v>
      </c>
      <c r="C79" s="2" t="n">
        <v>34964545</v>
      </c>
      <c r="D79" s="2" t="inlineStr">
        <is>
          <t>DOM</t>
        </is>
      </c>
      <c r="G79" s="2" t="inlineStr">
        <is>
          <t>ZONE</t>
        </is>
      </c>
      <c r="I79" s="2" t="n">
        <v>14.97</v>
      </c>
      <c r="J79" s="2" t="n">
        <v>14.822077</v>
      </c>
      <c r="K79" s="2" t="n">
        <v>0</v>
      </c>
      <c r="L79" s="2" t="n">
        <v>-0.14959</v>
      </c>
      <c r="M79" s="2" t="b">
        <v>1</v>
      </c>
      <c r="N79" s="2" t="n">
        <v>1</v>
      </c>
    </row>
    <row r="80" ht="15.75" customHeight="1">
      <c r="A80" s="9" t="n">
        <v>43683.375</v>
      </c>
      <c r="B80" s="9" t="n">
        <v>43683.20833333334</v>
      </c>
      <c r="C80" s="2" t="n">
        <v>34964545</v>
      </c>
      <c r="D80" s="2" t="inlineStr">
        <is>
          <t>DOM</t>
        </is>
      </c>
      <c r="G80" s="2" t="inlineStr">
        <is>
          <t>ZONE</t>
        </is>
      </c>
      <c r="I80" s="2" t="n">
        <v>16.22</v>
      </c>
      <c r="J80" s="2" t="n">
        <v>16.073794</v>
      </c>
      <c r="K80" s="2" t="n">
        <v>0</v>
      </c>
      <c r="L80" s="2" t="n">
        <v>-0.14954</v>
      </c>
      <c r="M80" s="2" t="b">
        <v>1</v>
      </c>
      <c r="N80" s="2" t="n">
        <v>1</v>
      </c>
    </row>
    <row r="81" ht="15.75" customHeight="1">
      <c r="A81" s="9" t="n">
        <v>43683.41666666666</v>
      </c>
      <c r="B81" s="9" t="n">
        <v>43683.25</v>
      </c>
      <c r="C81" s="2" t="n">
        <v>34964545</v>
      </c>
      <c r="D81" s="2" t="inlineStr">
        <is>
          <t>DOM</t>
        </is>
      </c>
      <c r="G81" s="2" t="inlineStr">
        <is>
          <t>ZONE</t>
        </is>
      </c>
      <c r="I81" s="2" t="n">
        <v>17.42</v>
      </c>
      <c r="J81" s="2" t="n">
        <v>17.008053</v>
      </c>
      <c r="K81" s="2" t="n">
        <v>-0.246141</v>
      </c>
      <c r="L81" s="2" t="n">
        <v>-0.16414</v>
      </c>
      <c r="M81" s="2" t="b">
        <v>1</v>
      </c>
      <c r="N81" s="2" t="n">
        <v>1</v>
      </c>
    </row>
    <row r="82" ht="15.75" customHeight="1">
      <c r="A82" s="9" t="n">
        <v>43683.45833333334</v>
      </c>
      <c r="B82" s="9" t="n">
        <v>43683.29166666666</v>
      </c>
      <c r="C82" s="2" t="n">
        <v>34964545</v>
      </c>
      <c r="D82" s="2" t="inlineStr">
        <is>
          <t>DOM</t>
        </is>
      </c>
      <c r="G82" s="2" t="inlineStr">
        <is>
          <t>ZONE</t>
        </is>
      </c>
      <c r="I82" s="2" t="n">
        <v>18.28</v>
      </c>
      <c r="J82" s="2" t="n">
        <v>18.008384</v>
      </c>
      <c r="K82" s="2" t="n">
        <v>-0.054153</v>
      </c>
      <c r="L82" s="2" t="n">
        <v>-0.219962</v>
      </c>
      <c r="M82" s="2" t="b">
        <v>1</v>
      </c>
      <c r="N82" s="2" t="n">
        <v>1</v>
      </c>
    </row>
    <row r="83" ht="15.75" customHeight="1">
      <c r="A83" s="9" t="n">
        <v>43683.5</v>
      </c>
      <c r="B83" s="9" t="n">
        <v>43683.33333333334</v>
      </c>
      <c r="C83" s="2" t="n">
        <v>34964545</v>
      </c>
      <c r="D83" s="2" t="inlineStr">
        <is>
          <t>DOM</t>
        </is>
      </c>
      <c r="G83" s="2" t="inlineStr">
        <is>
          <t>ZONE</t>
        </is>
      </c>
      <c r="I83" s="2" t="n">
        <v>20.3</v>
      </c>
      <c r="J83" s="2" t="n">
        <v>19.786661</v>
      </c>
      <c r="K83" s="2" t="n">
        <v>-0.27043</v>
      </c>
      <c r="L83" s="2" t="n">
        <v>-0.242909</v>
      </c>
      <c r="M83" s="2" t="b">
        <v>1</v>
      </c>
      <c r="N83" s="2" t="n">
        <v>1</v>
      </c>
    </row>
    <row r="84" ht="15.75" customHeight="1">
      <c r="A84" s="9" t="n">
        <v>43683.54166666666</v>
      </c>
      <c r="B84" s="9" t="n">
        <v>43683.375</v>
      </c>
      <c r="C84" s="2" t="n">
        <v>34964545</v>
      </c>
      <c r="D84" s="2" t="inlineStr">
        <is>
          <t>DOM</t>
        </is>
      </c>
      <c r="G84" s="2" t="inlineStr">
        <is>
          <t>ZONE</t>
        </is>
      </c>
      <c r="I84" s="2" t="n">
        <v>22.72</v>
      </c>
      <c r="J84" s="2" t="n">
        <v>22.41846</v>
      </c>
      <c r="K84" s="2" t="n">
        <v>-0.031028</v>
      </c>
      <c r="L84" s="2" t="n">
        <v>-0.272178</v>
      </c>
      <c r="M84" s="2" t="b">
        <v>1</v>
      </c>
      <c r="N84" s="2" t="n">
        <v>1</v>
      </c>
    </row>
    <row r="85" ht="15.75" customHeight="1">
      <c r="A85" s="9" t="n">
        <v>43683.58333333334</v>
      </c>
      <c r="B85" s="9" t="n">
        <v>43683.41666666666</v>
      </c>
      <c r="C85" s="2" t="n">
        <v>34964545</v>
      </c>
      <c r="D85" s="2" t="inlineStr">
        <is>
          <t>DOM</t>
        </is>
      </c>
      <c r="G85" s="2" t="inlineStr">
        <is>
          <t>ZONE</t>
        </is>
      </c>
      <c r="I85" s="2" t="n">
        <v>25.83</v>
      </c>
      <c r="J85" s="2" t="n">
        <v>25.058608</v>
      </c>
      <c r="K85" s="2" t="n">
        <v>-0.524891</v>
      </c>
      <c r="L85" s="2" t="n">
        <v>-0.248168</v>
      </c>
      <c r="M85" s="2" t="b">
        <v>1</v>
      </c>
      <c r="N85" s="2" t="n">
        <v>1</v>
      </c>
    </row>
    <row r="86" ht="15.75" customHeight="1">
      <c r="A86" s="9" t="n">
        <v>43683.625</v>
      </c>
      <c r="B86" s="9" t="n">
        <v>43683.45833333334</v>
      </c>
      <c r="C86" s="2" t="n">
        <v>34964545</v>
      </c>
      <c r="D86" s="2" t="inlineStr">
        <is>
          <t>DOM</t>
        </is>
      </c>
      <c r="G86" s="2" t="inlineStr">
        <is>
          <t>ZONE</t>
        </is>
      </c>
      <c r="I86" s="2" t="n">
        <v>30.45</v>
      </c>
      <c r="J86" s="2" t="n">
        <v>24.672925</v>
      </c>
      <c r="K86" s="2" t="n">
        <v>-5.671057</v>
      </c>
      <c r="L86" s="2" t="n">
        <v>-0.106851</v>
      </c>
      <c r="M86" s="2" t="b">
        <v>1</v>
      </c>
      <c r="N86" s="2" t="n">
        <v>1</v>
      </c>
    </row>
    <row r="87" ht="15.75" customHeight="1">
      <c r="A87" s="9" t="n">
        <v>43683.66666666666</v>
      </c>
      <c r="B87" s="9" t="n">
        <v>43683.5</v>
      </c>
      <c r="C87" s="2" t="n">
        <v>34964545</v>
      </c>
      <c r="D87" s="2" t="inlineStr">
        <is>
          <t>DOM</t>
        </is>
      </c>
      <c r="G87" s="2" t="inlineStr">
        <is>
          <t>ZONE</t>
        </is>
      </c>
      <c r="I87" s="2" t="n">
        <v>26.95</v>
      </c>
      <c r="J87" s="2" t="n">
        <v>23.873407</v>
      </c>
      <c r="K87" s="2" t="n">
        <v>-2.869359</v>
      </c>
      <c r="L87" s="2" t="n">
        <v>-0.203902</v>
      </c>
      <c r="M87" s="2" t="b">
        <v>1</v>
      </c>
      <c r="N87" s="2" t="n">
        <v>1</v>
      </c>
    </row>
    <row r="88" ht="15.75" customHeight="1">
      <c r="A88" s="9" t="n">
        <v>43683.70833333334</v>
      </c>
      <c r="B88" s="9" t="n">
        <v>43683.54166666666</v>
      </c>
      <c r="C88" s="2" t="n">
        <v>34964545</v>
      </c>
      <c r="D88" s="2" t="inlineStr">
        <is>
          <t>DOM</t>
        </is>
      </c>
      <c r="G88" s="2" t="inlineStr">
        <is>
          <t>ZONE</t>
        </is>
      </c>
      <c r="I88" s="2" t="n">
        <v>25.44</v>
      </c>
      <c r="J88" s="2" t="n">
        <v>24.183187</v>
      </c>
      <c r="K88" s="2" t="n">
        <v>-1.168602</v>
      </c>
      <c r="L88" s="2" t="n">
        <v>-0.089045</v>
      </c>
      <c r="M88" s="2" t="b">
        <v>1</v>
      </c>
      <c r="N88" s="2" t="n">
        <v>1</v>
      </c>
    </row>
    <row r="89" ht="15.75" customHeight="1">
      <c r="A89" s="9" t="n">
        <v>43683.75</v>
      </c>
      <c r="B89" s="9" t="n">
        <v>43683.58333333334</v>
      </c>
      <c r="C89" s="2" t="n">
        <v>34964545</v>
      </c>
      <c r="D89" s="2" t="inlineStr">
        <is>
          <t>DOM</t>
        </is>
      </c>
      <c r="G89" s="2" t="inlineStr">
        <is>
          <t>ZONE</t>
        </is>
      </c>
      <c r="I89" s="2" t="n">
        <v>27.06</v>
      </c>
      <c r="J89" s="2" t="n">
        <v>25.197899</v>
      </c>
      <c r="K89" s="2" t="n">
        <v>-1.903328</v>
      </c>
      <c r="L89" s="2" t="n">
        <v>0.041227</v>
      </c>
      <c r="M89" s="2" t="b">
        <v>1</v>
      </c>
      <c r="N89" s="2" t="n">
        <v>1</v>
      </c>
    </row>
    <row r="90" ht="15.75" customHeight="1">
      <c r="A90" s="9" t="n">
        <v>43683.79166666666</v>
      </c>
      <c r="B90" s="9" t="n">
        <v>43683.625</v>
      </c>
      <c r="C90" s="2" t="n">
        <v>34964545</v>
      </c>
      <c r="D90" s="2" t="inlineStr">
        <is>
          <t>DOM</t>
        </is>
      </c>
      <c r="G90" s="2" t="inlineStr">
        <is>
          <t>ZONE</t>
        </is>
      </c>
      <c r="I90" s="2" t="n">
        <v>24.69</v>
      </c>
      <c r="J90" s="2" t="n">
        <v>24.810379</v>
      </c>
      <c r="K90" s="2" t="n">
        <v>0.089601</v>
      </c>
      <c r="L90" s="2" t="n">
        <v>0.034945</v>
      </c>
      <c r="M90" s="2" t="b">
        <v>1</v>
      </c>
      <c r="N90" s="2" t="n">
        <v>1</v>
      </c>
    </row>
    <row r="91" ht="15.75" customHeight="1">
      <c r="A91" s="9" t="n">
        <v>43683.83333333334</v>
      </c>
      <c r="B91" s="9" t="n">
        <v>43683.66666666666</v>
      </c>
      <c r="C91" s="2" t="n">
        <v>34964545</v>
      </c>
      <c r="D91" s="2" t="inlineStr">
        <is>
          <t>DOM</t>
        </is>
      </c>
      <c r="G91" s="2" t="inlineStr">
        <is>
          <t>ZONE</t>
        </is>
      </c>
      <c r="I91" s="2" t="n">
        <v>26.45</v>
      </c>
      <c r="J91" s="2" t="n">
        <v>27.583869</v>
      </c>
      <c r="K91" s="2" t="n">
        <v>1.016754</v>
      </c>
      <c r="L91" s="2" t="n">
        <v>0.116281</v>
      </c>
      <c r="M91" s="2" t="b">
        <v>1</v>
      </c>
      <c r="N91" s="2" t="n">
        <v>1</v>
      </c>
    </row>
    <row r="92" ht="15.75" customHeight="1">
      <c r="A92" s="9" t="n">
        <v>43683.875</v>
      </c>
      <c r="B92" s="9" t="n">
        <v>43683.70833333334</v>
      </c>
      <c r="C92" s="2" t="n">
        <v>34964545</v>
      </c>
      <c r="D92" s="2" t="inlineStr">
        <is>
          <t>DOM</t>
        </is>
      </c>
      <c r="G92" s="2" t="inlineStr">
        <is>
          <t>ZONE</t>
        </is>
      </c>
      <c r="I92" s="2" t="n">
        <v>27.1</v>
      </c>
      <c r="J92" s="2" t="n">
        <v>27.266652</v>
      </c>
      <c r="K92" s="2" t="n">
        <v>0.027404</v>
      </c>
      <c r="L92" s="2" t="n">
        <v>0.140914</v>
      </c>
      <c r="M92" s="2" t="b">
        <v>1</v>
      </c>
      <c r="N92" s="2" t="n">
        <v>1</v>
      </c>
    </row>
    <row r="93" ht="15.75" customHeight="1">
      <c r="A93" s="9" t="n">
        <v>43683.91666666666</v>
      </c>
      <c r="B93" s="9" t="n">
        <v>43683.75</v>
      </c>
      <c r="C93" s="2" t="n">
        <v>34964545</v>
      </c>
      <c r="D93" s="2" t="inlineStr">
        <is>
          <t>DOM</t>
        </is>
      </c>
      <c r="G93" s="2" t="inlineStr">
        <is>
          <t>ZONE</t>
        </is>
      </c>
      <c r="I93" s="2" t="n">
        <v>27.32</v>
      </c>
      <c r="J93" s="2" t="n">
        <v>26.893523</v>
      </c>
      <c r="K93" s="2" t="n">
        <v>-0.573658</v>
      </c>
      <c r="L93" s="2" t="n">
        <v>0.150514</v>
      </c>
      <c r="M93" s="2" t="b">
        <v>1</v>
      </c>
      <c r="N93" s="2" t="n">
        <v>1</v>
      </c>
    </row>
    <row r="94" ht="15.75" customHeight="1">
      <c r="A94" s="9" t="n">
        <v>43683.95833333334</v>
      </c>
      <c r="B94" s="9" t="n">
        <v>43683.79166666666</v>
      </c>
      <c r="C94" s="2" t="n">
        <v>34964545</v>
      </c>
      <c r="D94" s="2" t="inlineStr">
        <is>
          <t>DOM</t>
        </is>
      </c>
      <c r="G94" s="2" t="inlineStr">
        <is>
          <t>ZONE</t>
        </is>
      </c>
      <c r="I94" s="2" t="n">
        <v>22.68</v>
      </c>
      <c r="J94" s="2" t="n">
        <v>24.517809</v>
      </c>
      <c r="K94" s="2" t="n">
        <v>1.626192</v>
      </c>
      <c r="L94" s="2" t="n">
        <v>0.209117</v>
      </c>
      <c r="M94" s="2" t="b">
        <v>1</v>
      </c>
      <c r="N94" s="2" t="n">
        <v>1</v>
      </c>
    </row>
    <row r="95" ht="15.75" customHeight="1">
      <c r="A95" s="9" t="n">
        <v>43684</v>
      </c>
      <c r="B95" s="9" t="n">
        <v>43683.83333333334</v>
      </c>
      <c r="C95" s="2" t="n">
        <v>34964545</v>
      </c>
      <c r="D95" s="2" t="inlineStr">
        <is>
          <t>DOM</t>
        </is>
      </c>
      <c r="G95" s="2" t="inlineStr">
        <is>
          <t>ZONE</t>
        </is>
      </c>
      <c r="I95" s="2" t="n">
        <v>20.93</v>
      </c>
      <c r="J95" s="2" t="n">
        <v>21.164975</v>
      </c>
      <c r="K95" s="2" t="n">
        <v>0.083769</v>
      </c>
      <c r="L95" s="2" t="n">
        <v>0.147872</v>
      </c>
      <c r="M95" s="2" t="b">
        <v>1</v>
      </c>
      <c r="N95" s="2" t="n">
        <v>1</v>
      </c>
    </row>
    <row r="96" ht="15.75" customHeight="1">
      <c r="A96" s="9" t="n">
        <v>43684.04166666666</v>
      </c>
      <c r="B96" s="9" t="n">
        <v>43683.875</v>
      </c>
      <c r="C96" s="2" t="n">
        <v>34964545</v>
      </c>
      <c r="D96" s="2" t="inlineStr">
        <is>
          <t>DOM</t>
        </is>
      </c>
      <c r="G96" s="2" t="inlineStr">
        <is>
          <t>ZONE</t>
        </is>
      </c>
      <c r="I96" s="2" t="n">
        <v>22.18</v>
      </c>
      <c r="J96" s="2" t="n">
        <v>22.438476</v>
      </c>
      <c r="K96" s="2" t="n">
        <v>0.217048</v>
      </c>
      <c r="L96" s="2" t="n">
        <v>0.041428</v>
      </c>
      <c r="M96" s="2" t="b">
        <v>1</v>
      </c>
      <c r="N96" s="2" t="n">
        <v>1</v>
      </c>
    </row>
    <row r="97" ht="15.75" customHeight="1">
      <c r="A97" s="9" t="n">
        <v>43684.08333333334</v>
      </c>
      <c r="B97" s="9" t="n">
        <v>43683.91666666666</v>
      </c>
      <c r="C97" s="2" t="n">
        <v>34964545</v>
      </c>
      <c r="D97" s="2" t="inlineStr">
        <is>
          <t>DOM</t>
        </is>
      </c>
      <c r="G97" s="2" t="inlineStr">
        <is>
          <t>ZONE</t>
        </is>
      </c>
      <c r="I97" s="2" t="n">
        <v>20.82</v>
      </c>
      <c r="J97" s="2" t="n">
        <v>22.024955</v>
      </c>
      <c r="K97" s="2" t="n">
        <v>1.184908</v>
      </c>
      <c r="L97" s="2" t="n">
        <v>0.02338</v>
      </c>
      <c r="M97" s="2" t="b">
        <v>1</v>
      </c>
      <c r="N97" s="2" t="n">
        <v>1</v>
      </c>
    </row>
    <row r="98" ht="15.75" customHeight="1">
      <c r="A98" s="9" t="n">
        <v>43684.125</v>
      </c>
      <c r="B98" s="9" t="n">
        <v>43683.95833333334</v>
      </c>
      <c r="C98" s="2" t="n">
        <v>34964545</v>
      </c>
      <c r="D98" s="2" t="inlineStr">
        <is>
          <t>DOM</t>
        </is>
      </c>
      <c r="G98" s="2" t="inlineStr">
        <is>
          <t>ZONE</t>
        </is>
      </c>
      <c r="I98" s="2" t="n">
        <v>19.47</v>
      </c>
      <c r="J98" s="2" t="n">
        <v>20.489304</v>
      </c>
      <c r="K98" s="2" t="n">
        <v>0.938154</v>
      </c>
      <c r="L98" s="2" t="n">
        <v>0.077817</v>
      </c>
      <c r="M98" s="2" t="b">
        <v>1</v>
      </c>
      <c r="N98" s="2" t="n">
        <v>1</v>
      </c>
    </row>
    <row r="99" ht="15.75" customHeight="1">
      <c r="A99" s="9" t="n">
        <v>43684.16666666666</v>
      </c>
      <c r="B99" s="9" t="n">
        <v>43684</v>
      </c>
      <c r="C99" s="2" t="n">
        <v>34964545</v>
      </c>
      <c r="D99" s="2" t="inlineStr">
        <is>
          <t>DOM</t>
        </is>
      </c>
      <c r="G99" s="2" t="inlineStr">
        <is>
          <t>ZONE</t>
        </is>
      </c>
      <c r="I99" s="2" t="n">
        <v>18</v>
      </c>
      <c r="J99" s="2" t="n">
        <v>18.083211</v>
      </c>
      <c r="K99" s="2" t="n">
        <v>-0.004393</v>
      </c>
      <c r="L99" s="2" t="n">
        <v>0.08927</v>
      </c>
      <c r="M99" s="2" t="b">
        <v>1</v>
      </c>
      <c r="N99" s="2" t="n">
        <v>1</v>
      </c>
    </row>
    <row r="100" ht="15.75" customHeight="1">
      <c r="A100" s="9" t="n">
        <v>43684.20833333334</v>
      </c>
      <c r="B100" s="9" t="n">
        <v>43684.04166666666</v>
      </c>
      <c r="C100" s="2" t="n">
        <v>34964545</v>
      </c>
      <c r="D100" s="2" t="inlineStr">
        <is>
          <t>DOM</t>
        </is>
      </c>
      <c r="G100" s="2" t="inlineStr">
        <is>
          <t>ZONE</t>
        </is>
      </c>
      <c r="I100" s="2" t="n">
        <v>17.62</v>
      </c>
      <c r="J100" s="2" t="n">
        <v>17.748954</v>
      </c>
      <c r="K100" s="2" t="n">
        <v>0.031739</v>
      </c>
      <c r="L100" s="2" t="n">
        <v>0.09554799999999999</v>
      </c>
      <c r="M100" s="2" t="b">
        <v>1</v>
      </c>
      <c r="N100" s="2" t="n">
        <v>1</v>
      </c>
    </row>
    <row r="101" ht="15.75" customHeight="1">
      <c r="A101" s="9" t="n">
        <v>43684.25</v>
      </c>
      <c r="B101" s="9" t="n">
        <v>43684.08333333334</v>
      </c>
      <c r="C101" s="2" t="n">
        <v>34964545</v>
      </c>
      <c r="D101" s="2" t="inlineStr">
        <is>
          <t>DOM</t>
        </is>
      </c>
      <c r="G101" s="2" t="inlineStr">
        <is>
          <t>ZONE</t>
        </is>
      </c>
      <c r="I101" s="2" t="n">
        <v>15.55</v>
      </c>
      <c r="J101" s="2" t="n">
        <v>15.591196</v>
      </c>
      <c r="K101" s="2" t="n">
        <v>0</v>
      </c>
      <c r="L101" s="2" t="n">
        <v>0.043696</v>
      </c>
      <c r="M101" s="2" t="b">
        <v>1</v>
      </c>
      <c r="N101" s="2" t="n">
        <v>1</v>
      </c>
    </row>
    <row r="102" ht="15.75" customHeight="1">
      <c r="A102" s="9" t="n">
        <v>43684.29166666666</v>
      </c>
      <c r="B102" s="9" t="n">
        <v>43684.125</v>
      </c>
      <c r="C102" s="2" t="n">
        <v>34964545</v>
      </c>
      <c r="D102" s="2" t="inlineStr">
        <is>
          <t>DOM</t>
        </is>
      </c>
      <c r="G102" s="2" t="inlineStr">
        <is>
          <t>ZONE</t>
        </is>
      </c>
      <c r="I102" s="2" t="n">
        <v>14.61</v>
      </c>
      <c r="J102" s="2" t="n">
        <v>14.62023</v>
      </c>
      <c r="K102" s="2" t="n">
        <v>0</v>
      </c>
      <c r="L102" s="2" t="n">
        <v>0.009397000000000001</v>
      </c>
      <c r="M102" s="2" t="b">
        <v>1</v>
      </c>
      <c r="N102" s="2" t="n">
        <v>1</v>
      </c>
    </row>
    <row r="103" ht="15.75" customHeight="1">
      <c r="A103" s="9" t="n">
        <v>43684.33333333334</v>
      </c>
      <c r="B103" s="9" t="n">
        <v>43684.16666666666</v>
      </c>
      <c r="C103" s="2" t="n">
        <v>34964545</v>
      </c>
      <c r="D103" s="2" t="inlineStr">
        <is>
          <t>DOM</t>
        </is>
      </c>
      <c r="G103" s="2" t="inlineStr">
        <is>
          <t>ZONE</t>
        </is>
      </c>
      <c r="I103" s="2" t="n">
        <v>14.59</v>
      </c>
      <c r="J103" s="2" t="n">
        <v>14.597867</v>
      </c>
      <c r="K103" s="2" t="n">
        <v>0</v>
      </c>
      <c r="L103" s="2" t="n">
        <v>0.009534000000000001</v>
      </c>
      <c r="M103" s="2" t="b">
        <v>1</v>
      </c>
      <c r="N103" s="2" t="n">
        <v>1</v>
      </c>
    </row>
    <row r="104" ht="15.75" customHeight="1">
      <c r="A104" s="9" t="n">
        <v>43684.375</v>
      </c>
      <c r="B104" s="9" t="n">
        <v>43684.20833333334</v>
      </c>
      <c r="C104" s="2" t="n">
        <v>34964545</v>
      </c>
      <c r="D104" s="2" t="inlineStr">
        <is>
          <t>DOM</t>
        </is>
      </c>
      <c r="G104" s="2" t="inlineStr">
        <is>
          <t>ZONE</t>
        </is>
      </c>
      <c r="I104" s="2" t="n">
        <v>16.7</v>
      </c>
      <c r="J104" s="2" t="n">
        <v>16.723175</v>
      </c>
      <c r="K104" s="2" t="n">
        <v>-0.00362</v>
      </c>
      <c r="L104" s="2" t="n">
        <v>0.029295</v>
      </c>
      <c r="M104" s="2" t="b">
        <v>1</v>
      </c>
      <c r="N104" s="2" t="n">
        <v>1</v>
      </c>
    </row>
    <row r="105" ht="15.75" customHeight="1">
      <c r="A105" s="9" t="n">
        <v>43684.41666666666</v>
      </c>
      <c r="B105" s="9" t="n">
        <v>43684.25</v>
      </c>
      <c r="C105" s="2" t="n">
        <v>34964545</v>
      </c>
      <c r="D105" s="2" t="inlineStr">
        <is>
          <t>DOM</t>
        </is>
      </c>
      <c r="G105" s="2" t="inlineStr">
        <is>
          <t>ZONE</t>
        </is>
      </c>
      <c r="I105" s="2" t="n">
        <v>19.21</v>
      </c>
      <c r="J105" s="2" t="n">
        <v>19.562072</v>
      </c>
      <c r="K105" s="2" t="n">
        <v>0.28478</v>
      </c>
      <c r="L105" s="2" t="n">
        <v>0.066459</v>
      </c>
      <c r="M105" s="2" t="b">
        <v>1</v>
      </c>
      <c r="N105" s="2" t="n">
        <v>1</v>
      </c>
    </row>
    <row r="106" ht="15.75" customHeight="1">
      <c r="A106" s="9" t="n">
        <v>43684.45833333334</v>
      </c>
      <c r="B106" s="9" t="n">
        <v>43684.29166666666</v>
      </c>
      <c r="C106" s="2" t="n">
        <v>34964545</v>
      </c>
      <c r="D106" s="2" t="inlineStr">
        <is>
          <t>DOM</t>
        </is>
      </c>
      <c r="G106" s="2" t="inlineStr">
        <is>
          <t>ZONE</t>
        </is>
      </c>
      <c r="I106" s="2" t="n">
        <v>19.55</v>
      </c>
      <c r="J106" s="2" t="n">
        <v>19.576987</v>
      </c>
      <c r="K106" s="2" t="n">
        <v>-0.023268</v>
      </c>
      <c r="L106" s="2" t="n">
        <v>0.046921</v>
      </c>
      <c r="M106" s="2" t="b">
        <v>1</v>
      </c>
      <c r="N106" s="2" t="n">
        <v>1</v>
      </c>
    </row>
    <row r="107" ht="15.75" customHeight="1">
      <c r="A107" s="9" t="n">
        <v>43684.5</v>
      </c>
      <c r="B107" s="9" t="n">
        <v>43684.33333333334</v>
      </c>
      <c r="C107" s="2" t="n">
        <v>34964545</v>
      </c>
      <c r="D107" s="2" t="inlineStr">
        <is>
          <t>DOM</t>
        </is>
      </c>
      <c r="G107" s="2" t="inlineStr">
        <is>
          <t>ZONE</t>
        </is>
      </c>
      <c r="I107" s="2" t="n">
        <v>19.89</v>
      </c>
      <c r="J107" s="2" t="n">
        <v>19.816166</v>
      </c>
      <c r="K107" s="2" t="n">
        <v>-0.069489</v>
      </c>
      <c r="L107" s="2" t="n">
        <v>-0.001845</v>
      </c>
      <c r="M107" s="2" t="b">
        <v>1</v>
      </c>
      <c r="N107" s="2" t="n">
        <v>1</v>
      </c>
    </row>
    <row r="108" ht="15.75" customHeight="1">
      <c r="A108" s="9" t="n">
        <v>43684.54166666666</v>
      </c>
      <c r="B108" s="9" t="n">
        <v>43684.375</v>
      </c>
      <c r="C108" s="2" t="n">
        <v>34964545</v>
      </c>
      <c r="D108" s="2" t="inlineStr">
        <is>
          <t>DOM</t>
        </is>
      </c>
      <c r="G108" s="2" t="inlineStr">
        <is>
          <t>ZONE</t>
        </is>
      </c>
      <c r="I108" s="2" t="n">
        <v>24.08</v>
      </c>
      <c r="J108" s="2" t="n">
        <v>23.941164</v>
      </c>
      <c r="K108" s="2" t="n">
        <v>-0.029483</v>
      </c>
      <c r="L108" s="2" t="n">
        <v>-0.110186</v>
      </c>
      <c r="M108" s="2" t="b">
        <v>1</v>
      </c>
      <c r="N108" s="2" t="n">
        <v>1</v>
      </c>
    </row>
    <row r="109" ht="15.75" customHeight="1">
      <c r="A109" s="9" t="n">
        <v>43684.58333333334</v>
      </c>
      <c r="B109" s="9" t="n">
        <v>43684.41666666666</v>
      </c>
      <c r="C109" s="2" t="n">
        <v>34964545</v>
      </c>
      <c r="D109" s="2" t="inlineStr">
        <is>
          <t>DOM</t>
        </is>
      </c>
      <c r="G109" s="2" t="inlineStr">
        <is>
          <t>ZONE</t>
        </is>
      </c>
      <c r="I109" s="2" t="n">
        <v>24.75</v>
      </c>
      <c r="J109" s="2" t="n">
        <v>24.707829</v>
      </c>
      <c r="K109" s="2" t="n">
        <v>0</v>
      </c>
      <c r="L109" s="2" t="n">
        <v>-0.042171</v>
      </c>
      <c r="M109" s="2" t="b">
        <v>1</v>
      </c>
      <c r="N109" s="2" t="n">
        <v>1</v>
      </c>
    </row>
    <row r="110" ht="15.75" customHeight="1">
      <c r="A110" s="9" t="n">
        <v>43684.625</v>
      </c>
      <c r="B110" s="9" t="n">
        <v>43684.45833333334</v>
      </c>
      <c r="C110" s="2" t="n">
        <v>34964545</v>
      </c>
      <c r="D110" s="2" t="inlineStr">
        <is>
          <t>DOM</t>
        </is>
      </c>
      <c r="G110" s="2" t="inlineStr">
        <is>
          <t>ZONE</t>
        </is>
      </c>
      <c r="I110" s="2" t="n">
        <v>26.61</v>
      </c>
      <c r="J110" s="2" t="n">
        <v>26.620246</v>
      </c>
      <c r="K110" s="2" t="n">
        <v>-0.043444</v>
      </c>
      <c r="L110" s="2" t="n">
        <v>0.052023</v>
      </c>
      <c r="M110" s="2" t="b">
        <v>1</v>
      </c>
      <c r="N110" s="2" t="n">
        <v>1</v>
      </c>
    </row>
    <row r="111" ht="15.75" customHeight="1">
      <c r="A111" s="9" t="n">
        <v>43684.66666666666</v>
      </c>
      <c r="B111" s="9" t="n">
        <v>43684.5</v>
      </c>
      <c r="C111" s="2" t="n">
        <v>34964545</v>
      </c>
      <c r="D111" s="2" t="inlineStr">
        <is>
          <t>DOM</t>
        </is>
      </c>
      <c r="G111" s="2" t="inlineStr">
        <is>
          <t>ZONE</t>
        </is>
      </c>
      <c r="I111" s="2" t="n">
        <v>31.69</v>
      </c>
      <c r="J111" s="2" t="n">
        <v>31.715009</v>
      </c>
      <c r="K111" s="2" t="n">
        <v>-0.032672</v>
      </c>
      <c r="L111" s="2" t="n">
        <v>0.05518</v>
      </c>
      <c r="M111" s="2" t="b">
        <v>1</v>
      </c>
      <c r="N111" s="2" t="n">
        <v>1</v>
      </c>
    </row>
    <row r="112" ht="15.75" customHeight="1">
      <c r="A112" s="9" t="n">
        <v>43684.70833333334</v>
      </c>
      <c r="B112" s="9" t="n">
        <v>43684.54166666666</v>
      </c>
      <c r="C112" s="2" t="n">
        <v>34964545</v>
      </c>
      <c r="D112" s="2" t="inlineStr">
        <is>
          <t>DOM</t>
        </is>
      </c>
      <c r="G112" s="2" t="inlineStr">
        <is>
          <t>ZONE</t>
        </is>
      </c>
      <c r="I112" s="2" t="n">
        <v>28.35</v>
      </c>
      <c r="J112" s="2" t="n">
        <v>28.430269</v>
      </c>
      <c r="K112" s="2" t="n">
        <v>0</v>
      </c>
      <c r="L112" s="2" t="n">
        <v>0.076102</v>
      </c>
      <c r="M112" s="2" t="b">
        <v>1</v>
      </c>
      <c r="N112" s="2" t="n">
        <v>1</v>
      </c>
    </row>
    <row r="113" ht="15.75" customHeight="1">
      <c r="A113" s="9" t="n">
        <v>43684.75</v>
      </c>
      <c r="B113" s="9" t="n">
        <v>43684.58333333334</v>
      </c>
      <c r="C113" s="2" t="n">
        <v>34964545</v>
      </c>
      <c r="D113" s="2" t="inlineStr">
        <is>
          <t>DOM</t>
        </is>
      </c>
      <c r="G113" s="2" t="inlineStr">
        <is>
          <t>ZONE</t>
        </is>
      </c>
      <c r="I113" s="2" t="n">
        <v>28.56</v>
      </c>
      <c r="J113" s="2" t="n">
        <v>29.494177</v>
      </c>
      <c r="K113" s="2" t="n">
        <v>0.833857</v>
      </c>
      <c r="L113" s="2" t="n">
        <v>0.101987</v>
      </c>
      <c r="M113" s="2" t="b">
        <v>1</v>
      </c>
      <c r="N113" s="2" t="n">
        <v>1</v>
      </c>
    </row>
    <row r="114" ht="15.75" customHeight="1">
      <c r="A114" s="9" t="n">
        <v>43684.79166666666</v>
      </c>
      <c r="B114" s="9" t="n">
        <v>43684.625</v>
      </c>
      <c r="C114" s="2" t="n">
        <v>34964545</v>
      </c>
      <c r="D114" s="2" t="inlineStr">
        <is>
          <t>DOM</t>
        </is>
      </c>
      <c r="G114" s="2" t="inlineStr">
        <is>
          <t>ZONE</t>
        </is>
      </c>
      <c r="I114" s="2" t="n">
        <v>25.93</v>
      </c>
      <c r="J114" s="2" t="n">
        <v>29.401783</v>
      </c>
      <c r="K114" s="2" t="n">
        <v>3.320379</v>
      </c>
      <c r="L114" s="2" t="n">
        <v>0.147238</v>
      </c>
      <c r="M114" s="2" t="b">
        <v>1</v>
      </c>
      <c r="N114" s="2" t="n">
        <v>1</v>
      </c>
    </row>
    <row r="115" ht="15.75" customHeight="1">
      <c r="A115" s="9" t="n">
        <v>43684.83333333334</v>
      </c>
      <c r="B115" s="9" t="n">
        <v>43684.66666666666</v>
      </c>
      <c r="C115" s="2" t="n">
        <v>34964545</v>
      </c>
      <c r="D115" s="2" t="inlineStr">
        <is>
          <t>DOM</t>
        </is>
      </c>
      <c r="G115" s="2" t="inlineStr">
        <is>
          <t>ZONE</t>
        </is>
      </c>
      <c r="I115" s="2" t="n">
        <v>26.2</v>
      </c>
      <c r="J115" s="2" t="n">
        <v>30.440849</v>
      </c>
      <c r="K115" s="2" t="n">
        <v>4.104719</v>
      </c>
      <c r="L115" s="2" t="n">
        <v>0.139463</v>
      </c>
      <c r="M115" s="2" t="b">
        <v>1</v>
      </c>
      <c r="N115" s="2" t="n">
        <v>1</v>
      </c>
    </row>
    <row r="116" ht="15.75" customHeight="1">
      <c r="A116" s="9" t="n">
        <v>43684.875</v>
      </c>
      <c r="B116" s="9" t="n">
        <v>43684.70833333334</v>
      </c>
      <c r="C116" s="2" t="n">
        <v>34964545</v>
      </c>
      <c r="D116" s="2" t="inlineStr">
        <is>
          <t>DOM</t>
        </is>
      </c>
      <c r="G116" s="2" t="inlineStr">
        <is>
          <t>ZONE</t>
        </is>
      </c>
      <c r="I116" s="2" t="n">
        <v>26.16</v>
      </c>
      <c r="J116" s="2" t="n">
        <v>27.491875</v>
      </c>
      <c r="K116" s="2" t="n">
        <v>1.440388</v>
      </c>
      <c r="L116" s="2" t="n">
        <v>-0.111013</v>
      </c>
      <c r="M116" s="2" t="b">
        <v>1</v>
      </c>
      <c r="N116" s="2" t="n">
        <v>1</v>
      </c>
    </row>
    <row r="117" ht="15.75" customHeight="1">
      <c r="A117" s="9" t="n">
        <v>43684.91666666666</v>
      </c>
      <c r="B117" s="9" t="n">
        <v>43684.75</v>
      </c>
      <c r="C117" s="2" t="n">
        <v>34964545</v>
      </c>
      <c r="D117" s="2" t="inlineStr">
        <is>
          <t>DOM</t>
        </is>
      </c>
      <c r="G117" s="2" t="inlineStr">
        <is>
          <t>ZONE</t>
        </is>
      </c>
      <c r="I117" s="2" t="n">
        <v>22.57</v>
      </c>
      <c r="J117" s="2" t="n">
        <v>22.266451</v>
      </c>
      <c r="K117" s="2" t="n">
        <v>-0.09263</v>
      </c>
      <c r="L117" s="2" t="n">
        <v>-0.20592</v>
      </c>
      <c r="M117" s="2" t="b">
        <v>1</v>
      </c>
      <c r="N117" s="2" t="n">
        <v>1</v>
      </c>
    </row>
    <row r="118" ht="15.75" customHeight="1">
      <c r="A118" s="9" t="n">
        <v>43684.95833333334</v>
      </c>
      <c r="B118" s="9" t="n">
        <v>43684.79166666666</v>
      </c>
      <c r="C118" s="2" t="n">
        <v>34964545</v>
      </c>
      <c r="D118" s="2" t="inlineStr">
        <is>
          <t>DOM</t>
        </is>
      </c>
      <c r="G118" s="2" t="inlineStr">
        <is>
          <t>ZONE</t>
        </is>
      </c>
      <c r="I118" s="2" t="n">
        <v>22.33</v>
      </c>
      <c r="J118" s="2" t="n">
        <v>23.705804</v>
      </c>
      <c r="K118" s="2" t="n">
        <v>1.568492</v>
      </c>
      <c r="L118" s="2" t="n">
        <v>-0.190188</v>
      </c>
      <c r="M118" s="2" t="b">
        <v>1</v>
      </c>
      <c r="N118" s="2" t="n">
        <v>1</v>
      </c>
    </row>
    <row r="119" ht="15.75" customHeight="1">
      <c r="A119" s="9" t="n">
        <v>43685</v>
      </c>
      <c r="B119" s="9" t="n">
        <v>43684.83333333334</v>
      </c>
      <c r="C119" s="2" t="n">
        <v>34964545</v>
      </c>
      <c r="D119" s="2" t="inlineStr">
        <is>
          <t>DOM</t>
        </is>
      </c>
      <c r="G119" s="2" t="inlineStr">
        <is>
          <t>ZONE</t>
        </is>
      </c>
      <c r="I119" s="2" t="n">
        <v>21.7</v>
      </c>
      <c r="J119" s="2" t="n">
        <v>23.556894</v>
      </c>
      <c r="K119" s="2" t="n">
        <v>2.028757</v>
      </c>
      <c r="L119" s="2" t="n">
        <v>-0.172696</v>
      </c>
      <c r="M119" s="2" t="b">
        <v>1</v>
      </c>
      <c r="N119" s="2" t="n">
        <v>1</v>
      </c>
    </row>
    <row r="120" ht="15.75" customHeight="1">
      <c r="A120" s="9" t="n">
        <v>43685.04166666666</v>
      </c>
      <c r="B120" s="9" t="n">
        <v>43684.875</v>
      </c>
      <c r="C120" s="2" t="n">
        <v>34964545</v>
      </c>
      <c r="D120" s="2" t="inlineStr">
        <is>
          <t>DOM</t>
        </is>
      </c>
      <c r="G120" s="2" t="inlineStr">
        <is>
          <t>ZONE</t>
        </is>
      </c>
      <c r="I120" s="2" t="n">
        <v>21.91</v>
      </c>
      <c r="J120" s="2" t="n">
        <v>23.877954</v>
      </c>
      <c r="K120" s="2" t="n">
        <v>2.16122</v>
      </c>
      <c r="L120" s="2" t="n">
        <v>-0.188266</v>
      </c>
      <c r="M120" s="2" t="b">
        <v>1</v>
      </c>
      <c r="N120" s="2" t="n">
        <v>1</v>
      </c>
    </row>
    <row r="121" ht="15.75" customHeight="1">
      <c r="A121" s="9" t="n">
        <v>43685.08333333334</v>
      </c>
      <c r="B121" s="9" t="n">
        <v>43684.91666666666</v>
      </c>
      <c r="C121" s="2" t="n">
        <v>34964545</v>
      </c>
      <c r="D121" s="2" t="inlineStr">
        <is>
          <t>DOM</t>
        </is>
      </c>
      <c r="G121" s="2" t="inlineStr">
        <is>
          <t>ZONE</t>
        </is>
      </c>
      <c r="I121" s="2" t="n">
        <v>21.02</v>
      </c>
      <c r="J121" s="2" t="n">
        <v>23.123347</v>
      </c>
      <c r="K121" s="2" t="n">
        <v>2.272262</v>
      </c>
      <c r="L121" s="2" t="n">
        <v>-0.167248</v>
      </c>
      <c r="M121" s="2" t="b">
        <v>1</v>
      </c>
      <c r="N121" s="2" t="n">
        <v>1</v>
      </c>
    </row>
    <row r="122" ht="15.75" customHeight="1">
      <c r="A122" s="9" t="n">
        <v>43685.125</v>
      </c>
      <c r="B122" s="9" t="n">
        <v>43684.95833333334</v>
      </c>
      <c r="C122" s="2" t="n">
        <v>34964545</v>
      </c>
      <c r="D122" s="2" t="inlineStr">
        <is>
          <t>DOM</t>
        </is>
      </c>
      <c r="G122" s="2" t="inlineStr">
        <is>
          <t>ZONE</t>
        </is>
      </c>
      <c r="I122" s="2" t="n">
        <v>19.24</v>
      </c>
      <c r="J122" s="2" t="n">
        <v>20.855999</v>
      </c>
      <c r="K122" s="2" t="n">
        <v>1.672749</v>
      </c>
      <c r="L122" s="2" t="n">
        <v>-0.055917</v>
      </c>
      <c r="M122" s="2" t="b">
        <v>1</v>
      </c>
      <c r="N122" s="2" t="n">
        <v>1</v>
      </c>
    </row>
    <row r="123" ht="15.75" customHeight="1">
      <c r="A123" s="9" t="n">
        <v>43685.16666666666</v>
      </c>
      <c r="B123" s="9" t="n">
        <v>43685</v>
      </c>
      <c r="C123" s="2" t="n">
        <v>34964545</v>
      </c>
      <c r="D123" s="2" t="inlineStr">
        <is>
          <t>DOM</t>
        </is>
      </c>
      <c r="G123" s="2" t="inlineStr">
        <is>
          <t>ZONE</t>
        </is>
      </c>
      <c r="I123" s="2" t="n">
        <v>16.11</v>
      </c>
      <c r="J123" s="2" t="n">
        <v>16.390469</v>
      </c>
      <c r="K123" s="2" t="n">
        <v>0.236315</v>
      </c>
      <c r="L123" s="2" t="n">
        <v>0.039987</v>
      </c>
      <c r="M123" s="2" t="b">
        <v>1</v>
      </c>
      <c r="N123" s="2" t="n">
        <v>1</v>
      </c>
    </row>
    <row r="124" ht="15.75" customHeight="1">
      <c r="A124" s="9" t="n">
        <v>43685.20833333334</v>
      </c>
      <c r="B124" s="9" t="n">
        <v>43685.04166666666</v>
      </c>
      <c r="C124" s="2" t="n">
        <v>34964545</v>
      </c>
      <c r="D124" s="2" t="inlineStr">
        <is>
          <t>DOM</t>
        </is>
      </c>
      <c r="G124" s="2" t="inlineStr">
        <is>
          <t>ZONE</t>
        </is>
      </c>
      <c r="I124" s="2" t="n">
        <v>15.75</v>
      </c>
      <c r="J124" s="2" t="n">
        <v>15.770017</v>
      </c>
      <c r="K124" s="2" t="n">
        <v>-0.018388</v>
      </c>
      <c r="L124" s="2" t="n">
        <v>0.035905</v>
      </c>
      <c r="M124" s="2" t="b">
        <v>1</v>
      </c>
      <c r="N124" s="2" t="n">
        <v>1</v>
      </c>
    </row>
    <row r="125" ht="15.75" customHeight="1">
      <c r="A125" s="9" t="n">
        <v>43685.25</v>
      </c>
      <c r="B125" s="9" t="n">
        <v>43685.08333333334</v>
      </c>
      <c r="C125" s="2" t="n">
        <v>34964545</v>
      </c>
      <c r="D125" s="2" t="inlineStr">
        <is>
          <t>DOM</t>
        </is>
      </c>
      <c r="G125" s="2" t="inlineStr">
        <is>
          <t>ZONE</t>
        </is>
      </c>
      <c r="I125" s="2" t="n">
        <v>14.54</v>
      </c>
      <c r="J125" s="2" t="n">
        <v>14.586201</v>
      </c>
      <c r="K125" s="2" t="n">
        <v>0</v>
      </c>
      <c r="L125" s="2" t="n">
        <v>0.051201</v>
      </c>
      <c r="M125" s="2" t="b">
        <v>1</v>
      </c>
      <c r="N125" s="2" t="n">
        <v>1</v>
      </c>
    </row>
    <row r="126" ht="15.75" customHeight="1">
      <c r="A126" s="9" t="n">
        <v>43685.29166666666</v>
      </c>
      <c r="B126" s="9" t="n">
        <v>43685.125</v>
      </c>
      <c r="C126" s="2" t="n">
        <v>34964545</v>
      </c>
      <c r="D126" s="2" t="inlineStr">
        <is>
          <t>DOM</t>
        </is>
      </c>
      <c r="G126" s="2" t="inlineStr">
        <is>
          <t>ZONE</t>
        </is>
      </c>
      <c r="I126" s="2" t="n">
        <v>13.45</v>
      </c>
      <c r="J126" s="2" t="n">
        <v>13.499765</v>
      </c>
      <c r="K126" s="2" t="n">
        <v>0</v>
      </c>
      <c r="L126" s="2" t="n">
        <v>0.045598</v>
      </c>
      <c r="M126" s="2" t="b">
        <v>1</v>
      </c>
      <c r="N126" s="2" t="n">
        <v>1</v>
      </c>
    </row>
    <row r="127" ht="15.75" customHeight="1">
      <c r="A127" s="9" t="n">
        <v>43685.33333333334</v>
      </c>
      <c r="B127" s="9" t="n">
        <v>43685.16666666666</v>
      </c>
      <c r="C127" s="2" t="n">
        <v>34964545</v>
      </c>
      <c r="D127" s="2" t="inlineStr">
        <is>
          <t>DOM</t>
        </is>
      </c>
      <c r="G127" s="2" t="inlineStr">
        <is>
          <t>ZONE</t>
        </is>
      </c>
      <c r="I127" s="2" t="n">
        <v>13.26</v>
      </c>
      <c r="J127" s="2" t="n">
        <v>13.321401</v>
      </c>
      <c r="K127" s="2" t="n">
        <v>0</v>
      </c>
      <c r="L127" s="2" t="n">
        <v>0.059734</v>
      </c>
      <c r="M127" s="2" t="b">
        <v>1</v>
      </c>
      <c r="N127" s="2" t="n">
        <v>1</v>
      </c>
    </row>
    <row r="128" ht="15.75" customHeight="1">
      <c r="A128" s="9" t="n">
        <v>43685.375</v>
      </c>
      <c r="B128" s="9" t="n">
        <v>43685.20833333334</v>
      </c>
      <c r="C128" s="2" t="n">
        <v>34964545</v>
      </c>
      <c r="D128" s="2" t="inlineStr">
        <is>
          <t>DOM</t>
        </is>
      </c>
      <c r="G128" s="2" t="inlineStr">
        <is>
          <t>ZONE</t>
        </is>
      </c>
      <c r="I128" s="2" t="n">
        <v>14.39</v>
      </c>
      <c r="J128" s="2" t="n">
        <v>14.375586</v>
      </c>
      <c r="K128" s="2" t="n">
        <v>-0.031962</v>
      </c>
      <c r="L128" s="2" t="n">
        <v>0.017548</v>
      </c>
      <c r="M128" s="2" t="b">
        <v>1</v>
      </c>
      <c r="N128" s="2" t="n">
        <v>1</v>
      </c>
    </row>
    <row r="129" ht="15.75" customHeight="1">
      <c r="A129" s="9" t="n">
        <v>43685.41666666666</v>
      </c>
      <c r="B129" s="9" t="n">
        <v>43685.25</v>
      </c>
      <c r="C129" s="2" t="n">
        <v>34964545</v>
      </c>
      <c r="D129" s="2" t="inlineStr">
        <is>
          <t>DOM</t>
        </is>
      </c>
      <c r="G129" s="2" t="inlineStr">
        <is>
          <t>ZONE</t>
        </is>
      </c>
      <c r="I129" s="2" t="n">
        <v>18.06</v>
      </c>
      <c r="J129" s="2" t="n">
        <v>18.283269</v>
      </c>
      <c r="K129" s="2" t="n">
        <v>0.176906</v>
      </c>
      <c r="L129" s="2" t="n">
        <v>0.05053</v>
      </c>
      <c r="M129" s="2" t="b">
        <v>1</v>
      </c>
      <c r="N129" s="2" t="n">
        <v>1</v>
      </c>
    </row>
    <row r="130" ht="15.75" customHeight="1">
      <c r="A130" s="9" t="n">
        <v>43685.45833333334</v>
      </c>
      <c r="B130" s="9" t="n">
        <v>43685.29166666666</v>
      </c>
      <c r="C130" s="2" t="n">
        <v>34964545</v>
      </c>
      <c r="D130" s="2" t="inlineStr">
        <is>
          <t>DOM</t>
        </is>
      </c>
      <c r="G130" s="2" t="inlineStr">
        <is>
          <t>ZONE</t>
        </is>
      </c>
      <c r="I130" s="2" t="n">
        <v>19.05</v>
      </c>
      <c r="J130" s="2" t="n">
        <v>19.791487</v>
      </c>
      <c r="K130" s="2" t="n">
        <v>0.759848</v>
      </c>
      <c r="L130" s="2" t="n">
        <v>-0.016695</v>
      </c>
      <c r="M130" s="2" t="b">
        <v>1</v>
      </c>
      <c r="N130" s="2" t="n">
        <v>1</v>
      </c>
    </row>
    <row r="131" ht="15.75" customHeight="1">
      <c r="A131" s="9" t="n">
        <v>43685.5</v>
      </c>
      <c r="B131" s="9" t="n">
        <v>43685.33333333334</v>
      </c>
      <c r="C131" s="2" t="n">
        <v>34964545</v>
      </c>
      <c r="D131" s="2" t="inlineStr">
        <is>
          <t>DOM</t>
        </is>
      </c>
      <c r="G131" s="2" t="inlineStr">
        <is>
          <t>ZONE</t>
        </is>
      </c>
      <c r="I131" s="2" t="n">
        <v>20.59</v>
      </c>
      <c r="J131" s="2" t="n">
        <v>22.293485</v>
      </c>
      <c r="K131" s="2" t="n">
        <v>1.783267</v>
      </c>
      <c r="L131" s="2" t="n">
        <v>-0.08311499999999999</v>
      </c>
      <c r="M131" s="2" t="b">
        <v>1</v>
      </c>
      <c r="N131" s="2" t="n">
        <v>1</v>
      </c>
    </row>
    <row r="132" ht="15.75" customHeight="1">
      <c r="A132" s="9" t="n">
        <v>43685.54166666666</v>
      </c>
      <c r="B132" s="9" t="n">
        <v>43685.375</v>
      </c>
      <c r="C132" s="2" t="n">
        <v>34964545</v>
      </c>
      <c r="D132" s="2" t="inlineStr">
        <is>
          <t>DOM</t>
        </is>
      </c>
      <c r="G132" s="2" t="inlineStr">
        <is>
          <t>ZONE</t>
        </is>
      </c>
      <c r="I132" s="2" t="n">
        <v>22.96</v>
      </c>
      <c r="J132" s="2" t="n">
        <v>25.254964</v>
      </c>
      <c r="K132" s="2" t="n">
        <v>2.423919</v>
      </c>
      <c r="L132" s="2" t="n">
        <v>-0.130621</v>
      </c>
      <c r="M132" s="2" t="b">
        <v>1</v>
      </c>
      <c r="N132" s="2" t="n">
        <v>1</v>
      </c>
    </row>
    <row r="133" ht="15.75" customHeight="1">
      <c r="A133" s="9" t="n">
        <v>43685.58333333334</v>
      </c>
      <c r="B133" s="9" t="n">
        <v>43685.41666666666</v>
      </c>
      <c r="C133" s="2" t="n">
        <v>34964545</v>
      </c>
      <c r="D133" s="2" t="inlineStr">
        <is>
          <t>DOM</t>
        </is>
      </c>
      <c r="G133" s="2" t="inlineStr">
        <is>
          <t>ZONE</t>
        </is>
      </c>
      <c r="I133" s="2" t="n">
        <v>23.8</v>
      </c>
      <c r="J133" s="2" t="n">
        <v>25.471304</v>
      </c>
      <c r="K133" s="2" t="n">
        <v>1.777701</v>
      </c>
      <c r="L133" s="2" t="n">
        <v>-0.10973</v>
      </c>
      <c r="M133" s="2" t="b">
        <v>1</v>
      </c>
      <c r="N133" s="2" t="n">
        <v>1</v>
      </c>
    </row>
    <row r="134" ht="15.75" customHeight="1">
      <c r="A134" s="9" t="n">
        <v>43685.625</v>
      </c>
      <c r="B134" s="9" t="n">
        <v>43685.45833333334</v>
      </c>
      <c r="C134" s="2" t="n">
        <v>34964545</v>
      </c>
      <c r="D134" s="2" t="inlineStr">
        <is>
          <t>DOM</t>
        </is>
      </c>
      <c r="G134" s="2" t="inlineStr">
        <is>
          <t>ZONE</t>
        </is>
      </c>
      <c r="I134" s="2" t="n">
        <v>26.55</v>
      </c>
      <c r="J134" s="2" t="n">
        <v>26.942016</v>
      </c>
      <c r="K134" s="2" t="n">
        <v>0.49015</v>
      </c>
      <c r="L134" s="2" t="n">
        <v>-0.09313399999999999</v>
      </c>
      <c r="M134" s="2" t="b">
        <v>1</v>
      </c>
      <c r="N134" s="2" t="n">
        <v>1</v>
      </c>
    </row>
    <row r="135" ht="15.75" customHeight="1">
      <c r="A135" s="9" t="n">
        <v>43685.66666666666</v>
      </c>
      <c r="B135" s="9" t="n">
        <v>43685.5</v>
      </c>
      <c r="C135" s="2" t="n">
        <v>34964545</v>
      </c>
      <c r="D135" s="2" t="inlineStr">
        <is>
          <t>DOM</t>
        </is>
      </c>
      <c r="G135" s="2" t="inlineStr">
        <is>
          <t>ZONE</t>
        </is>
      </c>
      <c r="I135" s="2" t="n">
        <v>26.76</v>
      </c>
      <c r="J135" s="2" t="n">
        <v>27.884984</v>
      </c>
      <c r="K135" s="2" t="n">
        <v>1.186163</v>
      </c>
      <c r="L135" s="2" t="n">
        <v>-0.064513</v>
      </c>
      <c r="M135" s="2" t="b">
        <v>1</v>
      </c>
      <c r="N135" s="2" t="n">
        <v>1</v>
      </c>
    </row>
    <row r="136" ht="15.75" customHeight="1">
      <c r="A136" s="9" t="n">
        <v>43685.70833333334</v>
      </c>
      <c r="B136" s="9" t="n">
        <v>43685.54166666666</v>
      </c>
      <c r="C136" s="2" t="n">
        <v>34964545</v>
      </c>
      <c r="D136" s="2" t="inlineStr">
        <is>
          <t>DOM</t>
        </is>
      </c>
      <c r="G136" s="2" t="inlineStr">
        <is>
          <t>ZONE</t>
        </is>
      </c>
      <c r="I136" s="2" t="n">
        <v>26.83</v>
      </c>
      <c r="J136" s="2" t="n">
        <v>28.207249</v>
      </c>
      <c r="K136" s="2" t="n">
        <v>1.406798</v>
      </c>
      <c r="L136" s="2" t="n">
        <v>-0.032882</v>
      </c>
      <c r="M136" s="2" t="b">
        <v>1</v>
      </c>
      <c r="N136" s="2" t="n">
        <v>1</v>
      </c>
    </row>
    <row r="137" ht="15.75" customHeight="1">
      <c r="A137" s="9" t="n">
        <v>43685.75</v>
      </c>
      <c r="B137" s="9" t="n">
        <v>43685.58333333334</v>
      </c>
      <c r="C137" s="2" t="n">
        <v>34964545</v>
      </c>
      <c r="D137" s="2" t="inlineStr">
        <is>
          <t>DOM</t>
        </is>
      </c>
      <c r="G137" s="2" t="inlineStr">
        <is>
          <t>ZONE</t>
        </is>
      </c>
      <c r="I137" s="2" t="n">
        <v>26.3</v>
      </c>
      <c r="J137" s="2" t="n">
        <v>26.438279</v>
      </c>
      <c r="K137" s="2" t="n">
        <v>0.171627</v>
      </c>
      <c r="L137" s="2" t="n">
        <v>-0.034182</v>
      </c>
      <c r="M137" s="2" t="b">
        <v>1</v>
      </c>
      <c r="N137" s="2" t="n">
        <v>1</v>
      </c>
    </row>
    <row r="138" ht="15.75" customHeight="1">
      <c r="A138" s="9" t="n">
        <v>43685.79166666666</v>
      </c>
      <c r="B138" s="9" t="n">
        <v>43685.625</v>
      </c>
      <c r="C138" s="2" t="n">
        <v>34964545</v>
      </c>
      <c r="D138" s="2" t="inlineStr">
        <is>
          <t>DOM</t>
        </is>
      </c>
      <c r="G138" s="2" t="inlineStr">
        <is>
          <t>ZONE</t>
        </is>
      </c>
      <c r="I138" s="2" t="n">
        <v>27.61</v>
      </c>
      <c r="J138" s="2" t="n">
        <v>27.190807</v>
      </c>
      <c r="K138" s="2" t="n">
        <v>-0.455182</v>
      </c>
      <c r="L138" s="2" t="n">
        <v>0.036822</v>
      </c>
      <c r="M138" s="2" t="b">
        <v>1</v>
      </c>
      <c r="N138" s="2" t="n">
        <v>1</v>
      </c>
    </row>
    <row r="139" ht="15.75" customHeight="1">
      <c r="A139" s="9" t="n">
        <v>43685.83333333334</v>
      </c>
      <c r="B139" s="9" t="n">
        <v>43685.66666666666</v>
      </c>
      <c r="C139" s="2" t="n">
        <v>34964545</v>
      </c>
      <c r="D139" s="2" t="inlineStr">
        <is>
          <t>DOM</t>
        </is>
      </c>
      <c r="G139" s="2" t="inlineStr">
        <is>
          <t>ZONE</t>
        </is>
      </c>
      <c r="I139" s="2" t="n">
        <v>39.93</v>
      </c>
      <c r="J139" s="2" t="n">
        <v>32.887175</v>
      </c>
      <c r="K139" s="2" t="n">
        <v>-7.118771</v>
      </c>
      <c r="L139" s="2" t="n">
        <v>0.075946</v>
      </c>
      <c r="M139" s="2" t="b">
        <v>1</v>
      </c>
      <c r="N139" s="2" t="n">
        <v>1</v>
      </c>
    </row>
    <row r="140" ht="15.75" customHeight="1">
      <c r="A140" s="9" t="n">
        <v>43685.875</v>
      </c>
      <c r="B140" s="9" t="n">
        <v>43685.70833333334</v>
      </c>
      <c r="C140" s="2" t="n">
        <v>34964545</v>
      </c>
      <c r="D140" s="2" t="inlineStr">
        <is>
          <t>DOM</t>
        </is>
      </c>
      <c r="G140" s="2" t="inlineStr">
        <is>
          <t>ZONE</t>
        </is>
      </c>
      <c r="I140" s="2" t="n">
        <v>28.25</v>
      </c>
      <c r="J140" s="2" t="n">
        <v>27.648569</v>
      </c>
      <c r="K140" s="2" t="n">
        <v>-0.669992</v>
      </c>
      <c r="L140" s="2" t="n">
        <v>0.069395</v>
      </c>
      <c r="M140" s="2" t="b">
        <v>1</v>
      </c>
      <c r="N140" s="2" t="n">
        <v>1</v>
      </c>
    </row>
    <row r="141" ht="15.75" customHeight="1">
      <c r="A141" s="9" t="n">
        <v>43685.91666666666</v>
      </c>
      <c r="B141" s="9" t="n">
        <v>43685.75</v>
      </c>
      <c r="C141" s="2" t="n">
        <v>34964545</v>
      </c>
      <c r="D141" s="2" t="inlineStr">
        <is>
          <t>DOM</t>
        </is>
      </c>
      <c r="G141" s="2" t="inlineStr">
        <is>
          <t>ZONE</t>
        </is>
      </c>
      <c r="I141" s="2" t="n">
        <v>27.6</v>
      </c>
      <c r="J141" s="2" t="n">
        <v>26.570391</v>
      </c>
      <c r="K141" s="2" t="n">
        <v>-1.1469</v>
      </c>
      <c r="L141" s="2" t="n">
        <v>0.120624</v>
      </c>
      <c r="M141" s="2" t="b">
        <v>1</v>
      </c>
      <c r="N141" s="2" t="n">
        <v>1</v>
      </c>
    </row>
    <row r="142" ht="15.75" customHeight="1">
      <c r="A142" s="9" t="n">
        <v>43685.95833333334</v>
      </c>
      <c r="B142" s="9" t="n">
        <v>43685.79166666666</v>
      </c>
      <c r="C142" s="2" t="n">
        <v>34964545</v>
      </c>
      <c r="D142" s="2" t="inlineStr">
        <is>
          <t>DOM</t>
        </is>
      </c>
      <c r="G142" s="2" t="inlineStr">
        <is>
          <t>ZONE</t>
        </is>
      </c>
      <c r="I142" s="2" t="n">
        <v>25.83</v>
      </c>
      <c r="J142" s="2" t="n">
        <v>25.215978</v>
      </c>
      <c r="K142" s="2" t="n">
        <v>-0.828053</v>
      </c>
      <c r="L142" s="2" t="n">
        <v>0.210697</v>
      </c>
      <c r="M142" s="2" t="b">
        <v>1</v>
      </c>
      <c r="N142" s="2" t="n">
        <v>1</v>
      </c>
    </row>
    <row r="143" ht="15.75" customHeight="1">
      <c r="A143" s="9" t="n">
        <v>43686</v>
      </c>
      <c r="B143" s="9" t="n">
        <v>43685.83333333334</v>
      </c>
      <c r="C143" s="2" t="n">
        <v>34964545</v>
      </c>
      <c r="D143" s="2" t="inlineStr">
        <is>
          <t>DOM</t>
        </is>
      </c>
      <c r="G143" s="2" t="inlineStr">
        <is>
          <t>ZONE</t>
        </is>
      </c>
      <c r="I143" s="2" t="n">
        <v>23.9</v>
      </c>
      <c r="J143" s="2" t="n">
        <v>25.043813</v>
      </c>
      <c r="K143" s="2" t="n">
        <v>0.969062</v>
      </c>
      <c r="L143" s="2" t="n">
        <v>0.173084</v>
      </c>
      <c r="M143" s="2" t="b">
        <v>1</v>
      </c>
      <c r="N143" s="2" t="n">
        <v>1</v>
      </c>
    </row>
    <row r="144" ht="15.75" customHeight="1">
      <c r="A144" s="9" t="n">
        <v>43686.04166666666</v>
      </c>
      <c r="B144" s="9" t="n">
        <v>43685.875</v>
      </c>
      <c r="C144" s="2" t="n">
        <v>34964545</v>
      </c>
      <c r="D144" s="2" t="inlineStr">
        <is>
          <t>DOM</t>
        </is>
      </c>
      <c r="G144" s="2" t="inlineStr">
        <is>
          <t>ZONE</t>
        </is>
      </c>
      <c r="I144" s="2" t="n">
        <v>22.39</v>
      </c>
      <c r="J144" s="2" t="n">
        <v>22.794336</v>
      </c>
      <c r="K144" s="2" t="n">
        <v>0.31643</v>
      </c>
      <c r="L144" s="2" t="n">
        <v>0.089573</v>
      </c>
      <c r="M144" s="2" t="b">
        <v>1</v>
      </c>
      <c r="N144" s="2" t="n">
        <v>1</v>
      </c>
    </row>
    <row r="145" ht="15.75" customHeight="1">
      <c r="A145" s="9" t="n">
        <v>43686.08333333334</v>
      </c>
      <c r="B145" s="9" t="n">
        <v>43685.91666666666</v>
      </c>
      <c r="C145" s="2" t="n">
        <v>34964545</v>
      </c>
      <c r="D145" s="2" t="inlineStr">
        <is>
          <t>DOM</t>
        </is>
      </c>
      <c r="G145" s="2" t="inlineStr">
        <is>
          <t>ZONE</t>
        </is>
      </c>
      <c r="I145" s="2" t="n">
        <v>20.72</v>
      </c>
      <c r="J145" s="2" t="n">
        <v>22.183391</v>
      </c>
      <c r="K145" s="2" t="n">
        <v>1.382885</v>
      </c>
      <c r="L145" s="2" t="n">
        <v>0.080507</v>
      </c>
      <c r="M145" s="2" t="b">
        <v>1</v>
      </c>
      <c r="N145" s="2" t="n">
        <v>1</v>
      </c>
    </row>
    <row r="146" ht="15.75" customHeight="1">
      <c r="A146" s="9" t="n">
        <v>43686.125</v>
      </c>
      <c r="B146" s="9" t="n">
        <v>43685.95833333334</v>
      </c>
      <c r="C146" s="2" t="n">
        <v>34964545</v>
      </c>
      <c r="D146" s="2" t="inlineStr">
        <is>
          <t>DOM</t>
        </is>
      </c>
      <c r="G146" s="2" t="inlineStr">
        <is>
          <t>ZONE</t>
        </is>
      </c>
      <c r="I146" s="2" t="n">
        <v>19.18</v>
      </c>
      <c r="J146" s="2" t="n">
        <v>20.384249</v>
      </c>
      <c r="K146" s="2" t="n">
        <v>1.081938</v>
      </c>
      <c r="L146" s="2" t="n">
        <v>0.122312</v>
      </c>
      <c r="M146" s="2" t="b">
        <v>1</v>
      </c>
      <c r="N146" s="2" t="n">
        <v>1</v>
      </c>
    </row>
    <row r="147" ht="15.75" customHeight="1">
      <c r="A147" s="9" t="n">
        <v>43686.16666666666</v>
      </c>
      <c r="B147" s="9" t="n">
        <v>43686</v>
      </c>
      <c r="C147" s="2" t="n">
        <v>34964545</v>
      </c>
      <c r="D147" s="2" t="inlineStr">
        <is>
          <t>DOM</t>
        </is>
      </c>
      <c r="G147" s="2" t="inlineStr">
        <is>
          <t>ZONE</t>
        </is>
      </c>
      <c r="I147" s="2" t="n">
        <v>17.35</v>
      </c>
      <c r="J147" s="2" t="n">
        <v>18.207615</v>
      </c>
      <c r="K147" s="2" t="n">
        <v>0.716592</v>
      </c>
      <c r="L147" s="2" t="n">
        <v>0.138523</v>
      </c>
      <c r="M147" s="2" t="b">
        <v>1</v>
      </c>
      <c r="N147" s="2" t="n">
        <v>1</v>
      </c>
    </row>
    <row r="148" ht="15.75" customHeight="1">
      <c r="A148" s="9" t="n">
        <v>43686.20833333334</v>
      </c>
      <c r="B148" s="9" t="n">
        <v>43686.04166666666</v>
      </c>
      <c r="C148" s="2" t="n">
        <v>34964545</v>
      </c>
      <c r="D148" s="2" t="inlineStr">
        <is>
          <t>DOM</t>
        </is>
      </c>
      <c r="G148" s="2" t="inlineStr">
        <is>
          <t>ZONE</t>
        </is>
      </c>
      <c r="I148" s="2" t="n">
        <v>16.23</v>
      </c>
      <c r="J148" s="2" t="n">
        <v>16.909247</v>
      </c>
      <c r="K148" s="2" t="n">
        <v>0.557431</v>
      </c>
      <c r="L148" s="2" t="n">
        <v>0.120983</v>
      </c>
      <c r="M148" s="2" t="b">
        <v>1</v>
      </c>
      <c r="N148" s="2" t="n">
        <v>1</v>
      </c>
    </row>
    <row r="149" ht="15.75" customHeight="1">
      <c r="A149" s="9" t="n">
        <v>43686.25</v>
      </c>
      <c r="B149" s="9" t="n">
        <v>43686.08333333334</v>
      </c>
      <c r="C149" s="2" t="n">
        <v>34964545</v>
      </c>
      <c r="D149" s="2" t="inlineStr">
        <is>
          <t>DOM</t>
        </is>
      </c>
      <c r="G149" s="2" t="inlineStr">
        <is>
          <t>ZONE</t>
        </is>
      </c>
      <c r="I149" s="2" t="n">
        <v>15.07</v>
      </c>
      <c r="J149" s="2" t="n">
        <v>15.859448</v>
      </c>
      <c r="K149" s="2" t="n">
        <v>0.650631</v>
      </c>
      <c r="L149" s="2" t="n">
        <v>0.13715</v>
      </c>
      <c r="M149" s="2" t="b">
        <v>1</v>
      </c>
      <c r="N149" s="2" t="n">
        <v>1</v>
      </c>
    </row>
    <row r="150" ht="15.75" customHeight="1">
      <c r="A150" s="9" t="n">
        <v>43686.29166666666</v>
      </c>
      <c r="B150" s="9" t="n">
        <v>43686.125</v>
      </c>
      <c r="C150" s="2" t="n">
        <v>34964545</v>
      </c>
      <c r="D150" s="2" t="inlineStr">
        <is>
          <t>DOM</t>
        </is>
      </c>
      <c r="G150" s="2" t="inlineStr">
        <is>
          <t>ZONE</t>
        </is>
      </c>
      <c r="I150" s="2" t="n">
        <v>14.4</v>
      </c>
      <c r="J150" s="2" t="n">
        <v>14.922406</v>
      </c>
      <c r="K150" s="2" t="n">
        <v>0.396602</v>
      </c>
      <c r="L150" s="2" t="n">
        <v>0.129138</v>
      </c>
      <c r="M150" s="2" t="b">
        <v>1</v>
      </c>
      <c r="N150" s="2" t="n">
        <v>1</v>
      </c>
    </row>
    <row r="151" ht="15.75" customHeight="1">
      <c r="A151" s="9" t="n">
        <v>43686.33333333334</v>
      </c>
      <c r="B151" s="9" t="n">
        <v>43686.16666666666</v>
      </c>
      <c r="C151" s="2" t="n">
        <v>34964545</v>
      </c>
      <c r="D151" s="2" t="inlineStr">
        <is>
          <t>DOM</t>
        </is>
      </c>
      <c r="G151" s="2" t="inlineStr">
        <is>
          <t>ZONE</t>
        </is>
      </c>
      <c r="I151" s="2" t="n">
        <v>14.36</v>
      </c>
      <c r="J151" s="2" t="n">
        <v>14.989006</v>
      </c>
      <c r="K151" s="2" t="n">
        <v>0.487921</v>
      </c>
      <c r="L151" s="2" t="n">
        <v>0.141918</v>
      </c>
      <c r="M151" s="2" t="b">
        <v>1</v>
      </c>
      <c r="N151" s="2" t="n">
        <v>1</v>
      </c>
    </row>
    <row r="152" ht="15.75" customHeight="1">
      <c r="A152" s="9" t="n">
        <v>43686.375</v>
      </c>
      <c r="B152" s="9" t="n">
        <v>43686.20833333334</v>
      </c>
      <c r="C152" s="2" t="n">
        <v>34964545</v>
      </c>
      <c r="D152" s="2" t="inlineStr">
        <is>
          <t>DOM</t>
        </is>
      </c>
      <c r="G152" s="2" t="inlineStr">
        <is>
          <t>ZONE</t>
        </is>
      </c>
      <c r="I152" s="2" t="n">
        <v>15.45</v>
      </c>
      <c r="J152" s="2" t="n">
        <v>16.316931</v>
      </c>
      <c r="K152" s="2" t="n">
        <v>0.719794</v>
      </c>
      <c r="L152" s="2" t="n">
        <v>0.151304</v>
      </c>
      <c r="M152" s="2" t="b">
        <v>1</v>
      </c>
      <c r="N152" s="2" t="n">
        <v>1</v>
      </c>
    </row>
    <row r="153" ht="15.75" customHeight="1">
      <c r="A153" s="9" t="n">
        <v>43686.41666666666</v>
      </c>
      <c r="B153" s="9" t="n">
        <v>43686.25</v>
      </c>
      <c r="C153" s="2" t="n">
        <v>34964545</v>
      </c>
      <c r="D153" s="2" t="inlineStr">
        <is>
          <t>DOM</t>
        </is>
      </c>
      <c r="G153" s="2" t="inlineStr">
        <is>
          <t>ZONE</t>
        </is>
      </c>
      <c r="I153" s="2" t="n">
        <v>18.1</v>
      </c>
      <c r="J153" s="2" t="n">
        <v>19.846251</v>
      </c>
      <c r="K153" s="2" t="n">
        <v>1.601657</v>
      </c>
      <c r="L153" s="2" t="n">
        <v>0.149594</v>
      </c>
      <c r="M153" s="2" t="b">
        <v>1</v>
      </c>
      <c r="N153" s="2" t="n">
        <v>1</v>
      </c>
    </row>
    <row r="154" ht="15.75" customHeight="1">
      <c r="A154" s="9" t="n">
        <v>43686.45833333334</v>
      </c>
      <c r="B154" s="9" t="n">
        <v>43686.29166666666</v>
      </c>
      <c r="C154" s="2" t="n">
        <v>34964545</v>
      </c>
      <c r="D154" s="2" t="inlineStr">
        <is>
          <t>DOM</t>
        </is>
      </c>
      <c r="G154" s="2" t="inlineStr">
        <is>
          <t>ZONE</t>
        </is>
      </c>
      <c r="I154" s="2" t="n">
        <v>18.17</v>
      </c>
      <c r="J154" s="2" t="n">
        <v>19.841785</v>
      </c>
      <c r="K154" s="2" t="n">
        <v>1.601016</v>
      </c>
      <c r="L154" s="2" t="n">
        <v>0.069103</v>
      </c>
      <c r="M154" s="2" t="b">
        <v>1</v>
      </c>
      <c r="N154" s="2" t="n">
        <v>1</v>
      </c>
    </row>
    <row r="155" ht="15.75" customHeight="1">
      <c r="A155" s="9" t="n">
        <v>43686.5</v>
      </c>
      <c r="B155" s="9" t="n">
        <v>43686.33333333334</v>
      </c>
      <c r="C155" s="2" t="n">
        <v>34964545</v>
      </c>
      <c r="D155" s="2" t="inlineStr">
        <is>
          <t>DOM</t>
        </is>
      </c>
      <c r="G155" s="2" t="inlineStr">
        <is>
          <t>ZONE</t>
        </is>
      </c>
      <c r="I155" s="2" t="n">
        <v>19.74</v>
      </c>
      <c r="J155" s="2" t="n">
        <v>21.748059</v>
      </c>
      <c r="K155" s="2" t="n">
        <v>2.001633</v>
      </c>
      <c r="L155" s="2" t="n">
        <v>0.006426</v>
      </c>
      <c r="M155" s="2" t="b">
        <v>1</v>
      </c>
      <c r="N155" s="2" t="n">
        <v>1</v>
      </c>
    </row>
    <row r="156" ht="15.75" customHeight="1">
      <c r="A156" s="9" t="n">
        <v>43686.54166666666</v>
      </c>
      <c r="B156" s="9" t="n">
        <v>43686.375</v>
      </c>
      <c r="C156" s="2" t="n">
        <v>34964545</v>
      </c>
      <c r="D156" s="2" t="inlineStr">
        <is>
          <t>DOM</t>
        </is>
      </c>
      <c r="G156" s="2" t="inlineStr">
        <is>
          <t>ZONE</t>
        </is>
      </c>
      <c r="I156" s="2" t="n">
        <v>22.35</v>
      </c>
      <c r="J156" s="2" t="n">
        <v>25.11383</v>
      </c>
      <c r="K156" s="2" t="n">
        <v>2.705186</v>
      </c>
      <c r="L156" s="2" t="n">
        <v>0.05781</v>
      </c>
      <c r="M156" s="2" t="b">
        <v>1</v>
      </c>
      <c r="N156" s="2" t="n">
        <v>1</v>
      </c>
    </row>
    <row r="157" ht="15.75" customHeight="1">
      <c r="A157" s="9" t="n">
        <v>43686.58333333334</v>
      </c>
      <c r="B157" s="9" t="n">
        <v>43686.41666666666</v>
      </c>
      <c r="C157" s="2" t="n">
        <v>34964545</v>
      </c>
      <c r="D157" s="2" t="inlineStr">
        <is>
          <t>DOM</t>
        </is>
      </c>
      <c r="G157" s="2" t="inlineStr">
        <is>
          <t>ZONE</t>
        </is>
      </c>
      <c r="I157" s="2" t="n">
        <v>26.45</v>
      </c>
      <c r="J157" s="2" t="n">
        <v>30.822624</v>
      </c>
      <c r="K157" s="2" t="n">
        <v>4.250318</v>
      </c>
      <c r="L157" s="2" t="n">
        <v>0.118139</v>
      </c>
      <c r="M157" s="2" t="b">
        <v>1</v>
      </c>
      <c r="N157" s="2" t="n">
        <v>1</v>
      </c>
    </row>
    <row r="158" ht="15.75" customHeight="1">
      <c r="A158" s="9" t="n">
        <v>43686.625</v>
      </c>
      <c r="B158" s="9" t="n">
        <v>43686.45833333334</v>
      </c>
      <c r="C158" s="2" t="n">
        <v>34964545</v>
      </c>
      <c r="D158" s="2" t="inlineStr">
        <is>
          <t>DOM</t>
        </is>
      </c>
      <c r="G158" s="2" t="inlineStr">
        <is>
          <t>ZONE</t>
        </is>
      </c>
      <c r="I158" s="2" t="n">
        <v>23.55</v>
      </c>
      <c r="J158" s="2" t="n">
        <v>26.184685</v>
      </c>
      <c r="K158" s="2" t="n">
        <v>2.407594</v>
      </c>
      <c r="L158" s="2" t="n">
        <v>0.222925</v>
      </c>
      <c r="M158" s="2" t="b">
        <v>1</v>
      </c>
      <c r="N158" s="2" t="n">
        <v>1</v>
      </c>
    </row>
    <row r="159" ht="15.75" customHeight="1">
      <c r="A159" s="9" t="n">
        <v>43686.66666666666</v>
      </c>
      <c r="B159" s="9" t="n">
        <v>43686.5</v>
      </c>
      <c r="C159" s="2" t="n">
        <v>34964545</v>
      </c>
      <c r="D159" s="2" t="inlineStr">
        <is>
          <t>DOM</t>
        </is>
      </c>
      <c r="G159" s="2" t="inlineStr">
        <is>
          <t>ZONE</t>
        </is>
      </c>
      <c r="I159" s="2" t="n">
        <v>23.51</v>
      </c>
      <c r="J159" s="2" t="n">
        <v>25.321848</v>
      </c>
      <c r="K159" s="2" t="n">
        <v>1.586222</v>
      </c>
      <c r="L159" s="2" t="n">
        <v>0.230627</v>
      </c>
      <c r="M159" s="2" t="b">
        <v>1</v>
      </c>
      <c r="N159" s="2" t="n">
        <v>1</v>
      </c>
    </row>
    <row r="160" ht="15.75" customHeight="1">
      <c r="A160" s="9" t="n">
        <v>43686.70833333334</v>
      </c>
      <c r="B160" s="9" t="n">
        <v>43686.54166666666</v>
      </c>
      <c r="C160" s="2" t="n">
        <v>34964545</v>
      </c>
      <c r="D160" s="2" t="inlineStr">
        <is>
          <t>DOM</t>
        </is>
      </c>
      <c r="G160" s="2" t="inlineStr">
        <is>
          <t>ZONE</t>
        </is>
      </c>
      <c r="I160" s="2" t="n">
        <v>25.63</v>
      </c>
      <c r="J160" s="2" t="n">
        <v>28.88912</v>
      </c>
      <c r="K160" s="2" t="n">
        <v>2.966017</v>
      </c>
      <c r="L160" s="2" t="n">
        <v>0.298104</v>
      </c>
      <c r="M160" s="2" t="b">
        <v>1</v>
      </c>
      <c r="N160" s="2" t="n">
        <v>1</v>
      </c>
    </row>
    <row r="161" ht="15.75" customHeight="1">
      <c r="A161" s="9" t="n">
        <v>43686.75</v>
      </c>
      <c r="B161" s="9" t="n">
        <v>43686.58333333334</v>
      </c>
      <c r="C161" s="2" t="n">
        <v>34964545</v>
      </c>
      <c r="D161" s="2" t="inlineStr">
        <is>
          <t>DOM</t>
        </is>
      </c>
      <c r="G161" s="2" t="inlineStr">
        <is>
          <t>ZONE</t>
        </is>
      </c>
      <c r="I161" s="2" t="n">
        <v>31.86</v>
      </c>
      <c r="J161" s="2" t="n">
        <v>36.997362</v>
      </c>
      <c r="K161" s="2" t="n">
        <v>4.731245</v>
      </c>
      <c r="L161" s="2" t="n">
        <v>0.411117</v>
      </c>
      <c r="M161" s="2" t="b">
        <v>1</v>
      </c>
      <c r="N161" s="2" t="n">
        <v>1</v>
      </c>
    </row>
    <row r="162" ht="15.75" customHeight="1">
      <c r="A162" s="9" t="n">
        <v>43686.79166666666</v>
      </c>
      <c r="B162" s="9" t="n">
        <v>43686.625</v>
      </c>
      <c r="C162" s="2" t="n">
        <v>34964545</v>
      </c>
      <c r="D162" s="2" t="inlineStr">
        <is>
          <t>DOM</t>
        </is>
      </c>
      <c r="G162" s="2" t="inlineStr">
        <is>
          <t>ZONE</t>
        </is>
      </c>
      <c r="I162" s="2" t="n">
        <v>61.79</v>
      </c>
      <c r="J162" s="2" t="n">
        <v>80.16150399999999</v>
      </c>
      <c r="K162" s="2" t="n">
        <v>17.429736</v>
      </c>
      <c r="L162" s="2" t="n">
        <v>0.942601</v>
      </c>
      <c r="M162" s="2" t="b">
        <v>1</v>
      </c>
      <c r="N162" s="2" t="n">
        <v>1</v>
      </c>
    </row>
    <row r="163" ht="15.75" customHeight="1">
      <c r="A163" s="9" t="n">
        <v>43686.83333333334</v>
      </c>
      <c r="B163" s="9" t="n">
        <v>43686.66666666666</v>
      </c>
      <c r="C163" s="2" t="n">
        <v>34964545</v>
      </c>
      <c r="D163" s="2" t="inlineStr">
        <is>
          <t>DOM</t>
        </is>
      </c>
      <c r="G163" s="2" t="inlineStr">
        <is>
          <t>ZONE</t>
        </is>
      </c>
      <c r="I163" s="2" t="n">
        <v>36.41</v>
      </c>
      <c r="J163" s="2" t="n">
        <v>37.930103</v>
      </c>
      <c r="K163" s="2" t="n">
        <v>1.007664</v>
      </c>
      <c r="L163" s="2" t="n">
        <v>0.5082719999999999</v>
      </c>
      <c r="M163" s="2" t="b">
        <v>1</v>
      </c>
      <c r="N163" s="2" t="n">
        <v>1</v>
      </c>
    </row>
    <row r="164" ht="15.75" customHeight="1">
      <c r="A164" s="9" t="n">
        <v>43686.875</v>
      </c>
      <c r="B164" s="9" t="n">
        <v>43686.70833333334</v>
      </c>
      <c r="C164" s="2" t="n">
        <v>34964545</v>
      </c>
      <c r="D164" s="2" t="inlineStr">
        <is>
          <t>DOM</t>
        </is>
      </c>
      <c r="G164" s="2" t="inlineStr">
        <is>
          <t>ZONE</t>
        </is>
      </c>
      <c r="I164" s="2" t="n">
        <v>31.04</v>
      </c>
      <c r="J164" s="2" t="n">
        <v>30.097684</v>
      </c>
      <c r="K164" s="2" t="n">
        <v>-1.307842</v>
      </c>
      <c r="L164" s="2" t="n">
        <v>0.362192</v>
      </c>
      <c r="M164" s="2" t="b">
        <v>1</v>
      </c>
      <c r="N164" s="2" t="n">
        <v>1</v>
      </c>
    </row>
    <row r="165" ht="15.75" customHeight="1">
      <c r="A165" s="9" t="n">
        <v>43686.91666666666</v>
      </c>
      <c r="B165" s="9" t="n">
        <v>43686.75</v>
      </c>
      <c r="C165" s="2" t="n">
        <v>34964545</v>
      </c>
      <c r="D165" s="2" t="inlineStr">
        <is>
          <t>DOM</t>
        </is>
      </c>
      <c r="G165" s="2" t="inlineStr">
        <is>
          <t>ZONE</t>
        </is>
      </c>
      <c r="I165" s="2" t="n">
        <v>28.41</v>
      </c>
      <c r="J165" s="2" t="n">
        <v>32.466243</v>
      </c>
      <c r="K165" s="2" t="n">
        <v>3.640584</v>
      </c>
      <c r="L165" s="2" t="n">
        <v>0.413159</v>
      </c>
      <c r="M165" s="2" t="b">
        <v>1</v>
      </c>
      <c r="N165" s="2" t="n">
        <v>1</v>
      </c>
    </row>
    <row r="166" ht="15.75" customHeight="1">
      <c r="A166" s="9" t="n">
        <v>43686.95833333334</v>
      </c>
      <c r="B166" s="9" t="n">
        <v>43686.79166666666</v>
      </c>
      <c r="C166" s="2" t="n">
        <v>34964545</v>
      </c>
      <c r="D166" s="2" t="inlineStr">
        <is>
          <t>DOM</t>
        </is>
      </c>
      <c r="G166" s="2" t="inlineStr">
        <is>
          <t>ZONE</t>
        </is>
      </c>
      <c r="I166" s="2" t="n">
        <v>23.02</v>
      </c>
      <c r="J166" s="2" t="n">
        <v>26.201163</v>
      </c>
      <c r="K166" s="2" t="n">
        <v>2.837067</v>
      </c>
      <c r="L166" s="2" t="n">
        <v>0.343262</v>
      </c>
      <c r="M166" s="2" t="b">
        <v>1</v>
      </c>
      <c r="N166" s="2" t="n">
        <v>1</v>
      </c>
    </row>
    <row r="167" ht="15.75" customHeight="1">
      <c r="A167" s="9" t="n">
        <v>43687</v>
      </c>
      <c r="B167" s="9" t="n">
        <v>43686.83333333334</v>
      </c>
      <c r="C167" s="2" t="n">
        <v>34964545</v>
      </c>
      <c r="D167" s="2" t="inlineStr">
        <is>
          <t>DOM</t>
        </is>
      </c>
      <c r="G167" s="2" t="inlineStr">
        <is>
          <t>ZONE</t>
        </is>
      </c>
      <c r="I167" s="2" t="n">
        <v>22.24</v>
      </c>
      <c r="J167" s="2" t="n">
        <v>25.374851</v>
      </c>
      <c r="K167" s="2" t="n">
        <v>2.790176</v>
      </c>
      <c r="L167" s="2" t="n">
        <v>0.346342</v>
      </c>
      <c r="M167" s="2" t="b">
        <v>1</v>
      </c>
      <c r="N167" s="2" t="n">
        <v>1</v>
      </c>
    </row>
    <row r="168" ht="15.75" customHeight="1">
      <c r="A168" s="9" t="n">
        <v>43687.04166666666</v>
      </c>
      <c r="B168" s="9" t="n">
        <v>43686.875</v>
      </c>
      <c r="C168" s="2" t="n">
        <v>34964545</v>
      </c>
      <c r="D168" s="2" t="inlineStr">
        <is>
          <t>DOM</t>
        </is>
      </c>
      <c r="G168" s="2" t="inlineStr">
        <is>
          <t>ZONE</t>
        </is>
      </c>
      <c r="I168" s="2" t="n">
        <v>20.99</v>
      </c>
      <c r="J168" s="2" t="n">
        <v>23.621758</v>
      </c>
      <c r="K168" s="2" t="n">
        <v>2.348748</v>
      </c>
      <c r="L168" s="2" t="n">
        <v>0.28801</v>
      </c>
      <c r="M168" s="2" t="b">
        <v>1</v>
      </c>
      <c r="N168" s="2" t="n">
        <v>1</v>
      </c>
    </row>
    <row r="169" ht="15.75" customHeight="1">
      <c r="A169" s="9" t="n">
        <v>43687.08333333334</v>
      </c>
      <c r="B169" s="9" t="n">
        <v>43686.91666666666</v>
      </c>
      <c r="C169" s="2" t="n">
        <v>34964545</v>
      </c>
      <c r="D169" s="2" t="inlineStr">
        <is>
          <t>DOM</t>
        </is>
      </c>
      <c r="G169" s="2" t="inlineStr">
        <is>
          <t>ZONE</t>
        </is>
      </c>
      <c r="I169" s="2" t="n">
        <v>18.99</v>
      </c>
      <c r="J169" s="2" t="n">
        <v>21.094163</v>
      </c>
      <c r="K169" s="2" t="n">
        <v>1.846582</v>
      </c>
      <c r="L169" s="2" t="n">
        <v>0.258414</v>
      </c>
      <c r="M169" s="2" t="b">
        <v>1</v>
      </c>
      <c r="N169" s="2" t="n">
        <v>1</v>
      </c>
    </row>
    <row r="170" ht="15.75" customHeight="1">
      <c r="A170" s="9" t="n">
        <v>43687.125</v>
      </c>
      <c r="B170" s="9" t="n">
        <v>43686.95833333334</v>
      </c>
      <c r="C170" s="2" t="n">
        <v>34964545</v>
      </c>
      <c r="D170" s="2" t="inlineStr">
        <is>
          <t>DOM</t>
        </is>
      </c>
      <c r="G170" s="2" t="inlineStr">
        <is>
          <t>ZONE</t>
        </is>
      </c>
      <c r="I170" s="2" t="n">
        <v>17.87</v>
      </c>
      <c r="J170" s="2" t="n">
        <v>19.230987</v>
      </c>
      <c r="K170" s="2" t="n">
        <v>1.121273</v>
      </c>
      <c r="L170" s="2" t="n">
        <v>0.239714</v>
      </c>
      <c r="M170" s="2" t="b">
        <v>1</v>
      </c>
      <c r="N170" s="2" t="n">
        <v>1</v>
      </c>
    </row>
    <row r="171" ht="15.75" customHeight="1">
      <c r="A171" s="9" t="n">
        <v>43687.16666666666</v>
      </c>
      <c r="B171" s="9" t="n">
        <v>43687</v>
      </c>
      <c r="C171" s="2" t="n">
        <v>34964545</v>
      </c>
      <c r="D171" s="2" t="inlineStr">
        <is>
          <t>DOM</t>
        </is>
      </c>
      <c r="G171" s="2" t="inlineStr">
        <is>
          <t>ZONE</t>
        </is>
      </c>
      <c r="I171" s="2" t="n">
        <v>17.05</v>
      </c>
      <c r="J171" s="2" t="n">
        <v>17.393663</v>
      </c>
      <c r="K171" s="2" t="n">
        <v>0.128142</v>
      </c>
      <c r="L171" s="2" t="n">
        <v>0.219688</v>
      </c>
      <c r="M171" s="2" t="b">
        <v>1</v>
      </c>
      <c r="N171" s="2" t="n">
        <v>1</v>
      </c>
    </row>
    <row r="172" ht="15.75" customHeight="1">
      <c r="A172" s="9" t="n">
        <v>43687.20833333334</v>
      </c>
      <c r="B172" s="9" t="n">
        <v>43687.04166666666</v>
      </c>
      <c r="C172" s="2" t="n">
        <v>34964545</v>
      </c>
      <c r="D172" s="2" t="inlineStr">
        <is>
          <t>DOM</t>
        </is>
      </c>
      <c r="G172" s="2" t="inlineStr">
        <is>
          <t>ZONE</t>
        </is>
      </c>
      <c r="I172" s="2" t="n">
        <v>17.57</v>
      </c>
      <c r="J172" s="2" t="n">
        <v>18.035916</v>
      </c>
      <c r="K172" s="2" t="n">
        <v>0.174409</v>
      </c>
      <c r="L172" s="2" t="n">
        <v>0.291507</v>
      </c>
      <c r="M172" s="2" t="b">
        <v>1</v>
      </c>
      <c r="N172" s="2" t="n">
        <v>1</v>
      </c>
    </row>
    <row r="173" ht="15.75" customHeight="1">
      <c r="A173" s="9" t="n">
        <v>43687.25</v>
      </c>
      <c r="B173" s="9" t="n">
        <v>43687.08333333334</v>
      </c>
      <c r="C173" s="2" t="n">
        <v>34964545</v>
      </c>
      <c r="D173" s="2" t="inlineStr">
        <is>
          <t>DOM</t>
        </is>
      </c>
      <c r="G173" s="2" t="inlineStr">
        <is>
          <t>ZONE</t>
        </is>
      </c>
      <c r="I173" s="2" t="n">
        <v>16.17</v>
      </c>
      <c r="J173" s="2" t="n">
        <v>16.436431</v>
      </c>
      <c r="K173" s="2" t="n">
        <v>0.007471</v>
      </c>
      <c r="L173" s="2" t="n">
        <v>0.255627</v>
      </c>
      <c r="M173" s="2" t="b">
        <v>1</v>
      </c>
      <c r="N173" s="2" t="n">
        <v>1</v>
      </c>
    </row>
    <row r="174" ht="15.75" customHeight="1">
      <c r="A174" s="9" t="n">
        <v>43687.29166666666</v>
      </c>
      <c r="B174" s="9" t="n">
        <v>43687.125</v>
      </c>
      <c r="C174" s="2" t="n">
        <v>34964545</v>
      </c>
      <c r="D174" s="2" t="inlineStr">
        <is>
          <t>DOM</t>
        </is>
      </c>
      <c r="G174" s="2" t="inlineStr">
        <is>
          <t>ZONE</t>
        </is>
      </c>
      <c r="I174" s="2" t="n">
        <v>13.7</v>
      </c>
      <c r="J174" s="2" t="n">
        <v>13.860155</v>
      </c>
      <c r="K174" s="2" t="n">
        <v>0</v>
      </c>
      <c r="L174" s="2" t="n">
        <v>0.165155</v>
      </c>
      <c r="M174" s="2" t="b">
        <v>1</v>
      </c>
      <c r="N174" s="2" t="n">
        <v>1</v>
      </c>
    </row>
    <row r="175" ht="15.75" customHeight="1">
      <c r="A175" s="9" t="n">
        <v>43687.33333333334</v>
      </c>
      <c r="B175" s="9" t="n">
        <v>43687.16666666666</v>
      </c>
      <c r="C175" s="2" t="n">
        <v>34964545</v>
      </c>
      <c r="D175" s="2" t="inlineStr">
        <is>
          <t>DOM</t>
        </is>
      </c>
      <c r="G175" s="2" t="inlineStr">
        <is>
          <t>ZONE</t>
        </is>
      </c>
      <c r="I175" s="2" t="n">
        <v>13.16</v>
      </c>
      <c r="J175" s="2" t="n">
        <v>13.309473</v>
      </c>
      <c r="K175" s="2" t="n">
        <v>0</v>
      </c>
      <c r="L175" s="2" t="n">
        <v>0.147806</v>
      </c>
      <c r="M175" s="2" t="b">
        <v>1</v>
      </c>
      <c r="N175" s="2" t="n">
        <v>1</v>
      </c>
    </row>
    <row r="176" ht="15.75" customHeight="1">
      <c r="A176" s="9" t="n">
        <v>43687.375</v>
      </c>
      <c r="B176" s="9" t="n">
        <v>43687.20833333334</v>
      </c>
      <c r="C176" s="2" t="n">
        <v>34964545</v>
      </c>
      <c r="D176" s="2" t="inlineStr">
        <is>
          <t>DOM</t>
        </is>
      </c>
      <c r="G176" s="2" t="inlineStr">
        <is>
          <t>ZONE</t>
        </is>
      </c>
      <c r="I176" s="2" t="n">
        <v>13.36</v>
      </c>
      <c r="J176" s="2" t="n">
        <v>13.476567</v>
      </c>
      <c r="K176" s="2" t="n">
        <v>0</v>
      </c>
      <c r="L176" s="2" t="n">
        <v>0.118234</v>
      </c>
      <c r="M176" s="2" t="b">
        <v>1</v>
      </c>
      <c r="N176" s="2" t="n">
        <v>1</v>
      </c>
    </row>
    <row r="177" ht="15.75" customHeight="1">
      <c r="A177" s="9" t="n">
        <v>43687.41666666666</v>
      </c>
      <c r="B177" s="9" t="n">
        <v>43687.25</v>
      </c>
      <c r="C177" s="2" t="n">
        <v>34964545</v>
      </c>
      <c r="D177" s="2" t="inlineStr">
        <is>
          <t>DOM</t>
        </is>
      </c>
      <c r="G177" s="2" t="inlineStr">
        <is>
          <t>ZONE</t>
        </is>
      </c>
      <c r="I177" s="2" t="n">
        <v>13.13</v>
      </c>
      <c r="J177" s="2" t="n">
        <v>13.228689</v>
      </c>
      <c r="K177" s="2" t="n">
        <v>0</v>
      </c>
      <c r="L177" s="2" t="n">
        <v>0.097856</v>
      </c>
      <c r="M177" s="2" t="b">
        <v>1</v>
      </c>
      <c r="N177" s="2" t="n">
        <v>1</v>
      </c>
    </row>
    <row r="178" ht="15.75" customHeight="1">
      <c r="A178" s="9" t="n">
        <v>43687.45833333334</v>
      </c>
      <c r="B178" s="9" t="n">
        <v>43687.29166666666</v>
      </c>
      <c r="C178" s="2" t="n">
        <v>34964545</v>
      </c>
      <c r="D178" s="2" t="inlineStr">
        <is>
          <t>DOM</t>
        </is>
      </c>
      <c r="G178" s="2" t="inlineStr">
        <is>
          <t>ZONE</t>
        </is>
      </c>
      <c r="I178" s="2" t="n">
        <v>13.6</v>
      </c>
      <c r="J178" s="2" t="n">
        <v>13.694112</v>
      </c>
      <c r="K178" s="2" t="n">
        <v>0</v>
      </c>
      <c r="L178" s="2" t="n">
        <v>0.091612</v>
      </c>
      <c r="M178" s="2" t="b">
        <v>1</v>
      </c>
      <c r="N178" s="2" t="n">
        <v>1</v>
      </c>
    </row>
    <row r="179" ht="15.75" customHeight="1">
      <c r="A179" s="9" t="n">
        <v>43687.5</v>
      </c>
      <c r="B179" s="9" t="n">
        <v>43687.33333333334</v>
      </c>
      <c r="C179" s="2" t="n">
        <v>34964545</v>
      </c>
      <c r="D179" s="2" t="inlineStr">
        <is>
          <t>DOM</t>
        </is>
      </c>
      <c r="G179" s="2" t="inlineStr">
        <is>
          <t>ZONE</t>
        </is>
      </c>
      <c r="I179" s="2" t="n">
        <v>15.42</v>
      </c>
      <c r="J179" s="2" t="n">
        <v>15.547875</v>
      </c>
      <c r="K179" s="2" t="n">
        <v>0</v>
      </c>
      <c r="L179" s="2" t="n">
        <v>0.124542</v>
      </c>
      <c r="M179" s="2" t="b">
        <v>1</v>
      </c>
      <c r="N179" s="2" t="n">
        <v>1</v>
      </c>
    </row>
    <row r="180" ht="15.75" customHeight="1">
      <c r="A180" s="9" t="n">
        <v>43687.54166666666</v>
      </c>
      <c r="B180" s="9" t="n">
        <v>43687.375</v>
      </c>
      <c r="C180" s="2" t="n">
        <v>34964545</v>
      </c>
      <c r="D180" s="2" t="inlineStr">
        <is>
          <t>DOM</t>
        </is>
      </c>
      <c r="G180" s="2" t="inlineStr">
        <is>
          <t>ZONE</t>
        </is>
      </c>
      <c r="I180" s="2" t="n">
        <v>17.45</v>
      </c>
      <c r="J180" s="2" t="n">
        <v>18.403245</v>
      </c>
      <c r="K180" s="2" t="n">
        <v>0.815206</v>
      </c>
      <c r="L180" s="2" t="n">
        <v>0.137206</v>
      </c>
      <c r="M180" s="2" t="b">
        <v>1</v>
      </c>
      <c r="N180" s="2" t="n">
        <v>1</v>
      </c>
    </row>
    <row r="181" ht="15.75" customHeight="1">
      <c r="A181" s="9" t="n">
        <v>43687.58333333334</v>
      </c>
      <c r="B181" s="9" t="n">
        <v>43687.41666666666</v>
      </c>
      <c r="C181" s="2" t="n">
        <v>34964545</v>
      </c>
      <c r="D181" s="2" t="inlineStr">
        <is>
          <t>DOM</t>
        </is>
      </c>
      <c r="G181" s="2" t="inlineStr">
        <is>
          <t>ZONE</t>
        </is>
      </c>
      <c r="I181" s="2" t="n">
        <v>19.17</v>
      </c>
      <c r="J181" s="2" t="n">
        <v>21.092163</v>
      </c>
      <c r="K181" s="2" t="n">
        <v>1.811413</v>
      </c>
      <c r="L181" s="2" t="n">
        <v>0.111584</v>
      </c>
      <c r="M181" s="2" t="b">
        <v>1</v>
      </c>
      <c r="N181" s="2" t="n">
        <v>1</v>
      </c>
    </row>
    <row r="182" ht="15.75" customHeight="1">
      <c r="A182" s="9" t="n">
        <v>43687.625</v>
      </c>
      <c r="B182" s="9" t="n">
        <v>43687.45833333334</v>
      </c>
      <c r="C182" s="2" t="n">
        <v>34964545</v>
      </c>
      <c r="D182" s="2" t="inlineStr">
        <is>
          <t>DOM</t>
        </is>
      </c>
      <c r="G182" s="2" t="inlineStr">
        <is>
          <t>ZONE</t>
        </is>
      </c>
      <c r="I182" s="2" t="n">
        <v>19.97</v>
      </c>
      <c r="J182" s="2" t="n">
        <v>22.75027</v>
      </c>
      <c r="K182" s="2" t="n">
        <v>2.638008</v>
      </c>
      <c r="L182" s="2" t="n">
        <v>0.147262</v>
      </c>
      <c r="M182" s="2" t="b">
        <v>1</v>
      </c>
      <c r="N182" s="2" t="n">
        <v>1</v>
      </c>
    </row>
    <row r="183" ht="15.75" customHeight="1">
      <c r="A183" s="9" t="n">
        <v>43687.66666666666</v>
      </c>
      <c r="B183" s="9" t="n">
        <v>43687.5</v>
      </c>
      <c r="C183" s="2" t="n">
        <v>34964545</v>
      </c>
      <c r="D183" s="2" t="inlineStr">
        <is>
          <t>DOM</t>
        </is>
      </c>
      <c r="G183" s="2" t="inlineStr">
        <is>
          <t>ZONE</t>
        </is>
      </c>
      <c r="I183" s="2" t="n">
        <v>20.69</v>
      </c>
      <c r="J183" s="2" t="n">
        <v>23.831151</v>
      </c>
      <c r="K183" s="2" t="n">
        <v>3.002126</v>
      </c>
      <c r="L183" s="2" t="n">
        <v>0.144026</v>
      </c>
      <c r="M183" s="2" t="b">
        <v>1</v>
      </c>
      <c r="N183" s="2" t="n">
        <v>1</v>
      </c>
    </row>
    <row r="184" ht="15.75" customHeight="1">
      <c r="A184" s="9" t="n">
        <v>43687.70833333334</v>
      </c>
      <c r="B184" s="9" t="n">
        <v>43687.54166666666</v>
      </c>
      <c r="C184" s="2" t="n">
        <v>34964545</v>
      </c>
      <c r="D184" s="2" t="inlineStr">
        <is>
          <t>DOM</t>
        </is>
      </c>
      <c r="G184" s="2" t="inlineStr">
        <is>
          <t>ZONE</t>
        </is>
      </c>
      <c r="I184" s="2" t="n">
        <v>22.05</v>
      </c>
      <c r="J184" s="2" t="n">
        <v>25.895666</v>
      </c>
      <c r="K184" s="2" t="n">
        <v>3.693908</v>
      </c>
      <c r="L184" s="2" t="n">
        <v>0.153424</v>
      </c>
      <c r="M184" s="2" t="b">
        <v>1</v>
      </c>
      <c r="N184" s="2" t="n">
        <v>1</v>
      </c>
    </row>
    <row r="185" ht="15.75" customHeight="1">
      <c r="A185" s="9" t="n">
        <v>43687.75</v>
      </c>
      <c r="B185" s="9" t="n">
        <v>43687.58333333334</v>
      </c>
      <c r="C185" s="2" t="n">
        <v>34964545</v>
      </c>
      <c r="D185" s="2" t="inlineStr">
        <is>
          <t>DOM</t>
        </is>
      </c>
      <c r="G185" s="2" t="inlineStr">
        <is>
          <t>ZONE</t>
        </is>
      </c>
      <c r="I185" s="2" t="n">
        <v>21.94</v>
      </c>
      <c r="J185" s="2" t="n">
        <v>25.465912</v>
      </c>
      <c r="K185" s="2" t="n">
        <v>3.387369</v>
      </c>
      <c r="L185" s="2" t="n">
        <v>0.139376</v>
      </c>
      <c r="M185" s="2" t="b">
        <v>1</v>
      </c>
      <c r="N185" s="2" t="n">
        <v>1</v>
      </c>
    </row>
    <row r="186" ht="15.75" customHeight="1">
      <c r="A186" s="9" t="n">
        <v>43687.79166666666</v>
      </c>
      <c r="B186" s="9" t="n">
        <v>43687.625</v>
      </c>
      <c r="C186" s="2" t="n">
        <v>34964545</v>
      </c>
      <c r="D186" s="2" t="inlineStr">
        <is>
          <t>DOM</t>
        </is>
      </c>
      <c r="G186" s="2" t="inlineStr">
        <is>
          <t>ZONE</t>
        </is>
      </c>
      <c r="I186" s="2" t="n">
        <v>23.31</v>
      </c>
      <c r="J186" s="2" t="n">
        <v>27.629942</v>
      </c>
      <c r="K186" s="2" t="n">
        <v>4.256235</v>
      </c>
      <c r="L186" s="2" t="n">
        <v>0.067873</v>
      </c>
      <c r="M186" s="2" t="b">
        <v>1</v>
      </c>
      <c r="N186" s="2" t="n">
        <v>1</v>
      </c>
    </row>
    <row r="187" ht="15.75" customHeight="1">
      <c r="A187" s="9" t="n">
        <v>43687.83333333334</v>
      </c>
      <c r="B187" s="9" t="n">
        <v>43687.66666666666</v>
      </c>
      <c r="C187" s="2" t="n">
        <v>34964545</v>
      </c>
      <c r="D187" s="2" t="inlineStr">
        <is>
          <t>DOM</t>
        </is>
      </c>
      <c r="G187" s="2" t="inlineStr">
        <is>
          <t>ZONE</t>
        </is>
      </c>
      <c r="I187" s="2" t="n">
        <v>26.83</v>
      </c>
      <c r="J187" s="2" t="n">
        <v>32.642841</v>
      </c>
      <c r="K187" s="2" t="n">
        <v>5.783231</v>
      </c>
      <c r="L187" s="2" t="n">
        <v>0.032943</v>
      </c>
      <c r="M187" s="2" t="b">
        <v>1</v>
      </c>
      <c r="N187" s="2" t="n">
        <v>1</v>
      </c>
    </row>
    <row r="188" ht="15.75" customHeight="1">
      <c r="A188" s="9" t="n">
        <v>43687.875</v>
      </c>
      <c r="B188" s="9" t="n">
        <v>43687.70833333334</v>
      </c>
      <c r="C188" s="2" t="n">
        <v>34964545</v>
      </c>
      <c r="D188" s="2" t="inlineStr">
        <is>
          <t>DOM</t>
        </is>
      </c>
      <c r="G188" s="2" t="inlineStr">
        <is>
          <t>ZONE</t>
        </is>
      </c>
      <c r="I188" s="2" t="n">
        <v>108.27</v>
      </c>
      <c r="J188" s="2" t="n">
        <v>144.955337</v>
      </c>
      <c r="K188" s="2" t="n">
        <v>36.871561</v>
      </c>
      <c r="L188" s="2" t="n">
        <v>-0.184557</v>
      </c>
      <c r="M188" s="2" t="b">
        <v>1</v>
      </c>
      <c r="N188" s="2" t="n">
        <v>1</v>
      </c>
    </row>
    <row r="189" ht="15.75" customHeight="1">
      <c r="A189" s="9" t="n">
        <v>43687.91666666666</v>
      </c>
      <c r="B189" s="9" t="n">
        <v>43687.75</v>
      </c>
      <c r="C189" s="2" t="n">
        <v>34964545</v>
      </c>
      <c r="D189" s="2" t="inlineStr">
        <is>
          <t>DOM</t>
        </is>
      </c>
      <c r="G189" s="2" t="inlineStr">
        <is>
          <t>ZONE</t>
        </is>
      </c>
      <c r="I189" s="2" t="n">
        <v>39.31</v>
      </c>
      <c r="J189" s="2" t="n">
        <v>48.71541</v>
      </c>
      <c r="K189" s="2" t="n">
        <v>9.418941999999999</v>
      </c>
      <c r="L189" s="2" t="n">
        <v>-0.011866</v>
      </c>
      <c r="M189" s="2" t="b">
        <v>1</v>
      </c>
      <c r="N189" s="2" t="n">
        <v>1</v>
      </c>
    </row>
    <row r="190" ht="15.75" customHeight="1">
      <c r="A190" s="9" t="n">
        <v>43687.95833333334</v>
      </c>
      <c r="B190" s="9" t="n">
        <v>43687.79166666666</v>
      </c>
      <c r="C190" s="2" t="n">
        <v>34964545</v>
      </c>
      <c r="D190" s="2" t="inlineStr">
        <is>
          <t>DOM</t>
        </is>
      </c>
      <c r="G190" s="2" t="inlineStr">
        <is>
          <t>ZONE</t>
        </is>
      </c>
      <c r="I190" s="2" t="n">
        <v>21.22</v>
      </c>
      <c r="J190" s="2" t="n">
        <v>24.57375</v>
      </c>
      <c r="K190" s="2" t="n">
        <v>3.229507</v>
      </c>
      <c r="L190" s="2" t="n">
        <v>0.124243</v>
      </c>
      <c r="M190" s="2" t="b">
        <v>1</v>
      </c>
      <c r="N190" s="2" t="n">
        <v>1</v>
      </c>
    </row>
    <row r="191" ht="15.75" customHeight="1">
      <c r="A191" s="9" t="n">
        <v>43688</v>
      </c>
      <c r="B191" s="9" t="n">
        <v>43687.83333333334</v>
      </c>
      <c r="C191" s="2" t="n">
        <v>34964545</v>
      </c>
      <c r="D191" s="2" t="inlineStr">
        <is>
          <t>DOM</t>
        </is>
      </c>
      <c r="G191" s="2" t="inlineStr">
        <is>
          <t>ZONE</t>
        </is>
      </c>
      <c r="I191" s="2" t="n">
        <v>20.36</v>
      </c>
      <c r="J191" s="2" t="n">
        <v>23.486878</v>
      </c>
      <c r="K191" s="2" t="n">
        <v>2.955177</v>
      </c>
      <c r="L191" s="2" t="n">
        <v>0.170035</v>
      </c>
      <c r="M191" s="2" t="b">
        <v>1</v>
      </c>
      <c r="N191" s="2" t="n">
        <v>1</v>
      </c>
    </row>
    <row r="192" ht="15.75" customHeight="1">
      <c r="A192" s="9" t="n">
        <v>43688.04166666666</v>
      </c>
      <c r="B192" s="9" t="n">
        <v>43687.875</v>
      </c>
      <c r="C192" s="2" t="n">
        <v>34964545</v>
      </c>
      <c r="D192" s="2" t="inlineStr">
        <is>
          <t>DOM</t>
        </is>
      </c>
      <c r="G192" s="2" t="inlineStr">
        <is>
          <t>ZONE</t>
        </is>
      </c>
      <c r="I192" s="2" t="n">
        <v>19.82</v>
      </c>
      <c r="J192" s="2" t="n">
        <v>22.261249</v>
      </c>
      <c r="K192" s="2" t="n">
        <v>2.262364</v>
      </c>
      <c r="L192" s="2" t="n">
        <v>0.177218</v>
      </c>
      <c r="M192" s="2" t="b">
        <v>1</v>
      </c>
      <c r="N192" s="2" t="n">
        <v>1</v>
      </c>
    </row>
    <row r="193" ht="15.75" customHeight="1">
      <c r="A193" s="9" t="n">
        <v>43688.08333333334</v>
      </c>
      <c r="B193" s="9" t="n">
        <v>43687.91666666666</v>
      </c>
      <c r="C193" s="2" t="n">
        <v>34964545</v>
      </c>
      <c r="D193" s="2" t="inlineStr">
        <is>
          <t>DOM</t>
        </is>
      </c>
      <c r="G193" s="2" t="inlineStr">
        <is>
          <t>ZONE</t>
        </is>
      </c>
      <c r="I193" s="2" t="n">
        <v>18.61</v>
      </c>
      <c r="J193" s="2" t="n">
        <v>20.424966</v>
      </c>
      <c r="K193" s="2" t="n">
        <v>1.681174</v>
      </c>
      <c r="L193" s="2" t="n">
        <v>0.134626</v>
      </c>
      <c r="M193" s="2" t="b">
        <v>1</v>
      </c>
      <c r="N193" s="2" t="n">
        <v>1</v>
      </c>
    </row>
    <row r="194" ht="15.75" customHeight="1">
      <c r="A194" s="9" t="n">
        <v>43688.125</v>
      </c>
      <c r="B194" s="9" t="n">
        <v>43687.95833333334</v>
      </c>
      <c r="C194" s="2" t="n">
        <v>34964545</v>
      </c>
      <c r="D194" s="2" t="inlineStr">
        <is>
          <t>DOM</t>
        </is>
      </c>
      <c r="G194" s="2" t="inlineStr">
        <is>
          <t>ZONE</t>
        </is>
      </c>
      <c r="I194" s="2" t="n">
        <v>17.16</v>
      </c>
      <c r="J194" s="2" t="n">
        <v>18.116488</v>
      </c>
      <c r="K194" s="2" t="n">
        <v>0.778648</v>
      </c>
      <c r="L194" s="2" t="n">
        <v>0.180341</v>
      </c>
      <c r="M194" s="2" t="b">
        <v>1</v>
      </c>
      <c r="N194" s="2" t="n">
        <v>1</v>
      </c>
    </row>
    <row r="195" ht="15.75" customHeight="1">
      <c r="A195" s="9" t="n">
        <v>43688.16666666666</v>
      </c>
      <c r="B195" s="9" t="n">
        <v>43688</v>
      </c>
      <c r="C195" s="2" t="n">
        <v>34964545</v>
      </c>
      <c r="D195" s="2" t="inlineStr">
        <is>
          <t>DOM</t>
        </is>
      </c>
      <c r="G195" s="2" t="inlineStr">
        <is>
          <t>ZONE</t>
        </is>
      </c>
      <c r="I195" s="2" t="n">
        <v>15.34</v>
      </c>
      <c r="J195" s="2" t="n">
        <v>15.542372</v>
      </c>
      <c r="K195" s="2" t="n">
        <v>0.068587</v>
      </c>
      <c r="L195" s="2" t="n">
        <v>0.130452</v>
      </c>
      <c r="M195" s="2" t="b">
        <v>1</v>
      </c>
      <c r="N195" s="2" t="n">
        <v>1</v>
      </c>
    </row>
    <row r="196" ht="15.75" customHeight="1">
      <c r="A196" s="9" t="n">
        <v>43688.20833333334</v>
      </c>
      <c r="B196" s="9" t="n">
        <v>43688.04166666666</v>
      </c>
      <c r="C196" s="2" t="n">
        <v>34964545</v>
      </c>
      <c r="D196" s="2" t="inlineStr">
        <is>
          <t>DOM</t>
        </is>
      </c>
      <c r="G196" s="2" t="inlineStr">
        <is>
          <t>ZONE</t>
        </is>
      </c>
      <c r="I196" s="2" t="n">
        <v>14.78</v>
      </c>
      <c r="J196" s="2" t="n">
        <v>14.879342</v>
      </c>
      <c r="K196" s="2" t="n">
        <v>0.027866</v>
      </c>
      <c r="L196" s="2" t="n">
        <v>0.071476</v>
      </c>
      <c r="M196" s="2" t="b">
        <v>1</v>
      </c>
      <c r="N196" s="2" t="n">
        <v>1</v>
      </c>
    </row>
    <row r="197" ht="15.75" customHeight="1">
      <c r="A197" s="9" t="n">
        <v>43688.25</v>
      </c>
      <c r="B197" s="9" t="n">
        <v>43688.08333333334</v>
      </c>
      <c r="C197" s="2" t="n">
        <v>34964545</v>
      </c>
      <c r="D197" s="2" t="inlineStr">
        <is>
          <t>DOM</t>
        </is>
      </c>
      <c r="G197" s="2" t="inlineStr">
        <is>
          <t>ZONE</t>
        </is>
      </c>
      <c r="I197" s="2" t="n">
        <v>13.62</v>
      </c>
      <c r="J197" s="2" t="n">
        <v>13.694265</v>
      </c>
      <c r="K197" s="2" t="n">
        <v>0</v>
      </c>
      <c r="L197" s="2" t="n">
        <v>0.071765</v>
      </c>
      <c r="M197" s="2" t="b">
        <v>1</v>
      </c>
      <c r="N197" s="2" t="n">
        <v>1</v>
      </c>
    </row>
    <row r="198" ht="15.75" customHeight="1">
      <c r="A198" s="9" t="n">
        <v>43688.29166666666</v>
      </c>
      <c r="B198" s="9" t="n">
        <v>43688.125</v>
      </c>
      <c r="C198" s="2" t="n">
        <v>34964545</v>
      </c>
      <c r="D198" s="2" t="inlineStr">
        <is>
          <t>DOM</t>
        </is>
      </c>
      <c r="G198" s="2" t="inlineStr">
        <is>
          <t>ZONE</t>
        </is>
      </c>
      <c r="I198" s="2" t="n">
        <v>13.74</v>
      </c>
      <c r="J198" s="2" t="n">
        <v>13.813566</v>
      </c>
      <c r="K198" s="2" t="n">
        <v>0</v>
      </c>
      <c r="L198" s="2" t="n">
        <v>0.077732</v>
      </c>
      <c r="M198" s="2" t="b">
        <v>1</v>
      </c>
      <c r="N198" s="2" t="n">
        <v>1</v>
      </c>
    </row>
    <row r="199" ht="15.75" customHeight="1">
      <c r="A199" s="9" t="n">
        <v>43688.33333333334</v>
      </c>
      <c r="B199" s="9" t="n">
        <v>43688.16666666666</v>
      </c>
      <c r="C199" s="2" t="n">
        <v>34964545</v>
      </c>
      <c r="D199" s="2" t="inlineStr">
        <is>
          <t>DOM</t>
        </is>
      </c>
      <c r="G199" s="2" t="inlineStr">
        <is>
          <t>ZONE</t>
        </is>
      </c>
      <c r="I199" s="2" t="n">
        <v>13.1</v>
      </c>
      <c r="J199" s="2" t="n">
        <v>13.200499</v>
      </c>
      <c r="K199" s="2" t="n">
        <v>0</v>
      </c>
      <c r="L199" s="2" t="n">
        <v>0.097166</v>
      </c>
      <c r="M199" s="2" t="b">
        <v>1</v>
      </c>
      <c r="N199" s="2" t="n">
        <v>1</v>
      </c>
    </row>
    <row r="200" ht="15.75" customHeight="1">
      <c r="A200" s="9" t="n">
        <v>43688.375</v>
      </c>
      <c r="B200" s="9" t="n">
        <v>43688.20833333334</v>
      </c>
      <c r="C200" s="2" t="n">
        <v>34964545</v>
      </c>
      <c r="D200" s="2" t="inlineStr">
        <is>
          <t>DOM</t>
        </is>
      </c>
      <c r="G200" s="2" t="inlineStr">
        <is>
          <t>ZONE</t>
        </is>
      </c>
      <c r="I200" s="2" t="n">
        <v>12.06</v>
      </c>
      <c r="J200" s="2" t="n">
        <v>12.160111</v>
      </c>
      <c r="K200" s="2" t="n">
        <v>0</v>
      </c>
      <c r="L200" s="2" t="n">
        <v>0.105111</v>
      </c>
      <c r="M200" s="2" t="b">
        <v>1</v>
      </c>
      <c r="N200" s="2" t="n">
        <v>1</v>
      </c>
    </row>
    <row r="201" ht="15.75" customHeight="1">
      <c r="A201" s="9" t="n">
        <v>43688.41666666666</v>
      </c>
      <c r="B201" s="9" t="n">
        <v>43688.25</v>
      </c>
      <c r="C201" s="2" t="n">
        <v>34964545</v>
      </c>
      <c r="D201" s="2" t="inlineStr">
        <is>
          <t>DOM</t>
        </is>
      </c>
      <c r="G201" s="2" t="inlineStr">
        <is>
          <t>ZONE</t>
        </is>
      </c>
      <c r="I201" s="2" t="n">
        <v>11.65</v>
      </c>
      <c r="J201" s="2" t="n">
        <v>11.727031</v>
      </c>
      <c r="K201" s="2" t="n">
        <v>0</v>
      </c>
      <c r="L201" s="2" t="n">
        <v>0.08119800000000001</v>
      </c>
      <c r="M201" s="2" t="b">
        <v>1</v>
      </c>
      <c r="N201" s="2" t="n">
        <v>1</v>
      </c>
    </row>
    <row r="202" ht="15.75" customHeight="1">
      <c r="A202" s="9" t="n">
        <v>43688.45833333334</v>
      </c>
      <c r="B202" s="9" t="n">
        <v>43688.29166666666</v>
      </c>
      <c r="C202" s="2" t="n">
        <v>34964545</v>
      </c>
      <c r="D202" s="2" t="inlineStr">
        <is>
          <t>DOM</t>
        </is>
      </c>
      <c r="G202" s="2" t="inlineStr">
        <is>
          <t>ZONE</t>
        </is>
      </c>
      <c r="I202" s="2" t="n">
        <v>10.73</v>
      </c>
      <c r="J202" s="2" t="n">
        <v>10.818895</v>
      </c>
      <c r="K202" s="2" t="n">
        <v>0</v>
      </c>
      <c r="L202" s="2" t="n">
        <v>0.089728</v>
      </c>
      <c r="M202" s="2" t="b">
        <v>1</v>
      </c>
      <c r="N202" s="2" t="n">
        <v>1</v>
      </c>
    </row>
    <row r="203" ht="15.75" customHeight="1">
      <c r="A203" s="9" t="n">
        <v>43688.5</v>
      </c>
      <c r="B203" s="9" t="n">
        <v>43688.33333333334</v>
      </c>
      <c r="C203" s="2" t="n">
        <v>34964545</v>
      </c>
      <c r="D203" s="2" t="inlineStr">
        <is>
          <t>DOM</t>
        </is>
      </c>
      <c r="G203" s="2" t="inlineStr">
        <is>
          <t>ZONE</t>
        </is>
      </c>
      <c r="I203" s="2" t="n">
        <v>12.81</v>
      </c>
      <c r="J203" s="2" t="n">
        <v>12.898573</v>
      </c>
      <c r="K203" s="2" t="n">
        <v>0</v>
      </c>
      <c r="L203" s="2" t="n">
        <v>0.091073</v>
      </c>
      <c r="M203" s="2" t="b">
        <v>1</v>
      </c>
      <c r="N203" s="2" t="n">
        <v>1</v>
      </c>
    </row>
    <row r="204" ht="15.75" customHeight="1">
      <c r="A204" s="9" t="n">
        <v>43688.54166666666</v>
      </c>
      <c r="B204" s="9" t="n">
        <v>43688.375</v>
      </c>
      <c r="C204" s="2" t="n">
        <v>34964545</v>
      </c>
      <c r="D204" s="2" t="inlineStr">
        <is>
          <t>DOM</t>
        </is>
      </c>
      <c r="G204" s="2" t="inlineStr">
        <is>
          <t>ZONE</t>
        </is>
      </c>
      <c r="I204" s="2" t="n">
        <v>14.47</v>
      </c>
      <c r="J204" s="2" t="n">
        <v>14.561926</v>
      </c>
      <c r="K204" s="2" t="n">
        <v>0.021013</v>
      </c>
      <c r="L204" s="2" t="n">
        <v>0.07341300000000001</v>
      </c>
      <c r="M204" s="2" t="b">
        <v>1</v>
      </c>
      <c r="N204" s="2" t="n">
        <v>1</v>
      </c>
    </row>
    <row r="205" ht="15.75" customHeight="1">
      <c r="A205" s="9" t="n">
        <v>43688.58333333334</v>
      </c>
      <c r="B205" s="9" t="n">
        <v>43688.41666666666</v>
      </c>
      <c r="C205" s="2" t="n">
        <v>34964545</v>
      </c>
      <c r="D205" s="2" t="inlineStr">
        <is>
          <t>DOM</t>
        </is>
      </c>
      <c r="G205" s="2" t="inlineStr">
        <is>
          <t>ZONE</t>
        </is>
      </c>
      <c r="I205" s="2" t="n">
        <v>17.72</v>
      </c>
      <c r="J205" s="2" t="n">
        <v>19.238901</v>
      </c>
      <c r="K205" s="2" t="n">
        <v>1.399691</v>
      </c>
      <c r="L205" s="2" t="n">
        <v>0.123377</v>
      </c>
      <c r="M205" s="2" t="b">
        <v>1</v>
      </c>
      <c r="N205" s="2" t="n">
        <v>1</v>
      </c>
    </row>
    <row r="206" ht="15.75" customHeight="1">
      <c r="A206" s="9" t="n">
        <v>43688.625</v>
      </c>
      <c r="B206" s="9" t="n">
        <v>43688.45833333334</v>
      </c>
      <c r="C206" s="2" t="n">
        <v>34964545</v>
      </c>
      <c r="D206" s="2" t="inlineStr">
        <is>
          <t>DOM</t>
        </is>
      </c>
      <c r="G206" s="2" t="inlineStr">
        <is>
          <t>ZONE</t>
        </is>
      </c>
      <c r="I206" s="2" t="n">
        <v>19.91</v>
      </c>
      <c r="J206" s="2" t="n">
        <v>22.98863</v>
      </c>
      <c r="K206" s="2" t="n">
        <v>2.921676</v>
      </c>
      <c r="L206" s="2" t="n">
        <v>0.156121</v>
      </c>
      <c r="M206" s="2" t="b">
        <v>1</v>
      </c>
      <c r="N206" s="2" t="n">
        <v>1</v>
      </c>
    </row>
    <row r="207" ht="15.75" customHeight="1">
      <c r="A207" s="9" t="n">
        <v>43688.66666666666</v>
      </c>
      <c r="B207" s="9" t="n">
        <v>43688.5</v>
      </c>
      <c r="C207" s="2" t="n">
        <v>34964545</v>
      </c>
      <c r="D207" s="2" t="inlineStr">
        <is>
          <t>DOM</t>
        </is>
      </c>
      <c r="G207" s="2" t="inlineStr">
        <is>
          <t>ZONE</t>
        </is>
      </c>
      <c r="I207" s="2" t="n">
        <v>20</v>
      </c>
      <c r="J207" s="2" t="n">
        <v>22.343706</v>
      </c>
      <c r="K207" s="2" t="n">
        <v>2.167027</v>
      </c>
      <c r="L207" s="2" t="n">
        <v>0.175846</v>
      </c>
      <c r="M207" s="2" t="b">
        <v>1</v>
      </c>
      <c r="N207" s="2" t="n">
        <v>1</v>
      </c>
    </row>
    <row r="208" ht="15.75" customHeight="1">
      <c r="A208" s="9" t="n">
        <v>43688.70833333334</v>
      </c>
      <c r="B208" s="9" t="n">
        <v>43688.54166666666</v>
      </c>
      <c r="C208" s="2" t="n">
        <v>34964545</v>
      </c>
      <c r="D208" s="2" t="inlineStr">
        <is>
          <t>DOM</t>
        </is>
      </c>
      <c r="G208" s="2" t="inlineStr">
        <is>
          <t>ZONE</t>
        </is>
      </c>
      <c r="I208" s="2" t="n">
        <v>21.41</v>
      </c>
      <c r="J208" s="2" t="n">
        <v>24.827962</v>
      </c>
      <c r="K208" s="2" t="n">
        <v>3.219802</v>
      </c>
      <c r="L208" s="2" t="n">
        <v>0.199827</v>
      </c>
      <c r="M208" s="2" t="b">
        <v>1</v>
      </c>
      <c r="N208" s="2" t="n">
        <v>1</v>
      </c>
    </row>
    <row r="209" ht="15.75" customHeight="1">
      <c r="A209" s="9" t="n">
        <v>43688.75</v>
      </c>
      <c r="B209" s="9" t="n">
        <v>43688.58333333334</v>
      </c>
      <c r="C209" s="2" t="n">
        <v>34964545</v>
      </c>
      <c r="D209" s="2" t="inlineStr">
        <is>
          <t>DOM</t>
        </is>
      </c>
      <c r="G209" s="2" t="inlineStr">
        <is>
          <t>ZONE</t>
        </is>
      </c>
      <c r="I209" s="2" t="n">
        <v>22.6</v>
      </c>
      <c r="J209" s="2" t="n">
        <v>26.291577</v>
      </c>
      <c r="K209" s="2" t="n">
        <v>3.49252</v>
      </c>
      <c r="L209" s="2" t="n">
        <v>0.194891</v>
      </c>
      <c r="M209" s="2" t="b">
        <v>1</v>
      </c>
      <c r="N209" s="2" t="n">
        <v>1</v>
      </c>
    </row>
    <row r="210" ht="15.75" customHeight="1">
      <c r="A210" s="9" t="n">
        <v>43688.79166666666</v>
      </c>
      <c r="B210" s="9" t="n">
        <v>43688.625</v>
      </c>
      <c r="C210" s="2" t="n">
        <v>34964545</v>
      </c>
      <c r="D210" s="2" t="inlineStr">
        <is>
          <t>DOM</t>
        </is>
      </c>
      <c r="G210" s="2" t="inlineStr">
        <is>
          <t>ZONE</t>
        </is>
      </c>
      <c r="I210" s="2" t="n">
        <v>23.43</v>
      </c>
      <c r="J210" s="2" t="n">
        <v>27.389531</v>
      </c>
      <c r="K210" s="2" t="n">
        <v>3.75139</v>
      </c>
      <c r="L210" s="2" t="n">
        <v>0.207308</v>
      </c>
      <c r="M210" s="2" t="b">
        <v>1</v>
      </c>
      <c r="N210" s="2" t="n">
        <v>1</v>
      </c>
    </row>
    <row r="211" ht="15.75" customHeight="1">
      <c r="A211" s="9" t="n">
        <v>43688.83333333334</v>
      </c>
      <c r="B211" s="9" t="n">
        <v>43688.66666666666</v>
      </c>
      <c r="C211" s="2" t="n">
        <v>34964545</v>
      </c>
      <c r="D211" s="2" t="inlineStr">
        <is>
          <t>DOM</t>
        </is>
      </c>
      <c r="G211" s="2" t="inlineStr">
        <is>
          <t>ZONE</t>
        </is>
      </c>
      <c r="I211" s="2" t="n">
        <v>25.3</v>
      </c>
      <c r="J211" s="2" t="n">
        <v>28.259618</v>
      </c>
      <c r="K211" s="2" t="n">
        <v>2.830228</v>
      </c>
      <c r="L211" s="2" t="n">
        <v>0.131057</v>
      </c>
      <c r="M211" s="2" t="b">
        <v>1</v>
      </c>
      <c r="N211" s="2" t="n">
        <v>1</v>
      </c>
    </row>
    <row r="212" ht="15.75" customHeight="1">
      <c r="A212" s="9" t="n">
        <v>43688.875</v>
      </c>
      <c r="B212" s="9" t="n">
        <v>43688.70833333334</v>
      </c>
      <c r="C212" s="2" t="n">
        <v>34964545</v>
      </c>
      <c r="D212" s="2" t="inlineStr">
        <is>
          <t>DOM</t>
        </is>
      </c>
      <c r="G212" s="2" t="inlineStr">
        <is>
          <t>ZONE</t>
        </is>
      </c>
      <c r="I212" s="2" t="n">
        <v>32.74</v>
      </c>
      <c r="J212" s="2" t="n">
        <v>36.819293</v>
      </c>
      <c r="K212" s="2" t="n">
        <v>3.897744</v>
      </c>
      <c r="L212" s="2" t="n">
        <v>0.184049</v>
      </c>
      <c r="M212" s="2" t="b">
        <v>1</v>
      </c>
      <c r="N212" s="2" t="n">
        <v>1</v>
      </c>
    </row>
    <row r="213" ht="15.75" customHeight="1">
      <c r="A213" s="9" t="n">
        <v>43688.91666666666</v>
      </c>
      <c r="B213" s="9" t="n">
        <v>43688.75</v>
      </c>
      <c r="C213" s="2" t="n">
        <v>34964545</v>
      </c>
      <c r="D213" s="2" t="inlineStr">
        <is>
          <t>DOM</t>
        </is>
      </c>
      <c r="G213" s="2" t="inlineStr">
        <is>
          <t>ZONE</t>
        </is>
      </c>
      <c r="I213" s="2" t="n">
        <v>25.53</v>
      </c>
      <c r="J213" s="2" t="n">
        <v>27.529195</v>
      </c>
      <c r="K213" s="2" t="n">
        <v>1.822333</v>
      </c>
      <c r="L213" s="2" t="n">
        <v>0.176029</v>
      </c>
      <c r="M213" s="2" t="b">
        <v>1</v>
      </c>
      <c r="N213" s="2" t="n">
        <v>1</v>
      </c>
    </row>
    <row r="214" ht="15.75" customHeight="1">
      <c r="A214" s="9" t="n">
        <v>43688.95833333334</v>
      </c>
      <c r="B214" s="9" t="n">
        <v>43688.79166666666</v>
      </c>
      <c r="C214" s="2" t="n">
        <v>34964545</v>
      </c>
      <c r="D214" s="2" t="inlineStr">
        <is>
          <t>DOM</t>
        </is>
      </c>
      <c r="G214" s="2" t="inlineStr">
        <is>
          <t>ZONE</t>
        </is>
      </c>
      <c r="I214" s="2" t="n">
        <v>26.27</v>
      </c>
      <c r="J214" s="2" t="n">
        <v>30.559532</v>
      </c>
      <c r="K214" s="2" t="n">
        <v>4.031378</v>
      </c>
      <c r="L214" s="2" t="n">
        <v>0.25482</v>
      </c>
      <c r="M214" s="2" t="b">
        <v>1</v>
      </c>
      <c r="N214" s="2" t="n">
        <v>1</v>
      </c>
    </row>
    <row r="215" ht="15.75" customHeight="1">
      <c r="A215" s="9" t="n">
        <v>43689</v>
      </c>
      <c r="B215" s="9" t="n">
        <v>43688.83333333334</v>
      </c>
      <c r="C215" s="2" t="n">
        <v>34964545</v>
      </c>
      <c r="D215" s="2" t="inlineStr">
        <is>
          <t>DOM</t>
        </is>
      </c>
      <c r="G215" s="2" t="inlineStr">
        <is>
          <t>ZONE</t>
        </is>
      </c>
      <c r="I215" s="2" t="n">
        <v>24.87</v>
      </c>
      <c r="J215" s="2" t="n">
        <v>27.970636</v>
      </c>
      <c r="K215" s="2" t="n">
        <v>2.913277</v>
      </c>
      <c r="L215" s="2" t="n">
        <v>0.192359</v>
      </c>
      <c r="M215" s="2" t="b">
        <v>1</v>
      </c>
      <c r="N215" s="2" t="n">
        <v>1</v>
      </c>
    </row>
    <row r="216" ht="15.75" customHeight="1">
      <c r="A216" s="9" t="n">
        <v>43689.04166666666</v>
      </c>
      <c r="B216" s="9" t="n">
        <v>43688.875</v>
      </c>
      <c r="C216" s="2" t="n">
        <v>34964545</v>
      </c>
      <c r="D216" s="2" t="inlineStr">
        <is>
          <t>DOM</t>
        </is>
      </c>
      <c r="G216" s="2" t="inlineStr">
        <is>
          <t>ZONE</t>
        </is>
      </c>
      <c r="I216" s="2" t="n">
        <v>21.27</v>
      </c>
      <c r="J216" s="2" t="n">
        <v>23.158359</v>
      </c>
      <c r="K216" s="2" t="n">
        <v>1.767252</v>
      </c>
      <c r="L216" s="2" t="n">
        <v>0.123607</v>
      </c>
      <c r="M216" s="2" t="b">
        <v>1</v>
      </c>
      <c r="N216" s="2" t="n">
        <v>1</v>
      </c>
    </row>
    <row r="217" ht="15.75" customHeight="1">
      <c r="A217" s="9" t="n">
        <v>43689.08333333334</v>
      </c>
      <c r="B217" s="9" t="n">
        <v>43688.91666666666</v>
      </c>
      <c r="C217" s="2" t="n">
        <v>34964545</v>
      </c>
      <c r="D217" s="2" t="inlineStr">
        <is>
          <t>DOM</t>
        </is>
      </c>
      <c r="G217" s="2" t="inlineStr">
        <is>
          <t>ZONE</t>
        </is>
      </c>
      <c r="I217" s="2" t="n">
        <v>19.23</v>
      </c>
      <c r="J217" s="2" t="n">
        <v>20.496823</v>
      </c>
      <c r="K217" s="2" t="n">
        <v>1.229307</v>
      </c>
      <c r="L217" s="2" t="n">
        <v>0.038349</v>
      </c>
      <c r="M217" s="2" t="b">
        <v>1</v>
      </c>
      <c r="N217" s="2" t="n">
        <v>1</v>
      </c>
    </row>
    <row r="218" ht="15.75" customHeight="1">
      <c r="A218" s="9" t="n">
        <v>43689.125</v>
      </c>
      <c r="B218" s="9" t="n">
        <v>43688.95833333334</v>
      </c>
      <c r="C218" s="2" t="n">
        <v>34964545</v>
      </c>
      <c r="D218" s="2" t="inlineStr">
        <is>
          <t>DOM</t>
        </is>
      </c>
      <c r="G218" s="2" t="inlineStr">
        <is>
          <t>ZONE</t>
        </is>
      </c>
      <c r="I218" s="2" t="n">
        <v>18.43</v>
      </c>
      <c r="J218" s="2" t="n">
        <v>19.374108</v>
      </c>
      <c r="K218" s="2" t="n">
        <v>0.9091089999999999</v>
      </c>
      <c r="L218" s="2" t="n">
        <v>0.038332</v>
      </c>
      <c r="M218" s="2" t="b">
        <v>1</v>
      </c>
      <c r="N218" s="2" t="n">
        <v>1</v>
      </c>
    </row>
    <row r="219" ht="15.75" customHeight="1">
      <c r="A219" s="9" t="n">
        <v>43689.16666666666</v>
      </c>
      <c r="B219" s="9" t="n">
        <v>43689</v>
      </c>
      <c r="C219" s="2" t="n">
        <v>34964545</v>
      </c>
      <c r="D219" s="2" t="inlineStr">
        <is>
          <t>DOM</t>
        </is>
      </c>
      <c r="G219" s="2" t="inlineStr">
        <is>
          <t>ZONE</t>
        </is>
      </c>
      <c r="I219" s="2" t="n">
        <v>17.35</v>
      </c>
      <c r="J219" s="2" t="n">
        <v>17.491646</v>
      </c>
      <c r="K219" s="2" t="n">
        <v>0.081632</v>
      </c>
      <c r="L219" s="2" t="n">
        <v>0.057515</v>
      </c>
      <c r="M219" s="2" t="b">
        <v>1</v>
      </c>
      <c r="N219" s="2" t="n">
        <v>1</v>
      </c>
    </row>
    <row r="220" ht="15.75" customHeight="1">
      <c r="A220" s="9" t="n">
        <v>43689.20833333334</v>
      </c>
      <c r="B220" s="9" t="n">
        <v>43689.04166666666</v>
      </c>
      <c r="C220" s="2" t="n">
        <v>34964545</v>
      </c>
      <c r="D220" s="2" t="inlineStr">
        <is>
          <t>DOM</t>
        </is>
      </c>
      <c r="G220" s="2" t="inlineStr">
        <is>
          <t>ZONE</t>
        </is>
      </c>
      <c r="I220" s="2" t="n">
        <v>15.21</v>
      </c>
      <c r="J220" s="2" t="n">
        <v>15.29759</v>
      </c>
      <c r="K220" s="2" t="n">
        <v>0.049922</v>
      </c>
      <c r="L220" s="2" t="n">
        <v>0.033501</v>
      </c>
      <c r="M220" s="2" t="b">
        <v>1</v>
      </c>
      <c r="N220" s="2" t="n">
        <v>1</v>
      </c>
    </row>
    <row r="221" ht="15.75" customHeight="1">
      <c r="A221" s="9" t="n">
        <v>43689.25</v>
      </c>
      <c r="B221" s="9" t="n">
        <v>43689.08333333334</v>
      </c>
      <c r="C221" s="2" t="n">
        <v>34964545</v>
      </c>
      <c r="D221" s="2" t="inlineStr">
        <is>
          <t>DOM</t>
        </is>
      </c>
      <c r="G221" s="2" t="inlineStr">
        <is>
          <t>ZONE</t>
        </is>
      </c>
      <c r="I221" s="2" t="n">
        <v>14.82</v>
      </c>
      <c r="J221" s="2" t="n">
        <v>14.903708</v>
      </c>
      <c r="K221" s="2" t="n">
        <v>0.06370199999999999</v>
      </c>
      <c r="L221" s="2" t="n">
        <v>0.019172</v>
      </c>
      <c r="M221" s="2" t="b">
        <v>1</v>
      </c>
      <c r="N221" s="2" t="n">
        <v>1</v>
      </c>
    </row>
    <row r="222" ht="15.75" customHeight="1">
      <c r="A222" s="9" t="n">
        <v>43689.29166666666</v>
      </c>
      <c r="B222" s="9" t="n">
        <v>43689.125</v>
      </c>
      <c r="C222" s="2" t="n">
        <v>34964545</v>
      </c>
      <c r="D222" s="2" t="inlineStr">
        <is>
          <t>DOM</t>
        </is>
      </c>
      <c r="G222" s="2" t="inlineStr">
        <is>
          <t>ZONE</t>
        </is>
      </c>
      <c r="I222" s="2" t="n">
        <v>13.92</v>
      </c>
      <c r="J222" s="2" t="n">
        <v>13.989093</v>
      </c>
      <c r="K222" s="2" t="n">
        <v>0.051803</v>
      </c>
      <c r="L222" s="2" t="n">
        <v>0.01479</v>
      </c>
      <c r="M222" s="2" t="b">
        <v>1</v>
      </c>
      <c r="N222" s="2" t="n">
        <v>1</v>
      </c>
    </row>
    <row r="223" ht="15.75" customHeight="1">
      <c r="A223" s="9" t="n">
        <v>43689.33333333334</v>
      </c>
      <c r="B223" s="9" t="n">
        <v>43689.16666666666</v>
      </c>
      <c r="C223" s="2" t="n">
        <v>34964545</v>
      </c>
      <c r="D223" s="2" t="inlineStr">
        <is>
          <t>DOM</t>
        </is>
      </c>
      <c r="G223" s="2" t="inlineStr">
        <is>
          <t>ZONE</t>
        </is>
      </c>
      <c r="I223" s="2" t="n">
        <v>13.86</v>
      </c>
      <c r="J223" s="2" t="n">
        <v>14.126607</v>
      </c>
      <c r="K223" s="2" t="n">
        <v>0.244412</v>
      </c>
      <c r="L223" s="2" t="n">
        <v>0.018028</v>
      </c>
      <c r="M223" s="2" t="b">
        <v>1</v>
      </c>
      <c r="N223" s="2" t="n">
        <v>1</v>
      </c>
    </row>
    <row r="224" ht="15.75" customHeight="1">
      <c r="A224" s="9" t="n">
        <v>43689.375</v>
      </c>
      <c r="B224" s="9" t="n">
        <v>43689.20833333334</v>
      </c>
      <c r="C224" s="2" t="n">
        <v>34964545</v>
      </c>
      <c r="D224" s="2" t="inlineStr">
        <is>
          <t>DOM</t>
        </is>
      </c>
      <c r="G224" s="2" t="inlineStr">
        <is>
          <t>ZONE</t>
        </is>
      </c>
      <c r="I224" s="2" t="n">
        <v>14.31</v>
      </c>
      <c r="J224" s="2" t="n">
        <v>14.423736</v>
      </c>
      <c r="K224" s="2" t="n">
        <v>0.174839</v>
      </c>
      <c r="L224" s="2" t="n">
        <v>-0.058603</v>
      </c>
      <c r="M224" s="2" t="b">
        <v>1</v>
      </c>
      <c r="N224" s="2" t="n">
        <v>1</v>
      </c>
    </row>
    <row r="225" ht="15.75" customHeight="1">
      <c r="A225" s="9" t="n">
        <v>43689.41666666666</v>
      </c>
      <c r="B225" s="9" t="n">
        <v>43689.25</v>
      </c>
      <c r="C225" s="2" t="n">
        <v>34964545</v>
      </c>
      <c r="D225" s="2" t="inlineStr">
        <is>
          <t>DOM</t>
        </is>
      </c>
      <c r="G225" s="2" t="inlineStr">
        <is>
          <t>ZONE</t>
        </is>
      </c>
      <c r="I225" s="2" t="n">
        <v>17.03</v>
      </c>
      <c r="J225" s="2" t="n">
        <v>18.395346</v>
      </c>
      <c r="K225" s="2" t="n">
        <v>1.512831</v>
      </c>
      <c r="L225" s="2" t="n">
        <v>-0.149151</v>
      </c>
      <c r="M225" s="2" t="b">
        <v>1</v>
      </c>
      <c r="N225" s="2" t="n">
        <v>1</v>
      </c>
    </row>
    <row r="226" ht="15.75" customHeight="1">
      <c r="A226" s="9" t="n">
        <v>43689.45833333334</v>
      </c>
      <c r="B226" s="9" t="n">
        <v>43689.29166666666</v>
      </c>
      <c r="C226" s="2" t="n">
        <v>34964545</v>
      </c>
      <c r="D226" s="2" t="inlineStr">
        <is>
          <t>DOM</t>
        </is>
      </c>
      <c r="G226" s="2" t="inlineStr">
        <is>
          <t>ZONE</t>
        </is>
      </c>
      <c r="I226" s="2" t="n">
        <v>16.98</v>
      </c>
      <c r="J226" s="2" t="n">
        <v>17.749342</v>
      </c>
      <c r="K226" s="2" t="n">
        <v>1.021847</v>
      </c>
      <c r="L226" s="2" t="n">
        <v>-0.255005</v>
      </c>
      <c r="M226" s="2" t="b">
        <v>1</v>
      </c>
      <c r="N226" s="2" t="n">
        <v>1</v>
      </c>
    </row>
    <row r="227" ht="15.75" customHeight="1">
      <c r="A227" s="9" t="n">
        <v>43689.5</v>
      </c>
      <c r="B227" s="9" t="n">
        <v>43689.33333333334</v>
      </c>
      <c r="C227" s="2" t="n">
        <v>34964545</v>
      </c>
      <c r="D227" s="2" t="inlineStr">
        <is>
          <t>DOM</t>
        </is>
      </c>
      <c r="G227" s="2" t="inlineStr">
        <is>
          <t>ZONE</t>
        </is>
      </c>
      <c r="I227" s="2" t="n">
        <v>19.3</v>
      </c>
      <c r="J227" s="2" t="n">
        <v>20.82717</v>
      </c>
      <c r="K227" s="2" t="n">
        <v>1.84841</v>
      </c>
      <c r="L227" s="2" t="n">
        <v>-0.31624</v>
      </c>
      <c r="M227" s="2" t="b">
        <v>1</v>
      </c>
      <c r="N227" s="2" t="n">
        <v>1</v>
      </c>
    </row>
    <row r="228" ht="15.75" customHeight="1">
      <c r="A228" s="9" t="n">
        <v>43689.54166666666</v>
      </c>
      <c r="B228" s="9" t="n">
        <v>43689.375</v>
      </c>
      <c r="C228" s="2" t="n">
        <v>34964545</v>
      </c>
      <c r="D228" s="2" t="inlineStr">
        <is>
          <t>DOM</t>
        </is>
      </c>
      <c r="G228" s="2" t="inlineStr">
        <is>
          <t>ZONE</t>
        </is>
      </c>
      <c r="I228" s="2" t="n">
        <v>21.02</v>
      </c>
      <c r="J228" s="2" t="n">
        <v>22.975775</v>
      </c>
      <c r="K228" s="2" t="n">
        <v>2.239096</v>
      </c>
      <c r="L228" s="2" t="n">
        <v>-0.279155</v>
      </c>
      <c r="M228" s="2" t="b">
        <v>1</v>
      </c>
      <c r="N228" s="2" t="n">
        <v>1</v>
      </c>
    </row>
    <row r="229" ht="15.75" customHeight="1">
      <c r="A229" s="9" t="n">
        <v>43689.58333333334</v>
      </c>
      <c r="B229" s="9" t="n">
        <v>43689.41666666666</v>
      </c>
      <c r="C229" s="2" t="n">
        <v>34964545</v>
      </c>
      <c r="D229" s="2" t="inlineStr">
        <is>
          <t>DOM</t>
        </is>
      </c>
      <c r="G229" s="2" t="inlineStr">
        <is>
          <t>ZONE</t>
        </is>
      </c>
      <c r="I229" s="2" t="n">
        <v>23.05</v>
      </c>
      <c r="J229" s="2" t="n">
        <v>25.536425</v>
      </c>
      <c r="K229" s="2" t="n">
        <v>2.657254</v>
      </c>
      <c r="L229" s="2" t="n">
        <v>-0.173329</v>
      </c>
      <c r="M229" s="2" t="b">
        <v>1</v>
      </c>
      <c r="N229" s="2" t="n">
        <v>1</v>
      </c>
    </row>
    <row r="230" ht="15.75" customHeight="1">
      <c r="A230" s="9" t="n">
        <v>43689.625</v>
      </c>
      <c r="B230" s="9" t="n">
        <v>43689.45833333334</v>
      </c>
      <c r="C230" s="2" t="n">
        <v>34964545</v>
      </c>
      <c r="D230" s="2" t="inlineStr">
        <is>
          <t>DOM</t>
        </is>
      </c>
      <c r="G230" s="2" t="inlineStr">
        <is>
          <t>ZONE</t>
        </is>
      </c>
      <c r="I230" s="2" t="n">
        <v>22.04</v>
      </c>
      <c r="J230" s="2" t="n">
        <v>22.902461</v>
      </c>
      <c r="K230" s="2" t="n">
        <v>1.023818</v>
      </c>
      <c r="L230" s="2" t="n">
        <v>-0.163024</v>
      </c>
      <c r="M230" s="2" t="b">
        <v>1</v>
      </c>
      <c r="N230" s="2" t="n">
        <v>1</v>
      </c>
    </row>
    <row r="231" ht="15.75" customHeight="1">
      <c r="A231" s="9" t="n">
        <v>43689.66666666666</v>
      </c>
      <c r="B231" s="9" t="n">
        <v>43689.5</v>
      </c>
      <c r="C231" s="2" t="n">
        <v>34964545</v>
      </c>
      <c r="D231" s="2" t="inlineStr">
        <is>
          <t>DOM</t>
        </is>
      </c>
      <c r="G231" s="2" t="inlineStr">
        <is>
          <t>ZONE</t>
        </is>
      </c>
      <c r="I231" s="2" t="n">
        <v>23.63</v>
      </c>
      <c r="J231" s="2" t="n">
        <v>26.248022</v>
      </c>
      <c r="K231" s="2" t="n">
        <v>2.800189</v>
      </c>
      <c r="L231" s="2" t="n">
        <v>-0.178834</v>
      </c>
      <c r="M231" s="2" t="b">
        <v>1</v>
      </c>
      <c r="N231" s="2" t="n">
        <v>1</v>
      </c>
    </row>
    <row r="232" ht="15.75" customHeight="1">
      <c r="A232" s="9" t="n">
        <v>43689.70833333334</v>
      </c>
      <c r="B232" s="9" t="n">
        <v>43689.54166666666</v>
      </c>
      <c r="C232" s="2" t="n">
        <v>34964545</v>
      </c>
      <c r="D232" s="2" t="inlineStr">
        <is>
          <t>DOM</t>
        </is>
      </c>
      <c r="G232" s="2" t="inlineStr">
        <is>
          <t>ZONE</t>
        </is>
      </c>
      <c r="I232" s="2" t="n">
        <v>25.94</v>
      </c>
      <c r="J232" s="2" t="n">
        <v>27.321891</v>
      </c>
      <c r="K232" s="2" t="n">
        <v>1.591143</v>
      </c>
      <c r="L232" s="2" t="n">
        <v>-0.210085</v>
      </c>
      <c r="M232" s="2" t="b">
        <v>1</v>
      </c>
      <c r="N232" s="2" t="n">
        <v>1</v>
      </c>
    </row>
    <row r="233" ht="15.75" customHeight="1">
      <c r="A233" s="9" t="n">
        <v>43689.75</v>
      </c>
      <c r="B233" s="9" t="n">
        <v>43689.58333333334</v>
      </c>
      <c r="C233" s="2" t="n">
        <v>34964545</v>
      </c>
      <c r="D233" s="2" t="inlineStr">
        <is>
          <t>DOM</t>
        </is>
      </c>
      <c r="G233" s="2" t="inlineStr">
        <is>
          <t>ZONE</t>
        </is>
      </c>
      <c r="I233" s="2" t="n">
        <v>29.88</v>
      </c>
      <c r="J233" s="2" t="n">
        <v>31.33553</v>
      </c>
      <c r="K233" s="2" t="n">
        <v>1.653153</v>
      </c>
      <c r="L233" s="2" t="n">
        <v>-0.196789</v>
      </c>
      <c r="M233" s="2" t="b">
        <v>1</v>
      </c>
      <c r="N233" s="2" t="n">
        <v>1</v>
      </c>
    </row>
    <row r="234" ht="15.75" customHeight="1">
      <c r="A234" s="9" t="n">
        <v>43689.79166666666</v>
      </c>
      <c r="B234" s="9" t="n">
        <v>43689.625</v>
      </c>
      <c r="C234" s="2" t="n">
        <v>34964545</v>
      </c>
      <c r="D234" s="2" t="inlineStr">
        <is>
          <t>DOM</t>
        </is>
      </c>
      <c r="G234" s="2" t="inlineStr">
        <is>
          <t>ZONE</t>
        </is>
      </c>
      <c r="I234" s="2" t="n">
        <v>31.09</v>
      </c>
      <c r="J234" s="2" t="n">
        <v>33.086632</v>
      </c>
      <c r="K234" s="2" t="n">
        <v>2.161667</v>
      </c>
      <c r="L234" s="2" t="n">
        <v>-0.161701</v>
      </c>
      <c r="M234" s="2" t="b">
        <v>1</v>
      </c>
      <c r="N234" s="2" t="n">
        <v>1</v>
      </c>
    </row>
    <row r="235" ht="15.75" customHeight="1">
      <c r="A235" s="9" t="n">
        <v>43689.83333333334</v>
      </c>
      <c r="B235" s="9" t="n">
        <v>43689.66666666666</v>
      </c>
      <c r="C235" s="2" t="n">
        <v>34964545</v>
      </c>
      <c r="D235" s="2" t="inlineStr">
        <is>
          <t>DOM</t>
        </is>
      </c>
      <c r="G235" s="2" t="inlineStr">
        <is>
          <t>ZONE</t>
        </is>
      </c>
      <c r="I235" s="2" t="n">
        <v>33.04</v>
      </c>
      <c r="J235" s="2" t="n">
        <v>33.275338</v>
      </c>
      <c r="K235" s="2" t="n">
        <v>0.356685</v>
      </c>
      <c r="L235" s="2" t="n">
        <v>-0.121348</v>
      </c>
      <c r="M235" s="2" t="b">
        <v>1</v>
      </c>
      <c r="N235" s="2" t="n">
        <v>1</v>
      </c>
    </row>
    <row r="236" ht="15.75" customHeight="1">
      <c r="A236" s="9" t="n">
        <v>43689.875</v>
      </c>
      <c r="B236" s="9" t="n">
        <v>43689.70833333334</v>
      </c>
      <c r="C236" s="2" t="n">
        <v>34964545</v>
      </c>
      <c r="D236" s="2" t="inlineStr">
        <is>
          <t>DOM</t>
        </is>
      </c>
      <c r="G236" s="2" t="inlineStr">
        <is>
          <t>ZONE</t>
        </is>
      </c>
      <c r="I236" s="2" t="n">
        <v>37.1</v>
      </c>
      <c r="J236" s="2" t="n">
        <v>37.349289</v>
      </c>
      <c r="K236" s="2" t="n">
        <v>0.377548</v>
      </c>
      <c r="L236" s="2" t="n">
        <v>-0.132426</v>
      </c>
      <c r="M236" s="2" t="b">
        <v>1</v>
      </c>
      <c r="N236" s="2" t="n">
        <v>1</v>
      </c>
    </row>
    <row r="237" ht="15.75" customHeight="1">
      <c r="A237" s="9" t="n">
        <v>43689.91666666666</v>
      </c>
      <c r="B237" s="9" t="n">
        <v>43689.75</v>
      </c>
      <c r="C237" s="2" t="n">
        <v>34964545</v>
      </c>
      <c r="D237" s="2" t="inlineStr">
        <is>
          <t>DOM</t>
        </is>
      </c>
      <c r="G237" s="2" t="inlineStr">
        <is>
          <t>ZONE</t>
        </is>
      </c>
      <c r="I237" s="2" t="n">
        <v>38.41</v>
      </c>
      <c r="J237" s="2" t="n">
        <v>38.575054</v>
      </c>
      <c r="K237" s="2" t="n">
        <v>0.299319</v>
      </c>
      <c r="L237" s="2" t="n">
        <v>-0.135099</v>
      </c>
      <c r="M237" s="2" t="b">
        <v>1</v>
      </c>
      <c r="N237" s="2" t="n">
        <v>1</v>
      </c>
    </row>
    <row r="238" ht="15.75" customHeight="1">
      <c r="A238" s="9" t="n">
        <v>43689.95833333334</v>
      </c>
      <c r="B238" s="9" t="n">
        <v>43689.79166666666</v>
      </c>
      <c r="C238" s="2" t="n">
        <v>34964545</v>
      </c>
      <c r="D238" s="2" t="inlineStr">
        <is>
          <t>DOM</t>
        </is>
      </c>
      <c r="G238" s="2" t="inlineStr">
        <is>
          <t>ZONE</t>
        </is>
      </c>
      <c r="I238" s="2" t="n">
        <v>27.17</v>
      </c>
      <c r="J238" s="2" t="n">
        <v>27.095757</v>
      </c>
      <c r="K238" s="2" t="n">
        <v>0.114876</v>
      </c>
      <c r="L238" s="2" t="n">
        <v>-0.192453</v>
      </c>
      <c r="M238" s="2" t="b">
        <v>1</v>
      </c>
      <c r="N238" s="2" t="n">
        <v>1</v>
      </c>
    </row>
    <row r="239" ht="15.75" customHeight="1">
      <c r="A239" s="9" t="n">
        <v>43690</v>
      </c>
      <c r="B239" s="9" t="n">
        <v>43689.83333333334</v>
      </c>
      <c r="C239" s="2" t="n">
        <v>34964545</v>
      </c>
      <c r="D239" s="2" t="inlineStr">
        <is>
          <t>DOM</t>
        </is>
      </c>
      <c r="G239" s="2" t="inlineStr">
        <is>
          <t>ZONE</t>
        </is>
      </c>
      <c r="I239" s="2" t="n">
        <v>36.22</v>
      </c>
      <c r="J239" s="2" t="n">
        <v>36.074325</v>
      </c>
      <c r="K239" s="2" t="n">
        <v>-0.000907</v>
      </c>
      <c r="L239" s="2" t="n">
        <v>-0.143102</v>
      </c>
      <c r="M239" s="2" t="b">
        <v>1</v>
      </c>
      <c r="N239" s="2" t="n">
        <v>1</v>
      </c>
    </row>
    <row r="240" ht="15.75" customHeight="1">
      <c r="A240" s="9" t="n">
        <v>43690.04166666666</v>
      </c>
      <c r="B240" s="9" t="n">
        <v>43689.875</v>
      </c>
      <c r="C240" s="2" t="n">
        <v>34964545</v>
      </c>
      <c r="D240" s="2" t="inlineStr">
        <is>
          <t>DOM</t>
        </is>
      </c>
      <c r="G240" s="2" t="inlineStr">
        <is>
          <t>ZONE</t>
        </is>
      </c>
      <c r="I240" s="2" t="n">
        <v>24.54</v>
      </c>
      <c r="J240" s="2" t="n">
        <v>24.711975</v>
      </c>
      <c r="K240" s="2" t="n">
        <v>0.25205</v>
      </c>
      <c r="L240" s="2" t="n">
        <v>-0.075075</v>
      </c>
      <c r="M240" s="2" t="b">
        <v>1</v>
      </c>
      <c r="N240" s="2" t="n">
        <v>1</v>
      </c>
    </row>
    <row r="241" ht="15.75" customHeight="1">
      <c r="A241" s="9" t="n">
        <v>43690.08333333334</v>
      </c>
      <c r="B241" s="9" t="n">
        <v>43689.91666666666</v>
      </c>
      <c r="C241" s="2" t="n">
        <v>34964545</v>
      </c>
      <c r="D241" s="2" t="inlineStr">
        <is>
          <t>DOM</t>
        </is>
      </c>
      <c r="G241" s="2" t="inlineStr">
        <is>
          <t>ZONE</t>
        </is>
      </c>
      <c r="I241" s="2" t="n">
        <v>22.92</v>
      </c>
      <c r="J241" s="2" t="n">
        <v>23.573776</v>
      </c>
      <c r="K241" s="2" t="n">
        <v>0.663571</v>
      </c>
      <c r="L241" s="2" t="n">
        <v>-0.013129</v>
      </c>
      <c r="M241" s="2" t="b">
        <v>1</v>
      </c>
      <c r="N241" s="2" t="n">
        <v>1</v>
      </c>
    </row>
    <row r="242" ht="15.75" customHeight="1">
      <c r="A242" s="9" t="n">
        <v>43690.125</v>
      </c>
      <c r="B242" s="9" t="n">
        <v>43689.95833333334</v>
      </c>
      <c r="C242" s="2" t="n">
        <v>34964545</v>
      </c>
      <c r="D242" s="2" t="inlineStr">
        <is>
          <t>DOM</t>
        </is>
      </c>
      <c r="G242" s="2" t="inlineStr">
        <is>
          <t>ZONE</t>
        </is>
      </c>
      <c r="I242" s="2" t="n">
        <v>20.98</v>
      </c>
      <c r="J242" s="2" t="n">
        <v>22.034474</v>
      </c>
      <c r="K242" s="2" t="n">
        <v>0.940273</v>
      </c>
      <c r="L242" s="2" t="n">
        <v>0.113367</v>
      </c>
      <c r="M242" s="2" t="b">
        <v>1</v>
      </c>
      <c r="N242" s="2" t="n">
        <v>1</v>
      </c>
    </row>
    <row r="243" ht="15.75" customHeight="1">
      <c r="A243" s="9" t="n">
        <v>43690.16666666666</v>
      </c>
      <c r="B243" s="9" t="n">
        <v>43690</v>
      </c>
      <c r="C243" s="2" t="n">
        <v>34964545</v>
      </c>
      <c r="D243" s="2" t="inlineStr">
        <is>
          <t>DOM</t>
        </is>
      </c>
      <c r="G243" s="2" t="inlineStr">
        <is>
          <t>ZONE</t>
        </is>
      </c>
      <c r="I243" s="2" t="n">
        <v>21.06</v>
      </c>
      <c r="J243" s="2" t="n">
        <v>21.223235</v>
      </c>
      <c r="K243" s="2" t="n">
        <v>0</v>
      </c>
      <c r="L243" s="2" t="n">
        <v>0.163235</v>
      </c>
      <c r="M243" s="2" t="b">
        <v>1</v>
      </c>
      <c r="N243" s="2" t="n">
        <v>1</v>
      </c>
    </row>
    <row r="244" ht="15.75" customHeight="1">
      <c r="A244" s="9" t="n">
        <v>43690.20833333334</v>
      </c>
      <c r="B244" s="9" t="n">
        <v>43690.04166666666</v>
      </c>
      <c r="C244" s="2" t="n">
        <v>34964545</v>
      </c>
      <c r="D244" s="2" t="inlineStr">
        <is>
          <t>DOM</t>
        </is>
      </c>
      <c r="G244" s="2" t="inlineStr">
        <is>
          <t>ZONE</t>
        </is>
      </c>
      <c r="I244" s="2" t="n">
        <v>21.4</v>
      </c>
      <c r="J244" s="2" t="n">
        <v>21.614753</v>
      </c>
      <c r="K244" s="2" t="n">
        <v>0</v>
      </c>
      <c r="L244" s="2" t="n">
        <v>0.218919</v>
      </c>
      <c r="M244" s="2" t="b">
        <v>1</v>
      </c>
      <c r="N244" s="2" t="n">
        <v>1</v>
      </c>
    </row>
    <row r="245" ht="15.75" customHeight="1">
      <c r="A245" s="9" t="n">
        <v>43690.25</v>
      </c>
      <c r="B245" s="9" t="n">
        <v>43690.08333333334</v>
      </c>
      <c r="C245" s="2" t="n">
        <v>34964545</v>
      </c>
      <c r="D245" s="2" t="inlineStr">
        <is>
          <t>DOM</t>
        </is>
      </c>
      <c r="G245" s="2" t="inlineStr">
        <is>
          <t>ZONE</t>
        </is>
      </c>
      <c r="I245" s="2" t="n">
        <v>19.81</v>
      </c>
      <c r="J245" s="2" t="n">
        <v>19.996717</v>
      </c>
      <c r="K245" s="2" t="n">
        <v>0</v>
      </c>
      <c r="L245" s="2" t="n">
        <v>0.183384</v>
      </c>
      <c r="M245" s="2" t="b">
        <v>1</v>
      </c>
      <c r="N245" s="2" t="n">
        <v>1</v>
      </c>
    </row>
    <row r="246" ht="15.75" customHeight="1">
      <c r="A246" s="9" t="n">
        <v>43690.29166666666</v>
      </c>
      <c r="B246" s="9" t="n">
        <v>43690.125</v>
      </c>
      <c r="C246" s="2" t="n">
        <v>34964545</v>
      </c>
      <c r="D246" s="2" t="inlineStr">
        <is>
          <t>DOM</t>
        </is>
      </c>
      <c r="G246" s="2" t="inlineStr">
        <is>
          <t>ZONE</t>
        </is>
      </c>
      <c r="I246" s="2" t="n">
        <v>19.17</v>
      </c>
      <c r="J246" s="2" t="n">
        <v>19.35394</v>
      </c>
      <c r="K246" s="2" t="n">
        <v>0.026999</v>
      </c>
      <c r="L246" s="2" t="n">
        <v>0.158608</v>
      </c>
      <c r="M246" s="2" t="b">
        <v>1</v>
      </c>
      <c r="N246" s="2" t="n">
        <v>1</v>
      </c>
    </row>
    <row r="247" ht="15.75" customHeight="1">
      <c r="A247" s="9" t="n">
        <v>43690.33333333334</v>
      </c>
      <c r="B247" s="9" t="n">
        <v>43690.16666666666</v>
      </c>
      <c r="C247" s="2" t="n">
        <v>34964545</v>
      </c>
      <c r="D247" s="2" t="inlineStr">
        <is>
          <t>DOM</t>
        </is>
      </c>
      <c r="G247" s="2" t="inlineStr">
        <is>
          <t>ZONE</t>
        </is>
      </c>
      <c r="I247" s="2" t="n">
        <v>19.39</v>
      </c>
      <c r="J247" s="2" t="n">
        <v>19.595829</v>
      </c>
      <c r="K247" s="2" t="n">
        <v>0.052423</v>
      </c>
      <c r="L247" s="2" t="n">
        <v>0.153406</v>
      </c>
      <c r="M247" s="2" t="b">
        <v>1</v>
      </c>
      <c r="N247" s="2" t="n">
        <v>1</v>
      </c>
    </row>
    <row r="248" ht="15.75" customHeight="1">
      <c r="A248" s="9" t="n">
        <v>43690.375</v>
      </c>
      <c r="B248" s="9" t="n">
        <v>43690.20833333334</v>
      </c>
      <c r="C248" s="2" t="n">
        <v>34964545</v>
      </c>
      <c r="D248" s="2" t="inlineStr">
        <is>
          <t>DOM</t>
        </is>
      </c>
      <c r="G248" s="2" t="inlineStr">
        <is>
          <t>ZONE</t>
        </is>
      </c>
      <c r="I248" s="2" t="n">
        <v>22.18</v>
      </c>
      <c r="J248" s="2" t="n">
        <v>22.405229</v>
      </c>
      <c r="K248" s="2" t="n">
        <v>0.03285</v>
      </c>
      <c r="L248" s="2" t="n">
        <v>0.194879</v>
      </c>
      <c r="M248" s="2" t="b">
        <v>1</v>
      </c>
      <c r="N248" s="2" t="n">
        <v>1</v>
      </c>
    </row>
    <row r="249" ht="15.75" customHeight="1">
      <c r="A249" s="9" t="n">
        <v>43690.41666666666</v>
      </c>
      <c r="B249" s="9" t="n">
        <v>43690.25</v>
      </c>
      <c r="C249" s="2" t="n">
        <v>34964545</v>
      </c>
      <c r="D249" s="2" t="inlineStr">
        <is>
          <t>DOM</t>
        </is>
      </c>
      <c r="G249" s="2" t="inlineStr">
        <is>
          <t>ZONE</t>
        </is>
      </c>
      <c r="I249" s="2" t="n">
        <v>25.42</v>
      </c>
      <c r="J249" s="2" t="n">
        <v>26.625625</v>
      </c>
      <c r="K249" s="2" t="n">
        <v>1.077939</v>
      </c>
      <c r="L249" s="2" t="n">
        <v>0.125186</v>
      </c>
      <c r="M249" s="2" t="b">
        <v>1</v>
      </c>
      <c r="N249" s="2" t="n">
        <v>1</v>
      </c>
    </row>
    <row r="250" ht="15.75" customHeight="1">
      <c r="A250" s="9" t="n">
        <v>43690.45833333334</v>
      </c>
      <c r="B250" s="9" t="n">
        <v>43690.29166666666</v>
      </c>
      <c r="C250" s="2" t="n">
        <v>34964545</v>
      </c>
      <c r="D250" s="2" t="inlineStr">
        <is>
          <t>DOM</t>
        </is>
      </c>
      <c r="G250" s="2" t="inlineStr">
        <is>
          <t>ZONE</t>
        </is>
      </c>
      <c r="I250" s="2" t="n">
        <v>20.07</v>
      </c>
      <c r="J250" s="2" t="n">
        <v>20.285182</v>
      </c>
      <c r="K250" s="2" t="n">
        <v>0.226746</v>
      </c>
      <c r="L250" s="2" t="n">
        <v>-0.012398</v>
      </c>
      <c r="M250" s="2" t="b">
        <v>1</v>
      </c>
      <c r="N250" s="2" t="n">
        <v>1</v>
      </c>
    </row>
    <row r="251" ht="15.75" customHeight="1">
      <c r="A251" s="9" t="n">
        <v>43690.5</v>
      </c>
      <c r="B251" s="9" t="n">
        <v>43690.33333333334</v>
      </c>
      <c r="C251" s="2" t="n">
        <v>34964545</v>
      </c>
      <c r="D251" s="2" t="inlineStr">
        <is>
          <t>DOM</t>
        </is>
      </c>
      <c r="G251" s="2" t="inlineStr">
        <is>
          <t>ZONE</t>
        </is>
      </c>
      <c r="I251" s="2" t="n">
        <v>22.67</v>
      </c>
      <c r="J251" s="2" t="n">
        <v>23.240768</v>
      </c>
      <c r="K251" s="2" t="n">
        <v>0.644857</v>
      </c>
      <c r="L251" s="2" t="n">
        <v>-0.071589</v>
      </c>
      <c r="M251" s="2" t="b">
        <v>1</v>
      </c>
      <c r="N251" s="2" t="n">
        <v>1</v>
      </c>
    </row>
    <row r="252" ht="15.75" customHeight="1">
      <c r="A252" s="9" t="n">
        <v>43690.54166666666</v>
      </c>
      <c r="B252" s="9" t="n">
        <v>43690.375</v>
      </c>
      <c r="C252" s="2" t="n">
        <v>34964545</v>
      </c>
      <c r="D252" s="2" t="inlineStr">
        <is>
          <t>DOM</t>
        </is>
      </c>
      <c r="G252" s="2" t="inlineStr">
        <is>
          <t>ZONE</t>
        </is>
      </c>
      <c r="I252" s="2" t="n">
        <v>23.66</v>
      </c>
      <c r="J252" s="2" t="n">
        <v>23.622699</v>
      </c>
      <c r="K252" s="2" t="n">
        <v>0</v>
      </c>
      <c r="L252" s="2" t="n">
        <v>-0.040635</v>
      </c>
      <c r="M252" s="2" t="b">
        <v>1</v>
      </c>
      <c r="N252" s="2" t="n">
        <v>1</v>
      </c>
    </row>
    <row r="253" ht="15.75" customHeight="1">
      <c r="A253" s="9" t="n">
        <v>43690.58333333334</v>
      </c>
      <c r="B253" s="9" t="n">
        <v>43690.41666666666</v>
      </c>
      <c r="C253" s="2" t="n">
        <v>34964545</v>
      </c>
      <c r="D253" s="2" t="inlineStr">
        <is>
          <t>DOM</t>
        </is>
      </c>
      <c r="G253" s="2" t="inlineStr">
        <is>
          <t>ZONE</t>
        </is>
      </c>
      <c r="I253" s="2" t="n">
        <v>23.72</v>
      </c>
      <c r="J253" s="2" t="n">
        <v>23.612612</v>
      </c>
      <c r="K253" s="2" t="n">
        <v>0</v>
      </c>
      <c r="L253" s="2" t="n">
        <v>-0.109055</v>
      </c>
      <c r="M253" s="2" t="b">
        <v>1</v>
      </c>
      <c r="N253" s="2" t="n">
        <v>1</v>
      </c>
    </row>
    <row r="254" ht="15.75" customHeight="1">
      <c r="A254" s="9" t="n">
        <v>43690.625</v>
      </c>
      <c r="B254" s="9" t="n">
        <v>43690.45833333334</v>
      </c>
      <c r="C254" s="2" t="n">
        <v>34964545</v>
      </c>
      <c r="D254" s="2" t="inlineStr">
        <is>
          <t>DOM</t>
        </is>
      </c>
      <c r="G254" s="2" t="inlineStr">
        <is>
          <t>ZONE</t>
        </is>
      </c>
      <c r="I254" s="2" t="n">
        <v>23.46</v>
      </c>
      <c r="J254" s="2" t="n">
        <v>23.760786</v>
      </c>
      <c r="K254" s="2" t="n">
        <v>0.382781</v>
      </c>
      <c r="L254" s="2" t="n">
        <v>-0.083662</v>
      </c>
      <c r="M254" s="2" t="b">
        <v>1</v>
      </c>
      <c r="N254" s="2" t="n">
        <v>1</v>
      </c>
    </row>
    <row r="255" ht="15.75" customHeight="1">
      <c r="A255" s="9" t="n">
        <v>43690.66666666666</v>
      </c>
      <c r="B255" s="9" t="n">
        <v>43690.5</v>
      </c>
      <c r="C255" s="2" t="n">
        <v>34964545</v>
      </c>
      <c r="D255" s="2" t="inlineStr">
        <is>
          <t>DOM</t>
        </is>
      </c>
      <c r="G255" s="2" t="inlineStr">
        <is>
          <t>ZONE</t>
        </is>
      </c>
      <c r="I255" s="2" t="n">
        <v>25.51</v>
      </c>
      <c r="J255" s="2" t="n">
        <v>27.455609</v>
      </c>
      <c r="K255" s="2" t="n">
        <v>2.029932</v>
      </c>
      <c r="L255" s="2" t="n">
        <v>-0.079322</v>
      </c>
      <c r="M255" s="2" t="b">
        <v>1</v>
      </c>
      <c r="N255" s="2" t="n">
        <v>1</v>
      </c>
    </row>
    <row r="256" ht="15.75" customHeight="1">
      <c r="A256" s="9" t="n">
        <v>43690.70833333334</v>
      </c>
      <c r="B256" s="9" t="n">
        <v>43690.54166666666</v>
      </c>
      <c r="C256" s="2" t="n">
        <v>34964545</v>
      </c>
      <c r="D256" s="2" t="inlineStr">
        <is>
          <t>DOM</t>
        </is>
      </c>
      <c r="G256" s="2" t="inlineStr">
        <is>
          <t>ZONE</t>
        </is>
      </c>
      <c r="I256" s="2" t="n">
        <v>27.4</v>
      </c>
      <c r="J256" s="2" t="n">
        <v>30.540672</v>
      </c>
      <c r="K256" s="2" t="n">
        <v>3.298118</v>
      </c>
      <c r="L256" s="2" t="n">
        <v>-0.158279</v>
      </c>
      <c r="M256" s="2" t="b">
        <v>1</v>
      </c>
      <c r="N256" s="2" t="n">
        <v>1</v>
      </c>
    </row>
    <row r="257" ht="15.75" customHeight="1">
      <c r="A257" s="9" t="n">
        <v>43690.75</v>
      </c>
      <c r="B257" s="9" t="n">
        <v>43690.58333333334</v>
      </c>
      <c r="C257" s="2" t="n">
        <v>34964545</v>
      </c>
      <c r="D257" s="2" t="inlineStr">
        <is>
          <t>DOM</t>
        </is>
      </c>
      <c r="G257" s="2" t="inlineStr">
        <is>
          <t>ZONE</t>
        </is>
      </c>
      <c r="I257" s="2" t="n">
        <v>30.25</v>
      </c>
      <c r="J257" s="2" t="n">
        <v>33.179739</v>
      </c>
      <c r="K257" s="2" t="n">
        <v>3.229734</v>
      </c>
      <c r="L257" s="2" t="n">
        <v>-0.295829</v>
      </c>
      <c r="M257" s="2" t="b">
        <v>1</v>
      </c>
      <c r="N257" s="2" t="n">
        <v>1</v>
      </c>
    </row>
    <row r="258" ht="15.75" customHeight="1">
      <c r="A258" s="9" t="n">
        <v>43690.79166666666</v>
      </c>
      <c r="B258" s="9" t="n">
        <v>43690.625</v>
      </c>
      <c r="C258" s="2" t="n">
        <v>34964545</v>
      </c>
      <c r="D258" s="2" t="inlineStr">
        <is>
          <t>DOM</t>
        </is>
      </c>
      <c r="G258" s="2" t="inlineStr">
        <is>
          <t>ZONE</t>
        </is>
      </c>
      <c r="I258" s="2" t="n">
        <v>37.4</v>
      </c>
      <c r="J258" s="2" t="n">
        <v>40.716756</v>
      </c>
      <c r="K258" s="2" t="n">
        <v>3.589164</v>
      </c>
      <c r="L258" s="2" t="n">
        <v>-0.274908</v>
      </c>
      <c r="M258" s="2" t="b">
        <v>1</v>
      </c>
      <c r="N258" s="2" t="n">
        <v>1</v>
      </c>
    </row>
    <row r="259" ht="15.75" customHeight="1">
      <c r="A259" s="9" t="n">
        <v>43690.83333333334</v>
      </c>
      <c r="B259" s="9" t="n">
        <v>43690.66666666666</v>
      </c>
      <c r="C259" s="2" t="n">
        <v>34964545</v>
      </c>
      <c r="D259" s="2" t="inlineStr">
        <is>
          <t>DOM</t>
        </is>
      </c>
      <c r="G259" s="2" t="inlineStr">
        <is>
          <t>ZONE</t>
        </is>
      </c>
      <c r="I259" s="2" t="n">
        <v>48.35</v>
      </c>
      <c r="J259" s="2" t="n">
        <v>56.920094</v>
      </c>
      <c r="K259" s="2" t="n">
        <v>8.758262</v>
      </c>
      <c r="L259" s="2" t="n">
        <v>-0.187335</v>
      </c>
      <c r="M259" s="2" t="b">
        <v>1</v>
      </c>
      <c r="N259" s="2" t="n">
        <v>1</v>
      </c>
    </row>
    <row r="260" ht="15.75" customHeight="1">
      <c r="A260" s="9" t="n">
        <v>43690.875</v>
      </c>
      <c r="B260" s="9" t="n">
        <v>43690.70833333334</v>
      </c>
      <c r="C260" s="2" t="n">
        <v>34964545</v>
      </c>
      <c r="D260" s="2" t="inlineStr">
        <is>
          <t>DOM</t>
        </is>
      </c>
      <c r="G260" s="2" t="inlineStr">
        <is>
          <t>ZONE</t>
        </is>
      </c>
      <c r="I260" s="2" t="n">
        <v>44.58</v>
      </c>
      <c r="J260" s="2" t="n">
        <v>48.065869</v>
      </c>
      <c r="K260" s="2" t="n">
        <v>3.608847</v>
      </c>
      <c r="L260" s="2" t="n">
        <v>-0.118811</v>
      </c>
      <c r="M260" s="2" t="b">
        <v>1</v>
      </c>
      <c r="N260" s="2" t="n">
        <v>1</v>
      </c>
    </row>
    <row r="261" ht="15.75" customHeight="1">
      <c r="A261" s="9" t="n">
        <v>43690.91666666666</v>
      </c>
      <c r="B261" s="9" t="n">
        <v>43690.75</v>
      </c>
      <c r="C261" s="2" t="n">
        <v>34964545</v>
      </c>
      <c r="D261" s="2" t="inlineStr">
        <is>
          <t>DOM</t>
        </is>
      </c>
      <c r="G261" s="2" t="inlineStr">
        <is>
          <t>ZONE</t>
        </is>
      </c>
      <c r="I261" s="2" t="n">
        <v>34.46</v>
      </c>
      <c r="J261" s="2" t="n">
        <v>37.143068</v>
      </c>
      <c r="K261" s="2" t="n">
        <v>2.763095</v>
      </c>
      <c r="L261" s="2" t="n">
        <v>-0.075861</v>
      </c>
      <c r="M261" s="2" t="b">
        <v>1</v>
      </c>
      <c r="N261" s="2" t="n">
        <v>1</v>
      </c>
    </row>
    <row r="262" ht="15.75" customHeight="1">
      <c r="A262" s="9" t="n">
        <v>43690.95833333334</v>
      </c>
      <c r="B262" s="9" t="n">
        <v>43690.79166666666</v>
      </c>
      <c r="C262" s="2" t="n">
        <v>34964545</v>
      </c>
      <c r="D262" s="2" t="inlineStr">
        <is>
          <t>DOM</t>
        </is>
      </c>
      <c r="G262" s="2" t="inlineStr">
        <is>
          <t>ZONE</t>
        </is>
      </c>
      <c r="I262" s="2" t="n">
        <v>26.35</v>
      </c>
      <c r="J262" s="2" t="n">
        <v>27.469702</v>
      </c>
      <c r="K262" s="2" t="n">
        <v>1.19734</v>
      </c>
      <c r="L262" s="2" t="n">
        <v>-0.080971</v>
      </c>
      <c r="M262" s="2" t="b">
        <v>1</v>
      </c>
      <c r="N262" s="2" t="n">
        <v>1</v>
      </c>
    </row>
    <row r="263" ht="15.75" customHeight="1">
      <c r="A263" s="9" t="n">
        <v>43691</v>
      </c>
      <c r="B263" s="9" t="n">
        <v>43690.83333333334</v>
      </c>
      <c r="C263" s="2" t="n">
        <v>34964545</v>
      </c>
      <c r="D263" s="2" t="inlineStr">
        <is>
          <t>DOM</t>
        </is>
      </c>
      <c r="G263" s="2" t="inlineStr">
        <is>
          <t>ZONE</t>
        </is>
      </c>
      <c r="I263" s="2" t="n">
        <v>31.21</v>
      </c>
      <c r="J263" s="2" t="n">
        <v>32.827274</v>
      </c>
      <c r="K263" s="2" t="n">
        <v>1.699812</v>
      </c>
      <c r="L263" s="2" t="n">
        <v>-0.078371</v>
      </c>
      <c r="M263" s="2" t="b">
        <v>1</v>
      </c>
      <c r="N263" s="2" t="n">
        <v>1</v>
      </c>
    </row>
    <row r="264" ht="15.75" customHeight="1">
      <c r="A264" s="9" t="n">
        <v>43691.04166666666</v>
      </c>
      <c r="B264" s="9" t="n">
        <v>43690.875</v>
      </c>
      <c r="C264" s="2" t="n">
        <v>34964545</v>
      </c>
      <c r="D264" s="2" t="inlineStr">
        <is>
          <t>DOM</t>
        </is>
      </c>
      <c r="G264" s="2" t="inlineStr">
        <is>
          <t>ZONE</t>
        </is>
      </c>
      <c r="I264" s="2" t="n">
        <v>25.48</v>
      </c>
      <c r="J264" s="2" t="n">
        <v>27.393239</v>
      </c>
      <c r="K264" s="2" t="n">
        <v>1.997748</v>
      </c>
      <c r="L264" s="2" t="n">
        <v>-0.081176</v>
      </c>
      <c r="M264" s="2" t="b">
        <v>1</v>
      </c>
      <c r="N264" s="2" t="n">
        <v>1</v>
      </c>
    </row>
    <row r="265" ht="15.75" customHeight="1">
      <c r="A265" s="9" t="n">
        <v>43691.08333333334</v>
      </c>
      <c r="B265" s="9" t="n">
        <v>43690.91666666666</v>
      </c>
      <c r="C265" s="2" t="n">
        <v>34964545</v>
      </c>
      <c r="D265" s="2" t="inlineStr">
        <is>
          <t>DOM</t>
        </is>
      </c>
      <c r="G265" s="2" t="inlineStr">
        <is>
          <t>ZONE</t>
        </is>
      </c>
      <c r="I265" s="2" t="n">
        <v>22.63</v>
      </c>
      <c r="J265" s="2" t="n">
        <v>23.772692</v>
      </c>
      <c r="K265" s="2" t="n">
        <v>1.18926</v>
      </c>
      <c r="L265" s="2" t="n">
        <v>-0.046568</v>
      </c>
      <c r="M265" s="2" t="b">
        <v>1</v>
      </c>
      <c r="N265" s="2" t="n">
        <v>1</v>
      </c>
    </row>
    <row r="266" ht="15.75" customHeight="1">
      <c r="A266" s="9" t="n">
        <v>43691.125</v>
      </c>
      <c r="B266" s="9" t="n">
        <v>43690.95833333334</v>
      </c>
      <c r="C266" s="2" t="n">
        <v>34964545</v>
      </c>
      <c r="D266" s="2" t="inlineStr">
        <is>
          <t>DOM</t>
        </is>
      </c>
      <c r="G266" s="2" t="inlineStr">
        <is>
          <t>ZONE</t>
        </is>
      </c>
      <c r="I266" s="2" t="n">
        <v>20.94</v>
      </c>
      <c r="J266" s="2" t="n">
        <v>21.455926</v>
      </c>
      <c r="K266" s="2" t="n">
        <v>0.429385</v>
      </c>
      <c r="L266" s="2" t="n">
        <v>0.08654000000000001</v>
      </c>
      <c r="M266" s="2" t="b">
        <v>1</v>
      </c>
      <c r="N266" s="2" t="n">
        <v>1</v>
      </c>
    </row>
    <row r="267" ht="15.75" customHeight="1">
      <c r="A267" s="9" t="n">
        <v>43691.16666666666</v>
      </c>
      <c r="B267" s="9" t="n">
        <v>43691</v>
      </c>
      <c r="C267" s="2" t="n">
        <v>34964545</v>
      </c>
      <c r="D267" s="2" t="inlineStr">
        <is>
          <t>DOM</t>
        </is>
      </c>
      <c r="G267" s="2" t="inlineStr">
        <is>
          <t>ZONE</t>
        </is>
      </c>
      <c r="I267" s="2" t="n">
        <v>20.95</v>
      </c>
      <c r="J267" s="2" t="n">
        <v>21.876742</v>
      </c>
      <c r="K267" s="2" t="n">
        <v>0.773205</v>
      </c>
      <c r="L267" s="2" t="n">
        <v>0.156037</v>
      </c>
      <c r="M267" s="2" t="b">
        <v>1</v>
      </c>
      <c r="N267" s="2" t="n">
        <v>1</v>
      </c>
    </row>
    <row r="268" ht="15.75" customHeight="1">
      <c r="A268" s="9" t="n">
        <v>43691.20833333334</v>
      </c>
      <c r="B268" s="9" t="n">
        <v>43691.04166666666</v>
      </c>
      <c r="C268" s="2" t="n">
        <v>34964545</v>
      </c>
      <c r="D268" s="2" t="inlineStr">
        <is>
          <t>DOM</t>
        </is>
      </c>
      <c r="G268" s="2" t="inlineStr">
        <is>
          <t>ZONE</t>
        </is>
      </c>
      <c r="I268" s="2" t="n">
        <v>18.24</v>
      </c>
      <c r="J268" s="2" t="n">
        <v>18.972672</v>
      </c>
      <c r="K268" s="2" t="n">
        <v>0.634819</v>
      </c>
      <c r="L268" s="2" t="n">
        <v>0.100353</v>
      </c>
      <c r="M268" s="2" t="b">
        <v>1</v>
      </c>
      <c r="N268" s="2" t="n">
        <v>1</v>
      </c>
    </row>
    <row r="269" ht="15.75" customHeight="1">
      <c r="A269" s="9" t="n">
        <v>43691.25</v>
      </c>
      <c r="B269" s="9" t="n">
        <v>43691.08333333334</v>
      </c>
      <c r="C269" s="2" t="n">
        <v>34964545</v>
      </c>
      <c r="D269" s="2" t="inlineStr">
        <is>
          <t>DOM</t>
        </is>
      </c>
      <c r="G269" s="2" t="inlineStr">
        <is>
          <t>ZONE</t>
        </is>
      </c>
      <c r="I269" s="2" t="n">
        <v>17.66</v>
      </c>
      <c r="J269" s="2" t="n">
        <v>18.392391</v>
      </c>
      <c r="K269" s="2" t="n">
        <v>0.6730080000000001</v>
      </c>
      <c r="L269" s="2" t="n">
        <v>0.058549</v>
      </c>
      <c r="M269" s="2" t="b">
        <v>1</v>
      </c>
      <c r="N269" s="2" t="n">
        <v>1</v>
      </c>
    </row>
    <row r="270" ht="15.75" customHeight="1">
      <c r="A270" s="9" t="n">
        <v>43691.29166666666</v>
      </c>
      <c r="B270" s="9" t="n">
        <v>43691.125</v>
      </c>
      <c r="C270" s="2" t="n">
        <v>34964545</v>
      </c>
      <c r="D270" s="2" t="inlineStr">
        <is>
          <t>DOM</t>
        </is>
      </c>
      <c r="G270" s="2" t="inlineStr">
        <is>
          <t>ZONE</t>
        </is>
      </c>
      <c r="I270" s="2" t="n">
        <v>17.33</v>
      </c>
      <c r="J270" s="2" t="n">
        <v>18.045349</v>
      </c>
      <c r="K270" s="2" t="n">
        <v>0.635454</v>
      </c>
      <c r="L270" s="2" t="n">
        <v>0.07739500000000001</v>
      </c>
      <c r="M270" s="2" t="b">
        <v>1</v>
      </c>
      <c r="N270" s="2" t="n">
        <v>1</v>
      </c>
    </row>
    <row r="271" ht="15.75" customHeight="1">
      <c r="A271" s="9" t="n">
        <v>43691.33333333334</v>
      </c>
      <c r="B271" s="9" t="n">
        <v>43691.16666666666</v>
      </c>
      <c r="C271" s="2" t="n">
        <v>34964545</v>
      </c>
      <c r="D271" s="2" t="inlineStr">
        <is>
          <t>DOM</t>
        </is>
      </c>
      <c r="G271" s="2" t="inlineStr">
        <is>
          <t>ZONE</t>
        </is>
      </c>
      <c r="I271" s="2" t="n">
        <v>17.62</v>
      </c>
      <c r="J271" s="2" t="n">
        <v>18.405738</v>
      </c>
      <c r="K271" s="2" t="n">
        <v>0.696142</v>
      </c>
      <c r="L271" s="2" t="n">
        <v>0.08876299999999999</v>
      </c>
      <c r="M271" s="2" t="b">
        <v>1</v>
      </c>
      <c r="N271" s="2" t="n">
        <v>1</v>
      </c>
    </row>
    <row r="272" ht="15.75" customHeight="1">
      <c r="A272" s="9" t="n">
        <v>43691.375</v>
      </c>
      <c r="B272" s="9" t="n">
        <v>43691.20833333334</v>
      </c>
      <c r="C272" s="2" t="n">
        <v>34964545</v>
      </c>
      <c r="D272" s="2" t="inlineStr">
        <is>
          <t>DOM</t>
        </is>
      </c>
      <c r="G272" s="2" t="inlineStr">
        <is>
          <t>ZONE</t>
        </is>
      </c>
      <c r="I272" s="2" t="n">
        <v>18.97</v>
      </c>
      <c r="J272" s="2" t="n">
        <v>19.909368</v>
      </c>
      <c r="K272" s="2" t="n">
        <v>0.834425</v>
      </c>
      <c r="L272" s="2" t="n">
        <v>0.104943</v>
      </c>
      <c r="M272" s="2" t="b">
        <v>1</v>
      </c>
      <c r="N272" s="2" t="n">
        <v>1</v>
      </c>
    </row>
    <row r="273" ht="15.75" customHeight="1">
      <c r="A273" s="9" t="n">
        <v>43691.41666666666</v>
      </c>
      <c r="B273" s="9" t="n">
        <v>43691.25</v>
      </c>
      <c r="C273" s="2" t="n">
        <v>34964545</v>
      </c>
      <c r="D273" s="2" t="inlineStr">
        <is>
          <t>DOM</t>
        </is>
      </c>
      <c r="G273" s="2" t="inlineStr">
        <is>
          <t>ZONE</t>
        </is>
      </c>
      <c r="I273" s="2" t="n">
        <v>28.42</v>
      </c>
      <c r="J273" s="2" t="n">
        <v>28.416943</v>
      </c>
      <c r="K273" s="2" t="n">
        <v>-0.136429</v>
      </c>
      <c r="L273" s="2" t="n">
        <v>0.131705</v>
      </c>
      <c r="M273" s="2" t="b">
        <v>1</v>
      </c>
      <c r="N273" s="2" t="n">
        <v>1</v>
      </c>
    </row>
    <row r="274" ht="15.75" customHeight="1">
      <c r="A274" s="9" t="n">
        <v>43691.45833333334</v>
      </c>
      <c r="B274" s="9" t="n">
        <v>43691.29166666666</v>
      </c>
      <c r="C274" s="2" t="n">
        <v>34964545</v>
      </c>
      <c r="D274" s="2" t="inlineStr">
        <is>
          <t>DOM</t>
        </is>
      </c>
      <c r="G274" s="2" t="inlineStr">
        <is>
          <t>ZONE</t>
        </is>
      </c>
      <c r="I274" s="2" t="n">
        <v>21.16</v>
      </c>
      <c r="J274" s="2" t="n">
        <v>21.090016</v>
      </c>
      <c r="K274" s="2" t="n">
        <v>-0.060544</v>
      </c>
      <c r="L274" s="2" t="n">
        <v>-0.005274</v>
      </c>
      <c r="M274" s="2" t="b">
        <v>1</v>
      </c>
      <c r="N274" s="2" t="n">
        <v>1</v>
      </c>
    </row>
    <row r="275" ht="15.75" customHeight="1">
      <c r="A275" s="9" t="n">
        <v>43691.5</v>
      </c>
      <c r="B275" s="9" t="n">
        <v>43691.33333333334</v>
      </c>
      <c r="C275" s="2" t="n">
        <v>34964545</v>
      </c>
      <c r="D275" s="2" t="inlineStr">
        <is>
          <t>DOM</t>
        </is>
      </c>
      <c r="G275" s="2" t="inlineStr">
        <is>
          <t>ZONE</t>
        </is>
      </c>
      <c r="I275" s="2" t="n">
        <v>22.8</v>
      </c>
      <c r="J275" s="2" t="n">
        <v>22.648558</v>
      </c>
      <c r="K275" s="2" t="n">
        <v>-0.092753</v>
      </c>
      <c r="L275" s="2" t="n">
        <v>-0.055356</v>
      </c>
      <c r="M275" s="2" t="b">
        <v>1</v>
      </c>
      <c r="N275" s="2" t="n">
        <v>1</v>
      </c>
    </row>
    <row r="276" ht="15.75" customHeight="1">
      <c r="A276" s="9" t="n">
        <v>43691.54166666666</v>
      </c>
      <c r="B276" s="9" t="n">
        <v>43691.375</v>
      </c>
      <c r="C276" s="2" t="n">
        <v>34964545</v>
      </c>
      <c r="D276" s="2" t="inlineStr">
        <is>
          <t>DOM</t>
        </is>
      </c>
      <c r="G276" s="2" t="inlineStr">
        <is>
          <t>ZONE</t>
        </is>
      </c>
      <c r="I276" s="2" t="n">
        <v>23.88</v>
      </c>
      <c r="J276" s="2" t="n">
        <v>23.760951</v>
      </c>
      <c r="K276" s="2" t="n">
        <v>-0.060259</v>
      </c>
      <c r="L276" s="2" t="n">
        <v>-0.05629</v>
      </c>
      <c r="M276" s="2" t="b">
        <v>1</v>
      </c>
      <c r="N276" s="2" t="n">
        <v>1</v>
      </c>
    </row>
    <row r="277" ht="15.75" customHeight="1">
      <c r="A277" s="9" t="n">
        <v>43691.58333333334</v>
      </c>
      <c r="B277" s="9" t="n">
        <v>43691.41666666666</v>
      </c>
      <c r="C277" s="2" t="n">
        <v>34964545</v>
      </c>
      <c r="D277" s="2" t="inlineStr">
        <is>
          <t>DOM</t>
        </is>
      </c>
      <c r="G277" s="2" t="inlineStr">
        <is>
          <t>ZONE</t>
        </is>
      </c>
      <c r="I277" s="2" t="n">
        <v>26.84</v>
      </c>
      <c r="J277" s="2" t="n">
        <v>26.67425</v>
      </c>
      <c r="K277" s="2" t="n">
        <v>-0.089699</v>
      </c>
      <c r="L277" s="2" t="n">
        <v>-0.071885</v>
      </c>
      <c r="M277" s="2" t="b">
        <v>1</v>
      </c>
      <c r="N277" s="2" t="n">
        <v>1</v>
      </c>
    </row>
    <row r="278" ht="15.75" customHeight="1">
      <c r="A278" s="9" t="n">
        <v>43691.625</v>
      </c>
      <c r="B278" s="9" t="n">
        <v>43691.45833333334</v>
      </c>
      <c r="C278" s="2" t="n">
        <v>34964545</v>
      </c>
      <c r="D278" s="2" t="inlineStr">
        <is>
          <t>DOM</t>
        </is>
      </c>
      <c r="G278" s="2" t="inlineStr">
        <is>
          <t>ZONE</t>
        </is>
      </c>
      <c r="I278" s="2" t="n">
        <v>26.65</v>
      </c>
      <c r="J278" s="2" t="n">
        <v>26.456588</v>
      </c>
      <c r="K278" s="2" t="n">
        <v>-0.075701</v>
      </c>
      <c r="L278" s="2" t="n">
        <v>-0.121045</v>
      </c>
      <c r="M278" s="2" t="b">
        <v>1</v>
      </c>
      <c r="N278" s="2" t="n">
        <v>1</v>
      </c>
    </row>
    <row r="279" ht="15.75" customHeight="1">
      <c r="A279" s="9" t="n">
        <v>43691.66666666666</v>
      </c>
      <c r="B279" s="9" t="n">
        <v>43691.5</v>
      </c>
      <c r="C279" s="2" t="n">
        <v>34964545</v>
      </c>
      <c r="D279" s="2" t="inlineStr">
        <is>
          <t>DOM</t>
        </is>
      </c>
      <c r="G279" s="2" t="inlineStr">
        <is>
          <t>ZONE</t>
        </is>
      </c>
      <c r="I279" s="2" t="n">
        <v>28</v>
      </c>
      <c r="J279" s="2" t="n">
        <v>27.870211</v>
      </c>
      <c r="K279" s="2" t="n">
        <v>0.027686</v>
      </c>
      <c r="L279" s="2" t="n">
        <v>-0.154976</v>
      </c>
      <c r="M279" s="2" t="b">
        <v>1</v>
      </c>
      <c r="N279" s="2" t="n">
        <v>1</v>
      </c>
    </row>
    <row r="280" ht="15.75" customHeight="1">
      <c r="A280" s="9" t="n">
        <v>43691.70833333334</v>
      </c>
      <c r="B280" s="9" t="n">
        <v>43691.54166666666</v>
      </c>
      <c r="C280" s="2" t="n">
        <v>34964545</v>
      </c>
      <c r="D280" s="2" t="inlineStr">
        <is>
          <t>DOM</t>
        </is>
      </c>
      <c r="G280" s="2" t="inlineStr">
        <is>
          <t>ZONE</t>
        </is>
      </c>
      <c r="I280" s="2" t="n">
        <v>53.98</v>
      </c>
      <c r="J280" s="2" t="n">
        <v>55.092607</v>
      </c>
      <c r="K280" s="2" t="n">
        <v>1.449533</v>
      </c>
      <c r="L280" s="2" t="n">
        <v>-0.341093</v>
      </c>
      <c r="M280" s="2" t="b">
        <v>1</v>
      </c>
      <c r="N280" s="2" t="n">
        <v>1</v>
      </c>
    </row>
    <row r="281" ht="15.75" customHeight="1">
      <c r="A281" s="9" t="n">
        <v>43691.75</v>
      </c>
      <c r="B281" s="9" t="n">
        <v>43691.58333333334</v>
      </c>
      <c r="C281" s="2" t="n">
        <v>34964545</v>
      </c>
      <c r="D281" s="2" t="inlineStr">
        <is>
          <t>DOM</t>
        </is>
      </c>
      <c r="G281" s="2" t="inlineStr">
        <is>
          <t>ZONE</t>
        </is>
      </c>
      <c r="I281" s="2" t="n">
        <v>29.72</v>
      </c>
      <c r="J281" s="2" t="n">
        <v>33.640763</v>
      </c>
      <c r="K281" s="2" t="n">
        <v>4.072811</v>
      </c>
      <c r="L281" s="2" t="n">
        <v>-0.150382</v>
      </c>
      <c r="M281" s="2" t="b">
        <v>1</v>
      </c>
      <c r="N281" s="2" t="n">
        <v>1</v>
      </c>
    </row>
    <row r="282" ht="15.75" customHeight="1">
      <c r="A282" s="9" t="n">
        <v>43691.79166666666</v>
      </c>
      <c r="B282" s="9" t="n">
        <v>43691.625</v>
      </c>
      <c r="C282" s="2" t="n">
        <v>34964545</v>
      </c>
      <c r="D282" s="2" t="inlineStr">
        <is>
          <t>DOM</t>
        </is>
      </c>
      <c r="G282" s="2" t="inlineStr">
        <is>
          <t>ZONE</t>
        </is>
      </c>
      <c r="I282" s="2" t="n">
        <v>25.9</v>
      </c>
      <c r="J282" s="2" t="n">
        <v>25.717502</v>
      </c>
      <c r="K282" s="2" t="n">
        <v>-0.005231</v>
      </c>
      <c r="L282" s="2" t="n">
        <v>-0.178934</v>
      </c>
      <c r="M282" s="2" t="b">
        <v>1</v>
      </c>
      <c r="N282" s="2" t="n">
        <v>1</v>
      </c>
    </row>
    <row r="283" ht="15.75" customHeight="1">
      <c r="A283" s="9" t="n">
        <v>43691.83333333334</v>
      </c>
      <c r="B283" s="9" t="n">
        <v>43691.66666666666</v>
      </c>
      <c r="C283" s="2" t="n">
        <v>34964545</v>
      </c>
      <c r="D283" s="2" t="inlineStr">
        <is>
          <t>DOM</t>
        </is>
      </c>
      <c r="G283" s="2" t="inlineStr">
        <is>
          <t>ZONE</t>
        </is>
      </c>
      <c r="I283" s="2" t="n">
        <v>49.25</v>
      </c>
      <c r="J283" s="2" t="n">
        <v>48.920294</v>
      </c>
      <c r="K283" s="2" t="n">
        <v>-0.018088</v>
      </c>
      <c r="L283" s="2" t="n">
        <v>-0.314118</v>
      </c>
      <c r="M283" s="2" t="b">
        <v>1</v>
      </c>
      <c r="N283" s="2" t="n">
        <v>1</v>
      </c>
    </row>
    <row r="284" ht="15.75" customHeight="1">
      <c r="A284" s="9" t="n">
        <v>43691.875</v>
      </c>
      <c r="B284" s="9" t="n">
        <v>43691.70833333334</v>
      </c>
      <c r="C284" s="2" t="n">
        <v>34964545</v>
      </c>
      <c r="D284" s="2" t="inlineStr">
        <is>
          <t>DOM</t>
        </is>
      </c>
      <c r="G284" s="2" t="inlineStr">
        <is>
          <t>ZONE</t>
        </is>
      </c>
      <c r="I284" s="2" t="n">
        <v>68.61</v>
      </c>
      <c r="J284" s="2" t="n">
        <v>70.192982</v>
      </c>
      <c r="K284" s="2" t="n">
        <v>1.962177</v>
      </c>
      <c r="L284" s="2" t="n">
        <v>-0.374195</v>
      </c>
      <c r="M284" s="2" t="b">
        <v>1</v>
      </c>
      <c r="N284" s="2" t="n">
        <v>1</v>
      </c>
    </row>
    <row r="285" ht="15.75" customHeight="1">
      <c r="A285" s="9" t="n">
        <v>43691.91666666666</v>
      </c>
      <c r="B285" s="9" t="n">
        <v>43691.75</v>
      </c>
      <c r="C285" s="2" t="n">
        <v>34964545</v>
      </c>
      <c r="D285" s="2" t="inlineStr">
        <is>
          <t>DOM</t>
        </is>
      </c>
      <c r="G285" s="2" t="inlineStr">
        <is>
          <t>ZONE</t>
        </is>
      </c>
      <c r="I285" s="2" t="n">
        <v>35.81</v>
      </c>
      <c r="J285" s="2" t="n">
        <v>41.65927</v>
      </c>
      <c r="K285" s="2" t="n">
        <v>5.898851</v>
      </c>
      <c r="L285" s="2" t="n">
        <v>-0.046248</v>
      </c>
      <c r="M285" s="2" t="b">
        <v>1</v>
      </c>
      <c r="N285" s="2" t="n">
        <v>1</v>
      </c>
    </row>
    <row r="286" ht="15.75" customHeight="1">
      <c r="A286" s="9" t="n">
        <v>43691.95833333334</v>
      </c>
      <c r="B286" s="9" t="n">
        <v>43691.79166666666</v>
      </c>
      <c r="C286" s="2" t="n">
        <v>34964545</v>
      </c>
      <c r="D286" s="2" t="inlineStr">
        <is>
          <t>DOM</t>
        </is>
      </c>
      <c r="G286" s="2" t="inlineStr">
        <is>
          <t>ZONE</t>
        </is>
      </c>
      <c r="I286" s="2" t="n">
        <v>44.05</v>
      </c>
      <c r="J286" s="2" t="n">
        <v>50.832592</v>
      </c>
      <c r="K286" s="2" t="n">
        <v>6.694529</v>
      </c>
      <c r="L286" s="2" t="n">
        <v>0.083897</v>
      </c>
      <c r="M286" s="2" t="b">
        <v>1</v>
      </c>
      <c r="N286" s="2" t="n">
        <v>1</v>
      </c>
    </row>
    <row r="287" ht="15.75" customHeight="1">
      <c r="A287" s="9" t="n">
        <v>43692</v>
      </c>
      <c r="B287" s="9" t="n">
        <v>43691.83333333334</v>
      </c>
      <c r="C287" s="2" t="n">
        <v>34964545</v>
      </c>
      <c r="D287" s="2" t="inlineStr">
        <is>
          <t>DOM</t>
        </is>
      </c>
      <c r="G287" s="2" t="inlineStr">
        <is>
          <t>ZONE</t>
        </is>
      </c>
      <c r="I287" s="2" t="n">
        <v>37.53</v>
      </c>
      <c r="J287" s="2" t="n">
        <v>39.044696</v>
      </c>
      <c r="K287" s="2" t="n">
        <v>1.398715</v>
      </c>
      <c r="L287" s="2" t="n">
        <v>0.117648</v>
      </c>
      <c r="M287" s="2" t="b">
        <v>1</v>
      </c>
      <c r="N287" s="2" t="n">
        <v>1</v>
      </c>
    </row>
    <row r="288" ht="15.75" customHeight="1">
      <c r="A288" s="9" t="n">
        <v>43692.04166666666</v>
      </c>
      <c r="B288" s="9" t="n">
        <v>43691.875</v>
      </c>
      <c r="C288" s="2" t="n">
        <v>34964545</v>
      </c>
      <c r="D288" s="2" t="inlineStr">
        <is>
          <t>DOM</t>
        </is>
      </c>
      <c r="G288" s="2" t="inlineStr">
        <is>
          <t>ZONE</t>
        </is>
      </c>
      <c r="I288" s="2" t="n">
        <v>24.87</v>
      </c>
      <c r="J288" s="2" t="n">
        <v>26.866827</v>
      </c>
      <c r="K288" s="2" t="n">
        <v>1.946251</v>
      </c>
      <c r="L288" s="2" t="n">
        <v>0.04891</v>
      </c>
      <c r="M288" s="2" t="b">
        <v>1</v>
      </c>
      <c r="N288" s="2" t="n">
        <v>1</v>
      </c>
    </row>
    <row r="289" ht="15.75" customHeight="1">
      <c r="A289" s="9" t="n">
        <v>43692.08333333334</v>
      </c>
      <c r="B289" s="9" t="n">
        <v>43691.91666666666</v>
      </c>
      <c r="C289" s="2" t="n">
        <v>34964545</v>
      </c>
      <c r="D289" s="2" t="inlineStr">
        <is>
          <t>DOM</t>
        </is>
      </c>
      <c r="G289" s="2" t="inlineStr">
        <is>
          <t>ZONE</t>
        </is>
      </c>
      <c r="I289" s="2" t="n">
        <v>20.85</v>
      </c>
      <c r="J289" s="2" t="n">
        <v>23.04778</v>
      </c>
      <c r="K289" s="2" t="n">
        <v>2.173814</v>
      </c>
      <c r="L289" s="2" t="n">
        <v>0.028132</v>
      </c>
      <c r="M289" s="2" t="b">
        <v>1</v>
      </c>
      <c r="N289" s="2" t="n">
        <v>1</v>
      </c>
    </row>
    <row r="290" ht="15.75" customHeight="1">
      <c r="A290" s="9" t="n">
        <v>43692.125</v>
      </c>
      <c r="B290" s="9" t="n">
        <v>43691.95833333334</v>
      </c>
      <c r="C290" s="2" t="n">
        <v>34964545</v>
      </c>
      <c r="D290" s="2" t="inlineStr">
        <is>
          <t>DOM</t>
        </is>
      </c>
      <c r="G290" s="2" t="inlineStr">
        <is>
          <t>ZONE</t>
        </is>
      </c>
      <c r="I290" s="2" t="n">
        <v>20.59</v>
      </c>
      <c r="J290" s="2" t="n">
        <v>23.124041</v>
      </c>
      <c r="K290" s="2" t="n">
        <v>2.444115</v>
      </c>
      <c r="L290" s="2" t="n">
        <v>0.08992700000000001</v>
      </c>
      <c r="M290" s="2" t="b">
        <v>1</v>
      </c>
      <c r="N290" s="2" t="n">
        <v>1</v>
      </c>
    </row>
    <row r="291" ht="15.75" customHeight="1">
      <c r="A291" s="9" t="n">
        <v>43692.16666666666</v>
      </c>
      <c r="B291" s="9" t="n">
        <v>43692</v>
      </c>
      <c r="C291" s="2" t="n">
        <v>34964545</v>
      </c>
      <c r="D291" s="2" t="inlineStr">
        <is>
          <t>DOM</t>
        </is>
      </c>
      <c r="G291" s="2" t="inlineStr">
        <is>
          <t>ZONE</t>
        </is>
      </c>
      <c r="I291" s="2" t="n">
        <v>19.27</v>
      </c>
      <c r="J291" s="2" t="n">
        <v>20.857256</v>
      </c>
      <c r="K291" s="2" t="n">
        <v>1.464916</v>
      </c>
      <c r="L291" s="2" t="n">
        <v>0.126507</v>
      </c>
      <c r="M291" s="2" t="b">
        <v>1</v>
      </c>
      <c r="N291" s="2" t="n">
        <v>1</v>
      </c>
    </row>
    <row r="292" ht="15.75" customHeight="1">
      <c r="A292" s="9" t="n">
        <v>43692.20833333334</v>
      </c>
      <c r="B292" s="9" t="n">
        <v>43692.04166666666</v>
      </c>
      <c r="C292" s="2" t="n">
        <v>34964545</v>
      </c>
      <c r="D292" s="2" t="inlineStr">
        <is>
          <t>DOM</t>
        </is>
      </c>
      <c r="G292" s="2" t="inlineStr">
        <is>
          <t>ZONE</t>
        </is>
      </c>
      <c r="I292" s="2" t="n">
        <v>18.21</v>
      </c>
      <c r="J292" s="2" t="n">
        <v>19.377126</v>
      </c>
      <c r="K292" s="2" t="n">
        <v>1.052117</v>
      </c>
      <c r="L292" s="2" t="n">
        <v>0.118342</v>
      </c>
      <c r="M292" s="2" t="b">
        <v>1</v>
      </c>
      <c r="N292" s="2" t="n">
        <v>1</v>
      </c>
    </row>
    <row r="293" ht="15.75" customHeight="1">
      <c r="A293" s="9" t="n">
        <v>43692.25</v>
      </c>
      <c r="B293" s="9" t="n">
        <v>43692.08333333334</v>
      </c>
      <c r="C293" s="2" t="n">
        <v>34964545</v>
      </c>
      <c r="D293" s="2" t="inlineStr">
        <is>
          <t>DOM</t>
        </is>
      </c>
      <c r="G293" s="2" t="inlineStr">
        <is>
          <t>ZONE</t>
        </is>
      </c>
      <c r="I293" s="2" t="n">
        <v>16.11</v>
      </c>
      <c r="J293" s="2" t="n">
        <v>16.906204</v>
      </c>
      <c r="K293" s="2" t="n">
        <v>0.684271</v>
      </c>
      <c r="L293" s="2" t="n">
        <v>0.115267</v>
      </c>
      <c r="M293" s="2" t="b">
        <v>1</v>
      </c>
      <c r="N293" s="2" t="n">
        <v>1</v>
      </c>
    </row>
    <row r="294" ht="15.75" customHeight="1">
      <c r="A294" s="9" t="n">
        <v>43692.29166666666</v>
      </c>
      <c r="B294" s="9" t="n">
        <v>43692.125</v>
      </c>
      <c r="C294" s="2" t="n">
        <v>34964545</v>
      </c>
      <c r="D294" s="2" t="inlineStr">
        <is>
          <t>DOM</t>
        </is>
      </c>
      <c r="G294" s="2" t="inlineStr">
        <is>
          <t>ZONE</t>
        </is>
      </c>
      <c r="I294" s="2" t="n">
        <v>14.81</v>
      </c>
      <c r="J294" s="2" t="n">
        <v>15.02714</v>
      </c>
      <c r="K294" s="2" t="n">
        <v>0.131127</v>
      </c>
      <c r="L294" s="2" t="n">
        <v>0.08684600000000001</v>
      </c>
      <c r="M294" s="2" t="b">
        <v>1</v>
      </c>
      <c r="N294" s="2" t="n">
        <v>1</v>
      </c>
    </row>
    <row r="295" ht="15.75" customHeight="1">
      <c r="A295" s="9" t="n">
        <v>43692.33333333334</v>
      </c>
      <c r="B295" s="9" t="n">
        <v>43692.16666666666</v>
      </c>
      <c r="C295" s="2" t="n">
        <v>34964545</v>
      </c>
      <c r="D295" s="2" t="inlineStr">
        <is>
          <t>DOM</t>
        </is>
      </c>
      <c r="G295" s="2" t="inlineStr">
        <is>
          <t>ZONE</t>
        </is>
      </c>
      <c r="I295" s="2" t="n">
        <v>15.18</v>
      </c>
      <c r="J295" s="2" t="n">
        <v>15.372913</v>
      </c>
      <c r="K295" s="2" t="n">
        <v>0.07713200000000001</v>
      </c>
      <c r="L295" s="2" t="n">
        <v>0.11328</v>
      </c>
      <c r="M295" s="2" t="b">
        <v>1</v>
      </c>
      <c r="N295" s="2" t="n">
        <v>1</v>
      </c>
    </row>
    <row r="296" ht="15.75" customHeight="1">
      <c r="A296" s="9" t="n">
        <v>43692.375</v>
      </c>
      <c r="B296" s="9" t="n">
        <v>43692.20833333334</v>
      </c>
      <c r="C296" s="2" t="n">
        <v>34964545</v>
      </c>
      <c r="D296" s="2" t="inlineStr">
        <is>
          <t>DOM</t>
        </is>
      </c>
      <c r="G296" s="2" t="inlineStr">
        <is>
          <t>ZONE</t>
        </is>
      </c>
      <c r="I296" s="2" t="n">
        <v>17.39</v>
      </c>
      <c r="J296" s="2" t="n">
        <v>18.184672</v>
      </c>
      <c r="K296" s="2" t="n">
        <v>0.67104</v>
      </c>
      <c r="L296" s="2" t="n">
        <v>0.124466</v>
      </c>
      <c r="M296" s="2" t="b">
        <v>1</v>
      </c>
      <c r="N296" s="2" t="n">
        <v>1</v>
      </c>
    </row>
    <row r="297" ht="15.75" customHeight="1">
      <c r="A297" s="9" t="n">
        <v>43692.41666666666</v>
      </c>
      <c r="B297" s="9" t="n">
        <v>43692.25</v>
      </c>
      <c r="C297" s="2" t="n">
        <v>34964545</v>
      </c>
      <c r="D297" s="2" t="inlineStr">
        <is>
          <t>DOM</t>
        </is>
      </c>
      <c r="G297" s="2" t="inlineStr">
        <is>
          <t>ZONE</t>
        </is>
      </c>
      <c r="I297" s="2" t="n">
        <v>19.91</v>
      </c>
      <c r="J297" s="2" t="n">
        <v>21.866062</v>
      </c>
      <c r="K297" s="2" t="n">
        <v>1.800675</v>
      </c>
      <c r="L297" s="2" t="n">
        <v>0.157053</v>
      </c>
      <c r="M297" s="2" t="b">
        <v>1</v>
      </c>
      <c r="N297" s="2" t="n">
        <v>1</v>
      </c>
    </row>
    <row r="298" ht="15.75" customHeight="1">
      <c r="A298" s="9" t="n">
        <v>43692.45833333334</v>
      </c>
      <c r="B298" s="9" t="n">
        <v>43692.29166666666</v>
      </c>
      <c r="C298" s="2" t="n">
        <v>34964545</v>
      </c>
      <c r="D298" s="2" t="inlineStr">
        <is>
          <t>DOM</t>
        </is>
      </c>
      <c r="G298" s="2" t="inlineStr">
        <is>
          <t>ZONE</t>
        </is>
      </c>
      <c r="I298" s="2" t="n">
        <v>19.7</v>
      </c>
      <c r="J298" s="2" t="n">
        <v>21.232348</v>
      </c>
      <c r="K298" s="2" t="n">
        <v>1.39075</v>
      </c>
      <c r="L298" s="2" t="n">
        <v>0.141598</v>
      </c>
      <c r="M298" s="2" t="b">
        <v>1</v>
      </c>
      <c r="N298" s="2" t="n">
        <v>1</v>
      </c>
    </row>
    <row r="299" ht="15.75" customHeight="1">
      <c r="A299" s="9" t="n">
        <v>43692.5</v>
      </c>
      <c r="B299" s="9" t="n">
        <v>43692.33333333334</v>
      </c>
      <c r="C299" s="2" t="n">
        <v>34964545</v>
      </c>
      <c r="D299" s="2" t="inlineStr">
        <is>
          <t>DOM</t>
        </is>
      </c>
      <c r="G299" s="2" t="inlineStr">
        <is>
          <t>ZONE</t>
        </is>
      </c>
      <c r="I299" s="2" t="n">
        <v>20.28</v>
      </c>
      <c r="J299" s="2" t="n">
        <v>21.485611</v>
      </c>
      <c r="K299" s="2" t="n">
        <v>1.125714</v>
      </c>
      <c r="L299" s="2" t="n">
        <v>0.07656499999999999</v>
      </c>
      <c r="M299" s="2" t="b">
        <v>1</v>
      </c>
      <c r="N299" s="2" t="n">
        <v>1</v>
      </c>
    </row>
    <row r="300" ht="15.75" customHeight="1">
      <c r="A300" s="9" t="n">
        <v>43692.54166666666</v>
      </c>
      <c r="B300" s="9" t="n">
        <v>43692.375</v>
      </c>
      <c r="C300" s="2" t="n">
        <v>34964545</v>
      </c>
      <c r="D300" s="2" t="inlineStr">
        <is>
          <t>DOM</t>
        </is>
      </c>
      <c r="G300" s="2" t="inlineStr">
        <is>
          <t>ZONE</t>
        </is>
      </c>
      <c r="I300" s="2" t="n">
        <v>21.63</v>
      </c>
      <c r="J300" s="2" t="n">
        <v>22.940147</v>
      </c>
      <c r="K300" s="2" t="n">
        <v>1.364492</v>
      </c>
      <c r="L300" s="2" t="n">
        <v>-0.057678</v>
      </c>
      <c r="M300" s="2" t="b">
        <v>1</v>
      </c>
      <c r="N300" s="2" t="n">
        <v>1</v>
      </c>
    </row>
    <row r="301" ht="15.75" customHeight="1">
      <c r="A301" s="9" t="n">
        <v>43692.58333333334</v>
      </c>
      <c r="B301" s="9" t="n">
        <v>43692.41666666666</v>
      </c>
      <c r="C301" s="2" t="n">
        <v>34964545</v>
      </c>
      <c r="D301" s="2" t="inlineStr">
        <is>
          <t>DOM</t>
        </is>
      </c>
      <c r="G301" s="2" t="inlineStr">
        <is>
          <t>ZONE</t>
        </is>
      </c>
      <c r="I301" s="2" t="n">
        <v>32.29</v>
      </c>
      <c r="J301" s="2" t="n">
        <v>34.859101</v>
      </c>
      <c r="K301" s="2" t="n">
        <v>2.703897</v>
      </c>
      <c r="L301" s="2" t="n">
        <v>-0.138129</v>
      </c>
      <c r="M301" s="2" t="b">
        <v>1</v>
      </c>
      <c r="N301" s="2" t="n">
        <v>1</v>
      </c>
    </row>
    <row r="302" ht="15.75" customHeight="1">
      <c r="A302" s="9" t="n">
        <v>43692.625</v>
      </c>
      <c r="B302" s="9" t="n">
        <v>43692.45833333334</v>
      </c>
      <c r="C302" s="2" t="n">
        <v>34964545</v>
      </c>
      <c r="D302" s="2" t="inlineStr">
        <is>
          <t>DOM</t>
        </is>
      </c>
      <c r="G302" s="2" t="inlineStr">
        <is>
          <t>ZONE</t>
        </is>
      </c>
      <c r="I302" s="2" t="n">
        <v>30.23</v>
      </c>
      <c r="J302" s="2" t="n">
        <v>33.330251</v>
      </c>
      <c r="K302" s="2" t="n">
        <v>3.268316</v>
      </c>
      <c r="L302" s="2" t="n">
        <v>-0.165564</v>
      </c>
      <c r="M302" s="2" t="b">
        <v>1</v>
      </c>
      <c r="N302" s="2" t="n">
        <v>1</v>
      </c>
    </row>
    <row r="303" ht="15.75" customHeight="1">
      <c r="A303" s="9" t="n">
        <v>43692.66666666666</v>
      </c>
      <c r="B303" s="9" t="n">
        <v>43692.5</v>
      </c>
      <c r="C303" s="2" t="n">
        <v>34964545</v>
      </c>
      <c r="D303" s="2" t="inlineStr">
        <is>
          <t>DOM</t>
        </is>
      </c>
      <c r="G303" s="2" t="inlineStr">
        <is>
          <t>ZONE</t>
        </is>
      </c>
      <c r="I303" s="2" t="n">
        <v>42.05</v>
      </c>
      <c r="J303" s="2" t="n">
        <v>45.86278</v>
      </c>
      <c r="K303" s="2" t="n">
        <v>4.046682</v>
      </c>
      <c r="L303" s="2" t="n">
        <v>-0.236403</v>
      </c>
      <c r="M303" s="2" t="b">
        <v>1</v>
      </c>
      <c r="N303" s="2" t="n">
        <v>1</v>
      </c>
    </row>
    <row r="304" ht="15.75" customHeight="1">
      <c r="A304" s="9" t="n">
        <v>43692.70833333334</v>
      </c>
      <c r="B304" s="9" t="n">
        <v>43692.54166666666</v>
      </c>
      <c r="C304" s="2" t="n">
        <v>34964545</v>
      </c>
      <c r="D304" s="2" t="inlineStr">
        <is>
          <t>DOM</t>
        </is>
      </c>
      <c r="G304" s="2" t="inlineStr">
        <is>
          <t>ZONE</t>
        </is>
      </c>
      <c r="I304" s="2" t="n">
        <v>31.9</v>
      </c>
      <c r="J304" s="2" t="n">
        <v>32.177339</v>
      </c>
      <c r="K304" s="2" t="n">
        <v>0.419176</v>
      </c>
      <c r="L304" s="2" t="n">
        <v>-0.146004</v>
      </c>
      <c r="M304" s="2" t="b">
        <v>1</v>
      </c>
      <c r="N304" s="2" t="n">
        <v>1</v>
      </c>
    </row>
    <row r="305" ht="15.75" customHeight="1">
      <c r="A305" s="9" t="n">
        <v>43692.75</v>
      </c>
      <c r="B305" s="9" t="n">
        <v>43692.58333333334</v>
      </c>
      <c r="C305" s="2" t="n">
        <v>34964545</v>
      </c>
      <c r="D305" s="2" t="inlineStr">
        <is>
          <t>DOM</t>
        </is>
      </c>
      <c r="G305" s="2" t="inlineStr">
        <is>
          <t>ZONE</t>
        </is>
      </c>
      <c r="I305" s="2" t="n">
        <v>36.07</v>
      </c>
      <c r="J305" s="2" t="n">
        <v>36.278286</v>
      </c>
      <c r="K305" s="2" t="n">
        <v>0.37551</v>
      </c>
      <c r="L305" s="2" t="n">
        <v>-0.166391</v>
      </c>
      <c r="M305" s="2" t="b">
        <v>1</v>
      </c>
      <c r="N305" s="2" t="n">
        <v>1</v>
      </c>
    </row>
    <row r="306" ht="15.75" customHeight="1">
      <c r="A306" s="9" t="n">
        <v>43692.79166666666</v>
      </c>
      <c r="B306" s="9" t="n">
        <v>43692.625</v>
      </c>
      <c r="C306" s="2" t="n">
        <v>34964545</v>
      </c>
      <c r="D306" s="2" t="inlineStr">
        <is>
          <t>DOM</t>
        </is>
      </c>
      <c r="G306" s="2" t="inlineStr">
        <is>
          <t>ZONE</t>
        </is>
      </c>
      <c r="I306" s="2" t="n">
        <v>39.54</v>
      </c>
      <c r="J306" s="2" t="n">
        <v>39.415875</v>
      </c>
      <c r="K306" s="2" t="n">
        <v>0</v>
      </c>
      <c r="L306" s="2" t="n">
        <v>-0.128292</v>
      </c>
      <c r="M306" s="2" t="b">
        <v>1</v>
      </c>
      <c r="N306" s="2" t="n">
        <v>1</v>
      </c>
    </row>
    <row r="307" ht="15.75" customHeight="1">
      <c r="A307" s="9" t="n">
        <v>43692.83333333334</v>
      </c>
      <c r="B307" s="9" t="n">
        <v>43692.66666666666</v>
      </c>
      <c r="C307" s="2" t="n">
        <v>34964545</v>
      </c>
      <c r="D307" s="2" t="inlineStr">
        <is>
          <t>DOM</t>
        </is>
      </c>
      <c r="G307" s="2" t="inlineStr">
        <is>
          <t>ZONE</t>
        </is>
      </c>
      <c r="I307" s="2" t="n">
        <v>35.42</v>
      </c>
      <c r="J307" s="2" t="n">
        <v>35.223497</v>
      </c>
      <c r="K307" s="2" t="n">
        <v>0</v>
      </c>
      <c r="L307" s="2" t="n">
        <v>-0.199003</v>
      </c>
      <c r="M307" s="2" t="b">
        <v>1</v>
      </c>
      <c r="N307" s="2" t="n">
        <v>1</v>
      </c>
    </row>
    <row r="308" ht="15.75" customHeight="1">
      <c r="A308" s="9" t="n">
        <v>43692.875</v>
      </c>
      <c r="B308" s="9" t="n">
        <v>43692.70833333334</v>
      </c>
      <c r="C308" s="2" t="n">
        <v>34964545</v>
      </c>
      <c r="D308" s="2" t="inlineStr">
        <is>
          <t>DOM</t>
        </is>
      </c>
      <c r="G308" s="2" t="inlineStr">
        <is>
          <t>ZONE</t>
        </is>
      </c>
      <c r="I308" s="2" t="n">
        <v>42.19</v>
      </c>
      <c r="J308" s="2" t="n">
        <v>41.977484</v>
      </c>
      <c r="K308" s="2" t="n">
        <v>-0.001667</v>
      </c>
      <c r="L308" s="2" t="n">
        <v>-0.205849</v>
      </c>
      <c r="M308" s="2" t="b">
        <v>1</v>
      </c>
      <c r="N308" s="2" t="n">
        <v>1</v>
      </c>
    </row>
    <row r="309" ht="15.75" customHeight="1">
      <c r="A309" s="9" t="n">
        <v>43692.91666666666</v>
      </c>
      <c r="B309" s="9" t="n">
        <v>43692.75</v>
      </c>
      <c r="C309" s="2" t="n">
        <v>34964545</v>
      </c>
      <c r="D309" s="2" t="inlineStr">
        <is>
          <t>DOM</t>
        </is>
      </c>
      <c r="G309" s="2" t="inlineStr">
        <is>
          <t>ZONE</t>
        </is>
      </c>
      <c r="I309" s="2" t="n">
        <v>39.22</v>
      </c>
      <c r="J309" s="2" t="n">
        <v>42.246829</v>
      </c>
      <c r="K309" s="2" t="n">
        <v>3.119664</v>
      </c>
      <c r="L309" s="2" t="n">
        <v>-0.089501</v>
      </c>
      <c r="M309" s="2" t="b">
        <v>1</v>
      </c>
      <c r="N309" s="2" t="n">
        <v>1</v>
      </c>
    </row>
    <row r="310" ht="15.75" customHeight="1">
      <c r="A310" s="9" t="n">
        <v>43692.95833333334</v>
      </c>
      <c r="B310" s="9" t="n">
        <v>43692.79166666666</v>
      </c>
      <c r="C310" s="2" t="n">
        <v>34964545</v>
      </c>
      <c r="D310" s="2" t="inlineStr">
        <is>
          <t>DOM</t>
        </is>
      </c>
      <c r="G310" s="2" t="inlineStr">
        <is>
          <t>ZONE</t>
        </is>
      </c>
      <c r="I310" s="2" t="n">
        <v>34.01</v>
      </c>
      <c r="J310" s="2" t="n">
        <v>41.027934</v>
      </c>
      <c r="K310" s="2" t="n">
        <v>7.062428</v>
      </c>
      <c r="L310" s="2" t="n">
        <v>-0.048661</v>
      </c>
      <c r="M310" s="2" t="b">
        <v>1</v>
      </c>
      <c r="N310" s="2" t="n">
        <v>1</v>
      </c>
    </row>
    <row r="311" ht="15.75" customHeight="1">
      <c r="A311" s="9" t="n">
        <v>43693</v>
      </c>
      <c r="B311" s="9" t="n">
        <v>43692.83333333334</v>
      </c>
      <c r="C311" s="2" t="n">
        <v>34964545</v>
      </c>
      <c r="D311" s="2" t="inlineStr">
        <is>
          <t>DOM</t>
        </is>
      </c>
      <c r="G311" s="2" t="inlineStr">
        <is>
          <t>ZONE</t>
        </is>
      </c>
      <c r="I311" s="2" t="n">
        <v>26.25</v>
      </c>
      <c r="J311" s="2" t="n">
        <v>27.328206</v>
      </c>
      <c r="K311" s="2" t="n">
        <v>1.094943</v>
      </c>
      <c r="L311" s="2" t="n">
        <v>-0.019238</v>
      </c>
      <c r="M311" s="2" t="b">
        <v>1</v>
      </c>
      <c r="N311" s="2" t="n">
        <v>1</v>
      </c>
    </row>
    <row r="312" ht="15.75" customHeight="1">
      <c r="A312" s="9" t="n">
        <v>43693.04166666666</v>
      </c>
      <c r="B312" s="9" t="n">
        <v>43692.875</v>
      </c>
      <c r="C312" s="2" t="n">
        <v>34964545</v>
      </c>
      <c r="D312" s="2" t="inlineStr">
        <is>
          <t>DOM</t>
        </is>
      </c>
      <c r="G312" s="2" t="inlineStr">
        <is>
          <t>ZONE</t>
        </is>
      </c>
      <c r="I312" s="2" t="n">
        <v>23.65</v>
      </c>
      <c r="J312" s="2" t="n">
        <v>25.215778</v>
      </c>
      <c r="K312" s="2" t="n">
        <v>1.555584</v>
      </c>
      <c r="L312" s="2" t="n">
        <v>0.011861</v>
      </c>
      <c r="M312" s="2" t="b">
        <v>1</v>
      </c>
      <c r="N312" s="2" t="n">
        <v>1</v>
      </c>
    </row>
    <row r="313" ht="15.75" customHeight="1">
      <c r="A313" s="9" t="n">
        <v>43693.08333333334</v>
      </c>
      <c r="B313" s="9" t="n">
        <v>43692.91666666666</v>
      </c>
      <c r="C313" s="2" t="n">
        <v>34964545</v>
      </c>
      <c r="D313" s="2" t="inlineStr">
        <is>
          <t>DOM</t>
        </is>
      </c>
      <c r="G313" s="2" t="inlineStr">
        <is>
          <t>ZONE</t>
        </is>
      </c>
      <c r="I313" s="2" t="n">
        <v>19.8</v>
      </c>
      <c r="J313" s="2" t="n">
        <v>21.321836</v>
      </c>
      <c r="K313" s="2" t="n">
        <v>1.497443</v>
      </c>
      <c r="L313" s="2" t="n">
        <v>0.02106</v>
      </c>
      <c r="M313" s="2" t="b">
        <v>1</v>
      </c>
      <c r="N313" s="2" t="n">
        <v>1</v>
      </c>
    </row>
    <row r="314" ht="15.75" customHeight="1">
      <c r="A314" s="9" t="n">
        <v>43693.125</v>
      </c>
      <c r="B314" s="9" t="n">
        <v>43692.95833333334</v>
      </c>
      <c r="C314" s="2" t="n">
        <v>34964545</v>
      </c>
      <c r="D314" s="2" t="inlineStr">
        <is>
          <t>DOM</t>
        </is>
      </c>
      <c r="G314" s="2" t="inlineStr">
        <is>
          <t>ZONE</t>
        </is>
      </c>
      <c r="I314" s="2" t="n">
        <v>19.24</v>
      </c>
      <c r="J314" s="2" t="n">
        <v>21.532207</v>
      </c>
      <c r="K314" s="2" t="n">
        <v>2.151576</v>
      </c>
      <c r="L314" s="2" t="n">
        <v>0.136465</v>
      </c>
      <c r="M314" s="2" t="b">
        <v>1</v>
      </c>
      <c r="N314" s="2" t="n">
        <v>1</v>
      </c>
    </row>
    <row r="315" ht="15.75" customHeight="1">
      <c r="A315" s="9" t="n">
        <v>43693.16666666666</v>
      </c>
      <c r="B315" s="9" t="n">
        <v>43693</v>
      </c>
      <c r="C315" s="2" t="n">
        <v>34964545</v>
      </c>
      <c r="D315" s="2" t="inlineStr">
        <is>
          <t>DOM</t>
        </is>
      </c>
      <c r="G315" s="2" t="inlineStr">
        <is>
          <t>ZONE</t>
        </is>
      </c>
      <c r="I315" s="2" t="n">
        <v>18.49</v>
      </c>
      <c r="J315" s="2" t="n">
        <v>19.879206</v>
      </c>
      <c r="K315" s="2" t="n">
        <v>1.21226</v>
      </c>
      <c r="L315" s="2" t="n">
        <v>0.176946</v>
      </c>
      <c r="M315" s="2" t="b">
        <v>1</v>
      </c>
      <c r="N315" s="2" t="n">
        <v>1</v>
      </c>
    </row>
    <row r="316" ht="15.75" customHeight="1">
      <c r="A316" s="9" t="n">
        <v>43693.20833333334</v>
      </c>
      <c r="B316" s="9" t="n">
        <v>43693.04166666666</v>
      </c>
      <c r="C316" s="2" t="n">
        <v>34964545</v>
      </c>
      <c r="D316" s="2" t="inlineStr">
        <is>
          <t>DOM</t>
        </is>
      </c>
      <c r="G316" s="2" t="inlineStr">
        <is>
          <t>ZONE</t>
        </is>
      </c>
      <c r="I316" s="2" t="n">
        <v>17.24</v>
      </c>
      <c r="J316" s="2" t="n">
        <v>18.217154</v>
      </c>
      <c r="K316" s="2" t="n">
        <v>0.813156</v>
      </c>
      <c r="L316" s="2" t="n">
        <v>0.163165</v>
      </c>
      <c r="M316" s="2" t="b">
        <v>1</v>
      </c>
      <c r="N316" s="2" t="n">
        <v>1</v>
      </c>
    </row>
    <row r="317" ht="15.75" customHeight="1">
      <c r="A317" s="9" t="n">
        <v>43693.25</v>
      </c>
      <c r="B317" s="9" t="n">
        <v>43693.08333333334</v>
      </c>
      <c r="C317" s="2" t="n">
        <v>34964545</v>
      </c>
      <c r="D317" s="2" t="inlineStr">
        <is>
          <t>DOM</t>
        </is>
      </c>
      <c r="G317" s="2" t="inlineStr">
        <is>
          <t>ZONE</t>
        </is>
      </c>
      <c r="I317" s="2" t="n">
        <v>15.13</v>
      </c>
      <c r="J317" s="2" t="n">
        <v>15.401468</v>
      </c>
      <c r="K317" s="2" t="n">
        <v>0.116195</v>
      </c>
      <c r="L317" s="2" t="n">
        <v>0.151107</v>
      </c>
      <c r="M317" s="2" t="b">
        <v>1</v>
      </c>
      <c r="N317" s="2" t="n">
        <v>1</v>
      </c>
    </row>
    <row r="318" ht="15.75" customHeight="1">
      <c r="A318" s="9" t="n">
        <v>43693.29166666666</v>
      </c>
      <c r="B318" s="9" t="n">
        <v>43693.125</v>
      </c>
      <c r="C318" s="2" t="n">
        <v>34964545</v>
      </c>
      <c r="D318" s="2" t="inlineStr">
        <is>
          <t>DOM</t>
        </is>
      </c>
      <c r="G318" s="2" t="inlineStr">
        <is>
          <t>ZONE</t>
        </is>
      </c>
      <c r="I318" s="2" t="n">
        <v>14.44</v>
      </c>
      <c r="J318" s="2" t="n">
        <v>14.609541</v>
      </c>
      <c r="K318" s="2" t="n">
        <v>0.013813</v>
      </c>
      <c r="L318" s="2" t="n">
        <v>0.160729</v>
      </c>
      <c r="M318" s="2" t="b">
        <v>1</v>
      </c>
      <c r="N318" s="2" t="n">
        <v>1</v>
      </c>
    </row>
    <row r="319" ht="15.75" customHeight="1">
      <c r="A319" s="9" t="n">
        <v>43693.33333333334</v>
      </c>
      <c r="B319" s="9" t="n">
        <v>43693.16666666666</v>
      </c>
      <c r="C319" s="2" t="n">
        <v>34964545</v>
      </c>
      <c r="D319" s="2" t="inlineStr">
        <is>
          <t>DOM</t>
        </is>
      </c>
      <c r="G319" s="2" t="inlineStr">
        <is>
          <t>ZONE</t>
        </is>
      </c>
      <c r="I319" s="2" t="n">
        <v>14.58</v>
      </c>
      <c r="J319" s="2" t="n">
        <v>14.753488</v>
      </c>
      <c r="K319" s="2" t="n">
        <v>0</v>
      </c>
      <c r="L319" s="2" t="n">
        <v>0.178488</v>
      </c>
      <c r="M319" s="2" t="b">
        <v>1</v>
      </c>
      <c r="N319" s="2" t="n">
        <v>1</v>
      </c>
    </row>
    <row r="320" ht="15.75" customHeight="1">
      <c r="A320" s="9" t="n">
        <v>43693.375</v>
      </c>
      <c r="B320" s="9" t="n">
        <v>43693.20833333334</v>
      </c>
      <c r="C320" s="2" t="n">
        <v>34964545</v>
      </c>
      <c r="D320" s="2" t="inlineStr">
        <is>
          <t>DOM</t>
        </is>
      </c>
      <c r="G320" s="2" t="inlineStr">
        <is>
          <t>ZONE</t>
        </is>
      </c>
      <c r="I320" s="2" t="n">
        <v>15.72</v>
      </c>
      <c r="J320" s="2" t="n">
        <v>17.286984</v>
      </c>
      <c r="K320" s="2" t="n">
        <v>1.370106</v>
      </c>
      <c r="L320" s="2" t="n">
        <v>0.196045</v>
      </c>
      <c r="M320" s="2" t="b">
        <v>1</v>
      </c>
      <c r="N320" s="2" t="n">
        <v>1</v>
      </c>
    </row>
    <row r="321" ht="15.75" customHeight="1">
      <c r="A321" s="9" t="n">
        <v>43693.41666666666</v>
      </c>
      <c r="B321" s="9" t="n">
        <v>43693.25</v>
      </c>
      <c r="C321" s="2" t="n">
        <v>34964545</v>
      </c>
      <c r="D321" s="2" t="inlineStr">
        <is>
          <t>DOM</t>
        </is>
      </c>
      <c r="G321" s="2" t="inlineStr">
        <is>
          <t>ZONE</t>
        </is>
      </c>
      <c r="I321" s="2" t="n">
        <v>18.98</v>
      </c>
      <c r="J321" s="2" t="n">
        <v>22.252521</v>
      </c>
      <c r="K321" s="2" t="n">
        <v>3.087877</v>
      </c>
      <c r="L321" s="2" t="n">
        <v>0.187144</v>
      </c>
      <c r="M321" s="2" t="b">
        <v>1</v>
      </c>
      <c r="N321" s="2" t="n">
        <v>1</v>
      </c>
    </row>
    <row r="322" ht="15.75" customHeight="1">
      <c r="A322" s="9" t="n">
        <v>43693.45833333334</v>
      </c>
      <c r="B322" s="9" t="n">
        <v>43693.29166666666</v>
      </c>
      <c r="C322" s="2" t="n">
        <v>34964545</v>
      </c>
      <c r="D322" s="2" t="inlineStr">
        <is>
          <t>DOM</t>
        </is>
      </c>
      <c r="G322" s="2" t="inlineStr">
        <is>
          <t>ZONE</t>
        </is>
      </c>
      <c r="I322" s="2" t="n">
        <v>19.35</v>
      </c>
      <c r="J322" s="2" t="n">
        <v>21.08253</v>
      </c>
      <c r="K322" s="2" t="n">
        <v>1.565727</v>
      </c>
      <c r="L322" s="2" t="n">
        <v>0.169302</v>
      </c>
      <c r="M322" s="2" t="b">
        <v>1</v>
      </c>
      <c r="N322" s="2" t="n">
        <v>1</v>
      </c>
    </row>
    <row r="323" ht="15.75" customHeight="1">
      <c r="A323" s="9" t="n">
        <v>43693.5</v>
      </c>
      <c r="B323" s="9" t="n">
        <v>43693.33333333334</v>
      </c>
      <c r="C323" s="2" t="n">
        <v>34964545</v>
      </c>
      <c r="D323" s="2" t="inlineStr">
        <is>
          <t>DOM</t>
        </is>
      </c>
      <c r="G323" s="2" t="inlineStr">
        <is>
          <t>ZONE</t>
        </is>
      </c>
      <c r="I323" s="2" t="n">
        <v>20.5</v>
      </c>
      <c r="J323" s="2" t="n">
        <v>22.632459</v>
      </c>
      <c r="K323" s="2" t="n">
        <v>2.006446</v>
      </c>
      <c r="L323" s="2" t="n">
        <v>0.12268</v>
      </c>
      <c r="M323" s="2" t="b">
        <v>1</v>
      </c>
      <c r="N323" s="2" t="n">
        <v>1</v>
      </c>
    </row>
    <row r="324" ht="15.75" customHeight="1">
      <c r="A324" s="9" t="n">
        <v>43693.54166666666</v>
      </c>
      <c r="B324" s="9" t="n">
        <v>43693.375</v>
      </c>
      <c r="C324" s="2" t="n">
        <v>34964545</v>
      </c>
      <c r="D324" s="2" t="inlineStr">
        <is>
          <t>DOM</t>
        </is>
      </c>
      <c r="G324" s="2" t="inlineStr">
        <is>
          <t>ZONE</t>
        </is>
      </c>
      <c r="I324" s="2" t="n">
        <v>21.8</v>
      </c>
      <c r="J324" s="2" t="n">
        <v>23.226603</v>
      </c>
      <c r="K324" s="2" t="n">
        <v>1.338594</v>
      </c>
      <c r="L324" s="2" t="n">
        <v>0.08884300000000001</v>
      </c>
      <c r="M324" s="2" t="b">
        <v>1</v>
      </c>
      <c r="N324" s="2" t="n">
        <v>1</v>
      </c>
    </row>
    <row r="325" ht="15.75" customHeight="1">
      <c r="A325" s="9" t="n">
        <v>43693.58333333334</v>
      </c>
      <c r="B325" s="9" t="n">
        <v>43693.41666666666</v>
      </c>
      <c r="C325" s="2" t="n">
        <v>34964545</v>
      </c>
      <c r="D325" s="2" t="inlineStr">
        <is>
          <t>DOM</t>
        </is>
      </c>
      <c r="G325" s="2" t="inlineStr">
        <is>
          <t>ZONE</t>
        </is>
      </c>
      <c r="I325" s="2" t="n">
        <v>25.58</v>
      </c>
      <c r="J325" s="2" t="n">
        <v>26.113618</v>
      </c>
      <c r="K325" s="2" t="n">
        <v>0.425834</v>
      </c>
      <c r="L325" s="2" t="n">
        <v>0.111118</v>
      </c>
      <c r="M325" s="2" t="b">
        <v>1</v>
      </c>
      <c r="N325" s="2" t="n">
        <v>1</v>
      </c>
    </row>
    <row r="326" ht="15.75" customHeight="1">
      <c r="A326" s="9" t="n">
        <v>43693.625</v>
      </c>
      <c r="B326" s="9" t="n">
        <v>43693.45833333334</v>
      </c>
      <c r="C326" s="2" t="n">
        <v>34964545</v>
      </c>
      <c r="D326" s="2" t="inlineStr">
        <is>
          <t>DOM</t>
        </is>
      </c>
      <c r="G326" s="2" t="inlineStr">
        <is>
          <t>ZONE</t>
        </is>
      </c>
      <c r="I326" s="2" t="n">
        <v>30.08</v>
      </c>
      <c r="J326" s="2" t="n">
        <v>31.992598</v>
      </c>
      <c r="K326" s="2" t="n">
        <v>1.694423</v>
      </c>
      <c r="L326" s="2" t="n">
        <v>0.218175</v>
      </c>
      <c r="M326" s="2" t="b">
        <v>1</v>
      </c>
      <c r="N326" s="2" t="n">
        <v>1</v>
      </c>
    </row>
    <row r="327" ht="15.75" customHeight="1">
      <c r="A327" s="9" t="n">
        <v>43693.66666666666</v>
      </c>
      <c r="B327" s="9" t="n">
        <v>43693.5</v>
      </c>
      <c r="C327" s="2" t="n">
        <v>34964545</v>
      </c>
      <c r="D327" s="2" t="inlineStr">
        <is>
          <t>DOM</t>
        </is>
      </c>
      <c r="G327" s="2" t="inlineStr">
        <is>
          <t>ZONE</t>
        </is>
      </c>
      <c r="I327" s="2" t="n">
        <v>24.14</v>
      </c>
      <c r="J327" s="2" t="n">
        <v>25.708145</v>
      </c>
      <c r="K327" s="2" t="n">
        <v>1.397934</v>
      </c>
      <c r="L327" s="2" t="n">
        <v>0.171878</v>
      </c>
      <c r="M327" s="2" t="b">
        <v>1</v>
      </c>
      <c r="N327" s="2" t="n">
        <v>1</v>
      </c>
    </row>
    <row r="328" ht="15.75" customHeight="1">
      <c r="A328" s="9" t="n">
        <v>43693.70833333334</v>
      </c>
      <c r="B328" s="9" t="n">
        <v>43693.54166666666</v>
      </c>
      <c r="C328" s="2" t="n">
        <v>34964545</v>
      </c>
      <c r="D328" s="2" t="inlineStr">
        <is>
          <t>DOM</t>
        </is>
      </c>
      <c r="G328" s="2" t="inlineStr">
        <is>
          <t>ZONE</t>
        </is>
      </c>
      <c r="I328" s="2" t="n">
        <v>31.98</v>
      </c>
      <c r="J328" s="2" t="n">
        <v>31.981878</v>
      </c>
      <c r="K328" s="2" t="n">
        <v>-0.137367</v>
      </c>
      <c r="L328" s="2" t="n">
        <v>0.141745</v>
      </c>
      <c r="M328" s="2" t="b">
        <v>1</v>
      </c>
      <c r="N328" s="2" t="n">
        <v>1</v>
      </c>
    </row>
    <row r="329" ht="15.75" customHeight="1">
      <c r="A329" s="9" t="n">
        <v>43693.75</v>
      </c>
      <c r="B329" s="9" t="n">
        <v>43693.58333333334</v>
      </c>
      <c r="C329" s="2" t="n">
        <v>34964545</v>
      </c>
      <c r="D329" s="2" t="inlineStr">
        <is>
          <t>DOM</t>
        </is>
      </c>
      <c r="G329" s="2" t="inlineStr">
        <is>
          <t>ZONE</t>
        </is>
      </c>
      <c r="I329" s="2" t="n">
        <v>34.32</v>
      </c>
      <c r="J329" s="2" t="n">
        <v>34.404302</v>
      </c>
      <c r="K329" s="2" t="n">
        <v>0</v>
      </c>
      <c r="L329" s="2" t="n">
        <v>0.088468</v>
      </c>
      <c r="M329" s="2" t="b">
        <v>1</v>
      </c>
      <c r="N329" s="2" t="n">
        <v>1</v>
      </c>
    </row>
    <row r="330" ht="15.75" customHeight="1">
      <c r="A330" s="9" t="n">
        <v>43693.79166666666</v>
      </c>
      <c r="B330" s="9" t="n">
        <v>43693.625</v>
      </c>
      <c r="C330" s="2" t="n">
        <v>34964545</v>
      </c>
      <c r="D330" s="2" t="inlineStr">
        <is>
          <t>DOM</t>
        </is>
      </c>
      <c r="G330" s="2" t="inlineStr">
        <is>
          <t>ZONE</t>
        </is>
      </c>
      <c r="I330" s="2" t="n">
        <v>46.82</v>
      </c>
      <c r="J330" s="2" t="n">
        <v>46.965752</v>
      </c>
      <c r="K330" s="2" t="n">
        <v>0</v>
      </c>
      <c r="L330" s="2" t="n">
        <v>0.149085</v>
      </c>
      <c r="M330" s="2" t="b">
        <v>1</v>
      </c>
      <c r="N330" s="2" t="n">
        <v>1</v>
      </c>
    </row>
    <row r="331" ht="15.75" customHeight="1">
      <c r="A331" s="9" t="n">
        <v>43693.83333333334</v>
      </c>
      <c r="B331" s="9" t="n">
        <v>43693.66666666666</v>
      </c>
      <c r="C331" s="2" t="n">
        <v>34964545</v>
      </c>
      <c r="D331" s="2" t="inlineStr">
        <is>
          <t>DOM</t>
        </is>
      </c>
      <c r="G331" s="2" t="inlineStr">
        <is>
          <t>ZONE</t>
        </is>
      </c>
      <c r="I331" s="2" t="n">
        <v>54.76</v>
      </c>
      <c r="J331" s="2" t="n">
        <v>54.98653</v>
      </c>
      <c r="K331" s="2" t="n">
        <v>0</v>
      </c>
      <c r="L331" s="2" t="n">
        <v>0.230697</v>
      </c>
      <c r="M331" s="2" t="b">
        <v>1</v>
      </c>
      <c r="N331" s="2" t="n">
        <v>1</v>
      </c>
    </row>
    <row r="332" ht="15.75" customHeight="1">
      <c r="A332" s="9" t="n">
        <v>43693.875</v>
      </c>
      <c r="B332" s="9" t="n">
        <v>43693.70833333334</v>
      </c>
      <c r="C332" s="2" t="n">
        <v>34964545</v>
      </c>
      <c r="D332" s="2" t="inlineStr">
        <is>
          <t>DOM</t>
        </is>
      </c>
      <c r="G332" s="2" t="inlineStr">
        <is>
          <t>ZONE</t>
        </is>
      </c>
      <c r="I332" s="2" t="n">
        <v>45.65</v>
      </c>
      <c r="J332" s="2" t="n">
        <v>45.874889</v>
      </c>
      <c r="K332" s="2" t="n">
        <v>0</v>
      </c>
      <c r="L332" s="2" t="n">
        <v>0.229055</v>
      </c>
      <c r="M332" s="2" t="b">
        <v>1</v>
      </c>
      <c r="N332" s="2" t="n">
        <v>1</v>
      </c>
    </row>
    <row r="333" ht="15.75" customHeight="1">
      <c r="A333" s="9" t="n">
        <v>43693.91666666666</v>
      </c>
      <c r="B333" s="9" t="n">
        <v>43693.75</v>
      </c>
      <c r="C333" s="2" t="n">
        <v>34964545</v>
      </c>
      <c r="D333" s="2" t="inlineStr">
        <is>
          <t>DOM</t>
        </is>
      </c>
      <c r="G333" s="2" t="inlineStr">
        <is>
          <t>ZONE</t>
        </is>
      </c>
      <c r="I333" s="2" t="n">
        <v>35.99</v>
      </c>
      <c r="J333" s="2" t="n">
        <v>36.177384</v>
      </c>
      <c r="K333" s="2" t="n">
        <v>0</v>
      </c>
      <c r="L333" s="2" t="n">
        <v>0.188218</v>
      </c>
      <c r="M333" s="2" t="b">
        <v>1</v>
      </c>
      <c r="N333" s="2" t="n">
        <v>1</v>
      </c>
    </row>
    <row r="334" ht="15.75" customHeight="1">
      <c r="A334" s="9" t="n">
        <v>43693.95833333334</v>
      </c>
      <c r="B334" s="9" t="n">
        <v>43693.79166666666</v>
      </c>
      <c r="C334" s="2" t="n">
        <v>34964545</v>
      </c>
      <c r="D334" s="2" t="inlineStr">
        <is>
          <t>DOM</t>
        </is>
      </c>
      <c r="G334" s="2" t="inlineStr">
        <is>
          <t>ZONE</t>
        </is>
      </c>
      <c r="I334" s="2" t="n">
        <v>36.11</v>
      </c>
      <c r="J334" s="2" t="n">
        <v>36.304403</v>
      </c>
      <c r="K334" s="2" t="n">
        <v>0</v>
      </c>
      <c r="L334" s="2" t="n">
        <v>0.19107</v>
      </c>
      <c r="M334" s="2" t="b">
        <v>1</v>
      </c>
      <c r="N334" s="2" t="n">
        <v>1</v>
      </c>
    </row>
    <row r="335" ht="15.75" customHeight="1">
      <c r="A335" s="9" t="n">
        <v>43694</v>
      </c>
      <c r="B335" s="9" t="n">
        <v>43693.83333333334</v>
      </c>
      <c r="C335" s="2" t="n">
        <v>34964545</v>
      </c>
      <c r="D335" s="2" t="inlineStr">
        <is>
          <t>DOM</t>
        </is>
      </c>
      <c r="G335" s="2" t="inlineStr">
        <is>
          <t>ZONE</t>
        </is>
      </c>
      <c r="I335" s="2" t="n">
        <v>29.18</v>
      </c>
      <c r="J335" s="2" t="n">
        <v>29.415326</v>
      </c>
      <c r="K335" s="2" t="n">
        <v>0</v>
      </c>
      <c r="L335" s="2" t="n">
        <v>0.239493</v>
      </c>
      <c r="M335" s="2" t="b">
        <v>1</v>
      </c>
      <c r="N335" s="2" t="n">
        <v>1</v>
      </c>
    </row>
    <row r="336" ht="15.75" customHeight="1">
      <c r="A336" s="9" t="n">
        <v>43694.04166666666</v>
      </c>
      <c r="B336" s="9" t="n">
        <v>43693.875</v>
      </c>
      <c r="C336" s="2" t="n">
        <v>34964545</v>
      </c>
      <c r="D336" s="2" t="inlineStr">
        <is>
          <t>DOM</t>
        </is>
      </c>
      <c r="G336" s="2" t="inlineStr">
        <is>
          <t>ZONE</t>
        </is>
      </c>
      <c r="I336" s="2" t="n">
        <v>23.05</v>
      </c>
      <c r="J336" s="2" t="n">
        <v>23.815572</v>
      </c>
      <c r="K336" s="2" t="n">
        <v>0.596992</v>
      </c>
      <c r="L336" s="2" t="n">
        <v>0.16858</v>
      </c>
      <c r="M336" s="2" t="b">
        <v>1</v>
      </c>
      <c r="N336" s="2" t="n">
        <v>1</v>
      </c>
    </row>
    <row r="337" ht="15.75" customHeight="1">
      <c r="A337" s="9" t="n">
        <v>43694.08333333334</v>
      </c>
      <c r="B337" s="9" t="n">
        <v>43693.91666666666</v>
      </c>
      <c r="C337" s="2" t="n">
        <v>34964545</v>
      </c>
      <c r="D337" s="2" t="inlineStr">
        <is>
          <t>DOM</t>
        </is>
      </c>
      <c r="G337" s="2" t="inlineStr">
        <is>
          <t>ZONE</t>
        </is>
      </c>
      <c r="I337" s="2" t="n">
        <v>20.91</v>
      </c>
      <c r="J337" s="2" t="n">
        <v>22.266202</v>
      </c>
      <c r="K337" s="2" t="n">
        <v>1.169149</v>
      </c>
      <c r="L337" s="2" t="n">
        <v>0.188719</v>
      </c>
      <c r="M337" s="2" t="b">
        <v>1</v>
      </c>
      <c r="N337" s="2" t="n">
        <v>1</v>
      </c>
    </row>
    <row r="338" ht="15.75" customHeight="1">
      <c r="A338" s="9" t="n">
        <v>43694.125</v>
      </c>
      <c r="B338" s="9" t="n">
        <v>43693.95833333334</v>
      </c>
      <c r="C338" s="2" t="n">
        <v>34964545</v>
      </c>
      <c r="D338" s="2" t="inlineStr">
        <is>
          <t>DOM</t>
        </is>
      </c>
      <c r="G338" s="2" t="inlineStr">
        <is>
          <t>ZONE</t>
        </is>
      </c>
      <c r="I338" s="2" t="n">
        <v>18.06</v>
      </c>
      <c r="J338" s="2" t="n">
        <v>18.524061</v>
      </c>
      <c r="K338" s="2" t="n">
        <v>0.253263</v>
      </c>
      <c r="L338" s="2" t="n">
        <v>0.215797</v>
      </c>
      <c r="M338" s="2" t="b">
        <v>1</v>
      </c>
      <c r="N338" s="2" t="n">
        <v>1</v>
      </c>
    </row>
    <row r="339" ht="15.75" customHeight="1">
      <c r="A339" s="9" t="n">
        <v>43694.16666666666</v>
      </c>
      <c r="B339" s="9" t="n">
        <v>43694</v>
      </c>
      <c r="C339" s="2" t="n">
        <v>34964545</v>
      </c>
      <c r="D339" s="2" t="inlineStr">
        <is>
          <t>DOM</t>
        </is>
      </c>
      <c r="G339" s="2" t="inlineStr">
        <is>
          <t>ZONE</t>
        </is>
      </c>
      <c r="I339" s="2" t="n">
        <v>18.1</v>
      </c>
      <c r="J339" s="2" t="n">
        <v>18.34773</v>
      </c>
      <c r="K339" s="2" t="n">
        <v>0.008913000000000001</v>
      </c>
      <c r="L339" s="2" t="n">
        <v>0.242984</v>
      </c>
      <c r="M339" s="2" t="b">
        <v>1</v>
      </c>
      <c r="N339" s="2" t="n">
        <v>1</v>
      </c>
    </row>
    <row r="340" ht="15.75" customHeight="1">
      <c r="A340" s="9" t="n">
        <v>43694.20833333334</v>
      </c>
      <c r="B340" s="9" t="n">
        <v>43694.04166666666</v>
      </c>
      <c r="C340" s="2" t="n">
        <v>34964545</v>
      </c>
      <c r="D340" s="2" t="inlineStr">
        <is>
          <t>DOM</t>
        </is>
      </c>
      <c r="G340" s="2" t="inlineStr">
        <is>
          <t>ZONE</t>
        </is>
      </c>
      <c r="I340" s="2" t="n">
        <v>15.95</v>
      </c>
      <c r="J340" s="2" t="n">
        <v>16.175278</v>
      </c>
      <c r="K340" s="2" t="n">
        <v>0</v>
      </c>
      <c r="L340" s="2" t="n">
        <v>0.225278</v>
      </c>
      <c r="M340" s="2" t="b">
        <v>1</v>
      </c>
      <c r="N340" s="2" t="n">
        <v>1</v>
      </c>
    </row>
    <row r="341" ht="15.75" customHeight="1">
      <c r="A341" s="9" t="n">
        <v>43694.25</v>
      </c>
      <c r="B341" s="9" t="n">
        <v>43694.08333333334</v>
      </c>
      <c r="C341" s="2" t="n">
        <v>34964545</v>
      </c>
      <c r="D341" s="2" t="inlineStr">
        <is>
          <t>DOM</t>
        </is>
      </c>
      <c r="G341" s="2" t="inlineStr">
        <is>
          <t>ZONE</t>
        </is>
      </c>
      <c r="I341" s="2" t="n">
        <v>15.07</v>
      </c>
      <c r="J341" s="2" t="n">
        <v>15.297262</v>
      </c>
      <c r="K341" s="2" t="n">
        <v>0</v>
      </c>
      <c r="L341" s="2" t="n">
        <v>0.230595</v>
      </c>
      <c r="M341" s="2" t="b">
        <v>1</v>
      </c>
      <c r="N341" s="2" t="n">
        <v>1</v>
      </c>
    </row>
    <row r="342" ht="15.75" customHeight="1">
      <c r="A342" s="9" t="n">
        <v>43694.29166666666</v>
      </c>
      <c r="B342" s="9" t="n">
        <v>43694.125</v>
      </c>
      <c r="C342" s="2" t="n">
        <v>34964545</v>
      </c>
      <c r="D342" s="2" t="inlineStr">
        <is>
          <t>DOM</t>
        </is>
      </c>
      <c r="G342" s="2" t="inlineStr">
        <is>
          <t>ZONE</t>
        </is>
      </c>
      <c r="I342" s="2" t="n">
        <v>14.19</v>
      </c>
      <c r="J342" s="2" t="n">
        <v>14.388268</v>
      </c>
      <c r="K342" s="2" t="n">
        <v>0</v>
      </c>
      <c r="L342" s="2" t="n">
        <v>0.195768</v>
      </c>
      <c r="M342" s="2" t="b">
        <v>1</v>
      </c>
      <c r="N342" s="2" t="n">
        <v>1</v>
      </c>
    </row>
    <row r="343" ht="15.75" customHeight="1">
      <c r="A343" s="9" t="n">
        <v>43694.33333333334</v>
      </c>
      <c r="B343" s="9" t="n">
        <v>43694.16666666666</v>
      </c>
      <c r="C343" s="2" t="n">
        <v>34964545</v>
      </c>
      <c r="D343" s="2" t="inlineStr">
        <is>
          <t>DOM</t>
        </is>
      </c>
      <c r="G343" s="2" t="inlineStr">
        <is>
          <t>ZONE</t>
        </is>
      </c>
      <c r="I343" s="2" t="n">
        <v>14.43</v>
      </c>
      <c r="J343" s="2" t="n">
        <v>14.603307</v>
      </c>
      <c r="K343" s="2" t="n">
        <v>0</v>
      </c>
      <c r="L343" s="2" t="n">
        <v>0.172474</v>
      </c>
      <c r="M343" s="2" t="b">
        <v>1</v>
      </c>
      <c r="N343" s="2" t="n">
        <v>1</v>
      </c>
    </row>
    <row r="344" ht="15.75" customHeight="1">
      <c r="A344" s="9" t="n">
        <v>43694.375</v>
      </c>
      <c r="B344" s="9" t="n">
        <v>43694.20833333334</v>
      </c>
      <c r="C344" s="2" t="n">
        <v>34964545</v>
      </c>
      <c r="D344" s="2" t="inlineStr">
        <is>
          <t>DOM</t>
        </is>
      </c>
      <c r="G344" s="2" t="inlineStr">
        <is>
          <t>ZONE</t>
        </is>
      </c>
      <c r="I344" s="2" t="n">
        <v>14.66</v>
      </c>
      <c r="J344" s="2" t="n">
        <v>14.839392</v>
      </c>
      <c r="K344" s="2" t="n">
        <v>0</v>
      </c>
      <c r="L344" s="2" t="n">
        <v>0.181892</v>
      </c>
      <c r="M344" s="2" t="b">
        <v>1</v>
      </c>
      <c r="N344" s="2" t="n">
        <v>1</v>
      </c>
    </row>
    <row r="345" ht="15.75" customHeight="1">
      <c r="A345" s="9" t="n">
        <v>43694.41666666666</v>
      </c>
      <c r="B345" s="9" t="n">
        <v>43694.25</v>
      </c>
      <c r="C345" s="2" t="n">
        <v>34964545</v>
      </c>
      <c r="D345" s="2" t="inlineStr">
        <is>
          <t>DOM</t>
        </is>
      </c>
      <c r="G345" s="2" t="inlineStr">
        <is>
          <t>ZONE</t>
        </is>
      </c>
      <c r="I345" s="2" t="n">
        <v>14.71</v>
      </c>
      <c r="J345" s="2" t="n">
        <v>14.883462</v>
      </c>
      <c r="K345" s="2" t="n">
        <v>0</v>
      </c>
      <c r="L345" s="2" t="n">
        <v>0.175962</v>
      </c>
      <c r="M345" s="2" t="b">
        <v>1</v>
      </c>
      <c r="N345" s="2" t="n">
        <v>1</v>
      </c>
    </row>
    <row r="346" ht="15.75" customHeight="1">
      <c r="A346" s="9" t="n">
        <v>43694.45833333334</v>
      </c>
      <c r="B346" s="9" t="n">
        <v>43694.29166666666</v>
      </c>
      <c r="C346" s="2" t="n">
        <v>34964545</v>
      </c>
      <c r="D346" s="2" t="inlineStr">
        <is>
          <t>DOM</t>
        </is>
      </c>
      <c r="G346" s="2" t="inlineStr">
        <is>
          <t>ZONE</t>
        </is>
      </c>
      <c r="I346" s="2" t="n">
        <v>14.73</v>
      </c>
      <c r="J346" s="2" t="n">
        <v>14.842622</v>
      </c>
      <c r="K346" s="2" t="n">
        <v>0</v>
      </c>
      <c r="L346" s="2" t="n">
        <v>0.114289</v>
      </c>
      <c r="M346" s="2" t="b">
        <v>1</v>
      </c>
      <c r="N346" s="2" t="n">
        <v>1</v>
      </c>
    </row>
    <row r="347" ht="15.75" customHeight="1">
      <c r="A347" s="9" t="n">
        <v>43694.5</v>
      </c>
      <c r="B347" s="9" t="n">
        <v>43694.33333333334</v>
      </c>
      <c r="C347" s="2" t="n">
        <v>34964545</v>
      </c>
      <c r="D347" s="2" t="inlineStr">
        <is>
          <t>DOM</t>
        </is>
      </c>
      <c r="G347" s="2" t="inlineStr">
        <is>
          <t>ZONE</t>
        </is>
      </c>
      <c r="I347" s="2" t="n">
        <v>18.26</v>
      </c>
      <c r="J347" s="2" t="n">
        <v>18.419057</v>
      </c>
      <c r="K347" s="2" t="n">
        <v>0</v>
      </c>
      <c r="L347" s="2" t="n">
        <v>0.163224</v>
      </c>
      <c r="M347" s="2" t="b">
        <v>1</v>
      </c>
      <c r="N347" s="2" t="n">
        <v>1</v>
      </c>
    </row>
    <row r="348" ht="15.75" customHeight="1">
      <c r="A348" s="9" t="n">
        <v>43694.54166666666</v>
      </c>
      <c r="B348" s="9" t="n">
        <v>43694.375</v>
      </c>
      <c r="C348" s="2" t="n">
        <v>34964545</v>
      </c>
      <c r="D348" s="2" t="inlineStr">
        <is>
          <t>DOM</t>
        </is>
      </c>
      <c r="G348" s="2" t="inlineStr">
        <is>
          <t>ZONE</t>
        </is>
      </c>
      <c r="I348" s="2" t="n">
        <v>19.73</v>
      </c>
      <c r="J348" s="2" t="n">
        <v>20.669606</v>
      </c>
      <c r="K348" s="2" t="n">
        <v>0.742378</v>
      </c>
      <c r="L348" s="2" t="n">
        <v>0.195562</v>
      </c>
      <c r="M348" s="2" t="b">
        <v>1</v>
      </c>
      <c r="N348" s="2" t="n">
        <v>1</v>
      </c>
    </row>
    <row r="349" ht="15.75" customHeight="1">
      <c r="A349" s="9" t="n">
        <v>43694.58333333334</v>
      </c>
      <c r="B349" s="9" t="n">
        <v>43694.41666666666</v>
      </c>
      <c r="C349" s="2" t="n">
        <v>34964545</v>
      </c>
      <c r="D349" s="2" t="inlineStr">
        <is>
          <t>DOM</t>
        </is>
      </c>
      <c r="G349" s="2" t="inlineStr">
        <is>
          <t>ZONE</t>
        </is>
      </c>
      <c r="I349" s="2" t="n">
        <v>22.34</v>
      </c>
      <c r="J349" s="2" t="n">
        <v>22.9248</v>
      </c>
      <c r="K349" s="2" t="n">
        <v>0.33067</v>
      </c>
      <c r="L349" s="2" t="n">
        <v>0.252463</v>
      </c>
      <c r="M349" s="2" t="b">
        <v>1</v>
      </c>
      <c r="N349" s="2" t="n">
        <v>1</v>
      </c>
    </row>
    <row r="350" ht="15.75" customHeight="1">
      <c r="A350" s="9" t="n">
        <v>43694.625</v>
      </c>
      <c r="B350" s="9" t="n">
        <v>43694.45833333334</v>
      </c>
      <c r="C350" s="2" t="n">
        <v>34964545</v>
      </c>
      <c r="D350" s="2" t="inlineStr">
        <is>
          <t>DOM</t>
        </is>
      </c>
      <c r="G350" s="2" t="inlineStr">
        <is>
          <t>ZONE</t>
        </is>
      </c>
      <c r="I350" s="2" t="n">
        <v>23.36</v>
      </c>
      <c r="J350" s="2" t="n">
        <v>25.111794</v>
      </c>
      <c r="K350" s="2" t="n">
        <v>1.400645</v>
      </c>
      <c r="L350" s="2" t="n">
        <v>0.351982</v>
      </c>
      <c r="M350" s="2" t="b">
        <v>1</v>
      </c>
      <c r="N350" s="2" t="n">
        <v>1</v>
      </c>
    </row>
    <row r="351" ht="15.75" customHeight="1">
      <c r="A351" s="9" t="n">
        <v>43694.66666666666</v>
      </c>
      <c r="B351" s="9" t="n">
        <v>43694.5</v>
      </c>
      <c r="C351" s="2" t="n">
        <v>34964545</v>
      </c>
      <c r="D351" s="2" t="inlineStr">
        <is>
          <t>DOM</t>
        </is>
      </c>
      <c r="G351" s="2" t="inlineStr">
        <is>
          <t>ZONE</t>
        </is>
      </c>
      <c r="I351" s="2" t="n">
        <v>24.47</v>
      </c>
      <c r="J351" s="2" t="n">
        <v>25.801021</v>
      </c>
      <c r="K351" s="2" t="n">
        <v>0.923535</v>
      </c>
      <c r="L351" s="2" t="n">
        <v>0.407485</v>
      </c>
      <c r="M351" s="2" t="b">
        <v>1</v>
      </c>
      <c r="N351" s="2" t="n">
        <v>1</v>
      </c>
    </row>
    <row r="352" ht="15.75" customHeight="1">
      <c r="A352" s="9" t="n">
        <v>43694.70833333334</v>
      </c>
      <c r="B352" s="9" t="n">
        <v>43694.54166666666</v>
      </c>
      <c r="C352" s="2" t="n">
        <v>34964545</v>
      </c>
      <c r="D352" s="2" t="inlineStr">
        <is>
          <t>DOM</t>
        </is>
      </c>
      <c r="G352" s="2" t="inlineStr">
        <is>
          <t>ZONE</t>
        </is>
      </c>
      <c r="I352" s="2" t="n">
        <v>25.52</v>
      </c>
      <c r="J352" s="2" t="n">
        <v>26.741729</v>
      </c>
      <c r="K352" s="2" t="n">
        <v>0.800538</v>
      </c>
      <c r="L352" s="2" t="n">
        <v>0.422025</v>
      </c>
      <c r="M352" s="2" t="b">
        <v>1</v>
      </c>
      <c r="N352" s="2" t="n">
        <v>1</v>
      </c>
    </row>
    <row r="353" ht="15.75" customHeight="1">
      <c r="A353" s="9" t="n">
        <v>43694.75</v>
      </c>
      <c r="B353" s="9" t="n">
        <v>43694.58333333334</v>
      </c>
      <c r="C353" s="2" t="n">
        <v>34964545</v>
      </c>
      <c r="D353" s="2" t="inlineStr">
        <is>
          <t>DOM</t>
        </is>
      </c>
      <c r="G353" s="2" t="inlineStr">
        <is>
          <t>ZONE</t>
        </is>
      </c>
      <c r="I353" s="2" t="n">
        <v>25.11</v>
      </c>
      <c r="J353" s="2" t="n">
        <v>25.98651</v>
      </c>
      <c r="K353" s="2" t="n">
        <v>0.51367</v>
      </c>
      <c r="L353" s="2" t="n">
        <v>0.367006</v>
      </c>
      <c r="M353" s="2" t="b">
        <v>1</v>
      </c>
      <c r="N353" s="2" t="n">
        <v>1</v>
      </c>
    </row>
    <row r="354" ht="15.75" customHeight="1">
      <c r="A354" s="9" t="n">
        <v>43694.79166666666</v>
      </c>
      <c r="B354" s="9" t="n">
        <v>43694.625</v>
      </c>
      <c r="C354" s="2" t="n">
        <v>34964545</v>
      </c>
      <c r="D354" s="2" t="inlineStr">
        <is>
          <t>DOM</t>
        </is>
      </c>
      <c r="G354" s="2" t="inlineStr">
        <is>
          <t>ZONE</t>
        </is>
      </c>
      <c r="I354" s="2" t="n">
        <v>26.29</v>
      </c>
      <c r="J354" s="2" t="n">
        <v>26.580732</v>
      </c>
      <c r="K354" s="2" t="n">
        <v>-0.05304</v>
      </c>
      <c r="L354" s="2" t="n">
        <v>0.339605</v>
      </c>
      <c r="M354" s="2" t="b">
        <v>1</v>
      </c>
      <c r="N354" s="2" t="n">
        <v>1</v>
      </c>
    </row>
    <row r="355" ht="15.75" customHeight="1">
      <c r="A355" s="9" t="n">
        <v>43694.83333333334</v>
      </c>
      <c r="B355" s="9" t="n">
        <v>43694.66666666666</v>
      </c>
      <c r="C355" s="2" t="n">
        <v>34964545</v>
      </c>
      <c r="D355" s="2" t="inlineStr">
        <is>
          <t>DOM</t>
        </is>
      </c>
      <c r="G355" s="2" t="inlineStr">
        <is>
          <t>ZONE</t>
        </is>
      </c>
      <c r="I355" s="2" t="n">
        <v>27.15</v>
      </c>
      <c r="J355" s="2" t="n">
        <v>27.418926</v>
      </c>
      <c r="K355" s="2" t="n">
        <v>-0.008512</v>
      </c>
      <c r="L355" s="2" t="n">
        <v>0.275771</v>
      </c>
      <c r="M355" s="2" t="b">
        <v>1</v>
      </c>
      <c r="N355" s="2" t="n">
        <v>1</v>
      </c>
    </row>
    <row r="356" ht="15.75" customHeight="1">
      <c r="A356" s="9" t="n">
        <v>43694.875</v>
      </c>
      <c r="B356" s="9" t="n">
        <v>43694.70833333334</v>
      </c>
      <c r="C356" s="2" t="n">
        <v>34964545</v>
      </c>
      <c r="D356" s="2" t="inlineStr">
        <is>
          <t>DOM</t>
        </is>
      </c>
      <c r="G356" s="2" t="inlineStr">
        <is>
          <t>ZONE</t>
        </is>
      </c>
      <c r="I356" s="2" t="n">
        <v>31.31</v>
      </c>
      <c r="J356" s="2" t="n">
        <v>31.039581</v>
      </c>
      <c r="K356" s="2" t="n">
        <v>-0.520652</v>
      </c>
      <c r="L356" s="2" t="n">
        <v>0.253566</v>
      </c>
      <c r="M356" s="2" t="b">
        <v>1</v>
      </c>
      <c r="N356" s="2" t="n">
        <v>1</v>
      </c>
    </row>
    <row r="357" ht="15.75" customHeight="1">
      <c r="A357" s="9" t="n">
        <v>43694.91666666666</v>
      </c>
      <c r="B357" s="9" t="n">
        <v>43694.75</v>
      </c>
      <c r="C357" s="2" t="n">
        <v>34964545</v>
      </c>
      <c r="D357" s="2" t="inlineStr">
        <is>
          <t>DOM</t>
        </is>
      </c>
      <c r="G357" s="2" t="inlineStr">
        <is>
          <t>ZONE</t>
        </is>
      </c>
      <c r="I357" s="2" t="n">
        <v>26.09</v>
      </c>
      <c r="J357" s="2" t="n">
        <v>26.043014</v>
      </c>
      <c r="K357" s="2" t="n">
        <v>-0.347379</v>
      </c>
      <c r="L357" s="2" t="n">
        <v>0.298727</v>
      </c>
      <c r="M357" s="2" t="b">
        <v>1</v>
      </c>
      <c r="N357" s="2" t="n">
        <v>1</v>
      </c>
    </row>
    <row r="358" ht="15.75" customHeight="1">
      <c r="A358" s="9" t="n">
        <v>43694.95833333334</v>
      </c>
      <c r="B358" s="9" t="n">
        <v>43694.79166666666</v>
      </c>
      <c r="C358" s="2" t="n">
        <v>34964545</v>
      </c>
      <c r="D358" s="2" t="inlineStr">
        <is>
          <t>DOM</t>
        </is>
      </c>
      <c r="G358" s="2" t="inlineStr">
        <is>
          <t>ZONE</t>
        </is>
      </c>
      <c r="I358" s="2" t="n">
        <v>24.12</v>
      </c>
      <c r="J358" s="2" t="n">
        <v>24.430378</v>
      </c>
      <c r="K358" s="2" t="n">
        <v>-0.041276</v>
      </c>
      <c r="L358" s="2" t="n">
        <v>0.354153</v>
      </c>
      <c r="M358" s="2" t="b">
        <v>1</v>
      </c>
      <c r="N358" s="2" t="n">
        <v>1</v>
      </c>
    </row>
    <row r="359" ht="15.75" customHeight="1">
      <c r="A359" s="9" t="n">
        <v>43695</v>
      </c>
      <c r="B359" s="9" t="n">
        <v>43694.83333333334</v>
      </c>
      <c r="C359" s="2" t="n">
        <v>34964545</v>
      </c>
      <c r="D359" s="2" t="inlineStr">
        <is>
          <t>DOM</t>
        </is>
      </c>
      <c r="G359" s="2" t="inlineStr">
        <is>
          <t>ZONE</t>
        </is>
      </c>
      <c r="I359" s="2" t="n">
        <v>24.82</v>
      </c>
      <c r="J359" s="2" t="n">
        <v>25.215259</v>
      </c>
      <c r="K359" s="2" t="n">
        <v>0.026619</v>
      </c>
      <c r="L359" s="2" t="n">
        <v>0.369473</v>
      </c>
      <c r="M359" s="2" t="b">
        <v>1</v>
      </c>
      <c r="N359" s="2" t="n">
        <v>1</v>
      </c>
    </row>
    <row r="360" ht="15.75" customHeight="1">
      <c r="A360" s="9" t="n">
        <v>43695.04166666666</v>
      </c>
      <c r="B360" s="9" t="n">
        <v>43694.875</v>
      </c>
      <c r="C360" s="2" t="n">
        <v>34964545</v>
      </c>
      <c r="D360" s="2" t="inlineStr">
        <is>
          <t>DOM</t>
        </is>
      </c>
      <c r="G360" s="2" t="inlineStr">
        <is>
          <t>ZONE</t>
        </is>
      </c>
      <c r="I360" s="2" t="n">
        <v>21.82</v>
      </c>
      <c r="J360" s="2" t="n">
        <v>22.19574</v>
      </c>
      <c r="K360" s="2" t="n">
        <v>0.049902</v>
      </c>
      <c r="L360" s="2" t="n">
        <v>0.321671</v>
      </c>
      <c r="M360" s="2" t="b">
        <v>1</v>
      </c>
      <c r="N360" s="2" t="n">
        <v>1</v>
      </c>
    </row>
    <row r="361" ht="15.75" customHeight="1">
      <c r="A361" s="9" t="n">
        <v>43695.08333333334</v>
      </c>
      <c r="B361" s="9" t="n">
        <v>43694.91666666666</v>
      </c>
      <c r="C361" s="2" t="n">
        <v>34964545</v>
      </c>
      <c r="D361" s="2" t="inlineStr">
        <is>
          <t>DOM</t>
        </is>
      </c>
      <c r="G361" s="2" t="inlineStr">
        <is>
          <t>ZONE</t>
        </is>
      </c>
      <c r="I361" s="2" t="n">
        <v>19.27</v>
      </c>
      <c r="J361" s="2" t="n">
        <v>20.146754</v>
      </c>
      <c r="K361" s="2" t="n">
        <v>0.618456</v>
      </c>
      <c r="L361" s="2" t="n">
        <v>0.255798</v>
      </c>
      <c r="M361" s="2" t="b">
        <v>1</v>
      </c>
      <c r="N361" s="2" t="n">
        <v>1</v>
      </c>
    </row>
    <row r="362" ht="15.75" customHeight="1">
      <c r="A362" s="9" t="n">
        <v>43695.125</v>
      </c>
      <c r="B362" s="9" t="n">
        <v>43694.95833333334</v>
      </c>
      <c r="C362" s="2" t="n">
        <v>34964545</v>
      </c>
      <c r="D362" s="2" t="inlineStr">
        <is>
          <t>DOM</t>
        </is>
      </c>
      <c r="G362" s="2" t="inlineStr">
        <is>
          <t>ZONE</t>
        </is>
      </c>
      <c r="I362" s="2" t="n">
        <v>18.27</v>
      </c>
      <c r="J362" s="2" t="n">
        <v>18.839239</v>
      </c>
      <c r="K362" s="2" t="n">
        <v>0.351001</v>
      </c>
      <c r="L362" s="2" t="n">
        <v>0.223238</v>
      </c>
      <c r="M362" s="2" t="b">
        <v>1</v>
      </c>
      <c r="N362" s="2" t="n">
        <v>1</v>
      </c>
    </row>
    <row r="363" ht="15.75" customHeight="1">
      <c r="A363" s="9" t="n">
        <v>43695.16666666666</v>
      </c>
      <c r="B363" s="9" t="n">
        <v>43695</v>
      </c>
      <c r="C363" s="2" t="n">
        <v>34964545</v>
      </c>
      <c r="D363" s="2" t="inlineStr">
        <is>
          <t>DOM</t>
        </is>
      </c>
      <c r="G363" s="2" t="inlineStr">
        <is>
          <t>ZONE</t>
        </is>
      </c>
      <c r="I363" s="2" t="n">
        <v>17.24</v>
      </c>
      <c r="J363" s="2" t="n">
        <v>17.467662</v>
      </c>
      <c r="K363" s="2" t="n">
        <v>0.034217</v>
      </c>
      <c r="L363" s="2" t="n">
        <v>0.195112</v>
      </c>
      <c r="M363" s="2" t="b">
        <v>1</v>
      </c>
      <c r="N363" s="2" t="n">
        <v>1</v>
      </c>
    </row>
    <row r="364" ht="15.75" customHeight="1">
      <c r="A364" s="9" t="n">
        <v>43695.20833333334</v>
      </c>
      <c r="B364" s="9" t="n">
        <v>43695.04166666666</v>
      </c>
      <c r="C364" s="2" t="n">
        <v>34964545</v>
      </c>
      <c r="D364" s="2" t="inlineStr">
        <is>
          <t>DOM</t>
        </is>
      </c>
      <c r="G364" s="2" t="inlineStr">
        <is>
          <t>ZONE</t>
        </is>
      </c>
      <c r="I364" s="2" t="n">
        <v>16.32</v>
      </c>
      <c r="J364" s="2" t="n">
        <v>16.48186</v>
      </c>
      <c r="K364" s="2" t="n">
        <v>0.015248</v>
      </c>
      <c r="L364" s="2" t="n">
        <v>0.146612</v>
      </c>
      <c r="M364" s="2" t="b">
        <v>1</v>
      </c>
      <c r="N364" s="2" t="n">
        <v>1</v>
      </c>
    </row>
    <row r="365" ht="15.75" customHeight="1">
      <c r="A365" s="9" t="n">
        <v>43695.25</v>
      </c>
      <c r="B365" s="9" t="n">
        <v>43695.08333333334</v>
      </c>
      <c r="C365" s="2" t="n">
        <v>34964545</v>
      </c>
      <c r="D365" s="2" t="inlineStr">
        <is>
          <t>DOM</t>
        </is>
      </c>
      <c r="G365" s="2" t="inlineStr">
        <is>
          <t>ZONE</t>
        </is>
      </c>
      <c r="I365" s="2" t="n">
        <v>14.29</v>
      </c>
      <c r="J365" s="2" t="n">
        <v>14.586489</v>
      </c>
      <c r="K365" s="2" t="n">
        <v>0.173239</v>
      </c>
      <c r="L365" s="2" t="n">
        <v>0.124084</v>
      </c>
      <c r="M365" s="2" t="b">
        <v>1</v>
      </c>
      <c r="N365" s="2" t="n">
        <v>1</v>
      </c>
    </row>
    <row r="366" ht="15.75" customHeight="1">
      <c r="A366" s="9" t="n">
        <v>43695.29166666666</v>
      </c>
      <c r="B366" s="9" t="n">
        <v>43695.125</v>
      </c>
      <c r="C366" s="2" t="n">
        <v>34964545</v>
      </c>
      <c r="D366" s="2" t="inlineStr">
        <is>
          <t>DOM</t>
        </is>
      </c>
      <c r="G366" s="2" t="inlineStr">
        <is>
          <t>ZONE</t>
        </is>
      </c>
      <c r="I366" s="2" t="n">
        <v>13.87</v>
      </c>
      <c r="J366" s="2" t="n">
        <v>14.002262</v>
      </c>
      <c r="K366" s="2" t="n">
        <v>0.004437</v>
      </c>
      <c r="L366" s="2" t="n">
        <v>0.131992</v>
      </c>
      <c r="M366" s="2" t="b">
        <v>1</v>
      </c>
      <c r="N366" s="2" t="n">
        <v>1</v>
      </c>
    </row>
    <row r="367" ht="15.75" customHeight="1">
      <c r="A367" s="9" t="n">
        <v>43695.33333333334</v>
      </c>
      <c r="B367" s="9" t="n">
        <v>43695.16666666666</v>
      </c>
      <c r="C367" s="2" t="n">
        <v>34964545</v>
      </c>
      <c r="D367" s="2" t="inlineStr">
        <is>
          <t>DOM</t>
        </is>
      </c>
      <c r="G367" s="2" t="inlineStr">
        <is>
          <t>ZONE</t>
        </is>
      </c>
      <c r="I367" s="2" t="n">
        <v>13.19</v>
      </c>
      <c r="J367" s="2" t="n">
        <v>13.291087</v>
      </c>
      <c r="K367" s="2" t="n">
        <v>0</v>
      </c>
      <c r="L367" s="2" t="n">
        <v>0.100254</v>
      </c>
      <c r="M367" s="2" t="b">
        <v>1</v>
      </c>
      <c r="N367" s="2" t="n">
        <v>1</v>
      </c>
    </row>
    <row r="368" ht="15.75" customHeight="1">
      <c r="A368" s="9" t="n">
        <v>43695.375</v>
      </c>
      <c r="B368" s="9" t="n">
        <v>43695.20833333334</v>
      </c>
      <c r="C368" s="2" t="n">
        <v>34964545</v>
      </c>
      <c r="D368" s="2" t="inlineStr">
        <is>
          <t>DOM</t>
        </is>
      </c>
      <c r="G368" s="2" t="inlineStr">
        <is>
          <t>ZONE</t>
        </is>
      </c>
      <c r="I368" s="2" t="n">
        <v>12.46</v>
      </c>
      <c r="J368" s="2" t="n">
        <v>12.537856</v>
      </c>
      <c r="K368" s="2" t="n">
        <v>0</v>
      </c>
      <c r="L368" s="2" t="n">
        <v>0.07702199999999999</v>
      </c>
      <c r="M368" s="2" t="b">
        <v>1</v>
      </c>
      <c r="N368" s="2" t="n">
        <v>1</v>
      </c>
    </row>
    <row r="369" ht="15.75" customHeight="1">
      <c r="A369" s="9" t="n">
        <v>43695.41666666666</v>
      </c>
      <c r="B369" s="9" t="n">
        <v>43695.25</v>
      </c>
      <c r="C369" s="2" t="n">
        <v>34964545</v>
      </c>
      <c r="D369" s="2" t="inlineStr">
        <is>
          <t>DOM</t>
        </is>
      </c>
      <c r="G369" s="2" t="inlineStr">
        <is>
          <t>ZONE</t>
        </is>
      </c>
      <c r="I369" s="2" t="n">
        <v>12.14</v>
      </c>
      <c r="J369" s="2" t="n">
        <v>12.257111</v>
      </c>
      <c r="K369" s="2" t="n">
        <v>0.010899</v>
      </c>
      <c r="L369" s="2" t="n">
        <v>0.102879</v>
      </c>
      <c r="M369" s="2" t="b">
        <v>1</v>
      </c>
      <c r="N369" s="2" t="n">
        <v>1</v>
      </c>
    </row>
    <row r="370" ht="15.75" customHeight="1">
      <c r="A370" s="9" t="n">
        <v>43695.45833333334</v>
      </c>
      <c r="B370" s="9" t="n">
        <v>43695.29166666666</v>
      </c>
      <c r="C370" s="2" t="n">
        <v>34964545</v>
      </c>
      <c r="D370" s="2" t="inlineStr">
        <is>
          <t>DOM</t>
        </is>
      </c>
      <c r="G370" s="2" t="inlineStr">
        <is>
          <t>ZONE</t>
        </is>
      </c>
      <c r="I370" s="2" t="n">
        <v>11.73</v>
      </c>
      <c r="J370" s="2" t="n">
        <v>11.855623</v>
      </c>
      <c r="K370" s="2" t="n">
        <v>0</v>
      </c>
      <c r="L370" s="2" t="n">
        <v>0.121456</v>
      </c>
      <c r="M370" s="2" t="b">
        <v>1</v>
      </c>
      <c r="N370" s="2" t="n">
        <v>1</v>
      </c>
    </row>
    <row r="371" ht="15.75" customHeight="1">
      <c r="A371" s="9" t="n">
        <v>43695.5</v>
      </c>
      <c r="B371" s="9" t="n">
        <v>43695.33333333334</v>
      </c>
      <c r="C371" s="2" t="n">
        <v>34964545</v>
      </c>
      <c r="D371" s="2" t="inlineStr">
        <is>
          <t>DOM</t>
        </is>
      </c>
      <c r="G371" s="2" t="inlineStr">
        <is>
          <t>ZONE</t>
        </is>
      </c>
      <c r="I371" s="2" t="n">
        <v>11.68</v>
      </c>
      <c r="J371" s="2" t="n">
        <v>13.74814</v>
      </c>
      <c r="K371" s="2" t="n">
        <v>1.933302</v>
      </c>
      <c r="L371" s="2" t="n">
        <v>0.132338</v>
      </c>
      <c r="M371" s="2" t="b">
        <v>1</v>
      </c>
      <c r="N371" s="2" t="n">
        <v>1</v>
      </c>
    </row>
    <row r="372" ht="15.75" customHeight="1">
      <c r="A372" s="9" t="n">
        <v>43695.54166666666</v>
      </c>
      <c r="B372" s="9" t="n">
        <v>43695.375</v>
      </c>
      <c r="C372" s="2" t="n">
        <v>34964545</v>
      </c>
      <c r="D372" s="2" t="inlineStr">
        <is>
          <t>DOM</t>
        </is>
      </c>
      <c r="G372" s="2" t="inlineStr">
        <is>
          <t>ZONE</t>
        </is>
      </c>
      <c r="I372" s="2" t="n">
        <v>15.54</v>
      </c>
      <c r="J372" s="2" t="n">
        <v>19.021953</v>
      </c>
      <c r="K372" s="2" t="n">
        <v>3.280702</v>
      </c>
      <c r="L372" s="2" t="n">
        <v>0.199584</v>
      </c>
      <c r="M372" s="2" t="b">
        <v>1</v>
      </c>
      <c r="N372" s="2" t="n">
        <v>1</v>
      </c>
    </row>
    <row r="373" ht="15.75" customHeight="1">
      <c r="A373" s="9" t="n">
        <v>43695.58333333334</v>
      </c>
      <c r="B373" s="9" t="n">
        <v>43695.41666666666</v>
      </c>
      <c r="C373" s="2" t="n">
        <v>34964545</v>
      </c>
      <c r="D373" s="2" t="inlineStr">
        <is>
          <t>DOM</t>
        </is>
      </c>
      <c r="G373" s="2" t="inlineStr">
        <is>
          <t>ZONE</t>
        </is>
      </c>
      <c r="I373" s="2" t="n">
        <v>22</v>
      </c>
      <c r="J373" s="2" t="n">
        <v>23.798554</v>
      </c>
      <c r="K373" s="2" t="n">
        <v>1.507052</v>
      </c>
      <c r="L373" s="2" t="n">
        <v>0.291502</v>
      </c>
      <c r="M373" s="2" t="b">
        <v>1</v>
      </c>
      <c r="N373" s="2" t="n">
        <v>1</v>
      </c>
    </row>
    <row r="374" ht="15.75" customHeight="1">
      <c r="A374" s="9" t="n">
        <v>43695.625</v>
      </c>
      <c r="B374" s="9" t="n">
        <v>43695.45833333334</v>
      </c>
      <c r="C374" s="2" t="n">
        <v>34964545</v>
      </c>
      <c r="D374" s="2" t="inlineStr">
        <is>
          <t>DOM</t>
        </is>
      </c>
      <c r="G374" s="2" t="inlineStr">
        <is>
          <t>ZONE</t>
        </is>
      </c>
      <c r="I374" s="2" t="n">
        <v>24.52</v>
      </c>
      <c r="J374" s="2" t="n">
        <v>25.164804</v>
      </c>
      <c r="K374" s="2" t="n">
        <v>0.212021</v>
      </c>
      <c r="L374" s="2" t="n">
        <v>0.430283</v>
      </c>
      <c r="M374" s="2" t="b">
        <v>1</v>
      </c>
      <c r="N374" s="2" t="n">
        <v>1</v>
      </c>
    </row>
    <row r="375" ht="15.75" customHeight="1">
      <c r="A375" s="9" t="n">
        <v>43695.66666666666</v>
      </c>
      <c r="B375" s="9" t="n">
        <v>43695.5</v>
      </c>
      <c r="C375" s="2" t="n">
        <v>34964545</v>
      </c>
      <c r="D375" s="2" t="inlineStr">
        <is>
          <t>DOM</t>
        </is>
      </c>
      <c r="G375" s="2" t="inlineStr">
        <is>
          <t>ZONE</t>
        </is>
      </c>
      <c r="I375" s="2" t="n">
        <v>26.86</v>
      </c>
      <c r="J375" s="2" t="n">
        <v>28.623526</v>
      </c>
      <c r="K375" s="2" t="n">
        <v>1.261718</v>
      </c>
      <c r="L375" s="2" t="n">
        <v>0.50014</v>
      </c>
      <c r="M375" s="2" t="b">
        <v>1</v>
      </c>
      <c r="N375" s="2" t="n">
        <v>1</v>
      </c>
    </row>
    <row r="376" ht="15.75" customHeight="1">
      <c r="A376" s="9" t="n">
        <v>43695.70833333334</v>
      </c>
      <c r="B376" s="9" t="n">
        <v>43695.54166666666</v>
      </c>
      <c r="C376" s="2" t="n">
        <v>34964545</v>
      </c>
      <c r="D376" s="2" t="inlineStr">
        <is>
          <t>DOM</t>
        </is>
      </c>
      <c r="G376" s="2" t="inlineStr">
        <is>
          <t>ZONE</t>
        </is>
      </c>
      <c r="I376" s="2" t="n">
        <v>28.14</v>
      </c>
      <c r="J376" s="2" t="n">
        <v>29.211303</v>
      </c>
      <c r="K376" s="2" t="n">
        <v>0.653711</v>
      </c>
      <c r="L376" s="2" t="n">
        <v>0.413425</v>
      </c>
      <c r="M376" s="2" t="b">
        <v>1</v>
      </c>
      <c r="N376" s="2" t="n">
        <v>1</v>
      </c>
    </row>
    <row r="377" ht="15.75" customHeight="1">
      <c r="A377" s="9" t="n">
        <v>43695.75</v>
      </c>
      <c r="B377" s="9" t="n">
        <v>43695.58333333334</v>
      </c>
      <c r="C377" s="2" t="n">
        <v>34964545</v>
      </c>
      <c r="D377" s="2" t="inlineStr">
        <is>
          <t>DOM</t>
        </is>
      </c>
      <c r="G377" s="2" t="inlineStr">
        <is>
          <t>ZONE</t>
        </is>
      </c>
      <c r="I377" s="2" t="n">
        <v>28.57</v>
      </c>
      <c r="J377" s="2" t="n">
        <v>29.07833</v>
      </c>
      <c r="K377" s="2" t="n">
        <v>0.08251600000000001</v>
      </c>
      <c r="L377" s="2" t="n">
        <v>0.430814</v>
      </c>
      <c r="M377" s="2" t="b">
        <v>1</v>
      </c>
      <c r="N377" s="2" t="n">
        <v>1</v>
      </c>
    </row>
    <row r="378" ht="15.75" customHeight="1">
      <c r="A378" s="9" t="n">
        <v>43695.79166666666</v>
      </c>
      <c r="B378" s="9" t="n">
        <v>43695.625</v>
      </c>
      <c r="C378" s="2" t="n">
        <v>34964545</v>
      </c>
      <c r="D378" s="2" t="inlineStr">
        <is>
          <t>DOM</t>
        </is>
      </c>
      <c r="G378" s="2" t="inlineStr">
        <is>
          <t>ZONE</t>
        </is>
      </c>
      <c r="I378" s="2" t="n">
        <v>32.25</v>
      </c>
      <c r="J378" s="2" t="n">
        <v>34.219762</v>
      </c>
      <c r="K378" s="2" t="n">
        <v>1.474871</v>
      </c>
      <c r="L378" s="2" t="n">
        <v>0.496557</v>
      </c>
      <c r="M378" s="2" t="b">
        <v>1</v>
      </c>
      <c r="N378" s="2" t="n">
        <v>1</v>
      </c>
    </row>
    <row r="379" ht="15.75" customHeight="1">
      <c r="A379" s="9" t="n">
        <v>43695.83333333334</v>
      </c>
      <c r="B379" s="9" t="n">
        <v>43695.66666666666</v>
      </c>
      <c r="C379" s="2" t="n">
        <v>34964545</v>
      </c>
      <c r="D379" s="2" t="inlineStr">
        <is>
          <t>DOM</t>
        </is>
      </c>
      <c r="G379" s="2" t="inlineStr">
        <is>
          <t>ZONE</t>
        </is>
      </c>
      <c r="I379" s="2" t="n">
        <v>60.28</v>
      </c>
      <c r="J379" s="2" t="n">
        <v>59.707304</v>
      </c>
      <c r="K379" s="2" t="n">
        <v>-1.534538</v>
      </c>
      <c r="L379" s="2" t="n">
        <v>0.9585090000000001</v>
      </c>
      <c r="M379" s="2" t="b">
        <v>1</v>
      </c>
      <c r="N379" s="2" t="n">
        <v>1</v>
      </c>
    </row>
    <row r="380" ht="15.75" customHeight="1">
      <c r="A380" s="9" t="n">
        <v>43695.875</v>
      </c>
      <c r="B380" s="9" t="n">
        <v>43695.70833333334</v>
      </c>
      <c r="C380" s="2" t="n">
        <v>34964545</v>
      </c>
      <c r="D380" s="2" t="inlineStr">
        <is>
          <t>DOM</t>
        </is>
      </c>
      <c r="G380" s="2" t="inlineStr">
        <is>
          <t>ZONE</t>
        </is>
      </c>
      <c r="I380" s="2" t="n">
        <v>24.42</v>
      </c>
      <c r="J380" s="2" t="n">
        <v>26.736222</v>
      </c>
      <c r="K380" s="2" t="n">
        <v>1.927245</v>
      </c>
      <c r="L380" s="2" t="n">
        <v>0.390643</v>
      </c>
      <c r="M380" s="2" t="b">
        <v>1</v>
      </c>
      <c r="N380" s="2" t="n">
        <v>1</v>
      </c>
    </row>
    <row r="381" ht="15.75" customHeight="1">
      <c r="A381" s="9" t="n">
        <v>43695.91666666666</v>
      </c>
      <c r="B381" s="9" t="n">
        <v>43695.75</v>
      </c>
      <c r="C381" s="2" t="n">
        <v>34964545</v>
      </c>
      <c r="D381" s="2" t="inlineStr">
        <is>
          <t>DOM</t>
        </is>
      </c>
      <c r="G381" s="2" t="inlineStr">
        <is>
          <t>ZONE</t>
        </is>
      </c>
      <c r="I381" s="2" t="n">
        <v>24.34</v>
      </c>
      <c r="J381" s="2" t="n">
        <v>27.011514</v>
      </c>
      <c r="K381" s="2" t="n">
        <v>2.248988</v>
      </c>
      <c r="L381" s="2" t="n">
        <v>0.427526</v>
      </c>
      <c r="M381" s="2" t="b">
        <v>1</v>
      </c>
      <c r="N381" s="2" t="n">
        <v>1</v>
      </c>
    </row>
    <row r="382" ht="15.75" customHeight="1">
      <c r="A382" s="9" t="n">
        <v>43695.95833333334</v>
      </c>
      <c r="B382" s="9" t="n">
        <v>43695.79166666666</v>
      </c>
      <c r="C382" s="2" t="n">
        <v>34964545</v>
      </c>
      <c r="D382" s="2" t="inlineStr">
        <is>
          <t>DOM</t>
        </is>
      </c>
      <c r="G382" s="2" t="inlineStr">
        <is>
          <t>ZONE</t>
        </is>
      </c>
      <c r="I382" s="2" t="n">
        <v>25.27</v>
      </c>
      <c r="J382" s="2" t="n">
        <v>28.184672</v>
      </c>
      <c r="K382" s="2" t="n">
        <v>2.433614</v>
      </c>
      <c r="L382" s="2" t="n">
        <v>0.481058</v>
      </c>
      <c r="M382" s="2" t="b">
        <v>1</v>
      </c>
      <c r="N382" s="2" t="n">
        <v>1</v>
      </c>
    </row>
    <row r="383" ht="15.75" customHeight="1">
      <c r="A383" s="9" t="n">
        <v>43696</v>
      </c>
      <c r="B383" s="9" t="n">
        <v>43695.83333333334</v>
      </c>
      <c r="C383" s="2" t="n">
        <v>34964545</v>
      </c>
      <c r="D383" s="2" t="inlineStr">
        <is>
          <t>DOM</t>
        </is>
      </c>
      <c r="G383" s="2" t="inlineStr">
        <is>
          <t>ZONE</t>
        </is>
      </c>
      <c r="I383" s="2" t="n">
        <v>24.51</v>
      </c>
      <c r="J383" s="2" t="n">
        <v>28.598309</v>
      </c>
      <c r="K383" s="2" t="n">
        <v>3.567891</v>
      </c>
      <c r="L383" s="2" t="n">
        <v>0.517085</v>
      </c>
      <c r="M383" s="2" t="b">
        <v>1</v>
      </c>
      <c r="N383" s="2" t="n">
        <v>1</v>
      </c>
    </row>
    <row r="384" ht="15.75" customHeight="1">
      <c r="A384" s="9" t="n">
        <v>43696.04166666666</v>
      </c>
      <c r="B384" s="9" t="n">
        <v>43695.875</v>
      </c>
      <c r="C384" s="2" t="n">
        <v>34964545</v>
      </c>
      <c r="D384" s="2" t="inlineStr">
        <is>
          <t>DOM</t>
        </is>
      </c>
      <c r="G384" s="2" t="inlineStr">
        <is>
          <t>ZONE</t>
        </is>
      </c>
      <c r="I384" s="2" t="n">
        <v>23.36</v>
      </c>
      <c r="J384" s="2" t="n">
        <v>26.746261</v>
      </c>
      <c r="K384" s="2" t="n">
        <v>2.939596</v>
      </c>
      <c r="L384" s="2" t="n">
        <v>0.446665</v>
      </c>
      <c r="M384" s="2" t="b">
        <v>1</v>
      </c>
      <c r="N384" s="2" t="n">
        <v>1</v>
      </c>
    </row>
    <row r="385" ht="15.75" customHeight="1">
      <c r="A385" s="9" t="n">
        <v>43696.08333333334</v>
      </c>
      <c r="B385" s="9" t="n">
        <v>43695.91666666666</v>
      </c>
      <c r="C385" s="2" t="n">
        <v>34964545</v>
      </c>
      <c r="D385" s="2" t="inlineStr">
        <is>
          <t>DOM</t>
        </is>
      </c>
      <c r="G385" s="2" t="inlineStr">
        <is>
          <t>ZONE</t>
        </is>
      </c>
      <c r="I385" s="2" t="n">
        <v>20.18</v>
      </c>
      <c r="J385" s="2" t="n">
        <v>21.067975</v>
      </c>
      <c r="K385" s="2" t="n">
        <v>0.566459</v>
      </c>
      <c r="L385" s="2" t="n">
        <v>0.324849</v>
      </c>
      <c r="M385" s="2" t="b">
        <v>1</v>
      </c>
      <c r="N385" s="2" t="n">
        <v>1</v>
      </c>
    </row>
    <row r="386" ht="15.75" customHeight="1">
      <c r="A386" s="9" t="n">
        <v>43696.125</v>
      </c>
      <c r="B386" s="9" t="n">
        <v>43695.95833333334</v>
      </c>
      <c r="C386" s="2" t="n">
        <v>34964545</v>
      </c>
      <c r="D386" s="2" t="inlineStr">
        <is>
          <t>DOM</t>
        </is>
      </c>
      <c r="G386" s="2" t="inlineStr">
        <is>
          <t>ZONE</t>
        </is>
      </c>
      <c r="I386" s="2" t="n">
        <v>19.2</v>
      </c>
      <c r="J386" s="2" t="n">
        <v>20.085986</v>
      </c>
      <c r="K386" s="2" t="n">
        <v>0.569279</v>
      </c>
      <c r="L386" s="2" t="n">
        <v>0.321706</v>
      </c>
      <c r="M386" s="2" t="b">
        <v>1</v>
      </c>
      <c r="N386" s="2" t="n">
        <v>1</v>
      </c>
    </row>
    <row r="387" ht="15.75" customHeight="1">
      <c r="A387" s="9" t="n">
        <v>43696.16666666666</v>
      </c>
      <c r="B387" s="9" t="n">
        <v>43696</v>
      </c>
      <c r="C387" s="2" t="n">
        <v>34964545</v>
      </c>
      <c r="D387" s="2" t="inlineStr">
        <is>
          <t>DOM</t>
        </is>
      </c>
      <c r="G387" s="2" t="inlineStr">
        <is>
          <t>ZONE</t>
        </is>
      </c>
      <c r="I387" s="2" t="n">
        <v>18.7</v>
      </c>
      <c r="J387" s="2" t="n">
        <v>20.935157</v>
      </c>
      <c r="K387" s="2" t="n">
        <v>1.892644</v>
      </c>
      <c r="L387" s="2" t="n">
        <v>0.34418</v>
      </c>
      <c r="M387" s="2" t="b">
        <v>1</v>
      </c>
      <c r="N387" s="2" t="n">
        <v>1</v>
      </c>
    </row>
    <row r="388" ht="15.75" customHeight="1">
      <c r="A388" s="9" t="n">
        <v>43696.20833333334</v>
      </c>
      <c r="B388" s="9" t="n">
        <v>43696.04166666666</v>
      </c>
      <c r="C388" s="2" t="n">
        <v>34964545</v>
      </c>
      <c r="D388" s="2" t="inlineStr">
        <is>
          <t>DOM</t>
        </is>
      </c>
      <c r="G388" s="2" t="inlineStr">
        <is>
          <t>ZONE</t>
        </is>
      </c>
      <c r="I388" s="2" t="n">
        <v>16.12</v>
      </c>
      <c r="J388" s="2" t="n">
        <v>17.128031</v>
      </c>
      <c r="K388" s="2" t="n">
        <v>0.760732</v>
      </c>
      <c r="L388" s="2" t="n">
        <v>0.246466</v>
      </c>
      <c r="M388" s="2" t="b">
        <v>1</v>
      </c>
      <c r="N388" s="2" t="n">
        <v>1</v>
      </c>
    </row>
    <row r="389" ht="15.75" customHeight="1">
      <c r="A389" s="9" t="n">
        <v>43696.25</v>
      </c>
      <c r="B389" s="9" t="n">
        <v>43696.08333333334</v>
      </c>
      <c r="C389" s="2" t="n">
        <v>34964545</v>
      </c>
      <c r="D389" s="2" t="inlineStr">
        <is>
          <t>DOM</t>
        </is>
      </c>
      <c r="G389" s="2" t="inlineStr">
        <is>
          <t>ZONE</t>
        </is>
      </c>
      <c r="I389" s="2" t="n">
        <v>14.39</v>
      </c>
      <c r="J389" s="2" t="n">
        <v>14.752833</v>
      </c>
      <c r="K389" s="2" t="n">
        <v>0.131114</v>
      </c>
      <c r="L389" s="2" t="n">
        <v>0.231719</v>
      </c>
      <c r="M389" s="2" t="b">
        <v>1</v>
      </c>
      <c r="N389" s="2" t="n">
        <v>1</v>
      </c>
    </row>
    <row r="390" ht="15.75" customHeight="1">
      <c r="A390" s="9" t="n">
        <v>43696.29166666666</v>
      </c>
      <c r="B390" s="9" t="n">
        <v>43696.125</v>
      </c>
      <c r="C390" s="2" t="n">
        <v>34964545</v>
      </c>
      <c r="D390" s="2" t="inlineStr">
        <is>
          <t>DOM</t>
        </is>
      </c>
      <c r="G390" s="2" t="inlineStr">
        <is>
          <t>ZONE</t>
        </is>
      </c>
      <c r="I390" s="2" t="n">
        <v>13.7</v>
      </c>
      <c r="J390" s="2" t="n">
        <v>13.914467</v>
      </c>
      <c r="K390" s="2" t="n">
        <v>0</v>
      </c>
      <c r="L390" s="2" t="n">
        <v>0.210301</v>
      </c>
      <c r="M390" s="2" t="b">
        <v>1</v>
      </c>
      <c r="N390" s="2" t="n">
        <v>1</v>
      </c>
    </row>
    <row r="391" ht="15.75" customHeight="1">
      <c r="A391" s="9" t="n">
        <v>43696.33333333334</v>
      </c>
      <c r="B391" s="9" t="n">
        <v>43696.16666666666</v>
      </c>
      <c r="C391" s="2" t="n">
        <v>34964545</v>
      </c>
      <c r="D391" s="2" t="inlineStr">
        <is>
          <t>DOM</t>
        </is>
      </c>
      <c r="G391" s="2" t="inlineStr">
        <is>
          <t>ZONE</t>
        </is>
      </c>
      <c r="I391" s="2" t="n">
        <v>13.81</v>
      </c>
      <c r="J391" s="2" t="n">
        <v>14.022343</v>
      </c>
      <c r="K391" s="2" t="n">
        <v>0</v>
      </c>
      <c r="L391" s="2" t="n">
        <v>0.209843</v>
      </c>
      <c r="M391" s="2" t="b">
        <v>1</v>
      </c>
      <c r="N391" s="2" t="n">
        <v>1</v>
      </c>
    </row>
    <row r="392" ht="15.75" customHeight="1">
      <c r="A392" s="9" t="n">
        <v>43696.375</v>
      </c>
      <c r="B392" s="9" t="n">
        <v>43696.20833333334</v>
      </c>
      <c r="C392" s="2" t="n">
        <v>34964545</v>
      </c>
      <c r="D392" s="2" t="inlineStr">
        <is>
          <t>DOM</t>
        </is>
      </c>
      <c r="G392" s="2" t="inlineStr">
        <is>
          <t>ZONE</t>
        </is>
      </c>
      <c r="I392" s="2" t="n">
        <v>16.34</v>
      </c>
      <c r="J392" s="2" t="n">
        <v>17.068188</v>
      </c>
      <c r="K392" s="2" t="n">
        <v>0.493866</v>
      </c>
      <c r="L392" s="2" t="n">
        <v>0.238489</v>
      </c>
      <c r="M392" s="2" t="b">
        <v>1</v>
      </c>
      <c r="N392" s="2" t="n">
        <v>1</v>
      </c>
    </row>
    <row r="393" ht="15.75" customHeight="1">
      <c r="A393" s="9" t="n">
        <v>43696.41666666666</v>
      </c>
      <c r="B393" s="9" t="n">
        <v>43696.25</v>
      </c>
      <c r="C393" s="2" t="n">
        <v>34964545</v>
      </c>
      <c r="D393" s="2" t="inlineStr">
        <is>
          <t>DOM</t>
        </is>
      </c>
      <c r="G393" s="2" t="inlineStr">
        <is>
          <t>ZONE</t>
        </is>
      </c>
      <c r="I393" s="2" t="n">
        <v>18.44</v>
      </c>
      <c r="J393" s="2" t="n">
        <v>19.772754</v>
      </c>
      <c r="K393" s="2" t="n">
        <v>1.115712</v>
      </c>
      <c r="L393" s="2" t="n">
        <v>0.220375</v>
      </c>
      <c r="M393" s="2" t="b">
        <v>1</v>
      </c>
      <c r="N393" s="2" t="n">
        <v>1</v>
      </c>
    </row>
    <row r="394" ht="15.75" customHeight="1">
      <c r="A394" s="9" t="n">
        <v>43696.45833333334</v>
      </c>
      <c r="B394" s="9" t="n">
        <v>43696.29166666666</v>
      </c>
      <c r="C394" s="2" t="n">
        <v>34964545</v>
      </c>
      <c r="D394" s="2" t="inlineStr">
        <is>
          <t>DOM</t>
        </is>
      </c>
      <c r="G394" s="2" t="inlineStr">
        <is>
          <t>ZONE</t>
        </is>
      </c>
      <c r="I394" s="2" t="n">
        <v>17.99</v>
      </c>
      <c r="J394" s="2" t="n">
        <v>18.096494</v>
      </c>
      <c r="K394" s="2" t="n">
        <v>0.000286</v>
      </c>
      <c r="L394" s="2" t="n">
        <v>0.104541</v>
      </c>
      <c r="M394" s="2" t="b">
        <v>1</v>
      </c>
      <c r="N394" s="2" t="n">
        <v>1</v>
      </c>
    </row>
    <row r="395" ht="15.75" customHeight="1">
      <c r="A395" s="9" t="n">
        <v>43696.5</v>
      </c>
      <c r="B395" s="9" t="n">
        <v>43696.33333333334</v>
      </c>
      <c r="C395" s="2" t="n">
        <v>34964545</v>
      </c>
      <c r="D395" s="2" t="inlineStr">
        <is>
          <t>DOM</t>
        </is>
      </c>
      <c r="G395" s="2" t="inlineStr">
        <is>
          <t>ZONE</t>
        </is>
      </c>
      <c r="I395" s="2" t="n">
        <v>21.95</v>
      </c>
      <c r="J395" s="2" t="n">
        <v>22.026029</v>
      </c>
      <c r="K395" s="2" t="n">
        <v>0</v>
      </c>
      <c r="L395" s="2" t="n">
        <v>0.076029</v>
      </c>
      <c r="M395" s="2" t="b">
        <v>1</v>
      </c>
      <c r="N395" s="2" t="n">
        <v>1</v>
      </c>
    </row>
    <row r="396" ht="15.75" customHeight="1">
      <c r="A396" s="9" t="n">
        <v>43696.54166666666</v>
      </c>
      <c r="B396" s="9" t="n">
        <v>43696.375</v>
      </c>
      <c r="C396" s="2" t="n">
        <v>34964545</v>
      </c>
      <c r="D396" s="2" t="inlineStr">
        <is>
          <t>DOM</t>
        </is>
      </c>
      <c r="G396" s="2" t="inlineStr">
        <is>
          <t>ZONE</t>
        </is>
      </c>
      <c r="I396" s="2" t="n">
        <v>23.83</v>
      </c>
      <c r="J396" s="2" t="n">
        <v>23.904062</v>
      </c>
      <c r="K396" s="2" t="n">
        <v>-0.011756</v>
      </c>
      <c r="L396" s="2" t="n">
        <v>0.082484</v>
      </c>
      <c r="M396" s="2" t="b">
        <v>1</v>
      </c>
      <c r="N396" s="2" t="n">
        <v>1</v>
      </c>
    </row>
    <row r="397" ht="15.75" customHeight="1">
      <c r="A397" s="9" t="n">
        <v>43696.58333333334</v>
      </c>
      <c r="B397" s="9" t="n">
        <v>43696.41666666666</v>
      </c>
      <c r="C397" s="2" t="n">
        <v>34964545</v>
      </c>
      <c r="D397" s="2" t="inlineStr">
        <is>
          <t>DOM</t>
        </is>
      </c>
      <c r="G397" s="2" t="inlineStr">
        <is>
          <t>ZONE</t>
        </is>
      </c>
      <c r="I397" s="2" t="n">
        <v>25.37</v>
      </c>
      <c r="J397" s="2" t="n">
        <v>26.628899</v>
      </c>
      <c r="K397" s="2" t="n">
        <v>1.119219</v>
      </c>
      <c r="L397" s="2" t="n">
        <v>0.13718</v>
      </c>
      <c r="M397" s="2" t="b">
        <v>1</v>
      </c>
      <c r="N397" s="2" t="n">
        <v>1</v>
      </c>
    </row>
    <row r="398" ht="15.75" customHeight="1">
      <c r="A398" s="9" t="n">
        <v>43696.625</v>
      </c>
      <c r="B398" s="9" t="n">
        <v>43696.45833333334</v>
      </c>
      <c r="C398" s="2" t="n">
        <v>34964545</v>
      </c>
      <c r="D398" s="2" t="inlineStr">
        <is>
          <t>DOM</t>
        </is>
      </c>
      <c r="G398" s="2" t="inlineStr">
        <is>
          <t>ZONE</t>
        </is>
      </c>
      <c r="I398" s="2" t="n">
        <v>27.08</v>
      </c>
      <c r="J398" s="2" t="n">
        <v>27.233822</v>
      </c>
      <c r="K398" s="2" t="n">
        <v>0.007846000000000001</v>
      </c>
      <c r="L398" s="2" t="n">
        <v>0.141809</v>
      </c>
      <c r="M398" s="2" t="b">
        <v>1</v>
      </c>
      <c r="N398" s="2" t="n">
        <v>1</v>
      </c>
    </row>
    <row r="399" ht="15.75" customHeight="1">
      <c r="A399" s="9" t="n">
        <v>43696.66666666666</v>
      </c>
      <c r="B399" s="9" t="n">
        <v>43696.5</v>
      </c>
      <c r="C399" s="2" t="n">
        <v>34964545</v>
      </c>
      <c r="D399" s="2" t="inlineStr">
        <is>
          <t>DOM</t>
        </is>
      </c>
      <c r="G399" s="2" t="inlineStr">
        <is>
          <t>ZONE</t>
        </is>
      </c>
      <c r="I399" s="2" t="n">
        <v>29.63</v>
      </c>
      <c r="J399" s="2" t="n">
        <v>31.671705</v>
      </c>
      <c r="K399" s="2" t="n">
        <v>1.929327</v>
      </c>
      <c r="L399" s="2" t="n">
        <v>0.115712</v>
      </c>
      <c r="M399" s="2" t="b">
        <v>1</v>
      </c>
      <c r="N399" s="2" t="n">
        <v>1</v>
      </c>
    </row>
    <row r="400" ht="15.75" customHeight="1">
      <c r="A400" s="9" t="n">
        <v>43696.70833333334</v>
      </c>
      <c r="B400" s="9" t="n">
        <v>43696.54166666666</v>
      </c>
      <c r="C400" s="2" t="n">
        <v>34964545</v>
      </c>
      <c r="D400" s="2" t="inlineStr">
        <is>
          <t>DOM</t>
        </is>
      </c>
      <c r="G400" s="2" t="inlineStr">
        <is>
          <t>ZONE</t>
        </is>
      </c>
      <c r="I400" s="2" t="n">
        <v>33.27</v>
      </c>
      <c r="J400" s="2" t="n">
        <v>32.497022</v>
      </c>
      <c r="K400" s="2" t="n">
        <v>-0.9293129999999999</v>
      </c>
      <c r="L400" s="2" t="n">
        <v>0.154669</v>
      </c>
      <c r="M400" s="2" t="b">
        <v>1</v>
      </c>
      <c r="N400" s="2" t="n">
        <v>1</v>
      </c>
    </row>
    <row r="401" ht="15.75" customHeight="1">
      <c r="A401" s="9" t="n">
        <v>43696.75</v>
      </c>
      <c r="B401" s="9" t="n">
        <v>43696.58333333334</v>
      </c>
      <c r="C401" s="2" t="n">
        <v>34964545</v>
      </c>
      <c r="D401" s="2" t="inlineStr">
        <is>
          <t>DOM</t>
        </is>
      </c>
      <c r="G401" s="2" t="inlineStr">
        <is>
          <t>ZONE</t>
        </is>
      </c>
      <c r="I401" s="2" t="n">
        <v>38.47</v>
      </c>
      <c r="J401" s="2" t="n">
        <v>35.292137</v>
      </c>
      <c r="K401" s="2" t="n">
        <v>-3.265959</v>
      </c>
      <c r="L401" s="2" t="n">
        <v>0.08559600000000001</v>
      </c>
      <c r="M401" s="2" t="b">
        <v>1</v>
      </c>
      <c r="N401" s="2" t="n">
        <v>1</v>
      </c>
    </row>
    <row r="402" ht="15.75" customHeight="1">
      <c r="A402" s="9" t="n">
        <v>43696.79166666666</v>
      </c>
      <c r="B402" s="9" t="n">
        <v>43696.625</v>
      </c>
      <c r="C402" s="2" t="n">
        <v>34964545</v>
      </c>
      <c r="D402" s="2" t="inlineStr">
        <is>
          <t>DOM</t>
        </is>
      </c>
      <c r="G402" s="2" t="inlineStr">
        <is>
          <t>ZONE</t>
        </is>
      </c>
      <c r="I402" s="2" t="n">
        <v>29.77</v>
      </c>
      <c r="J402" s="2" t="n">
        <v>29.010265</v>
      </c>
      <c r="K402" s="2" t="n">
        <v>-0.806789</v>
      </c>
      <c r="L402" s="2" t="n">
        <v>0.050387</v>
      </c>
      <c r="M402" s="2" t="b">
        <v>1</v>
      </c>
      <c r="N402" s="2" t="n">
        <v>1</v>
      </c>
    </row>
    <row r="403" ht="15.75" customHeight="1">
      <c r="A403" s="9" t="n">
        <v>43696.83333333334</v>
      </c>
      <c r="B403" s="9" t="n">
        <v>43696.66666666666</v>
      </c>
      <c r="C403" s="2" t="n">
        <v>34964545</v>
      </c>
      <c r="D403" s="2" t="inlineStr">
        <is>
          <t>DOM</t>
        </is>
      </c>
      <c r="G403" s="2" t="inlineStr">
        <is>
          <t>ZONE</t>
        </is>
      </c>
      <c r="I403" s="2" t="n">
        <v>32.44</v>
      </c>
      <c r="J403" s="2" t="n">
        <v>31.544833</v>
      </c>
      <c r="K403" s="2" t="n">
        <v>-0.973007</v>
      </c>
      <c r="L403" s="2" t="n">
        <v>0.08033999999999999</v>
      </c>
      <c r="M403" s="2" t="b">
        <v>1</v>
      </c>
      <c r="N403" s="2" t="n">
        <v>1</v>
      </c>
    </row>
    <row r="404" ht="15.75" customHeight="1">
      <c r="A404" s="9" t="n">
        <v>43696.875</v>
      </c>
      <c r="B404" s="9" t="n">
        <v>43696.70833333334</v>
      </c>
      <c r="C404" s="2" t="n">
        <v>34964545</v>
      </c>
      <c r="D404" s="2" t="inlineStr">
        <is>
          <t>DOM</t>
        </is>
      </c>
      <c r="G404" s="2" t="inlineStr">
        <is>
          <t>ZONE</t>
        </is>
      </c>
      <c r="I404" s="2" t="n">
        <v>36.76</v>
      </c>
      <c r="J404" s="2" t="n">
        <v>35.753396</v>
      </c>
      <c r="K404" s="2" t="n">
        <v>-1.033309</v>
      </c>
      <c r="L404" s="2" t="n">
        <v>0.029205</v>
      </c>
      <c r="M404" s="2" t="b">
        <v>1</v>
      </c>
      <c r="N404" s="2" t="n">
        <v>1</v>
      </c>
    </row>
    <row r="405" ht="15.75" customHeight="1">
      <c r="A405" s="9" t="n">
        <v>43696.91666666666</v>
      </c>
      <c r="B405" s="9" t="n">
        <v>43696.75</v>
      </c>
      <c r="C405" s="2" t="n">
        <v>34964545</v>
      </c>
      <c r="D405" s="2" t="inlineStr">
        <is>
          <t>DOM</t>
        </is>
      </c>
      <c r="G405" s="2" t="inlineStr">
        <is>
          <t>ZONE</t>
        </is>
      </c>
      <c r="I405" s="2" t="n">
        <v>50.21</v>
      </c>
      <c r="J405" s="2" t="n">
        <v>51.364946</v>
      </c>
      <c r="K405" s="2" t="n">
        <v>1.152981</v>
      </c>
      <c r="L405" s="2" t="n">
        <v>-0.002202</v>
      </c>
      <c r="M405" s="2" t="b">
        <v>1</v>
      </c>
      <c r="N405" s="2" t="n">
        <v>1</v>
      </c>
    </row>
    <row r="406" ht="15.75" customHeight="1">
      <c r="A406" s="9" t="n">
        <v>43696.95833333334</v>
      </c>
      <c r="B406" s="9" t="n">
        <v>43696.79166666666</v>
      </c>
      <c r="C406" s="2" t="n">
        <v>34964545</v>
      </c>
      <c r="D406" s="2" t="inlineStr">
        <is>
          <t>DOM</t>
        </is>
      </c>
      <c r="G406" s="2" t="inlineStr">
        <is>
          <t>ZONE</t>
        </is>
      </c>
      <c r="I406" s="2" t="n">
        <v>30.99</v>
      </c>
      <c r="J406" s="2" t="n">
        <v>30.921301</v>
      </c>
      <c r="K406" s="2" t="n">
        <v>-0.068353</v>
      </c>
      <c r="L406" s="2" t="n">
        <v>0.002153</v>
      </c>
      <c r="M406" s="2" t="b">
        <v>1</v>
      </c>
      <c r="N406" s="2" t="n">
        <v>1</v>
      </c>
    </row>
    <row r="407" ht="15.75" customHeight="1">
      <c r="A407" s="9" t="n">
        <v>43697</v>
      </c>
      <c r="B407" s="9" t="n">
        <v>43696.83333333334</v>
      </c>
      <c r="C407" s="2" t="n">
        <v>34964545</v>
      </c>
      <c r="D407" s="2" t="inlineStr">
        <is>
          <t>DOM</t>
        </is>
      </c>
      <c r="G407" s="2" t="inlineStr">
        <is>
          <t>ZONE</t>
        </is>
      </c>
      <c r="I407" s="2" t="n">
        <v>37.6</v>
      </c>
      <c r="J407" s="2" t="n">
        <v>37.274037</v>
      </c>
      <c r="K407" s="2" t="n">
        <v>-0.497012</v>
      </c>
      <c r="L407" s="2" t="n">
        <v>0.173549</v>
      </c>
      <c r="M407" s="2" t="b">
        <v>1</v>
      </c>
      <c r="N407" s="2" t="n">
        <v>1</v>
      </c>
    </row>
    <row r="408" ht="15.75" customHeight="1">
      <c r="A408" s="9" t="n">
        <v>43697.04166666666</v>
      </c>
      <c r="B408" s="9" t="n">
        <v>43696.875</v>
      </c>
      <c r="C408" s="2" t="n">
        <v>34964545</v>
      </c>
      <c r="D408" s="2" t="inlineStr">
        <is>
          <t>DOM</t>
        </is>
      </c>
      <c r="G408" s="2" t="inlineStr">
        <is>
          <t>ZONE</t>
        </is>
      </c>
      <c r="I408" s="2" t="n">
        <v>26.06</v>
      </c>
      <c r="J408" s="2" t="n">
        <v>26.167273</v>
      </c>
      <c r="K408" s="2" t="n">
        <v>0</v>
      </c>
      <c r="L408" s="2" t="n">
        <v>0.105607</v>
      </c>
      <c r="M408" s="2" t="b">
        <v>1</v>
      </c>
      <c r="N408" s="2" t="n">
        <v>1</v>
      </c>
    </row>
    <row r="409" ht="15.75" customHeight="1">
      <c r="A409" s="9" t="n">
        <v>43697.08333333334</v>
      </c>
      <c r="B409" s="9" t="n">
        <v>43696.91666666666</v>
      </c>
      <c r="C409" s="2" t="n">
        <v>34964545</v>
      </c>
      <c r="D409" s="2" t="inlineStr">
        <is>
          <t>DOM</t>
        </is>
      </c>
      <c r="G409" s="2" t="inlineStr">
        <is>
          <t>ZONE</t>
        </is>
      </c>
      <c r="I409" s="2" t="n">
        <v>23.47</v>
      </c>
      <c r="J409" s="2" t="n">
        <v>24.130553</v>
      </c>
      <c r="K409" s="2" t="n">
        <v>0.60248</v>
      </c>
      <c r="L409" s="2" t="n">
        <v>0.063073</v>
      </c>
      <c r="M409" s="2" t="b">
        <v>1</v>
      </c>
      <c r="N409" s="2" t="n">
        <v>1</v>
      </c>
    </row>
    <row r="410" ht="15.75" customHeight="1">
      <c r="A410" s="9" t="n">
        <v>43697.125</v>
      </c>
      <c r="B410" s="9" t="n">
        <v>43696.95833333334</v>
      </c>
      <c r="C410" s="2" t="n">
        <v>34964545</v>
      </c>
      <c r="D410" s="2" t="inlineStr">
        <is>
          <t>DOM</t>
        </is>
      </c>
      <c r="G410" s="2" t="inlineStr">
        <is>
          <t>ZONE</t>
        </is>
      </c>
      <c r="I410" s="2" t="n">
        <v>21.63</v>
      </c>
      <c r="J410" s="2" t="n">
        <v>22.35013</v>
      </c>
      <c r="K410" s="2" t="n">
        <v>0.58212</v>
      </c>
      <c r="L410" s="2" t="n">
        <v>0.140511</v>
      </c>
      <c r="M410" s="2" t="b">
        <v>1</v>
      </c>
      <c r="N410" s="2" t="n">
        <v>1</v>
      </c>
    </row>
    <row r="411" ht="15.75" customHeight="1">
      <c r="A411" s="9" t="n">
        <v>43697.16666666666</v>
      </c>
      <c r="B411" s="9" t="n">
        <v>43697</v>
      </c>
      <c r="C411" s="2" t="n">
        <v>34964545</v>
      </c>
      <c r="D411" s="2" t="inlineStr">
        <is>
          <t>DOM</t>
        </is>
      </c>
      <c r="G411" s="2" t="inlineStr">
        <is>
          <t>ZONE</t>
        </is>
      </c>
      <c r="I411" s="2" t="n">
        <v>20.31</v>
      </c>
      <c r="J411" s="2" t="n">
        <v>20.489501</v>
      </c>
      <c r="K411" s="2" t="n">
        <v>0</v>
      </c>
      <c r="L411" s="2" t="n">
        <v>0.175335</v>
      </c>
      <c r="M411" s="2" t="b">
        <v>1</v>
      </c>
      <c r="N411" s="2" t="n">
        <v>1</v>
      </c>
    </row>
    <row r="412" ht="15.75" customHeight="1">
      <c r="A412" s="9" t="n">
        <v>43697.20833333334</v>
      </c>
      <c r="B412" s="9" t="n">
        <v>43697.04166666666</v>
      </c>
      <c r="C412" s="2" t="n">
        <v>34964545</v>
      </c>
      <c r="D412" s="2" t="inlineStr">
        <is>
          <t>DOM</t>
        </is>
      </c>
      <c r="G412" s="2" t="inlineStr">
        <is>
          <t>ZONE</t>
        </is>
      </c>
      <c r="I412" s="2" t="n">
        <v>17.78</v>
      </c>
      <c r="J412" s="2" t="n">
        <v>17.90088</v>
      </c>
      <c r="K412" s="2" t="n">
        <v>0</v>
      </c>
      <c r="L412" s="2" t="n">
        <v>0.120047</v>
      </c>
      <c r="M412" s="2" t="b">
        <v>1</v>
      </c>
      <c r="N412" s="2" t="n">
        <v>1</v>
      </c>
    </row>
    <row r="413" ht="15.75" customHeight="1">
      <c r="A413" s="9" t="n">
        <v>43697.25</v>
      </c>
      <c r="B413" s="9" t="n">
        <v>43697.08333333334</v>
      </c>
      <c r="C413" s="2" t="n">
        <v>34964545</v>
      </c>
      <c r="D413" s="2" t="inlineStr">
        <is>
          <t>DOM</t>
        </is>
      </c>
      <c r="G413" s="2" t="inlineStr">
        <is>
          <t>ZONE</t>
        </is>
      </c>
      <c r="I413" s="2" t="n">
        <v>16.86</v>
      </c>
      <c r="J413" s="2" t="n">
        <v>16.938179</v>
      </c>
      <c r="K413" s="2" t="n">
        <v>0</v>
      </c>
      <c r="L413" s="2" t="n">
        <v>0.082346</v>
      </c>
      <c r="M413" s="2" t="b">
        <v>1</v>
      </c>
      <c r="N413" s="2" t="n">
        <v>1</v>
      </c>
    </row>
    <row r="414" ht="15.75" customHeight="1">
      <c r="A414" s="9" t="n">
        <v>43697.29166666666</v>
      </c>
      <c r="B414" s="9" t="n">
        <v>43697.125</v>
      </c>
      <c r="C414" s="2" t="n">
        <v>34964545</v>
      </c>
      <c r="D414" s="2" t="inlineStr">
        <is>
          <t>DOM</t>
        </is>
      </c>
      <c r="G414" s="2" t="inlineStr">
        <is>
          <t>ZONE</t>
        </is>
      </c>
      <c r="I414" s="2" t="n">
        <v>15.46</v>
      </c>
      <c r="J414" s="2" t="n">
        <v>15.541375</v>
      </c>
      <c r="K414" s="2" t="n">
        <v>0</v>
      </c>
      <c r="L414" s="2" t="n">
        <v>0.08470900000000001</v>
      </c>
      <c r="M414" s="2" t="b">
        <v>1</v>
      </c>
      <c r="N414" s="2" t="n">
        <v>1</v>
      </c>
    </row>
    <row r="415" ht="15.75" customHeight="1">
      <c r="A415" s="9" t="n">
        <v>43697.33333333334</v>
      </c>
      <c r="B415" s="9" t="n">
        <v>43697.16666666666</v>
      </c>
      <c r="C415" s="2" t="n">
        <v>34964545</v>
      </c>
      <c r="D415" s="2" t="inlineStr">
        <is>
          <t>DOM</t>
        </is>
      </c>
      <c r="G415" s="2" t="inlineStr">
        <is>
          <t>ZONE</t>
        </is>
      </c>
      <c r="I415" s="2" t="n">
        <v>15.13</v>
      </c>
      <c r="J415" s="2" t="n">
        <v>15.237602</v>
      </c>
      <c r="K415" s="2" t="n">
        <v>0.024002</v>
      </c>
      <c r="L415" s="2" t="n">
        <v>0.0886</v>
      </c>
      <c r="M415" s="2" t="b">
        <v>1</v>
      </c>
      <c r="N415" s="2" t="n">
        <v>1</v>
      </c>
    </row>
    <row r="416" ht="15.75" customHeight="1">
      <c r="A416" s="9" t="n">
        <v>43697.375</v>
      </c>
      <c r="B416" s="9" t="n">
        <v>43697.20833333334</v>
      </c>
      <c r="C416" s="2" t="n">
        <v>34964545</v>
      </c>
      <c r="D416" s="2" t="inlineStr">
        <is>
          <t>DOM</t>
        </is>
      </c>
      <c r="G416" s="2" t="inlineStr">
        <is>
          <t>ZONE</t>
        </is>
      </c>
      <c r="I416" s="2" t="n">
        <v>16.85</v>
      </c>
      <c r="J416" s="2" t="n">
        <v>17.609513</v>
      </c>
      <c r="K416" s="2" t="n">
        <v>0.637458</v>
      </c>
      <c r="L416" s="2" t="n">
        <v>0.120388</v>
      </c>
      <c r="M416" s="2" t="b">
        <v>1</v>
      </c>
      <c r="N416" s="2" t="n">
        <v>1</v>
      </c>
    </row>
    <row r="417" ht="15.75" customHeight="1">
      <c r="A417" s="9" t="n">
        <v>43697.41666666666</v>
      </c>
      <c r="B417" s="9" t="n">
        <v>43697.25</v>
      </c>
      <c r="C417" s="2" t="n">
        <v>34964545</v>
      </c>
      <c r="D417" s="2" t="inlineStr">
        <is>
          <t>DOM</t>
        </is>
      </c>
      <c r="G417" s="2" t="inlineStr">
        <is>
          <t>ZONE</t>
        </is>
      </c>
      <c r="I417" s="2" t="n">
        <v>18.96</v>
      </c>
      <c r="J417" s="2" t="n">
        <v>20.382929</v>
      </c>
      <c r="K417" s="2" t="n">
        <v>1.324439</v>
      </c>
      <c r="L417" s="2" t="n">
        <v>0.102657</v>
      </c>
      <c r="M417" s="2" t="b">
        <v>1</v>
      </c>
      <c r="N417" s="2" t="n">
        <v>1</v>
      </c>
    </row>
    <row r="418" ht="15.75" customHeight="1">
      <c r="A418" s="9" t="n">
        <v>43697.45833333334</v>
      </c>
      <c r="B418" s="9" t="n">
        <v>43697.29166666666</v>
      </c>
      <c r="C418" s="2" t="n">
        <v>34964545</v>
      </c>
      <c r="D418" s="2" t="inlineStr">
        <is>
          <t>DOM</t>
        </is>
      </c>
      <c r="G418" s="2" t="inlineStr">
        <is>
          <t>ZONE</t>
        </is>
      </c>
      <c r="I418" s="2" t="n">
        <v>19.53</v>
      </c>
      <c r="J418" s="2" t="n">
        <v>19.972391</v>
      </c>
      <c r="K418" s="2" t="n">
        <v>0.402582</v>
      </c>
      <c r="L418" s="2" t="n">
        <v>0.043976</v>
      </c>
      <c r="M418" s="2" t="b">
        <v>1</v>
      </c>
      <c r="N418" s="2" t="n">
        <v>1</v>
      </c>
    </row>
    <row r="419" ht="15.75" customHeight="1">
      <c r="A419" s="9" t="n">
        <v>43697.5</v>
      </c>
      <c r="B419" s="9" t="n">
        <v>43697.33333333334</v>
      </c>
      <c r="C419" s="2" t="n">
        <v>34964545</v>
      </c>
      <c r="D419" s="2" t="inlineStr">
        <is>
          <t>DOM</t>
        </is>
      </c>
      <c r="G419" s="2" t="inlineStr">
        <is>
          <t>ZONE</t>
        </is>
      </c>
      <c r="I419" s="2" t="n">
        <v>21.8</v>
      </c>
      <c r="J419" s="2" t="n">
        <v>23.032678</v>
      </c>
      <c r="K419" s="2" t="n">
        <v>1.285044</v>
      </c>
      <c r="L419" s="2" t="n">
        <v>-0.047366</v>
      </c>
      <c r="M419" s="2" t="b">
        <v>1</v>
      </c>
      <c r="N419" s="2" t="n">
        <v>1</v>
      </c>
    </row>
    <row r="420" ht="15.75" customHeight="1">
      <c r="A420" s="9" t="n">
        <v>43697.54166666666</v>
      </c>
      <c r="B420" s="9" t="n">
        <v>43697.375</v>
      </c>
      <c r="C420" s="2" t="n">
        <v>34964545</v>
      </c>
      <c r="D420" s="2" t="inlineStr">
        <is>
          <t>DOM</t>
        </is>
      </c>
      <c r="G420" s="2" t="inlineStr">
        <is>
          <t>ZONE</t>
        </is>
      </c>
      <c r="I420" s="2" t="n">
        <v>23.69</v>
      </c>
      <c r="J420" s="2" t="n">
        <v>24.82387</v>
      </c>
      <c r="K420" s="2" t="n">
        <v>1.174348</v>
      </c>
      <c r="L420" s="2" t="n">
        <v>-0.035477</v>
      </c>
      <c r="M420" s="2" t="b">
        <v>1</v>
      </c>
      <c r="N420" s="2" t="n">
        <v>1</v>
      </c>
    </row>
    <row r="421" ht="15.75" customHeight="1">
      <c r="A421" s="9" t="n">
        <v>43697.58333333334</v>
      </c>
      <c r="B421" s="9" t="n">
        <v>43697.41666666666</v>
      </c>
      <c r="C421" s="2" t="n">
        <v>34964545</v>
      </c>
      <c r="D421" s="2" t="inlineStr">
        <is>
          <t>DOM</t>
        </is>
      </c>
      <c r="G421" s="2" t="inlineStr">
        <is>
          <t>ZONE</t>
        </is>
      </c>
      <c r="I421" s="2" t="n">
        <v>24.56</v>
      </c>
      <c r="J421" s="2" t="n">
        <v>25.0077</v>
      </c>
      <c r="K421" s="2" t="n">
        <v>0.30667</v>
      </c>
      <c r="L421" s="2" t="n">
        <v>0.142696</v>
      </c>
      <c r="M421" s="2" t="b">
        <v>1</v>
      </c>
      <c r="N421" s="2" t="n">
        <v>1</v>
      </c>
    </row>
    <row r="422" ht="15.75" customHeight="1">
      <c r="A422" s="9" t="n">
        <v>43697.625</v>
      </c>
      <c r="B422" s="9" t="n">
        <v>43697.45833333334</v>
      </c>
      <c r="C422" s="2" t="n">
        <v>34964545</v>
      </c>
      <c r="D422" s="2" t="inlineStr">
        <is>
          <t>DOM</t>
        </is>
      </c>
      <c r="G422" s="2" t="inlineStr">
        <is>
          <t>ZONE</t>
        </is>
      </c>
      <c r="I422" s="2" t="n">
        <v>24.25</v>
      </c>
      <c r="J422" s="2" t="n">
        <v>27.522731</v>
      </c>
      <c r="K422" s="2" t="n">
        <v>3.131797</v>
      </c>
      <c r="L422" s="2" t="n">
        <v>0.1451</v>
      </c>
      <c r="M422" s="2" t="b">
        <v>1</v>
      </c>
      <c r="N422" s="2" t="n">
        <v>1</v>
      </c>
    </row>
    <row r="423" ht="15.75" customHeight="1">
      <c r="A423" s="9" t="n">
        <v>43697.66666666666</v>
      </c>
      <c r="B423" s="9" t="n">
        <v>43697.5</v>
      </c>
      <c r="C423" s="2" t="n">
        <v>34964545</v>
      </c>
      <c r="D423" s="2" t="inlineStr">
        <is>
          <t>DOM</t>
        </is>
      </c>
      <c r="G423" s="2" t="inlineStr">
        <is>
          <t>ZONE</t>
        </is>
      </c>
      <c r="I423" s="2" t="n">
        <v>25.85</v>
      </c>
      <c r="J423" s="2" t="n">
        <v>27.910485</v>
      </c>
      <c r="K423" s="2" t="n">
        <v>2.068726</v>
      </c>
      <c r="L423" s="2" t="n">
        <v>-0.009906999999999999</v>
      </c>
      <c r="M423" s="2" t="b">
        <v>1</v>
      </c>
      <c r="N423" s="2" t="n">
        <v>1</v>
      </c>
    </row>
    <row r="424" ht="15.75" customHeight="1">
      <c r="A424" s="9" t="n">
        <v>43697.70833333334</v>
      </c>
      <c r="B424" s="9" t="n">
        <v>43697.54166666666</v>
      </c>
      <c r="C424" s="2" t="n">
        <v>34964545</v>
      </c>
      <c r="D424" s="2" t="inlineStr">
        <is>
          <t>DOM</t>
        </is>
      </c>
      <c r="G424" s="2" t="inlineStr">
        <is>
          <t>ZONE</t>
        </is>
      </c>
      <c r="I424" s="2" t="n">
        <v>36.72</v>
      </c>
      <c r="J424" s="2" t="n">
        <v>41.002556</v>
      </c>
      <c r="K424" s="2" t="n">
        <v>4.212137</v>
      </c>
      <c r="L424" s="2" t="n">
        <v>0.06708600000000001</v>
      </c>
      <c r="M424" s="2" t="b">
        <v>1</v>
      </c>
      <c r="N424" s="2" t="n">
        <v>1</v>
      </c>
    </row>
    <row r="425" ht="15.75" customHeight="1">
      <c r="A425" s="9" t="n">
        <v>43697.75</v>
      </c>
      <c r="B425" s="9" t="n">
        <v>43697.58333333334</v>
      </c>
      <c r="C425" s="2" t="n">
        <v>34964545</v>
      </c>
      <c r="D425" s="2" t="inlineStr">
        <is>
          <t>DOM</t>
        </is>
      </c>
      <c r="G425" s="2" t="inlineStr">
        <is>
          <t>ZONE</t>
        </is>
      </c>
      <c r="I425" s="2" t="n">
        <v>30.22</v>
      </c>
      <c r="J425" s="2" t="n">
        <v>31.258976</v>
      </c>
      <c r="K425" s="2" t="n">
        <v>0.981257</v>
      </c>
      <c r="L425" s="2" t="n">
        <v>0.059385</v>
      </c>
      <c r="M425" s="2" t="b">
        <v>1</v>
      </c>
      <c r="N425" s="2" t="n">
        <v>1</v>
      </c>
    </row>
    <row r="426" ht="15.75" customHeight="1">
      <c r="A426" s="9" t="n">
        <v>43697.79166666666</v>
      </c>
      <c r="B426" s="9" t="n">
        <v>43697.625</v>
      </c>
      <c r="C426" s="2" t="n">
        <v>34964545</v>
      </c>
      <c r="D426" s="2" t="inlineStr">
        <is>
          <t>DOM</t>
        </is>
      </c>
      <c r="G426" s="2" t="inlineStr">
        <is>
          <t>ZONE</t>
        </is>
      </c>
      <c r="I426" s="2" t="n">
        <v>28.02</v>
      </c>
      <c r="J426" s="2" t="n">
        <v>28.803604</v>
      </c>
      <c r="K426" s="2" t="n">
        <v>0.668704</v>
      </c>
      <c r="L426" s="2" t="n">
        <v>0.115733</v>
      </c>
      <c r="M426" s="2" t="b">
        <v>1</v>
      </c>
      <c r="N426" s="2" t="n">
        <v>1</v>
      </c>
    </row>
    <row r="427" ht="15.75" customHeight="1">
      <c r="A427" s="9" t="n">
        <v>43697.83333333334</v>
      </c>
      <c r="B427" s="9" t="n">
        <v>43697.66666666666</v>
      </c>
      <c r="C427" s="2" t="n">
        <v>34964545</v>
      </c>
      <c r="D427" s="2" t="inlineStr">
        <is>
          <t>DOM</t>
        </is>
      </c>
      <c r="G427" s="2" t="inlineStr">
        <is>
          <t>ZONE</t>
        </is>
      </c>
      <c r="I427" s="2" t="n">
        <v>27.54</v>
      </c>
      <c r="J427" s="2" t="n">
        <v>27.755571</v>
      </c>
      <c r="K427" s="2" t="n">
        <v>0.080265</v>
      </c>
      <c r="L427" s="2" t="n">
        <v>0.139472</v>
      </c>
      <c r="M427" s="2" t="b">
        <v>1</v>
      </c>
      <c r="N427" s="2" t="n">
        <v>1</v>
      </c>
    </row>
    <row r="428" ht="15.75" customHeight="1">
      <c r="A428" s="9" t="n">
        <v>43697.875</v>
      </c>
      <c r="B428" s="9" t="n">
        <v>43697.70833333334</v>
      </c>
      <c r="C428" s="2" t="n">
        <v>34964545</v>
      </c>
      <c r="D428" s="2" t="inlineStr">
        <is>
          <t>DOM</t>
        </is>
      </c>
      <c r="G428" s="2" t="inlineStr">
        <is>
          <t>ZONE</t>
        </is>
      </c>
      <c r="I428" s="2" t="n">
        <v>26.9</v>
      </c>
      <c r="J428" s="2" t="n">
        <v>27.178446</v>
      </c>
      <c r="K428" s="2" t="n">
        <v>0.258697</v>
      </c>
      <c r="L428" s="2" t="n">
        <v>0.019749</v>
      </c>
      <c r="M428" s="2" t="b">
        <v>1</v>
      </c>
      <c r="N428" s="2" t="n">
        <v>1</v>
      </c>
    </row>
    <row r="429" ht="15.75" customHeight="1">
      <c r="A429" s="9" t="n">
        <v>43697.91666666666</v>
      </c>
      <c r="B429" s="9" t="n">
        <v>43697.75</v>
      </c>
      <c r="C429" s="2" t="n">
        <v>34964545</v>
      </c>
      <c r="D429" s="2" t="inlineStr">
        <is>
          <t>DOM</t>
        </is>
      </c>
      <c r="G429" s="2" t="inlineStr">
        <is>
          <t>ZONE</t>
        </is>
      </c>
      <c r="I429" s="2" t="n">
        <v>26.05</v>
      </c>
      <c r="J429" s="2" t="n">
        <v>26.078336</v>
      </c>
      <c r="K429" s="2" t="n">
        <v>0</v>
      </c>
      <c r="L429" s="2" t="n">
        <v>0.030836</v>
      </c>
      <c r="M429" s="2" t="b">
        <v>1</v>
      </c>
      <c r="N429" s="2" t="n">
        <v>1</v>
      </c>
    </row>
    <row r="430" ht="15.75" customHeight="1">
      <c r="A430" s="9" t="n">
        <v>43697.95833333334</v>
      </c>
      <c r="B430" s="9" t="n">
        <v>43697.79166666666</v>
      </c>
      <c r="C430" s="2" t="n">
        <v>34964545</v>
      </c>
      <c r="D430" s="2" t="inlineStr">
        <is>
          <t>DOM</t>
        </is>
      </c>
      <c r="G430" s="2" t="inlineStr">
        <is>
          <t>ZONE</t>
        </is>
      </c>
      <c r="I430" s="2" t="n">
        <v>24.96</v>
      </c>
      <c r="J430" s="2" t="n">
        <v>24.998222</v>
      </c>
      <c r="K430" s="2" t="n">
        <v>0</v>
      </c>
      <c r="L430" s="2" t="n">
        <v>0.039055</v>
      </c>
      <c r="M430" s="2" t="b">
        <v>1</v>
      </c>
      <c r="N430" s="2" t="n">
        <v>1</v>
      </c>
    </row>
    <row r="431" ht="15.75" customHeight="1">
      <c r="A431" s="9" t="n">
        <v>43698</v>
      </c>
      <c r="B431" s="9" t="n">
        <v>43697.83333333334</v>
      </c>
      <c r="C431" s="2" t="n">
        <v>34964545</v>
      </c>
      <c r="D431" s="2" t="inlineStr">
        <is>
          <t>DOM</t>
        </is>
      </c>
      <c r="G431" s="2" t="inlineStr">
        <is>
          <t>ZONE</t>
        </is>
      </c>
      <c r="I431" s="2" t="n">
        <v>24.89</v>
      </c>
      <c r="J431" s="2" t="n">
        <v>24.983211</v>
      </c>
      <c r="K431" s="2" t="n">
        <v>0</v>
      </c>
      <c r="L431" s="2" t="n">
        <v>0.095711</v>
      </c>
      <c r="M431" s="2" t="b">
        <v>1</v>
      </c>
      <c r="N431" s="2" t="n">
        <v>1</v>
      </c>
    </row>
    <row r="432" ht="15.75" customHeight="1">
      <c r="A432" s="9" t="n">
        <v>43698.04166666666</v>
      </c>
      <c r="B432" s="9" t="n">
        <v>43697.875</v>
      </c>
      <c r="C432" s="2" t="n">
        <v>34964545</v>
      </c>
      <c r="D432" s="2" t="inlineStr">
        <is>
          <t>DOM</t>
        </is>
      </c>
      <c r="G432" s="2" t="inlineStr">
        <is>
          <t>ZONE</t>
        </is>
      </c>
      <c r="I432" s="2" t="n">
        <v>23.82</v>
      </c>
      <c r="J432" s="2" t="n">
        <v>23.942727</v>
      </c>
      <c r="K432" s="2" t="n">
        <v>0</v>
      </c>
      <c r="L432" s="2" t="n">
        <v>0.121061</v>
      </c>
      <c r="M432" s="2" t="b">
        <v>1</v>
      </c>
      <c r="N432" s="2" t="n">
        <v>1</v>
      </c>
    </row>
    <row r="433" ht="15.75" customHeight="1">
      <c r="A433" s="9" t="n">
        <v>43698.08333333334</v>
      </c>
      <c r="B433" s="9" t="n">
        <v>43697.91666666666</v>
      </c>
      <c r="C433" s="2" t="n">
        <v>34964545</v>
      </c>
      <c r="D433" s="2" t="inlineStr">
        <is>
          <t>DOM</t>
        </is>
      </c>
      <c r="G433" s="2" t="inlineStr">
        <is>
          <t>ZONE</t>
        </is>
      </c>
      <c r="I433" s="2" t="n">
        <v>19.74</v>
      </c>
      <c r="J433" s="2" t="n">
        <v>19.850553</v>
      </c>
      <c r="K433" s="2" t="n">
        <v>0</v>
      </c>
      <c r="L433" s="2" t="n">
        <v>0.10972</v>
      </c>
      <c r="M433" s="2" t="b">
        <v>1</v>
      </c>
      <c r="N433" s="2" t="n">
        <v>1</v>
      </c>
    </row>
    <row r="434" ht="15.75" customHeight="1">
      <c r="A434" s="9" t="n">
        <v>43698.125</v>
      </c>
      <c r="B434" s="9" t="n">
        <v>43697.95833333334</v>
      </c>
      <c r="C434" s="2" t="n">
        <v>34964545</v>
      </c>
      <c r="D434" s="2" t="inlineStr">
        <is>
          <t>DOM</t>
        </is>
      </c>
      <c r="G434" s="2" t="inlineStr">
        <is>
          <t>ZONE</t>
        </is>
      </c>
      <c r="I434" s="2" t="n">
        <v>18.06</v>
      </c>
      <c r="J434" s="2" t="n">
        <v>18.064522</v>
      </c>
      <c r="K434" s="2" t="n">
        <v>-0.06342100000000001</v>
      </c>
      <c r="L434" s="2" t="n">
        <v>0.06711</v>
      </c>
      <c r="M434" s="2" t="b">
        <v>1</v>
      </c>
      <c r="N434" s="2" t="n">
        <v>1</v>
      </c>
    </row>
    <row r="435" ht="15.75" customHeight="1">
      <c r="A435" s="9" t="n">
        <v>43698.16666666666</v>
      </c>
      <c r="B435" s="9" t="n">
        <v>43698</v>
      </c>
      <c r="C435" s="2" t="n">
        <v>34964545</v>
      </c>
      <c r="D435" s="2" t="inlineStr">
        <is>
          <t>DOM</t>
        </is>
      </c>
      <c r="G435" s="2" t="inlineStr">
        <is>
          <t>ZONE</t>
        </is>
      </c>
      <c r="I435" s="2" t="n">
        <v>18.61</v>
      </c>
      <c r="J435" s="2" t="n">
        <v>18.573669</v>
      </c>
      <c r="K435" s="2" t="n">
        <v>-0.076735</v>
      </c>
      <c r="L435" s="2" t="n">
        <v>0.04457</v>
      </c>
      <c r="M435" s="2" t="b">
        <v>1</v>
      </c>
      <c r="N435" s="2" t="n">
        <v>1</v>
      </c>
    </row>
    <row r="436" ht="15.75" customHeight="1">
      <c r="A436" s="9" t="n">
        <v>43698.20833333334</v>
      </c>
      <c r="B436" s="9" t="n">
        <v>43698.04166666666</v>
      </c>
      <c r="C436" s="2" t="n">
        <v>34964545</v>
      </c>
      <c r="D436" s="2" t="inlineStr">
        <is>
          <t>DOM</t>
        </is>
      </c>
      <c r="G436" s="2" t="inlineStr">
        <is>
          <t>ZONE</t>
        </is>
      </c>
      <c r="I436" s="2" t="n">
        <v>16.77</v>
      </c>
      <c r="J436" s="2" t="n">
        <v>16.83379</v>
      </c>
      <c r="K436" s="2" t="n">
        <v>-3e-06</v>
      </c>
      <c r="L436" s="2" t="n">
        <v>0.065459</v>
      </c>
      <c r="M436" s="2" t="b">
        <v>1</v>
      </c>
      <c r="N436" s="2" t="n">
        <v>1</v>
      </c>
    </row>
    <row r="437" ht="15.75" customHeight="1">
      <c r="A437" s="9" t="n">
        <v>43698.25</v>
      </c>
      <c r="B437" s="9" t="n">
        <v>43698.08333333334</v>
      </c>
      <c r="C437" s="2" t="n">
        <v>34964545</v>
      </c>
      <c r="D437" s="2" t="inlineStr">
        <is>
          <t>DOM</t>
        </is>
      </c>
      <c r="G437" s="2" t="inlineStr">
        <is>
          <t>ZONE</t>
        </is>
      </c>
      <c r="I437" s="2" t="n">
        <v>15.78</v>
      </c>
      <c r="J437" s="2" t="n">
        <v>15.831616</v>
      </c>
      <c r="K437" s="2" t="n">
        <v>0</v>
      </c>
      <c r="L437" s="2" t="n">
        <v>0.04995</v>
      </c>
      <c r="M437" s="2" t="b">
        <v>1</v>
      </c>
      <c r="N437" s="2" t="n">
        <v>1</v>
      </c>
    </row>
    <row r="438" ht="15.75" customHeight="1">
      <c r="A438" s="9" t="n">
        <v>43698.29166666666</v>
      </c>
      <c r="B438" s="9" t="n">
        <v>43698.125</v>
      </c>
      <c r="C438" s="2" t="n">
        <v>34964545</v>
      </c>
      <c r="D438" s="2" t="inlineStr">
        <is>
          <t>DOM</t>
        </is>
      </c>
      <c r="G438" s="2" t="inlineStr">
        <is>
          <t>ZONE</t>
        </is>
      </c>
      <c r="I438" s="2" t="n">
        <v>15.19</v>
      </c>
      <c r="J438" s="2" t="n">
        <v>15.227128</v>
      </c>
      <c r="K438" s="2" t="n">
        <v>0</v>
      </c>
      <c r="L438" s="2" t="n">
        <v>0.032961</v>
      </c>
      <c r="M438" s="2" t="b">
        <v>1</v>
      </c>
      <c r="N438" s="2" t="n">
        <v>1</v>
      </c>
    </row>
    <row r="439" ht="15.75" customHeight="1">
      <c r="A439" s="9" t="n">
        <v>43698.33333333334</v>
      </c>
      <c r="B439" s="9" t="n">
        <v>43698.16666666666</v>
      </c>
      <c r="C439" s="2" t="n">
        <v>34964545</v>
      </c>
      <c r="D439" s="2" t="inlineStr">
        <is>
          <t>DOM</t>
        </is>
      </c>
      <c r="G439" s="2" t="inlineStr">
        <is>
          <t>ZONE</t>
        </is>
      </c>
      <c r="I439" s="2" t="n">
        <v>15.02</v>
      </c>
      <c r="J439" s="2" t="n">
        <v>15.027932</v>
      </c>
      <c r="K439" s="2" t="n">
        <v>0</v>
      </c>
      <c r="L439" s="2" t="n">
        <v>0.007932</v>
      </c>
      <c r="M439" s="2" t="b">
        <v>1</v>
      </c>
      <c r="N439" s="2" t="n">
        <v>1</v>
      </c>
    </row>
    <row r="440" ht="15.75" customHeight="1">
      <c r="A440" s="9" t="n">
        <v>43698.375</v>
      </c>
      <c r="B440" s="9" t="n">
        <v>43698.20833333334</v>
      </c>
      <c r="C440" s="2" t="n">
        <v>34964545</v>
      </c>
      <c r="D440" s="2" t="inlineStr">
        <is>
          <t>DOM</t>
        </is>
      </c>
      <c r="G440" s="2" t="inlineStr">
        <is>
          <t>ZONE</t>
        </is>
      </c>
      <c r="I440" s="2" t="n">
        <v>16.56</v>
      </c>
      <c r="J440" s="2" t="n">
        <v>16.631623</v>
      </c>
      <c r="K440" s="2" t="n">
        <v>0</v>
      </c>
      <c r="L440" s="2" t="n">
        <v>0.069956</v>
      </c>
      <c r="M440" s="2" t="b">
        <v>1</v>
      </c>
      <c r="N440" s="2" t="n">
        <v>1</v>
      </c>
    </row>
    <row r="441" ht="15.75" customHeight="1">
      <c r="A441" s="9" t="n">
        <v>43698.41666666666</v>
      </c>
      <c r="B441" s="9" t="n">
        <v>43698.25</v>
      </c>
      <c r="C441" s="2" t="n">
        <v>34964545</v>
      </c>
      <c r="D441" s="2" t="inlineStr">
        <is>
          <t>DOM</t>
        </is>
      </c>
      <c r="G441" s="2" t="inlineStr">
        <is>
          <t>ZONE</t>
        </is>
      </c>
      <c r="I441" s="2" t="n">
        <v>20.55</v>
      </c>
      <c r="J441" s="2" t="n">
        <v>21.285039</v>
      </c>
      <c r="K441" s="2" t="n">
        <v>0.598041</v>
      </c>
      <c r="L441" s="2" t="n">
        <v>0.135332</v>
      </c>
      <c r="M441" s="2" t="b">
        <v>1</v>
      </c>
      <c r="N441" s="2" t="n">
        <v>1</v>
      </c>
    </row>
    <row r="442" ht="15.75" customHeight="1">
      <c r="A442" s="9" t="n">
        <v>43698.45833333334</v>
      </c>
      <c r="B442" s="9" t="n">
        <v>43698.29166666666</v>
      </c>
      <c r="C442" s="2" t="n">
        <v>34964545</v>
      </c>
      <c r="D442" s="2" t="inlineStr">
        <is>
          <t>DOM</t>
        </is>
      </c>
      <c r="G442" s="2" t="inlineStr">
        <is>
          <t>ZONE</t>
        </is>
      </c>
      <c r="I442" s="2" t="n">
        <v>19.49</v>
      </c>
      <c r="J442" s="2" t="n">
        <v>20.097251</v>
      </c>
      <c r="K442" s="2" t="n">
        <v>0.514535</v>
      </c>
      <c r="L442" s="2" t="n">
        <v>0.09438299999999999</v>
      </c>
      <c r="M442" s="2" t="b">
        <v>1</v>
      </c>
      <c r="N442" s="2" t="n">
        <v>1</v>
      </c>
    </row>
    <row r="443" ht="15.75" customHeight="1">
      <c r="A443" s="9" t="n">
        <v>43698.5</v>
      </c>
      <c r="B443" s="9" t="n">
        <v>43698.33333333334</v>
      </c>
      <c r="C443" s="2" t="n">
        <v>34964545</v>
      </c>
      <c r="D443" s="2" t="inlineStr">
        <is>
          <t>DOM</t>
        </is>
      </c>
      <c r="G443" s="2" t="inlineStr">
        <is>
          <t>ZONE</t>
        </is>
      </c>
      <c r="I443" s="2" t="n">
        <v>21.59</v>
      </c>
      <c r="J443" s="2" t="n">
        <v>21.592275</v>
      </c>
      <c r="K443" s="2" t="n">
        <v>-0.003921</v>
      </c>
      <c r="L443" s="2" t="n">
        <v>0.008696000000000001</v>
      </c>
      <c r="M443" s="2" t="b">
        <v>1</v>
      </c>
      <c r="N443" s="2" t="n">
        <v>1</v>
      </c>
    </row>
    <row r="444" ht="15.75" customHeight="1">
      <c r="A444" s="9" t="n">
        <v>43698.54166666666</v>
      </c>
      <c r="B444" s="9" t="n">
        <v>43698.375</v>
      </c>
      <c r="C444" s="2" t="n">
        <v>34964545</v>
      </c>
      <c r="D444" s="2" t="inlineStr">
        <is>
          <t>DOM</t>
        </is>
      </c>
      <c r="G444" s="2" t="inlineStr">
        <is>
          <t>ZONE</t>
        </is>
      </c>
      <c r="I444" s="2" t="n">
        <v>23.94</v>
      </c>
      <c r="J444" s="2" t="n">
        <v>23.926204</v>
      </c>
      <c r="K444" s="2" t="n">
        <v>0</v>
      </c>
      <c r="L444" s="2" t="n">
        <v>-0.016296</v>
      </c>
      <c r="M444" s="2" t="b">
        <v>1</v>
      </c>
      <c r="N444" s="2" t="n">
        <v>1</v>
      </c>
    </row>
    <row r="445" ht="15.75" customHeight="1">
      <c r="A445" s="9" t="n">
        <v>43698.58333333334</v>
      </c>
      <c r="B445" s="9" t="n">
        <v>43698.41666666666</v>
      </c>
      <c r="C445" s="2" t="n">
        <v>34964545</v>
      </c>
      <c r="D445" s="2" t="inlineStr">
        <is>
          <t>DOM</t>
        </is>
      </c>
      <c r="G445" s="2" t="inlineStr">
        <is>
          <t>ZONE</t>
        </is>
      </c>
      <c r="I445" s="2" t="n">
        <v>26.33</v>
      </c>
      <c r="J445" s="2" t="n">
        <v>26.448519</v>
      </c>
      <c r="K445" s="2" t="n">
        <v>0</v>
      </c>
      <c r="L445" s="2" t="n">
        <v>0.117686</v>
      </c>
      <c r="M445" s="2" t="b">
        <v>1</v>
      </c>
      <c r="N445" s="2" t="n">
        <v>1</v>
      </c>
    </row>
    <row r="446" ht="15.75" customHeight="1">
      <c r="A446" s="9" t="n">
        <v>43698.625</v>
      </c>
      <c r="B446" s="9" t="n">
        <v>43698.45833333334</v>
      </c>
      <c r="C446" s="2" t="n">
        <v>34964545</v>
      </c>
      <c r="D446" s="2" t="inlineStr">
        <is>
          <t>DOM</t>
        </is>
      </c>
      <c r="G446" s="2" t="inlineStr">
        <is>
          <t>ZONE</t>
        </is>
      </c>
      <c r="I446" s="2" t="n">
        <v>24.28</v>
      </c>
      <c r="J446" s="2" t="n">
        <v>24.371727</v>
      </c>
      <c r="K446" s="2" t="n">
        <v>0</v>
      </c>
      <c r="L446" s="2" t="n">
        <v>0.093394</v>
      </c>
      <c r="M446" s="2" t="b">
        <v>1</v>
      </c>
      <c r="N446" s="2" t="n">
        <v>1</v>
      </c>
    </row>
    <row r="447" ht="15.75" customHeight="1">
      <c r="A447" s="9" t="n">
        <v>43698.66666666666</v>
      </c>
      <c r="B447" s="9" t="n">
        <v>43698.5</v>
      </c>
      <c r="C447" s="2" t="n">
        <v>34964545</v>
      </c>
      <c r="D447" s="2" t="inlineStr">
        <is>
          <t>DOM</t>
        </is>
      </c>
      <c r="G447" s="2" t="inlineStr">
        <is>
          <t>ZONE</t>
        </is>
      </c>
      <c r="I447" s="2" t="n">
        <v>27.84</v>
      </c>
      <c r="J447" s="2" t="n">
        <v>29.560262</v>
      </c>
      <c r="K447" s="2" t="n">
        <v>1.613093</v>
      </c>
      <c r="L447" s="2" t="n">
        <v>0.103002</v>
      </c>
      <c r="M447" s="2" t="b">
        <v>1</v>
      </c>
      <c r="N447" s="2" t="n">
        <v>1</v>
      </c>
    </row>
    <row r="448" ht="15.75" customHeight="1">
      <c r="A448" s="9" t="n">
        <v>43698.70833333334</v>
      </c>
      <c r="B448" s="9" t="n">
        <v>43698.54166666666</v>
      </c>
      <c r="C448" s="2" t="n">
        <v>34964545</v>
      </c>
      <c r="D448" s="2" t="inlineStr">
        <is>
          <t>DOM</t>
        </is>
      </c>
      <c r="G448" s="2" t="inlineStr">
        <is>
          <t>ZONE</t>
        </is>
      </c>
      <c r="I448" s="2" t="n">
        <v>29.65</v>
      </c>
      <c r="J448" s="2" t="n">
        <v>29.960402</v>
      </c>
      <c r="K448" s="2" t="n">
        <v>0.306585</v>
      </c>
      <c r="L448" s="2" t="n">
        <v>0.001317</v>
      </c>
      <c r="M448" s="2" t="b">
        <v>1</v>
      </c>
      <c r="N448" s="2" t="n">
        <v>1</v>
      </c>
    </row>
    <row r="449" ht="15.75" customHeight="1">
      <c r="A449" s="9" t="n">
        <v>43698.75</v>
      </c>
      <c r="B449" s="9" t="n">
        <v>43698.58333333334</v>
      </c>
      <c r="C449" s="2" t="n">
        <v>34964545</v>
      </c>
      <c r="D449" s="2" t="inlineStr">
        <is>
          <t>DOM</t>
        </is>
      </c>
      <c r="G449" s="2" t="inlineStr">
        <is>
          <t>ZONE</t>
        </is>
      </c>
      <c r="I449" s="2" t="n">
        <v>27.94</v>
      </c>
      <c r="J449" s="2" t="n">
        <v>27.963257</v>
      </c>
      <c r="K449" s="2" t="n">
        <v>0.000375</v>
      </c>
      <c r="L449" s="2" t="n">
        <v>0.021215</v>
      </c>
      <c r="M449" s="2" t="b">
        <v>1</v>
      </c>
      <c r="N449" s="2" t="n">
        <v>1</v>
      </c>
    </row>
    <row r="450" ht="15.75" customHeight="1">
      <c r="A450" s="9" t="n">
        <v>43698.79166666666</v>
      </c>
      <c r="B450" s="9" t="n">
        <v>43698.625</v>
      </c>
      <c r="C450" s="2" t="n">
        <v>34964545</v>
      </c>
      <c r="D450" s="2" t="inlineStr">
        <is>
          <t>DOM</t>
        </is>
      </c>
      <c r="G450" s="2" t="inlineStr">
        <is>
          <t>ZONE</t>
        </is>
      </c>
      <c r="I450" s="2" t="n">
        <v>30.14</v>
      </c>
      <c r="J450" s="2" t="n">
        <v>30.131569</v>
      </c>
      <c r="K450" s="2" t="n">
        <v>0.029781</v>
      </c>
      <c r="L450" s="2" t="n">
        <v>-0.037379</v>
      </c>
      <c r="M450" s="2" t="b">
        <v>1</v>
      </c>
      <c r="N450" s="2" t="n">
        <v>1</v>
      </c>
    </row>
    <row r="451" ht="15.75" customHeight="1">
      <c r="A451" s="9" t="n">
        <v>43698.83333333334</v>
      </c>
      <c r="B451" s="9" t="n">
        <v>43698.66666666666</v>
      </c>
      <c r="C451" s="2" t="n">
        <v>34964545</v>
      </c>
      <c r="D451" s="2" t="inlineStr">
        <is>
          <t>DOM</t>
        </is>
      </c>
      <c r="G451" s="2" t="inlineStr">
        <is>
          <t>ZONE</t>
        </is>
      </c>
      <c r="I451" s="2" t="n">
        <v>44.02</v>
      </c>
      <c r="J451" s="2" t="n">
        <v>45.900019</v>
      </c>
      <c r="K451" s="2" t="n">
        <v>1.866058</v>
      </c>
      <c r="L451" s="2" t="n">
        <v>0.014794</v>
      </c>
      <c r="M451" s="2" t="b">
        <v>1</v>
      </c>
      <c r="N451" s="2" t="n">
        <v>1</v>
      </c>
    </row>
    <row r="452" ht="15.75" customHeight="1">
      <c r="A452" s="9" t="n">
        <v>43698.875</v>
      </c>
      <c r="B452" s="9" t="n">
        <v>43698.70833333334</v>
      </c>
      <c r="C452" s="2" t="n">
        <v>34964545</v>
      </c>
      <c r="D452" s="2" t="inlineStr">
        <is>
          <t>DOM</t>
        </is>
      </c>
      <c r="G452" s="2" t="inlineStr">
        <is>
          <t>ZONE</t>
        </is>
      </c>
      <c r="I452" s="2" t="n">
        <v>29.57</v>
      </c>
      <c r="J452" s="2" t="n">
        <v>29.807407</v>
      </c>
      <c r="K452" s="2" t="n">
        <v>0.215734</v>
      </c>
      <c r="L452" s="2" t="n">
        <v>0.024174</v>
      </c>
      <c r="M452" s="2" t="b">
        <v>1</v>
      </c>
      <c r="N452" s="2" t="n">
        <v>1</v>
      </c>
    </row>
    <row r="453" ht="15.75" customHeight="1">
      <c r="A453" s="9" t="n">
        <v>43698.91666666666</v>
      </c>
      <c r="B453" s="9" t="n">
        <v>43698.75</v>
      </c>
      <c r="C453" s="2" t="n">
        <v>34964545</v>
      </c>
      <c r="D453" s="2" t="inlineStr">
        <is>
          <t>DOM</t>
        </is>
      </c>
      <c r="G453" s="2" t="inlineStr">
        <is>
          <t>ZONE</t>
        </is>
      </c>
      <c r="I453" s="2" t="n">
        <v>27.79</v>
      </c>
      <c r="J453" s="2" t="n">
        <v>28.02797</v>
      </c>
      <c r="K453" s="2" t="n">
        <v>0.175364</v>
      </c>
      <c r="L453" s="2" t="n">
        <v>0.067606</v>
      </c>
      <c r="M453" s="2" t="b">
        <v>1</v>
      </c>
      <c r="N453" s="2" t="n">
        <v>1</v>
      </c>
    </row>
    <row r="454" ht="15.75" customHeight="1">
      <c r="A454" s="9" t="n">
        <v>43698.95833333334</v>
      </c>
      <c r="B454" s="9" t="n">
        <v>43698.79166666666</v>
      </c>
      <c r="C454" s="2" t="n">
        <v>34964545</v>
      </c>
      <c r="D454" s="2" t="inlineStr">
        <is>
          <t>DOM</t>
        </is>
      </c>
      <c r="G454" s="2" t="inlineStr">
        <is>
          <t>ZONE</t>
        </is>
      </c>
      <c r="I454" s="2" t="n">
        <v>27.31</v>
      </c>
      <c r="J454" s="2" t="n">
        <v>27.699955</v>
      </c>
      <c r="K454" s="2" t="n">
        <v>0.278999</v>
      </c>
      <c r="L454" s="2" t="n">
        <v>0.115123</v>
      </c>
      <c r="M454" s="2" t="b">
        <v>1</v>
      </c>
      <c r="N454" s="2" t="n">
        <v>1</v>
      </c>
    </row>
    <row r="455" ht="15.75" customHeight="1">
      <c r="A455" s="9" t="n">
        <v>43699</v>
      </c>
      <c r="B455" s="9" t="n">
        <v>43698.83333333334</v>
      </c>
      <c r="C455" s="2" t="n">
        <v>34964545</v>
      </c>
      <c r="D455" s="2" t="inlineStr">
        <is>
          <t>DOM</t>
        </is>
      </c>
      <c r="G455" s="2" t="inlineStr">
        <is>
          <t>ZONE</t>
        </is>
      </c>
      <c r="I455" s="2" t="n">
        <v>29.46</v>
      </c>
      <c r="J455" s="2" t="n">
        <v>29.711088</v>
      </c>
      <c r="K455" s="2" t="n">
        <v>-0.001667</v>
      </c>
      <c r="L455" s="2" t="n">
        <v>0.255255</v>
      </c>
      <c r="M455" s="2" t="b">
        <v>1</v>
      </c>
      <c r="N455" s="2" t="n">
        <v>1</v>
      </c>
    </row>
    <row r="456" ht="15.75" customHeight="1">
      <c r="A456" s="9" t="n">
        <v>43699.04166666666</v>
      </c>
      <c r="B456" s="9" t="n">
        <v>43698.875</v>
      </c>
      <c r="C456" s="2" t="n">
        <v>34964545</v>
      </c>
      <c r="D456" s="2" t="inlineStr">
        <is>
          <t>DOM</t>
        </is>
      </c>
      <c r="G456" s="2" t="inlineStr">
        <is>
          <t>ZONE</t>
        </is>
      </c>
      <c r="I456" s="2" t="n">
        <v>24.07</v>
      </c>
      <c r="J456" s="2" t="n">
        <v>25.528646</v>
      </c>
      <c r="K456" s="2" t="n">
        <v>1.183224</v>
      </c>
      <c r="L456" s="2" t="n">
        <v>0.272922</v>
      </c>
      <c r="M456" s="2" t="b">
        <v>1</v>
      </c>
      <c r="N456" s="2" t="n">
        <v>1</v>
      </c>
    </row>
    <row r="457" ht="15.75" customHeight="1">
      <c r="A457" s="9" t="n">
        <v>43699.08333333334</v>
      </c>
      <c r="B457" s="9" t="n">
        <v>43698.91666666666</v>
      </c>
      <c r="C457" s="2" t="n">
        <v>34964545</v>
      </c>
      <c r="D457" s="2" t="inlineStr">
        <is>
          <t>DOM</t>
        </is>
      </c>
      <c r="G457" s="2" t="inlineStr">
        <is>
          <t>ZONE</t>
        </is>
      </c>
      <c r="I457" s="2" t="n">
        <v>21.64</v>
      </c>
      <c r="J457" s="2" t="n">
        <v>22.032204</v>
      </c>
      <c r="K457" s="2" t="n">
        <v>0.193501</v>
      </c>
      <c r="L457" s="2" t="n">
        <v>0.202036</v>
      </c>
      <c r="M457" s="2" t="b">
        <v>1</v>
      </c>
      <c r="N457" s="2" t="n">
        <v>1</v>
      </c>
    </row>
    <row r="458" ht="15.75" customHeight="1">
      <c r="A458" s="9" t="n">
        <v>43699.125</v>
      </c>
      <c r="B458" s="9" t="n">
        <v>43698.95833333334</v>
      </c>
      <c r="C458" s="2" t="n">
        <v>34964545</v>
      </c>
      <c r="D458" s="2" t="inlineStr">
        <is>
          <t>DOM</t>
        </is>
      </c>
      <c r="G458" s="2" t="inlineStr">
        <is>
          <t>ZONE</t>
        </is>
      </c>
      <c r="I458" s="2" t="n">
        <v>20.19</v>
      </c>
      <c r="J458" s="2" t="n">
        <v>20.345458</v>
      </c>
      <c r="K458" s="2" t="n">
        <v>0.002841</v>
      </c>
      <c r="L458" s="2" t="n">
        <v>0.151783</v>
      </c>
      <c r="M458" s="2" t="b">
        <v>1</v>
      </c>
      <c r="N458" s="2" t="n">
        <v>1</v>
      </c>
    </row>
    <row r="459" ht="15.75" customHeight="1">
      <c r="A459" s="9" t="n">
        <v>43699.16666666666</v>
      </c>
      <c r="B459" s="9" t="n">
        <v>43699</v>
      </c>
      <c r="C459" s="2" t="n">
        <v>34964545</v>
      </c>
      <c r="D459" s="2" t="inlineStr">
        <is>
          <t>DOM</t>
        </is>
      </c>
      <c r="G459" s="2" t="inlineStr">
        <is>
          <t>ZONE</t>
        </is>
      </c>
      <c r="I459" s="2" t="n">
        <v>19.8</v>
      </c>
      <c r="J459" s="2" t="n">
        <v>21.537538</v>
      </c>
      <c r="K459" s="2" t="n">
        <v>1.525888</v>
      </c>
      <c r="L459" s="2" t="n">
        <v>0.21665</v>
      </c>
      <c r="M459" s="2" t="b">
        <v>1</v>
      </c>
      <c r="N459" s="2" t="n">
        <v>1</v>
      </c>
    </row>
    <row r="460" ht="15.75" customHeight="1">
      <c r="A460" s="9" t="n">
        <v>43699.20833333334</v>
      </c>
      <c r="B460" s="9" t="n">
        <v>43699.04166666666</v>
      </c>
      <c r="C460" s="2" t="n">
        <v>34964545</v>
      </c>
      <c r="D460" s="2" t="inlineStr">
        <is>
          <t>DOM</t>
        </is>
      </c>
      <c r="G460" s="2" t="inlineStr">
        <is>
          <t>ZONE</t>
        </is>
      </c>
      <c r="I460" s="2" t="n">
        <v>18.38</v>
      </c>
      <c r="J460" s="2" t="n">
        <v>19.436228</v>
      </c>
      <c r="K460" s="2" t="n">
        <v>0.83908</v>
      </c>
      <c r="L460" s="2" t="n">
        <v>0.221314</v>
      </c>
      <c r="M460" s="2" t="b">
        <v>1</v>
      </c>
      <c r="N460" s="2" t="n">
        <v>1</v>
      </c>
    </row>
    <row r="461" ht="15.75" customHeight="1">
      <c r="A461" s="9" t="n">
        <v>43699.25</v>
      </c>
      <c r="B461" s="9" t="n">
        <v>43699.08333333334</v>
      </c>
      <c r="C461" s="2" t="n">
        <v>34964545</v>
      </c>
      <c r="D461" s="2" t="inlineStr">
        <is>
          <t>DOM</t>
        </is>
      </c>
      <c r="G461" s="2" t="inlineStr">
        <is>
          <t>ZONE</t>
        </is>
      </c>
      <c r="I461" s="2" t="n">
        <v>17.15</v>
      </c>
      <c r="J461" s="2" t="n">
        <v>17.923901</v>
      </c>
      <c r="K461" s="2" t="n">
        <v>0.573234</v>
      </c>
      <c r="L461" s="2" t="n">
        <v>0.199833</v>
      </c>
      <c r="M461" s="2" t="b">
        <v>1</v>
      </c>
      <c r="N461" s="2" t="n">
        <v>1</v>
      </c>
    </row>
    <row r="462" ht="15.75" customHeight="1">
      <c r="A462" s="9" t="n">
        <v>43699.29166666666</v>
      </c>
      <c r="B462" s="9" t="n">
        <v>43699.125</v>
      </c>
      <c r="C462" s="2" t="n">
        <v>34964545</v>
      </c>
      <c r="D462" s="2" t="inlineStr">
        <is>
          <t>DOM</t>
        </is>
      </c>
      <c r="G462" s="2" t="inlineStr">
        <is>
          <t>ZONE</t>
        </is>
      </c>
      <c r="I462" s="2" t="n">
        <v>16.34</v>
      </c>
      <c r="J462" s="2" t="n">
        <v>16.809541</v>
      </c>
      <c r="K462" s="2" t="n">
        <v>0.286159</v>
      </c>
      <c r="L462" s="2" t="n">
        <v>0.185049</v>
      </c>
      <c r="M462" s="2" t="b">
        <v>1</v>
      </c>
      <c r="N462" s="2" t="n">
        <v>1</v>
      </c>
    </row>
    <row r="463" ht="15.75" customHeight="1">
      <c r="A463" s="9" t="n">
        <v>43699.33333333334</v>
      </c>
      <c r="B463" s="9" t="n">
        <v>43699.16666666666</v>
      </c>
      <c r="C463" s="2" t="n">
        <v>34964545</v>
      </c>
      <c r="D463" s="2" t="inlineStr">
        <is>
          <t>DOM</t>
        </is>
      </c>
      <c r="G463" s="2" t="inlineStr">
        <is>
          <t>ZONE</t>
        </is>
      </c>
      <c r="I463" s="2" t="n">
        <v>16.16</v>
      </c>
      <c r="J463" s="2" t="n">
        <v>16.422521</v>
      </c>
      <c r="K463" s="2" t="n">
        <v>0.086212</v>
      </c>
      <c r="L463" s="2" t="n">
        <v>0.172143</v>
      </c>
      <c r="M463" s="2" t="b">
        <v>1</v>
      </c>
      <c r="N463" s="2" t="n">
        <v>1</v>
      </c>
    </row>
    <row r="464" ht="15.75" customHeight="1">
      <c r="A464" s="9" t="n">
        <v>43699.375</v>
      </c>
      <c r="B464" s="9" t="n">
        <v>43699.20833333334</v>
      </c>
      <c r="C464" s="2" t="n">
        <v>34964545</v>
      </c>
      <c r="D464" s="2" t="inlineStr">
        <is>
          <t>DOM</t>
        </is>
      </c>
      <c r="G464" s="2" t="inlineStr">
        <is>
          <t>ZONE</t>
        </is>
      </c>
      <c r="I464" s="2" t="n">
        <v>18.49</v>
      </c>
      <c r="J464" s="2" t="n">
        <v>19.78884</v>
      </c>
      <c r="K464" s="2" t="n">
        <v>1.069531</v>
      </c>
      <c r="L464" s="2" t="n">
        <v>0.234309</v>
      </c>
      <c r="M464" s="2" t="b">
        <v>1</v>
      </c>
      <c r="N464" s="2" t="n">
        <v>1</v>
      </c>
    </row>
    <row r="465" ht="15.75" customHeight="1">
      <c r="A465" s="9" t="n">
        <v>43699.41666666666</v>
      </c>
      <c r="B465" s="9" t="n">
        <v>43699.25</v>
      </c>
      <c r="C465" s="2" t="n">
        <v>34964545</v>
      </c>
      <c r="D465" s="2" t="inlineStr">
        <is>
          <t>DOM</t>
        </is>
      </c>
      <c r="G465" s="2" t="inlineStr">
        <is>
          <t>ZONE</t>
        </is>
      </c>
      <c r="I465" s="2" t="n">
        <v>19.38</v>
      </c>
      <c r="J465" s="2" t="n">
        <v>20.456703</v>
      </c>
      <c r="K465" s="2" t="n">
        <v>0.836273</v>
      </c>
      <c r="L465" s="2" t="n">
        <v>0.236263</v>
      </c>
      <c r="M465" s="2" t="b">
        <v>1</v>
      </c>
      <c r="N465" s="2" t="n">
        <v>1</v>
      </c>
    </row>
    <row r="466" ht="15.75" customHeight="1">
      <c r="A466" s="9" t="n">
        <v>43699.45833333334</v>
      </c>
      <c r="B466" s="9" t="n">
        <v>43699.29166666666</v>
      </c>
      <c r="C466" s="2" t="n">
        <v>34964545</v>
      </c>
      <c r="D466" s="2" t="inlineStr">
        <is>
          <t>DOM</t>
        </is>
      </c>
      <c r="G466" s="2" t="inlineStr">
        <is>
          <t>ZONE</t>
        </is>
      </c>
      <c r="I466" s="2" t="n">
        <v>19.81</v>
      </c>
      <c r="J466" s="2" t="n">
        <v>21.169322</v>
      </c>
      <c r="K466" s="2" t="n">
        <v>1.180197</v>
      </c>
      <c r="L466" s="2" t="n">
        <v>0.175791</v>
      </c>
      <c r="M466" s="2" t="b">
        <v>1</v>
      </c>
      <c r="N466" s="2" t="n">
        <v>1</v>
      </c>
    </row>
    <row r="467" ht="15.75" customHeight="1">
      <c r="A467" s="9" t="n">
        <v>43699.5</v>
      </c>
      <c r="B467" s="9" t="n">
        <v>43699.33333333334</v>
      </c>
      <c r="C467" s="2" t="n">
        <v>34964545</v>
      </c>
      <c r="D467" s="2" t="inlineStr">
        <is>
          <t>DOM</t>
        </is>
      </c>
      <c r="G467" s="2" t="inlineStr">
        <is>
          <t>ZONE</t>
        </is>
      </c>
      <c r="I467" s="2" t="n">
        <v>22.6</v>
      </c>
      <c r="J467" s="2" t="n">
        <v>23.114523</v>
      </c>
      <c r="K467" s="2" t="n">
        <v>0.268935</v>
      </c>
      <c r="L467" s="2" t="n">
        <v>0.242254</v>
      </c>
      <c r="M467" s="2" t="b">
        <v>1</v>
      </c>
      <c r="N467" s="2" t="n">
        <v>1</v>
      </c>
    </row>
    <row r="468" ht="15.75" customHeight="1">
      <c r="A468" s="9" t="n">
        <v>43699.54166666666</v>
      </c>
      <c r="B468" s="9" t="n">
        <v>43699.375</v>
      </c>
      <c r="C468" s="2" t="n">
        <v>34964545</v>
      </c>
      <c r="D468" s="2" t="inlineStr">
        <is>
          <t>DOM</t>
        </is>
      </c>
      <c r="G468" s="2" t="inlineStr">
        <is>
          <t>ZONE</t>
        </is>
      </c>
      <c r="I468" s="2" t="n">
        <v>23.69</v>
      </c>
      <c r="J468" s="2" t="n">
        <v>24.059832</v>
      </c>
      <c r="K468" s="2" t="n">
        <v>0.072974</v>
      </c>
      <c r="L468" s="2" t="n">
        <v>0.295192</v>
      </c>
      <c r="M468" s="2" t="b">
        <v>1</v>
      </c>
      <c r="N468" s="2" t="n">
        <v>1</v>
      </c>
    </row>
    <row r="469" ht="15.75" customHeight="1">
      <c r="A469" s="9" t="n">
        <v>43699.58333333334</v>
      </c>
      <c r="B469" s="9" t="n">
        <v>43699.41666666666</v>
      </c>
      <c r="C469" s="2" t="n">
        <v>34964545</v>
      </c>
      <c r="D469" s="2" t="inlineStr">
        <is>
          <t>DOM</t>
        </is>
      </c>
      <c r="G469" s="2" t="inlineStr">
        <is>
          <t>ZONE</t>
        </is>
      </c>
      <c r="I469" s="2" t="n">
        <v>23.77</v>
      </c>
      <c r="J469" s="2" t="n">
        <v>24.784878</v>
      </c>
      <c r="K469" s="2" t="n">
        <v>0.645676</v>
      </c>
      <c r="L469" s="2" t="n">
        <v>0.366702</v>
      </c>
      <c r="M469" s="2" t="b">
        <v>1</v>
      </c>
      <c r="N469" s="2" t="n">
        <v>1</v>
      </c>
    </row>
    <row r="470" ht="15.75" customHeight="1">
      <c r="A470" s="9" t="n">
        <v>43699.625</v>
      </c>
      <c r="B470" s="9" t="n">
        <v>43699.45833333334</v>
      </c>
      <c r="C470" s="2" t="n">
        <v>34964545</v>
      </c>
      <c r="D470" s="2" t="inlineStr">
        <is>
          <t>DOM</t>
        </is>
      </c>
      <c r="G470" s="2" t="inlineStr">
        <is>
          <t>ZONE</t>
        </is>
      </c>
      <c r="I470" s="2" t="n">
        <v>24.33</v>
      </c>
      <c r="J470" s="2" t="n">
        <v>25.300014</v>
      </c>
      <c r="K470" s="2" t="n">
        <v>0.611589</v>
      </c>
      <c r="L470" s="2" t="n">
        <v>0.360092</v>
      </c>
      <c r="M470" s="2" t="b">
        <v>1</v>
      </c>
      <c r="N470" s="2" t="n">
        <v>1</v>
      </c>
    </row>
    <row r="471" ht="15.75" customHeight="1">
      <c r="A471" s="9" t="n">
        <v>43699.66666666666</v>
      </c>
      <c r="B471" s="9" t="n">
        <v>43699.5</v>
      </c>
      <c r="C471" s="2" t="n">
        <v>34964545</v>
      </c>
      <c r="D471" s="2" t="inlineStr">
        <is>
          <t>DOM</t>
        </is>
      </c>
      <c r="G471" s="2" t="inlineStr">
        <is>
          <t>ZONE</t>
        </is>
      </c>
      <c r="I471" s="2" t="n">
        <v>27.39</v>
      </c>
      <c r="J471" s="2" t="n">
        <v>27.735455</v>
      </c>
      <c r="K471" s="2" t="n">
        <v>0</v>
      </c>
      <c r="L471" s="2" t="n">
        <v>0.344622</v>
      </c>
      <c r="M471" s="2" t="b">
        <v>1</v>
      </c>
      <c r="N471" s="2" t="n">
        <v>1</v>
      </c>
    </row>
    <row r="472" ht="15.75" customHeight="1">
      <c r="A472" s="9" t="n">
        <v>43699.70833333334</v>
      </c>
      <c r="B472" s="9" t="n">
        <v>43699.54166666666</v>
      </c>
      <c r="C472" s="2" t="n">
        <v>34964545</v>
      </c>
      <c r="D472" s="2" t="inlineStr">
        <is>
          <t>DOM</t>
        </is>
      </c>
      <c r="G472" s="2" t="inlineStr">
        <is>
          <t>ZONE</t>
        </is>
      </c>
      <c r="I472" s="2" t="n">
        <v>30.06</v>
      </c>
      <c r="J472" s="2" t="n">
        <v>31.676334</v>
      </c>
      <c r="K472" s="2" t="n">
        <v>1.185362</v>
      </c>
      <c r="L472" s="2" t="n">
        <v>0.426805</v>
      </c>
      <c r="M472" s="2" t="b">
        <v>1</v>
      </c>
      <c r="N472" s="2" t="n">
        <v>1</v>
      </c>
    </row>
    <row r="473" ht="15.75" customHeight="1">
      <c r="A473" s="9" t="n">
        <v>43699.75</v>
      </c>
      <c r="B473" s="9" t="n">
        <v>43699.58333333334</v>
      </c>
      <c r="C473" s="2" t="n">
        <v>34964545</v>
      </c>
      <c r="D473" s="2" t="inlineStr">
        <is>
          <t>DOM</t>
        </is>
      </c>
      <c r="G473" s="2" t="inlineStr">
        <is>
          <t>ZONE</t>
        </is>
      </c>
      <c r="I473" s="2" t="n">
        <v>32.57</v>
      </c>
      <c r="J473" s="2" t="n">
        <v>33.897532</v>
      </c>
      <c r="K473" s="2" t="n">
        <v>0.746999</v>
      </c>
      <c r="L473" s="2" t="n">
        <v>0.576366</v>
      </c>
      <c r="M473" s="2" t="b">
        <v>1</v>
      </c>
      <c r="N473" s="2" t="n">
        <v>1</v>
      </c>
    </row>
    <row r="474" ht="15.75" customHeight="1">
      <c r="A474" s="9" t="n">
        <v>43699.79166666666</v>
      </c>
      <c r="B474" s="9" t="n">
        <v>43699.625</v>
      </c>
      <c r="C474" s="2" t="n">
        <v>34964545</v>
      </c>
      <c r="D474" s="2" t="inlineStr">
        <is>
          <t>DOM</t>
        </is>
      </c>
      <c r="G474" s="2" t="inlineStr">
        <is>
          <t>ZONE</t>
        </is>
      </c>
      <c r="I474" s="2" t="n">
        <v>29.11</v>
      </c>
      <c r="J474" s="2" t="n">
        <v>29.59345</v>
      </c>
      <c r="K474" s="2" t="n">
        <v>0.013211</v>
      </c>
      <c r="L474" s="2" t="n">
        <v>0.472739</v>
      </c>
      <c r="M474" s="2" t="b">
        <v>1</v>
      </c>
      <c r="N474" s="2" t="n">
        <v>1</v>
      </c>
    </row>
    <row r="475" ht="15.75" customHeight="1">
      <c r="A475" s="9" t="n">
        <v>43699.83333333334</v>
      </c>
      <c r="B475" s="9" t="n">
        <v>43699.66666666666</v>
      </c>
      <c r="C475" s="2" t="n">
        <v>34964545</v>
      </c>
      <c r="D475" s="2" t="inlineStr">
        <is>
          <t>DOM</t>
        </is>
      </c>
      <c r="G475" s="2" t="inlineStr">
        <is>
          <t>ZONE</t>
        </is>
      </c>
      <c r="I475" s="2" t="n">
        <v>34.04</v>
      </c>
      <c r="J475" s="2" t="n">
        <v>40.773928</v>
      </c>
      <c r="K475" s="2" t="n">
        <v>6.241845</v>
      </c>
      <c r="L475" s="2" t="n">
        <v>0.490417</v>
      </c>
      <c r="M475" s="2" t="b">
        <v>1</v>
      </c>
      <c r="N475" s="2" t="n">
        <v>1</v>
      </c>
    </row>
    <row r="476" ht="15.75" customHeight="1">
      <c r="A476" s="9" t="n">
        <v>43699.875</v>
      </c>
      <c r="B476" s="9" t="n">
        <v>43699.70833333334</v>
      </c>
      <c r="C476" s="2" t="n">
        <v>34964545</v>
      </c>
      <c r="D476" s="2" t="inlineStr">
        <is>
          <t>DOM</t>
        </is>
      </c>
      <c r="G476" s="2" t="inlineStr">
        <is>
          <t>ZONE</t>
        </is>
      </c>
      <c r="I476" s="2" t="n">
        <v>32.77</v>
      </c>
      <c r="J476" s="2" t="n">
        <v>28.322151</v>
      </c>
      <c r="K476" s="2" t="n">
        <v>-4.924878</v>
      </c>
      <c r="L476" s="2" t="n">
        <v>0.473696</v>
      </c>
      <c r="M476" s="2" t="b">
        <v>1</v>
      </c>
      <c r="N476" s="2" t="n">
        <v>1</v>
      </c>
    </row>
    <row r="477" ht="15.75" customHeight="1">
      <c r="A477" s="9" t="n">
        <v>43699.91666666666</v>
      </c>
      <c r="B477" s="9" t="n">
        <v>43699.75</v>
      </c>
      <c r="C477" s="2" t="n">
        <v>34964545</v>
      </c>
      <c r="D477" s="2" t="inlineStr">
        <is>
          <t>DOM</t>
        </is>
      </c>
      <c r="G477" s="2" t="inlineStr">
        <is>
          <t>ZONE</t>
        </is>
      </c>
      <c r="I477" s="2" t="n">
        <v>32.22</v>
      </c>
      <c r="J477" s="2" t="n">
        <v>24.615691</v>
      </c>
      <c r="K477" s="2" t="n">
        <v>-8.119706000000001</v>
      </c>
      <c r="L477" s="2" t="n">
        <v>0.512064</v>
      </c>
      <c r="M477" s="2" t="b">
        <v>1</v>
      </c>
      <c r="N477" s="2" t="n">
        <v>1</v>
      </c>
    </row>
    <row r="478" ht="15.75" customHeight="1">
      <c r="A478" s="9" t="n">
        <v>43699.95833333334</v>
      </c>
      <c r="B478" s="9" t="n">
        <v>43699.79166666666</v>
      </c>
      <c r="C478" s="2" t="n">
        <v>34964545</v>
      </c>
      <c r="D478" s="2" t="inlineStr">
        <is>
          <t>DOM</t>
        </is>
      </c>
      <c r="G478" s="2" t="inlineStr">
        <is>
          <t>ZONE</t>
        </is>
      </c>
      <c r="I478" s="2" t="n">
        <v>24.32</v>
      </c>
      <c r="J478" s="2" t="n">
        <v>24.422926</v>
      </c>
      <c r="K478" s="2" t="n">
        <v>-0.225464</v>
      </c>
      <c r="L478" s="2" t="n">
        <v>0.332557</v>
      </c>
      <c r="M478" s="2" t="b">
        <v>1</v>
      </c>
      <c r="N478" s="2" t="n">
        <v>1</v>
      </c>
    </row>
    <row r="479" ht="15.75" customHeight="1">
      <c r="A479" s="9" t="n">
        <v>43700</v>
      </c>
      <c r="B479" s="9" t="n">
        <v>43699.83333333334</v>
      </c>
      <c r="C479" s="2" t="n">
        <v>34964545</v>
      </c>
      <c r="D479" s="2" t="inlineStr">
        <is>
          <t>DOM</t>
        </is>
      </c>
      <c r="G479" s="2" t="inlineStr">
        <is>
          <t>ZONE</t>
        </is>
      </c>
      <c r="I479" s="2" t="n">
        <v>28.07</v>
      </c>
      <c r="J479" s="2" t="n">
        <v>28.219517</v>
      </c>
      <c r="K479" s="2" t="n">
        <v>-0.263838</v>
      </c>
      <c r="L479" s="2" t="n">
        <v>0.415855</v>
      </c>
      <c r="M479" s="2" t="b">
        <v>1</v>
      </c>
      <c r="N479" s="2" t="n">
        <v>1</v>
      </c>
    </row>
    <row r="480" ht="15.75" customHeight="1">
      <c r="A480" s="9" t="n">
        <v>43700.04166666666</v>
      </c>
      <c r="B480" s="9" t="n">
        <v>43699.875</v>
      </c>
      <c r="C480" s="2" t="n">
        <v>34964545</v>
      </c>
      <c r="D480" s="2" t="inlineStr">
        <is>
          <t>DOM</t>
        </is>
      </c>
      <c r="G480" s="2" t="inlineStr">
        <is>
          <t>ZONE</t>
        </is>
      </c>
      <c r="I480" s="2" t="n">
        <v>21</v>
      </c>
      <c r="J480" s="2" t="n">
        <v>21.39186</v>
      </c>
      <c r="K480" s="2" t="n">
        <v>-0.0225</v>
      </c>
      <c r="L480" s="2" t="n">
        <v>0.413527</v>
      </c>
      <c r="M480" s="2" t="b">
        <v>1</v>
      </c>
      <c r="N480" s="2" t="n">
        <v>1</v>
      </c>
    </row>
    <row r="481" ht="15.75" customHeight="1">
      <c r="A481" s="9" t="n">
        <v>43700.08333333334</v>
      </c>
      <c r="B481" s="9" t="n">
        <v>43699.91666666666</v>
      </c>
      <c r="C481" s="2" t="n">
        <v>34964545</v>
      </c>
      <c r="D481" s="2" t="inlineStr">
        <is>
          <t>DOM</t>
        </is>
      </c>
      <c r="G481" s="2" t="inlineStr">
        <is>
          <t>ZONE</t>
        </is>
      </c>
      <c r="I481" s="2" t="n">
        <v>18.67</v>
      </c>
      <c r="J481" s="2" t="n">
        <v>19.403654</v>
      </c>
      <c r="K481" s="2" t="n">
        <v>0.387007</v>
      </c>
      <c r="L481" s="2" t="n">
        <v>0.350813</v>
      </c>
      <c r="M481" s="2" t="b">
        <v>1</v>
      </c>
      <c r="N481" s="2" t="n">
        <v>1</v>
      </c>
    </row>
    <row r="482" ht="15.75" customHeight="1">
      <c r="A482" s="9" t="n">
        <v>43700.125</v>
      </c>
      <c r="B482" s="9" t="n">
        <v>43699.95833333334</v>
      </c>
      <c r="C482" s="2" t="n">
        <v>34964545</v>
      </c>
      <c r="D482" s="2" t="inlineStr">
        <is>
          <t>DOM</t>
        </is>
      </c>
      <c r="G482" s="2" t="inlineStr">
        <is>
          <t>ZONE</t>
        </is>
      </c>
      <c r="I482" s="2" t="n">
        <v>17.33</v>
      </c>
      <c r="J482" s="2" t="n">
        <v>18.223983</v>
      </c>
      <c r="K482" s="2" t="n">
        <v>0.62486</v>
      </c>
      <c r="L482" s="2" t="n">
        <v>0.265789</v>
      </c>
      <c r="M482" s="2" t="b">
        <v>1</v>
      </c>
      <c r="N482" s="2" t="n">
        <v>1</v>
      </c>
    </row>
    <row r="483" ht="15.75" customHeight="1">
      <c r="A483" s="9" t="n">
        <v>43700.16666666666</v>
      </c>
      <c r="B483" s="9" t="n">
        <v>43700</v>
      </c>
      <c r="C483" s="2" t="n">
        <v>34964545</v>
      </c>
      <c r="D483" s="2" t="inlineStr">
        <is>
          <t>DOM</t>
        </is>
      </c>
      <c r="G483" s="2" t="inlineStr">
        <is>
          <t>ZONE</t>
        </is>
      </c>
      <c r="I483" s="2" t="n">
        <v>19.04</v>
      </c>
      <c r="J483" s="2" t="n">
        <v>19.748775</v>
      </c>
      <c r="K483" s="2" t="n">
        <v>0.453228</v>
      </c>
      <c r="L483" s="2" t="n">
        <v>0.259714</v>
      </c>
      <c r="M483" s="2" t="b">
        <v>1</v>
      </c>
      <c r="N483" s="2" t="n">
        <v>1</v>
      </c>
    </row>
    <row r="484" ht="15.75" customHeight="1">
      <c r="A484" s="9" t="n">
        <v>43700.20833333334</v>
      </c>
      <c r="B484" s="9" t="n">
        <v>43700.04166666666</v>
      </c>
      <c r="C484" s="2" t="n">
        <v>34964545</v>
      </c>
      <c r="D484" s="2" t="inlineStr">
        <is>
          <t>DOM</t>
        </is>
      </c>
      <c r="G484" s="2" t="inlineStr">
        <is>
          <t>ZONE</t>
        </is>
      </c>
      <c r="I484" s="2" t="n">
        <v>17.39</v>
      </c>
      <c r="J484" s="2" t="n">
        <v>18.894443</v>
      </c>
      <c r="K484" s="2" t="n">
        <v>1.226283</v>
      </c>
      <c r="L484" s="2" t="n">
        <v>0.276493</v>
      </c>
      <c r="M484" s="2" t="b">
        <v>1</v>
      </c>
      <c r="N484" s="2" t="n">
        <v>1</v>
      </c>
    </row>
    <row r="485" ht="15.75" customHeight="1">
      <c r="A485" s="9" t="n">
        <v>43700.25</v>
      </c>
      <c r="B485" s="9" t="n">
        <v>43700.08333333334</v>
      </c>
      <c r="C485" s="2" t="n">
        <v>34964545</v>
      </c>
      <c r="D485" s="2" t="inlineStr">
        <is>
          <t>DOM</t>
        </is>
      </c>
      <c r="G485" s="2" t="inlineStr">
        <is>
          <t>ZONE</t>
        </is>
      </c>
      <c r="I485" s="2" t="n">
        <v>15.59</v>
      </c>
      <c r="J485" s="2" t="n">
        <v>17.003673</v>
      </c>
      <c r="K485" s="2" t="n">
        <v>1.127549</v>
      </c>
      <c r="L485" s="2" t="n">
        <v>0.282791</v>
      </c>
      <c r="M485" s="2" t="b">
        <v>1</v>
      </c>
      <c r="N485" s="2" t="n">
        <v>1</v>
      </c>
    </row>
    <row r="486" ht="15.75" customHeight="1">
      <c r="A486" s="9" t="n">
        <v>43700.29166666666</v>
      </c>
      <c r="B486" s="9" t="n">
        <v>43700.125</v>
      </c>
      <c r="C486" s="2" t="n">
        <v>34964545</v>
      </c>
      <c r="D486" s="2" t="inlineStr">
        <is>
          <t>DOM</t>
        </is>
      </c>
      <c r="G486" s="2" t="inlineStr">
        <is>
          <t>ZONE</t>
        </is>
      </c>
      <c r="I486" s="2" t="n">
        <v>16.82</v>
      </c>
      <c r="J486" s="2" t="n">
        <v>18.011577</v>
      </c>
      <c r="K486" s="2" t="n">
        <v>0.8532189999999999</v>
      </c>
      <c r="L486" s="2" t="n">
        <v>0.337525</v>
      </c>
      <c r="M486" s="2" t="b">
        <v>1</v>
      </c>
      <c r="N486" s="2" t="n">
        <v>1</v>
      </c>
    </row>
    <row r="487" ht="15.75" customHeight="1">
      <c r="A487" s="9" t="n">
        <v>43700.33333333334</v>
      </c>
      <c r="B487" s="9" t="n">
        <v>43700.16666666666</v>
      </c>
      <c r="C487" s="2" t="n">
        <v>34964545</v>
      </c>
      <c r="D487" s="2" t="inlineStr">
        <is>
          <t>DOM</t>
        </is>
      </c>
      <c r="G487" s="2" t="inlineStr">
        <is>
          <t>ZONE</t>
        </is>
      </c>
      <c r="I487" s="2" t="n">
        <v>14.96</v>
      </c>
      <c r="J487" s="2" t="n">
        <v>17.648378</v>
      </c>
      <c r="K487" s="2" t="n">
        <v>2.380013</v>
      </c>
      <c r="L487" s="2" t="n">
        <v>0.310866</v>
      </c>
      <c r="M487" s="2" t="b">
        <v>1</v>
      </c>
      <c r="N487" s="2" t="n">
        <v>1</v>
      </c>
    </row>
    <row r="488" ht="15.75" customHeight="1">
      <c r="A488" s="9" t="n">
        <v>43700.375</v>
      </c>
      <c r="B488" s="9" t="n">
        <v>43700.20833333334</v>
      </c>
      <c r="C488" s="2" t="n">
        <v>34964545</v>
      </c>
      <c r="D488" s="2" t="inlineStr">
        <is>
          <t>DOM</t>
        </is>
      </c>
      <c r="G488" s="2" t="inlineStr">
        <is>
          <t>ZONE</t>
        </is>
      </c>
      <c r="I488" s="2" t="n">
        <v>16.54</v>
      </c>
      <c r="J488" s="2" t="n">
        <v>20.148177</v>
      </c>
      <c r="K488" s="2" t="n">
        <v>3.307045</v>
      </c>
      <c r="L488" s="2" t="n">
        <v>0.304465</v>
      </c>
      <c r="M488" s="2" t="b">
        <v>1</v>
      </c>
      <c r="N488" s="2" t="n">
        <v>1</v>
      </c>
    </row>
    <row r="489" ht="15.75" customHeight="1">
      <c r="A489" s="9" t="n">
        <v>43700.41666666666</v>
      </c>
      <c r="B489" s="9" t="n">
        <v>43700.25</v>
      </c>
      <c r="C489" s="2" t="n">
        <v>34964545</v>
      </c>
      <c r="D489" s="2" t="inlineStr">
        <is>
          <t>DOM</t>
        </is>
      </c>
      <c r="G489" s="2" t="inlineStr">
        <is>
          <t>ZONE</t>
        </is>
      </c>
      <c r="I489" s="2" t="n">
        <v>18.73</v>
      </c>
      <c r="J489" s="2" t="n">
        <v>21.387974</v>
      </c>
      <c r="K489" s="2" t="n">
        <v>2.366531</v>
      </c>
      <c r="L489" s="2" t="n">
        <v>0.288109</v>
      </c>
      <c r="M489" s="2" t="b">
        <v>1</v>
      </c>
      <c r="N489" s="2" t="n">
        <v>1</v>
      </c>
    </row>
    <row r="490" ht="15.75" customHeight="1">
      <c r="A490" s="9" t="n">
        <v>43700.45833333334</v>
      </c>
      <c r="B490" s="9" t="n">
        <v>43700.29166666666</v>
      </c>
      <c r="C490" s="2" t="n">
        <v>34964545</v>
      </c>
      <c r="D490" s="2" t="inlineStr">
        <is>
          <t>DOM</t>
        </is>
      </c>
      <c r="G490" s="2" t="inlineStr">
        <is>
          <t>ZONE</t>
        </is>
      </c>
      <c r="I490" s="2" t="n">
        <v>18.16</v>
      </c>
      <c r="J490" s="2" t="n">
        <v>19.574109</v>
      </c>
      <c r="K490" s="2" t="n">
        <v>1.181868</v>
      </c>
      <c r="L490" s="2" t="n">
        <v>0.231408</v>
      </c>
      <c r="M490" s="2" t="b">
        <v>1</v>
      </c>
      <c r="N490" s="2" t="n">
        <v>1</v>
      </c>
    </row>
    <row r="491" ht="15.75" customHeight="1">
      <c r="A491" s="9" t="n">
        <v>43700.5</v>
      </c>
      <c r="B491" s="9" t="n">
        <v>43700.33333333334</v>
      </c>
      <c r="C491" s="2" t="n">
        <v>34964545</v>
      </c>
      <c r="D491" s="2" t="inlineStr">
        <is>
          <t>DOM</t>
        </is>
      </c>
      <c r="G491" s="2" t="inlineStr">
        <is>
          <t>ZONE</t>
        </is>
      </c>
      <c r="I491" s="2" t="n">
        <v>22.12</v>
      </c>
      <c r="J491" s="2" t="n">
        <v>25.42801</v>
      </c>
      <c r="K491" s="2" t="n">
        <v>2.970079</v>
      </c>
      <c r="L491" s="2" t="n">
        <v>0.342098</v>
      </c>
      <c r="M491" s="2" t="b">
        <v>1</v>
      </c>
      <c r="N491" s="2" t="n">
        <v>1</v>
      </c>
    </row>
    <row r="492" ht="15.75" customHeight="1">
      <c r="A492" s="9" t="n">
        <v>43700.54166666666</v>
      </c>
      <c r="B492" s="9" t="n">
        <v>43700.375</v>
      </c>
      <c r="C492" s="2" t="n">
        <v>34964545</v>
      </c>
      <c r="D492" s="2" t="inlineStr">
        <is>
          <t>DOM</t>
        </is>
      </c>
      <c r="G492" s="2" t="inlineStr">
        <is>
          <t>ZONE</t>
        </is>
      </c>
      <c r="I492" s="2" t="n">
        <v>23.34</v>
      </c>
      <c r="J492" s="2" t="n">
        <v>27.332593</v>
      </c>
      <c r="K492" s="2" t="n">
        <v>3.614329</v>
      </c>
      <c r="L492" s="2" t="n">
        <v>0.374098</v>
      </c>
      <c r="M492" s="2" t="b">
        <v>1</v>
      </c>
      <c r="N492" s="2" t="n">
        <v>1</v>
      </c>
    </row>
    <row r="493" ht="15.75" customHeight="1">
      <c r="A493" s="9" t="n">
        <v>43700.58333333334</v>
      </c>
      <c r="B493" s="9" t="n">
        <v>43700.41666666666</v>
      </c>
      <c r="C493" s="2" t="n">
        <v>34964545</v>
      </c>
      <c r="D493" s="2" t="inlineStr">
        <is>
          <t>DOM</t>
        </is>
      </c>
      <c r="G493" s="2" t="inlineStr">
        <is>
          <t>ZONE</t>
        </is>
      </c>
      <c r="I493" s="2" t="n">
        <v>20.3</v>
      </c>
      <c r="J493" s="2" t="n">
        <v>23.949624</v>
      </c>
      <c r="K493" s="2" t="n">
        <v>3.283636</v>
      </c>
      <c r="L493" s="2" t="n">
        <v>0.363487</v>
      </c>
      <c r="M493" s="2" t="b">
        <v>1</v>
      </c>
      <c r="N493" s="2" t="n">
        <v>1</v>
      </c>
    </row>
    <row r="494" ht="15.75" customHeight="1">
      <c r="A494" s="9" t="n">
        <v>43700.625</v>
      </c>
      <c r="B494" s="9" t="n">
        <v>43700.45833333334</v>
      </c>
      <c r="C494" s="2" t="n">
        <v>34964545</v>
      </c>
      <c r="D494" s="2" t="inlineStr">
        <is>
          <t>DOM</t>
        </is>
      </c>
      <c r="G494" s="2" t="inlineStr">
        <is>
          <t>ZONE</t>
        </is>
      </c>
      <c r="I494" s="2" t="n">
        <v>22.98</v>
      </c>
      <c r="J494" s="2" t="n">
        <v>27.998937</v>
      </c>
      <c r="K494" s="2" t="n">
        <v>4.605203</v>
      </c>
      <c r="L494" s="2" t="n">
        <v>0.417901</v>
      </c>
      <c r="M494" s="2" t="b">
        <v>1</v>
      </c>
      <c r="N494" s="2" t="n">
        <v>1</v>
      </c>
    </row>
    <row r="495" ht="15.75" customHeight="1">
      <c r="A495" s="9" t="n">
        <v>43700.66666666666</v>
      </c>
      <c r="B495" s="9" t="n">
        <v>43700.5</v>
      </c>
      <c r="C495" s="2" t="n">
        <v>34964545</v>
      </c>
      <c r="D495" s="2" t="inlineStr">
        <is>
          <t>DOM</t>
        </is>
      </c>
      <c r="G495" s="2" t="inlineStr">
        <is>
          <t>ZONE</t>
        </is>
      </c>
      <c r="I495" s="2" t="n">
        <v>20.12</v>
      </c>
      <c r="J495" s="2" t="n">
        <v>23.801194</v>
      </c>
      <c r="K495" s="2" t="n">
        <v>3.287925</v>
      </c>
      <c r="L495" s="2" t="n">
        <v>0.393269</v>
      </c>
      <c r="M495" s="2" t="b">
        <v>1</v>
      </c>
      <c r="N495" s="2" t="n">
        <v>1</v>
      </c>
    </row>
    <row r="496" ht="15.75" customHeight="1">
      <c r="A496" s="9" t="n">
        <v>43700.70833333334</v>
      </c>
      <c r="B496" s="9" t="n">
        <v>43700.54166666666</v>
      </c>
      <c r="C496" s="2" t="n">
        <v>34964545</v>
      </c>
      <c r="D496" s="2" t="inlineStr">
        <is>
          <t>DOM</t>
        </is>
      </c>
      <c r="G496" s="2" t="inlineStr">
        <is>
          <t>ZONE</t>
        </is>
      </c>
      <c r="I496" s="2" t="n">
        <v>21.05</v>
      </c>
      <c r="J496" s="2" t="n">
        <v>25.350531</v>
      </c>
      <c r="K496" s="2" t="n">
        <v>3.896327</v>
      </c>
      <c r="L496" s="2" t="n">
        <v>0.400871</v>
      </c>
      <c r="M496" s="2" t="b">
        <v>1</v>
      </c>
      <c r="N496" s="2" t="n">
        <v>1</v>
      </c>
    </row>
    <row r="497" ht="15.75" customHeight="1">
      <c r="A497" s="9" t="n">
        <v>43700.75</v>
      </c>
      <c r="B497" s="9" t="n">
        <v>43700.58333333334</v>
      </c>
      <c r="C497" s="2" t="n">
        <v>34964545</v>
      </c>
      <c r="D497" s="2" t="inlineStr">
        <is>
          <t>DOM</t>
        </is>
      </c>
      <c r="G497" s="2" t="inlineStr">
        <is>
          <t>ZONE</t>
        </is>
      </c>
      <c r="I497" s="2" t="n">
        <v>21.13</v>
      </c>
      <c r="J497" s="2" t="n">
        <v>25.496429</v>
      </c>
      <c r="K497" s="2" t="n">
        <v>3.934366</v>
      </c>
      <c r="L497" s="2" t="n">
        <v>0.436229</v>
      </c>
      <c r="M497" s="2" t="b">
        <v>1</v>
      </c>
      <c r="N497" s="2" t="n">
        <v>1</v>
      </c>
    </row>
    <row r="498" ht="15.75" customHeight="1">
      <c r="A498" s="9" t="n">
        <v>43700.79166666666</v>
      </c>
      <c r="B498" s="9" t="n">
        <v>43700.625</v>
      </c>
      <c r="C498" s="2" t="n">
        <v>34964545</v>
      </c>
      <c r="D498" s="2" t="inlineStr">
        <is>
          <t>DOM</t>
        </is>
      </c>
      <c r="G498" s="2" t="inlineStr">
        <is>
          <t>ZONE</t>
        </is>
      </c>
      <c r="I498" s="2" t="n">
        <v>26.6</v>
      </c>
      <c r="J498" s="2" t="n">
        <v>52.47044</v>
      </c>
      <c r="K498" s="2" t="n">
        <v>25.298643</v>
      </c>
      <c r="L498" s="2" t="n">
        <v>0.568464</v>
      </c>
      <c r="M498" s="2" t="b">
        <v>1</v>
      </c>
      <c r="N498" s="2" t="n">
        <v>1</v>
      </c>
    </row>
    <row r="499" ht="15.75" customHeight="1">
      <c r="A499" s="9" t="n">
        <v>43700.83333333334</v>
      </c>
      <c r="B499" s="9" t="n">
        <v>43700.66666666666</v>
      </c>
      <c r="C499" s="2" t="n">
        <v>34964545</v>
      </c>
      <c r="D499" s="2" t="inlineStr">
        <is>
          <t>DOM</t>
        </is>
      </c>
      <c r="G499" s="2" t="inlineStr">
        <is>
          <t>ZONE</t>
        </is>
      </c>
      <c r="I499" s="2" t="n">
        <v>20.95</v>
      </c>
      <c r="J499" s="2" t="n">
        <v>25.126949</v>
      </c>
      <c r="K499" s="2" t="n">
        <v>3.77983</v>
      </c>
      <c r="L499" s="2" t="n">
        <v>0.39962</v>
      </c>
      <c r="M499" s="2" t="b">
        <v>1</v>
      </c>
      <c r="N499" s="2" t="n">
        <v>1</v>
      </c>
    </row>
    <row r="500" ht="15.75" customHeight="1">
      <c r="A500" s="9" t="n">
        <v>43700.875</v>
      </c>
      <c r="B500" s="9" t="n">
        <v>43700.70833333334</v>
      </c>
      <c r="C500" s="2" t="n">
        <v>34964545</v>
      </c>
      <c r="D500" s="2" t="inlineStr">
        <is>
          <t>DOM</t>
        </is>
      </c>
      <c r="G500" s="2" t="inlineStr">
        <is>
          <t>ZONE</t>
        </is>
      </c>
      <c r="I500" s="2" t="n">
        <v>20.29</v>
      </c>
      <c r="J500" s="2" t="n">
        <v>24.348247</v>
      </c>
      <c r="K500" s="2" t="n">
        <v>3.691961</v>
      </c>
      <c r="L500" s="2" t="n">
        <v>0.369619</v>
      </c>
      <c r="M500" s="2" t="b">
        <v>1</v>
      </c>
      <c r="N500" s="2" t="n">
        <v>1</v>
      </c>
    </row>
    <row r="501" ht="15.75" customHeight="1">
      <c r="A501" s="9" t="n">
        <v>43700.91666666666</v>
      </c>
      <c r="B501" s="9" t="n">
        <v>43700.75</v>
      </c>
      <c r="C501" s="2" t="n">
        <v>34964545</v>
      </c>
      <c r="D501" s="2" t="inlineStr">
        <is>
          <t>DOM</t>
        </is>
      </c>
      <c r="G501" s="2" t="inlineStr">
        <is>
          <t>ZONE</t>
        </is>
      </c>
      <c r="I501" s="2" t="n">
        <v>18.84</v>
      </c>
      <c r="J501" s="2" t="n">
        <v>22.468561</v>
      </c>
      <c r="K501" s="2" t="n">
        <v>3.330664</v>
      </c>
      <c r="L501" s="2" t="n">
        <v>0.30123</v>
      </c>
      <c r="M501" s="2" t="b">
        <v>1</v>
      </c>
      <c r="N501" s="2" t="n">
        <v>1</v>
      </c>
    </row>
    <row r="502" ht="15.75" customHeight="1">
      <c r="A502" s="9" t="n">
        <v>43700.95833333334</v>
      </c>
      <c r="B502" s="9" t="n">
        <v>43700.79166666666</v>
      </c>
      <c r="C502" s="2" t="n">
        <v>34964545</v>
      </c>
      <c r="D502" s="2" t="inlineStr">
        <is>
          <t>DOM</t>
        </is>
      </c>
      <c r="G502" s="2" t="inlineStr">
        <is>
          <t>ZONE</t>
        </is>
      </c>
      <c r="I502" s="2" t="n">
        <v>17.73</v>
      </c>
      <c r="J502" s="2" t="n">
        <v>20.697291</v>
      </c>
      <c r="K502" s="2" t="n">
        <v>2.70463</v>
      </c>
      <c r="L502" s="2" t="n">
        <v>0.266828</v>
      </c>
      <c r="M502" s="2" t="b">
        <v>1</v>
      </c>
      <c r="N502" s="2" t="n">
        <v>1</v>
      </c>
    </row>
    <row r="503" ht="15.75" customHeight="1">
      <c r="A503" s="9" t="n">
        <v>43701</v>
      </c>
      <c r="B503" s="9" t="n">
        <v>43700.83333333334</v>
      </c>
      <c r="C503" s="2" t="n">
        <v>34964545</v>
      </c>
      <c r="D503" s="2" t="inlineStr">
        <is>
          <t>DOM</t>
        </is>
      </c>
      <c r="G503" s="2" t="inlineStr">
        <is>
          <t>ZONE</t>
        </is>
      </c>
      <c r="I503" s="2" t="n">
        <v>17.84</v>
      </c>
      <c r="J503" s="2" t="n">
        <v>20.495375</v>
      </c>
      <c r="K503" s="2" t="n">
        <v>2.364911</v>
      </c>
      <c r="L503" s="2" t="n">
        <v>0.290464</v>
      </c>
      <c r="M503" s="2" t="b">
        <v>1</v>
      </c>
      <c r="N503" s="2" t="n">
        <v>1</v>
      </c>
    </row>
    <row r="504" ht="15.75" customHeight="1">
      <c r="A504" s="9" t="n">
        <v>43701.04166666666</v>
      </c>
      <c r="B504" s="9" t="n">
        <v>43700.875</v>
      </c>
      <c r="C504" s="2" t="n">
        <v>34964545</v>
      </c>
      <c r="D504" s="2" t="inlineStr">
        <is>
          <t>DOM</t>
        </is>
      </c>
      <c r="G504" s="2" t="inlineStr">
        <is>
          <t>ZONE</t>
        </is>
      </c>
      <c r="I504" s="2" t="n">
        <v>15.97</v>
      </c>
      <c r="J504" s="2" t="n">
        <v>18.202589</v>
      </c>
      <c r="K504" s="2" t="n">
        <v>1.983202</v>
      </c>
      <c r="L504" s="2" t="n">
        <v>0.246887</v>
      </c>
      <c r="M504" s="2" t="b">
        <v>1</v>
      </c>
      <c r="N504" s="2" t="n">
        <v>1</v>
      </c>
    </row>
    <row r="505" ht="15.75" customHeight="1">
      <c r="A505" s="9" t="n">
        <v>43701.08333333334</v>
      </c>
      <c r="B505" s="9" t="n">
        <v>43700.91666666666</v>
      </c>
      <c r="C505" s="2" t="n">
        <v>34964545</v>
      </c>
      <c r="D505" s="2" t="inlineStr">
        <is>
          <t>DOM</t>
        </is>
      </c>
      <c r="G505" s="2" t="inlineStr">
        <is>
          <t>ZONE</t>
        </is>
      </c>
      <c r="I505" s="2" t="n">
        <v>14.61</v>
      </c>
      <c r="J505" s="2" t="n">
        <v>16.118916</v>
      </c>
      <c r="K505" s="2" t="n">
        <v>1.294799</v>
      </c>
      <c r="L505" s="2" t="n">
        <v>0.211617</v>
      </c>
      <c r="M505" s="2" t="b">
        <v>1</v>
      </c>
      <c r="N505" s="2" t="n">
        <v>1</v>
      </c>
    </row>
    <row r="506" ht="15.75" customHeight="1">
      <c r="A506" s="9" t="n">
        <v>43701.125</v>
      </c>
      <c r="B506" s="9" t="n">
        <v>43700.95833333334</v>
      </c>
      <c r="C506" s="2" t="n">
        <v>34964545</v>
      </c>
      <c r="D506" s="2" t="inlineStr">
        <is>
          <t>DOM</t>
        </is>
      </c>
      <c r="G506" s="2" t="inlineStr">
        <is>
          <t>ZONE</t>
        </is>
      </c>
      <c r="I506" s="2" t="n">
        <v>14.88</v>
      </c>
      <c r="J506" s="2" t="n">
        <v>16.279823</v>
      </c>
      <c r="K506" s="2" t="n">
        <v>1.12084</v>
      </c>
      <c r="L506" s="2" t="n">
        <v>0.282316</v>
      </c>
      <c r="M506" s="2" t="b">
        <v>1</v>
      </c>
      <c r="N506" s="2" t="n">
        <v>1</v>
      </c>
    </row>
    <row r="507" ht="15.75" customHeight="1">
      <c r="A507" s="9" t="n">
        <v>43701.16666666666</v>
      </c>
      <c r="B507" s="9" t="n">
        <v>43701</v>
      </c>
      <c r="C507" s="2" t="n">
        <v>34964545</v>
      </c>
      <c r="D507" s="2" t="inlineStr">
        <is>
          <t>DOM</t>
        </is>
      </c>
      <c r="G507" s="2" t="inlineStr">
        <is>
          <t>ZONE</t>
        </is>
      </c>
      <c r="I507" s="2" t="n">
        <v>14.14</v>
      </c>
      <c r="J507" s="2" t="n">
        <v>14.456073</v>
      </c>
      <c r="K507" s="2" t="n">
        <v>0.06917</v>
      </c>
      <c r="L507" s="2" t="n">
        <v>0.246903</v>
      </c>
      <c r="M507" s="2" t="b">
        <v>1</v>
      </c>
      <c r="N507" s="2" t="n">
        <v>1</v>
      </c>
    </row>
    <row r="508" ht="15.75" customHeight="1">
      <c r="A508" s="9" t="n">
        <v>43701.20833333334</v>
      </c>
      <c r="B508" s="9" t="n">
        <v>43701.04166666666</v>
      </c>
      <c r="C508" s="2" t="n">
        <v>34964545</v>
      </c>
      <c r="D508" s="2" t="inlineStr">
        <is>
          <t>DOM</t>
        </is>
      </c>
      <c r="G508" s="2" t="inlineStr">
        <is>
          <t>ZONE</t>
        </is>
      </c>
      <c r="I508" s="2" t="n">
        <v>14.82</v>
      </c>
      <c r="J508" s="2" t="n">
        <v>16.095727</v>
      </c>
      <c r="K508" s="2" t="n">
        <v>1.042696</v>
      </c>
      <c r="L508" s="2" t="n">
        <v>0.233865</v>
      </c>
      <c r="M508" s="2" t="b">
        <v>1</v>
      </c>
      <c r="N508" s="2" t="n">
        <v>1</v>
      </c>
    </row>
    <row r="509" ht="15.75" customHeight="1">
      <c r="A509" s="9" t="n">
        <v>43701.25</v>
      </c>
      <c r="B509" s="9" t="n">
        <v>43701.08333333334</v>
      </c>
      <c r="C509" s="2" t="n">
        <v>34964545</v>
      </c>
      <c r="D509" s="2" t="inlineStr">
        <is>
          <t>DOM</t>
        </is>
      </c>
      <c r="G509" s="2" t="inlineStr">
        <is>
          <t>ZONE</t>
        </is>
      </c>
      <c r="I509" s="2" t="n">
        <v>14.87</v>
      </c>
      <c r="J509" s="2" t="n">
        <v>16.521497</v>
      </c>
      <c r="K509" s="2" t="n">
        <v>1.41966</v>
      </c>
      <c r="L509" s="2" t="n">
        <v>0.233504</v>
      </c>
      <c r="M509" s="2" t="b">
        <v>1</v>
      </c>
      <c r="N509" s="2" t="n">
        <v>1</v>
      </c>
    </row>
    <row r="510" ht="15.75" customHeight="1">
      <c r="A510" s="9" t="n">
        <v>43701.29166666666</v>
      </c>
      <c r="B510" s="9" t="n">
        <v>43701.125</v>
      </c>
      <c r="C510" s="2" t="n">
        <v>34964545</v>
      </c>
      <c r="D510" s="2" t="inlineStr">
        <is>
          <t>DOM</t>
        </is>
      </c>
      <c r="G510" s="2" t="inlineStr">
        <is>
          <t>ZONE</t>
        </is>
      </c>
      <c r="I510" s="2" t="n">
        <v>13.23</v>
      </c>
      <c r="J510" s="2" t="n">
        <v>14.040797</v>
      </c>
      <c r="K510" s="2" t="n">
        <v>0.612838</v>
      </c>
      <c r="L510" s="2" t="n">
        <v>0.19796</v>
      </c>
      <c r="M510" s="2" t="b">
        <v>1</v>
      </c>
      <c r="N510" s="2" t="n">
        <v>1</v>
      </c>
    </row>
    <row r="511" ht="15.75" customHeight="1">
      <c r="A511" s="9" t="n">
        <v>43701.33333333334</v>
      </c>
      <c r="B511" s="9" t="n">
        <v>43701.16666666666</v>
      </c>
      <c r="C511" s="2" t="n">
        <v>34964545</v>
      </c>
      <c r="D511" s="2" t="inlineStr">
        <is>
          <t>DOM</t>
        </is>
      </c>
      <c r="G511" s="2" t="inlineStr">
        <is>
          <t>ZONE</t>
        </is>
      </c>
      <c r="I511" s="2" t="n">
        <v>12.42</v>
      </c>
      <c r="J511" s="2" t="n">
        <v>12.943576</v>
      </c>
      <c r="K511" s="2" t="n">
        <v>0.344181</v>
      </c>
      <c r="L511" s="2" t="n">
        <v>0.175229</v>
      </c>
      <c r="M511" s="2" t="b">
        <v>1</v>
      </c>
      <c r="N511" s="2" t="n">
        <v>1</v>
      </c>
    </row>
    <row r="512" ht="15.75" customHeight="1">
      <c r="A512" s="9" t="n">
        <v>43701.375</v>
      </c>
      <c r="B512" s="9" t="n">
        <v>43701.20833333334</v>
      </c>
      <c r="C512" s="2" t="n">
        <v>34964545</v>
      </c>
      <c r="D512" s="2" t="inlineStr">
        <is>
          <t>DOM</t>
        </is>
      </c>
      <c r="G512" s="2" t="inlineStr">
        <is>
          <t>ZONE</t>
        </is>
      </c>
      <c r="I512" s="2" t="n">
        <v>12.93</v>
      </c>
      <c r="J512" s="2" t="n">
        <v>13.632913</v>
      </c>
      <c r="K512" s="2" t="n">
        <v>0.537722</v>
      </c>
      <c r="L512" s="2" t="n">
        <v>0.166025</v>
      </c>
      <c r="M512" s="2" t="b">
        <v>1</v>
      </c>
      <c r="N512" s="2" t="n">
        <v>1</v>
      </c>
    </row>
    <row r="513" ht="15.75" customHeight="1">
      <c r="A513" s="9" t="n">
        <v>43701.41666666666</v>
      </c>
      <c r="B513" s="9" t="n">
        <v>43701.25</v>
      </c>
      <c r="C513" s="2" t="n">
        <v>34964545</v>
      </c>
      <c r="D513" s="2" t="inlineStr">
        <is>
          <t>DOM</t>
        </is>
      </c>
      <c r="G513" s="2" t="inlineStr">
        <is>
          <t>ZONE</t>
        </is>
      </c>
      <c r="I513" s="2" t="n">
        <v>12.59</v>
      </c>
      <c r="J513" s="2" t="n">
        <v>13.468511</v>
      </c>
      <c r="K513" s="2" t="n">
        <v>0.724183</v>
      </c>
      <c r="L513" s="2" t="n">
        <v>0.150995</v>
      </c>
      <c r="M513" s="2" t="b">
        <v>1</v>
      </c>
      <c r="N513" s="2" t="n">
        <v>1</v>
      </c>
    </row>
    <row r="514" ht="15.75" customHeight="1">
      <c r="A514" s="9" t="n">
        <v>43701.45833333334</v>
      </c>
      <c r="B514" s="9" t="n">
        <v>43701.29166666666</v>
      </c>
      <c r="C514" s="2" t="n">
        <v>34964545</v>
      </c>
      <c r="D514" s="2" t="inlineStr">
        <is>
          <t>DOM</t>
        </is>
      </c>
      <c r="G514" s="2" t="inlineStr">
        <is>
          <t>ZONE</t>
        </is>
      </c>
      <c r="I514" s="2" t="n">
        <v>12.51</v>
      </c>
      <c r="J514" s="2" t="n">
        <v>12.997316</v>
      </c>
      <c r="K514" s="2" t="n">
        <v>0.34062</v>
      </c>
      <c r="L514" s="2" t="n">
        <v>0.144196</v>
      </c>
      <c r="M514" s="2" t="b">
        <v>1</v>
      </c>
      <c r="N514" s="2" t="n">
        <v>1</v>
      </c>
    </row>
    <row r="515" ht="15.75" customHeight="1">
      <c r="A515" s="9" t="n">
        <v>43701.5</v>
      </c>
      <c r="B515" s="9" t="n">
        <v>43701.33333333334</v>
      </c>
      <c r="C515" s="2" t="n">
        <v>34964545</v>
      </c>
      <c r="D515" s="2" t="inlineStr">
        <is>
          <t>DOM</t>
        </is>
      </c>
      <c r="G515" s="2" t="inlineStr">
        <is>
          <t>ZONE</t>
        </is>
      </c>
      <c r="I515" s="2" t="n">
        <v>13.96</v>
      </c>
      <c r="J515" s="2" t="n">
        <v>15.406243</v>
      </c>
      <c r="K515" s="2" t="n">
        <v>1.312243</v>
      </c>
      <c r="L515" s="2" t="n">
        <v>0.136499</v>
      </c>
      <c r="M515" s="2" t="b">
        <v>1</v>
      </c>
      <c r="N515" s="2" t="n">
        <v>1</v>
      </c>
    </row>
    <row r="516" ht="15.75" customHeight="1">
      <c r="A516" s="9" t="n">
        <v>43701.54166666666</v>
      </c>
      <c r="B516" s="9" t="n">
        <v>43701.375</v>
      </c>
      <c r="C516" s="2" t="n">
        <v>34964545</v>
      </c>
      <c r="D516" s="2" t="inlineStr">
        <is>
          <t>DOM</t>
        </is>
      </c>
      <c r="G516" s="2" t="inlineStr">
        <is>
          <t>ZONE</t>
        </is>
      </c>
      <c r="I516" s="2" t="n">
        <v>14.28</v>
      </c>
      <c r="J516" s="2" t="n">
        <v>15.869315</v>
      </c>
      <c r="K516" s="2" t="n">
        <v>1.497728</v>
      </c>
      <c r="L516" s="2" t="n">
        <v>0.093254</v>
      </c>
      <c r="M516" s="2" t="b">
        <v>1</v>
      </c>
      <c r="N516" s="2" t="n">
        <v>1</v>
      </c>
    </row>
    <row r="517" ht="15.75" customHeight="1">
      <c r="A517" s="9" t="n">
        <v>43701.58333333334</v>
      </c>
      <c r="B517" s="9" t="n">
        <v>43701.41666666666</v>
      </c>
      <c r="C517" s="2" t="n">
        <v>34964545</v>
      </c>
      <c r="D517" s="2" t="inlineStr">
        <is>
          <t>DOM</t>
        </is>
      </c>
      <c r="G517" s="2" t="inlineStr">
        <is>
          <t>ZONE</t>
        </is>
      </c>
      <c r="I517" s="2" t="n">
        <v>15.02</v>
      </c>
      <c r="J517" s="2" t="n">
        <v>17.546181</v>
      </c>
      <c r="K517" s="2" t="n">
        <v>2.393055</v>
      </c>
      <c r="L517" s="2" t="n">
        <v>0.136459</v>
      </c>
      <c r="M517" s="2" t="b">
        <v>1</v>
      </c>
      <c r="N517" s="2" t="n">
        <v>1</v>
      </c>
    </row>
    <row r="518" ht="15.75" customHeight="1">
      <c r="A518" s="9" t="n">
        <v>43701.625</v>
      </c>
      <c r="B518" s="9" t="n">
        <v>43701.45833333334</v>
      </c>
      <c r="C518" s="2" t="n">
        <v>34964545</v>
      </c>
      <c r="D518" s="2" t="inlineStr">
        <is>
          <t>DOM</t>
        </is>
      </c>
      <c r="G518" s="2" t="inlineStr">
        <is>
          <t>ZONE</t>
        </is>
      </c>
      <c r="I518" s="2" t="n">
        <v>17.02</v>
      </c>
      <c r="J518" s="2" t="n">
        <v>20.374251</v>
      </c>
      <c r="K518" s="2" t="n">
        <v>3.168648</v>
      </c>
      <c r="L518" s="2" t="n">
        <v>0.183937</v>
      </c>
      <c r="M518" s="2" t="b">
        <v>1</v>
      </c>
      <c r="N518" s="2" t="n">
        <v>1</v>
      </c>
    </row>
    <row r="519" ht="15.75" customHeight="1">
      <c r="A519" s="9" t="n">
        <v>43701.66666666666</v>
      </c>
      <c r="B519" s="9" t="n">
        <v>43701.5</v>
      </c>
      <c r="C519" s="2" t="n">
        <v>34964545</v>
      </c>
      <c r="D519" s="2" t="inlineStr">
        <is>
          <t>DOM</t>
        </is>
      </c>
      <c r="G519" s="2" t="inlineStr">
        <is>
          <t>ZONE</t>
        </is>
      </c>
      <c r="I519" s="2" t="n">
        <v>17.43</v>
      </c>
      <c r="J519" s="2" t="n">
        <v>20.710913</v>
      </c>
      <c r="K519" s="2" t="n">
        <v>3.106091</v>
      </c>
      <c r="L519" s="2" t="n">
        <v>0.175656</v>
      </c>
      <c r="M519" s="2" t="b">
        <v>1</v>
      </c>
      <c r="N519" s="2" t="n">
        <v>1</v>
      </c>
    </row>
    <row r="520" ht="15.75" customHeight="1">
      <c r="A520" s="9" t="n">
        <v>43701.70833333334</v>
      </c>
      <c r="B520" s="9" t="n">
        <v>43701.54166666666</v>
      </c>
      <c r="C520" s="2" t="n">
        <v>34964545</v>
      </c>
      <c r="D520" s="2" t="inlineStr">
        <is>
          <t>DOM</t>
        </is>
      </c>
      <c r="G520" s="2" t="inlineStr">
        <is>
          <t>ZONE</t>
        </is>
      </c>
      <c r="I520" s="2" t="n">
        <v>18.07</v>
      </c>
      <c r="J520" s="2" t="n">
        <v>20.798964</v>
      </c>
      <c r="K520" s="2" t="n">
        <v>2.570523</v>
      </c>
      <c r="L520" s="2" t="n">
        <v>0.160107</v>
      </c>
      <c r="M520" s="2" t="b">
        <v>1</v>
      </c>
      <c r="N520" s="2" t="n">
        <v>1</v>
      </c>
    </row>
    <row r="521" ht="15.75" customHeight="1">
      <c r="A521" s="9" t="n">
        <v>43701.75</v>
      </c>
      <c r="B521" s="9" t="n">
        <v>43701.58333333334</v>
      </c>
      <c r="C521" s="2" t="n">
        <v>34964545</v>
      </c>
      <c r="D521" s="2" t="inlineStr">
        <is>
          <t>DOM</t>
        </is>
      </c>
      <c r="G521" s="2" t="inlineStr">
        <is>
          <t>ZONE</t>
        </is>
      </c>
      <c r="I521" s="2" t="n">
        <v>18.1</v>
      </c>
      <c r="J521" s="2" t="n">
        <v>21.569114</v>
      </c>
      <c r="K521" s="2" t="n">
        <v>3.308493</v>
      </c>
      <c r="L521" s="2" t="n">
        <v>0.163121</v>
      </c>
      <c r="M521" s="2" t="b">
        <v>1</v>
      </c>
      <c r="N521" s="2" t="n">
        <v>1</v>
      </c>
    </row>
    <row r="522" ht="15.75" customHeight="1">
      <c r="A522" s="9" t="n">
        <v>43701.79166666666</v>
      </c>
      <c r="B522" s="9" t="n">
        <v>43701.625</v>
      </c>
      <c r="C522" s="2" t="n">
        <v>34964545</v>
      </c>
      <c r="D522" s="2" t="inlineStr">
        <is>
          <t>DOM</t>
        </is>
      </c>
      <c r="G522" s="2" t="inlineStr">
        <is>
          <t>ZONE</t>
        </is>
      </c>
      <c r="I522" s="2" t="n">
        <v>18.23</v>
      </c>
      <c r="J522" s="2" t="n">
        <v>21.052494</v>
      </c>
      <c r="K522" s="2" t="n">
        <v>2.666599</v>
      </c>
      <c r="L522" s="2" t="n">
        <v>0.159228</v>
      </c>
      <c r="M522" s="2" t="b">
        <v>1</v>
      </c>
      <c r="N522" s="2" t="n">
        <v>1</v>
      </c>
    </row>
    <row r="523" ht="15.75" customHeight="1">
      <c r="A523" s="9" t="n">
        <v>43701.83333333334</v>
      </c>
      <c r="B523" s="9" t="n">
        <v>43701.66666666666</v>
      </c>
      <c r="C523" s="2" t="n">
        <v>34964545</v>
      </c>
      <c r="D523" s="2" t="inlineStr">
        <is>
          <t>DOM</t>
        </is>
      </c>
      <c r="G523" s="2" t="inlineStr">
        <is>
          <t>ZONE</t>
        </is>
      </c>
      <c r="I523" s="2" t="n">
        <v>18.33</v>
      </c>
      <c r="J523" s="2" t="n">
        <v>20.808166</v>
      </c>
      <c r="K523" s="2" t="n">
        <v>2.345035</v>
      </c>
      <c r="L523" s="2" t="n">
        <v>0.134797</v>
      </c>
      <c r="M523" s="2" t="b">
        <v>1</v>
      </c>
      <c r="N523" s="2" t="n">
        <v>1</v>
      </c>
    </row>
    <row r="524" ht="15.75" customHeight="1">
      <c r="A524" s="9" t="n">
        <v>43701.875</v>
      </c>
      <c r="B524" s="9" t="n">
        <v>43701.70833333334</v>
      </c>
      <c r="C524" s="2" t="n">
        <v>34964545</v>
      </c>
      <c r="D524" s="2" t="inlineStr">
        <is>
          <t>DOM</t>
        </is>
      </c>
      <c r="G524" s="2" t="inlineStr">
        <is>
          <t>ZONE</t>
        </is>
      </c>
      <c r="I524" s="2" t="n">
        <v>18.38</v>
      </c>
      <c r="J524" s="2" t="n">
        <v>20.752836</v>
      </c>
      <c r="K524" s="2" t="n">
        <v>2.249583</v>
      </c>
      <c r="L524" s="2" t="n">
        <v>0.12492</v>
      </c>
      <c r="M524" s="2" t="b">
        <v>1</v>
      </c>
      <c r="N524" s="2" t="n">
        <v>1</v>
      </c>
    </row>
    <row r="525" ht="15.75" customHeight="1">
      <c r="A525" s="9" t="n">
        <v>43701.91666666666</v>
      </c>
      <c r="B525" s="9" t="n">
        <v>43701.75</v>
      </c>
      <c r="C525" s="2" t="n">
        <v>34964545</v>
      </c>
      <c r="D525" s="2" t="inlineStr">
        <is>
          <t>DOM</t>
        </is>
      </c>
      <c r="G525" s="2" t="inlineStr">
        <is>
          <t>ZONE</t>
        </is>
      </c>
      <c r="I525" s="2" t="n">
        <v>16.58</v>
      </c>
      <c r="J525" s="2" t="n">
        <v>18.123065</v>
      </c>
      <c r="K525" s="2" t="n">
        <v>1.449089</v>
      </c>
      <c r="L525" s="2" t="n">
        <v>0.090642</v>
      </c>
      <c r="M525" s="2" t="b">
        <v>1</v>
      </c>
      <c r="N525" s="2" t="n">
        <v>1</v>
      </c>
    </row>
    <row r="526" ht="15.75" customHeight="1">
      <c r="A526" s="9" t="n">
        <v>43701.95833333334</v>
      </c>
      <c r="B526" s="9" t="n">
        <v>43701.79166666666</v>
      </c>
      <c r="C526" s="2" t="n">
        <v>34964545</v>
      </c>
      <c r="D526" s="2" t="inlineStr">
        <is>
          <t>DOM</t>
        </is>
      </c>
      <c r="G526" s="2" t="inlineStr">
        <is>
          <t>ZONE</t>
        </is>
      </c>
      <c r="I526" s="2" t="n">
        <v>16.16</v>
      </c>
      <c r="J526" s="2" t="n">
        <v>17.895885</v>
      </c>
      <c r="K526" s="2" t="n">
        <v>1.623601</v>
      </c>
      <c r="L526" s="2" t="n">
        <v>0.11395</v>
      </c>
      <c r="M526" s="2" t="b">
        <v>1</v>
      </c>
      <c r="N526" s="2" t="n">
        <v>1</v>
      </c>
    </row>
    <row r="527" ht="15.75" customHeight="1">
      <c r="A527" s="9" t="n">
        <v>43702</v>
      </c>
      <c r="B527" s="9" t="n">
        <v>43701.83333333334</v>
      </c>
      <c r="C527" s="2" t="n">
        <v>34964545</v>
      </c>
      <c r="D527" s="2" t="inlineStr">
        <is>
          <t>DOM</t>
        </is>
      </c>
      <c r="G527" s="2" t="inlineStr">
        <is>
          <t>ZONE</t>
        </is>
      </c>
      <c r="I527" s="2" t="n">
        <v>17.59</v>
      </c>
      <c r="J527" s="2" t="n">
        <v>20.018873</v>
      </c>
      <c r="K527" s="2" t="n">
        <v>2.242217</v>
      </c>
      <c r="L527" s="2" t="n">
        <v>0.189989</v>
      </c>
      <c r="M527" s="2" t="b">
        <v>1</v>
      </c>
      <c r="N527" s="2" t="n">
        <v>1</v>
      </c>
    </row>
    <row r="528" ht="15.75" customHeight="1">
      <c r="A528" s="9" t="n">
        <v>43702.04166666666</v>
      </c>
      <c r="B528" s="9" t="n">
        <v>43701.875</v>
      </c>
      <c r="C528" s="2" t="n">
        <v>34964545</v>
      </c>
      <c r="D528" s="2" t="inlineStr">
        <is>
          <t>DOM</t>
        </is>
      </c>
      <c r="G528" s="2" t="inlineStr">
        <is>
          <t>ZONE</t>
        </is>
      </c>
      <c r="I528" s="2" t="n">
        <v>16.62</v>
      </c>
      <c r="J528" s="2" t="n">
        <v>18.749085</v>
      </c>
      <c r="K528" s="2" t="n">
        <v>1.943976</v>
      </c>
      <c r="L528" s="2" t="n">
        <v>0.180943</v>
      </c>
      <c r="M528" s="2" t="b">
        <v>1</v>
      </c>
      <c r="N528" s="2" t="n">
        <v>1</v>
      </c>
    </row>
    <row r="529" ht="15.75" customHeight="1">
      <c r="A529" s="9" t="n">
        <v>43702.08333333334</v>
      </c>
      <c r="B529" s="9" t="n">
        <v>43701.91666666666</v>
      </c>
      <c r="C529" s="2" t="n">
        <v>34964545</v>
      </c>
      <c r="D529" s="2" t="inlineStr">
        <is>
          <t>DOM</t>
        </is>
      </c>
      <c r="G529" s="2" t="inlineStr">
        <is>
          <t>ZONE</t>
        </is>
      </c>
      <c r="I529" s="2" t="n">
        <v>14.83</v>
      </c>
      <c r="J529" s="2" t="n">
        <v>17.25566</v>
      </c>
      <c r="K529" s="2" t="n">
        <v>2.244729</v>
      </c>
      <c r="L529" s="2" t="n">
        <v>0.181765</v>
      </c>
      <c r="M529" s="2" t="b">
        <v>1</v>
      </c>
      <c r="N529" s="2" t="n">
        <v>1</v>
      </c>
    </row>
    <row r="530" ht="15.75" customHeight="1">
      <c r="A530" s="9" t="n">
        <v>43702.125</v>
      </c>
      <c r="B530" s="9" t="n">
        <v>43701.95833333334</v>
      </c>
      <c r="C530" s="2" t="n">
        <v>34964545</v>
      </c>
      <c r="D530" s="2" t="inlineStr">
        <is>
          <t>DOM</t>
        </is>
      </c>
      <c r="G530" s="2" t="inlineStr">
        <is>
          <t>ZONE</t>
        </is>
      </c>
      <c r="I530" s="2" t="n">
        <v>12.59</v>
      </c>
      <c r="J530" s="2" t="n">
        <v>13.215211</v>
      </c>
      <c r="K530" s="2" t="n">
        <v>0.455473</v>
      </c>
      <c r="L530" s="2" t="n">
        <v>0.169738</v>
      </c>
      <c r="M530" s="2" t="b">
        <v>1</v>
      </c>
      <c r="N530" s="2" t="n">
        <v>1</v>
      </c>
    </row>
    <row r="531" ht="15.75" customHeight="1">
      <c r="A531" s="9" t="n">
        <v>43702.16666666666</v>
      </c>
      <c r="B531" s="9" t="n">
        <v>43702</v>
      </c>
      <c r="C531" s="2" t="n">
        <v>34964545</v>
      </c>
      <c r="D531" s="2" t="inlineStr">
        <is>
          <t>DOM</t>
        </is>
      </c>
      <c r="G531" s="2" t="inlineStr">
        <is>
          <t>ZONE</t>
        </is>
      </c>
      <c r="I531" s="2" t="n">
        <v>10.46</v>
      </c>
      <c r="J531" s="2" t="n">
        <v>10.584629</v>
      </c>
      <c r="K531" s="2" t="n">
        <v>0</v>
      </c>
      <c r="L531" s="2" t="n">
        <v>0.121296</v>
      </c>
      <c r="M531" s="2" t="b">
        <v>1</v>
      </c>
      <c r="N531" s="2" t="n">
        <v>1</v>
      </c>
    </row>
    <row r="532" ht="15.75" customHeight="1">
      <c r="A532" s="9" t="n">
        <v>43702.20833333334</v>
      </c>
      <c r="B532" s="9" t="n">
        <v>43702.04166666666</v>
      </c>
      <c r="C532" s="2" t="n">
        <v>34964545</v>
      </c>
      <c r="D532" s="2" t="inlineStr">
        <is>
          <t>DOM</t>
        </is>
      </c>
      <c r="G532" s="2" t="inlineStr">
        <is>
          <t>ZONE</t>
        </is>
      </c>
      <c r="I532" s="2" t="n">
        <v>10.64</v>
      </c>
      <c r="J532" s="2" t="n">
        <v>10.754753</v>
      </c>
      <c r="K532" s="2" t="n">
        <v>0</v>
      </c>
      <c r="L532" s="2" t="n">
        <v>0.11142</v>
      </c>
      <c r="M532" s="2" t="b">
        <v>1</v>
      </c>
      <c r="N532" s="2" t="n">
        <v>1</v>
      </c>
    </row>
    <row r="533" ht="15.75" customHeight="1">
      <c r="A533" s="9" t="n">
        <v>43702.25</v>
      </c>
      <c r="B533" s="9" t="n">
        <v>43702.08333333334</v>
      </c>
      <c r="C533" s="2" t="n">
        <v>34964545</v>
      </c>
      <c r="D533" s="2" t="inlineStr">
        <is>
          <t>DOM</t>
        </is>
      </c>
      <c r="G533" s="2" t="inlineStr">
        <is>
          <t>ZONE</t>
        </is>
      </c>
      <c r="I533" s="2" t="n">
        <v>10.32</v>
      </c>
      <c r="J533" s="2" t="n">
        <v>10.400097</v>
      </c>
      <c r="K533" s="2" t="n">
        <v>0</v>
      </c>
      <c r="L533" s="2" t="n">
        <v>0.08509700000000001</v>
      </c>
      <c r="M533" s="2" t="b">
        <v>1</v>
      </c>
      <c r="N533" s="2" t="n">
        <v>1</v>
      </c>
    </row>
    <row r="534" ht="15.75" customHeight="1">
      <c r="A534" s="9" t="n">
        <v>43702.29166666666</v>
      </c>
      <c r="B534" s="9" t="n">
        <v>43702.125</v>
      </c>
      <c r="C534" s="2" t="n">
        <v>34964545</v>
      </c>
      <c r="D534" s="2" t="inlineStr">
        <is>
          <t>DOM</t>
        </is>
      </c>
      <c r="G534" s="2" t="inlineStr">
        <is>
          <t>ZONE</t>
        </is>
      </c>
      <c r="I534" s="2" t="n">
        <v>9.91</v>
      </c>
      <c r="J534" s="2" t="n">
        <v>9.989323000000001</v>
      </c>
      <c r="K534" s="2" t="n">
        <v>0</v>
      </c>
      <c r="L534" s="2" t="n">
        <v>0.075157</v>
      </c>
      <c r="M534" s="2" t="b">
        <v>1</v>
      </c>
      <c r="N534" s="2" t="n">
        <v>1</v>
      </c>
    </row>
    <row r="535" ht="15.75" customHeight="1">
      <c r="A535" s="9" t="n">
        <v>43702.33333333334</v>
      </c>
      <c r="B535" s="9" t="n">
        <v>43702.16666666666</v>
      </c>
      <c r="C535" s="2" t="n">
        <v>34964545</v>
      </c>
      <c r="D535" s="2" t="inlineStr">
        <is>
          <t>DOM</t>
        </is>
      </c>
      <c r="G535" s="2" t="inlineStr">
        <is>
          <t>ZONE</t>
        </is>
      </c>
      <c r="I535" s="2" t="n">
        <v>9.199999999999999</v>
      </c>
      <c r="J535" s="2" t="n">
        <v>9.286108</v>
      </c>
      <c r="K535" s="2" t="n">
        <v>0</v>
      </c>
      <c r="L535" s="2" t="n">
        <v>0.084442</v>
      </c>
      <c r="M535" s="2" t="b">
        <v>1</v>
      </c>
      <c r="N535" s="2" t="n">
        <v>1</v>
      </c>
    </row>
    <row r="536" ht="15.75" customHeight="1">
      <c r="A536" s="9" t="n">
        <v>43702.375</v>
      </c>
      <c r="B536" s="9" t="n">
        <v>43702.20833333334</v>
      </c>
      <c r="C536" s="2" t="n">
        <v>34964545</v>
      </c>
      <c r="D536" s="2" t="inlineStr">
        <is>
          <t>DOM</t>
        </is>
      </c>
      <c r="G536" s="2" t="inlineStr">
        <is>
          <t>ZONE</t>
        </is>
      </c>
      <c r="I536" s="2" t="n">
        <v>10.2</v>
      </c>
      <c r="J536" s="2" t="n">
        <v>10.293822</v>
      </c>
      <c r="K536" s="2" t="n">
        <v>0</v>
      </c>
      <c r="L536" s="2" t="n">
        <v>0.094655</v>
      </c>
      <c r="M536" s="2" t="b">
        <v>1</v>
      </c>
      <c r="N536" s="2" t="n">
        <v>1</v>
      </c>
    </row>
    <row r="537" ht="15.75" customHeight="1">
      <c r="A537" s="9" t="n">
        <v>43702.41666666666</v>
      </c>
      <c r="B537" s="9" t="n">
        <v>43702.25</v>
      </c>
      <c r="C537" s="2" t="n">
        <v>34964545</v>
      </c>
      <c r="D537" s="2" t="inlineStr">
        <is>
          <t>DOM</t>
        </is>
      </c>
      <c r="G537" s="2" t="inlineStr">
        <is>
          <t>ZONE</t>
        </is>
      </c>
      <c r="I537" s="2" t="n">
        <v>9.960000000000001</v>
      </c>
      <c r="J537" s="2" t="n">
        <v>10.041869</v>
      </c>
      <c r="K537" s="2" t="n">
        <v>0</v>
      </c>
      <c r="L537" s="2" t="n">
        <v>0.080202</v>
      </c>
      <c r="M537" s="2" t="b">
        <v>1</v>
      </c>
      <c r="N537" s="2" t="n">
        <v>1</v>
      </c>
    </row>
    <row r="538" ht="15.75" customHeight="1">
      <c r="A538" s="9" t="n">
        <v>43702.45833333334</v>
      </c>
      <c r="B538" s="9" t="n">
        <v>43702.29166666666</v>
      </c>
      <c r="C538" s="2" t="n">
        <v>34964545</v>
      </c>
      <c r="D538" s="2" t="inlineStr">
        <is>
          <t>DOM</t>
        </is>
      </c>
      <c r="G538" s="2" t="inlineStr">
        <is>
          <t>ZONE</t>
        </is>
      </c>
      <c r="I538" s="2" t="n">
        <v>7.69</v>
      </c>
      <c r="J538" s="2" t="n">
        <v>7.735318</v>
      </c>
      <c r="K538" s="2" t="n">
        <v>0</v>
      </c>
      <c r="L538" s="2" t="n">
        <v>0.048652</v>
      </c>
      <c r="M538" s="2" t="b">
        <v>1</v>
      </c>
      <c r="N538" s="2" t="n">
        <v>1</v>
      </c>
    </row>
    <row r="539" ht="15.75" customHeight="1">
      <c r="A539" s="9" t="n">
        <v>43702.5</v>
      </c>
      <c r="B539" s="9" t="n">
        <v>43702.33333333334</v>
      </c>
      <c r="C539" s="2" t="n">
        <v>34964545</v>
      </c>
      <c r="D539" s="2" t="inlineStr">
        <is>
          <t>DOM</t>
        </is>
      </c>
      <c r="G539" s="2" t="inlineStr">
        <is>
          <t>ZONE</t>
        </is>
      </c>
      <c r="I539" s="2" t="n">
        <v>10.67</v>
      </c>
      <c r="J539" s="2" t="n">
        <v>10.822107</v>
      </c>
      <c r="K539" s="2" t="n">
        <v>0.070775</v>
      </c>
      <c r="L539" s="2" t="n">
        <v>0.08633200000000001</v>
      </c>
      <c r="M539" s="2" t="b">
        <v>1</v>
      </c>
      <c r="N539" s="2" t="n">
        <v>1</v>
      </c>
    </row>
    <row r="540" ht="15.75" customHeight="1">
      <c r="A540" s="9" t="n">
        <v>43702.54166666666</v>
      </c>
      <c r="B540" s="9" t="n">
        <v>43702.375</v>
      </c>
      <c r="C540" s="2" t="n">
        <v>34964545</v>
      </c>
      <c r="D540" s="2" t="inlineStr">
        <is>
          <t>DOM</t>
        </is>
      </c>
      <c r="G540" s="2" t="inlineStr">
        <is>
          <t>ZONE</t>
        </is>
      </c>
      <c r="I540" s="2" t="n">
        <v>12.34</v>
      </c>
      <c r="J540" s="2" t="n">
        <v>12.464493</v>
      </c>
      <c r="K540" s="2" t="n">
        <v>0.040288</v>
      </c>
      <c r="L540" s="2" t="n">
        <v>0.085871</v>
      </c>
      <c r="M540" s="2" t="b">
        <v>1</v>
      </c>
      <c r="N540" s="2" t="n">
        <v>1</v>
      </c>
    </row>
    <row r="541" ht="15.75" customHeight="1">
      <c r="A541" s="9" t="n">
        <v>43702.58333333334</v>
      </c>
      <c r="B541" s="9" t="n">
        <v>43702.41666666666</v>
      </c>
      <c r="C541" s="2" t="n">
        <v>34964545</v>
      </c>
      <c r="D541" s="2" t="inlineStr">
        <is>
          <t>DOM</t>
        </is>
      </c>
      <c r="G541" s="2" t="inlineStr">
        <is>
          <t>ZONE</t>
        </is>
      </c>
      <c r="I541" s="2" t="n">
        <v>12.57</v>
      </c>
      <c r="J541" s="2" t="n">
        <v>13.233172</v>
      </c>
      <c r="K541" s="2" t="n">
        <v>0.561217</v>
      </c>
      <c r="L541" s="2" t="n">
        <v>0.100288</v>
      </c>
      <c r="M541" s="2" t="b">
        <v>1</v>
      </c>
      <c r="N541" s="2" t="n">
        <v>1</v>
      </c>
    </row>
    <row r="542" ht="15.75" customHeight="1">
      <c r="A542" s="9" t="n">
        <v>43702.625</v>
      </c>
      <c r="B542" s="9" t="n">
        <v>43702.45833333334</v>
      </c>
      <c r="C542" s="2" t="n">
        <v>34964545</v>
      </c>
      <c r="D542" s="2" t="inlineStr">
        <is>
          <t>DOM</t>
        </is>
      </c>
      <c r="G542" s="2" t="inlineStr">
        <is>
          <t>ZONE</t>
        </is>
      </c>
      <c r="I542" s="2" t="n">
        <v>14.4</v>
      </c>
      <c r="J542" s="2" t="n">
        <v>14.767275</v>
      </c>
      <c r="K542" s="2" t="n">
        <v>0.248514</v>
      </c>
      <c r="L542" s="2" t="n">
        <v>0.122094</v>
      </c>
      <c r="M542" s="2" t="b">
        <v>1</v>
      </c>
      <c r="N542" s="2" t="n">
        <v>1</v>
      </c>
    </row>
    <row r="543" ht="15.75" customHeight="1">
      <c r="A543" s="9" t="n">
        <v>43702.66666666666</v>
      </c>
      <c r="B543" s="9" t="n">
        <v>43702.5</v>
      </c>
      <c r="C543" s="2" t="n">
        <v>34964545</v>
      </c>
      <c r="D543" s="2" t="inlineStr">
        <is>
          <t>DOM</t>
        </is>
      </c>
      <c r="G543" s="2" t="inlineStr">
        <is>
          <t>ZONE</t>
        </is>
      </c>
      <c r="I543" s="2" t="n">
        <v>17.69</v>
      </c>
      <c r="J543" s="2" t="n">
        <v>19.428642</v>
      </c>
      <c r="K543" s="2" t="n">
        <v>1.599748</v>
      </c>
      <c r="L543" s="2" t="n">
        <v>0.136394</v>
      </c>
      <c r="M543" s="2" t="b">
        <v>1</v>
      </c>
      <c r="N543" s="2" t="n">
        <v>1</v>
      </c>
    </row>
    <row r="544" ht="15.75" customHeight="1">
      <c r="A544" s="9" t="n">
        <v>43702.70833333334</v>
      </c>
      <c r="B544" s="9" t="n">
        <v>43702.54166666666</v>
      </c>
      <c r="C544" s="2" t="n">
        <v>34964545</v>
      </c>
      <c r="D544" s="2" t="inlineStr">
        <is>
          <t>DOM</t>
        </is>
      </c>
      <c r="G544" s="2" t="inlineStr">
        <is>
          <t>ZONE</t>
        </is>
      </c>
      <c r="I544" s="2" t="n">
        <v>16.2</v>
      </c>
      <c r="J544" s="2" t="n">
        <v>17.586233</v>
      </c>
      <c r="K544" s="2" t="n">
        <v>1.290559</v>
      </c>
      <c r="L544" s="2" t="n">
        <v>0.099007</v>
      </c>
      <c r="M544" s="2" t="b">
        <v>1</v>
      </c>
      <c r="N544" s="2" t="n">
        <v>1</v>
      </c>
    </row>
    <row r="545" ht="15.75" customHeight="1">
      <c r="A545" s="9" t="n">
        <v>43702.75</v>
      </c>
      <c r="B545" s="9" t="n">
        <v>43702.58333333334</v>
      </c>
      <c r="C545" s="2" t="n">
        <v>34964545</v>
      </c>
      <c r="D545" s="2" t="inlineStr">
        <is>
          <t>DOM</t>
        </is>
      </c>
      <c r="G545" s="2" t="inlineStr">
        <is>
          <t>ZONE</t>
        </is>
      </c>
      <c r="I545" s="2" t="n">
        <v>18.15</v>
      </c>
      <c r="J545" s="2" t="n">
        <v>20.630821</v>
      </c>
      <c r="K545" s="2" t="n">
        <v>2.395696</v>
      </c>
      <c r="L545" s="2" t="n">
        <v>0.08845799999999999</v>
      </c>
      <c r="M545" s="2" t="b">
        <v>1</v>
      </c>
      <c r="N545" s="2" t="n">
        <v>1</v>
      </c>
    </row>
    <row r="546" ht="15.75" customHeight="1">
      <c r="A546" s="9" t="n">
        <v>43702.79166666666</v>
      </c>
      <c r="B546" s="9" t="n">
        <v>43702.625</v>
      </c>
      <c r="C546" s="2" t="n">
        <v>34964545</v>
      </c>
      <c r="D546" s="2" t="inlineStr">
        <is>
          <t>DOM</t>
        </is>
      </c>
      <c r="G546" s="2" t="inlineStr">
        <is>
          <t>ZONE</t>
        </is>
      </c>
      <c r="I546" s="2" t="n">
        <v>18.63</v>
      </c>
      <c r="J546" s="2" t="n">
        <v>21.146559</v>
      </c>
      <c r="K546" s="2" t="n">
        <v>2.421273</v>
      </c>
      <c r="L546" s="2" t="n">
        <v>0.09278599999999999</v>
      </c>
      <c r="M546" s="2" t="b">
        <v>1</v>
      </c>
      <c r="N546" s="2" t="n">
        <v>1</v>
      </c>
    </row>
    <row r="547" ht="15.75" customHeight="1">
      <c r="A547" s="9" t="n">
        <v>43702.83333333334</v>
      </c>
      <c r="B547" s="9" t="n">
        <v>43702.66666666666</v>
      </c>
      <c r="C547" s="2" t="n">
        <v>34964545</v>
      </c>
      <c r="D547" s="2" t="inlineStr">
        <is>
          <t>DOM</t>
        </is>
      </c>
      <c r="G547" s="2" t="inlineStr">
        <is>
          <t>ZONE</t>
        </is>
      </c>
      <c r="I547" s="2" t="n">
        <v>18.5</v>
      </c>
      <c r="J547" s="2" t="n">
        <v>20.891341</v>
      </c>
      <c r="K547" s="2" t="n">
        <v>2.326839</v>
      </c>
      <c r="L547" s="2" t="n">
        <v>0.06866899999999999</v>
      </c>
      <c r="M547" s="2" t="b">
        <v>1</v>
      </c>
      <c r="N547" s="2" t="n">
        <v>1</v>
      </c>
    </row>
    <row r="548" ht="15.75" customHeight="1">
      <c r="A548" s="9" t="n">
        <v>43702.875</v>
      </c>
      <c r="B548" s="9" t="n">
        <v>43702.70833333334</v>
      </c>
      <c r="C548" s="2" t="n">
        <v>34964545</v>
      </c>
      <c r="D548" s="2" t="inlineStr">
        <is>
          <t>DOM</t>
        </is>
      </c>
      <c r="G548" s="2" t="inlineStr">
        <is>
          <t>ZONE</t>
        </is>
      </c>
      <c r="I548" s="2" t="n">
        <v>18.64</v>
      </c>
      <c r="J548" s="2" t="n">
        <v>21.13006</v>
      </c>
      <c r="K548" s="2" t="n">
        <v>2.441403</v>
      </c>
      <c r="L548" s="2" t="n">
        <v>0.047823</v>
      </c>
      <c r="M548" s="2" t="b">
        <v>1</v>
      </c>
      <c r="N548" s="2" t="n">
        <v>1</v>
      </c>
    </row>
    <row r="549" ht="15.75" customHeight="1">
      <c r="A549" s="9" t="n">
        <v>43702.91666666666</v>
      </c>
      <c r="B549" s="9" t="n">
        <v>43702.75</v>
      </c>
      <c r="C549" s="2" t="n">
        <v>34964545</v>
      </c>
      <c r="D549" s="2" t="inlineStr">
        <is>
          <t>DOM</t>
        </is>
      </c>
      <c r="G549" s="2" t="inlineStr">
        <is>
          <t>ZONE</t>
        </is>
      </c>
      <c r="I549" s="2" t="n">
        <v>18.72</v>
      </c>
      <c r="J549" s="2" t="n">
        <v>21.166223</v>
      </c>
      <c r="K549" s="2" t="n">
        <v>2.383567</v>
      </c>
      <c r="L549" s="2" t="n">
        <v>0.06765599999999999</v>
      </c>
      <c r="M549" s="2" t="b">
        <v>1</v>
      </c>
      <c r="N549" s="2" t="n">
        <v>1</v>
      </c>
    </row>
    <row r="550" ht="15.75" customHeight="1">
      <c r="A550" s="9" t="n">
        <v>43702.95833333334</v>
      </c>
      <c r="B550" s="9" t="n">
        <v>43702.79166666666</v>
      </c>
      <c r="C550" s="2" t="n">
        <v>34964545</v>
      </c>
      <c r="D550" s="2" t="inlineStr">
        <is>
          <t>DOM</t>
        </is>
      </c>
      <c r="G550" s="2" t="inlineStr">
        <is>
          <t>ZONE</t>
        </is>
      </c>
      <c r="I550" s="2" t="n">
        <v>18.87</v>
      </c>
      <c r="J550" s="2" t="n">
        <v>21.487674</v>
      </c>
      <c r="K550" s="2" t="n">
        <v>2.526794</v>
      </c>
      <c r="L550" s="2" t="n">
        <v>0.09504700000000001</v>
      </c>
      <c r="M550" s="2" t="b">
        <v>1</v>
      </c>
      <c r="N550" s="2" t="n">
        <v>1</v>
      </c>
    </row>
    <row r="551" ht="15.75" customHeight="1">
      <c r="A551" s="9" t="n">
        <v>43703</v>
      </c>
      <c r="B551" s="9" t="n">
        <v>43702.83333333334</v>
      </c>
      <c r="C551" s="2" t="n">
        <v>34964545</v>
      </c>
      <c r="D551" s="2" t="inlineStr">
        <is>
          <t>DOM</t>
        </is>
      </c>
      <c r="G551" s="2" t="inlineStr">
        <is>
          <t>ZONE</t>
        </is>
      </c>
      <c r="I551" s="2" t="n">
        <v>18.52</v>
      </c>
      <c r="J551" s="2" t="n">
        <v>20.74272</v>
      </c>
      <c r="K551" s="2" t="n">
        <v>2.096587</v>
      </c>
      <c r="L551" s="2" t="n">
        <v>0.126132</v>
      </c>
      <c r="M551" s="2" t="b">
        <v>1</v>
      </c>
      <c r="N551" s="2" t="n">
        <v>1</v>
      </c>
    </row>
    <row r="552" ht="15.75" customHeight="1">
      <c r="A552" s="9" t="n">
        <v>43703.04166666666</v>
      </c>
      <c r="B552" s="9" t="n">
        <v>43702.875</v>
      </c>
      <c r="C552" s="2" t="n">
        <v>34964545</v>
      </c>
      <c r="D552" s="2" t="inlineStr">
        <is>
          <t>DOM</t>
        </is>
      </c>
      <c r="G552" s="2" t="inlineStr">
        <is>
          <t>ZONE</t>
        </is>
      </c>
      <c r="I552" s="2" t="n">
        <v>16.14</v>
      </c>
      <c r="J552" s="2" t="n">
        <v>17.552167</v>
      </c>
      <c r="K552" s="2" t="n">
        <v>1.334441</v>
      </c>
      <c r="L552" s="2" t="n">
        <v>0.07606</v>
      </c>
      <c r="M552" s="2" t="b">
        <v>1</v>
      </c>
      <c r="N552" s="2" t="n">
        <v>1</v>
      </c>
    </row>
    <row r="553" ht="15.75" customHeight="1">
      <c r="A553" s="9" t="n">
        <v>43703.08333333334</v>
      </c>
      <c r="B553" s="9" t="n">
        <v>43702.91666666666</v>
      </c>
      <c r="C553" s="2" t="n">
        <v>34964545</v>
      </c>
      <c r="D553" s="2" t="inlineStr">
        <is>
          <t>DOM</t>
        </is>
      </c>
      <c r="G553" s="2" t="inlineStr">
        <is>
          <t>ZONE</t>
        </is>
      </c>
      <c r="I553" s="2" t="n">
        <v>14.2</v>
      </c>
      <c r="J553" s="2" t="n">
        <v>14.395523</v>
      </c>
      <c r="K553" s="2" t="n">
        <v>0.136651</v>
      </c>
      <c r="L553" s="2" t="n">
        <v>0.059706</v>
      </c>
      <c r="M553" s="2" t="b">
        <v>1</v>
      </c>
      <c r="N553" s="2" t="n">
        <v>1</v>
      </c>
    </row>
    <row r="554" ht="15.75" customHeight="1">
      <c r="A554" s="9" t="n">
        <v>43703.125</v>
      </c>
      <c r="B554" s="9" t="n">
        <v>43702.95833333334</v>
      </c>
      <c r="C554" s="2" t="n">
        <v>34964545</v>
      </c>
      <c r="D554" s="2" t="inlineStr">
        <is>
          <t>DOM</t>
        </is>
      </c>
      <c r="G554" s="2" t="inlineStr">
        <is>
          <t>ZONE</t>
        </is>
      </c>
      <c r="I554" s="2" t="n">
        <v>12.55</v>
      </c>
      <c r="J554" s="2" t="n">
        <v>12.901435</v>
      </c>
      <c r="K554" s="2" t="n">
        <v>0.303665</v>
      </c>
      <c r="L554" s="2" t="n">
        <v>0.051103</v>
      </c>
      <c r="M554" s="2" t="b">
        <v>1</v>
      </c>
      <c r="N554" s="2" t="n">
        <v>1</v>
      </c>
    </row>
    <row r="555" ht="15.75" customHeight="1">
      <c r="A555" s="9" t="n">
        <v>43703.16666666666</v>
      </c>
      <c r="B555" s="9" t="n">
        <v>43703</v>
      </c>
      <c r="C555" s="2" t="n">
        <v>34964545</v>
      </c>
      <c r="D555" s="2" t="inlineStr">
        <is>
          <t>DOM</t>
        </is>
      </c>
      <c r="G555" s="2" t="inlineStr">
        <is>
          <t>ZONE</t>
        </is>
      </c>
      <c r="I555" s="2" t="n">
        <v>12.54</v>
      </c>
      <c r="J555" s="2" t="n">
        <v>12.779921</v>
      </c>
      <c r="K555" s="2" t="n">
        <v>0.172743</v>
      </c>
      <c r="L555" s="2" t="n">
        <v>0.067178</v>
      </c>
      <c r="M555" s="2" t="b">
        <v>1</v>
      </c>
      <c r="N555" s="2" t="n">
        <v>1</v>
      </c>
    </row>
    <row r="556" ht="15.75" customHeight="1">
      <c r="A556" s="9" t="n">
        <v>43703.20833333334</v>
      </c>
      <c r="B556" s="9" t="n">
        <v>43703.04166666666</v>
      </c>
      <c r="C556" s="2" t="n">
        <v>34964545</v>
      </c>
      <c r="D556" s="2" t="inlineStr">
        <is>
          <t>DOM</t>
        </is>
      </c>
      <c r="G556" s="2" t="inlineStr">
        <is>
          <t>ZONE</t>
        </is>
      </c>
      <c r="I556" s="2" t="n">
        <v>12.35</v>
      </c>
      <c r="J556" s="2" t="n">
        <v>12.693159</v>
      </c>
      <c r="K556" s="2" t="n">
        <v>0.298169</v>
      </c>
      <c r="L556" s="2" t="n">
        <v>0.049991</v>
      </c>
      <c r="M556" s="2" t="b">
        <v>1</v>
      </c>
      <c r="N556" s="2" t="n">
        <v>1</v>
      </c>
    </row>
    <row r="557" ht="15.75" customHeight="1">
      <c r="A557" s="9" t="n">
        <v>43703.25</v>
      </c>
      <c r="B557" s="9" t="n">
        <v>43703.08333333334</v>
      </c>
      <c r="C557" s="2" t="n">
        <v>34964545</v>
      </c>
      <c r="D557" s="2" t="inlineStr">
        <is>
          <t>DOM</t>
        </is>
      </c>
      <c r="G557" s="2" t="inlineStr">
        <is>
          <t>ZONE</t>
        </is>
      </c>
      <c r="I557" s="2" t="n">
        <v>11.51</v>
      </c>
      <c r="J557" s="2" t="n">
        <v>11.878494</v>
      </c>
      <c r="K557" s="2" t="n">
        <v>0.342469</v>
      </c>
      <c r="L557" s="2" t="n">
        <v>0.027692</v>
      </c>
      <c r="M557" s="2" t="b">
        <v>1</v>
      </c>
      <c r="N557" s="2" t="n">
        <v>1</v>
      </c>
    </row>
    <row r="558" ht="15.75" customHeight="1">
      <c r="A558" s="9" t="n">
        <v>43703.29166666666</v>
      </c>
      <c r="B558" s="9" t="n">
        <v>43703.125</v>
      </c>
      <c r="C558" s="2" t="n">
        <v>34964545</v>
      </c>
      <c r="D558" s="2" t="inlineStr">
        <is>
          <t>DOM</t>
        </is>
      </c>
      <c r="G558" s="2" t="inlineStr">
        <is>
          <t>ZONE</t>
        </is>
      </c>
      <c r="I558" s="2" t="n">
        <v>11.35</v>
      </c>
      <c r="J558" s="2" t="n">
        <v>11.682469</v>
      </c>
      <c r="K558" s="2" t="n">
        <v>0.297876</v>
      </c>
      <c r="L558" s="2" t="n">
        <v>0.035427</v>
      </c>
      <c r="M558" s="2" t="b">
        <v>1</v>
      </c>
      <c r="N558" s="2" t="n">
        <v>1</v>
      </c>
    </row>
    <row r="559" ht="15.75" customHeight="1">
      <c r="A559" s="9" t="n">
        <v>43703.33333333334</v>
      </c>
      <c r="B559" s="9" t="n">
        <v>43703.16666666666</v>
      </c>
      <c r="C559" s="2" t="n">
        <v>34964545</v>
      </c>
      <c r="D559" s="2" t="inlineStr">
        <is>
          <t>DOM</t>
        </is>
      </c>
      <c r="G559" s="2" t="inlineStr">
        <is>
          <t>ZONE</t>
        </is>
      </c>
      <c r="I559" s="2" t="n">
        <v>11.09</v>
      </c>
      <c r="J559" s="2" t="n">
        <v>11.316288</v>
      </c>
      <c r="K559" s="2" t="n">
        <v>0.193542</v>
      </c>
      <c r="L559" s="2" t="n">
        <v>0.03358</v>
      </c>
      <c r="M559" s="2" t="b">
        <v>1</v>
      </c>
      <c r="N559" s="2" t="n">
        <v>1</v>
      </c>
    </row>
    <row r="560" ht="15.75" customHeight="1">
      <c r="A560" s="9" t="n">
        <v>43703.375</v>
      </c>
      <c r="B560" s="9" t="n">
        <v>43703.20833333334</v>
      </c>
      <c r="C560" s="2" t="n">
        <v>34964545</v>
      </c>
      <c r="D560" s="2" t="inlineStr">
        <is>
          <t>DOM</t>
        </is>
      </c>
      <c r="G560" s="2" t="inlineStr">
        <is>
          <t>ZONE</t>
        </is>
      </c>
      <c r="I560" s="2" t="n">
        <v>12.63</v>
      </c>
      <c r="J560" s="2" t="n">
        <v>12.645605</v>
      </c>
      <c r="K560" s="2" t="n">
        <v>0</v>
      </c>
      <c r="L560" s="2" t="n">
        <v>0.011439</v>
      </c>
      <c r="M560" s="2" t="b">
        <v>1</v>
      </c>
      <c r="N560" s="2" t="n">
        <v>1</v>
      </c>
    </row>
    <row r="561" ht="15.75" customHeight="1">
      <c r="A561" s="9" t="n">
        <v>43703.41666666666</v>
      </c>
      <c r="B561" s="9" t="n">
        <v>43703.25</v>
      </c>
      <c r="C561" s="2" t="n">
        <v>34964545</v>
      </c>
      <c r="D561" s="2" t="inlineStr">
        <is>
          <t>DOM</t>
        </is>
      </c>
      <c r="G561" s="2" t="inlineStr">
        <is>
          <t>ZONE</t>
        </is>
      </c>
      <c r="I561" s="2" t="n">
        <v>14.47</v>
      </c>
      <c r="J561" s="2" t="n">
        <v>14.713892</v>
      </c>
      <c r="K561" s="2" t="n">
        <v>0.279333</v>
      </c>
      <c r="L561" s="2" t="n">
        <v>-0.031275</v>
      </c>
      <c r="M561" s="2" t="b">
        <v>1</v>
      </c>
      <c r="N561" s="2" t="n">
        <v>1</v>
      </c>
    </row>
    <row r="562" ht="15.75" customHeight="1">
      <c r="A562" s="9" t="n">
        <v>43703.45833333334</v>
      </c>
      <c r="B562" s="9" t="n">
        <v>43703.29166666666</v>
      </c>
      <c r="C562" s="2" t="n">
        <v>34964545</v>
      </c>
      <c r="D562" s="2" t="inlineStr">
        <is>
          <t>DOM</t>
        </is>
      </c>
      <c r="G562" s="2" t="inlineStr">
        <is>
          <t>ZONE</t>
        </is>
      </c>
      <c r="I562" s="2" t="n">
        <v>14.34</v>
      </c>
      <c r="J562" s="2" t="n">
        <v>14.371682</v>
      </c>
      <c r="K562" s="2" t="n">
        <v>0.122118</v>
      </c>
      <c r="L562" s="2" t="n">
        <v>-0.091269</v>
      </c>
      <c r="M562" s="2" t="b">
        <v>1</v>
      </c>
      <c r="N562" s="2" t="n">
        <v>1</v>
      </c>
    </row>
    <row r="563" ht="15.75" customHeight="1">
      <c r="A563" s="9" t="n">
        <v>43703.5</v>
      </c>
      <c r="B563" s="9" t="n">
        <v>43703.33333333334</v>
      </c>
      <c r="C563" s="2" t="n">
        <v>34964545</v>
      </c>
      <c r="D563" s="2" t="inlineStr">
        <is>
          <t>DOM</t>
        </is>
      </c>
      <c r="G563" s="2" t="inlineStr">
        <is>
          <t>ZONE</t>
        </is>
      </c>
      <c r="I563" s="2" t="n">
        <v>16.6</v>
      </c>
      <c r="J563" s="2" t="n">
        <v>17.438673</v>
      </c>
      <c r="K563" s="2" t="n">
        <v>0.95491</v>
      </c>
      <c r="L563" s="2" t="n">
        <v>-0.11457</v>
      </c>
      <c r="M563" s="2" t="b">
        <v>1</v>
      </c>
      <c r="N563" s="2" t="n">
        <v>1</v>
      </c>
    </row>
    <row r="564" ht="15.75" customHeight="1">
      <c r="A564" s="9" t="n">
        <v>43703.54166666666</v>
      </c>
      <c r="B564" s="9" t="n">
        <v>43703.375</v>
      </c>
      <c r="C564" s="2" t="n">
        <v>34964545</v>
      </c>
      <c r="D564" s="2" t="inlineStr">
        <is>
          <t>DOM</t>
        </is>
      </c>
      <c r="G564" s="2" t="inlineStr">
        <is>
          <t>ZONE</t>
        </is>
      </c>
      <c r="I564" s="2" t="n">
        <v>17.32</v>
      </c>
      <c r="J564" s="2" t="n">
        <v>18.412729</v>
      </c>
      <c r="K564" s="2" t="n">
        <v>1.227933</v>
      </c>
      <c r="L564" s="2" t="n">
        <v>-0.137704</v>
      </c>
      <c r="M564" s="2" t="b">
        <v>1</v>
      </c>
      <c r="N564" s="2" t="n">
        <v>1</v>
      </c>
    </row>
    <row r="565" ht="15.75" customHeight="1">
      <c r="A565" s="9" t="n">
        <v>43703.58333333334</v>
      </c>
      <c r="B565" s="9" t="n">
        <v>43703.41666666666</v>
      </c>
      <c r="C565" s="2" t="n">
        <v>34964545</v>
      </c>
      <c r="D565" s="2" t="inlineStr">
        <is>
          <t>DOM</t>
        </is>
      </c>
      <c r="G565" s="2" t="inlineStr">
        <is>
          <t>ZONE</t>
        </is>
      </c>
      <c r="I565" s="2" t="n">
        <v>18.66</v>
      </c>
      <c r="J565" s="2" t="n">
        <v>20.324526</v>
      </c>
      <c r="K565" s="2" t="n">
        <v>1.815544</v>
      </c>
      <c r="L565" s="2" t="n">
        <v>-0.151018</v>
      </c>
      <c r="M565" s="2" t="b">
        <v>1</v>
      </c>
      <c r="N565" s="2" t="n">
        <v>1</v>
      </c>
    </row>
    <row r="566" ht="15.75" customHeight="1">
      <c r="A566" s="9" t="n">
        <v>43703.625</v>
      </c>
      <c r="B566" s="9" t="n">
        <v>43703.45833333334</v>
      </c>
      <c r="C566" s="2" t="n">
        <v>34964545</v>
      </c>
      <c r="D566" s="2" t="inlineStr">
        <is>
          <t>DOM</t>
        </is>
      </c>
      <c r="G566" s="2" t="inlineStr">
        <is>
          <t>ZONE</t>
        </is>
      </c>
      <c r="I566" s="2" t="n">
        <v>18.73</v>
      </c>
      <c r="J566" s="2" t="n">
        <v>20.198093</v>
      </c>
      <c r="K566" s="2" t="n">
        <v>1.564835</v>
      </c>
      <c r="L566" s="2" t="n">
        <v>-0.097576</v>
      </c>
      <c r="M566" s="2" t="b">
        <v>1</v>
      </c>
      <c r="N566" s="2" t="n">
        <v>1</v>
      </c>
    </row>
    <row r="567" ht="15.75" customHeight="1">
      <c r="A567" s="9" t="n">
        <v>43703.66666666666</v>
      </c>
      <c r="B567" s="9" t="n">
        <v>43703.5</v>
      </c>
      <c r="C567" s="2" t="n">
        <v>34964545</v>
      </c>
      <c r="D567" s="2" t="inlineStr">
        <is>
          <t>DOM</t>
        </is>
      </c>
      <c r="G567" s="2" t="inlineStr">
        <is>
          <t>ZONE</t>
        </is>
      </c>
      <c r="I567" s="2" t="n">
        <v>20.7</v>
      </c>
      <c r="J567" s="2" t="n">
        <v>22.924264</v>
      </c>
      <c r="K567" s="2" t="n">
        <v>2.282112</v>
      </c>
      <c r="L567" s="2" t="n">
        <v>-0.061182</v>
      </c>
      <c r="M567" s="2" t="b">
        <v>1</v>
      </c>
      <c r="N567" s="2" t="n">
        <v>1</v>
      </c>
    </row>
    <row r="568" ht="15.75" customHeight="1">
      <c r="A568" s="9" t="n">
        <v>43703.70833333334</v>
      </c>
      <c r="B568" s="9" t="n">
        <v>43703.54166666666</v>
      </c>
      <c r="C568" s="2" t="n">
        <v>34964545</v>
      </c>
      <c r="D568" s="2" t="inlineStr">
        <is>
          <t>DOM</t>
        </is>
      </c>
      <c r="G568" s="2" t="inlineStr">
        <is>
          <t>ZONE</t>
        </is>
      </c>
      <c r="I568" s="2" t="n">
        <v>19.2</v>
      </c>
      <c r="J568" s="2" t="n">
        <v>22.252089</v>
      </c>
      <c r="K568" s="2" t="n">
        <v>3.064919</v>
      </c>
      <c r="L568" s="2" t="n">
        <v>-0.014497</v>
      </c>
      <c r="M568" s="2" t="b">
        <v>1</v>
      </c>
      <c r="N568" s="2" t="n">
        <v>1</v>
      </c>
    </row>
    <row r="569" ht="15.75" customHeight="1">
      <c r="A569" s="9" t="n">
        <v>43703.75</v>
      </c>
      <c r="B569" s="9" t="n">
        <v>43703.58333333334</v>
      </c>
      <c r="C569" s="2" t="n">
        <v>34964545</v>
      </c>
      <c r="D569" s="2" t="inlineStr">
        <is>
          <t>DOM</t>
        </is>
      </c>
      <c r="G569" s="2" t="inlineStr">
        <is>
          <t>ZONE</t>
        </is>
      </c>
      <c r="I569" s="2" t="n">
        <v>18.8</v>
      </c>
      <c r="J569" s="2" t="n">
        <v>21.335251</v>
      </c>
      <c r="K569" s="2" t="n">
        <v>2.582533</v>
      </c>
      <c r="L569" s="2" t="n">
        <v>-0.048948</v>
      </c>
      <c r="M569" s="2" t="b">
        <v>1</v>
      </c>
      <c r="N569" s="2" t="n">
        <v>1</v>
      </c>
    </row>
    <row r="570" ht="15.75" customHeight="1">
      <c r="A570" s="9" t="n">
        <v>43703.79166666666</v>
      </c>
      <c r="B570" s="9" t="n">
        <v>43703.625</v>
      </c>
      <c r="C570" s="2" t="n">
        <v>34964545</v>
      </c>
      <c r="D570" s="2" t="inlineStr">
        <is>
          <t>DOM</t>
        </is>
      </c>
      <c r="G570" s="2" t="inlineStr">
        <is>
          <t>ZONE</t>
        </is>
      </c>
      <c r="I570" s="2" t="n">
        <v>19.1</v>
      </c>
      <c r="J570" s="2" t="n">
        <v>21.612203</v>
      </c>
      <c r="K570" s="2" t="n">
        <v>2.546628</v>
      </c>
      <c r="L570" s="2" t="n">
        <v>-0.037759</v>
      </c>
      <c r="M570" s="2" t="b">
        <v>1</v>
      </c>
      <c r="N570" s="2" t="n">
        <v>1</v>
      </c>
    </row>
    <row r="571" ht="15.75" customHeight="1">
      <c r="A571" s="9" t="n">
        <v>43703.83333333334</v>
      </c>
      <c r="B571" s="9" t="n">
        <v>43703.66666666666</v>
      </c>
      <c r="C571" s="2" t="n">
        <v>34964545</v>
      </c>
      <c r="D571" s="2" t="inlineStr">
        <is>
          <t>DOM</t>
        </is>
      </c>
      <c r="G571" s="2" t="inlineStr">
        <is>
          <t>ZONE</t>
        </is>
      </c>
      <c r="I571" s="2" t="n">
        <v>19.27</v>
      </c>
      <c r="J571" s="2" t="n">
        <v>21.58586</v>
      </c>
      <c r="K571" s="2" t="n">
        <v>2.363934</v>
      </c>
      <c r="L571" s="2" t="n">
        <v>-0.051407</v>
      </c>
      <c r="M571" s="2" t="b">
        <v>1</v>
      </c>
      <c r="N571" s="2" t="n">
        <v>1</v>
      </c>
    </row>
    <row r="572" ht="15.75" customHeight="1">
      <c r="A572" s="9" t="n">
        <v>43703.875</v>
      </c>
      <c r="B572" s="9" t="n">
        <v>43703.70833333334</v>
      </c>
      <c r="C572" s="2" t="n">
        <v>34964545</v>
      </c>
      <c r="D572" s="2" t="inlineStr">
        <is>
          <t>DOM</t>
        </is>
      </c>
      <c r="G572" s="2" t="inlineStr">
        <is>
          <t>ZONE</t>
        </is>
      </c>
      <c r="I572" s="2" t="n">
        <v>19.09</v>
      </c>
      <c r="J572" s="2" t="n">
        <v>21.189981</v>
      </c>
      <c r="K572" s="2" t="n">
        <v>2.16313</v>
      </c>
      <c r="L572" s="2" t="n">
        <v>-0.058149</v>
      </c>
      <c r="M572" s="2" t="b">
        <v>1</v>
      </c>
      <c r="N572" s="2" t="n">
        <v>1</v>
      </c>
    </row>
    <row r="573" ht="15.75" customHeight="1">
      <c r="A573" s="9" t="n">
        <v>43703.91666666666</v>
      </c>
      <c r="B573" s="9" t="n">
        <v>43703.75</v>
      </c>
      <c r="C573" s="2" t="n">
        <v>34964545</v>
      </c>
      <c r="D573" s="2" t="inlineStr">
        <is>
          <t>DOM</t>
        </is>
      </c>
      <c r="G573" s="2" t="inlineStr">
        <is>
          <t>ZONE</t>
        </is>
      </c>
      <c r="I573" s="2" t="n">
        <v>19.63</v>
      </c>
      <c r="J573" s="2" t="n">
        <v>22.322656</v>
      </c>
      <c r="K573" s="2" t="n">
        <v>2.681767</v>
      </c>
      <c r="L573" s="2" t="n">
        <v>0.007555</v>
      </c>
      <c r="M573" s="2" t="b">
        <v>1</v>
      </c>
      <c r="N573" s="2" t="n">
        <v>1</v>
      </c>
    </row>
    <row r="574" ht="15.75" customHeight="1">
      <c r="A574" s="9" t="n">
        <v>43703.95833333334</v>
      </c>
      <c r="B574" s="9" t="n">
        <v>43703.79166666666</v>
      </c>
      <c r="C574" s="2" t="n">
        <v>34964545</v>
      </c>
      <c r="D574" s="2" t="inlineStr">
        <is>
          <t>DOM</t>
        </is>
      </c>
      <c r="G574" s="2" t="inlineStr">
        <is>
          <t>ZONE</t>
        </is>
      </c>
      <c r="I574" s="2" t="n">
        <v>19.59</v>
      </c>
      <c r="J574" s="2" t="n">
        <v>22.313</v>
      </c>
      <c r="K574" s="2" t="n">
        <v>2.698334</v>
      </c>
      <c r="L574" s="2" t="n">
        <v>0.029666</v>
      </c>
      <c r="M574" s="2" t="b">
        <v>1</v>
      </c>
      <c r="N574" s="2" t="n">
        <v>1</v>
      </c>
    </row>
    <row r="575" ht="15.75" customHeight="1">
      <c r="A575" s="9" t="n">
        <v>43704</v>
      </c>
      <c r="B575" s="9" t="n">
        <v>43703.83333333334</v>
      </c>
      <c r="C575" s="2" t="n">
        <v>34964545</v>
      </c>
      <c r="D575" s="2" t="inlineStr">
        <is>
          <t>DOM</t>
        </is>
      </c>
      <c r="G575" s="2" t="inlineStr">
        <is>
          <t>ZONE</t>
        </is>
      </c>
      <c r="I575" s="2" t="n">
        <v>19.82</v>
      </c>
      <c r="J575" s="2" t="n">
        <v>22.367868</v>
      </c>
      <c r="K575" s="2" t="n">
        <v>2.541575</v>
      </c>
      <c r="L575" s="2" t="n">
        <v>0.008794</v>
      </c>
      <c r="M575" s="2" t="b">
        <v>1</v>
      </c>
      <c r="N575" s="2" t="n">
        <v>1</v>
      </c>
    </row>
    <row r="576" ht="15.75" customHeight="1">
      <c r="A576" s="9" t="n">
        <v>43704.04166666666</v>
      </c>
      <c r="B576" s="9" t="n">
        <v>43703.875</v>
      </c>
      <c r="C576" s="2" t="n">
        <v>34964545</v>
      </c>
      <c r="D576" s="2" t="inlineStr">
        <is>
          <t>DOM</t>
        </is>
      </c>
      <c r="G576" s="2" t="inlineStr">
        <is>
          <t>ZONE</t>
        </is>
      </c>
      <c r="I576" s="2" t="n">
        <v>18.65</v>
      </c>
      <c r="J576" s="2" t="n">
        <v>21.407995</v>
      </c>
      <c r="K576" s="2" t="n">
        <v>2.799354</v>
      </c>
      <c r="L576" s="2" t="n">
        <v>-0.037193</v>
      </c>
      <c r="M576" s="2" t="b">
        <v>1</v>
      </c>
      <c r="N576" s="2" t="n">
        <v>1</v>
      </c>
    </row>
    <row r="577" ht="15.75" customHeight="1">
      <c r="A577" s="9" t="n">
        <v>43704.08333333334</v>
      </c>
      <c r="B577" s="9" t="n">
        <v>43703.91666666666</v>
      </c>
      <c r="C577" s="2" t="n">
        <v>34964545</v>
      </c>
      <c r="D577" s="2" t="inlineStr">
        <is>
          <t>DOM</t>
        </is>
      </c>
      <c r="G577" s="2" t="inlineStr">
        <is>
          <t>ZONE</t>
        </is>
      </c>
      <c r="I577" s="2" t="n">
        <v>14.7</v>
      </c>
      <c r="J577" s="2" t="n">
        <v>15.833484</v>
      </c>
      <c r="K577" s="2" t="n">
        <v>1.206052</v>
      </c>
      <c r="L577" s="2" t="n">
        <v>-0.068402</v>
      </c>
      <c r="M577" s="2" t="b">
        <v>1</v>
      </c>
      <c r="N577" s="2" t="n">
        <v>1</v>
      </c>
    </row>
    <row r="578" ht="15.75" customHeight="1">
      <c r="A578" s="9" t="n">
        <v>43704.125</v>
      </c>
      <c r="B578" s="9" t="n">
        <v>43703.95833333334</v>
      </c>
      <c r="C578" s="2" t="n">
        <v>34964545</v>
      </c>
      <c r="D578" s="2" t="inlineStr">
        <is>
          <t>DOM</t>
        </is>
      </c>
      <c r="G578" s="2" t="inlineStr">
        <is>
          <t>ZONE</t>
        </is>
      </c>
      <c r="I578" s="2" t="n">
        <v>14.03</v>
      </c>
      <c r="J578" s="2" t="n">
        <v>14.580614</v>
      </c>
      <c r="K578" s="2" t="n">
        <v>0.565914</v>
      </c>
      <c r="L578" s="2" t="n">
        <v>-0.019467</v>
      </c>
      <c r="M578" s="2" t="b">
        <v>1</v>
      </c>
      <c r="N578" s="2" t="n">
        <v>1</v>
      </c>
    </row>
    <row r="579" ht="15.75" customHeight="1">
      <c r="A579" s="9" t="n">
        <v>43704.16666666666</v>
      </c>
      <c r="B579" s="9" t="n">
        <v>43704</v>
      </c>
      <c r="C579" s="2" t="n">
        <v>34964545</v>
      </c>
      <c r="D579" s="2" t="inlineStr">
        <is>
          <t>DOM</t>
        </is>
      </c>
      <c r="G579" s="2" t="inlineStr">
        <is>
          <t>ZONE</t>
        </is>
      </c>
      <c r="I579" s="2" t="n">
        <v>17.14</v>
      </c>
      <c r="J579" s="2" t="n">
        <v>19.027719</v>
      </c>
      <c r="K579" s="2" t="n">
        <v>1.821826</v>
      </c>
      <c r="L579" s="2" t="n">
        <v>0.069226</v>
      </c>
      <c r="M579" s="2" t="b">
        <v>1</v>
      </c>
      <c r="N579" s="2" t="n">
        <v>1</v>
      </c>
    </row>
    <row r="580" ht="15.75" customHeight="1">
      <c r="A580" s="9" t="n">
        <v>43704.20833333334</v>
      </c>
      <c r="B580" s="9" t="n">
        <v>43704.04166666666</v>
      </c>
      <c r="C580" s="2" t="n">
        <v>34964545</v>
      </c>
      <c r="D580" s="2" t="inlineStr">
        <is>
          <t>DOM</t>
        </is>
      </c>
      <c r="G580" s="2" t="inlineStr">
        <is>
          <t>ZONE</t>
        </is>
      </c>
      <c r="I580" s="2" t="n">
        <v>14.12</v>
      </c>
      <c r="J580" s="2" t="n">
        <v>15.030726</v>
      </c>
      <c r="K580" s="2" t="n">
        <v>0.875505</v>
      </c>
      <c r="L580" s="2" t="n">
        <v>0.039388</v>
      </c>
      <c r="M580" s="2" t="b">
        <v>1</v>
      </c>
      <c r="N580" s="2" t="n">
        <v>1</v>
      </c>
    </row>
    <row r="581" ht="15.75" customHeight="1">
      <c r="A581" s="9" t="n">
        <v>43704.25</v>
      </c>
      <c r="B581" s="9" t="n">
        <v>43704.08333333334</v>
      </c>
      <c r="C581" s="2" t="n">
        <v>34964545</v>
      </c>
      <c r="D581" s="2" t="inlineStr">
        <is>
          <t>DOM</t>
        </is>
      </c>
      <c r="G581" s="2" t="inlineStr">
        <is>
          <t>ZONE</t>
        </is>
      </c>
      <c r="I581" s="2" t="n">
        <v>13.73</v>
      </c>
      <c r="J581" s="2" t="n">
        <v>15.060045</v>
      </c>
      <c r="K581" s="2" t="n">
        <v>1.29035</v>
      </c>
      <c r="L581" s="2" t="n">
        <v>0.043862</v>
      </c>
      <c r="M581" s="2" t="b">
        <v>1</v>
      </c>
      <c r="N581" s="2" t="n">
        <v>1</v>
      </c>
    </row>
    <row r="582" ht="15.75" customHeight="1">
      <c r="A582" s="9" t="n">
        <v>43704.29166666666</v>
      </c>
      <c r="B582" s="9" t="n">
        <v>43704.125</v>
      </c>
      <c r="C582" s="2" t="n">
        <v>34964545</v>
      </c>
      <c r="D582" s="2" t="inlineStr">
        <is>
          <t>DOM</t>
        </is>
      </c>
      <c r="G582" s="2" t="inlineStr">
        <is>
          <t>ZONE</t>
        </is>
      </c>
      <c r="I582" s="2" t="n">
        <v>12.87</v>
      </c>
      <c r="J582" s="2" t="n">
        <v>13.805186</v>
      </c>
      <c r="K582" s="2" t="n">
        <v>0.891849</v>
      </c>
      <c r="L582" s="2" t="n">
        <v>0.040837</v>
      </c>
      <c r="M582" s="2" t="b">
        <v>1</v>
      </c>
      <c r="N582" s="2" t="n">
        <v>1</v>
      </c>
    </row>
    <row r="583" ht="15.75" customHeight="1">
      <c r="A583" s="9" t="n">
        <v>43704.33333333334</v>
      </c>
      <c r="B583" s="9" t="n">
        <v>43704.16666666666</v>
      </c>
      <c r="C583" s="2" t="n">
        <v>34964545</v>
      </c>
      <c r="D583" s="2" t="inlineStr">
        <is>
          <t>DOM</t>
        </is>
      </c>
      <c r="G583" s="2" t="inlineStr">
        <is>
          <t>ZONE</t>
        </is>
      </c>
      <c r="I583" s="2" t="n">
        <v>13.5</v>
      </c>
      <c r="J583" s="2" t="n">
        <v>14.55678</v>
      </c>
      <c r="K583" s="2" t="n">
        <v>0.99747</v>
      </c>
      <c r="L583" s="2" t="n">
        <v>0.059311</v>
      </c>
      <c r="M583" s="2" t="b">
        <v>1</v>
      </c>
      <c r="N583" s="2" t="n">
        <v>1</v>
      </c>
    </row>
    <row r="584" ht="15.75" customHeight="1">
      <c r="A584" s="9" t="n">
        <v>43704.375</v>
      </c>
      <c r="B584" s="9" t="n">
        <v>43704.20833333334</v>
      </c>
      <c r="C584" s="2" t="n">
        <v>34964545</v>
      </c>
      <c r="D584" s="2" t="inlineStr">
        <is>
          <t>DOM</t>
        </is>
      </c>
      <c r="G584" s="2" t="inlineStr">
        <is>
          <t>ZONE</t>
        </is>
      </c>
      <c r="I584" s="2" t="n">
        <v>15</v>
      </c>
      <c r="J584" s="2" t="n">
        <v>15.876264</v>
      </c>
      <c r="K584" s="2" t="n">
        <v>0.853801</v>
      </c>
      <c r="L584" s="2" t="n">
        <v>0.024963</v>
      </c>
      <c r="M584" s="2" t="b">
        <v>1</v>
      </c>
      <c r="N584" s="2" t="n">
        <v>1</v>
      </c>
    </row>
    <row r="585" ht="15.75" customHeight="1">
      <c r="A585" s="9" t="n">
        <v>43704.41666666666</v>
      </c>
      <c r="B585" s="9" t="n">
        <v>43704.25</v>
      </c>
      <c r="C585" s="2" t="n">
        <v>34964545</v>
      </c>
      <c r="D585" s="2" t="inlineStr">
        <is>
          <t>DOM</t>
        </is>
      </c>
      <c r="G585" s="2" t="inlineStr">
        <is>
          <t>ZONE</t>
        </is>
      </c>
      <c r="I585" s="2" t="n">
        <v>59.88</v>
      </c>
      <c r="J585" s="2" t="n">
        <v>84.239283</v>
      </c>
      <c r="K585" s="2" t="n">
        <v>24.440664</v>
      </c>
      <c r="L585" s="2" t="n">
        <v>-0.082215</v>
      </c>
      <c r="M585" s="2" t="b">
        <v>1</v>
      </c>
      <c r="N585" s="2" t="n">
        <v>1</v>
      </c>
    </row>
    <row r="586" ht="15.75" customHeight="1">
      <c r="A586" s="9" t="n">
        <v>43704.45833333334</v>
      </c>
      <c r="B586" s="9" t="n">
        <v>43704.29166666666</v>
      </c>
      <c r="C586" s="2" t="n">
        <v>34964545</v>
      </c>
      <c r="D586" s="2" t="inlineStr">
        <is>
          <t>DOM</t>
        </is>
      </c>
      <c r="G586" s="2" t="inlineStr">
        <is>
          <t>ZONE</t>
        </is>
      </c>
      <c r="I586" s="2" t="n">
        <v>16.21</v>
      </c>
      <c r="J586" s="2" t="n">
        <v>16.984901</v>
      </c>
      <c r="K586" s="2" t="n">
        <v>0.922107</v>
      </c>
      <c r="L586" s="2" t="n">
        <v>-0.144706</v>
      </c>
      <c r="M586" s="2" t="b">
        <v>1</v>
      </c>
      <c r="N586" s="2" t="n">
        <v>1</v>
      </c>
    </row>
    <row r="587" ht="15.75" customHeight="1">
      <c r="A587" s="9" t="n">
        <v>43704.5</v>
      </c>
      <c r="B587" s="9" t="n">
        <v>43704.33333333334</v>
      </c>
      <c r="C587" s="2" t="n">
        <v>34964545</v>
      </c>
      <c r="D587" s="2" t="inlineStr">
        <is>
          <t>DOM</t>
        </is>
      </c>
      <c r="G587" s="2" t="inlineStr">
        <is>
          <t>ZONE</t>
        </is>
      </c>
      <c r="I587" s="2" t="n">
        <v>18.18</v>
      </c>
      <c r="J587" s="2" t="n">
        <v>19.115395</v>
      </c>
      <c r="K587" s="2" t="n">
        <v>1.127345</v>
      </c>
      <c r="L587" s="2" t="n">
        <v>-0.190283</v>
      </c>
      <c r="M587" s="2" t="b">
        <v>1</v>
      </c>
      <c r="N587" s="2" t="n">
        <v>1</v>
      </c>
    </row>
    <row r="588" ht="15.75" customHeight="1">
      <c r="A588" s="9" t="n">
        <v>43704.54166666666</v>
      </c>
      <c r="B588" s="9" t="n">
        <v>43704.375</v>
      </c>
      <c r="C588" s="2" t="n">
        <v>34964545</v>
      </c>
      <c r="D588" s="2" t="inlineStr">
        <is>
          <t>DOM</t>
        </is>
      </c>
      <c r="G588" s="2" t="inlineStr">
        <is>
          <t>ZONE</t>
        </is>
      </c>
      <c r="I588" s="2" t="n">
        <v>19.84</v>
      </c>
      <c r="J588" s="2" t="n">
        <v>20.79504</v>
      </c>
      <c r="K588" s="2" t="n">
        <v>1.238731</v>
      </c>
      <c r="L588" s="2" t="n">
        <v>-0.27869</v>
      </c>
      <c r="M588" s="2" t="b">
        <v>1</v>
      </c>
      <c r="N588" s="2" t="n">
        <v>1</v>
      </c>
    </row>
    <row r="589" ht="15.75" customHeight="1">
      <c r="A589" s="9" t="n">
        <v>43704.58333333334</v>
      </c>
      <c r="B589" s="9" t="n">
        <v>43704.41666666666</v>
      </c>
      <c r="C589" s="2" t="n">
        <v>34964545</v>
      </c>
      <c r="D589" s="2" t="inlineStr">
        <is>
          <t>DOM</t>
        </is>
      </c>
      <c r="G589" s="2" t="inlineStr">
        <is>
          <t>ZONE</t>
        </is>
      </c>
      <c r="I589" s="2" t="n">
        <v>22.81</v>
      </c>
      <c r="J589" s="2" t="n">
        <v>23.30784</v>
      </c>
      <c r="K589" s="2" t="n">
        <v>0.860503</v>
      </c>
      <c r="L589" s="2" t="n">
        <v>-0.35933</v>
      </c>
      <c r="M589" s="2" t="b">
        <v>1</v>
      </c>
      <c r="N589" s="2" t="n">
        <v>1</v>
      </c>
    </row>
    <row r="590" ht="15.75" customHeight="1">
      <c r="A590" s="9" t="n">
        <v>43704.625</v>
      </c>
      <c r="B590" s="9" t="n">
        <v>43704.45833333334</v>
      </c>
      <c r="C590" s="2" t="n">
        <v>34964545</v>
      </c>
      <c r="D590" s="2" t="inlineStr">
        <is>
          <t>DOM</t>
        </is>
      </c>
      <c r="G590" s="2" t="inlineStr">
        <is>
          <t>ZONE</t>
        </is>
      </c>
      <c r="I590" s="2" t="n">
        <v>35.98</v>
      </c>
      <c r="J590" s="2" t="n">
        <v>42.910012</v>
      </c>
      <c r="K590" s="2" t="n">
        <v>7.444893</v>
      </c>
      <c r="L590" s="2" t="n">
        <v>-0.515714</v>
      </c>
      <c r="M590" s="2" t="b">
        <v>1</v>
      </c>
      <c r="N590" s="2" t="n">
        <v>1</v>
      </c>
    </row>
    <row r="591" ht="15.75" customHeight="1">
      <c r="A591" s="9" t="n">
        <v>43704.66666666666</v>
      </c>
      <c r="B591" s="9" t="n">
        <v>43704.5</v>
      </c>
      <c r="C591" s="2" t="n">
        <v>34964545</v>
      </c>
      <c r="D591" s="2" t="inlineStr">
        <is>
          <t>DOM</t>
        </is>
      </c>
      <c r="G591" s="2" t="inlineStr">
        <is>
          <t>ZONE</t>
        </is>
      </c>
      <c r="I591" s="2" t="n">
        <v>20.55</v>
      </c>
      <c r="J591" s="2" t="n">
        <v>23.277111</v>
      </c>
      <c r="K591" s="2" t="n">
        <v>3.018437</v>
      </c>
      <c r="L591" s="2" t="n">
        <v>-0.288825</v>
      </c>
      <c r="M591" s="2" t="b">
        <v>1</v>
      </c>
      <c r="N591" s="2" t="n">
        <v>1</v>
      </c>
    </row>
    <row r="592" ht="15.75" customHeight="1">
      <c r="A592" s="9" t="n">
        <v>43704.70833333334</v>
      </c>
      <c r="B592" s="9" t="n">
        <v>43704.54166666666</v>
      </c>
      <c r="C592" s="2" t="n">
        <v>34964545</v>
      </c>
      <c r="D592" s="2" t="inlineStr">
        <is>
          <t>DOM</t>
        </is>
      </c>
      <c r="G592" s="2" t="inlineStr">
        <is>
          <t>ZONE</t>
        </is>
      </c>
      <c r="I592" s="2" t="n">
        <v>22.94</v>
      </c>
      <c r="J592" s="2" t="n">
        <v>26.951587</v>
      </c>
      <c r="K592" s="2" t="n">
        <v>4.313965</v>
      </c>
      <c r="L592" s="2" t="n">
        <v>-0.301545</v>
      </c>
      <c r="M592" s="2" t="b">
        <v>1</v>
      </c>
      <c r="N592" s="2" t="n">
        <v>1</v>
      </c>
    </row>
    <row r="593" ht="15.75" customHeight="1">
      <c r="A593" s="9" t="n">
        <v>43704.75</v>
      </c>
      <c r="B593" s="9" t="n">
        <v>43704.58333333334</v>
      </c>
      <c r="C593" s="2" t="n">
        <v>34964545</v>
      </c>
      <c r="D593" s="2" t="inlineStr">
        <is>
          <t>DOM</t>
        </is>
      </c>
      <c r="G593" s="2" t="inlineStr">
        <is>
          <t>ZONE</t>
        </is>
      </c>
      <c r="I593" s="2" t="n">
        <v>21.58</v>
      </c>
      <c r="J593" s="2" t="n">
        <v>24.686673</v>
      </c>
      <c r="K593" s="2" t="n">
        <v>3.397234</v>
      </c>
      <c r="L593" s="2" t="n">
        <v>-0.285562</v>
      </c>
      <c r="M593" s="2" t="b">
        <v>1</v>
      </c>
      <c r="N593" s="2" t="n">
        <v>1</v>
      </c>
    </row>
    <row r="594" ht="15.75" customHeight="1">
      <c r="A594" s="9" t="n">
        <v>43704.79166666666</v>
      </c>
      <c r="B594" s="9" t="n">
        <v>43704.625</v>
      </c>
      <c r="C594" s="2" t="n">
        <v>34964545</v>
      </c>
      <c r="D594" s="2" t="inlineStr">
        <is>
          <t>DOM</t>
        </is>
      </c>
      <c r="G594" s="2" t="inlineStr">
        <is>
          <t>ZONE</t>
        </is>
      </c>
      <c r="I594" s="2" t="n">
        <v>33.07</v>
      </c>
      <c r="J594" s="2" t="n">
        <v>40.834463</v>
      </c>
      <c r="K594" s="2" t="n">
        <v>8.16038</v>
      </c>
      <c r="L594" s="2" t="n">
        <v>-0.395917</v>
      </c>
      <c r="M594" s="2" t="b">
        <v>1</v>
      </c>
      <c r="N594" s="2" t="n">
        <v>1</v>
      </c>
    </row>
    <row r="595" ht="15.75" customHeight="1">
      <c r="A595" s="9" t="n">
        <v>43704.83333333334</v>
      </c>
      <c r="B595" s="9" t="n">
        <v>43704.66666666666</v>
      </c>
      <c r="C595" s="2" t="n">
        <v>34964545</v>
      </c>
      <c r="D595" s="2" t="inlineStr">
        <is>
          <t>DOM</t>
        </is>
      </c>
      <c r="G595" s="2" t="inlineStr">
        <is>
          <t>ZONE</t>
        </is>
      </c>
      <c r="I595" s="2" t="n">
        <v>21.54</v>
      </c>
      <c r="J595" s="2" t="n">
        <v>24.048225</v>
      </c>
      <c r="K595" s="2" t="n">
        <v>2.753778</v>
      </c>
      <c r="L595" s="2" t="n">
        <v>-0.248886</v>
      </c>
      <c r="M595" s="2" t="b">
        <v>1</v>
      </c>
      <c r="N595" s="2" t="n">
        <v>1</v>
      </c>
    </row>
    <row r="596" ht="15.75" customHeight="1">
      <c r="A596" s="9" t="n">
        <v>43704.875</v>
      </c>
      <c r="B596" s="9" t="n">
        <v>43704.70833333334</v>
      </c>
      <c r="C596" s="2" t="n">
        <v>34964545</v>
      </c>
      <c r="D596" s="2" t="inlineStr">
        <is>
          <t>DOM</t>
        </is>
      </c>
      <c r="G596" s="2" t="inlineStr">
        <is>
          <t>ZONE</t>
        </is>
      </c>
      <c r="I596" s="2" t="n">
        <v>23.48</v>
      </c>
      <c r="J596" s="2" t="n">
        <v>26.483145</v>
      </c>
      <c r="K596" s="2" t="n">
        <v>3.229707</v>
      </c>
      <c r="L596" s="2" t="n">
        <v>-0.225729</v>
      </c>
      <c r="M596" s="2" t="b">
        <v>1</v>
      </c>
      <c r="N596" s="2" t="n">
        <v>1</v>
      </c>
    </row>
    <row r="597" ht="15.75" customHeight="1">
      <c r="A597" s="9" t="n">
        <v>43704.91666666666</v>
      </c>
      <c r="B597" s="9" t="n">
        <v>43704.75</v>
      </c>
      <c r="C597" s="2" t="n">
        <v>34964545</v>
      </c>
      <c r="D597" s="2" t="inlineStr">
        <is>
          <t>DOM</t>
        </is>
      </c>
      <c r="G597" s="2" t="inlineStr">
        <is>
          <t>ZONE</t>
        </is>
      </c>
      <c r="I597" s="2" t="n">
        <v>27.33</v>
      </c>
      <c r="J597" s="2" t="n">
        <v>32.28546</v>
      </c>
      <c r="K597" s="2" t="n">
        <v>5.167237</v>
      </c>
      <c r="L597" s="2" t="n">
        <v>-0.208443</v>
      </c>
      <c r="M597" s="2" t="b">
        <v>1</v>
      </c>
      <c r="N597" s="2" t="n">
        <v>1</v>
      </c>
    </row>
    <row r="598" ht="15.75" customHeight="1">
      <c r="A598" s="9" t="n">
        <v>43704.95833333334</v>
      </c>
      <c r="B598" s="9" t="n">
        <v>43704.79166666666</v>
      </c>
      <c r="C598" s="2" t="n">
        <v>34964545</v>
      </c>
      <c r="D598" s="2" t="inlineStr">
        <is>
          <t>DOM</t>
        </is>
      </c>
      <c r="G598" s="2" t="inlineStr">
        <is>
          <t>ZONE</t>
        </is>
      </c>
      <c r="I598" s="2" t="n">
        <v>24.48</v>
      </c>
      <c r="J598" s="2" t="n">
        <v>28.022705</v>
      </c>
      <c r="K598" s="2" t="n">
        <v>3.643383</v>
      </c>
      <c r="L598" s="2" t="n">
        <v>-0.102345</v>
      </c>
      <c r="M598" s="2" t="b">
        <v>1</v>
      </c>
      <c r="N598" s="2" t="n">
        <v>1</v>
      </c>
    </row>
    <row r="599" ht="15.75" customHeight="1">
      <c r="A599" s="9" t="n">
        <v>43705</v>
      </c>
      <c r="B599" s="9" t="n">
        <v>43704.83333333334</v>
      </c>
      <c r="C599" s="2" t="n">
        <v>34964545</v>
      </c>
      <c r="D599" s="2" t="inlineStr">
        <is>
          <t>DOM</t>
        </is>
      </c>
      <c r="G599" s="2" t="inlineStr">
        <is>
          <t>ZONE</t>
        </is>
      </c>
      <c r="I599" s="2" t="n">
        <v>30.7</v>
      </c>
      <c r="J599" s="2" t="n">
        <v>36.208622</v>
      </c>
      <c r="K599" s="2" t="n">
        <v>5.523138</v>
      </c>
      <c r="L599" s="2" t="n">
        <v>-0.01035</v>
      </c>
      <c r="M599" s="2" t="b">
        <v>1</v>
      </c>
      <c r="N599" s="2" t="n">
        <v>1</v>
      </c>
    </row>
    <row r="600" ht="15.75" customHeight="1">
      <c r="A600" s="9" t="n">
        <v>43705.04166666666</v>
      </c>
      <c r="B600" s="9" t="n">
        <v>43704.875</v>
      </c>
      <c r="C600" s="2" t="n">
        <v>34964545</v>
      </c>
      <c r="D600" s="2" t="inlineStr">
        <is>
          <t>DOM</t>
        </is>
      </c>
      <c r="G600" s="2" t="inlineStr">
        <is>
          <t>ZONE</t>
        </is>
      </c>
      <c r="I600" s="2" t="n">
        <v>20.69</v>
      </c>
      <c r="J600" s="2" t="n">
        <v>23.880992</v>
      </c>
      <c r="K600" s="2" t="n">
        <v>3.180917</v>
      </c>
      <c r="L600" s="2" t="n">
        <v>0.011741</v>
      </c>
      <c r="M600" s="2" t="b">
        <v>1</v>
      </c>
      <c r="N600" s="2" t="n">
        <v>1</v>
      </c>
    </row>
    <row r="601" ht="15.75" customHeight="1">
      <c r="A601" s="9" t="n">
        <v>43705.08333333334</v>
      </c>
      <c r="B601" s="9" t="n">
        <v>43704.91666666666</v>
      </c>
      <c r="C601" s="2" t="n">
        <v>34964545</v>
      </c>
      <c r="D601" s="2" t="inlineStr">
        <is>
          <t>DOM</t>
        </is>
      </c>
      <c r="G601" s="2" t="inlineStr">
        <is>
          <t>ZONE</t>
        </is>
      </c>
      <c r="I601" s="2" t="n">
        <v>17.1</v>
      </c>
      <c r="J601" s="2" t="n">
        <v>19.151412</v>
      </c>
      <c r="K601" s="2" t="n">
        <v>2.036698</v>
      </c>
      <c r="L601" s="2" t="n">
        <v>0.017214</v>
      </c>
      <c r="M601" s="2" t="b">
        <v>1</v>
      </c>
      <c r="N601" s="2" t="n">
        <v>1</v>
      </c>
    </row>
    <row r="602" ht="15.75" customHeight="1">
      <c r="A602" s="9" t="n">
        <v>43705.125</v>
      </c>
      <c r="B602" s="9" t="n">
        <v>43704.95833333334</v>
      </c>
      <c r="C602" s="2" t="n">
        <v>34964545</v>
      </c>
      <c r="D602" s="2" t="inlineStr">
        <is>
          <t>DOM</t>
        </is>
      </c>
      <c r="G602" s="2" t="inlineStr">
        <is>
          <t>ZONE</t>
        </is>
      </c>
      <c r="I602" s="2" t="n">
        <v>17.92</v>
      </c>
      <c r="J602" s="2" t="n">
        <v>20.360866</v>
      </c>
      <c r="K602" s="2" t="n">
        <v>2.357722</v>
      </c>
      <c r="L602" s="2" t="n">
        <v>0.07981100000000001</v>
      </c>
      <c r="M602" s="2" t="b">
        <v>1</v>
      </c>
      <c r="N602" s="2" t="n">
        <v>1</v>
      </c>
    </row>
    <row r="603" ht="15.75" customHeight="1">
      <c r="A603" s="9" t="n">
        <v>43705.16666666666</v>
      </c>
      <c r="B603" s="9" t="n">
        <v>43705</v>
      </c>
      <c r="C603" s="2" t="n">
        <v>34964545</v>
      </c>
      <c r="D603" s="2" t="inlineStr">
        <is>
          <t>DOM</t>
        </is>
      </c>
      <c r="G603" s="2" t="inlineStr">
        <is>
          <t>ZONE</t>
        </is>
      </c>
      <c r="I603" s="2" t="n">
        <v>17.66</v>
      </c>
      <c r="J603" s="2" t="n">
        <v>19.631406</v>
      </c>
      <c r="K603" s="2" t="n">
        <v>1.789766</v>
      </c>
      <c r="L603" s="2" t="n">
        <v>0.18414</v>
      </c>
      <c r="M603" s="2" t="b">
        <v>1</v>
      </c>
      <c r="N603" s="2" t="n">
        <v>1</v>
      </c>
    </row>
    <row r="604" ht="15.75" customHeight="1">
      <c r="A604" s="9" t="n">
        <v>43705.20833333334</v>
      </c>
      <c r="B604" s="9" t="n">
        <v>43705.04166666666</v>
      </c>
      <c r="C604" s="2" t="n">
        <v>34964545</v>
      </c>
      <c r="D604" s="2" t="inlineStr">
        <is>
          <t>DOM</t>
        </is>
      </c>
      <c r="G604" s="2" t="inlineStr">
        <is>
          <t>ZONE</t>
        </is>
      </c>
      <c r="I604" s="2" t="n">
        <v>15.39</v>
      </c>
      <c r="J604" s="2" t="n">
        <v>16.559739</v>
      </c>
      <c r="K604" s="2" t="n">
        <v>0.9934460000000001</v>
      </c>
      <c r="L604" s="2" t="n">
        <v>0.17796</v>
      </c>
      <c r="M604" s="2" t="b">
        <v>1</v>
      </c>
      <c r="N604" s="2" t="n">
        <v>1</v>
      </c>
    </row>
    <row r="605" ht="15.75" customHeight="1">
      <c r="A605" s="9" t="n">
        <v>43705.25</v>
      </c>
      <c r="B605" s="9" t="n">
        <v>43705.08333333334</v>
      </c>
      <c r="C605" s="2" t="n">
        <v>34964545</v>
      </c>
      <c r="D605" s="2" t="inlineStr">
        <is>
          <t>DOM</t>
        </is>
      </c>
      <c r="G605" s="2" t="inlineStr">
        <is>
          <t>ZONE</t>
        </is>
      </c>
      <c r="I605" s="2" t="n">
        <v>12.49</v>
      </c>
      <c r="J605" s="2" t="n">
        <v>14.569176</v>
      </c>
      <c r="K605" s="2" t="n">
        <v>1.934472</v>
      </c>
      <c r="L605" s="2" t="n">
        <v>0.145537</v>
      </c>
      <c r="M605" s="2" t="b">
        <v>1</v>
      </c>
      <c r="N605" s="2" t="n">
        <v>1</v>
      </c>
    </row>
    <row r="606" ht="15.75" customHeight="1">
      <c r="A606" s="9" t="n">
        <v>43705.29166666666</v>
      </c>
      <c r="B606" s="9" t="n">
        <v>43705.125</v>
      </c>
      <c r="C606" s="2" t="n">
        <v>34964545</v>
      </c>
      <c r="D606" s="2" t="inlineStr">
        <is>
          <t>DOM</t>
        </is>
      </c>
      <c r="G606" s="2" t="inlineStr">
        <is>
          <t>ZONE</t>
        </is>
      </c>
      <c r="I606" s="2" t="n">
        <v>13.23</v>
      </c>
      <c r="J606" s="2" t="n">
        <v>14.335812</v>
      </c>
      <c r="K606" s="2" t="n">
        <v>0.970602</v>
      </c>
      <c r="L606" s="2" t="n">
        <v>0.136877</v>
      </c>
      <c r="M606" s="2" t="b">
        <v>1</v>
      </c>
      <c r="N606" s="2" t="n">
        <v>1</v>
      </c>
    </row>
    <row r="607" ht="15.75" customHeight="1">
      <c r="A607" s="9" t="n">
        <v>43705.33333333334</v>
      </c>
      <c r="B607" s="9" t="n">
        <v>43705.16666666666</v>
      </c>
      <c r="C607" s="2" t="n">
        <v>34964545</v>
      </c>
      <c r="D607" s="2" t="inlineStr">
        <is>
          <t>DOM</t>
        </is>
      </c>
      <c r="G607" s="2" t="inlineStr">
        <is>
          <t>ZONE</t>
        </is>
      </c>
      <c r="I607" s="2" t="n">
        <v>12.82</v>
      </c>
      <c r="J607" s="2" t="n">
        <v>14.637037</v>
      </c>
      <c r="K607" s="2" t="n">
        <v>1.690672</v>
      </c>
      <c r="L607" s="2" t="n">
        <v>0.125532</v>
      </c>
      <c r="M607" s="2" t="b">
        <v>1</v>
      </c>
      <c r="N607" s="2" t="n">
        <v>1</v>
      </c>
    </row>
    <row r="608" ht="15.75" customHeight="1">
      <c r="A608" s="9" t="n">
        <v>43705.375</v>
      </c>
      <c r="B608" s="9" t="n">
        <v>43705.20833333334</v>
      </c>
      <c r="C608" s="2" t="n">
        <v>34964545</v>
      </c>
      <c r="D608" s="2" t="inlineStr">
        <is>
          <t>DOM</t>
        </is>
      </c>
      <c r="G608" s="2" t="inlineStr">
        <is>
          <t>ZONE</t>
        </is>
      </c>
      <c r="I608" s="2" t="n">
        <v>14.06</v>
      </c>
      <c r="J608" s="2" t="n">
        <v>17.205185</v>
      </c>
      <c r="K608" s="2" t="n">
        <v>3.008907</v>
      </c>
      <c r="L608" s="2" t="n">
        <v>0.136277</v>
      </c>
      <c r="M608" s="2" t="b">
        <v>1</v>
      </c>
      <c r="N608" s="2" t="n">
        <v>1</v>
      </c>
    </row>
    <row r="609" ht="15.75" customHeight="1">
      <c r="A609" s="9" t="n">
        <v>43705.41666666666</v>
      </c>
      <c r="B609" s="9" t="n">
        <v>43705.25</v>
      </c>
      <c r="C609" s="2" t="n">
        <v>34964545</v>
      </c>
      <c r="D609" s="2" t="inlineStr">
        <is>
          <t>DOM</t>
        </is>
      </c>
      <c r="G609" s="2" t="inlineStr">
        <is>
          <t>ZONE</t>
        </is>
      </c>
      <c r="I609" s="2" t="n">
        <v>15.76</v>
      </c>
      <c r="J609" s="2" t="n">
        <v>17.824265</v>
      </c>
      <c r="K609" s="2" t="n">
        <v>1.986708</v>
      </c>
      <c r="L609" s="2" t="n">
        <v>0.075057</v>
      </c>
      <c r="M609" s="2" t="b">
        <v>1</v>
      </c>
      <c r="N609" s="2" t="n">
        <v>1</v>
      </c>
    </row>
    <row r="610" ht="15.75" customHeight="1">
      <c r="A610" s="9" t="n">
        <v>43705.45833333334</v>
      </c>
      <c r="B610" s="9" t="n">
        <v>43705.29166666666</v>
      </c>
      <c r="C610" s="2" t="n">
        <v>34964545</v>
      </c>
      <c r="D610" s="2" t="inlineStr">
        <is>
          <t>DOM</t>
        </is>
      </c>
      <c r="G610" s="2" t="inlineStr">
        <is>
          <t>ZONE</t>
        </is>
      </c>
      <c r="I610" s="2" t="n">
        <v>16.81</v>
      </c>
      <c r="J610" s="2" t="n">
        <v>17.683588</v>
      </c>
      <c r="K610" s="2" t="n">
        <v>0.867028</v>
      </c>
      <c r="L610" s="2" t="n">
        <v>0.004894</v>
      </c>
      <c r="M610" s="2" t="b">
        <v>1</v>
      </c>
      <c r="N610" s="2" t="n">
        <v>1</v>
      </c>
    </row>
    <row r="611" ht="15.75" customHeight="1">
      <c r="A611" s="9" t="n">
        <v>43705.5</v>
      </c>
      <c r="B611" s="9" t="n">
        <v>43705.33333333334</v>
      </c>
      <c r="C611" s="2" t="n">
        <v>34964545</v>
      </c>
      <c r="D611" s="2" t="inlineStr">
        <is>
          <t>DOM</t>
        </is>
      </c>
      <c r="G611" s="2" t="inlineStr">
        <is>
          <t>ZONE</t>
        </is>
      </c>
      <c r="I611" s="2" t="n">
        <v>19.2</v>
      </c>
      <c r="J611" s="2" t="n">
        <v>20.755813</v>
      </c>
      <c r="K611" s="2" t="n">
        <v>1.642801</v>
      </c>
      <c r="L611" s="2" t="n">
        <v>-0.08782</v>
      </c>
      <c r="M611" s="2" t="b">
        <v>1</v>
      </c>
      <c r="N611" s="2" t="n">
        <v>1</v>
      </c>
    </row>
    <row r="612" ht="15.75" customHeight="1">
      <c r="A612" s="9" t="n">
        <v>43705.54166666666</v>
      </c>
      <c r="B612" s="9" t="n">
        <v>43705.375</v>
      </c>
      <c r="C612" s="2" t="n">
        <v>34964545</v>
      </c>
      <c r="D612" s="2" t="inlineStr">
        <is>
          <t>DOM</t>
        </is>
      </c>
      <c r="G612" s="2" t="inlineStr">
        <is>
          <t>ZONE</t>
        </is>
      </c>
      <c r="I612" s="2" t="n">
        <v>23.1</v>
      </c>
      <c r="J612" s="2" t="n">
        <v>27.307639</v>
      </c>
      <c r="K612" s="2" t="n">
        <v>4.327954</v>
      </c>
      <c r="L612" s="2" t="n">
        <v>-0.121982</v>
      </c>
      <c r="M612" s="2" t="b">
        <v>1</v>
      </c>
      <c r="N612" s="2" t="n">
        <v>1</v>
      </c>
    </row>
    <row r="613" ht="15.75" customHeight="1">
      <c r="A613" s="9" t="n">
        <v>43705.58333333334</v>
      </c>
      <c r="B613" s="9" t="n">
        <v>43705.41666666666</v>
      </c>
      <c r="C613" s="2" t="n">
        <v>34964545</v>
      </c>
      <c r="D613" s="2" t="inlineStr">
        <is>
          <t>DOM</t>
        </is>
      </c>
      <c r="G613" s="2" t="inlineStr">
        <is>
          <t>ZONE</t>
        </is>
      </c>
      <c r="I613" s="2" t="n">
        <v>22.41</v>
      </c>
      <c r="J613" s="2" t="n">
        <v>25.191964</v>
      </c>
      <c r="K613" s="2" t="n">
        <v>2.866917</v>
      </c>
      <c r="L613" s="2" t="n">
        <v>-0.08412</v>
      </c>
      <c r="M613" s="2" t="b">
        <v>1</v>
      </c>
      <c r="N613" s="2" t="n">
        <v>1</v>
      </c>
    </row>
    <row r="614" ht="15.75" customHeight="1">
      <c r="A614" s="9" t="n">
        <v>43705.625</v>
      </c>
      <c r="B614" s="9" t="n">
        <v>43705.45833333334</v>
      </c>
      <c r="C614" s="2" t="n">
        <v>34964545</v>
      </c>
      <c r="D614" s="2" t="inlineStr">
        <is>
          <t>DOM</t>
        </is>
      </c>
      <c r="G614" s="2" t="inlineStr">
        <is>
          <t>ZONE</t>
        </is>
      </c>
      <c r="I614" s="2" t="n">
        <v>21.76</v>
      </c>
      <c r="J614" s="2" t="n">
        <v>23.780739</v>
      </c>
      <c r="K614" s="2" t="n">
        <v>2.035655</v>
      </c>
      <c r="L614" s="2" t="n">
        <v>-0.012417</v>
      </c>
      <c r="M614" s="2" t="b">
        <v>1</v>
      </c>
      <c r="N614" s="2" t="n">
        <v>1</v>
      </c>
    </row>
    <row r="615" ht="15.75" customHeight="1">
      <c r="A615" s="9" t="n">
        <v>43705.66666666666</v>
      </c>
      <c r="B615" s="9" t="n">
        <v>43705.5</v>
      </c>
      <c r="C615" s="2" t="n">
        <v>34964545</v>
      </c>
      <c r="D615" s="2" t="inlineStr">
        <is>
          <t>DOM</t>
        </is>
      </c>
      <c r="G615" s="2" t="inlineStr">
        <is>
          <t>ZONE</t>
        </is>
      </c>
      <c r="I615" s="2" t="n">
        <v>21.3</v>
      </c>
      <c r="J615" s="2" t="n">
        <v>23.741553</v>
      </c>
      <c r="K615" s="2" t="n">
        <v>2.341119</v>
      </c>
      <c r="L615" s="2" t="n">
        <v>0.101267</v>
      </c>
      <c r="M615" s="2" t="b">
        <v>1</v>
      </c>
      <c r="N615" s="2" t="n">
        <v>1</v>
      </c>
    </row>
    <row r="616" ht="15.75" customHeight="1">
      <c r="A616" s="9" t="n">
        <v>43705.70833333334</v>
      </c>
      <c r="B616" s="9" t="n">
        <v>43705.54166666666</v>
      </c>
      <c r="C616" s="2" t="n">
        <v>34964545</v>
      </c>
      <c r="D616" s="2" t="inlineStr">
        <is>
          <t>DOM</t>
        </is>
      </c>
      <c r="G616" s="2" t="inlineStr">
        <is>
          <t>ZONE</t>
        </is>
      </c>
      <c r="I616" s="2" t="n">
        <v>22.58</v>
      </c>
      <c r="J616" s="2" t="n">
        <v>24.442718</v>
      </c>
      <c r="K616" s="2" t="n">
        <v>1.740072</v>
      </c>
      <c r="L616" s="2" t="n">
        <v>0.12598</v>
      </c>
      <c r="M616" s="2" t="b">
        <v>1</v>
      </c>
      <c r="N616" s="2" t="n">
        <v>1</v>
      </c>
    </row>
    <row r="617" ht="15.75" customHeight="1">
      <c r="A617" s="9" t="n">
        <v>43705.75</v>
      </c>
      <c r="B617" s="9" t="n">
        <v>43705.58333333334</v>
      </c>
      <c r="C617" s="2" t="n">
        <v>34964545</v>
      </c>
      <c r="D617" s="2" t="inlineStr">
        <is>
          <t>DOM</t>
        </is>
      </c>
      <c r="G617" s="2" t="inlineStr">
        <is>
          <t>ZONE</t>
        </is>
      </c>
      <c r="I617" s="2" t="n">
        <v>22.91</v>
      </c>
      <c r="J617" s="2" t="n">
        <v>24.720557</v>
      </c>
      <c r="K617" s="2" t="n">
        <v>1.66559</v>
      </c>
      <c r="L617" s="2" t="n">
        <v>0.1483</v>
      </c>
      <c r="M617" s="2" t="b">
        <v>1</v>
      </c>
      <c r="N617" s="2" t="n">
        <v>1</v>
      </c>
    </row>
    <row r="618" ht="15.75" customHeight="1">
      <c r="A618" s="9" t="n">
        <v>43705.79166666666</v>
      </c>
      <c r="B618" s="9" t="n">
        <v>43705.625</v>
      </c>
      <c r="C618" s="2" t="n">
        <v>34964545</v>
      </c>
      <c r="D618" s="2" t="inlineStr">
        <is>
          <t>DOM</t>
        </is>
      </c>
      <c r="G618" s="2" t="inlineStr">
        <is>
          <t>ZONE</t>
        </is>
      </c>
      <c r="I618" s="2" t="n">
        <v>21.51</v>
      </c>
      <c r="J618" s="2" t="n">
        <v>23.276813</v>
      </c>
      <c r="K618" s="2" t="n">
        <v>1.621035</v>
      </c>
      <c r="L618" s="2" t="n">
        <v>0.142445</v>
      </c>
      <c r="M618" s="2" t="b">
        <v>1</v>
      </c>
      <c r="N618" s="2" t="n">
        <v>1</v>
      </c>
    </row>
    <row r="619" ht="15.75" customHeight="1">
      <c r="A619" s="9" t="n">
        <v>43705.83333333334</v>
      </c>
      <c r="B619" s="9" t="n">
        <v>43705.66666666666</v>
      </c>
      <c r="C619" s="2" t="n">
        <v>34964545</v>
      </c>
      <c r="D619" s="2" t="inlineStr">
        <is>
          <t>DOM</t>
        </is>
      </c>
      <c r="G619" s="2" t="inlineStr">
        <is>
          <t>ZONE</t>
        </is>
      </c>
      <c r="I619" s="2" t="n">
        <v>22.1</v>
      </c>
      <c r="J619" s="2" t="n">
        <v>24.640472</v>
      </c>
      <c r="K619" s="2" t="n">
        <v>2.397946</v>
      </c>
      <c r="L619" s="2" t="n">
        <v>0.144192</v>
      </c>
      <c r="M619" s="2" t="b">
        <v>1</v>
      </c>
      <c r="N619" s="2" t="n">
        <v>1</v>
      </c>
    </row>
    <row r="620" ht="15.75" customHeight="1">
      <c r="A620" s="9" t="n">
        <v>43705.875</v>
      </c>
      <c r="B620" s="9" t="n">
        <v>43705.70833333334</v>
      </c>
      <c r="C620" s="2" t="n">
        <v>34964545</v>
      </c>
      <c r="D620" s="2" t="inlineStr">
        <is>
          <t>DOM</t>
        </is>
      </c>
      <c r="G620" s="2" t="inlineStr">
        <is>
          <t>ZONE</t>
        </is>
      </c>
      <c r="I620" s="2" t="n">
        <v>23.88</v>
      </c>
      <c r="J620" s="2" t="n">
        <v>27.060485</v>
      </c>
      <c r="K620" s="2" t="n">
        <v>3.017874</v>
      </c>
      <c r="L620" s="2" t="n">
        <v>0.159278</v>
      </c>
      <c r="M620" s="2" t="b">
        <v>1</v>
      </c>
      <c r="N620" s="2" t="n">
        <v>1</v>
      </c>
    </row>
    <row r="621" ht="15.75" customHeight="1">
      <c r="A621" s="9" t="n">
        <v>43705.91666666666</v>
      </c>
      <c r="B621" s="9" t="n">
        <v>43705.75</v>
      </c>
      <c r="C621" s="2" t="n">
        <v>34964545</v>
      </c>
      <c r="D621" s="2" t="inlineStr">
        <is>
          <t>DOM</t>
        </is>
      </c>
      <c r="G621" s="2" t="inlineStr">
        <is>
          <t>ZONE</t>
        </is>
      </c>
      <c r="I621" s="2" t="n">
        <v>21.61</v>
      </c>
      <c r="J621" s="2" t="n">
        <v>24.129338</v>
      </c>
      <c r="K621" s="2" t="n">
        <v>2.336814</v>
      </c>
      <c r="L621" s="2" t="n">
        <v>0.180857</v>
      </c>
      <c r="M621" s="2" t="b">
        <v>1</v>
      </c>
      <c r="N621" s="2" t="n">
        <v>1</v>
      </c>
    </row>
    <row r="622" ht="15.75" customHeight="1">
      <c r="A622" s="9" t="n">
        <v>43705.95833333334</v>
      </c>
      <c r="B622" s="9" t="n">
        <v>43705.79166666666</v>
      </c>
      <c r="C622" s="2" t="n">
        <v>34964545</v>
      </c>
      <c r="D622" s="2" t="inlineStr">
        <is>
          <t>DOM</t>
        </is>
      </c>
      <c r="G622" s="2" t="inlineStr">
        <is>
          <t>ZONE</t>
        </is>
      </c>
      <c r="I622" s="2" t="n">
        <v>21.95</v>
      </c>
      <c r="J622" s="2" t="n">
        <v>24.343569</v>
      </c>
      <c r="K622" s="2" t="n">
        <v>2.21053</v>
      </c>
      <c r="L622" s="2" t="n">
        <v>0.187206</v>
      </c>
      <c r="M622" s="2" t="b">
        <v>1</v>
      </c>
      <c r="N622" s="2" t="n">
        <v>1</v>
      </c>
    </row>
    <row r="623" ht="15.75" customHeight="1">
      <c r="A623" s="9" t="n">
        <v>43706</v>
      </c>
      <c r="B623" s="9" t="n">
        <v>43705.83333333334</v>
      </c>
      <c r="C623" s="2" t="n">
        <v>34964545</v>
      </c>
      <c r="D623" s="2" t="inlineStr">
        <is>
          <t>DOM</t>
        </is>
      </c>
      <c r="G623" s="2" t="inlineStr">
        <is>
          <t>ZONE</t>
        </is>
      </c>
      <c r="I623" s="2" t="n">
        <v>22.86</v>
      </c>
      <c r="J623" s="2" t="n">
        <v>24.892472</v>
      </c>
      <c r="K623" s="2" t="n">
        <v>1.908579</v>
      </c>
      <c r="L623" s="2" t="n">
        <v>0.128893</v>
      </c>
      <c r="M623" s="2" t="b">
        <v>1</v>
      </c>
      <c r="N623" s="2" t="n">
        <v>1</v>
      </c>
    </row>
    <row r="624" ht="15.75" customHeight="1">
      <c r="A624" s="9" t="n">
        <v>43706.04166666666</v>
      </c>
      <c r="B624" s="9" t="n">
        <v>43705.875</v>
      </c>
      <c r="C624" s="2" t="n">
        <v>34964545</v>
      </c>
      <c r="D624" s="2" t="inlineStr">
        <is>
          <t>DOM</t>
        </is>
      </c>
      <c r="G624" s="2" t="inlineStr">
        <is>
          <t>ZONE</t>
        </is>
      </c>
      <c r="I624" s="2" t="n">
        <v>19.39</v>
      </c>
      <c r="J624" s="2" t="n">
        <v>20.796473</v>
      </c>
      <c r="K624" s="2" t="n">
        <v>1.400797</v>
      </c>
      <c r="L624" s="2" t="n">
        <v>0.009009</v>
      </c>
      <c r="M624" s="2" t="b">
        <v>1</v>
      </c>
      <c r="N624" s="2" t="n">
        <v>1</v>
      </c>
    </row>
    <row r="625" ht="15.75" customHeight="1">
      <c r="A625" s="9" t="n">
        <v>43706.08333333334</v>
      </c>
      <c r="B625" s="9" t="n">
        <v>43705.91666666666</v>
      </c>
      <c r="C625" s="2" t="n">
        <v>34964545</v>
      </c>
      <c r="D625" s="2" t="inlineStr">
        <is>
          <t>DOM</t>
        </is>
      </c>
      <c r="G625" s="2" t="inlineStr">
        <is>
          <t>ZONE</t>
        </is>
      </c>
      <c r="I625" s="2" t="n">
        <v>16.74</v>
      </c>
      <c r="J625" s="2" t="n">
        <v>17.664836</v>
      </c>
      <c r="K625" s="2" t="n">
        <v>0.884741</v>
      </c>
      <c r="L625" s="2" t="n">
        <v>0.042595</v>
      </c>
      <c r="M625" s="2" t="b">
        <v>1</v>
      </c>
      <c r="N625" s="2" t="n">
        <v>1</v>
      </c>
    </row>
    <row r="626" ht="15.75" customHeight="1">
      <c r="A626" s="9" t="n">
        <v>43706.125</v>
      </c>
      <c r="B626" s="9" t="n">
        <v>43705.95833333334</v>
      </c>
      <c r="C626" s="2" t="n">
        <v>34964545</v>
      </c>
      <c r="D626" s="2" t="inlineStr">
        <is>
          <t>DOM</t>
        </is>
      </c>
      <c r="G626" s="2" t="inlineStr">
        <is>
          <t>ZONE</t>
        </is>
      </c>
      <c r="I626" s="2" t="n">
        <v>16</v>
      </c>
      <c r="J626" s="2" t="n">
        <v>16.132212</v>
      </c>
      <c r="K626" s="2" t="n">
        <v>0.082971</v>
      </c>
      <c r="L626" s="2" t="n">
        <v>0.046741</v>
      </c>
      <c r="M626" s="2" t="b">
        <v>1</v>
      </c>
      <c r="N626" s="2" t="n">
        <v>1</v>
      </c>
    </row>
    <row r="627" ht="15.75" customHeight="1">
      <c r="A627" s="9" t="n">
        <v>43706.16666666666</v>
      </c>
      <c r="B627" s="9" t="n">
        <v>43706</v>
      </c>
      <c r="C627" s="2" t="n">
        <v>34964545</v>
      </c>
      <c r="D627" s="2" t="inlineStr">
        <is>
          <t>DOM</t>
        </is>
      </c>
      <c r="G627" s="2" t="inlineStr">
        <is>
          <t>ZONE</t>
        </is>
      </c>
      <c r="I627" s="2" t="n">
        <v>16.59</v>
      </c>
      <c r="J627" s="2" t="n">
        <v>16.692193</v>
      </c>
      <c r="K627" s="2" t="n">
        <v>0</v>
      </c>
      <c r="L627" s="2" t="n">
        <v>0.098027</v>
      </c>
      <c r="M627" s="2" t="b">
        <v>1</v>
      </c>
      <c r="N627" s="2" t="n">
        <v>1</v>
      </c>
    </row>
    <row r="628" ht="15.75" customHeight="1">
      <c r="A628" s="9" t="n">
        <v>43706.20833333334</v>
      </c>
      <c r="B628" s="9" t="n">
        <v>43706.04166666666</v>
      </c>
      <c r="C628" s="2" t="n">
        <v>34964545</v>
      </c>
      <c r="D628" s="2" t="inlineStr">
        <is>
          <t>DOM</t>
        </is>
      </c>
      <c r="G628" s="2" t="inlineStr">
        <is>
          <t>ZONE</t>
        </is>
      </c>
      <c r="I628" s="2" t="n">
        <v>14.72</v>
      </c>
      <c r="J628" s="2" t="n">
        <v>14.804463</v>
      </c>
      <c r="K628" s="2" t="n">
        <v>0</v>
      </c>
      <c r="L628" s="2" t="n">
        <v>0.082797</v>
      </c>
      <c r="M628" s="2" t="b">
        <v>1</v>
      </c>
      <c r="N628" s="2" t="n">
        <v>1</v>
      </c>
    </row>
    <row r="629" ht="15.75" customHeight="1">
      <c r="A629" s="9" t="n">
        <v>43706.25</v>
      </c>
      <c r="B629" s="9" t="n">
        <v>43706.08333333334</v>
      </c>
      <c r="C629" s="2" t="n">
        <v>34964545</v>
      </c>
      <c r="D629" s="2" t="inlineStr">
        <is>
          <t>DOM</t>
        </is>
      </c>
      <c r="G629" s="2" t="inlineStr">
        <is>
          <t>ZONE</t>
        </is>
      </c>
      <c r="I629" s="2" t="n">
        <v>13.73</v>
      </c>
      <c r="J629" s="2" t="n">
        <v>13.788109</v>
      </c>
      <c r="K629" s="2" t="n">
        <v>0</v>
      </c>
      <c r="L629" s="2" t="n">
        <v>0.057275</v>
      </c>
      <c r="M629" s="2" t="b">
        <v>1</v>
      </c>
      <c r="N629" s="2" t="n">
        <v>1</v>
      </c>
    </row>
    <row r="630" ht="15.75" customHeight="1">
      <c r="A630" s="9" t="n">
        <v>43706.29166666666</v>
      </c>
      <c r="B630" s="9" t="n">
        <v>43706.125</v>
      </c>
      <c r="C630" s="2" t="n">
        <v>34964545</v>
      </c>
      <c r="D630" s="2" t="inlineStr">
        <is>
          <t>DOM</t>
        </is>
      </c>
      <c r="G630" s="2" t="inlineStr">
        <is>
          <t>ZONE</t>
        </is>
      </c>
      <c r="I630" s="2" t="n">
        <v>11.26</v>
      </c>
      <c r="J630" s="2" t="n">
        <v>12.903134</v>
      </c>
      <c r="K630" s="2" t="n">
        <v>1.605289</v>
      </c>
      <c r="L630" s="2" t="n">
        <v>0.038678</v>
      </c>
      <c r="M630" s="2" t="b">
        <v>1</v>
      </c>
      <c r="N630" s="2" t="n">
        <v>1</v>
      </c>
    </row>
    <row r="631" ht="15.75" customHeight="1">
      <c r="A631" s="9" t="n">
        <v>43706.33333333334</v>
      </c>
      <c r="B631" s="9" t="n">
        <v>43706.16666666666</v>
      </c>
      <c r="C631" s="2" t="n">
        <v>34964545</v>
      </c>
      <c r="D631" s="2" t="inlineStr">
        <is>
          <t>DOM</t>
        </is>
      </c>
      <c r="G631" s="2" t="inlineStr">
        <is>
          <t>ZONE</t>
        </is>
      </c>
      <c r="I631" s="2" t="n">
        <v>12.67</v>
      </c>
      <c r="J631" s="2" t="n">
        <v>13.207476</v>
      </c>
      <c r="K631" s="2" t="n">
        <v>0.510473</v>
      </c>
      <c r="L631" s="2" t="n">
        <v>0.027837</v>
      </c>
      <c r="M631" s="2" t="b">
        <v>1</v>
      </c>
      <c r="N631" s="2" t="n">
        <v>1</v>
      </c>
    </row>
    <row r="632" ht="15.75" customHeight="1">
      <c r="A632" s="9" t="n">
        <v>43706.375</v>
      </c>
      <c r="B632" s="9" t="n">
        <v>43706.20833333334</v>
      </c>
      <c r="C632" s="2" t="n">
        <v>34964545</v>
      </c>
      <c r="D632" s="2" t="inlineStr">
        <is>
          <t>DOM</t>
        </is>
      </c>
      <c r="G632" s="2" t="inlineStr">
        <is>
          <t>ZONE</t>
        </is>
      </c>
      <c r="I632" s="2" t="n">
        <v>12.36</v>
      </c>
      <c r="J632" s="2" t="n">
        <v>14.470242</v>
      </c>
      <c r="K632" s="2" t="n">
        <v>2.083245</v>
      </c>
      <c r="L632" s="2" t="n">
        <v>0.02283</v>
      </c>
      <c r="M632" s="2" t="b">
        <v>1</v>
      </c>
      <c r="N632" s="2" t="n">
        <v>1</v>
      </c>
    </row>
    <row r="633" ht="15.75" customHeight="1">
      <c r="A633" s="9" t="n">
        <v>43706.41666666666</v>
      </c>
      <c r="B633" s="9" t="n">
        <v>43706.25</v>
      </c>
      <c r="C633" s="2" t="n">
        <v>34964545</v>
      </c>
      <c r="D633" s="2" t="inlineStr">
        <is>
          <t>DOM</t>
        </is>
      </c>
      <c r="G633" s="2" t="inlineStr">
        <is>
          <t>ZONE</t>
        </is>
      </c>
      <c r="I633" s="2" t="n">
        <v>15.91</v>
      </c>
      <c r="J633" s="2" t="n">
        <v>16.739578</v>
      </c>
      <c r="K633" s="2" t="n">
        <v>0.832628</v>
      </c>
      <c r="L633" s="2" t="n">
        <v>-0.004717</v>
      </c>
      <c r="M633" s="2" t="b">
        <v>1</v>
      </c>
      <c r="N633" s="2" t="n">
        <v>1</v>
      </c>
    </row>
    <row r="634" ht="15.75" customHeight="1">
      <c r="A634" s="9" t="n">
        <v>43706.45833333334</v>
      </c>
      <c r="B634" s="9" t="n">
        <v>43706.29166666666</v>
      </c>
      <c r="C634" s="2" t="n">
        <v>34964545</v>
      </c>
      <c r="D634" s="2" t="inlineStr">
        <is>
          <t>DOM</t>
        </is>
      </c>
      <c r="G634" s="2" t="inlineStr">
        <is>
          <t>ZONE</t>
        </is>
      </c>
      <c r="I634" s="2" t="n">
        <v>15.56</v>
      </c>
      <c r="J634" s="2" t="n">
        <v>16.303404</v>
      </c>
      <c r="K634" s="2" t="n">
        <v>0.825806</v>
      </c>
      <c r="L634" s="2" t="n">
        <v>-0.080736</v>
      </c>
      <c r="M634" s="2" t="b">
        <v>1</v>
      </c>
      <c r="N634" s="2" t="n">
        <v>1</v>
      </c>
    </row>
    <row r="635" ht="15.75" customHeight="1">
      <c r="A635" s="9" t="n">
        <v>43706.5</v>
      </c>
      <c r="B635" s="9" t="n">
        <v>43706.33333333334</v>
      </c>
      <c r="C635" s="2" t="n">
        <v>34964545</v>
      </c>
      <c r="D635" s="2" t="inlineStr">
        <is>
          <t>DOM</t>
        </is>
      </c>
      <c r="G635" s="2" t="inlineStr">
        <is>
          <t>ZONE</t>
        </is>
      </c>
      <c r="I635" s="2" t="n">
        <v>15.05</v>
      </c>
      <c r="J635" s="2" t="n">
        <v>16.041171</v>
      </c>
      <c r="K635" s="2" t="n">
        <v>1.12738</v>
      </c>
      <c r="L635" s="2" t="n">
        <v>-0.135376</v>
      </c>
      <c r="M635" s="2" t="b">
        <v>1</v>
      </c>
      <c r="N635" s="2" t="n">
        <v>1</v>
      </c>
    </row>
    <row r="636" ht="15.75" customHeight="1">
      <c r="A636" s="9" t="n">
        <v>43706.54166666666</v>
      </c>
      <c r="B636" s="9" t="n">
        <v>43706.375</v>
      </c>
      <c r="C636" s="2" t="n">
        <v>34964545</v>
      </c>
      <c r="D636" s="2" t="inlineStr">
        <is>
          <t>DOM</t>
        </is>
      </c>
      <c r="G636" s="2" t="inlineStr">
        <is>
          <t>ZONE</t>
        </is>
      </c>
      <c r="I636" s="2" t="n">
        <v>16.9</v>
      </c>
      <c r="J636" s="2" t="n">
        <v>17.923044</v>
      </c>
      <c r="K636" s="2" t="n">
        <v>1.231071</v>
      </c>
      <c r="L636" s="2" t="n">
        <v>-0.21136</v>
      </c>
      <c r="M636" s="2" t="b">
        <v>1</v>
      </c>
      <c r="N636" s="2" t="n">
        <v>1</v>
      </c>
    </row>
    <row r="637" ht="15.75" customHeight="1">
      <c r="A637" s="9" t="n">
        <v>43706.58333333334</v>
      </c>
      <c r="B637" s="9" t="n">
        <v>43706.41666666666</v>
      </c>
      <c r="C637" s="2" t="n">
        <v>34964545</v>
      </c>
      <c r="D637" s="2" t="inlineStr">
        <is>
          <t>DOM</t>
        </is>
      </c>
      <c r="G637" s="2" t="inlineStr">
        <is>
          <t>ZONE</t>
        </is>
      </c>
      <c r="I637" s="2" t="n">
        <v>19.47</v>
      </c>
      <c r="J637" s="2" t="n">
        <v>21.091394</v>
      </c>
      <c r="K637" s="2" t="n">
        <v>1.831412</v>
      </c>
      <c r="L637" s="2" t="n">
        <v>-0.205018</v>
      </c>
      <c r="M637" s="2" t="b">
        <v>1</v>
      </c>
      <c r="N637" s="2" t="n">
        <v>1</v>
      </c>
    </row>
    <row r="638" ht="15.75" customHeight="1">
      <c r="A638" s="9" t="n">
        <v>43706.625</v>
      </c>
      <c r="B638" s="9" t="n">
        <v>43706.45833333334</v>
      </c>
      <c r="C638" s="2" t="n">
        <v>34964545</v>
      </c>
      <c r="D638" s="2" t="inlineStr">
        <is>
          <t>DOM</t>
        </is>
      </c>
      <c r="G638" s="2" t="inlineStr">
        <is>
          <t>ZONE</t>
        </is>
      </c>
      <c r="I638" s="2" t="n">
        <v>19.82</v>
      </c>
      <c r="J638" s="2" t="n">
        <v>20.968612</v>
      </c>
      <c r="K638" s="2" t="n">
        <v>1.34259</v>
      </c>
      <c r="L638" s="2" t="n">
        <v>-0.197311</v>
      </c>
      <c r="M638" s="2" t="b">
        <v>1</v>
      </c>
      <c r="N638" s="2" t="n">
        <v>1</v>
      </c>
    </row>
    <row r="639" ht="15.75" customHeight="1">
      <c r="A639" s="9" t="n">
        <v>43706.66666666666</v>
      </c>
      <c r="B639" s="9" t="n">
        <v>43706.5</v>
      </c>
      <c r="C639" s="2" t="n">
        <v>34964545</v>
      </c>
      <c r="D639" s="2" t="inlineStr">
        <is>
          <t>DOM</t>
        </is>
      </c>
      <c r="G639" s="2" t="inlineStr">
        <is>
          <t>ZONE</t>
        </is>
      </c>
      <c r="I639" s="2" t="n">
        <v>20.38</v>
      </c>
      <c r="J639" s="2" t="n">
        <v>22.022843</v>
      </c>
      <c r="K639" s="2" t="n">
        <v>1.775342</v>
      </c>
      <c r="L639" s="2" t="n">
        <v>-0.134166</v>
      </c>
      <c r="M639" s="2" t="b">
        <v>1</v>
      </c>
      <c r="N639" s="2" t="n">
        <v>1</v>
      </c>
    </row>
    <row r="640" ht="15.75" customHeight="1">
      <c r="A640" s="9" t="n">
        <v>43706.70833333334</v>
      </c>
      <c r="B640" s="9" t="n">
        <v>43706.54166666666</v>
      </c>
      <c r="C640" s="2" t="n">
        <v>34964545</v>
      </c>
      <c r="D640" s="2" t="inlineStr">
        <is>
          <t>DOM</t>
        </is>
      </c>
      <c r="G640" s="2" t="inlineStr">
        <is>
          <t>ZONE</t>
        </is>
      </c>
      <c r="I640" s="2" t="n">
        <v>20.89</v>
      </c>
      <c r="J640" s="2" t="n">
        <v>22.900532</v>
      </c>
      <c r="K640" s="2" t="n">
        <v>2.095506</v>
      </c>
      <c r="L640" s="2" t="n">
        <v>-0.089141</v>
      </c>
      <c r="M640" s="2" t="b">
        <v>1</v>
      </c>
      <c r="N640" s="2" t="n">
        <v>1</v>
      </c>
    </row>
    <row r="641" ht="15.75" customHeight="1">
      <c r="A641" s="9" t="n">
        <v>43706.75</v>
      </c>
      <c r="B641" s="9" t="n">
        <v>43706.58333333334</v>
      </c>
      <c r="C641" s="2" t="n">
        <v>34964545</v>
      </c>
      <c r="D641" s="2" t="inlineStr">
        <is>
          <t>DOM</t>
        </is>
      </c>
      <c r="G641" s="2" t="inlineStr">
        <is>
          <t>ZONE</t>
        </is>
      </c>
      <c r="I641" s="2" t="n">
        <v>36.48</v>
      </c>
      <c r="J641" s="2" t="n">
        <v>42.712131</v>
      </c>
      <c r="K641" s="2" t="n">
        <v>6.467818</v>
      </c>
      <c r="L641" s="2" t="n">
        <v>-0.239854</v>
      </c>
      <c r="M641" s="2" t="b">
        <v>1</v>
      </c>
      <c r="N641" s="2" t="n">
        <v>1</v>
      </c>
    </row>
    <row r="642" ht="15.75" customHeight="1">
      <c r="A642" s="9" t="n">
        <v>43706.79166666666</v>
      </c>
      <c r="B642" s="9" t="n">
        <v>43706.625</v>
      </c>
      <c r="C642" s="2" t="n">
        <v>34964545</v>
      </c>
      <c r="D642" s="2" t="inlineStr">
        <is>
          <t>DOM</t>
        </is>
      </c>
      <c r="G642" s="2" t="inlineStr">
        <is>
          <t>ZONE</t>
        </is>
      </c>
      <c r="I642" s="2" t="n">
        <v>101.38</v>
      </c>
      <c r="J642" s="2" t="n">
        <v>126.401763</v>
      </c>
      <c r="K642" s="2" t="n">
        <v>25.472849</v>
      </c>
      <c r="L642" s="2" t="n">
        <v>-0.449419</v>
      </c>
      <c r="M642" s="2" t="b">
        <v>1</v>
      </c>
      <c r="N642" s="2" t="n">
        <v>1</v>
      </c>
    </row>
    <row r="643" ht="15.75" customHeight="1">
      <c r="A643" s="9" t="n">
        <v>43706.83333333334</v>
      </c>
      <c r="B643" s="9" t="n">
        <v>43706.66666666666</v>
      </c>
      <c r="C643" s="2" t="n">
        <v>34964545</v>
      </c>
      <c r="D643" s="2" t="inlineStr">
        <is>
          <t>DOM</t>
        </is>
      </c>
      <c r="G643" s="2" t="inlineStr">
        <is>
          <t>ZONE</t>
        </is>
      </c>
      <c r="I643" s="2" t="n">
        <v>27.17</v>
      </c>
      <c r="J643" s="2" t="n">
        <v>30.437546</v>
      </c>
      <c r="K643" s="2" t="n">
        <v>3.399588</v>
      </c>
      <c r="L643" s="2" t="n">
        <v>-0.133708</v>
      </c>
      <c r="M643" s="2" t="b">
        <v>1</v>
      </c>
      <c r="N643" s="2" t="n">
        <v>1</v>
      </c>
    </row>
    <row r="644" ht="15.75" customHeight="1">
      <c r="A644" s="9" t="n">
        <v>43706.875</v>
      </c>
      <c r="B644" s="9" t="n">
        <v>43706.70833333334</v>
      </c>
      <c r="C644" s="2" t="n">
        <v>34964545</v>
      </c>
      <c r="D644" s="2" t="inlineStr">
        <is>
          <t>DOM</t>
        </is>
      </c>
      <c r="G644" s="2" t="inlineStr">
        <is>
          <t>ZONE</t>
        </is>
      </c>
      <c r="I644" s="2" t="n">
        <v>40.09</v>
      </c>
      <c r="J644" s="2" t="n">
        <v>42.992233</v>
      </c>
      <c r="K644" s="2" t="n">
        <v>3.079536</v>
      </c>
      <c r="L644" s="2" t="n">
        <v>-0.17647</v>
      </c>
      <c r="M644" s="2" t="b">
        <v>1</v>
      </c>
      <c r="N644" s="2" t="n">
        <v>1</v>
      </c>
    </row>
    <row r="645" ht="15.75" customHeight="1">
      <c r="A645" s="9" t="n">
        <v>43706.91666666666</v>
      </c>
      <c r="B645" s="9" t="n">
        <v>43706.75</v>
      </c>
      <c r="C645" s="2" t="n">
        <v>34964545</v>
      </c>
      <c r="D645" s="2" t="inlineStr">
        <is>
          <t>DOM</t>
        </is>
      </c>
      <c r="G645" s="2" t="inlineStr">
        <is>
          <t>ZONE</t>
        </is>
      </c>
      <c r="I645" s="2" t="n">
        <v>21.91</v>
      </c>
      <c r="J645" s="2" t="n">
        <v>24.013991</v>
      </c>
      <c r="K645" s="2" t="n">
        <v>2.177346</v>
      </c>
      <c r="L645" s="2" t="n">
        <v>-0.07752199999999999</v>
      </c>
      <c r="M645" s="2" t="b">
        <v>1</v>
      </c>
      <c r="N645" s="2" t="n">
        <v>1</v>
      </c>
    </row>
    <row r="646" ht="15.75" customHeight="1">
      <c r="A646" s="9" t="n">
        <v>43706.95833333334</v>
      </c>
      <c r="B646" s="9" t="n">
        <v>43706.79166666666</v>
      </c>
      <c r="C646" s="2" t="n">
        <v>34964545</v>
      </c>
      <c r="D646" s="2" t="inlineStr">
        <is>
          <t>DOM</t>
        </is>
      </c>
      <c r="G646" s="2" t="inlineStr">
        <is>
          <t>ZONE</t>
        </is>
      </c>
      <c r="I646" s="2" t="n">
        <v>22.08</v>
      </c>
      <c r="J646" s="2" t="n">
        <v>24.684274</v>
      </c>
      <c r="K646" s="2" t="n">
        <v>2.67434</v>
      </c>
      <c r="L646" s="2" t="n">
        <v>-0.067566</v>
      </c>
      <c r="M646" s="2" t="b">
        <v>1</v>
      </c>
      <c r="N646" s="2" t="n">
        <v>1</v>
      </c>
    </row>
    <row r="647" ht="15.75" customHeight="1">
      <c r="A647" s="9" t="n">
        <v>43707</v>
      </c>
      <c r="B647" s="9" t="n">
        <v>43706.83333333334</v>
      </c>
      <c r="C647" s="2" t="n">
        <v>34964545</v>
      </c>
      <c r="D647" s="2" t="inlineStr">
        <is>
          <t>DOM</t>
        </is>
      </c>
      <c r="G647" s="2" t="inlineStr">
        <is>
          <t>ZONE</t>
        </is>
      </c>
      <c r="I647" s="2" t="n">
        <v>23.71</v>
      </c>
      <c r="J647" s="2" t="n">
        <v>26.725807</v>
      </c>
      <c r="K647" s="2" t="n">
        <v>3.166514</v>
      </c>
      <c r="L647" s="2" t="n">
        <v>-0.148207</v>
      </c>
      <c r="M647" s="2" t="b">
        <v>1</v>
      </c>
      <c r="N647" s="2" t="n">
        <v>1</v>
      </c>
    </row>
    <row r="648" ht="15.75" customHeight="1">
      <c r="A648" s="9" t="n">
        <v>43707.04166666666</v>
      </c>
      <c r="B648" s="9" t="n">
        <v>43706.875</v>
      </c>
      <c r="C648" s="2" t="n">
        <v>34964545</v>
      </c>
      <c r="D648" s="2" t="inlineStr">
        <is>
          <t>DOM</t>
        </is>
      </c>
      <c r="G648" s="2" t="inlineStr">
        <is>
          <t>ZONE</t>
        </is>
      </c>
      <c r="I648" s="2" t="n">
        <v>19.04</v>
      </c>
      <c r="J648" s="2" t="n">
        <v>20.583254</v>
      </c>
      <c r="K648" s="2" t="n">
        <v>1.735246</v>
      </c>
      <c r="L648" s="2" t="n">
        <v>-0.188659</v>
      </c>
      <c r="M648" s="2" t="b">
        <v>1</v>
      </c>
      <c r="N648" s="2" t="n">
        <v>1</v>
      </c>
    </row>
    <row r="649" ht="15.75" customHeight="1">
      <c r="A649" s="9" t="n">
        <v>43707.08333333334</v>
      </c>
      <c r="B649" s="9" t="n">
        <v>43706.91666666666</v>
      </c>
      <c r="C649" s="2" t="n">
        <v>34964545</v>
      </c>
      <c r="D649" s="2" t="inlineStr">
        <is>
          <t>DOM</t>
        </is>
      </c>
      <c r="G649" s="2" t="inlineStr">
        <is>
          <t>ZONE</t>
        </is>
      </c>
      <c r="I649" s="2" t="n">
        <v>18.16</v>
      </c>
      <c r="J649" s="2" t="n">
        <v>18.684566</v>
      </c>
      <c r="K649" s="2" t="n">
        <v>0.734217</v>
      </c>
      <c r="L649" s="2" t="n">
        <v>-0.207985</v>
      </c>
      <c r="M649" s="2" t="b">
        <v>1</v>
      </c>
      <c r="N649" s="2" t="n">
        <v>1</v>
      </c>
    </row>
    <row r="650" ht="15.75" customHeight="1">
      <c r="A650" s="9" t="n">
        <v>43707.125</v>
      </c>
      <c r="B650" s="9" t="n">
        <v>43706.95833333334</v>
      </c>
      <c r="C650" s="2" t="n">
        <v>34964545</v>
      </c>
      <c r="D650" s="2" t="inlineStr">
        <is>
          <t>DOM</t>
        </is>
      </c>
      <c r="G650" s="2" t="inlineStr">
        <is>
          <t>ZONE</t>
        </is>
      </c>
      <c r="I650" s="2" t="n">
        <v>17.44</v>
      </c>
      <c r="J650" s="2" t="n">
        <v>18.59864</v>
      </c>
      <c r="K650" s="2" t="n">
        <v>1.268502</v>
      </c>
      <c r="L650" s="2" t="n">
        <v>-0.106529</v>
      </c>
      <c r="M650" s="2" t="b">
        <v>1</v>
      </c>
      <c r="N650" s="2" t="n">
        <v>1</v>
      </c>
    </row>
    <row r="651" ht="15.75" customHeight="1">
      <c r="A651" s="9" t="n">
        <v>43707.16666666666</v>
      </c>
      <c r="B651" s="9" t="n">
        <v>43707</v>
      </c>
      <c r="C651" s="2" t="n">
        <v>34964545</v>
      </c>
      <c r="D651" s="2" t="inlineStr">
        <is>
          <t>DOM</t>
        </is>
      </c>
      <c r="G651" s="2" t="inlineStr">
        <is>
          <t>ZONE</t>
        </is>
      </c>
      <c r="I651" s="2" t="n">
        <v>15.92</v>
      </c>
      <c r="J651" s="2" t="n">
        <v>16.422273</v>
      </c>
      <c r="K651" s="2" t="n">
        <v>0.528971</v>
      </c>
      <c r="L651" s="2" t="n">
        <v>-0.028365</v>
      </c>
      <c r="M651" s="2" t="b">
        <v>1</v>
      </c>
      <c r="N651" s="2" t="n">
        <v>1</v>
      </c>
    </row>
    <row r="652" ht="15.75" customHeight="1">
      <c r="A652" s="9" t="n">
        <v>43707.20833333334</v>
      </c>
      <c r="B652" s="9" t="n">
        <v>43707.04166666666</v>
      </c>
      <c r="C652" s="2" t="n">
        <v>34964545</v>
      </c>
      <c r="D652" s="2" t="inlineStr">
        <is>
          <t>DOM</t>
        </is>
      </c>
      <c r="G652" s="2" t="inlineStr">
        <is>
          <t>ZONE</t>
        </is>
      </c>
      <c r="I652" s="2" t="n">
        <v>14.59</v>
      </c>
      <c r="J652" s="2" t="n">
        <v>14.994105</v>
      </c>
      <c r="K652" s="2" t="n">
        <v>0.426237</v>
      </c>
      <c r="L652" s="2" t="n">
        <v>-0.022965</v>
      </c>
      <c r="M652" s="2" t="b">
        <v>1</v>
      </c>
      <c r="N652" s="2" t="n">
        <v>1</v>
      </c>
    </row>
    <row r="653" ht="15.75" customHeight="1">
      <c r="A653" s="9" t="n">
        <v>43707.25</v>
      </c>
      <c r="B653" s="9" t="n">
        <v>43707.08333333334</v>
      </c>
      <c r="C653" s="2" t="n">
        <v>34964545</v>
      </c>
      <c r="D653" s="2" t="inlineStr">
        <is>
          <t>DOM</t>
        </is>
      </c>
      <c r="G653" s="2" t="inlineStr">
        <is>
          <t>ZONE</t>
        </is>
      </c>
      <c r="I653" s="2" t="n">
        <v>13.62</v>
      </c>
      <c r="J653" s="2" t="n">
        <v>13.829699</v>
      </c>
      <c r="K653" s="2" t="n">
        <v>0.263452</v>
      </c>
      <c r="L653" s="2" t="n">
        <v>-0.051252</v>
      </c>
      <c r="M653" s="2" t="b">
        <v>1</v>
      </c>
      <c r="N653" s="2" t="n">
        <v>1</v>
      </c>
    </row>
    <row r="654" ht="15.75" customHeight="1">
      <c r="A654" s="9" t="n">
        <v>43707.29166666666</v>
      </c>
      <c r="B654" s="9" t="n">
        <v>43707.125</v>
      </c>
      <c r="C654" s="2" t="n">
        <v>34964545</v>
      </c>
      <c r="D654" s="2" t="inlineStr">
        <is>
          <t>DOM</t>
        </is>
      </c>
      <c r="G654" s="2" t="inlineStr">
        <is>
          <t>ZONE</t>
        </is>
      </c>
      <c r="I654" s="2" t="n">
        <v>13.32</v>
      </c>
      <c r="J654" s="2" t="n">
        <v>13.533758</v>
      </c>
      <c r="K654" s="2" t="n">
        <v>0.292985</v>
      </c>
      <c r="L654" s="2" t="n">
        <v>-0.07922800000000001</v>
      </c>
      <c r="M654" s="2" t="b">
        <v>1</v>
      </c>
      <c r="N654" s="2" t="n">
        <v>1</v>
      </c>
    </row>
    <row r="655" ht="15.75" customHeight="1">
      <c r="A655" s="9" t="n">
        <v>43707.33333333334</v>
      </c>
      <c r="B655" s="9" t="n">
        <v>43707.16666666666</v>
      </c>
      <c r="C655" s="2" t="n">
        <v>34964545</v>
      </c>
      <c r="D655" s="2" t="inlineStr">
        <is>
          <t>DOM</t>
        </is>
      </c>
      <c r="G655" s="2" t="inlineStr">
        <is>
          <t>ZONE</t>
        </is>
      </c>
      <c r="I655" s="2" t="n">
        <v>13.73</v>
      </c>
      <c r="J655" s="2" t="n">
        <v>13.903725</v>
      </c>
      <c r="K655" s="2" t="n">
        <v>0.256145</v>
      </c>
      <c r="L655" s="2" t="n">
        <v>-0.08492</v>
      </c>
      <c r="M655" s="2" t="b">
        <v>1</v>
      </c>
      <c r="N655" s="2" t="n">
        <v>1</v>
      </c>
    </row>
    <row r="656" ht="15.75" customHeight="1">
      <c r="A656" s="9" t="n">
        <v>43707.375</v>
      </c>
      <c r="B656" s="9" t="n">
        <v>43707.20833333334</v>
      </c>
      <c r="C656" s="2" t="n">
        <v>34964545</v>
      </c>
      <c r="D656" s="2" t="inlineStr">
        <is>
          <t>DOM</t>
        </is>
      </c>
      <c r="G656" s="2" t="inlineStr">
        <is>
          <t>ZONE</t>
        </is>
      </c>
      <c r="I656" s="2" t="n">
        <v>14.44</v>
      </c>
      <c r="J656" s="2" t="n">
        <v>14.84337</v>
      </c>
      <c r="K656" s="2" t="n">
        <v>0.501406</v>
      </c>
      <c r="L656" s="2" t="n">
        <v>-0.099702</v>
      </c>
      <c r="M656" s="2" t="b">
        <v>1</v>
      </c>
      <c r="N656" s="2" t="n">
        <v>1</v>
      </c>
    </row>
    <row r="657" ht="15.75" customHeight="1">
      <c r="A657" s="9" t="n">
        <v>43707.41666666666</v>
      </c>
      <c r="B657" s="9" t="n">
        <v>43707.25</v>
      </c>
      <c r="C657" s="2" t="n">
        <v>34964545</v>
      </c>
      <c r="D657" s="2" t="inlineStr">
        <is>
          <t>DOM</t>
        </is>
      </c>
      <c r="G657" s="2" t="inlineStr">
        <is>
          <t>ZONE</t>
        </is>
      </c>
      <c r="I657" s="2" t="n">
        <v>15.7</v>
      </c>
      <c r="J657" s="2" t="n">
        <v>16.339278</v>
      </c>
      <c r="K657" s="2" t="n">
        <v>0.830894</v>
      </c>
      <c r="L657" s="2" t="n">
        <v>-0.189116</v>
      </c>
      <c r="M657" s="2" t="b">
        <v>1</v>
      </c>
      <c r="N657" s="2" t="n">
        <v>1</v>
      </c>
    </row>
    <row r="658" ht="15.75" customHeight="1">
      <c r="A658" s="9" t="n">
        <v>43707.45833333334</v>
      </c>
      <c r="B658" s="9" t="n">
        <v>43707.29166666666</v>
      </c>
      <c r="C658" s="2" t="n">
        <v>34964545</v>
      </c>
      <c r="D658" s="2" t="inlineStr">
        <is>
          <t>DOM</t>
        </is>
      </c>
      <c r="G658" s="2" t="inlineStr">
        <is>
          <t>ZONE</t>
        </is>
      </c>
      <c r="I658" s="2" t="n">
        <v>17.69</v>
      </c>
      <c r="J658" s="2" t="n">
        <v>18.31509</v>
      </c>
      <c r="K658" s="2" t="n">
        <v>0.879714</v>
      </c>
      <c r="L658" s="2" t="n">
        <v>-0.257958</v>
      </c>
      <c r="M658" s="2" t="b">
        <v>1</v>
      </c>
      <c r="N658" s="2" t="n">
        <v>1</v>
      </c>
    </row>
    <row r="659" ht="15.75" customHeight="1">
      <c r="A659" s="9" t="n">
        <v>43707.5</v>
      </c>
      <c r="B659" s="9" t="n">
        <v>43707.33333333334</v>
      </c>
      <c r="C659" s="2" t="n">
        <v>34964545</v>
      </c>
      <c r="D659" s="2" t="inlineStr">
        <is>
          <t>DOM</t>
        </is>
      </c>
      <c r="G659" s="2" t="inlineStr">
        <is>
          <t>ZONE</t>
        </is>
      </c>
      <c r="I659" s="2" t="n">
        <v>16.96</v>
      </c>
      <c r="J659" s="2" t="n">
        <v>16.837536</v>
      </c>
      <c r="K659" s="2" t="n">
        <v>0.195089</v>
      </c>
      <c r="L659" s="2" t="n">
        <v>-0.314219</v>
      </c>
      <c r="M659" s="2" t="b">
        <v>1</v>
      </c>
      <c r="N659" s="2" t="n">
        <v>1</v>
      </c>
    </row>
    <row r="660" ht="15.75" customHeight="1">
      <c r="A660" s="9" t="n">
        <v>43707.54166666666</v>
      </c>
      <c r="B660" s="9" t="n">
        <v>43707.375</v>
      </c>
      <c r="C660" s="2" t="n">
        <v>34964545</v>
      </c>
      <c r="D660" s="2" t="inlineStr">
        <is>
          <t>DOM</t>
        </is>
      </c>
      <c r="G660" s="2" t="inlineStr">
        <is>
          <t>ZONE</t>
        </is>
      </c>
      <c r="I660" s="2" t="n">
        <v>20.89</v>
      </c>
      <c r="J660" s="2" t="n">
        <v>22.407837</v>
      </c>
      <c r="K660" s="2" t="n">
        <v>1.88859</v>
      </c>
      <c r="L660" s="2" t="n">
        <v>-0.365754</v>
      </c>
      <c r="M660" s="2" t="b">
        <v>1</v>
      </c>
      <c r="N660" s="2" t="n">
        <v>1</v>
      </c>
    </row>
    <row r="661" ht="15.75" customHeight="1">
      <c r="A661" s="9" t="n">
        <v>43707.58333333334</v>
      </c>
      <c r="B661" s="9" t="n">
        <v>43707.41666666666</v>
      </c>
      <c r="C661" s="2" t="n">
        <v>34964545</v>
      </c>
      <c r="D661" s="2" t="inlineStr">
        <is>
          <t>DOM</t>
        </is>
      </c>
      <c r="G661" s="2" t="inlineStr">
        <is>
          <t>ZONE</t>
        </is>
      </c>
      <c r="I661" s="2" t="n">
        <v>28.79</v>
      </c>
      <c r="J661" s="2" t="n">
        <v>32.455045</v>
      </c>
      <c r="K661" s="2" t="n">
        <v>4.132337</v>
      </c>
      <c r="L661" s="2" t="n">
        <v>-0.463125</v>
      </c>
      <c r="M661" s="2" t="b">
        <v>1</v>
      </c>
      <c r="N661" s="2" t="n">
        <v>1</v>
      </c>
    </row>
    <row r="662" ht="15.75" customHeight="1">
      <c r="A662" s="9" t="n">
        <v>43707.625</v>
      </c>
      <c r="B662" s="9" t="n">
        <v>43707.45833333334</v>
      </c>
      <c r="C662" s="2" t="n">
        <v>34964545</v>
      </c>
      <c r="D662" s="2" t="inlineStr">
        <is>
          <t>DOM</t>
        </is>
      </c>
      <c r="G662" s="2" t="inlineStr">
        <is>
          <t>ZONE</t>
        </is>
      </c>
      <c r="I662" s="2" t="n">
        <v>19.88</v>
      </c>
      <c r="J662" s="2" t="n">
        <v>21.860807</v>
      </c>
      <c r="K662" s="2" t="n">
        <v>2.277933</v>
      </c>
      <c r="L662" s="2" t="n">
        <v>-0.292126</v>
      </c>
      <c r="M662" s="2" t="b">
        <v>1</v>
      </c>
      <c r="N662" s="2" t="n">
        <v>1</v>
      </c>
    </row>
    <row r="663" ht="15.75" customHeight="1">
      <c r="A663" s="9" t="n">
        <v>43707.66666666666</v>
      </c>
      <c r="B663" s="9" t="n">
        <v>43707.5</v>
      </c>
      <c r="C663" s="2" t="n">
        <v>34964545</v>
      </c>
      <c r="D663" s="2" t="inlineStr">
        <is>
          <t>DOM</t>
        </is>
      </c>
      <c r="G663" s="2" t="inlineStr">
        <is>
          <t>ZONE</t>
        </is>
      </c>
      <c r="I663" s="2" t="n">
        <v>22.43</v>
      </c>
      <c r="J663" s="2" t="n">
        <v>24.442878</v>
      </c>
      <c r="K663" s="2" t="n">
        <v>2.318116</v>
      </c>
      <c r="L663" s="2" t="n">
        <v>-0.306071</v>
      </c>
      <c r="M663" s="2" t="b">
        <v>1</v>
      </c>
      <c r="N663" s="2" t="n">
        <v>1</v>
      </c>
    </row>
    <row r="664" ht="15.75" customHeight="1">
      <c r="A664" s="9" t="n">
        <v>43707.70833333334</v>
      </c>
      <c r="B664" s="9" t="n">
        <v>43707.54166666666</v>
      </c>
      <c r="C664" s="2" t="n">
        <v>34964545</v>
      </c>
      <c r="D664" s="2" t="inlineStr">
        <is>
          <t>DOM</t>
        </is>
      </c>
      <c r="G664" s="2" t="inlineStr">
        <is>
          <t>ZONE</t>
        </is>
      </c>
      <c r="I664" s="2" t="n">
        <v>23.92</v>
      </c>
      <c r="J664" s="2" t="n">
        <v>26.826288</v>
      </c>
      <c r="K664" s="2" t="n">
        <v>3.192818</v>
      </c>
      <c r="L664" s="2" t="n">
        <v>-0.287364</v>
      </c>
      <c r="M664" s="2" t="b">
        <v>1</v>
      </c>
      <c r="N664" s="2" t="n">
        <v>1</v>
      </c>
    </row>
    <row r="665" ht="15.75" customHeight="1">
      <c r="A665" s="9" t="n">
        <v>43707.75</v>
      </c>
      <c r="B665" s="9" t="n">
        <v>43707.58333333334</v>
      </c>
      <c r="C665" s="2" t="n">
        <v>34964545</v>
      </c>
      <c r="D665" s="2" t="inlineStr">
        <is>
          <t>DOM</t>
        </is>
      </c>
      <c r="G665" s="2" t="inlineStr">
        <is>
          <t>ZONE</t>
        </is>
      </c>
      <c r="I665" s="2" t="n">
        <v>22.91</v>
      </c>
      <c r="J665" s="2" t="n">
        <v>25.556038</v>
      </c>
      <c r="K665" s="2" t="n">
        <v>2.850181</v>
      </c>
      <c r="L665" s="2" t="n">
        <v>-0.204977</v>
      </c>
      <c r="M665" s="2" t="b">
        <v>1</v>
      </c>
      <c r="N665" s="2" t="n">
        <v>1</v>
      </c>
    </row>
    <row r="666" ht="15.75" customHeight="1">
      <c r="A666" s="9" t="n">
        <v>43707.79166666666</v>
      </c>
      <c r="B666" s="9" t="n">
        <v>43707.625</v>
      </c>
      <c r="C666" s="2" t="n">
        <v>34964545</v>
      </c>
      <c r="D666" s="2" t="inlineStr">
        <is>
          <t>DOM</t>
        </is>
      </c>
      <c r="G666" s="2" t="inlineStr">
        <is>
          <t>ZONE</t>
        </is>
      </c>
      <c r="I666" s="2" t="n">
        <v>33.26</v>
      </c>
      <c r="J666" s="2" t="n">
        <v>35.723671</v>
      </c>
      <c r="K666" s="2" t="n">
        <v>2.604484</v>
      </c>
      <c r="L666" s="2" t="n">
        <v>-0.139146</v>
      </c>
      <c r="M666" s="2" t="b">
        <v>1</v>
      </c>
      <c r="N666" s="2" t="n">
        <v>1</v>
      </c>
    </row>
    <row r="667" ht="15.75" customHeight="1">
      <c r="A667" s="9" t="n">
        <v>43707.83333333334</v>
      </c>
      <c r="B667" s="9" t="n">
        <v>43707.66666666666</v>
      </c>
      <c r="C667" s="2" t="n">
        <v>34964545</v>
      </c>
      <c r="D667" s="2" t="inlineStr">
        <is>
          <t>DOM</t>
        </is>
      </c>
      <c r="G667" s="2" t="inlineStr">
        <is>
          <t>ZONE</t>
        </is>
      </c>
      <c r="I667" s="2" t="n">
        <v>41.28</v>
      </c>
      <c r="J667" s="2" t="n">
        <v>41.479247</v>
      </c>
      <c r="K667" s="2" t="n">
        <v>0.200495</v>
      </c>
      <c r="L667" s="2" t="n">
        <v>-0.002082</v>
      </c>
      <c r="M667" s="2" t="b">
        <v>1</v>
      </c>
      <c r="N667" s="2" t="n">
        <v>1</v>
      </c>
    </row>
    <row r="668" ht="15.75" customHeight="1">
      <c r="A668" s="9" t="n">
        <v>43707.875</v>
      </c>
      <c r="B668" s="9" t="n">
        <v>43707.70833333334</v>
      </c>
      <c r="C668" s="2" t="n">
        <v>34964545</v>
      </c>
      <c r="D668" s="2" t="inlineStr">
        <is>
          <t>DOM</t>
        </is>
      </c>
      <c r="G668" s="2" t="inlineStr">
        <is>
          <t>ZONE</t>
        </is>
      </c>
      <c r="I668" s="2" t="n">
        <v>29.26</v>
      </c>
      <c r="J668" s="2" t="n">
        <v>29.330262</v>
      </c>
      <c r="K668" s="2" t="n">
        <v>0</v>
      </c>
      <c r="L668" s="2" t="n">
        <v>0.07359599999999999</v>
      </c>
      <c r="M668" s="2" t="b">
        <v>1</v>
      </c>
      <c r="N668" s="2" t="n">
        <v>1</v>
      </c>
    </row>
    <row r="669" ht="15.75" customHeight="1">
      <c r="A669" s="9" t="n">
        <v>43707.91666666666</v>
      </c>
      <c r="B669" s="9" t="n">
        <v>43707.75</v>
      </c>
      <c r="C669" s="2" t="n">
        <v>34964545</v>
      </c>
      <c r="D669" s="2" t="inlineStr">
        <is>
          <t>DOM</t>
        </is>
      </c>
      <c r="G669" s="2" t="inlineStr">
        <is>
          <t>ZONE</t>
        </is>
      </c>
      <c r="I669" s="2" t="n">
        <v>21.73</v>
      </c>
      <c r="J669" s="2" t="n">
        <v>21.948467</v>
      </c>
      <c r="K669" s="2" t="n">
        <v>0.111848</v>
      </c>
      <c r="L669" s="2" t="n">
        <v>0.106619</v>
      </c>
      <c r="M669" s="2" t="b">
        <v>1</v>
      </c>
      <c r="N669" s="2" t="n">
        <v>1</v>
      </c>
    </row>
    <row r="670" ht="15.75" customHeight="1">
      <c r="A670" s="9" t="n">
        <v>43707.95833333334</v>
      </c>
      <c r="B670" s="9" t="n">
        <v>43707.79166666666</v>
      </c>
      <c r="C670" s="2" t="n">
        <v>34964545</v>
      </c>
      <c r="D670" s="2" t="inlineStr">
        <is>
          <t>DOM</t>
        </is>
      </c>
      <c r="G670" s="2" t="inlineStr">
        <is>
          <t>ZONE</t>
        </is>
      </c>
      <c r="I670" s="2" t="n">
        <v>24.07</v>
      </c>
      <c r="J670" s="2" t="n">
        <v>24.897334</v>
      </c>
      <c r="K670" s="2" t="n">
        <v>0.693082</v>
      </c>
      <c r="L670" s="2" t="n">
        <v>0.137586</v>
      </c>
      <c r="M670" s="2" t="b">
        <v>1</v>
      </c>
      <c r="N670" s="2" t="n">
        <v>1</v>
      </c>
    </row>
    <row r="671" ht="15.75" customHeight="1">
      <c r="A671" s="9" t="n">
        <v>43708</v>
      </c>
      <c r="B671" s="9" t="n">
        <v>43707.83333333334</v>
      </c>
      <c r="C671" s="2" t="n">
        <v>34964545</v>
      </c>
      <c r="D671" s="2" t="inlineStr">
        <is>
          <t>DOM</t>
        </is>
      </c>
      <c r="G671" s="2" t="inlineStr">
        <is>
          <t>ZONE</t>
        </is>
      </c>
      <c r="I671" s="2" t="n">
        <v>28.88</v>
      </c>
      <c r="J671" s="2" t="n">
        <v>29.064346</v>
      </c>
      <c r="K671" s="2" t="n">
        <v>0.115736</v>
      </c>
      <c r="L671" s="2" t="n">
        <v>0.07360999999999999</v>
      </c>
      <c r="M671" s="2" t="b">
        <v>1</v>
      </c>
      <c r="N671" s="2" t="n">
        <v>1</v>
      </c>
    </row>
    <row r="672" ht="15.75" customHeight="1">
      <c r="A672" s="9" t="n">
        <v>43708.04166666666</v>
      </c>
      <c r="B672" s="9" t="n">
        <v>43707.875</v>
      </c>
      <c r="C672" s="2" t="n">
        <v>34964545</v>
      </c>
      <c r="D672" s="2" t="inlineStr">
        <is>
          <t>DOM</t>
        </is>
      </c>
      <c r="G672" s="2" t="inlineStr">
        <is>
          <t>ZONE</t>
        </is>
      </c>
      <c r="I672" s="2" t="n">
        <v>21.9</v>
      </c>
      <c r="J672" s="2" t="n">
        <v>24.288598</v>
      </c>
      <c r="K672" s="2" t="n">
        <v>2.318857</v>
      </c>
      <c r="L672" s="2" t="n">
        <v>0.06557399999999999</v>
      </c>
      <c r="M672" s="2" t="b">
        <v>1</v>
      </c>
      <c r="N672" s="2" t="n">
        <v>1</v>
      </c>
    </row>
    <row r="673" ht="15.75" customHeight="1">
      <c r="A673" s="9" t="n">
        <v>43708.08333333334</v>
      </c>
      <c r="B673" s="9" t="n">
        <v>43707.91666666666</v>
      </c>
      <c r="C673" s="2" t="n">
        <v>34964545</v>
      </c>
      <c r="D673" s="2" t="inlineStr">
        <is>
          <t>DOM</t>
        </is>
      </c>
      <c r="G673" s="2" t="inlineStr">
        <is>
          <t>ZONE</t>
        </is>
      </c>
      <c r="I673" s="2" t="n">
        <v>19.09</v>
      </c>
      <c r="J673" s="2" t="n">
        <v>19.30965</v>
      </c>
      <c r="K673" s="2" t="n">
        <v>0.187678</v>
      </c>
      <c r="L673" s="2" t="n">
        <v>0.033638</v>
      </c>
      <c r="M673" s="2" t="b">
        <v>1</v>
      </c>
      <c r="N673" s="2" t="n">
        <v>1</v>
      </c>
    </row>
    <row r="674" ht="15.75" customHeight="1">
      <c r="A674" s="9" t="n">
        <v>43708.125</v>
      </c>
      <c r="B674" s="9" t="n">
        <v>43707.95833333334</v>
      </c>
      <c r="C674" s="2" t="n">
        <v>34964545</v>
      </c>
      <c r="D674" s="2" t="inlineStr">
        <is>
          <t>DOM</t>
        </is>
      </c>
      <c r="G674" s="2" t="inlineStr">
        <is>
          <t>ZONE</t>
        </is>
      </c>
      <c r="I674" s="2" t="n">
        <v>19.1</v>
      </c>
      <c r="J674" s="2" t="n">
        <v>19.22234</v>
      </c>
      <c r="K674" s="2" t="n">
        <v>0</v>
      </c>
      <c r="L674" s="2" t="n">
        <v>0.120674</v>
      </c>
      <c r="M674" s="2" t="b">
        <v>1</v>
      </c>
      <c r="N674" s="2" t="n">
        <v>1</v>
      </c>
    </row>
    <row r="675" ht="15.75" customHeight="1">
      <c r="A675" s="9" t="n">
        <v>43708.16666666666</v>
      </c>
      <c r="B675" s="9" t="n">
        <v>43708</v>
      </c>
      <c r="C675" s="2" t="n">
        <v>34964545</v>
      </c>
      <c r="D675" s="2" t="inlineStr">
        <is>
          <t>DOM</t>
        </is>
      </c>
      <c r="G675" s="2" t="inlineStr">
        <is>
          <t>ZONE</t>
        </is>
      </c>
      <c r="I675" s="2" t="n">
        <v>18.53</v>
      </c>
      <c r="J675" s="2" t="n">
        <v>18.65766</v>
      </c>
      <c r="K675" s="2" t="n">
        <v>0</v>
      </c>
      <c r="L675" s="2" t="n">
        <v>0.125994</v>
      </c>
      <c r="M675" s="2" t="b">
        <v>1</v>
      </c>
      <c r="N675" s="2" t="n">
        <v>1</v>
      </c>
    </row>
    <row r="676" ht="15.75" customHeight="1">
      <c r="A676" s="9" t="n">
        <v>43708.20833333334</v>
      </c>
      <c r="B676" s="9" t="n">
        <v>43708.04166666666</v>
      </c>
      <c r="C676" s="2" t="n">
        <v>34964545</v>
      </c>
      <c r="D676" s="2" t="inlineStr">
        <is>
          <t>DOM</t>
        </is>
      </c>
      <c r="G676" s="2" t="inlineStr">
        <is>
          <t>ZONE</t>
        </is>
      </c>
      <c r="I676" s="2" t="n">
        <v>17.81</v>
      </c>
      <c r="J676" s="2" t="n">
        <v>17.963975</v>
      </c>
      <c r="K676" s="2" t="n">
        <v>0</v>
      </c>
      <c r="L676" s="2" t="n">
        <v>0.153142</v>
      </c>
      <c r="M676" s="2" t="b">
        <v>1</v>
      </c>
      <c r="N676" s="2" t="n">
        <v>1</v>
      </c>
    </row>
    <row r="677" ht="15.75" customHeight="1">
      <c r="A677" s="9" t="n">
        <v>43708.25</v>
      </c>
      <c r="B677" s="9" t="n">
        <v>43708.08333333334</v>
      </c>
      <c r="C677" s="2" t="n">
        <v>34964545</v>
      </c>
      <c r="D677" s="2" t="inlineStr">
        <is>
          <t>DOM</t>
        </is>
      </c>
      <c r="G677" s="2" t="inlineStr">
        <is>
          <t>ZONE</t>
        </is>
      </c>
      <c r="I677" s="2" t="n">
        <v>14.96</v>
      </c>
      <c r="J677" s="2" t="n">
        <v>15.063002</v>
      </c>
      <c r="K677" s="2" t="n">
        <v>0</v>
      </c>
      <c r="L677" s="2" t="n">
        <v>0.106335</v>
      </c>
      <c r="M677" s="2" t="b">
        <v>1</v>
      </c>
      <c r="N677" s="2" t="n">
        <v>1</v>
      </c>
    </row>
    <row r="678" ht="15.75" customHeight="1">
      <c r="A678" s="9" t="n">
        <v>43708.29166666666</v>
      </c>
      <c r="B678" s="9" t="n">
        <v>43708.125</v>
      </c>
      <c r="C678" s="2" t="n">
        <v>34964545</v>
      </c>
      <c r="D678" s="2" t="inlineStr">
        <is>
          <t>DOM</t>
        </is>
      </c>
      <c r="G678" s="2" t="inlineStr">
        <is>
          <t>ZONE</t>
        </is>
      </c>
      <c r="I678" s="2" t="n">
        <v>14.19</v>
      </c>
      <c r="J678" s="2" t="n">
        <v>14.322147</v>
      </c>
      <c r="K678" s="2" t="n">
        <v>0.041909</v>
      </c>
      <c r="L678" s="2" t="n">
        <v>0.094405</v>
      </c>
      <c r="M678" s="2" t="b">
        <v>1</v>
      </c>
      <c r="N678" s="2" t="n">
        <v>1</v>
      </c>
    </row>
    <row r="679" ht="15.75" customHeight="1">
      <c r="A679" s="9" t="n">
        <v>43708.33333333334</v>
      </c>
      <c r="B679" s="9" t="n">
        <v>43708.16666666666</v>
      </c>
      <c r="C679" s="2" t="n">
        <v>34964545</v>
      </c>
      <c r="D679" s="2" t="inlineStr">
        <is>
          <t>DOM</t>
        </is>
      </c>
      <c r="G679" s="2" t="inlineStr">
        <is>
          <t>ZONE</t>
        </is>
      </c>
      <c r="I679" s="2" t="n">
        <v>12.15</v>
      </c>
      <c r="J679" s="2" t="n">
        <v>13.7498</v>
      </c>
      <c r="K679" s="2" t="n">
        <v>1.54033</v>
      </c>
      <c r="L679" s="2" t="n">
        <v>0.063637</v>
      </c>
      <c r="M679" s="2" t="b">
        <v>1</v>
      </c>
      <c r="N679" s="2" t="n">
        <v>1</v>
      </c>
    </row>
    <row r="680" ht="15.75" customHeight="1">
      <c r="A680" s="9" t="n">
        <v>43708.375</v>
      </c>
      <c r="B680" s="9" t="n">
        <v>43708.20833333334</v>
      </c>
      <c r="C680" s="2" t="n">
        <v>34964545</v>
      </c>
      <c r="D680" s="2" t="inlineStr">
        <is>
          <t>DOM</t>
        </is>
      </c>
      <c r="G680" s="2" t="inlineStr">
        <is>
          <t>ZONE</t>
        </is>
      </c>
      <c r="I680" s="2" t="n">
        <v>11.39</v>
      </c>
      <c r="J680" s="2" t="n">
        <v>13.571679</v>
      </c>
      <c r="K680" s="2" t="n">
        <v>2.126626</v>
      </c>
      <c r="L680" s="2" t="n">
        <v>0.055053</v>
      </c>
      <c r="M680" s="2" t="b">
        <v>1</v>
      </c>
      <c r="N680" s="2" t="n">
        <v>1</v>
      </c>
    </row>
    <row r="681" ht="15.75" customHeight="1">
      <c r="A681" s="9" t="n">
        <v>43708.41666666666</v>
      </c>
      <c r="B681" s="9" t="n">
        <v>43708.25</v>
      </c>
      <c r="C681" s="2" t="n">
        <v>34964545</v>
      </c>
      <c r="D681" s="2" t="inlineStr">
        <is>
          <t>DOM</t>
        </is>
      </c>
      <c r="G681" s="2" t="inlineStr">
        <is>
          <t>ZONE</t>
        </is>
      </c>
      <c r="I681" s="2" t="n">
        <v>11.83</v>
      </c>
      <c r="J681" s="2" t="n">
        <v>13.52424</v>
      </c>
      <c r="K681" s="2" t="n">
        <v>1.658542</v>
      </c>
      <c r="L681" s="2" t="n">
        <v>0.031531</v>
      </c>
      <c r="M681" s="2" t="b">
        <v>1</v>
      </c>
      <c r="N681" s="2" t="n">
        <v>1</v>
      </c>
    </row>
    <row r="682" ht="15.75" customHeight="1">
      <c r="A682" s="9" t="n">
        <v>43708.45833333334</v>
      </c>
      <c r="B682" s="9" t="n">
        <v>43708.29166666666</v>
      </c>
      <c r="C682" s="2" t="n">
        <v>34964545</v>
      </c>
      <c r="D682" s="2" t="inlineStr">
        <is>
          <t>DOM</t>
        </is>
      </c>
      <c r="G682" s="2" t="inlineStr">
        <is>
          <t>ZONE</t>
        </is>
      </c>
      <c r="I682" s="2" t="n">
        <v>11.83</v>
      </c>
      <c r="J682" s="2" t="n">
        <v>13.850317</v>
      </c>
      <c r="K682" s="2" t="n">
        <v>1.999235</v>
      </c>
      <c r="L682" s="2" t="n">
        <v>0.021082</v>
      </c>
      <c r="M682" s="2" t="b">
        <v>1</v>
      </c>
      <c r="N682" s="2" t="n">
        <v>1</v>
      </c>
    </row>
    <row r="683" ht="15.75" customHeight="1">
      <c r="A683" s="9" t="n">
        <v>43708.5</v>
      </c>
      <c r="B683" s="9" t="n">
        <v>43708.33333333334</v>
      </c>
      <c r="C683" s="2" t="n">
        <v>34964545</v>
      </c>
      <c r="D683" s="2" t="inlineStr">
        <is>
          <t>DOM</t>
        </is>
      </c>
      <c r="G683" s="2" t="inlineStr">
        <is>
          <t>ZONE</t>
        </is>
      </c>
      <c r="I683" s="2" t="n">
        <v>13.6</v>
      </c>
      <c r="J683" s="2" t="n">
        <v>15.048719</v>
      </c>
      <c r="K683" s="2" t="n">
        <v>1.441081</v>
      </c>
      <c r="L683" s="2" t="n">
        <v>0.007639</v>
      </c>
      <c r="M683" s="2" t="b">
        <v>1</v>
      </c>
      <c r="N683" s="2" t="n">
        <v>1</v>
      </c>
    </row>
    <row r="684" ht="15.75" customHeight="1">
      <c r="A684" s="9" t="n">
        <v>43708.54166666666</v>
      </c>
      <c r="B684" s="9" t="n">
        <v>43708.375</v>
      </c>
      <c r="C684" s="2" t="n">
        <v>34964545</v>
      </c>
      <c r="D684" s="2" t="inlineStr">
        <is>
          <t>DOM</t>
        </is>
      </c>
      <c r="G684" s="2" t="inlineStr">
        <is>
          <t>ZONE</t>
        </is>
      </c>
      <c r="I684" s="2" t="n">
        <v>17.07</v>
      </c>
      <c r="J684" s="2" t="n">
        <v>17.130257</v>
      </c>
      <c r="K684" s="2" t="n">
        <v>0.04176</v>
      </c>
      <c r="L684" s="2" t="n">
        <v>0.015997</v>
      </c>
      <c r="M684" s="2" t="b">
        <v>1</v>
      </c>
      <c r="N684" s="2" t="n">
        <v>1</v>
      </c>
    </row>
    <row r="685" ht="15.75" customHeight="1">
      <c r="A685" s="9" t="n">
        <v>43708.58333333334</v>
      </c>
      <c r="B685" s="9" t="n">
        <v>43708.41666666666</v>
      </c>
      <c r="C685" s="2" t="n">
        <v>34964545</v>
      </c>
      <c r="D685" s="2" t="inlineStr">
        <is>
          <t>DOM</t>
        </is>
      </c>
      <c r="G685" s="2" t="inlineStr">
        <is>
          <t>ZONE</t>
        </is>
      </c>
      <c r="I685" s="2" t="n">
        <v>19.12</v>
      </c>
      <c r="J685" s="2" t="n">
        <v>19.186499</v>
      </c>
      <c r="K685" s="2" t="n">
        <v>0</v>
      </c>
      <c r="L685" s="2" t="n">
        <v>0.063166</v>
      </c>
      <c r="M685" s="2" t="b">
        <v>1</v>
      </c>
      <c r="N685" s="2" t="n">
        <v>1</v>
      </c>
    </row>
    <row r="686" ht="15.75" customHeight="1">
      <c r="A686" s="9" t="n">
        <v>43708.625</v>
      </c>
      <c r="B686" s="9" t="n">
        <v>43708.45833333334</v>
      </c>
      <c r="C686" s="2" t="n">
        <v>34964545</v>
      </c>
      <c r="D686" s="2" t="inlineStr">
        <is>
          <t>DOM</t>
        </is>
      </c>
      <c r="G686" s="2" t="inlineStr">
        <is>
          <t>ZONE</t>
        </is>
      </c>
      <c r="I686" s="2" t="n">
        <v>21.6</v>
      </c>
      <c r="J686" s="2" t="n">
        <v>21.795528</v>
      </c>
      <c r="K686" s="2" t="n">
        <v>0</v>
      </c>
      <c r="L686" s="2" t="n">
        <v>0.194694</v>
      </c>
      <c r="M686" s="2" t="b">
        <v>1</v>
      </c>
      <c r="N686" s="2" t="n">
        <v>1</v>
      </c>
    </row>
    <row r="687" ht="15.75" customHeight="1">
      <c r="A687" s="9" t="n">
        <v>43708.66666666666</v>
      </c>
      <c r="B687" s="9" t="n">
        <v>43708.5</v>
      </c>
      <c r="C687" s="2" t="n">
        <v>34964545</v>
      </c>
      <c r="D687" s="2" t="inlineStr">
        <is>
          <t>DOM</t>
        </is>
      </c>
      <c r="G687" s="2" t="inlineStr">
        <is>
          <t>ZONE</t>
        </is>
      </c>
      <c r="I687" s="2" t="n">
        <v>22.38</v>
      </c>
      <c r="J687" s="2" t="n">
        <v>23.903707</v>
      </c>
      <c r="K687" s="2" t="n">
        <v>1.15116</v>
      </c>
      <c r="L687" s="2" t="n">
        <v>0.375047</v>
      </c>
      <c r="M687" s="2" t="b">
        <v>1</v>
      </c>
      <c r="N687" s="2" t="n">
        <v>1</v>
      </c>
    </row>
    <row r="688" ht="15.75" customHeight="1">
      <c r="A688" s="9" t="n">
        <v>43708.70833333334</v>
      </c>
      <c r="B688" s="9" t="n">
        <v>43708.54166666666</v>
      </c>
      <c r="C688" s="2" t="n">
        <v>34964545</v>
      </c>
      <c r="D688" s="2" t="inlineStr">
        <is>
          <t>DOM</t>
        </is>
      </c>
      <c r="G688" s="2" t="inlineStr">
        <is>
          <t>ZONE</t>
        </is>
      </c>
      <c r="I688" s="2" t="n">
        <v>22.28</v>
      </c>
      <c r="J688" s="2" t="n">
        <v>25.450374</v>
      </c>
      <c r="K688" s="2" t="n">
        <v>2.762496</v>
      </c>
      <c r="L688" s="2" t="n">
        <v>0.409545</v>
      </c>
      <c r="M688" s="2" t="b">
        <v>1</v>
      </c>
      <c r="N688" s="2" t="n">
        <v>1</v>
      </c>
    </row>
    <row r="689" ht="15.75" customHeight="1">
      <c r="A689" s="9" t="n">
        <v>43708.75</v>
      </c>
      <c r="B689" s="9" t="n">
        <v>43708.58333333334</v>
      </c>
      <c r="C689" s="2" t="n">
        <v>34964545</v>
      </c>
      <c r="D689" s="2" t="inlineStr">
        <is>
          <t>DOM</t>
        </is>
      </c>
      <c r="G689" s="2" t="inlineStr">
        <is>
          <t>ZONE</t>
        </is>
      </c>
      <c r="I689" s="2" t="n">
        <v>25.89</v>
      </c>
      <c r="J689" s="2" t="n">
        <v>30.000508</v>
      </c>
      <c r="K689" s="2" t="n">
        <v>3.655033</v>
      </c>
      <c r="L689" s="2" t="n">
        <v>0.456309</v>
      </c>
      <c r="M689" s="2" t="b">
        <v>1</v>
      </c>
      <c r="N689" s="2" t="n">
        <v>1</v>
      </c>
    </row>
    <row r="690" ht="15.75" customHeight="1">
      <c r="A690" s="9" t="n">
        <v>43708.79166666666</v>
      </c>
      <c r="B690" s="9" t="n">
        <v>43708.625</v>
      </c>
      <c r="C690" s="2" t="n">
        <v>34964545</v>
      </c>
      <c r="D690" s="2" t="inlineStr">
        <is>
          <t>DOM</t>
        </is>
      </c>
      <c r="G690" s="2" t="inlineStr">
        <is>
          <t>ZONE</t>
        </is>
      </c>
      <c r="I690" s="2" t="n">
        <v>25.57</v>
      </c>
      <c r="J690" s="2" t="n">
        <v>25.781335</v>
      </c>
      <c r="K690" s="2" t="n">
        <v>-0.221871</v>
      </c>
      <c r="L690" s="2" t="n">
        <v>0.429873</v>
      </c>
      <c r="M690" s="2" t="b">
        <v>1</v>
      </c>
      <c r="N690" s="2" t="n">
        <v>1</v>
      </c>
    </row>
    <row r="691" ht="15.75" customHeight="1">
      <c r="A691" s="9" t="n">
        <v>43708.83333333334</v>
      </c>
      <c r="B691" s="9" t="n">
        <v>43708.66666666666</v>
      </c>
      <c r="C691" s="2" t="n">
        <v>34964545</v>
      </c>
      <c r="D691" s="2" t="inlineStr">
        <is>
          <t>DOM</t>
        </is>
      </c>
      <c r="G691" s="2" t="inlineStr">
        <is>
          <t>ZONE</t>
        </is>
      </c>
      <c r="I691" s="2" t="n">
        <v>31.12</v>
      </c>
      <c r="J691" s="2" t="n">
        <v>31.669525</v>
      </c>
      <c r="K691" s="2" t="n">
        <v>0</v>
      </c>
      <c r="L691" s="2" t="n">
        <v>0.553691</v>
      </c>
      <c r="M691" s="2" t="b">
        <v>1</v>
      </c>
      <c r="N691" s="2" t="n">
        <v>1</v>
      </c>
    </row>
    <row r="692" ht="15.75" customHeight="1">
      <c r="A692" s="9" t="n">
        <v>43708.875</v>
      </c>
      <c r="B692" s="9" t="n">
        <v>43708.70833333334</v>
      </c>
      <c r="C692" s="2" t="n">
        <v>34964545</v>
      </c>
      <c r="D692" s="2" t="inlineStr">
        <is>
          <t>DOM</t>
        </is>
      </c>
      <c r="G692" s="2" t="inlineStr">
        <is>
          <t>ZONE</t>
        </is>
      </c>
      <c r="I692" s="2" t="n">
        <v>25.06</v>
      </c>
      <c r="J692" s="2" t="n">
        <v>25.549339</v>
      </c>
      <c r="K692" s="2" t="n">
        <v>0</v>
      </c>
      <c r="L692" s="2" t="n">
        <v>0.493506</v>
      </c>
      <c r="M692" s="2" t="b">
        <v>1</v>
      </c>
      <c r="N692" s="2" t="n">
        <v>1</v>
      </c>
    </row>
    <row r="693" ht="15.75" customHeight="1">
      <c r="A693" s="9" t="n">
        <v>43708.91666666666</v>
      </c>
      <c r="B693" s="9" t="n">
        <v>43708.75</v>
      </c>
      <c r="C693" s="2" t="n">
        <v>34964545</v>
      </c>
      <c r="D693" s="2" t="inlineStr">
        <is>
          <t>DOM</t>
        </is>
      </c>
      <c r="G693" s="2" t="inlineStr">
        <is>
          <t>ZONE</t>
        </is>
      </c>
      <c r="I693" s="2" t="n">
        <v>22.8</v>
      </c>
      <c r="J693" s="2" t="n">
        <v>24.565108</v>
      </c>
      <c r="K693" s="2" t="n">
        <v>1.236707</v>
      </c>
      <c r="L693" s="2" t="n">
        <v>0.526735</v>
      </c>
      <c r="M693" s="2" t="b">
        <v>1</v>
      </c>
      <c r="N693" s="2" t="n">
        <v>1</v>
      </c>
    </row>
    <row r="694" ht="15.75" customHeight="1">
      <c r="A694" s="9" t="n">
        <v>43708.95833333334</v>
      </c>
      <c r="B694" s="9" t="n">
        <v>43708.79166666666</v>
      </c>
      <c r="C694" s="2" t="n">
        <v>34964545</v>
      </c>
      <c r="D694" s="2" t="inlineStr">
        <is>
          <t>DOM</t>
        </is>
      </c>
      <c r="G694" s="2" t="inlineStr">
        <is>
          <t>ZONE</t>
        </is>
      </c>
      <c r="I694" s="2" t="n">
        <v>19.84</v>
      </c>
      <c r="J694" s="2" t="n">
        <v>21.624695</v>
      </c>
      <c r="K694" s="2" t="n">
        <v>1.361072</v>
      </c>
      <c r="L694" s="2" t="n">
        <v>0.419456</v>
      </c>
      <c r="M694" s="2" t="b">
        <v>1</v>
      </c>
      <c r="N694" s="2" t="n">
        <v>1</v>
      </c>
    </row>
    <row r="695" ht="15.75" customHeight="1">
      <c r="A695" s="9" t="n">
        <v>43709</v>
      </c>
      <c r="B695" s="9" t="n">
        <v>43708.83333333334</v>
      </c>
      <c r="C695" s="2" t="n">
        <v>34964545</v>
      </c>
      <c r="D695" s="2" t="inlineStr">
        <is>
          <t>DOM</t>
        </is>
      </c>
      <c r="G695" s="2" t="inlineStr">
        <is>
          <t>ZONE</t>
        </is>
      </c>
      <c r="I695" s="2" t="n">
        <v>21</v>
      </c>
      <c r="J695" s="2" t="n">
        <v>23.336871</v>
      </c>
      <c r="K695" s="2" t="n">
        <v>1.896358</v>
      </c>
      <c r="L695" s="2" t="n">
        <v>0.441347</v>
      </c>
      <c r="M695" s="2" t="b">
        <v>1</v>
      </c>
      <c r="N695" s="2" t="n">
        <v>1</v>
      </c>
    </row>
    <row r="696" ht="15.75" customHeight="1">
      <c r="A696" s="9" t="n">
        <v>43709.04166666666</v>
      </c>
      <c r="B696" s="9" t="n">
        <v>43708.875</v>
      </c>
      <c r="C696" s="2" t="n">
        <v>34964545</v>
      </c>
      <c r="D696" s="2" t="inlineStr">
        <is>
          <t>DOM</t>
        </is>
      </c>
      <c r="G696" s="2" t="inlineStr">
        <is>
          <t>ZONE</t>
        </is>
      </c>
      <c r="I696" s="2" t="n">
        <v>18.56</v>
      </c>
      <c r="J696" s="2" t="n">
        <v>19.250485</v>
      </c>
      <c r="K696" s="2" t="n">
        <v>0.364532</v>
      </c>
      <c r="L696" s="2" t="n">
        <v>0.330119</v>
      </c>
      <c r="M696" s="2" t="b">
        <v>1</v>
      </c>
      <c r="N696" s="2" t="n">
        <v>1</v>
      </c>
    </row>
    <row r="697" ht="15.75" customHeight="1">
      <c r="A697" s="9" t="n">
        <v>43709.08333333334</v>
      </c>
      <c r="B697" s="9" t="n">
        <v>43708.91666666666</v>
      </c>
      <c r="C697" s="2" t="n">
        <v>34964545</v>
      </c>
      <c r="D697" s="2" t="inlineStr">
        <is>
          <t>DOM</t>
        </is>
      </c>
      <c r="G697" s="2" t="inlineStr">
        <is>
          <t>ZONE</t>
        </is>
      </c>
      <c r="I697" s="2" t="n">
        <v>18.14</v>
      </c>
      <c r="J697" s="2" t="n">
        <v>18.841215</v>
      </c>
      <c r="K697" s="2" t="n">
        <v>0.339271</v>
      </c>
      <c r="L697" s="2" t="n">
        <v>0.363611</v>
      </c>
      <c r="M697" s="2" t="b">
        <v>1</v>
      </c>
      <c r="N697" s="2" t="n">
        <v>1</v>
      </c>
    </row>
    <row r="698" ht="15.75" customHeight="1">
      <c r="A698" s="9" t="n">
        <v>43709.125</v>
      </c>
      <c r="B698" s="9" t="n">
        <v>43708.95833333334</v>
      </c>
      <c r="C698" s="2" t="n">
        <v>34964545</v>
      </c>
      <c r="D698" s="2" t="inlineStr">
        <is>
          <t>DOM</t>
        </is>
      </c>
      <c r="G698" s="2" t="inlineStr">
        <is>
          <t>ZONE</t>
        </is>
      </c>
      <c r="I698" s="2" t="n">
        <v>18.42</v>
      </c>
      <c r="J698" s="2" t="n">
        <v>19.240086</v>
      </c>
      <c r="K698" s="2" t="n">
        <v>0.48145</v>
      </c>
      <c r="L698" s="2" t="n">
        <v>0.339469</v>
      </c>
      <c r="M698" s="2" t="b">
        <v>1</v>
      </c>
      <c r="N698" s="2" t="n">
        <v>1</v>
      </c>
    </row>
    <row r="699" ht="15.75" customHeight="1">
      <c r="A699" s="9" t="n">
        <v>43709.16666666666</v>
      </c>
      <c r="B699" s="9" t="n">
        <v>43709</v>
      </c>
      <c r="C699" s="2" t="n">
        <v>34964545</v>
      </c>
      <c r="D699" s="2" t="inlineStr">
        <is>
          <t>DOM</t>
        </is>
      </c>
      <c r="G699" s="2" t="inlineStr">
        <is>
          <t>ZONE</t>
        </is>
      </c>
      <c r="I699" s="2" t="n">
        <v>16.24</v>
      </c>
      <c r="J699" s="2" t="n">
        <v>16.874452</v>
      </c>
      <c r="K699" s="2" t="n">
        <v>0.347492</v>
      </c>
      <c r="L699" s="2" t="n">
        <v>0.28446</v>
      </c>
      <c r="M699" s="2" t="b">
        <v>1</v>
      </c>
      <c r="N699" s="2" t="n">
        <v>1</v>
      </c>
    </row>
    <row r="700" ht="15.75" customHeight="1">
      <c r="A700" s="9" t="n">
        <v>43709.20833333334</v>
      </c>
      <c r="B700" s="9" t="n">
        <v>43709.04166666666</v>
      </c>
      <c r="C700" s="2" t="n">
        <v>34964545</v>
      </c>
      <c r="D700" s="2" t="inlineStr">
        <is>
          <t>DOM</t>
        </is>
      </c>
      <c r="G700" s="2" t="inlineStr">
        <is>
          <t>ZONE</t>
        </is>
      </c>
      <c r="I700" s="2" t="n">
        <v>16.12</v>
      </c>
      <c r="J700" s="2" t="n">
        <v>17.135209</v>
      </c>
      <c r="K700" s="2" t="n">
        <v>0.793679</v>
      </c>
      <c r="L700" s="2" t="n">
        <v>0.223196</v>
      </c>
      <c r="M700" s="2" t="b">
        <v>1</v>
      </c>
      <c r="N700" s="2" t="n">
        <v>1</v>
      </c>
    </row>
    <row r="701" ht="15.75" customHeight="1">
      <c r="A701" s="9" t="n">
        <v>43709.25</v>
      </c>
      <c r="B701" s="9" t="n">
        <v>43709.08333333334</v>
      </c>
      <c r="C701" s="2" t="n">
        <v>34964545</v>
      </c>
      <c r="D701" s="2" t="inlineStr">
        <is>
          <t>DOM</t>
        </is>
      </c>
      <c r="G701" s="2" t="inlineStr">
        <is>
          <t>ZONE</t>
        </is>
      </c>
      <c r="I701" s="2" t="n">
        <v>14.86</v>
      </c>
      <c r="J701" s="2" t="n">
        <v>15.669836</v>
      </c>
      <c r="K701" s="2" t="n">
        <v>0.652767</v>
      </c>
      <c r="L701" s="2" t="n">
        <v>0.157901</v>
      </c>
      <c r="M701" s="2" t="b">
        <v>1</v>
      </c>
      <c r="N701" s="2" t="n">
        <v>1</v>
      </c>
    </row>
    <row r="702" ht="15.75" customHeight="1">
      <c r="A702" s="9" t="n">
        <v>43709.29166666666</v>
      </c>
      <c r="B702" s="9" t="n">
        <v>43709.125</v>
      </c>
      <c r="C702" s="2" t="n">
        <v>34964545</v>
      </c>
      <c r="D702" s="2" t="inlineStr">
        <is>
          <t>DOM</t>
        </is>
      </c>
      <c r="G702" s="2" t="inlineStr">
        <is>
          <t>ZONE</t>
        </is>
      </c>
      <c r="I702" s="2" t="n">
        <v>13.91</v>
      </c>
      <c r="J702" s="2" t="n">
        <v>14.573265</v>
      </c>
      <c r="K702" s="2" t="n">
        <v>0.536722</v>
      </c>
      <c r="L702" s="2" t="n">
        <v>0.129043</v>
      </c>
      <c r="M702" s="2" t="b">
        <v>1</v>
      </c>
      <c r="N702" s="2" t="n">
        <v>1</v>
      </c>
    </row>
    <row r="703" ht="15.75" customHeight="1">
      <c r="A703" s="9" t="n">
        <v>43709.33333333334</v>
      </c>
      <c r="B703" s="9" t="n">
        <v>43709.16666666666</v>
      </c>
      <c r="C703" s="2" t="n">
        <v>34964545</v>
      </c>
      <c r="D703" s="2" t="inlineStr">
        <is>
          <t>DOM</t>
        </is>
      </c>
      <c r="G703" s="2" t="inlineStr">
        <is>
          <t>ZONE</t>
        </is>
      </c>
      <c r="I703" s="2" t="n">
        <v>13.06</v>
      </c>
      <c r="J703" s="2" t="n">
        <v>13.593005</v>
      </c>
      <c r="K703" s="2" t="n">
        <v>0.426821</v>
      </c>
      <c r="L703" s="2" t="n">
        <v>0.104517</v>
      </c>
      <c r="M703" s="2" t="b">
        <v>1</v>
      </c>
      <c r="N703" s="2" t="n">
        <v>1</v>
      </c>
    </row>
    <row r="704" ht="15.75" customHeight="1">
      <c r="A704" s="9" t="n">
        <v>43709.375</v>
      </c>
      <c r="B704" s="9" t="n">
        <v>43709.20833333334</v>
      </c>
      <c r="C704" s="2" t="n">
        <v>34964545</v>
      </c>
      <c r="D704" s="2" t="inlineStr">
        <is>
          <t>DOM</t>
        </is>
      </c>
      <c r="G704" s="2" t="inlineStr">
        <is>
          <t>ZONE</t>
        </is>
      </c>
      <c r="I704" s="2" t="n">
        <v>13.13</v>
      </c>
      <c r="J704" s="2" t="n">
        <v>13.237407</v>
      </c>
      <c r="K704" s="2" t="n">
        <v>0.026647</v>
      </c>
      <c r="L704" s="2" t="n">
        <v>0.081593</v>
      </c>
      <c r="M704" s="2" t="b">
        <v>1</v>
      </c>
      <c r="N704" s="2" t="n">
        <v>1</v>
      </c>
    </row>
    <row r="705" ht="15.75" customHeight="1">
      <c r="A705" s="9" t="n">
        <v>43709.41666666666</v>
      </c>
      <c r="B705" s="9" t="n">
        <v>43709.25</v>
      </c>
      <c r="C705" s="2" t="n">
        <v>34964545</v>
      </c>
      <c r="D705" s="2" t="inlineStr">
        <is>
          <t>DOM</t>
        </is>
      </c>
      <c r="G705" s="2" t="inlineStr">
        <is>
          <t>ZONE</t>
        </is>
      </c>
      <c r="I705" s="2" t="n">
        <v>13.66</v>
      </c>
      <c r="J705" s="2" t="n">
        <v>13.875216</v>
      </c>
      <c r="K705" s="2" t="n">
        <v>0.153551</v>
      </c>
      <c r="L705" s="2" t="n">
        <v>0.061665</v>
      </c>
      <c r="M705" s="2" t="b">
        <v>1</v>
      </c>
      <c r="N705" s="2" t="n">
        <v>1</v>
      </c>
    </row>
    <row r="706" ht="15.75" customHeight="1">
      <c r="A706" s="9" t="n">
        <v>43709.45833333334</v>
      </c>
      <c r="B706" s="9" t="n">
        <v>43709.29166666666</v>
      </c>
      <c r="C706" s="2" t="n">
        <v>34964545</v>
      </c>
      <c r="D706" s="2" t="inlineStr">
        <is>
          <t>DOM</t>
        </is>
      </c>
      <c r="G706" s="2" t="inlineStr">
        <is>
          <t>ZONE</t>
        </is>
      </c>
      <c r="I706" s="2" t="n">
        <v>13.12</v>
      </c>
      <c r="J706" s="2" t="n">
        <v>13.620061</v>
      </c>
      <c r="K706" s="2" t="n">
        <v>0.453587</v>
      </c>
      <c r="L706" s="2" t="n">
        <v>0.047308</v>
      </c>
      <c r="M706" s="2" t="b">
        <v>1</v>
      </c>
      <c r="N706" s="2" t="n">
        <v>1</v>
      </c>
    </row>
    <row r="707" ht="15.75" customHeight="1">
      <c r="A707" s="9" t="n">
        <v>43709.5</v>
      </c>
      <c r="B707" s="9" t="n">
        <v>43709.33333333334</v>
      </c>
      <c r="C707" s="2" t="n">
        <v>34964545</v>
      </c>
      <c r="D707" s="2" t="inlineStr">
        <is>
          <t>DOM</t>
        </is>
      </c>
      <c r="G707" s="2" t="inlineStr">
        <is>
          <t>ZONE</t>
        </is>
      </c>
      <c r="I707" s="2" t="n">
        <v>13.47</v>
      </c>
      <c r="J707" s="2" t="n">
        <v>14.286853</v>
      </c>
      <c r="K707" s="2" t="n">
        <v>0.771912</v>
      </c>
      <c r="L707" s="2" t="n">
        <v>0.045775</v>
      </c>
      <c r="M707" s="2" t="b">
        <v>1</v>
      </c>
      <c r="N707" s="2" t="n">
        <v>1</v>
      </c>
    </row>
    <row r="708" ht="15.75" customHeight="1">
      <c r="A708" s="9" t="n">
        <v>43709.54166666666</v>
      </c>
      <c r="B708" s="9" t="n">
        <v>43709.375</v>
      </c>
      <c r="C708" s="2" t="n">
        <v>34964545</v>
      </c>
      <c r="D708" s="2" t="inlineStr">
        <is>
          <t>DOM</t>
        </is>
      </c>
      <c r="G708" s="2" t="inlineStr">
        <is>
          <t>ZONE</t>
        </is>
      </c>
      <c r="I708" s="2" t="n">
        <v>15.41</v>
      </c>
      <c r="J708" s="2" t="n">
        <v>16.726165</v>
      </c>
      <c r="K708" s="2" t="n">
        <v>1.250437</v>
      </c>
      <c r="L708" s="2" t="n">
        <v>0.070727</v>
      </c>
      <c r="M708" s="2" t="b">
        <v>1</v>
      </c>
      <c r="N708" s="2" t="n">
        <v>1</v>
      </c>
    </row>
    <row r="709" ht="15.75" customHeight="1">
      <c r="A709" s="9" t="n">
        <v>43709.58333333334</v>
      </c>
      <c r="B709" s="9" t="n">
        <v>43709.41666666666</v>
      </c>
      <c r="C709" s="2" t="n">
        <v>34964545</v>
      </c>
      <c r="D709" s="2" t="inlineStr">
        <is>
          <t>DOM</t>
        </is>
      </c>
      <c r="G709" s="2" t="inlineStr">
        <is>
          <t>ZONE</t>
        </is>
      </c>
      <c r="I709" s="2" t="n">
        <v>15.39</v>
      </c>
      <c r="J709" s="2" t="n">
        <v>17.03658</v>
      </c>
      <c r="K709" s="2" t="n">
        <v>1.570873</v>
      </c>
      <c r="L709" s="2" t="n">
        <v>0.078207</v>
      </c>
      <c r="M709" s="2" t="b">
        <v>1</v>
      </c>
      <c r="N709" s="2" t="n">
        <v>1</v>
      </c>
    </row>
    <row r="710" ht="15.75" customHeight="1">
      <c r="A710" s="9" t="n">
        <v>43709.625</v>
      </c>
      <c r="B710" s="9" t="n">
        <v>43709.45833333334</v>
      </c>
      <c r="C710" s="2" t="n">
        <v>34964545</v>
      </c>
      <c r="D710" s="2" t="inlineStr">
        <is>
          <t>DOM</t>
        </is>
      </c>
      <c r="G710" s="2" t="inlineStr">
        <is>
          <t>ZONE</t>
        </is>
      </c>
      <c r="I710" s="2" t="n">
        <v>18.17</v>
      </c>
      <c r="J710" s="2" t="n">
        <v>20.112034</v>
      </c>
      <c r="K710" s="2" t="n">
        <v>1.800889</v>
      </c>
      <c r="L710" s="2" t="n">
        <v>0.138645</v>
      </c>
      <c r="M710" s="2" t="b">
        <v>1</v>
      </c>
      <c r="N710" s="2" t="n">
        <v>1</v>
      </c>
    </row>
    <row r="711" ht="15.75" customHeight="1">
      <c r="A711" s="9" t="n">
        <v>43709.66666666666</v>
      </c>
      <c r="B711" s="9" t="n">
        <v>43709.5</v>
      </c>
      <c r="C711" s="2" t="n">
        <v>34964545</v>
      </c>
      <c r="D711" s="2" t="inlineStr">
        <is>
          <t>DOM</t>
        </is>
      </c>
      <c r="G711" s="2" t="inlineStr">
        <is>
          <t>ZONE</t>
        </is>
      </c>
      <c r="I711" s="2" t="n">
        <v>19.23</v>
      </c>
      <c r="J711" s="2" t="n">
        <v>21.974374</v>
      </c>
      <c r="K711" s="2" t="n">
        <v>2.592814</v>
      </c>
      <c r="L711" s="2" t="n">
        <v>0.153226</v>
      </c>
      <c r="M711" s="2" t="b">
        <v>1</v>
      </c>
      <c r="N711" s="2" t="n">
        <v>1</v>
      </c>
    </row>
    <row r="712" ht="15.75" customHeight="1">
      <c r="A712" s="9" t="n">
        <v>43709.70833333334</v>
      </c>
      <c r="B712" s="9" t="n">
        <v>43709.54166666666</v>
      </c>
      <c r="C712" s="2" t="n">
        <v>34964545</v>
      </c>
      <c r="D712" s="2" t="inlineStr">
        <is>
          <t>DOM</t>
        </is>
      </c>
      <c r="G712" s="2" t="inlineStr">
        <is>
          <t>ZONE</t>
        </is>
      </c>
      <c r="I712" s="2" t="n">
        <v>20.18</v>
      </c>
      <c r="J712" s="2" t="n">
        <v>23.556408</v>
      </c>
      <c r="K712" s="2" t="n">
        <v>3.161468</v>
      </c>
      <c r="L712" s="2" t="n">
        <v>0.217441</v>
      </c>
      <c r="M712" s="2" t="b">
        <v>1</v>
      </c>
      <c r="N712" s="2" t="n">
        <v>1</v>
      </c>
    </row>
    <row r="713" ht="15.75" customHeight="1">
      <c r="A713" s="9" t="n">
        <v>43709.75</v>
      </c>
      <c r="B713" s="9" t="n">
        <v>43709.58333333334</v>
      </c>
      <c r="C713" s="2" t="n">
        <v>34964545</v>
      </c>
      <c r="D713" s="2" t="inlineStr">
        <is>
          <t>DOM</t>
        </is>
      </c>
      <c r="G713" s="2" t="inlineStr">
        <is>
          <t>ZONE</t>
        </is>
      </c>
      <c r="I713" s="2" t="n">
        <v>20.28</v>
      </c>
      <c r="J713" s="2" t="n">
        <v>23.520372</v>
      </c>
      <c r="K713" s="2" t="n">
        <v>3.026864</v>
      </c>
      <c r="L713" s="2" t="n">
        <v>0.216008</v>
      </c>
      <c r="M713" s="2" t="b">
        <v>1</v>
      </c>
      <c r="N713" s="2" t="n">
        <v>1</v>
      </c>
    </row>
    <row r="714" ht="15.75" customHeight="1">
      <c r="A714" s="9" t="n">
        <v>43709.79166666666</v>
      </c>
      <c r="B714" s="9" t="n">
        <v>43709.625</v>
      </c>
      <c r="C714" s="2" t="n">
        <v>34964545</v>
      </c>
      <c r="D714" s="2" t="inlineStr">
        <is>
          <t>DOM</t>
        </is>
      </c>
      <c r="G714" s="2" t="inlineStr">
        <is>
          <t>ZONE</t>
        </is>
      </c>
      <c r="I714" s="2" t="n">
        <v>21.96</v>
      </c>
      <c r="J714" s="2" t="n">
        <v>23.60513</v>
      </c>
      <c r="K714" s="2" t="n">
        <v>1.471712</v>
      </c>
      <c r="L714" s="2" t="n">
        <v>0.175918</v>
      </c>
      <c r="M714" s="2" t="b">
        <v>1</v>
      </c>
      <c r="N714" s="2" t="n">
        <v>1</v>
      </c>
    </row>
    <row r="715" ht="15.75" customHeight="1">
      <c r="A715" s="9" t="n">
        <v>43709.83333333334</v>
      </c>
      <c r="B715" s="9" t="n">
        <v>43709.66666666666</v>
      </c>
      <c r="C715" s="2" t="n">
        <v>34964545</v>
      </c>
      <c r="D715" s="2" t="inlineStr">
        <is>
          <t>DOM</t>
        </is>
      </c>
      <c r="G715" s="2" t="inlineStr">
        <is>
          <t>ZONE</t>
        </is>
      </c>
      <c r="I715" s="2" t="n">
        <v>20.66</v>
      </c>
      <c r="J715" s="2" t="n">
        <v>21.930278</v>
      </c>
      <c r="K715" s="2" t="n">
        <v>1.091709</v>
      </c>
      <c r="L715" s="2" t="n">
        <v>0.182735</v>
      </c>
      <c r="M715" s="2" t="b">
        <v>1</v>
      </c>
      <c r="N715" s="2" t="n">
        <v>1</v>
      </c>
    </row>
    <row r="716" ht="15.75" customHeight="1">
      <c r="A716" s="9" t="n">
        <v>43709.875</v>
      </c>
      <c r="B716" s="9" t="n">
        <v>43709.70833333334</v>
      </c>
      <c r="C716" s="2" t="n">
        <v>34964545</v>
      </c>
      <c r="D716" s="2" t="inlineStr">
        <is>
          <t>DOM</t>
        </is>
      </c>
      <c r="G716" s="2" t="inlineStr">
        <is>
          <t>ZONE</t>
        </is>
      </c>
      <c r="I716" s="2" t="n">
        <v>20.63</v>
      </c>
      <c r="J716" s="2" t="n">
        <v>22.09998</v>
      </c>
      <c r="K716" s="2" t="n">
        <v>1.285178</v>
      </c>
      <c r="L716" s="2" t="n">
        <v>0.18397</v>
      </c>
      <c r="M716" s="2" t="b">
        <v>1</v>
      </c>
      <c r="N716" s="2" t="n">
        <v>1</v>
      </c>
    </row>
    <row r="717" ht="15.75" customHeight="1">
      <c r="A717" s="9" t="n">
        <v>43709.91666666666</v>
      </c>
      <c r="B717" s="9" t="n">
        <v>43709.75</v>
      </c>
      <c r="C717" s="2" t="n">
        <v>34964545</v>
      </c>
      <c r="D717" s="2" t="inlineStr">
        <is>
          <t>DOM</t>
        </is>
      </c>
      <c r="G717" s="2" t="inlineStr">
        <is>
          <t>ZONE</t>
        </is>
      </c>
      <c r="I717" s="2" t="n">
        <v>26.34</v>
      </c>
      <c r="J717" s="2" t="n">
        <v>29.76896</v>
      </c>
      <c r="K717" s="2" t="n">
        <v>3.148005</v>
      </c>
      <c r="L717" s="2" t="n">
        <v>0.280954</v>
      </c>
      <c r="M717" s="2" t="b">
        <v>1</v>
      </c>
      <c r="N717" s="2" t="n">
        <v>1</v>
      </c>
    </row>
    <row r="718" ht="15.75" customHeight="1">
      <c r="A718" s="9" t="n">
        <v>43709.95833333334</v>
      </c>
      <c r="B718" s="9" t="n">
        <v>43709.79166666666</v>
      </c>
      <c r="C718" s="2" t="n">
        <v>34964545</v>
      </c>
      <c r="D718" s="2" t="inlineStr">
        <is>
          <t>DOM</t>
        </is>
      </c>
      <c r="G718" s="2" t="inlineStr">
        <is>
          <t>ZONE</t>
        </is>
      </c>
      <c r="I718" s="2" t="n">
        <v>20.36</v>
      </c>
      <c r="J718" s="2" t="n">
        <v>23.100206</v>
      </c>
      <c r="K718" s="2" t="n">
        <v>2.436952</v>
      </c>
      <c r="L718" s="2" t="n">
        <v>0.301587</v>
      </c>
      <c r="M718" s="2" t="b">
        <v>1</v>
      </c>
      <c r="N718" s="2" t="n">
        <v>1</v>
      </c>
    </row>
    <row r="719" ht="15.75" customHeight="1">
      <c r="A719" s="9" t="n">
        <v>43710</v>
      </c>
      <c r="B719" s="9" t="n">
        <v>43709.83333333334</v>
      </c>
      <c r="C719" s="2" t="n">
        <v>34964545</v>
      </c>
      <c r="D719" s="2" t="inlineStr">
        <is>
          <t>DOM</t>
        </is>
      </c>
      <c r="G719" s="2" t="inlineStr">
        <is>
          <t>ZONE</t>
        </is>
      </c>
      <c r="I719" s="2" t="n">
        <v>20.21</v>
      </c>
      <c r="J719" s="2" t="n">
        <v>21.798683</v>
      </c>
      <c r="K719" s="2" t="n">
        <v>1.2881</v>
      </c>
      <c r="L719" s="2" t="n">
        <v>0.299749</v>
      </c>
      <c r="M719" s="2" t="b">
        <v>1</v>
      </c>
      <c r="N719" s="2" t="n">
        <v>1</v>
      </c>
    </row>
    <row r="720" ht="15.75" customHeight="1">
      <c r="A720" s="9" t="n">
        <v>43710.04166666666</v>
      </c>
      <c r="B720" s="9" t="n">
        <v>43709.875</v>
      </c>
      <c r="C720" s="2" t="n">
        <v>34964545</v>
      </c>
      <c r="D720" s="2" t="inlineStr">
        <is>
          <t>DOM</t>
        </is>
      </c>
      <c r="G720" s="2" t="inlineStr">
        <is>
          <t>ZONE</t>
        </is>
      </c>
      <c r="I720" s="2" t="n">
        <v>18.41</v>
      </c>
      <c r="J720" s="2" t="n">
        <v>19.612449</v>
      </c>
      <c r="K720" s="2" t="n">
        <v>0.946486</v>
      </c>
      <c r="L720" s="2" t="n">
        <v>0.256797</v>
      </c>
      <c r="M720" s="2" t="b">
        <v>1</v>
      </c>
      <c r="N720" s="2" t="n">
        <v>1</v>
      </c>
    </row>
    <row r="721" ht="15.75" customHeight="1">
      <c r="A721" s="9" t="n">
        <v>43710.08333333334</v>
      </c>
      <c r="B721" s="9" t="n">
        <v>43709.91666666666</v>
      </c>
      <c r="C721" s="2" t="n">
        <v>34964545</v>
      </c>
      <c r="D721" s="2" t="inlineStr">
        <is>
          <t>DOM</t>
        </is>
      </c>
      <c r="G721" s="2" t="inlineStr">
        <is>
          <t>ZONE</t>
        </is>
      </c>
      <c r="I721" s="2" t="n">
        <v>18.4</v>
      </c>
      <c r="J721" s="2" t="n">
        <v>19.432497</v>
      </c>
      <c r="K721" s="2" t="n">
        <v>0.798968</v>
      </c>
      <c r="L721" s="2" t="n">
        <v>0.231029</v>
      </c>
      <c r="M721" s="2" t="b">
        <v>1</v>
      </c>
      <c r="N721" s="2" t="n">
        <v>1</v>
      </c>
    </row>
    <row r="722" ht="15.75" customHeight="1">
      <c r="A722" s="9" t="n">
        <v>43710.125</v>
      </c>
      <c r="B722" s="9" t="n">
        <v>43709.95833333334</v>
      </c>
      <c r="C722" s="2" t="n">
        <v>34964545</v>
      </c>
      <c r="D722" s="2" t="inlineStr">
        <is>
          <t>DOM</t>
        </is>
      </c>
      <c r="G722" s="2" t="inlineStr">
        <is>
          <t>ZONE</t>
        </is>
      </c>
      <c r="I722" s="2" t="n">
        <v>17.38</v>
      </c>
      <c r="J722" s="2" t="n">
        <v>18.673834</v>
      </c>
      <c r="K722" s="2" t="n">
        <v>1.010693</v>
      </c>
      <c r="L722" s="2" t="n">
        <v>0.283974</v>
      </c>
      <c r="M722" s="2" t="b">
        <v>1</v>
      </c>
      <c r="N722" s="2" t="n">
        <v>1</v>
      </c>
    </row>
    <row r="723" ht="15.75" customHeight="1">
      <c r="A723" s="9" t="n">
        <v>43710.16666666666</v>
      </c>
      <c r="B723" s="9" t="n">
        <v>43710</v>
      </c>
      <c r="C723" s="2" t="n">
        <v>34964545</v>
      </c>
      <c r="D723" s="2" t="inlineStr">
        <is>
          <t>DOM</t>
        </is>
      </c>
      <c r="G723" s="2" t="inlineStr">
        <is>
          <t>ZONE</t>
        </is>
      </c>
      <c r="I723" s="2" t="n">
        <v>15.52</v>
      </c>
      <c r="J723" s="2" t="n">
        <v>16.204555</v>
      </c>
      <c r="K723" s="2" t="n">
        <v>0.442278</v>
      </c>
      <c r="L723" s="2" t="n">
        <v>0.24311</v>
      </c>
      <c r="M723" s="2" t="b">
        <v>1</v>
      </c>
      <c r="N723" s="2" t="n">
        <v>1</v>
      </c>
    </row>
    <row r="724" ht="15.75" customHeight="1">
      <c r="A724" s="9" t="n">
        <v>43710.20833333334</v>
      </c>
      <c r="B724" s="9" t="n">
        <v>43710.04166666666</v>
      </c>
      <c r="C724" s="2" t="n">
        <v>34964545</v>
      </c>
      <c r="D724" s="2" t="inlineStr">
        <is>
          <t>DOM</t>
        </is>
      </c>
      <c r="G724" s="2" t="inlineStr">
        <is>
          <t>ZONE</t>
        </is>
      </c>
      <c r="I724" s="2" t="n">
        <v>15.23</v>
      </c>
      <c r="J724" s="2" t="n">
        <v>16.174418</v>
      </c>
      <c r="K724" s="2" t="n">
        <v>0.77567</v>
      </c>
      <c r="L724" s="2" t="n">
        <v>0.169581</v>
      </c>
      <c r="M724" s="2" t="b">
        <v>1</v>
      </c>
      <c r="N724" s="2" t="n">
        <v>1</v>
      </c>
    </row>
    <row r="725" ht="15.75" customHeight="1">
      <c r="A725" s="9" t="n">
        <v>43710.25</v>
      </c>
      <c r="B725" s="9" t="n">
        <v>43710.08333333334</v>
      </c>
      <c r="C725" s="2" t="n">
        <v>34964545</v>
      </c>
      <c r="D725" s="2" t="inlineStr">
        <is>
          <t>DOM</t>
        </is>
      </c>
      <c r="G725" s="2" t="inlineStr">
        <is>
          <t>ZONE</t>
        </is>
      </c>
      <c r="I725" s="2" t="n">
        <v>13.85</v>
      </c>
      <c r="J725" s="2" t="n">
        <v>15.065885</v>
      </c>
      <c r="K725" s="2" t="n">
        <v>1.080574</v>
      </c>
      <c r="L725" s="2" t="n">
        <v>0.131978</v>
      </c>
      <c r="M725" s="2" t="b">
        <v>1</v>
      </c>
      <c r="N725" s="2" t="n">
        <v>1</v>
      </c>
    </row>
    <row r="726" ht="15.75" customHeight="1">
      <c r="A726" s="9" t="n">
        <v>43710.29166666666</v>
      </c>
      <c r="B726" s="9" t="n">
        <v>43710.125</v>
      </c>
      <c r="C726" s="2" t="n">
        <v>34964545</v>
      </c>
      <c r="D726" s="2" t="inlineStr">
        <is>
          <t>DOM</t>
        </is>
      </c>
      <c r="G726" s="2" t="inlineStr">
        <is>
          <t>ZONE</t>
        </is>
      </c>
      <c r="I726" s="2" t="n">
        <v>14.22</v>
      </c>
      <c r="J726" s="2" t="n">
        <v>15.534376</v>
      </c>
      <c r="K726" s="2" t="n">
        <v>1.16706</v>
      </c>
      <c r="L726" s="2" t="n">
        <v>0.143982</v>
      </c>
      <c r="M726" s="2" t="b">
        <v>1</v>
      </c>
      <c r="N726" s="2" t="n">
        <v>1</v>
      </c>
    </row>
    <row r="727" ht="15.75" customHeight="1">
      <c r="A727" s="9" t="n">
        <v>43710.33333333334</v>
      </c>
      <c r="B727" s="9" t="n">
        <v>43710.16666666666</v>
      </c>
      <c r="C727" s="2" t="n">
        <v>34964545</v>
      </c>
      <c r="D727" s="2" t="inlineStr">
        <is>
          <t>DOM</t>
        </is>
      </c>
      <c r="G727" s="2" t="inlineStr">
        <is>
          <t>ZONE</t>
        </is>
      </c>
      <c r="I727" s="2" t="n">
        <v>13.83</v>
      </c>
      <c r="J727" s="2" t="n">
        <v>14.853712</v>
      </c>
      <c r="K727" s="2" t="n">
        <v>0.889765</v>
      </c>
      <c r="L727" s="2" t="n">
        <v>0.13478</v>
      </c>
      <c r="M727" s="2" t="b">
        <v>1</v>
      </c>
      <c r="N727" s="2" t="n">
        <v>1</v>
      </c>
    </row>
    <row r="728" ht="15.75" customHeight="1">
      <c r="A728" s="9" t="n">
        <v>43710.375</v>
      </c>
      <c r="B728" s="9" t="n">
        <v>43710.20833333334</v>
      </c>
      <c r="C728" s="2" t="n">
        <v>34964545</v>
      </c>
      <c r="D728" s="2" t="inlineStr">
        <is>
          <t>DOM</t>
        </is>
      </c>
      <c r="G728" s="2" t="inlineStr">
        <is>
          <t>ZONE</t>
        </is>
      </c>
      <c r="I728" s="2" t="n">
        <v>14.02</v>
      </c>
      <c r="J728" s="2" t="n">
        <v>14.850854</v>
      </c>
      <c r="K728" s="2" t="n">
        <v>0.7086750000000001</v>
      </c>
      <c r="L728" s="2" t="n">
        <v>0.12468</v>
      </c>
      <c r="M728" s="2" t="b">
        <v>1</v>
      </c>
      <c r="N728" s="2" t="n">
        <v>1</v>
      </c>
    </row>
    <row r="729" ht="15.75" customHeight="1">
      <c r="A729" s="9" t="n">
        <v>43710.41666666666</v>
      </c>
      <c r="B729" s="9" t="n">
        <v>43710.25</v>
      </c>
      <c r="C729" s="2" t="n">
        <v>34964545</v>
      </c>
      <c r="D729" s="2" t="inlineStr">
        <is>
          <t>DOM</t>
        </is>
      </c>
      <c r="G729" s="2" t="inlineStr">
        <is>
          <t>ZONE</t>
        </is>
      </c>
      <c r="I729" s="2" t="n">
        <v>12.99</v>
      </c>
      <c r="J729" s="2" t="n">
        <v>13.049573</v>
      </c>
      <c r="K729" s="2" t="n">
        <v>0</v>
      </c>
      <c r="L729" s="2" t="n">
        <v>0.06124</v>
      </c>
      <c r="M729" s="2" t="b">
        <v>1</v>
      </c>
      <c r="N729" s="2" t="n">
        <v>1</v>
      </c>
    </row>
    <row r="730" ht="15.75" customHeight="1">
      <c r="A730" s="9" t="n">
        <v>43710.45833333334</v>
      </c>
      <c r="B730" s="9" t="n">
        <v>43710.29166666666</v>
      </c>
      <c r="C730" s="2" t="n">
        <v>34964545</v>
      </c>
      <c r="D730" s="2" t="inlineStr">
        <is>
          <t>DOM</t>
        </is>
      </c>
      <c r="G730" s="2" t="inlineStr">
        <is>
          <t>ZONE</t>
        </is>
      </c>
      <c r="I730" s="2" t="n">
        <v>10.92</v>
      </c>
      <c r="J730" s="2" t="n">
        <v>10.929226</v>
      </c>
      <c r="K730" s="2" t="n">
        <v>0</v>
      </c>
      <c r="L730" s="2" t="n">
        <v>0.009226</v>
      </c>
      <c r="M730" s="2" t="b">
        <v>1</v>
      </c>
      <c r="N730" s="2" t="n">
        <v>1</v>
      </c>
    </row>
    <row r="731" ht="15.75" customHeight="1">
      <c r="A731" s="9" t="n">
        <v>43710.5</v>
      </c>
      <c r="B731" s="9" t="n">
        <v>43710.33333333334</v>
      </c>
      <c r="C731" s="2" t="n">
        <v>34964545</v>
      </c>
      <c r="D731" s="2" t="inlineStr">
        <is>
          <t>DOM</t>
        </is>
      </c>
      <c r="G731" s="2" t="inlineStr">
        <is>
          <t>ZONE</t>
        </is>
      </c>
      <c r="I731" s="2" t="n">
        <v>12.34</v>
      </c>
      <c r="J731" s="2" t="n">
        <v>12.78307</v>
      </c>
      <c r="K731" s="2" t="n">
        <v>0.424367</v>
      </c>
      <c r="L731" s="2" t="n">
        <v>0.02037</v>
      </c>
      <c r="M731" s="2" t="b">
        <v>1</v>
      </c>
      <c r="N731" s="2" t="n">
        <v>1</v>
      </c>
    </row>
    <row r="732" ht="15.75" customHeight="1">
      <c r="A732" s="9" t="n">
        <v>43710.54166666666</v>
      </c>
      <c r="B732" s="9" t="n">
        <v>43710.375</v>
      </c>
      <c r="C732" s="2" t="n">
        <v>34964545</v>
      </c>
      <c r="D732" s="2" t="inlineStr">
        <is>
          <t>DOM</t>
        </is>
      </c>
      <c r="G732" s="2" t="inlineStr">
        <is>
          <t>ZONE</t>
        </is>
      </c>
      <c r="I732" s="2" t="n">
        <v>17.24</v>
      </c>
      <c r="J732" s="2" t="n">
        <v>18.031914</v>
      </c>
      <c r="K732" s="2" t="n">
        <v>0.752495</v>
      </c>
      <c r="L732" s="2" t="n">
        <v>0.041919</v>
      </c>
      <c r="M732" s="2" t="b">
        <v>1</v>
      </c>
      <c r="N732" s="2" t="n">
        <v>1</v>
      </c>
    </row>
    <row r="733" ht="15.75" customHeight="1">
      <c r="A733" s="9" t="n">
        <v>43710.58333333334</v>
      </c>
      <c r="B733" s="9" t="n">
        <v>43710.41666666666</v>
      </c>
      <c r="C733" s="2" t="n">
        <v>34964545</v>
      </c>
      <c r="D733" s="2" t="inlineStr">
        <is>
          <t>DOM</t>
        </is>
      </c>
      <c r="G733" s="2" t="inlineStr">
        <is>
          <t>ZONE</t>
        </is>
      </c>
      <c r="I733" s="2" t="n">
        <v>19.87</v>
      </c>
      <c r="J733" s="2" t="n">
        <v>21.704135</v>
      </c>
      <c r="K733" s="2" t="n">
        <v>1.727931</v>
      </c>
      <c r="L733" s="2" t="n">
        <v>0.10287</v>
      </c>
      <c r="M733" s="2" t="b">
        <v>1</v>
      </c>
      <c r="N733" s="2" t="n">
        <v>1</v>
      </c>
    </row>
    <row r="734" ht="15.75" customHeight="1">
      <c r="A734" s="9" t="n">
        <v>43710.625</v>
      </c>
      <c r="B734" s="9" t="n">
        <v>43710.45833333334</v>
      </c>
      <c r="C734" s="2" t="n">
        <v>34964545</v>
      </c>
      <c r="D734" s="2" t="inlineStr">
        <is>
          <t>DOM</t>
        </is>
      </c>
      <c r="G734" s="2" t="inlineStr">
        <is>
          <t>ZONE</t>
        </is>
      </c>
      <c r="I734" s="2" t="n">
        <v>26.63</v>
      </c>
      <c r="J734" s="2" t="n">
        <v>32.102212</v>
      </c>
      <c r="K734" s="2" t="n">
        <v>5.154955</v>
      </c>
      <c r="L734" s="2" t="n">
        <v>0.321424</v>
      </c>
      <c r="M734" s="2" t="b">
        <v>1</v>
      </c>
      <c r="N734" s="2" t="n">
        <v>1</v>
      </c>
    </row>
    <row r="735" ht="15.75" customHeight="1">
      <c r="A735" s="9" t="n">
        <v>43710.66666666666</v>
      </c>
      <c r="B735" s="9" t="n">
        <v>43710.5</v>
      </c>
      <c r="C735" s="2" t="n">
        <v>34964545</v>
      </c>
      <c r="D735" s="2" t="inlineStr">
        <is>
          <t>DOM</t>
        </is>
      </c>
      <c r="G735" s="2" t="inlineStr">
        <is>
          <t>ZONE</t>
        </is>
      </c>
      <c r="I735" s="2" t="n">
        <v>65.62</v>
      </c>
      <c r="J735" s="2" t="n">
        <v>92.704561</v>
      </c>
      <c r="K735" s="2" t="n">
        <v>26.041112</v>
      </c>
      <c r="L735" s="2" t="n">
        <v>1.043448</v>
      </c>
      <c r="M735" s="2" t="b">
        <v>1</v>
      </c>
      <c r="N735" s="2" t="n">
        <v>1</v>
      </c>
    </row>
    <row r="736" ht="15.75" customHeight="1">
      <c r="A736" s="9" t="n">
        <v>43710.70833333334</v>
      </c>
      <c r="B736" s="9" t="n">
        <v>43710.54166666666</v>
      </c>
      <c r="C736" s="2" t="n">
        <v>34964545</v>
      </c>
      <c r="D736" s="2" t="inlineStr">
        <is>
          <t>DOM</t>
        </is>
      </c>
      <c r="G736" s="2" t="inlineStr">
        <is>
          <t>ZONE</t>
        </is>
      </c>
      <c r="I736" s="2" t="n">
        <v>24.09</v>
      </c>
      <c r="J736" s="2" t="n">
        <v>27.982403</v>
      </c>
      <c r="K736" s="2" t="n">
        <v>3.559542</v>
      </c>
      <c r="L736" s="2" t="n">
        <v>0.329527</v>
      </c>
      <c r="M736" s="2" t="b">
        <v>1</v>
      </c>
      <c r="N736" s="2" t="n">
        <v>1</v>
      </c>
    </row>
    <row r="737" ht="15.75" customHeight="1">
      <c r="A737" s="9" t="n">
        <v>43710.75</v>
      </c>
      <c r="B737" s="9" t="n">
        <v>43710.58333333334</v>
      </c>
      <c r="C737" s="2" t="n">
        <v>34964545</v>
      </c>
      <c r="D737" s="2" t="inlineStr">
        <is>
          <t>DOM</t>
        </is>
      </c>
      <c r="G737" s="2" t="inlineStr">
        <is>
          <t>ZONE</t>
        </is>
      </c>
      <c r="I737" s="2" t="n">
        <v>26.97</v>
      </c>
      <c r="J737" s="2" t="n">
        <v>32.008829</v>
      </c>
      <c r="K737" s="2" t="n">
        <v>4.653937</v>
      </c>
      <c r="L737" s="2" t="n">
        <v>0.387392</v>
      </c>
      <c r="M737" s="2" t="b">
        <v>1</v>
      </c>
      <c r="N737" s="2" t="n">
        <v>1</v>
      </c>
    </row>
    <row r="738" ht="15.75" customHeight="1">
      <c r="A738" s="9" t="n">
        <v>43710.79166666666</v>
      </c>
      <c r="B738" s="9" t="n">
        <v>43710.625</v>
      </c>
      <c r="C738" s="2" t="n">
        <v>34964545</v>
      </c>
      <c r="D738" s="2" t="inlineStr">
        <is>
          <t>DOM</t>
        </is>
      </c>
      <c r="G738" s="2" t="inlineStr">
        <is>
          <t>ZONE</t>
        </is>
      </c>
      <c r="I738" s="2" t="n">
        <v>61.04</v>
      </c>
      <c r="J738" s="2" t="n">
        <v>69.044984</v>
      </c>
      <c r="K738" s="2" t="n">
        <v>7.1923</v>
      </c>
      <c r="L738" s="2" t="n">
        <v>0.811016</v>
      </c>
      <c r="M738" s="2" t="b">
        <v>1</v>
      </c>
      <c r="N738" s="2" t="n">
        <v>1</v>
      </c>
    </row>
    <row r="739" ht="15.75" customHeight="1">
      <c r="A739" s="9" t="n">
        <v>43710.83333333334</v>
      </c>
      <c r="B739" s="9" t="n">
        <v>43710.66666666666</v>
      </c>
      <c r="C739" s="2" t="n">
        <v>34964545</v>
      </c>
      <c r="D739" s="2" t="inlineStr">
        <is>
          <t>DOM</t>
        </is>
      </c>
      <c r="G739" s="2" t="inlineStr">
        <is>
          <t>ZONE</t>
        </is>
      </c>
      <c r="I739" s="2" t="n">
        <v>32.04</v>
      </c>
      <c r="J739" s="2" t="n">
        <v>35.45732</v>
      </c>
      <c r="K739" s="2" t="n">
        <v>2.999231</v>
      </c>
      <c r="L739" s="2" t="n">
        <v>0.422255</v>
      </c>
      <c r="M739" s="2" t="b">
        <v>1</v>
      </c>
      <c r="N739" s="2" t="n">
        <v>1</v>
      </c>
    </row>
    <row r="740" ht="15.75" customHeight="1">
      <c r="A740" s="9" t="n">
        <v>43710.875</v>
      </c>
      <c r="B740" s="9" t="n">
        <v>43710.70833333334</v>
      </c>
      <c r="C740" s="2" t="n">
        <v>34964545</v>
      </c>
      <c r="D740" s="2" t="inlineStr">
        <is>
          <t>DOM</t>
        </is>
      </c>
      <c r="G740" s="2" t="inlineStr">
        <is>
          <t>ZONE</t>
        </is>
      </c>
      <c r="I740" s="2" t="n">
        <v>51.64</v>
      </c>
      <c r="J740" s="2" t="n">
        <v>57.046769</v>
      </c>
      <c r="K740" s="2" t="n">
        <v>4.729876</v>
      </c>
      <c r="L740" s="2" t="n">
        <v>0.680226</v>
      </c>
      <c r="M740" s="2" t="b">
        <v>1</v>
      </c>
      <c r="N740" s="2" t="n">
        <v>1</v>
      </c>
    </row>
    <row r="741" ht="15.75" customHeight="1">
      <c r="A741" s="9" t="n">
        <v>43710.91666666666</v>
      </c>
      <c r="B741" s="9" t="n">
        <v>43710.75</v>
      </c>
      <c r="C741" s="2" t="n">
        <v>34964545</v>
      </c>
      <c r="D741" s="2" t="inlineStr">
        <is>
          <t>DOM</t>
        </is>
      </c>
      <c r="G741" s="2" t="inlineStr">
        <is>
          <t>ZONE</t>
        </is>
      </c>
      <c r="I741" s="2" t="n">
        <v>26.07</v>
      </c>
      <c r="J741" s="2" t="n">
        <v>28.723688</v>
      </c>
      <c r="K741" s="2" t="n">
        <v>2.331454</v>
      </c>
      <c r="L741" s="2" t="n">
        <v>0.325568</v>
      </c>
      <c r="M741" s="2" t="b">
        <v>1</v>
      </c>
      <c r="N741" s="2" t="n">
        <v>1</v>
      </c>
    </row>
    <row r="742" ht="15.75" customHeight="1">
      <c r="A742" s="9" t="n">
        <v>43710.95833333334</v>
      </c>
      <c r="B742" s="9" t="n">
        <v>43710.79166666666</v>
      </c>
      <c r="C742" s="2" t="n">
        <v>34964545</v>
      </c>
      <c r="D742" s="2" t="inlineStr">
        <is>
          <t>DOM</t>
        </is>
      </c>
      <c r="G742" s="2" t="inlineStr">
        <is>
          <t>ZONE</t>
        </is>
      </c>
      <c r="I742" s="2" t="n">
        <v>28.02</v>
      </c>
      <c r="J742" s="2" t="n">
        <v>29.953726</v>
      </c>
      <c r="K742" s="2" t="n">
        <v>1.642754</v>
      </c>
      <c r="L742" s="2" t="n">
        <v>0.287638</v>
      </c>
      <c r="M742" s="2" t="b">
        <v>1</v>
      </c>
      <c r="N742" s="2" t="n">
        <v>1</v>
      </c>
    </row>
    <row r="743" ht="15.75" customHeight="1">
      <c r="A743" s="9" t="n">
        <v>43711</v>
      </c>
      <c r="B743" s="9" t="n">
        <v>43710.83333333334</v>
      </c>
      <c r="C743" s="2" t="n">
        <v>34964545</v>
      </c>
      <c r="D743" s="2" t="inlineStr">
        <is>
          <t>DOM</t>
        </is>
      </c>
      <c r="G743" s="2" t="inlineStr">
        <is>
          <t>ZONE</t>
        </is>
      </c>
      <c r="I743" s="2" t="n">
        <v>39.86</v>
      </c>
      <c r="J743" s="2" t="n">
        <v>40.205185</v>
      </c>
      <c r="K743" s="2" t="n">
        <v>-0.095536</v>
      </c>
      <c r="L743" s="2" t="n">
        <v>0.437388</v>
      </c>
      <c r="M743" s="2" t="b">
        <v>1</v>
      </c>
      <c r="N743" s="2" t="n">
        <v>1</v>
      </c>
    </row>
    <row r="744" ht="15.75" customHeight="1">
      <c r="A744" s="9" t="n">
        <v>43711.04166666666</v>
      </c>
      <c r="B744" s="9" t="n">
        <v>43710.875</v>
      </c>
      <c r="C744" s="2" t="n">
        <v>34964545</v>
      </c>
      <c r="D744" s="2" t="inlineStr">
        <is>
          <t>DOM</t>
        </is>
      </c>
      <c r="G744" s="2" t="inlineStr">
        <is>
          <t>ZONE</t>
        </is>
      </c>
      <c r="I744" s="2" t="n">
        <v>23.3</v>
      </c>
      <c r="J744" s="2" t="n">
        <v>23.92553</v>
      </c>
      <c r="K744" s="2" t="n">
        <v>0.482407</v>
      </c>
      <c r="L744" s="2" t="n">
        <v>0.14729</v>
      </c>
      <c r="M744" s="2" t="b">
        <v>1</v>
      </c>
      <c r="N744" s="2" t="n">
        <v>1</v>
      </c>
    </row>
    <row r="745" ht="15.75" customHeight="1">
      <c r="A745" s="9" t="n">
        <v>43711.08333333334</v>
      </c>
      <c r="B745" s="9" t="n">
        <v>43710.91666666666</v>
      </c>
      <c r="C745" s="2" t="n">
        <v>34964545</v>
      </c>
      <c r="D745" s="2" t="inlineStr">
        <is>
          <t>DOM</t>
        </is>
      </c>
      <c r="G745" s="2" t="inlineStr">
        <is>
          <t>ZONE</t>
        </is>
      </c>
      <c r="I745" s="2" t="n">
        <v>21.1</v>
      </c>
      <c r="J745" s="2" t="n">
        <v>21.710637</v>
      </c>
      <c r="K745" s="2" t="n">
        <v>0.374706</v>
      </c>
      <c r="L745" s="2" t="n">
        <v>0.236764</v>
      </c>
      <c r="M745" s="2" t="b">
        <v>1</v>
      </c>
      <c r="N745" s="2" t="n">
        <v>1</v>
      </c>
    </row>
    <row r="746" ht="15.75" customHeight="1">
      <c r="A746" s="9" t="n">
        <v>43711.125</v>
      </c>
      <c r="B746" s="9" t="n">
        <v>43710.95833333334</v>
      </c>
      <c r="C746" s="2" t="n">
        <v>34964545</v>
      </c>
      <c r="D746" s="2" t="inlineStr">
        <is>
          <t>DOM</t>
        </is>
      </c>
      <c r="G746" s="2" t="inlineStr">
        <is>
          <t>ZONE</t>
        </is>
      </c>
      <c r="I746" s="2" t="n">
        <v>19.8</v>
      </c>
      <c r="J746" s="2" t="n">
        <v>20.047504</v>
      </c>
      <c r="K746" s="2" t="n">
        <v>-0.097884</v>
      </c>
      <c r="L746" s="2" t="n">
        <v>0.348722</v>
      </c>
      <c r="M746" s="2" t="b">
        <v>1</v>
      </c>
      <c r="N746" s="2" t="n">
        <v>1</v>
      </c>
    </row>
    <row r="747" ht="15.75" customHeight="1">
      <c r="A747" s="9" t="n">
        <v>43711.16666666666</v>
      </c>
      <c r="B747" s="9" t="n">
        <v>43711</v>
      </c>
      <c r="C747" s="2" t="n">
        <v>34964545</v>
      </c>
      <c r="D747" s="2" t="inlineStr">
        <is>
          <t>DOM</t>
        </is>
      </c>
      <c r="G747" s="2" t="inlineStr">
        <is>
          <t>ZONE</t>
        </is>
      </c>
      <c r="I747" s="2" t="n">
        <v>16.17</v>
      </c>
      <c r="J747" s="2" t="n">
        <v>16.44434</v>
      </c>
      <c r="K747" s="2" t="n">
        <v>-0.010376</v>
      </c>
      <c r="L747" s="2" t="n">
        <v>0.288882</v>
      </c>
      <c r="M747" s="2" t="b">
        <v>1</v>
      </c>
      <c r="N747" s="2" t="n">
        <v>1</v>
      </c>
    </row>
    <row r="748" ht="15.75" customHeight="1">
      <c r="A748" s="9" t="n">
        <v>43711.20833333334</v>
      </c>
      <c r="B748" s="9" t="n">
        <v>43711.04166666666</v>
      </c>
      <c r="C748" s="2" t="n">
        <v>34964545</v>
      </c>
      <c r="D748" s="2" t="inlineStr">
        <is>
          <t>DOM</t>
        </is>
      </c>
      <c r="G748" s="2" t="inlineStr">
        <is>
          <t>ZONE</t>
        </is>
      </c>
      <c r="I748" s="2" t="n">
        <v>14.53</v>
      </c>
      <c r="J748" s="2" t="n">
        <v>16.362223</v>
      </c>
      <c r="K748" s="2" t="n">
        <v>1.625185</v>
      </c>
      <c r="L748" s="2" t="n">
        <v>0.210372</v>
      </c>
      <c r="M748" s="2" t="b">
        <v>1</v>
      </c>
      <c r="N748" s="2" t="n">
        <v>1</v>
      </c>
    </row>
    <row r="749" ht="15.75" customHeight="1">
      <c r="A749" s="9" t="n">
        <v>43711.25</v>
      </c>
      <c r="B749" s="9" t="n">
        <v>43711.08333333334</v>
      </c>
      <c r="C749" s="2" t="n">
        <v>34964545</v>
      </c>
      <c r="D749" s="2" t="inlineStr">
        <is>
          <t>DOM</t>
        </is>
      </c>
      <c r="G749" s="2" t="inlineStr">
        <is>
          <t>ZONE</t>
        </is>
      </c>
      <c r="I749" s="2" t="n">
        <v>14.06</v>
      </c>
      <c r="J749" s="2" t="n">
        <v>14.663055</v>
      </c>
      <c r="K749" s="2" t="n">
        <v>0.41625</v>
      </c>
      <c r="L749" s="2" t="n">
        <v>0.190972</v>
      </c>
      <c r="M749" s="2" t="b">
        <v>1</v>
      </c>
      <c r="N749" s="2" t="n">
        <v>1</v>
      </c>
    </row>
    <row r="750" ht="15.75" customHeight="1">
      <c r="A750" s="9" t="n">
        <v>43711.29166666666</v>
      </c>
      <c r="B750" s="9" t="n">
        <v>43711.125</v>
      </c>
      <c r="C750" s="2" t="n">
        <v>34964545</v>
      </c>
      <c r="D750" s="2" t="inlineStr">
        <is>
          <t>DOM</t>
        </is>
      </c>
      <c r="G750" s="2" t="inlineStr">
        <is>
          <t>ZONE</t>
        </is>
      </c>
      <c r="I750" s="2" t="n">
        <v>14.1</v>
      </c>
      <c r="J750" s="2" t="n">
        <v>14.253315</v>
      </c>
      <c r="K750" s="2" t="n">
        <v>0.000841</v>
      </c>
      <c r="L750" s="2" t="n">
        <v>0.15414</v>
      </c>
      <c r="M750" s="2" t="b">
        <v>1</v>
      </c>
      <c r="N750" s="2" t="n">
        <v>1</v>
      </c>
    </row>
    <row r="751" ht="15.75" customHeight="1">
      <c r="A751" s="9" t="n">
        <v>43711.33333333334</v>
      </c>
      <c r="B751" s="9" t="n">
        <v>43711.16666666666</v>
      </c>
      <c r="C751" s="2" t="n">
        <v>34964545</v>
      </c>
      <c r="D751" s="2" t="inlineStr">
        <is>
          <t>DOM</t>
        </is>
      </c>
      <c r="G751" s="2" t="inlineStr">
        <is>
          <t>ZONE</t>
        </is>
      </c>
      <c r="I751" s="2" t="n">
        <v>10.45</v>
      </c>
      <c r="J751" s="2" t="n">
        <v>13.866807</v>
      </c>
      <c r="K751" s="2" t="n">
        <v>3.309384</v>
      </c>
      <c r="L751" s="2" t="n">
        <v>0.104924</v>
      </c>
      <c r="M751" s="2" t="b">
        <v>1</v>
      </c>
      <c r="N751" s="2" t="n">
        <v>1</v>
      </c>
    </row>
    <row r="752" ht="15.75" customHeight="1">
      <c r="A752" s="9" t="n">
        <v>43711.375</v>
      </c>
      <c r="B752" s="9" t="n">
        <v>43711.20833333334</v>
      </c>
      <c r="C752" s="2" t="n">
        <v>34964545</v>
      </c>
      <c r="D752" s="2" t="inlineStr">
        <is>
          <t>DOM</t>
        </is>
      </c>
      <c r="G752" s="2" t="inlineStr">
        <is>
          <t>ZONE</t>
        </is>
      </c>
      <c r="I752" s="2" t="n">
        <v>11.13</v>
      </c>
      <c r="J752" s="2" t="n">
        <v>17.545826</v>
      </c>
      <c r="K752" s="2" t="n">
        <v>6.309393</v>
      </c>
      <c r="L752" s="2" t="n">
        <v>0.104767</v>
      </c>
      <c r="M752" s="2" t="b">
        <v>1</v>
      </c>
      <c r="N752" s="2" t="n">
        <v>1</v>
      </c>
    </row>
    <row r="753" ht="15.75" customHeight="1">
      <c r="A753" s="9" t="n">
        <v>43711.41666666666</v>
      </c>
      <c r="B753" s="9" t="n">
        <v>43711.25</v>
      </c>
      <c r="C753" s="2" t="n">
        <v>34964545</v>
      </c>
      <c r="D753" s="2" t="inlineStr">
        <is>
          <t>DOM</t>
        </is>
      </c>
      <c r="G753" s="2" t="inlineStr">
        <is>
          <t>ZONE</t>
        </is>
      </c>
      <c r="I753" s="2" t="n">
        <v>16.74</v>
      </c>
      <c r="J753" s="2" t="n">
        <v>20.637789</v>
      </c>
      <c r="K753" s="2" t="n">
        <v>3.848691</v>
      </c>
      <c r="L753" s="2" t="n">
        <v>0.054098</v>
      </c>
      <c r="M753" s="2" t="b">
        <v>1</v>
      </c>
      <c r="N753" s="2" t="n">
        <v>1</v>
      </c>
    </row>
    <row r="754" ht="15.75" customHeight="1">
      <c r="A754" s="9" t="n">
        <v>43711.45833333334</v>
      </c>
      <c r="B754" s="9" t="n">
        <v>43711.29166666666</v>
      </c>
      <c r="C754" s="2" t="n">
        <v>34964545</v>
      </c>
      <c r="D754" s="2" t="inlineStr">
        <is>
          <t>DOM</t>
        </is>
      </c>
      <c r="G754" s="2" t="inlineStr">
        <is>
          <t>ZONE</t>
        </is>
      </c>
      <c r="I754" s="2" t="n">
        <v>18.52</v>
      </c>
      <c r="J754" s="2" t="n">
        <v>20.050291</v>
      </c>
      <c r="K754" s="2" t="n">
        <v>1.509139</v>
      </c>
      <c r="L754" s="2" t="n">
        <v>0.023652</v>
      </c>
      <c r="M754" s="2" t="b">
        <v>1</v>
      </c>
      <c r="N754" s="2" t="n">
        <v>1</v>
      </c>
    </row>
    <row r="755" ht="15.75" customHeight="1">
      <c r="A755" s="9" t="n">
        <v>43711.5</v>
      </c>
      <c r="B755" s="9" t="n">
        <v>43711.33333333334</v>
      </c>
      <c r="C755" s="2" t="n">
        <v>34964545</v>
      </c>
      <c r="D755" s="2" t="inlineStr">
        <is>
          <t>DOM</t>
        </is>
      </c>
      <c r="G755" s="2" t="inlineStr">
        <is>
          <t>ZONE</t>
        </is>
      </c>
      <c r="I755" s="2" t="n">
        <v>17.98</v>
      </c>
      <c r="J755" s="2" t="n">
        <v>19.887087</v>
      </c>
      <c r="K755" s="2" t="n">
        <v>1.915342</v>
      </c>
      <c r="L755" s="2" t="n">
        <v>-0.005755</v>
      </c>
      <c r="M755" s="2" t="b">
        <v>1</v>
      </c>
      <c r="N755" s="2" t="n">
        <v>1</v>
      </c>
    </row>
    <row r="756" ht="15.75" customHeight="1">
      <c r="A756" s="9" t="n">
        <v>43711.54166666666</v>
      </c>
      <c r="B756" s="9" t="n">
        <v>43711.375</v>
      </c>
      <c r="C756" s="2" t="n">
        <v>34964545</v>
      </c>
      <c r="D756" s="2" t="inlineStr">
        <is>
          <t>DOM</t>
        </is>
      </c>
      <c r="G756" s="2" t="inlineStr">
        <is>
          <t>ZONE</t>
        </is>
      </c>
      <c r="I756" s="2" t="n">
        <v>130.03</v>
      </c>
      <c r="J756" s="2" t="n">
        <v>180.951865</v>
      </c>
      <c r="K756" s="2" t="n">
        <v>50.614044</v>
      </c>
      <c r="L756" s="2" t="n">
        <v>0.307822</v>
      </c>
      <c r="M756" s="2" t="b">
        <v>1</v>
      </c>
      <c r="N756" s="2" t="n">
        <v>1</v>
      </c>
    </row>
    <row r="757" ht="15.75" customHeight="1">
      <c r="A757" s="9" t="n">
        <v>43711.58333333334</v>
      </c>
      <c r="B757" s="9" t="n">
        <v>43711.41666666666</v>
      </c>
      <c r="C757" s="2" t="n">
        <v>34964545</v>
      </c>
      <c r="D757" s="2" t="inlineStr">
        <is>
          <t>DOM</t>
        </is>
      </c>
      <c r="G757" s="2" t="inlineStr">
        <is>
          <t>ZONE</t>
        </is>
      </c>
      <c r="I757" s="2" t="n">
        <v>26.07</v>
      </c>
      <c r="J757" s="2" t="n">
        <v>29.959757</v>
      </c>
      <c r="K757" s="2" t="n">
        <v>3.764091</v>
      </c>
      <c r="L757" s="2" t="n">
        <v>0.122334</v>
      </c>
      <c r="M757" s="2" t="b">
        <v>1</v>
      </c>
      <c r="N757" s="2" t="n">
        <v>1</v>
      </c>
    </row>
    <row r="758" ht="15.75" customHeight="1">
      <c r="A758" s="9" t="n">
        <v>43711.625</v>
      </c>
      <c r="B758" s="9" t="n">
        <v>43711.45833333334</v>
      </c>
      <c r="C758" s="2" t="n">
        <v>34964545</v>
      </c>
      <c r="D758" s="2" t="inlineStr">
        <is>
          <t>DOM</t>
        </is>
      </c>
      <c r="G758" s="2" t="inlineStr">
        <is>
          <t>ZONE</t>
        </is>
      </c>
      <c r="I758" s="2" t="n">
        <v>22.33</v>
      </c>
      <c r="J758" s="2" t="n">
        <v>24.806762</v>
      </c>
      <c r="K758" s="2" t="n">
        <v>2.361463</v>
      </c>
      <c r="L758" s="2" t="n">
        <v>0.113632</v>
      </c>
      <c r="M758" s="2" t="b">
        <v>1</v>
      </c>
      <c r="N758" s="2" t="n">
        <v>1</v>
      </c>
    </row>
    <row r="759" ht="15.75" customHeight="1">
      <c r="A759" s="9" t="n">
        <v>43711.66666666666</v>
      </c>
      <c r="B759" s="9" t="n">
        <v>43711.5</v>
      </c>
      <c r="C759" s="2" t="n">
        <v>34964545</v>
      </c>
      <c r="D759" s="2" t="inlineStr">
        <is>
          <t>DOM</t>
        </is>
      </c>
      <c r="G759" s="2" t="inlineStr">
        <is>
          <t>ZONE</t>
        </is>
      </c>
      <c r="I759" s="2" t="n">
        <v>21.6</v>
      </c>
      <c r="J759" s="2" t="n">
        <v>23.561779</v>
      </c>
      <c r="K759" s="2" t="n">
        <v>1.778488</v>
      </c>
      <c r="L759" s="2" t="n">
        <v>0.187458</v>
      </c>
      <c r="M759" s="2" t="b">
        <v>1</v>
      </c>
      <c r="N759" s="2" t="n">
        <v>1</v>
      </c>
    </row>
    <row r="760" ht="15.75" customHeight="1">
      <c r="A760" s="9" t="n">
        <v>43711.70833333334</v>
      </c>
      <c r="B760" s="9" t="n">
        <v>43711.54166666666</v>
      </c>
      <c r="C760" s="2" t="n">
        <v>34964545</v>
      </c>
      <c r="D760" s="2" t="inlineStr">
        <is>
          <t>DOM</t>
        </is>
      </c>
      <c r="G760" s="2" t="inlineStr">
        <is>
          <t>ZONE</t>
        </is>
      </c>
      <c r="I760" s="2" t="n">
        <v>30.37</v>
      </c>
      <c r="J760" s="2" t="n">
        <v>34.307051</v>
      </c>
      <c r="K760" s="2" t="n">
        <v>3.609119</v>
      </c>
      <c r="L760" s="2" t="n">
        <v>0.329598</v>
      </c>
      <c r="M760" s="2" t="b">
        <v>1</v>
      </c>
      <c r="N760" s="2" t="n">
        <v>1</v>
      </c>
    </row>
    <row r="761" ht="15.75" customHeight="1">
      <c r="A761" s="9" t="n">
        <v>43711.75</v>
      </c>
      <c r="B761" s="9" t="n">
        <v>43711.58333333334</v>
      </c>
      <c r="C761" s="2" t="n">
        <v>34964545</v>
      </c>
      <c r="D761" s="2" t="inlineStr">
        <is>
          <t>DOM</t>
        </is>
      </c>
      <c r="G761" s="2" t="inlineStr">
        <is>
          <t>ZONE</t>
        </is>
      </c>
      <c r="I761" s="2" t="n">
        <v>32.45</v>
      </c>
      <c r="J761" s="2" t="n">
        <v>33.372595</v>
      </c>
      <c r="K761" s="2" t="n">
        <v>0.547184</v>
      </c>
      <c r="L761" s="2" t="n">
        <v>0.376244</v>
      </c>
      <c r="M761" s="2" t="b">
        <v>1</v>
      </c>
      <c r="N761" s="2" t="n">
        <v>1</v>
      </c>
    </row>
    <row r="762" ht="15.75" customHeight="1">
      <c r="A762" s="9" t="n">
        <v>43711.79166666666</v>
      </c>
      <c r="B762" s="9" t="n">
        <v>43711.625</v>
      </c>
      <c r="C762" s="2" t="n">
        <v>34964545</v>
      </c>
      <c r="D762" s="2" t="inlineStr">
        <is>
          <t>DOM</t>
        </is>
      </c>
      <c r="G762" s="2" t="inlineStr">
        <is>
          <t>ZONE</t>
        </is>
      </c>
      <c r="I762" s="2" t="n">
        <v>33.6</v>
      </c>
      <c r="J762" s="2" t="n">
        <v>34.581032</v>
      </c>
      <c r="K762" s="2" t="n">
        <v>0.557714</v>
      </c>
      <c r="L762" s="2" t="n">
        <v>0.423319</v>
      </c>
      <c r="M762" s="2" t="b">
        <v>1</v>
      </c>
      <c r="N762" s="2" t="n">
        <v>1</v>
      </c>
    </row>
    <row r="763" ht="15.75" customHeight="1">
      <c r="A763" s="9" t="n">
        <v>43711.83333333334</v>
      </c>
      <c r="B763" s="9" t="n">
        <v>43711.66666666666</v>
      </c>
      <c r="C763" s="2" t="n">
        <v>34964545</v>
      </c>
      <c r="D763" s="2" t="inlineStr">
        <is>
          <t>DOM</t>
        </is>
      </c>
      <c r="G763" s="2" t="inlineStr">
        <is>
          <t>ZONE</t>
        </is>
      </c>
      <c r="I763" s="2" t="n">
        <v>298.75</v>
      </c>
      <c r="J763" s="2" t="n">
        <v>302.928881</v>
      </c>
      <c r="K763" s="2" t="n">
        <v>0.426013</v>
      </c>
      <c r="L763" s="2" t="n">
        <v>3.755369</v>
      </c>
      <c r="M763" s="2" t="b">
        <v>1</v>
      </c>
      <c r="N763" s="2" t="n">
        <v>1</v>
      </c>
    </row>
    <row r="764" ht="15.75" customHeight="1">
      <c r="A764" s="9" t="n">
        <v>43711.875</v>
      </c>
      <c r="B764" s="9" t="n">
        <v>43711.70833333334</v>
      </c>
      <c r="C764" s="2" t="n">
        <v>34964545</v>
      </c>
      <c r="D764" s="2" t="inlineStr">
        <is>
          <t>DOM</t>
        </is>
      </c>
      <c r="G764" s="2" t="inlineStr">
        <is>
          <t>ZONE</t>
        </is>
      </c>
      <c r="I764" s="2" t="n">
        <v>247.89</v>
      </c>
      <c r="J764" s="2" t="n">
        <v>252.264246</v>
      </c>
      <c r="K764" s="2" t="n">
        <v>1.259038</v>
      </c>
      <c r="L764" s="2" t="n">
        <v>3.115209</v>
      </c>
      <c r="M764" s="2" t="b">
        <v>1</v>
      </c>
      <c r="N764" s="2" t="n">
        <v>1</v>
      </c>
    </row>
    <row r="765" ht="15.75" customHeight="1">
      <c r="A765" s="9" t="n">
        <v>43711.91666666666</v>
      </c>
      <c r="B765" s="9" t="n">
        <v>43711.75</v>
      </c>
      <c r="C765" s="2" t="n">
        <v>34964545</v>
      </c>
      <c r="D765" s="2" t="inlineStr">
        <is>
          <t>DOM</t>
        </is>
      </c>
      <c r="G765" s="2" t="inlineStr">
        <is>
          <t>ZONE</t>
        </is>
      </c>
      <c r="I765" s="2" t="n">
        <v>28.8</v>
      </c>
      <c r="J765" s="2" t="n">
        <v>29.134415</v>
      </c>
      <c r="K765" s="2" t="n">
        <v>-0.025336</v>
      </c>
      <c r="L765" s="2" t="n">
        <v>0.363918</v>
      </c>
      <c r="M765" s="2" t="b">
        <v>1</v>
      </c>
      <c r="N765" s="2" t="n">
        <v>1</v>
      </c>
    </row>
    <row r="766" ht="15.75" customHeight="1">
      <c r="A766" s="9" t="n">
        <v>43711.95833333334</v>
      </c>
      <c r="B766" s="9" t="n">
        <v>43711.79166666666</v>
      </c>
      <c r="C766" s="2" t="n">
        <v>34964545</v>
      </c>
      <c r="D766" s="2" t="inlineStr">
        <is>
          <t>DOM</t>
        </is>
      </c>
      <c r="G766" s="2" t="inlineStr">
        <is>
          <t>ZONE</t>
        </is>
      </c>
      <c r="I766" s="2" t="n">
        <v>26.6</v>
      </c>
      <c r="J766" s="2" t="n">
        <v>27.657474</v>
      </c>
      <c r="K766" s="2" t="n">
        <v>0.736439</v>
      </c>
      <c r="L766" s="2" t="n">
        <v>0.320201</v>
      </c>
      <c r="M766" s="2" t="b">
        <v>1</v>
      </c>
      <c r="N766" s="2" t="n">
        <v>1</v>
      </c>
    </row>
    <row r="767" ht="15.75" customHeight="1">
      <c r="A767" s="9" t="n">
        <v>43712</v>
      </c>
      <c r="B767" s="9" t="n">
        <v>43711.83333333334</v>
      </c>
      <c r="C767" s="2" t="n">
        <v>34964545</v>
      </c>
      <c r="D767" s="2" t="inlineStr">
        <is>
          <t>DOM</t>
        </is>
      </c>
      <c r="G767" s="2" t="inlineStr">
        <is>
          <t>ZONE</t>
        </is>
      </c>
      <c r="I767" s="2" t="n">
        <v>29.83</v>
      </c>
      <c r="J767" s="2" t="n">
        <v>33.339654</v>
      </c>
      <c r="K767" s="2" t="n">
        <v>3.12968</v>
      </c>
      <c r="L767" s="2" t="n">
        <v>0.38414</v>
      </c>
      <c r="M767" s="2" t="b">
        <v>1</v>
      </c>
      <c r="N767" s="2" t="n">
        <v>1</v>
      </c>
    </row>
    <row r="768" ht="15.75" customHeight="1">
      <c r="A768" s="9" t="n">
        <v>43712.04166666666</v>
      </c>
      <c r="B768" s="9" t="n">
        <v>43711.875</v>
      </c>
      <c r="C768" s="2" t="n">
        <v>34964545</v>
      </c>
      <c r="D768" s="2" t="inlineStr">
        <is>
          <t>DOM</t>
        </is>
      </c>
      <c r="G768" s="2" t="inlineStr">
        <is>
          <t>ZONE</t>
        </is>
      </c>
      <c r="I768" s="2" t="n">
        <v>22.51</v>
      </c>
      <c r="J768" s="2" t="n">
        <v>25.612822</v>
      </c>
      <c r="K768" s="2" t="n">
        <v>2.90205</v>
      </c>
      <c r="L768" s="2" t="n">
        <v>0.196605</v>
      </c>
      <c r="M768" s="2" t="b">
        <v>1</v>
      </c>
      <c r="N768" s="2" t="n">
        <v>1</v>
      </c>
    </row>
    <row r="769" ht="15.75" customHeight="1">
      <c r="A769" s="9" t="n">
        <v>43712.08333333334</v>
      </c>
      <c r="B769" s="9" t="n">
        <v>43711.91666666666</v>
      </c>
      <c r="C769" s="2" t="n">
        <v>34964545</v>
      </c>
      <c r="D769" s="2" t="inlineStr">
        <is>
          <t>DOM</t>
        </is>
      </c>
      <c r="G769" s="2" t="inlineStr">
        <is>
          <t>ZONE</t>
        </is>
      </c>
      <c r="I769" s="2" t="n">
        <v>20.16</v>
      </c>
      <c r="J769" s="2" t="n">
        <v>23.202284</v>
      </c>
      <c r="K769" s="2" t="n">
        <v>2.889076</v>
      </c>
      <c r="L769" s="2" t="n">
        <v>0.154875</v>
      </c>
      <c r="M769" s="2" t="b">
        <v>1</v>
      </c>
      <c r="N769" s="2" t="n">
        <v>1</v>
      </c>
    </row>
    <row r="770" ht="15.75" customHeight="1">
      <c r="A770" s="9" t="n">
        <v>43712.125</v>
      </c>
      <c r="B770" s="9" t="n">
        <v>43711.95833333334</v>
      </c>
      <c r="C770" s="2" t="n">
        <v>34964545</v>
      </c>
      <c r="D770" s="2" t="inlineStr">
        <is>
          <t>DOM</t>
        </is>
      </c>
      <c r="G770" s="2" t="inlineStr">
        <is>
          <t>ZONE</t>
        </is>
      </c>
      <c r="I770" s="2" t="n">
        <v>19.14</v>
      </c>
      <c r="J770" s="2" t="n">
        <v>21.439699</v>
      </c>
      <c r="K770" s="2" t="n">
        <v>2.05686</v>
      </c>
      <c r="L770" s="2" t="n">
        <v>0.242006</v>
      </c>
      <c r="M770" s="2" t="b">
        <v>1</v>
      </c>
      <c r="N770" s="2" t="n">
        <v>1</v>
      </c>
    </row>
    <row r="771" ht="15.75" customHeight="1">
      <c r="A771" s="9" t="n">
        <v>43712.16666666666</v>
      </c>
      <c r="B771" s="9" t="n">
        <v>43712</v>
      </c>
      <c r="C771" s="2" t="n">
        <v>34964545</v>
      </c>
      <c r="D771" s="2" t="inlineStr">
        <is>
          <t>DOM</t>
        </is>
      </c>
      <c r="G771" s="2" t="inlineStr">
        <is>
          <t>ZONE</t>
        </is>
      </c>
      <c r="I771" s="2" t="n">
        <v>18.4</v>
      </c>
      <c r="J771" s="2" t="n">
        <v>18.73948</v>
      </c>
      <c r="K771" s="2" t="n">
        <v>0.08916300000000001</v>
      </c>
      <c r="L771" s="2" t="n">
        <v>0.251984</v>
      </c>
      <c r="M771" s="2" t="b">
        <v>1</v>
      </c>
      <c r="N771" s="2" t="n">
        <v>1</v>
      </c>
    </row>
    <row r="772" ht="15.75" customHeight="1">
      <c r="A772" s="9" t="n">
        <v>43712.20833333334</v>
      </c>
      <c r="B772" s="9" t="n">
        <v>43712.04166666666</v>
      </c>
      <c r="C772" s="2" t="n">
        <v>34964545</v>
      </c>
      <c r="D772" s="2" t="inlineStr">
        <is>
          <t>DOM</t>
        </is>
      </c>
      <c r="G772" s="2" t="inlineStr">
        <is>
          <t>ZONE</t>
        </is>
      </c>
      <c r="I772" s="2" t="n">
        <v>15.71</v>
      </c>
      <c r="J772" s="2" t="n">
        <v>17.997407</v>
      </c>
      <c r="K772" s="2" t="n">
        <v>2.073453</v>
      </c>
      <c r="L772" s="2" t="n">
        <v>0.217287</v>
      </c>
      <c r="M772" s="2" t="b">
        <v>1</v>
      </c>
      <c r="N772" s="2" t="n">
        <v>1</v>
      </c>
    </row>
    <row r="773" ht="15.75" customHeight="1">
      <c r="A773" s="9" t="n">
        <v>43712.25</v>
      </c>
      <c r="B773" s="9" t="n">
        <v>43712.08333333334</v>
      </c>
      <c r="C773" s="2" t="n">
        <v>34964545</v>
      </c>
      <c r="D773" s="2" t="inlineStr">
        <is>
          <t>DOM</t>
        </is>
      </c>
      <c r="G773" s="2" t="inlineStr">
        <is>
          <t>ZONE</t>
        </is>
      </c>
      <c r="I773" s="2" t="n">
        <v>13.74</v>
      </c>
      <c r="J773" s="2" t="n">
        <v>16.016917</v>
      </c>
      <c r="K773" s="2" t="n">
        <v>2.126231</v>
      </c>
      <c r="L773" s="2" t="n">
        <v>0.14902</v>
      </c>
      <c r="M773" s="2" t="b">
        <v>1</v>
      </c>
      <c r="N773" s="2" t="n">
        <v>1</v>
      </c>
    </row>
    <row r="774" ht="15.75" customHeight="1">
      <c r="A774" s="9" t="n">
        <v>43712.29166666666</v>
      </c>
      <c r="B774" s="9" t="n">
        <v>43712.125</v>
      </c>
      <c r="C774" s="2" t="n">
        <v>34964545</v>
      </c>
      <c r="D774" s="2" t="inlineStr">
        <is>
          <t>DOM</t>
        </is>
      </c>
      <c r="G774" s="2" t="inlineStr">
        <is>
          <t>ZONE</t>
        </is>
      </c>
      <c r="I774" s="2" t="n">
        <v>12.47</v>
      </c>
      <c r="J774" s="2" t="n">
        <v>14.385675</v>
      </c>
      <c r="K774" s="2" t="n">
        <v>1.799593</v>
      </c>
      <c r="L774" s="2" t="n">
        <v>0.112748</v>
      </c>
      <c r="M774" s="2" t="b">
        <v>1</v>
      </c>
      <c r="N774" s="2" t="n">
        <v>1</v>
      </c>
    </row>
    <row r="775" ht="15.75" customHeight="1">
      <c r="A775" s="9" t="n">
        <v>43712.33333333334</v>
      </c>
      <c r="B775" s="9" t="n">
        <v>43712.16666666666</v>
      </c>
      <c r="C775" s="2" t="n">
        <v>34964545</v>
      </c>
      <c r="D775" s="2" t="inlineStr">
        <is>
          <t>DOM</t>
        </is>
      </c>
      <c r="G775" s="2" t="inlineStr">
        <is>
          <t>ZONE</t>
        </is>
      </c>
      <c r="I775" s="2" t="n">
        <v>11.51</v>
      </c>
      <c r="J775" s="2" t="n">
        <v>14.353526</v>
      </c>
      <c r="K775" s="2" t="n">
        <v>2.73974</v>
      </c>
      <c r="L775" s="2" t="n">
        <v>0.105453</v>
      </c>
      <c r="M775" s="2" t="b">
        <v>1</v>
      </c>
      <c r="N775" s="2" t="n">
        <v>1</v>
      </c>
    </row>
    <row r="776" ht="15.75" customHeight="1">
      <c r="A776" s="9" t="n">
        <v>43712.375</v>
      </c>
      <c r="B776" s="9" t="n">
        <v>43712.20833333334</v>
      </c>
      <c r="C776" s="2" t="n">
        <v>34964545</v>
      </c>
      <c r="D776" s="2" t="inlineStr">
        <is>
          <t>DOM</t>
        </is>
      </c>
      <c r="G776" s="2" t="inlineStr">
        <is>
          <t>ZONE</t>
        </is>
      </c>
      <c r="I776" s="2" t="n">
        <v>14.73</v>
      </c>
      <c r="J776" s="2" t="n">
        <v>19.755923</v>
      </c>
      <c r="K776" s="2" t="n">
        <v>4.899398</v>
      </c>
      <c r="L776" s="2" t="n">
        <v>0.127359</v>
      </c>
      <c r="M776" s="2" t="b">
        <v>1</v>
      </c>
      <c r="N776" s="2" t="n">
        <v>1</v>
      </c>
    </row>
    <row r="777" ht="15.75" customHeight="1">
      <c r="A777" s="9" t="n">
        <v>43712.41666666666</v>
      </c>
      <c r="B777" s="9" t="n">
        <v>43712.25</v>
      </c>
      <c r="C777" s="2" t="n">
        <v>34964545</v>
      </c>
      <c r="D777" s="2" t="inlineStr">
        <is>
          <t>DOM</t>
        </is>
      </c>
      <c r="G777" s="2" t="inlineStr">
        <is>
          <t>ZONE</t>
        </is>
      </c>
      <c r="I777" s="2" t="n">
        <v>20.53</v>
      </c>
      <c r="J777" s="2" t="n">
        <v>22.588605</v>
      </c>
      <c r="K777" s="2" t="n">
        <v>1.930462</v>
      </c>
      <c r="L777" s="2" t="n">
        <v>0.130643</v>
      </c>
      <c r="M777" s="2" t="b">
        <v>1</v>
      </c>
      <c r="N777" s="2" t="n">
        <v>1</v>
      </c>
    </row>
    <row r="778" ht="15.75" customHeight="1">
      <c r="A778" s="9" t="n">
        <v>43712.45833333334</v>
      </c>
      <c r="B778" s="9" t="n">
        <v>43712.29166666666</v>
      </c>
      <c r="C778" s="2" t="n">
        <v>34964545</v>
      </c>
      <c r="D778" s="2" t="inlineStr">
        <is>
          <t>DOM</t>
        </is>
      </c>
      <c r="G778" s="2" t="inlineStr">
        <is>
          <t>ZONE</t>
        </is>
      </c>
      <c r="I778" s="2" t="n">
        <v>18.78</v>
      </c>
      <c r="J778" s="2" t="n">
        <v>19.659482</v>
      </c>
      <c r="K778" s="2" t="n">
        <v>0.845756</v>
      </c>
      <c r="L778" s="2" t="n">
        <v>0.03456</v>
      </c>
      <c r="M778" s="2" t="b">
        <v>1</v>
      </c>
      <c r="N778" s="2" t="n">
        <v>1</v>
      </c>
    </row>
    <row r="779" ht="15.75" customHeight="1">
      <c r="A779" s="9" t="n">
        <v>43712.5</v>
      </c>
      <c r="B779" s="9" t="n">
        <v>43712.33333333334</v>
      </c>
      <c r="C779" s="2" t="n">
        <v>34964545</v>
      </c>
      <c r="D779" s="2" t="inlineStr">
        <is>
          <t>DOM</t>
        </is>
      </c>
      <c r="G779" s="2" t="inlineStr">
        <is>
          <t>ZONE</t>
        </is>
      </c>
      <c r="I779" s="2" t="n">
        <v>19.56</v>
      </c>
      <c r="J779" s="2" t="n">
        <v>20.696078</v>
      </c>
      <c r="K779" s="2" t="n">
        <v>1.120571</v>
      </c>
      <c r="L779" s="2" t="n">
        <v>0.018008</v>
      </c>
      <c r="M779" s="2" t="b">
        <v>1</v>
      </c>
      <c r="N779" s="2" t="n">
        <v>1</v>
      </c>
    </row>
    <row r="780" ht="15.75" customHeight="1">
      <c r="A780" s="9" t="n">
        <v>43712.54166666666</v>
      </c>
      <c r="B780" s="9" t="n">
        <v>43712.375</v>
      </c>
      <c r="C780" s="2" t="n">
        <v>34964545</v>
      </c>
      <c r="D780" s="2" t="inlineStr">
        <is>
          <t>DOM</t>
        </is>
      </c>
      <c r="G780" s="2" t="inlineStr">
        <is>
          <t>ZONE</t>
        </is>
      </c>
      <c r="I780" s="2" t="n">
        <v>22.77</v>
      </c>
      <c r="J780" s="2" t="n">
        <v>25.821688</v>
      </c>
      <c r="K780" s="2" t="n">
        <v>3.01994</v>
      </c>
      <c r="L780" s="2" t="n">
        <v>0.034248</v>
      </c>
      <c r="M780" s="2" t="b">
        <v>1</v>
      </c>
      <c r="N780" s="2" t="n">
        <v>1</v>
      </c>
    </row>
    <row r="781" ht="15.75" customHeight="1">
      <c r="A781" s="9" t="n">
        <v>43712.58333333334</v>
      </c>
      <c r="B781" s="9" t="n">
        <v>43712.41666666666</v>
      </c>
      <c r="C781" s="2" t="n">
        <v>34964545</v>
      </c>
      <c r="D781" s="2" t="inlineStr">
        <is>
          <t>DOM</t>
        </is>
      </c>
      <c r="G781" s="2" t="inlineStr">
        <is>
          <t>ZONE</t>
        </is>
      </c>
      <c r="I781" s="2" t="n">
        <v>30.18</v>
      </c>
      <c r="J781" s="2" t="n">
        <v>35.20941</v>
      </c>
      <c r="K781" s="2" t="n">
        <v>4.928662</v>
      </c>
      <c r="L781" s="2" t="n">
        <v>0.098248</v>
      </c>
      <c r="M781" s="2" t="b">
        <v>1</v>
      </c>
      <c r="N781" s="2" t="n">
        <v>1</v>
      </c>
    </row>
    <row r="782" ht="15.75" customHeight="1">
      <c r="A782" s="9" t="n">
        <v>43712.625</v>
      </c>
      <c r="B782" s="9" t="n">
        <v>43712.45833333334</v>
      </c>
      <c r="C782" s="2" t="n">
        <v>34964545</v>
      </c>
      <c r="D782" s="2" t="inlineStr">
        <is>
          <t>DOM</t>
        </is>
      </c>
      <c r="G782" s="2" t="inlineStr">
        <is>
          <t>ZONE</t>
        </is>
      </c>
      <c r="I782" s="2" t="n">
        <v>26.94</v>
      </c>
      <c r="J782" s="2" t="n">
        <v>27.700797</v>
      </c>
      <c r="K782" s="2" t="n">
        <v>0.583664</v>
      </c>
      <c r="L782" s="2" t="n">
        <v>0.1763</v>
      </c>
      <c r="M782" s="2" t="b">
        <v>1</v>
      </c>
      <c r="N782" s="2" t="n">
        <v>1</v>
      </c>
    </row>
    <row r="783" ht="15.75" customHeight="1">
      <c r="A783" s="9" t="n">
        <v>43712.66666666666</v>
      </c>
      <c r="B783" s="9" t="n">
        <v>43712.5</v>
      </c>
      <c r="C783" s="2" t="n">
        <v>34964545</v>
      </c>
      <c r="D783" s="2" t="inlineStr">
        <is>
          <t>DOM</t>
        </is>
      </c>
      <c r="G783" s="2" t="inlineStr">
        <is>
          <t>ZONE</t>
        </is>
      </c>
      <c r="I783" s="2" t="n">
        <v>26.05</v>
      </c>
      <c r="J783" s="2" t="n">
        <v>28.931285</v>
      </c>
      <c r="K783" s="2" t="n">
        <v>2.639729</v>
      </c>
      <c r="L783" s="2" t="n">
        <v>0.237389</v>
      </c>
      <c r="M783" s="2" t="b">
        <v>1</v>
      </c>
      <c r="N783" s="2" t="n">
        <v>1</v>
      </c>
    </row>
    <row r="784" ht="15.75" customHeight="1">
      <c r="A784" s="9" t="n">
        <v>43712.70833333334</v>
      </c>
      <c r="B784" s="9" t="n">
        <v>43712.54166666666</v>
      </c>
      <c r="C784" s="2" t="n">
        <v>34964545</v>
      </c>
      <c r="D784" s="2" t="inlineStr">
        <is>
          <t>DOM</t>
        </is>
      </c>
      <c r="G784" s="2" t="inlineStr">
        <is>
          <t>ZONE</t>
        </is>
      </c>
      <c r="I784" s="2" t="n">
        <v>29.53</v>
      </c>
      <c r="J784" s="2" t="n">
        <v>31.691566</v>
      </c>
      <c r="K784" s="2" t="n">
        <v>1.868956</v>
      </c>
      <c r="L784" s="2" t="n">
        <v>0.296776</v>
      </c>
      <c r="M784" s="2" t="b">
        <v>1</v>
      </c>
      <c r="N784" s="2" t="n">
        <v>1</v>
      </c>
    </row>
    <row r="785" ht="15.75" customHeight="1">
      <c r="A785" s="9" t="n">
        <v>43712.75</v>
      </c>
      <c r="B785" s="9" t="n">
        <v>43712.58333333334</v>
      </c>
      <c r="C785" s="2" t="n">
        <v>34964545</v>
      </c>
      <c r="D785" s="2" t="inlineStr">
        <is>
          <t>DOM</t>
        </is>
      </c>
      <c r="G785" s="2" t="inlineStr">
        <is>
          <t>ZONE</t>
        </is>
      </c>
      <c r="I785" s="2" t="n">
        <v>64.04000000000001</v>
      </c>
      <c r="J785" s="2" t="n">
        <v>77.18856700000001</v>
      </c>
      <c r="K785" s="2" t="n">
        <v>12.365018</v>
      </c>
      <c r="L785" s="2" t="n">
        <v>0.78855</v>
      </c>
      <c r="M785" s="2" t="b">
        <v>1</v>
      </c>
      <c r="N785" s="2" t="n">
        <v>1</v>
      </c>
    </row>
    <row r="786" ht="15.75" customHeight="1">
      <c r="A786" s="9" t="n">
        <v>43712.79166666666</v>
      </c>
      <c r="B786" s="9" t="n">
        <v>43712.625</v>
      </c>
      <c r="C786" s="2" t="n">
        <v>34964545</v>
      </c>
      <c r="D786" s="2" t="inlineStr">
        <is>
          <t>DOM</t>
        </is>
      </c>
      <c r="G786" s="2" t="inlineStr">
        <is>
          <t>ZONE</t>
        </is>
      </c>
      <c r="I786" s="2" t="n">
        <v>45.07</v>
      </c>
      <c r="J786" s="2" t="n">
        <v>54.91408</v>
      </c>
      <c r="K786" s="2" t="n">
        <v>9.202261</v>
      </c>
      <c r="L786" s="2" t="n">
        <v>0.645985</v>
      </c>
      <c r="M786" s="2" t="b">
        <v>1</v>
      </c>
      <c r="N786" s="2" t="n">
        <v>1</v>
      </c>
    </row>
    <row r="787" ht="15.75" customHeight="1">
      <c r="A787" s="9" t="n">
        <v>43712.83333333334</v>
      </c>
      <c r="B787" s="9" t="n">
        <v>43712.66666666666</v>
      </c>
      <c r="C787" s="2" t="n">
        <v>34964545</v>
      </c>
      <c r="D787" s="2" t="inlineStr">
        <is>
          <t>DOM</t>
        </is>
      </c>
      <c r="G787" s="2" t="inlineStr">
        <is>
          <t>ZONE</t>
        </is>
      </c>
      <c r="I787" s="2" t="n">
        <v>98.27</v>
      </c>
      <c r="J787" s="2" t="n">
        <v>111.988046</v>
      </c>
      <c r="K787" s="2" t="n">
        <v>12.1163</v>
      </c>
      <c r="L787" s="2" t="n">
        <v>1.59758</v>
      </c>
      <c r="M787" s="2" t="b">
        <v>1</v>
      </c>
      <c r="N787" s="2" t="n">
        <v>1</v>
      </c>
    </row>
    <row r="788" ht="15.75" customHeight="1">
      <c r="A788" s="9" t="n">
        <v>43712.875</v>
      </c>
      <c r="B788" s="9" t="n">
        <v>43712.70833333334</v>
      </c>
      <c r="C788" s="2" t="n">
        <v>34964545</v>
      </c>
      <c r="D788" s="2" t="inlineStr">
        <is>
          <t>DOM</t>
        </is>
      </c>
      <c r="G788" s="2" t="inlineStr">
        <is>
          <t>ZONE</t>
        </is>
      </c>
      <c r="I788" s="2" t="n">
        <v>56.61</v>
      </c>
      <c r="J788" s="2" t="n">
        <v>57.214507</v>
      </c>
      <c r="K788" s="2" t="n">
        <v>-0.380178</v>
      </c>
      <c r="L788" s="2" t="n">
        <v>0.981351</v>
      </c>
      <c r="M788" s="2" t="b">
        <v>1</v>
      </c>
      <c r="N788" s="2" t="n">
        <v>1</v>
      </c>
    </row>
    <row r="789" ht="15.75" customHeight="1">
      <c r="A789" s="9" t="n">
        <v>43712.91666666666</v>
      </c>
      <c r="B789" s="9" t="n">
        <v>43712.75</v>
      </c>
      <c r="C789" s="2" t="n">
        <v>34964545</v>
      </c>
      <c r="D789" s="2" t="inlineStr">
        <is>
          <t>DOM</t>
        </is>
      </c>
      <c r="G789" s="2" t="inlineStr">
        <is>
          <t>ZONE</t>
        </is>
      </c>
      <c r="I789" s="2" t="n">
        <v>41.37</v>
      </c>
      <c r="J789" s="2" t="n">
        <v>33.988802</v>
      </c>
      <c r="K789" s="2" t="n">
        <v>-8.105912</v>
      </c>
      <c r="L789" s="2" t="n">
        <v>0.721381</v>
      </c>
      <c r="M789" s="2" t="b">
        <v>1</v>
      </c>
      <c r="N789" s="2" t="n">
        <v>1</v>
      </c>
    </row>
    <row r="790" ht="15.75" customHeight="1">
      <c r="A790" s="9" t="n">
        <v>43712.95833333334</v>
      </c>
      <c r="B790" s="9" t="n">
        <v>43712.79166666666</v>
      </c>
      <c r="C790" s="2" t="n">
        <v>34964545</v>
      </c>
      <c r="D790" s="2" t="inlineStr">
        <is>
          <t>DOM</t>
        </is>
      </c>
      <c r="G790" s="2" t="inlineStr">
        <is>
          <t>ZONE</t>
        </is>
      </c>
      <c r="I790" s="2" t="n">
        <v>37.56</v>
      </c>
      <c r="J790" s="2" t="n">
        <v>31.909652</v>
      </c>
      <c r="K790" s="2" t="n">
        <v>-6.365317</v>
      </c>
      <c r="L790" s="2" t="n">
        <v>0.719135</v>
      </c>
      <c r="M790" s="2" t="b">
        <v>1</v>
      </c>
      <c r="N790" s="2" t="n">
        <v>1</v>
      </c>
    </row>
    <row r="791" ht="15.75" customHeight="1">
      <c r="A791" s="9" t="n">
        <v>43713</v>
      </c>
      <c r="B791" s="9" t="n">
        <v>43712.83333333334</v>
      </c>
      <c r="C791" s="2" t="n">
        <v>34964545</v>
      </c>
      <c r="D791" s="2" t="inlineStr">
        <is>
          <t>DOM</t>
        </is>
      </c>
      <c r="G791" s="2" t="inlineStr">
        <is>
          <t>ZONE</t>
        </is>
      </c>
      <c r="I791" s="2" t="n">
        <v>41.24</v>
      </c>
      <c r="J791" s="2" t="n">
        <v>34.090262</v>
      </c>
      <c r="K791" s="2" t="n">
        <v>-7.974551</v>
      </c>
      <c r="L791" s="2" t="n">
        <v>0.828147</v>
      </c>
      <c r="M791" s="2" t="b">
        <v>1</v>
      </c>
      <c r="N791" s="2" t="n">
        <v>1</v>
      </c>
    </row>
    <row r="792" ht="15.75" customHeight="1">
      <c r="A792" s="9" t="n">
        <v>43713.04166666666</v>
      </c>
      <c r="B792" s="9" t="n">
        <v>43712.875</v>
      </c>
      <c r="C792" s="2" t="n">
        <v>34964545</v>
      </c>
      <c r="D792" s="2" t="inlineStr">
        <is>
          <t>DOM</t>
        </is>
      </c>
      <c r="G792" s="2" t="inlineStr">
        <is>
          <t>ZONE</t>
        </is>
      </c>
      <c r="I792" s="2" t="n">
        <v>22.67</v>
      </c>
      <c r="J792" s="2" t="n">
        <v>23.378957</v>
      </c>
      <c r="K792" s="2" t="n">
        <v>0.264933</v>
      </c>
      <c r="L792" s="2" t="n">
        <v>0.448191</v>
      </c>
      <c r="M792" s="2" t="b">
        <v>1</v>
      </c>
      <c r="N792" s="2" t="n">
        <v>1</v>
      </c>
    </row>
    <row r="793" ht="15.75" customHeight="1">
      <c r="A793" s="9" t="n">
        <v>43713.08333333334</v>
      </c>
      <c r="B793" s="9" t="n">
        <v>43712.91666666666</v>
      </c>
      <c r="C793" s="2" t="n">
        <v>34964545</v>
      </c>
      <c r="D793" s="2" t="inlineStr">
        <is>
          <t>DOM</t>
        </is>
      </c>
      <c r="G793" s="2" t="inlineStr">
        <is>
          <t>ZONE</t>
        </is>
      </c>
      <c r="I793" s="2" t="n">
        <v>23.68</v>
      </c>
      <c r="J793" s="2" t="n">
        <v>27.614327</v>
      </c>
      <c r="K793" s="2" t="n">
        <v>3.438412</v>
      </c>
      <c r="L793" s="2" t="n">
        <v>0.491748</v>
      </c>
      <c r="M793" s="2" t="b">
        <v>1</v>
      </c>
      <c r="N793" s="2" t="n">
        <v>1</v>
      </c>
    </row>
    <row r="794" ht="15.75" customHeight="1">
      <c r="A794" s="9" t="n">
        <v>43713.125</v>
      </c>
      <c r="B794" s="9" t="n">
        <v>43712.95833333334</v>
      </c>
      <c r="C794" s="2" t="n">
        <v>34964545</v>
      </c>
      <c r="D794" s="2" t="inlineStr">
        <is>
          <t>DOM</t>
        </is>
      </c>
      <c r="G794" s="2" t="inlineStr">
        <is>
          <t>ZONE</t>
        </is>
      </c>
      <c r="I794" s="2" t="n">
        <v>28.93</v>
      </c>
      <c r="J794" s="2" t="n">
        <v>38.250508</v>
      </c>
      <c r="K794" s="2" t="n">
        <v>8.611718</v>
      </c>
      <c r="L794" s="2" t="n">
        <v>0.712956</v>
      </c>
      <c r="M794" s="2" t="b">
        <v>1</v>
      </c>
      <c r="N794" s="2" t="n">
        <v>1</v>
      </c>
    </row>
    <row r="795" ht="15.75" customHeight="1">
      <c r="A795" s="9" t="n">
        <v>43713.16666666666</v>
      </c>
      <c r="B795" s="9" t="n">
        <v>43713</v>
      </c>
      <c r="C795" s="2" t="n">
        <v>34964545</v>
      </c>
      <c r="D795" s="2" t="inlineStr">
        <is>
          <t>DOM</t>
        </is>
      </c>
      <c r="G795" s="2" t="inlineStr">
        <is>
          <t>ZONE</t>
        </is>
      </c>
      <c r="I795" s="2" t="n">
        <v>23.98</v>
      </c>
      <c r="J795" s="2" t="n">
        <v>26.218718</v>
      </c>
      <c r="K795" s="2" t="n">
        <v>1.668745</v>
      </c>
      <c r="L795" s="2" t="n">
        <v>0.56664</v>
      </c>
      <c r="M795" s="2" t="b">
        <v>1</v>
      </c>
      <c r="N795" s="2" t="n">
        <v>1</v>
      </c>
    </row>
    <row r="796" ht="15.75" customHeight="1">
      <c r="A796" s="9" t="n">
        <v>43713.20833333334</v>
      </c>
      <c r="B796" s="9" t="n">
        <v>43713.04166666666</v>
      </c>
      <c r="C796" s="2" t="n">
        <v>34964545</v>
      </c>
      <c r="D796" s="2" t="inlineStr">
        <is>
          <t>DOM</t>
        </is>
      </c>
      <c r="G796" s="2" t="inlineStr">
        <is>
          <t>ZONE</t>
        </is>
      </c>
      <c r="I796" s="2" t="n">
        <v>20.51</v>
      </c>
      <c r="J796" s="2" t="n">
        <v>20.962098</v>
      </c>
      <c r="K796" s="2" t="n">
        <v>0</v>
      </c>
      <c r="L796" s="2" t="n">
        <v>0.453764</v>
      </c>
      <c r="M796" s="2" t="b">
        <v>1</v>
      </c>
      <c r="N796" s="2" t="n">
        <v>1</v>
      </c>
    </row>
    <row r="797" ht="15.75" customHeight="1">
      <c r="A797" s="9" t="n">
        <v>43713.25</v>
      </c>
      <c r="B797" s="9" t="n">
        <v>43713.08333333334</v>
      </c>
      <c r="C797" s="2" t="n">
        <v>34964545</v>
      </c>
      <c r="D797" s="2" t="inlineStr">
        <is>
          <t>DOM</t>
        </is>
      </c>
      <c r="G797" s="2" t="inlineStr">
        <is>
          <t>ZONE</t>
        </is>
      </c>
      <c r="I797" s="2" t="n">
        <v>19.52</v>
      </c>
      <c r="J797" s="2" t="n">
        <v>19.949347</v>
      </c>
      <c r="K797" s="2" t="n">
        <v>0</v>
      </c>
      <c r="L797" s="2" t="n">
        <v>0.426013</v>
      </c>
      <c r="M797" s="2" t="b">
        <v>1</v>
      </c>
      <c r="N797" s="2" t="n">
        <v>1</v>
      </c>
    </row>
    <row r="798" ht="15.75" customHeight="1">
      <c r="A798" s="9" t="n">
        <v>43713.29166666666</v>
      </c>
      <c r="B798" s="9" t="n">
        <v>43713.125</v>
      </c>
      <c r="C798" s="2" t="n">
        <v>34964545</v>
      </c>
      <c r="D798" s="2" t="inlineStr">
        <is>
          <t>DOM</t>
        </is>
      </c>
      <c r="G798" s="2" t="inlineStr">
        <is>
          <t>ZONE</t>
        </is>
      </c>
      <c r="I798" s="2" t="n">
        <v>19.13</v>
      </c>
      <c r="J798" s="2" t="n">
        <v>21.95144</v>
      </c>
      <c r="K798" s="2" t="n">
        <v>2.400414</v>
      </c>
      <c r="L798" s="2" t="n">
        <v>0.418526</v>
      </c>
      <c r="M798" s="2" t="b">
        <v>1</v>
      </c>
      <c r="N798" s="2" t="n">
        <v>1</v>
      </c>
    </row>
    <row r="799" ht="15.75" customHeight="1">
      <c r="A799" s="9" t="n">
        <v>43713.33333333334</v>
      </c>
      <c r="B799" s="9" t="n">
        <v>43713.16666666666</v>
      </c>
      <c r="C799" s="2" t="n">
        <v>34964545</v>
      </c>
      <c r="D799" s="2" t="inlineStr">
        <is>
          <t>DOM</t>
        </is>
      </c>
      <c r="G799" s="2" t="inlineStr">
        <is>
          <t>ZONE</t>
        </is>
      </c>
      <c r="I799" s="2" t="n">
        <v>17.12</v>
      </c>
      <c r="J799" s="2" t="n">
        <v>19.33501</v>
      </c>
      <c r="K799" s="2" t="n">
        <v>1.861044</v>
      </c>
      <c r="L799" s="2" t="n">
        <v>0.353133</v>
      </c>
      <c r="M799" s="2" t="b">
        <v>1</v>
      </c>
      <c r="N799" s="2" t="n">
        <v>1</v>
      </c>
    </row>
    <row r="800" ht="15.75" customHeight="1">
      <c r="A800" s="9" t="n">
        <v>43713.375</v>
      </c>
      <c r="B800" s="9" t="n">
        <v>43713.20833333334</v>
      </c>
      <c r="C800" s="2" t="n">
        <v>34964545</v>
      </c>
      <c r="D800" s="2" t="inlineStr">
        <is>
          <t>DOM</t>
        </is>
      </c>
      <c r="G800" s="2" t="inlineStr">
        <is>
          <t>ZONE</t>
        </is>
      </c>
      <c r="I800" s="2" t="n">
        <v>18.71</v>
      </c>
      <c r="J800" s="2" t="n">
        <v>21.136269</v>
      </c>
      <c r="K800" s="2" t="n">
        <v>2.134816</v>
      </c>
      <c r="L800" s="2" t="n">
        <v>0.29312</v>
      </c>
      <c r="M800" s="2" t="b">
        <v>1</v>
      </c>
      <c r="N800" s="2" t="n">
        <v>1</v>
      </c>
    </row>
    <row r="801" ht="15.75" customHeight="1">
      <c r="A801" s="9" t="n">
        <v>43713.41666666666</v>
      </c>
      <c r="B801" s="9" t="n">
        <v>43713.25</v>
      </c>
      <c r="C801" s="2" t="n">
        <v>34964545</v>
      </c>
      <c r="D801" s="2" t="inlineStr">
        <is>
          <t>DOM</t>
        </is>
      </c>
      <c r="G801" s="2" t="inlineStr">
        <is>
          <t>ZONE</t>
        </is>
      </c>
      <c r="I801" s="2" t="n">
        <v>28.02</v>
      </c>
      <c r="J801" s="2" t="n">
        <v>29.449934</v>
      </c>
      <c r="K801" s="2" t="n">
        <v>1.068828</v>
      </c>
      <c r="L801" s="2" t="n">
        <v>0.36194</v>
      </c>
      <c r="M801" s="2" t="b">
        <v>1</v>
      </c>
      <c r="N801" s="2" t="n">
        <v>1</v>
      </c>
    </row>
    <row r="802" ht="15.75" customHeight="1">
      <c r="A802" s="9" t="n">
        <v>43713.45833333334</v>
      </c>
      <c r="B802" s="9" t="n">
        <v>43713.29166666666</v>
      </c>
      <c r="C802" s="2" t="n">
        <v>34964545</v>
      </c>
      <c r="D802" s="2" t="inlineStr">
        <is>
          <t>DOM</t>
        </is>
      </c>
      <c r="G802" s="2" t="inlineStr">
        <is>
          <t>ZONE</t>
        </is>
      </c>
      <c r="I802" s="2" t="n">
        <v>23.92</v>
      </c>
      <c r="J802" s="2" t="n">
        <v>24.836139</v>
      </c>
      <c r="K802" s="2" t="n">
        <v>0.533426</v>
      </c>
      <c r="L802" s="2" t="n">
        <v>0.38438</v>
      </c>
      <c r="M802" s="2" t="b">
        <v>1</v>
      </c>
      <c r="N802" s="2" t="n">
        <v>1</v>
      </c>
    </row>
    <row r="803" ht="15.75" customHeight="1">
      <c r="A803" s="9" t="n">
        <v>43713.5</v>
      </c>
      <c r="B803" s="9" t="n">
        <v>43713.33333333334</v>
      </c>
      <c r="C803" s="2" t="n">
        <v>34964545</v>
      </c>
      <c r="D803" s="2" t="inlineStr">
        <is>
          <t>DOM</t>
        </is>
      </c>
      <c r="G803" s="2" t="inlineStr">
        <is>
          <t>ZONE</t>
        </is>
      </c>
      <c r="I803" s="2" t="n">
        <v>21.26</v>
      </c>
      <c r="J803" s="2" t="n">
        <v>23.450747</v>
      </c>
      <c r="K803" s="2" t="n">
        <v>1.860357</v>
      </c>
      <c r="L803" s="2" t="n">
        <v>0.328724</v>
      </c>
      <c r="M803" s="2" t="b">
        <v>1</v>
      </c>
      <c r="N803" s="2" t="n">
        <v>1</v>
      </c>
    </row>
    <row r="804" ht="15.75" customHeight="1">
      <c r="A804" s="9" t="n">
        <v>43713.54166666666</v>
      </c>
      <c r="B804" s="9" t="n">
        <v>43713.375</v>
      </c>
      <c r="C804" s="2" t="n">
        <v>34964545</v>
      </c>
      <c r="D804" s="2" t="inlineStr">
        <is>
          <t>DOM</t>
        </is>
      </c>
      <c r="G804" s="2" t="inlineStr">
        <is>
          <t>ZONE</t>
        </is>
      </c>
      <c r="I804" s="2" t="n">
        <v>24.13</v>
      </c>
      <c r="J804" s="2" t="n">
        <v>27.175588</v>
      </c>
      <c r="K804" s="2" t="n">
        <v>2.647487</v>
      </c>
      <c r="L804" s="2" t="n">
        <v>0.394767</v>
      </c>
      <c r="M804" s="2" t="b">
        <v>1</v>
      </c>
      <c r="N804" s="2" t="n">
        <v>1</v>
      </c>
    </row>
    <row r="805" ht="15.75" customHeight="1">
      <c r="A805" s="9" t="n">
        <v>43713.58333333334</v>
      </c>
      <c r="B805" s="9" t="n">
        <v>43713.41666666666</v>
      </c>
      <c r="C805" s="2" t="n">
        <v>34964545</v>
      </c>
      <c r="D805" s="2" t="inlineStr">
        <is>
          <t>DOM</t>
        </is>
      </c>
      <c r="G805" s="2" t="inlineStr">
        <is>
          <t>ZONE</t>
        </is>
      </c>
      <c r="I805" s="2" t="n">
        <v>28.25</v>
      </c>
      <c r="J805" s="2" t="n">
        <v>32.964994</v>
      </c>
      <c r="K805" s="2" t="n">
        <v>4.201582</v>
      </c>
      <c r="L805" s="2" t="n">
        <v>0.515079</v>
      </c>
      <c r="M805" s="2" t="b">
        <v>1</v>
      </c>
      <c r="N805" s="2" t="n">
        <v>1</v>
      </c>
    </row>
    <row r="806" ht="15.75" customHeight="1">
      <c r="A806" s="9" t="n">
        <v>43713.625</v>
      </c>
      <c r="B806" s="9" t="n">
        <v>43713.45833333334</v>
      </c>
      <c r="C806" s="2" t="n">
        <v>34964545</v>
      </c>
      <c r="D806" s="2" t="inlineStr">
        <is>
          <t>DOM</t>
        </is>
      </c>
      <c r="G806" s="2" t="inlineStr">
        <is>
          <t>ZONE</t>
        </is>
      </c>
      <c r="I806" s="2" t="n">
        <v>23.75</v>
      </c>
      <c r="J806" s="2" t="n">
        <v>25.013818</v>
      </c>
      <c r="K806" s="2" t="n">
        <v>0.835279</v>
      </c>
      <c r="L806" s="2" t="n">
        <v>0.431872</v>
      </c>
      <c r="M806" s="2" t="b">
        <v>1</v>
      </c>
      <c r="N806" s="2" t="n">
        <v>1</v>
      </c>
    </row>
    <row r="807" ht="15.75" customHeight="1">
      <c r="A807" s="9" t="n">
        <v>43713.66666666666</v>
      </c>
      <c r="B807" s="9" t="n">
        <v>43713.5</v>
      </c>
      <c r="C807" s="2" t="n">
        <v>34964545</v>
      </c>
      <c r="D807" s="2" t="inlineStr">
        <is>
          <t>DOM</t>
        </is>
      </c>
      <c r="G807" s="2" t="inlineStr">
        <is>
          <t>ZONE</t>
        </is>
      </c>
      <c r="I807" s="2" t="n">
        <v>40.84</v>
      </c>
      <c r="J807" s="2" t="n">
        <v>52.282421</v>
      </c>
      <c r="K807" s="2" t="n">
        <v>10.690928</v>
      </c>
      <c r="L807" s="2" t="n">
        <v>0.748994</v>
      </c>
      <c r="M807" s="2" t="b">
        <v>1</v>
      </c>
      <c r="N807" s="2" t="n">
        <v>1</v>
      </c>
    </row>
    <row r="808" ht="15.75" customHeight="1">
      <c r="A808" s="9" t="n">
        <v>43713.70833333334</v>
      </c>
      <c r="B808" s="9" t="n">
        <v>43713.54166666666</v>
      </c>
      <c r="C808" s="2" t="n">
        <v>34964545</v>
      </c>
      <c r="D808" s="2" t="inlineStr">
        <is>
          <t>DOM</t>
        </is>
      </c>
      <c r="G808" s="2" t="inlineStr">
        <is>
          <t>ZONE</t>
        </is>
      </c>
      <c r="I808" s="2" t="n">
        <v>28.51</v>
      </c>
      <c r="J808" s="2" t="n">
        <v>34.008995</v>
      </c>
      <c r="K808" s="2" t="n">
        <v>5.025588</v>
      </c>
      <c r="L808" s="2" t="n">
        <v>0.477574</v>
      </c>
      <c r="M808" s="2" t="b">
        <v>1</v>
      </c>
      <c r="N808" s="2" t="n">
        <v>1</v>
      </c>
    </row>
    <row r="809" ht="15.75" customHeight="1">
      <c r="A809" s="9" t="n">
        <v>43713.75</v>
      </c>
      <c r="B809" s="9" t="n">
        <v>43713.58333333334</v>
      </c>
      <c r="C809" s="2" t="n">
        <v>34964545</v>
      </c>
      <c r="D809" s="2" t="inlineStr">
        <is>
          <t>DOM</t>
        </is>
      </c>
      <c r="G809" s="2" t="inlineStr">
        <is>
          <t>ZONE</t>
        </is>
      </c>
      <c r="I809" s="2" t="n">
        <v>24.71</v>
      </c>
      <c r="J809" s="2" t="n">
        <v>28.292626</v>
      </c>
      <c r="K809" s="2" t="n">
        <v>3.260887</v>
      </c>
      <c r="L809" s="2" t="n">
        <v>0.320906</v>
      </c>
      <c r="M809" s="2" t="b">
        <v>1</v>
      </c>
      <c r="N809" s="2" t="n">
        <v>1</v>
      </c>
    </row>
    <row r="810" ht="15.75" customHeight="1">
      <c r="A810" s="9" t="n">
        <v>43713.79166666666</v>
      </c>
      <c r="B810" s="9" t="n">
        <v>43713.625</v>
      </c>
      <c r="C810" s="2" t="n">
        <v>34964545</v>
      </c>
      <c r="D810" s="2" t="inlineStr">
        <is>
          <t>DOM</t>
        </is>
      </c>
      <c r="G810" s="2" t="inlineStr">
        <is>
          <t>ZONE</t>
        </is>
      </c>
      <c r="I810" s="2" t="n">
        <v>52.01</v>
      </c>
      <c r="J810" s="2" t="n">
        <v>53.22712</v>
      </c>
      <c r="K810" s="2" t="n">
        <v>0.706668</v>
      </c>
      <c r="L810" s="2" t="n">
        <v>0.510452</v>
      </c>
      <c r="M810" s="2" t="b">
        <v>1</v>
      </c>
      <c r="N810" s="2" t="n">
        <v>1</v>
      </c>
    </row>
    <row r="811" ht="15.75" customHeight="1">
      <c r="A811" s="9" t="n">
        <v>43713.83333333334</v>
      </c>
      <c r="B811" s="9" t="n">
        <v>43713.66666666666</v>
      </c>
      <c r="C811" s="2" t="n">
        <v>34964545</v>
      </c>
      <c r="D811" s="2" t="inlineStr">
        <is>
          <t>DOM</t>
        </is>
      </c>
      <c r="G811" s="2" t="inlineStr">
        <is>
          <t>ZONE</t>
        </is>
      </c>
      <c r="I811" s="2" t="n">
        <v>28.99</v>
      </c>
      <c r="J811" s="2" t="n">
        <v>32.099041</v>
      </c>
      <c r="K811" s="2" t="n">
        <v>2.902995</v>
      </c>
      <c r="L811" s="2" t="n">
        <v>0.206879</v>
      </c>
      <c r="M811" s="2" t="b">
        <v>1</v>
      </c>
      <c r="N811" s="2" t="n">
        <v>1</v>
      </c>
    </row>
    <row r="812" ht="15.75" customHeight="1">
      <c r="A812" s="9" t="n">
        <v>43713.875</v>
      </c>
      <c r="B812" s="9" t="n">
        <v>43713.70833333334</v>
      </c>
      <c r="C812" s="2" t="n">
        <v>34964545</v>
      </c>
      <c r="D812" s="2" t="inlineStr">
        <is>
          <t>DOM</t>
        </is>
      </c>
      <c r="G812" s="2" t="inlineStr">
        <is>
          <t>ZONE</t>
        </is>
      </c>
      <c r="I812" s="2" t="n">
        <v>35.23</v>
      </c>
      <c r="J812" s="2" t="n">
        <v>35.922975</v>
      </c>
      <c r="K812" s="2" t="n">
        <v>0.550485</v>
      </c>
      <c r="L812" s="2" t="n">
        <v>0.14249</v>
      </c>
      <c r="M812" s="2" t="b">
        <v>1</v>
      </c>
      <c r="N812" s="2" t="n">
        <v>1</v>
      </c>
    </row>
    <row r="813" ht="15.75" customHeight="1">
      <c r="A813" s="9" t="n">
        <v>43713.91666666666</v>
      </c>
      <c r="B813" s="9" t="n">
        <v>43713.75</v>
      </c>
      <c r="C813" s="2" t="n">
        <v>34964545</v>
      </c>
      <c r="D813" s="2" t="inlineStr">
        <is>
          <t>DOM</t>
        </is>
      </c>
      <c r="G813" s="2" t="inlineStr">
        <is>
          <t>ZONE</t>
        </is>
      </c>
      <c r="I813" s="2" t="n">
        <v>25.56</v>
      </c>
      <c r="J813" s="2" t="n">
        <v>27.883059</v>
      </c>
      <c r="K813" s="2" t="n">
        <v>2.183234</v>
      </c>
      <c r="L813" s="2" t="n">
        <v>0.136492</v>
      </c>
      <c r="M813" s="2" t="b">
        <v>1</v>
      </c>
      <c r="N813" s="2" t="n">
        <v>1</v>
      </c>
    </row>
    <row r="814" ht="15.75" customHeight="1">
      <c r="A814" s="9" t="n">
        <v>43713.95833333334</v>
      </c>
      <c r="B814" s="9" t="n">
        <v>43713.79166666666</v>
      </c>
      <c r="C814" s="2" t="n">
        <v>34964545</v>
      </c>
      <c r="D814" s="2" t="inlineStr">
        <is>
          <t>DOM</t>
        </is>
      </c>
      <c r="G814" s="2" t="inlineStr">
        <is>
          <t>ZONE</t>
        </is>
      </c>
      <c r="I814" s="2" t="n">
        <v>25.37</v>
      </c>
      <c r="J814" s="2" t="n">
        <v>27.950013</v>
      </c>
      <c r="K814" s="2" t="n">
        <v>2.434164</v>
      </c>
      <c r="L814" s="2" t="n">
        <v>0.142516</v>
      </c>
      <c r="M814" s="2" t="b">
        <v>1</v>
      </c>
      <c r="N814" s="2" t="n">
        <v>1</v>
      </c>
    </row>
    <row r="815" ht="15.75" customHeight="1">
      <c r="A815" s="9" t="n">
        <v>43714</v>
      </c>
      <c r="B815" s="9" t="n">
        <v>43713.83333333334</v>
      </c>
      <c r="C815" s="2" t="n">
        <v>34964545</v>
      </c>
      <c r="D815" s="2" t="inlineStr">
        <is>
          <t>DOM</t>
        </is>
      </c>
      <c r="G815" s="2" t="inlineStr">
        <is>
          <t>ZONE</t>
        </is>
      </c>
      <c r="I815" s="2" t="n">
        <v>26.12</v>
      </c>
      <c r="J815" s="2" t="n">
        <v>27.305611</v>
      </c>
      <c r="K815" s="2" t="n">
        <v>1.044372</v>
      </c>
      <c r="L815" s="2" t="n">
        <v>0.141239</v>
      </c>
      <c r="M815" s="2" t="b">
        <v>1</v>
      </c>
      <c r="N815" s="2" t="n">
        <v>1</v>
      </c>
    </row>
    <row r="816" ht="15.75" customHeight="1">
      <c r="A816" s="9" t="n">
        <v>43714.04166666666</v>
      </c>
      <c r="B816" s="9" t="n">
        <v>43713.875</v>
      </c>
      <c r="C816" s="2" t="n">
        <v>34964545</v>
      </c>
      <c r="D816" s="2" t="inlineStr">
        <is>
          <t>DOM</t>
        </is>
      </c>
      <c r="G816" s="2" t="inlineStr">
        <is>
          <t>ZONE</t>
        </is>
      </c>
      <c r="I816" s="2" t="n">
        <v>22.72</v>
      </c>
      <c r="J816" s="2" t="n">
        <v>23.041606</v>
      </c>
      <c r="K816" s="2" t="n">
        <v>0.128876</v>
      </c>
      <c r="L816" s="2" t="n">
        <v>0.19273</v>
      </c>
      <c r="M816" s="2" t="b">
        <v>1</v>
      </c>
      <c r="N816" s="2" t="n">
        <v>1</v>
      </c>
    </row>
    <row r="817" ht="15.75" customHeight="1">
      <c r="A817" s="9" t="n">
        <v>43714.08333333334</v>
      </c>
      <c r="B817" s="9" t="n">
        <v>43713.91666666666</v>
      </c>
      <c r="C817" s="2" t="n">
        <v>34964545</v>
      </c>
      <c r="D817" s="2" t="inlineStr">
        <is>
          <t>DOM</t>
        </is>
      </c>
      <c r="G817" s="2" t="inlineStr">
        <is>
          <t>ZONE</t>
        </is>
      </c>
      <c r="I817" s="2" t="n">
        <v>19.29</v>
      </c>
      <c r="J817" s="2" t="n">
        <v>20.014492</v>
      </c>
      <c r="K817" s="2" t="n">
        <v>0.479906</v>
      </c>
      <c r="L817" s="2" t="n">
        <v>0.243752</v>
      </c>
      <c r="M817" s="2" t="b">
        <v>1</v>
      </c>
      <c r="N817" s="2" t="n">
        <v>1</v>
      </c>
    </row>
    <row r="818" ht="15.75" customHeight="1">
      <c r="A818" s="9" t="n">
        <v>43714.125</v>
      </c>
      <c r="B818" s="9" t="n">
        <v>43713.95833333334</v>
      </c>
      <c r="C818" s="2" t="n">
        <v>34964545</v>
      </c>
      <c r="D818" s="2" t="inlineStr">
        <is>
          <t>DOM</t>
        </is>
      </c>
      <c r="G818" s="2" t="inlineStr">
        <is>
          <t>ZONE</t>
        </is>
      </c>
      <c r="I818" s="2" t="n">
        <v>18.99</v>
      </c>
      <c r="J818" s="2" t="n">
        <v>20.595042</v>
      </c>
      <c r="K818" s="2" t="n">
        <v>1.245571</v>
      </c>
      <c r="L818" s="2" t="n">
        <v>0.356138</v>
      </c>
      <c r="M818" s="2" t="b">
        <v>1</v>
      </c>
      <c r="N818" s="2" t="n">
        <v>1</v>
      </c>
    </row>
    <row r="819" ht="15.75" customHeight="1">
      <c r="A819" s="9" t="n">
        <v>43714.16666666666</v>
      </c>
      <c r="B819" s="9" t="n">
        <v>43714</v>
      </c>
      <c r="C819" s="2" t="n">
        <v>34964545</v>
      </c>
      <c r="D819" s="2" t="inlineStr">
        <is>
          <t>DOM</t>
        </is>
      </c>
      <c r="G819" s="2" t="inlineStr">
        <is>
          <t>ZONE</t>
        </is>
      </c>
      <c r="I819" s="2" t="n">
        <v>18.81</v>
      </c>
      <c r="J819" s="2" t="n">
        <v>20.928007</v>
      </c>
      <c r="K819" s="2" t="n">
        <v>1.74901</v>
      </c>
      <c r="L819" s="2" t="n">
        <v>0.368164</v>
      </c>
      <c r="M819" s="2" t="b">
        <v>1</v>
      </c>
      <c r="N819" s="2" t="n">
        <v>1</v>
      </c>
    </row>
    <row r="820" ht="15.75" customHeight="1">
      <c r="A820" s="9" t="n">
        <v>43714.20833333334</v>
      </c>
      <c r="B820" s="9" t="n">
        <v>43714.04166666666</v>
      </c>
      <c r="C820" s="2" t="n">
        <v>34964545</v>
      </c>
      <c r="D820" s="2" t="inlineStr">
        <is>
          <t>DOM</t>
        </is>
      </c>
      <c r="G820" s="2" t="inlineStr">
        <is>
          <t>ZONE</t>
        </is>
      </c>
      <c r="I820" s="2" t="n">
        <v>17.96</v>
      </c>
      <c r="J820" s="2" t="n">
        <v>20.306835</v>
      </c>
      <c r="K820" s="2" t="n">
        <v>2.016526</v>
      </c>
      <c r="L820" s="2" t="n">
        <v>0.335309</v>
      </c>
      <c r="M820" s="2" t="b">
        <v>1</v>
      </c>
      <c r="N820" s="2" t="n">
        <v>1</v>
      </c>
    </row>
    <row r="821" ht="15.75" customHeight="1">
      <c r="A821" s="9" t="n">
        <v>43714.25</v>
      </c>
      <c r="B821" s="9" t="n">
        <v>43714.08333333334</v>
      </c>
      <c r="C821" s="2" t="n">
        <v>34964545</v>
      </c>
      <c r="D821" s="2" t="inlineStr">
        <is>
          <t>DOM</t>
        </is>
      </c>
      <c r="G821" s="2" t="inlineStr">
        <is>
          <t>ZONE</t>
        </is>
      </c>
      <c r="I821" s="2" t="n">
        <v>17.26</v>
      </c>
      <c r="J821" s="2" t="n">
        <v>19.235876</v>
      </c>
      <c r="K821" s="2" t="n">
        <v>1.690062</v>
      </c>
      <c r="L821" s="2" t="n">
        <v>0.285814</v>
      </c>
      <c r="M821" s="2" t="b">
        <v>1</v>
      </c>
      <c r="N821" s="2" t="n">
        <v>1</v>
      </c>
    </row>
    <row r="822" ht="15.75" customHeight="1">
      <c r="A822" s="9" t="n">
        <v>43714.29166666666</v>
      </c>
      <c r="B822" s="9" t="n">
        <v>43714.125</v>
      </c>
      <c r="C822" s="2" t="n">
        <v>34964545</v>
      </c>
      <c r="D822" s="2" t="inlineStr">
        <is>
          <t>DOM</t>
        </is>
      </c>
      <c r="G822" s="2" t="inlineStr">
        <is>
          <t>ZONE</t>
        </is>
      </c>
      <c r="I822" s="2" t="n">
        <v>14.22</v>
      </c>
      <c r="J822" s="2" t="n">
        <v>17.142339</v>
      </c>
      <c r="K822" s="2" t="n">
        <v>2.715152</v>
      </c>
      <c r="L822" s="2" t="n">
        <v>0.205521</v>
      </c>
      <c r="M822" s="2" t="b">
        <v>1</v>
      </c>
      <c r="N822" s="2" t="n">
        <v>1</v>
      </c>
    </row>
    <row r="823" ht="15.75" customHeight="1">
      <c r="A823" s="9" t="n">
        <v>43714.33333333334</v>
      </c>
      <c r="B823" s="9" t="n">
        <v>43714.16666666666</v>
      </c>
      <c r="C823" s="2" t="n">
        <v>34964545</v>
      </c>
      <c r="D823" s="2" t="inlineStr">
        <is>
          <t>DOM</t>
        </is>
      </c>
      <c r="G823" s="2" t="inlineStr">
        <is>
          <t>ZONE</t>
        </is>
      </c>
      <c r="I823" s="2" t="n">
        <v>12.98</v>
      </c>
      <c r="J823" s="2" t="n">
        <v>16.905282</v>
      </c>
      <c r="K823" s="2" t="n">
        <v>3.766999</v>
      </c>
      <c r="L823" s="2" t="n">
        <v>0.157449</v>
      </c>
      <c r="M823" s="2" t="b">
        <v>1</v>
      </c>
      <c r="N823" s="2" t="n">
        <v>1</v>
      </c>
    </row>
    <row r="824" ht="15.75" customHeight="1">
      <c r="A824" s="9" t="n">
        <v>43714.375</v>
      </c>
      <c r="B824" s="9" t="n">
        <v>43714.20833333334</v>
      </c>
      <c r="C824" s="2" t="n">
        <v>34964545</v>
      </c>
      <c r="D824" s="2" t="inlineStr">
        <is>
          <t>DOM</t>
        </is>
      </c>
      <c r="G824" s="2" t="inlineStr">
        <is>
          <t>ZONE</t>
        </is>
      </c>
      <c r="I824" s="2" t="n">
        <v>15.13</v>
      </c>
      <c r="J824" s="2" t="n">
        <v>18.304544</v>
      </c>
      <c r="K824" s="2" t="n">
        <v>3.044886</v>
      </c>
      <c r="L824" s="2" t="n">
        <v>0.130491</v>
      </c>
      <c r="M824" s="2" t="b">
        <v>1</v>
      </c>
      <c r="N824" s="2" t="n">
        <v>1</v>
      </c>
    </row>
    <row r="825" ht="15.75" customHeight="1">
      <c r="A825" s="9" t="n">
        <v>43714.41666666666</v>
      </c>
      <c r="B825" s="9" t="n">
        <v>43714.25</v>
      </c>
      <c r="C825" s="2" t="n">
        <v>34964545</v>
      </c>
      <c r="D825" s="2" t="inlineStr">
        <is>
          <t>DOM</t>
        </is>
      </c>
      <c r="G825" s="2" t="inlineStr">
        <is>
          <t>ZONE</t>
        </is>
      </c>
      <c r="I825" s="2" t="n">
        <v>44.15</v>
      </c>
      <c r="J825" s="2" t="n">
        <v>45.894068</v>
      </c>
      <c r="K825" s="2" t="n">
        <v>1.421015</v>
      </c>
      <c r="L825" s="2" t="n">
        <v>0.319719</v>
      </c>
      <c r="M825" s="2" t="b">
        <v>1</v>
      </c>
      <c r="N825" s="2" t="n">
        <v>1</v>
      </c>
    </row>
    <row r="826" ht="15.75" customHeight="1">
      <c r="A826" s="9" t="n">
        <v>43714.45833333334</v>
      </c>
      <c r="B826" s="9" t="n">
        <v>43714.29166666666</v>
      </c>
      <c r="C826" s="2" t="n">
        <v>34964545</v>
      </c>
      <c r="D826" s="2" t="inlineStr">
        <is>
          <t>DOM</t>
        </is>
      </c>
      <c r="G826" s="2" t="inlineStr">
        <is>
          <t>ZONE</t>
        </is>
      </c>
      <c r="I826" s="2" t="n">
        <v>20.37</v>
      </c>
      <c r="J826" s="2" t="n">
        <v>20.591696</v>
      </c>
      <c r="K826" s="2" t="n">
        <v>0.134888</v>
      </c>
      <c r="L826" s="2" t="n">
        <v>0.085975</v>
      </c>
      <c r="M826" s="2" t="b">
        <v>1</v>
      </c>
      <c r="N826" s="2" t="n">
        <v>1</v>
      </c>
    </row>
    <row r="827" ht="15.75" customHeight="1">
      <c r="A827" s="9" t="n">
        <v>43714.5</v>
      </c>
      <c r="B827" s="9" t="n">
        <v>43714.33333333334</v>
      </c>
      <c r="C827" s="2" t="n">
        <v>34964545</v>
      </c>
      <c r="D827" s="2" t="inlineStr">
        <is>
          <t>DOM</t>
        </is>
      </c>
      <c r="G827" s="2" t="inlineStr">
        <is>
          <t>ZONE</t>
        </is>
      </c>
      <c r="I827" s="2" t="n">
        <v>20.92</v>
      </c>
      <c r="J827" s="2" t="n">
        <v>21.015412</v>
      </c>
      <c r="K827" s="2" t="n">
        <v>0</v>
      </c>
      <c r="L827" s="2" t="n">
        <v>0.096245</v>
      </c>
      <c r="M827" s="2" t="b">
        <v>1</v>
      </c>
      <c r="N827" s="2" t="n">
        <v>1</v>
      </c>
    </row>
    <row r="828" ht="15.75" customHeight="1">
      <c r="A828" s="9" t="n">
        <v>43714.54166666666</v>
      </c>
      <c r="B828" s="9" t="n">
        <v>43714.375</v>
      </c>
      <c r="C828" s="2" t="n">
        <v>34964545</v>
      </c>
      <c r="D828" s="2" t="inlineStr">
        <is>
          <t>DOM</t>
        </is>
      </c>
      <c r="G828" s="2" t="inlineStr">
        <is>
          <t>ZONE</t>
        </is>
      </c>
      <c r="I828" s="2" t="n">
        <v>21.26</v>
      </c>
      <c r="J828" s="2" t="n">
        <v>21.313687</v>
      </c>
      <c r="K828" s="2" t="n">
        <v>-6e-06</v>
      </c>
      <c r="L828" s="2" t="n">
        <v>0.049526</v>
      </c>
      <c r="M828" s="2" t="b">
        <v>1</v>
      </c>
      <c r="N828" s="2" t="n">
        <v>1</v>
      </c>
    </row>
    <row r="829" ht="15.75" customHeight="1">
      <c r="A829" s="9" t="n">
        <v>43714.58333333334</v>
      </c>
      <c r="B829" s="9" t="n">
        <v>43714.41666666666</v>
      </c>
      <c r="C829" s="2" t="n">
        <v>34964545</v>
      </c>
      <c r="D829" s="2" t="inlineStr">
        <is>
          <t>DOM</t>
        </is>
      </c>
      <c r="G829" s="2" t="inlineStr">
        <is>
          <t>ZONE</t>
        </is>
      </c>
      <c r="I829" s="2" t="n">
        <v>21.82</v>
      </c>
      <c r="J829" s="2" t="n">
        <v>21.81883</v>
      </c>
      <c r="K829" s="2" t="n">
        <v>-4e-06</v>
      </c>
      <c r="L829" s="2" t="n">
        <v>0.003001</v>
      </c>
      <c r="M829" s="2" t="b">
        <v>1</v>
      </c>
      <c r="N829" s="2" t="n">
        <v>1</v>
      </c>
    </row>
    <row r="830" ht="15.75" customHeight="1">
      <c r="A830" s="9" t="n">
        <v>43714.625</v>
      </c>
      <c r="B830" s="9" t="n">
        <v>43714.45833333334</v>
      </c>
      <c r="C830" s="2" t="n">
        <v>34964545</v>
      </c>
      <c r="D830" s="2" t="inlineStr">
        <is>
          <t>DOM</t>
        </is>
      </c>
      <c r="G830" s="2" t="inlineStr">
        <is>
          <t>ZONE</t>
        </is>
      </c>
      <c r="I830" s="2" t="n">
        <v>21.95</v>
      </c>
      <c r="J830" s="2" t="n">
        <v>21.973442</v>
      </c>
      <c r="K830" s="2" t="n">
        <v>-1.4e-05</v>
      </c>
      <c r="L830" s="2" t="n">
        <v>0.028457</v>
      </c>
      <c r="M830" s="2" t="b">
        <v>1</v>
      </c>
      <c r="N830" s="2" t="n">
        <v>1</v>
      </c>
    </row>
    <row r="831" ht="15.75" customHeight="1">
      <c r="A831" s="9" t="n">
        <v>43714.66666666666</v>
      </c>
      <c r="B831" s="9" t="n">
        <v>43714.5</v>
      </c>
      <c r="C831" s="2" t="n">
        <v>34964545</v>
      </c>
      <c r="D831" s="2" t="inlineStr">
        <is>
          <t>DOM</t>
        </is>
      </c>
      <c r="G831" s="2" t="inlineStr">
        <is>
          <t>ZONE</t>
        </is>
      </c>
      <c r="I831" s="2" t="n">
        <v>22.09</v>
      </c>
      <c r="J831" s="2" t="n">
        <v>22.207114</v>
      </c>
      <c r="K831" s="2" t="n">
        <v>0.102178</v>
      </c>
      <c r="L831" s="2" t="n">
        <v>0.013269</v>
      </c>
      <c r="M831" s="2" t="b">
        <v>1</v>
      </c>
      <c r="N831" s="2" t="n">
        <v>1</v>
      </c>
    </row>
    <row r="832" ht="15.75" customHeight="1">
      <c r="A832" s="9" t="n">
        <v>43714.70833333334</v>
      </c>
      <c r="B832" s="9" t="n">
        <v>43714.54166666666</v>
      </c>
      <c r="C832" s="2" t="n">
        <v>34964545</v>
      </c>
      <c r="D832" s="2" t="inlineStr">
        <is>
          <t>DOM</t>
        </is>
      </c>
      <c r="G832" s="2" t="inlineStr">
        <is>
          <t>ZONE</t>
        </is>
      </c>
      <c r="I832" s="2" t="n">
        <v>22.45</v>
      </c>
      <c r="J832" s="2" t="n">
        <v>24.457606</v>
      </c>
      <c r="K832" s="2" t="n">
        <v>1.951197</v>
      </c>
      <c r="L832" s="2" t="n">
        <v>0.059743</v>
      </c>
      <c r="M832" s="2" t="b">
        <v>1</v>
      </c>
      <c r="N832" s="2" t="n">
        <v>1</v>
      </c>
    </row>
    <row r="833" ht="15.75" customHeight="1">
      <c r="A833" s="9" t="n">
        <v>43714.75</v>
      </c>
      <c r="B833" s="9" t="n">
        <v>43714.58333333334</v>
      </c>
      <c r="C833" s="2" t="n">
        <v>34964545</v>
      </c>
      <c r="D833" s="2" t="inlineStr">
        <is>
          <t>DOM</t>
        </is>
      </c>
      <c r="G833" s="2" t="inlineStr">
        <is>
          <t>ZONE</t>
        </is>
      </c>
      <c r="I833" s="2" t="n">
        <v>23.87</v>
      </c>
      <c r="J833" s="2" t="n">
        <v>25.510426</v>
      </c>
      <c r="K833" s="2" t="n">
        <v>1.569525</v>
      </c>
      <c r="L833" s="2" t="n">
        <v>0.075902</v>
      </c>
      <c r="M833" s="2" t="b">
        <v>1</v>
      </c>
      <c r="N833" s="2" t="n">
        <v>1</v>
      </c>
    </row>
    <row r="834" ht="15.75" customHeight="1">
      <c r="A834" s="9" t="n">
        <v>43714.79166666666</v>
      </c>
      <c r="B834" s="9" t="n">
        <v>43714.625</v>
      </c>
      <c r="C834" s="2" t="n">
        <v>34964545</v>
      </c>
      <c r="D834" s="2" t="inlineStr">
        <is>
          <t>DOM</t>
        </is>
      </c>
      <c r="G834" s="2" t="inlineStr">
        <is>
          <t>ZONE</t>
        </is>
      </c>
      <c r="I834" s="2" t="n">
        <v>22.37</v>
      </c>
      <c r="J834" s="2" t="n">
        <v>25.561583</v>
      </c>
      <c r="K834" s="2" t="n">
        <v>3.108824</v>
      </c>
      <c r="L834" s="2" t="n">
        <v>0.083593</v>
      </c>
      <c r="M834" s="2" t="b">
        <v>1</v>
      </c>
      <c r="N834" s="2" t="n">
        <v>1</v>
      </c>
    </row>
    <row r="835" ht="15.75" customHeight="1">
      <c r="A835" s="9" t="n">
        <v>43714.83333333334</v>
      </c>
      <c r="B835" s="9" t="n">
        <v>43714.66666666666</v>
      </c>
      <c r="C835" s="2" t="n">
        <v>34964545</v>
      </c>
      <c r="D835" s="2" t="inlineStr">
        <is>
          <t>DOM</t>
        </is>
      </c>
      <c r="G835" s="2" t="inlineStr">
        <is>
          <t>ZONE</t>
        </is>
      </c>
      <c r="I835" s="2" t="n">
        <v>22.52</v>
      </c>
      <c r="J835" s="2" t="n">
        <v>26.099208</v>
      </c>
      <c r="K835" s="2" t="n">
        <v>3.438738</v>
      </c>
      <c r="L835" s="2" t="n">
        <v>0.137969</v>
      </c>
      <c r="M835" s="2" t="b">
        <v>1</v>
      </c>
      <c r="N835" s="2" t="n">
        <v>1</v>
      </c>
    </row>
    <row r="836" ht="15.75" customHeight="1">
      <c r="A836" s="9" t="n">
        <v>43714.875</v>
      </c>
      <c r="B836" s="9" t="n">
        <v>43714.70833333334</v>
      </c>
      <c r="C836" s="2" t="n">
        <v>34964545</v>
      </c>
      <c r="D836" s="2" t="inlineStr">
        <is>
          <t>DOM</t>
        </is>
      </c>
      <c r="G836" s="2" t="inlineStr">
        <is>
          <t>ZONE</t>
        </is>
      </c>
      <c r="I836" s="2" t="n">
        <v>33.23</v>
      </c>
      <c r="J836" s="2" t="n">
        <v>42.571313</v>
      </c>
      <c r="K836" s="2" t="n">
        <v>8.986295999999999</v>
      </c>
      <c r="L836" s="2" t="n">
        <v>0.350849</v>
      </c>
      <c r="M836" s="2" t="b">
        <v>1</v>
      </c>
      <c r="N836" s="2" t="n">
        <v>1</v>
      </c>
    </row>
    <row r="837" ht="15.75" customHeight="1">
      <c r="A837" s="9" t="n">
        <v>43714.91666666666</v>
      </c>
      <c r="B837" s="9" t="n">
        <v>43714.75</v>
      </c>
      <c r="C837" s="2" t="n">
        <v>34964545</v>
      </c>
      <c r="D837" s="2" t="inlineStr">
        <is>
          <t>DOM</t>
        </is>
      </c>
      <c r="G837" s="2" t="inlineStr">
        <is>
          <t>ZONE</t>
        </is>
      </c>
      <c r="I837" s="2" t="n">
        <v>25.03</v>
      </c>
      <c r="J837" s="2" t="n">
        <v>31.180464</v>
      </c>
      <c r="K837" s="2" t="n">
        <v>5.869532</v>
      </c>
      <c r="L837" s="2" t="n">
        <v>0.284266</v>
      </c>
      <c r="M837" s="2" t="b">
        <v>1</v>
      </c>
      <c r="N837" s="2" t="n">
        <v>1</v>
      </c>
    </row>
    <row r="838" ht="15.75" customHeight="1">
      <c r="A838" s="9" t="n">
        <v>43714.95833333334</v>
      </c>
      <c r="B838" s="9" t="n">
        <v>43714.79166666666</v>
      </c>
      <c r="C838" s="2" t="n">
        <v>34964545</v>
      </c>
      <c r="D838" s="2" t="inlineStr">
        <is>
          <t>DOM</t>
        </is>
      </c>
      <c r="G838" s="2" t="inlineStr">
        <is>
          <t>ZONE</t>
        </is>
      </c>
      <c r="I838" s="2" t="n">
        <v>21.44</v>
      </c>
      <c r="J838" s="2" t="n">
        <v>24.891752</v>
      </c>
      <c r="K838" s="2" t="n">
        <v>3.26213</v>
      </c>
      <c r="L838" s="2" t="n">
        <v>0.189622</v>
      </c>
      <c r="M838" s="2" t="b">
        <v>1</v>
      </c>
      <c r="N838" s="2" t="n">
        <v>1</v>
      </c>
    </row>
    <row r="839" ht="15.75" customHeight="1">
      <c r="A839" s="9" t="n">
        <v>43715</v>
      </c>
      <c r="B839" s="9" t="n">
        <v>43714.83333333334</v>
      </c>
      <c r="C839" s="2" t="n">
        <v>34964545</v>
      </c>
      <c r="D839" s="2" t="inlineStr">
        <is>
          <t>DOM</t>
        </is>
      </c>
      <c r="G839" s="2" t="inlineStr">
        <is>
          <t>ZONE</t>
        </is>
      </c>
      <c r="I839" s="2" t="n">
        <v>20.43</v>
      </c>
      <c r="J839" s="2" t="n">
        <v>23.489767</v>
      </c>
      <c r="K839" s="2" t="n">
        <v>2.925804</v>
      </c>
      <c r="L839" s="2" t="n">
        <v>0.137296</v>
      </c>
      <c r="M839" s="2" t="b">
        <v>1</v>
      </c>
      <c r="N839" s="2" t="n">
        <v>1</v>
      </c>
    </row>
    <row r="840" ht="15.75" customHeight="1">
      <c r="A840" s="9" t="n">
        <v>43715.04166666666</v>
      </c>
      <c r="B840" s="9" t="n">
        <v>43714.875</v>
      </c>
      <c r="C840" s="2" t="n">
        <v>34964545</v>
      </c>
      <c r="D840" s="2" t="inlineStr">
        <is>
          <t>DOM</t>
        </is>
      </c>
      <c r="G840" s="2" t="inlineStr">
        <is>
          <t>ZONE</t>
        </is>
      </c>
      <c r="I840" s="2" t="n">
        <v>19.16</v>
      </c>
      <c r="J840" s="2" t="n">
        <v>21.387049</v>
      </c>
      <c r="K840" s="2" t="n">
        <v>2.163425</v>
      </c>
      <c r="L840" s="2" t="n">
        <v>0.06529</v>
      </c>
      <c r="M840" s="2" t="b">
        <v>1</v>
      </c>
      <c r="N840" s="2" t="n">
        <v>1</v>
      </c>
    </row>
    <row r="841" ht="15.75" customHeight="1">
      <c r="A841" s="9" t="n">
        <v>43715.08333333334</v>
      </c>
      <c r="B841" s="9" t="n">
        <v>43714.91666666666</v>
      </c>
      <c r="C841" s="2" t="n">
        <v>34964545</v>
      </c>
      <c r="D841" s="2" t="inlineStr">
        <is>
          <t>DOM</t>
        </is>
      </c>
      <c r="G841" s="2" t="inlineStr">
        <is>
          <t>ZONE</t>
        </is>
      </c>
      <c r="I841" s="2" t="n">
        <v>19.05</v>
      </c>
      <c r="J841" s="2" t="n">
        <v>20.898099</v>
      </c>
      <c r="K841" s="2" t="n">
        <v>1.845782</v>
      </c>
      <c r="L841" s="2" t="n">
        <v>0.006483</v>
      </c>
      <c r="M841" s="2" t="b">
        <v>1</v>
      </c>
      <c r="N841" s="2" t="n">
        <v>1</v>
      </c>
    </row>
    <row r="842" ht="15.75" customHeight="1">
      <c r="A842" s="9" t="n">
        <v>43715.125</v>
      </c>
      <c r="B842" s="9" t="n">
        <v>43714.95833333334</v>
      </c>
      <c r="C842" s="2" t="n">
        <v>34964545</v>
      </c>
      <c r="D842" s="2" t="inlineStr">
        <is>
          <t>DOM</t>
        </is>
      </c>
      <c r="G842" s="2" t="inlineStr">
        <is>
          <t>ZONE</t>
        </is>
      </c>
      <c r="I842" s="2" t="n">
        <v>18.52</v>
      </c>
      <c r="J842" s="2" t="n">
        <v>19.687091</v>
      </c>
      <c r="K842" s="2" t="n">
        <v>1.088727</v>
      </c>
      <c r="L842" s="2" t="n">
        <v>0.08086400000000001</v>
      </c>
      <c r="M842" s="2" t="b">
        <v>1</v>
      </c>
      <c r="N842" s="2" t="n">
        <v>1</v>
      </c>
    </row>
    <row r="843" ht="15.75" customHeight="1">
      <c r="A843" s="9" t="n">
        <v>43715.16666666666</v>
      </c>
      <c r="B843" s="9" t="n">
        <v>43715</v>
      </c>
      <c r="C843" s="2" t="n">
        <v>34964545</v>
      </c>
      <c r="D843" s="2" t="inlineStr">
        <is>
          <t>DOM</t>
        </is>
      </c>
      <c r="G843" s="2" t="inlineStr">
        <is>
          <t>ZONE</t>
        </is>
      </c>
      <c r="I843" s="2" t="n">
        <v>17.76</v>
      </c>
      <c r="J843" s="2" t="n">
        <v>19.231117</v>
      </c>
      <c r="K843" s="2" t="n">
        <v>1.323107</v>
      </c>
      <c r="L843" s="2" t="n">
        <v>0.151344</v>
      </c>
      <c r="M843" s="2" t="b">
        <v>1</v>
      </c>
      <c r="N843" s="2" t="n">
        <v>1</v>
      </c>
    </row>
    <row r="844" ht="15.75" customHeight="1">
      <c r="A844" s="9" t="n">
        <v>43715.20833333334</v>
      </c>
      <c r="B844" s="9" t="n">
        <v>43715.04166666666</v>
      </c>
      <c r="C844" s="2" t="n">
        <v>34964545</v>
      </c>
      <c r="D844" s="2" t="inlineStr">
        <is>
          <t>DOM</t>
        </is>
      </c>
      <c r="G844" s="2" t="inlineStr">
        <is>
          <t>ZONE</t>
        </is>
      </c>
      <c r="I844" s="2" t="n">
        <v>17</v>
      </c>
      <c r="J844" s="2" t="n">
        <v>18.147598</v>
      </c>
      <c r="K844" s="2" t="n">
        <v>1.006601</v>
      </c>
      <c r="L844" s="2" t="n">
        <v>0.138498</v>
      </c>
      <c r="M844" s="2" t="b">
        <v>1</v>
      </c>
      <c r="N844" s="2" t="n">
        <v>1</v>
      </c>
    </row>
    <row r="845" ht="15.75" customHeight="1">
      <c r="A845" s="9" t="n">
        <v>43715.25</v>
      </c>
      <c r="B845" s="9" t="n">
        <v>43715.08333333334</v>
      </c>
      <c r="C845" s="2" t="n">
        <v>34964545</v>
      </c>
      <c r="D845" s="2" t="inlineStr">
        <is>
          <t>DOM</t>
        </is>
      </c>
      <c r="G845" s="2" t="inlineStr">
        <is>
          <t>ZONE</t>
        </is>
      </c>
      <c r="I845" s="2" t="n">
        <v>15.37</v>
      </c>
      <c r="J845" s="2" t="n">
        <v>15.596029</v>
      </c>
      <c r="K845" s="2" t="n">
        <v>0.131077</v>
      </c>
      <c r="L845" s="2" t="n">
        <v>0.095785</v>
      </c>
      <c r="M845" s="2" t="b">
        <v>1</v>
      </c>
      <c r="N845" s="2" t="n">
        <v>1</v>
      </c>
    </row>
    <row r="846" ht="15.75" customHeight="1">
      <c r="A846" s="9" t="n">
        <v>43715.29166666666</v>
      </c>
      <c r="B846" s="9" t="n">
        <v>43715.125</v>
      </c>
      <c r="C846" s="2" t="n">
        <v>34964545</v>
      </c>
      <c r="D846" s="2" t="inlineStr">
        <is>
          <t>DOM</t>
        </is>
      </c>
      <c r="G846" s="2" t="inlineStr">
        <is>
          <t>ZONE</t>
        </is>
      </c>
      <c r="I846" s="2" t="n">
        <v>14.89</v>
      </c>
      <c r="J846" s="2" t="n">
        <v>14.962609</v>
      </c>
      <c r="K846" s="2" t="n">
        <v>0.01659</v>
      </c>
      <c r="L846" s="2" t="n">
        <v>0.053519</v>
      </c>
      <c r="M846" s="2" t="b">
        <v>1</v>
      </c>
      <c r="N846" s="2" t="n">
        <v>1</v>
      </c>
    </row>
    <row r="847" ht="15.75" customHeight="1">
      <c r="A847" s="9" t="n">
        <v>43715.33333333334</v>
      </c>
      <c r="B847" s="9" t="n">
        <v>43715.16666666666</v>
      </c>
      <c r="C847" s="2" t="n">
        <v>34964545</v>
      </c>
      <c r="D847" s="2" t="inlineStr">
        <is>
          <t>DOM</t>
        </is>
      </c>
      <c r="G847" s="2" t="inlineStr">
        <is>
          <t>ZONE</t>
        </is>
      </c>
      <c r="I847" s="2" t="n">
        <v>12.51</v>
      </c>
      <c r="J847" s="2" t="n">
        <v>14.513482</v>
      </c>
      <c r="K847" s="2" t="n">
        <v>1.952189</v>
      </c>
      <c r="L847" s="2" t="n">
        <v>0.050459</v>
      </c>
      <c r="M847" s="2" t="b">
        <v>1</v>
      </c>
      <c r="N847" s="2" t="n">
        <v>1</v>
      </c>
    </row>
    <row r="848" ht="15.75" customHeight="1">
      <c r="A848" s="9" t="n">
        <v>43715.375</v>
      </c>
      <c r="B848" s="9" t="n">
        <v>43715.20833333334</v>
      </c>
      <c r="C848" s="2" t="n">
        <v>34964545</v>
      </c>
      <c r="D848" s="2" t="inlineStr">
        <is>
          <t>DOM</t>
        </is>
      </c>
      <c r="G848" s="2" t="inlineStr">
        <is>
          <t>ZONE</t>
        </is>
      </c>
      <c r="I848" s="2" t="n">
        <v>13.27</v>
      </c>
      <c r="J848" s="2" t="n">
        <v>17.436313</v>
      </c>
      <c r="K848" s="2" t="n">
        <v>4.105619</v>
      </c>
      <c r="L848" s="2" t="n">
        <v>0.060695</v>
      </c>
      <c r="M848" s="2" t="b">
        <v>1</v>
      </c>
      <c r="N848" s="2" t="n">
        <v>1</v>
      </c>
    </row>
    <row r="849" ht="15.75" customHeight="1">
      <c r="A849" s="9" t="n">
        <v>43715.41666666666</v>
      </c>
      <c r="B849" s="9" t="n">
        <v>43715.25</v>
      </c>
      <c r="C849" s="2" t="n">
        <v>34964545</v>
      </c>
      <c r="D849" s="2" t="inlineStr">
        <is>
          <t>DOM</t>
        </is>
      </c>
      <c r="G849" s="2" t="inlineStr">
        <is>
          <t>ZONE</t>
        </is>
      </c>
      <c r="I849" s="2" t="n">
        <v>14.39</v>
      </c>
      <c r="J849" s="2" t="n">
        <v>18.080915</v>
      </c>
      <c r="K849" s="2" t="n">
        <v>3.641171</v>
      </c>
      <c r="L849" s="2" t="n">
        <v>0.053077</v>
      </c>
      <c r="M849" s="2" t="b">
        <v>1</v>
      </c>
      <c r="N849" s="2" t="n">
        <v>1</v>
      </c>
    </row>
    <row r="850" ht="15.75" customHeight="1">
      <c r="A850" s="9" t="n">
        <v>43715.45833333334</v>
      </c>
      <c r="B850" s="9" t="n">
        <v>43715.29166666666</v>
      </c>
      <c r="C850" s="2" t="n">
        <v>34964545</v>
      </c>
      <c r="D850" s="2" t="inlineStr">
        <is>
          <t>DOM</t>
        </is>
      </c>
      <c r="G850" s="2" t="inlineStr">
        <is>
          <t>ZONE</t>
        </is>
      </c>
      <c r="I850" s="2" t="n">
        <v>12.12</v>
      </c>
      <c r="J850" s="2" t="n">
        <v>16.269711</v>
      </c>
      <c r="K850" s="2" t="n">
        <v>4.12993</v>
      </c>
      <c r="L850" s="2" t="n">
        <v>0.024781</v>
      </c>
      <c r="M850" s="2" t="b">
        <v>1</v>
      </c>
      <c r="N850" s="2" t="n">
        <v>1</v>
      </c>
    </row>
    <row r="851" ht="15.75" customHeight="1">
      <c r="A851" s="9" t="n">
        <v>43715.5</v>
      </c>
      <c r="B851" s="9" t="n">
        <v>43715.33333333334</v>
      </c>
      <c r="C851" s="2" t="n">
        <v>34964545</v>
      </c>
      <c r="D851" s="2" t="inlineStr">
        <is>
          <t>DOM</t>
        </is>
      </c>
      <c r="G851" s="2" t="inlineStr">
        <is>
          <t>ZONE</t>
        </is>
      </c>
      <c r="I851" s="2" t="n">
        <v>11.11</v>
      </c>
      <c r="J851" s="2" t="n">
        <v>17.011207</v>
      </c>
      <c r="K851" s="2" t="n">
        <v>5.915462</v>
      </c>
      <c r="L851" s="2" t="n">
        <v>-0.010921</v>
      </c>
      <c r="M851" s="2" t="b">
        <v>1</v>
      </c>
      <c r="N851" s="2" t="n">
        <v>1</v>
      </c>
    </row>
    <row r="852" ht="15.75" customHeight="1">
      <c r="A852" s="9" t="n">
        <v>43715.54166666666</v>
      </c>
      <c r="B852" s="9" t="n">
        <v>43715.375</v>
      </c>
      <c r="C852" s="2" t="n">
        <v>34964545</v>
      </c>
      <c r="D852" s="2" t="inlineStr">
        <is>
          <t>DOM</t>
        </is>
      </c>
      <c r="G852" s="2" t="inlineStr">
        <is>
          <t>ZONE</t>
        </is>
      </c>
      <c r="I852" s="2" t="n">
        <v>17.97</v>
      </c>
      <c r="J852" s="2" t="n">
        <v>20.336945</v>
      </c>
      <c r="K852" s="2" t="n">
        <v>2.367267</v>
      </c>
      <c r="L852" s="2" t="n">
        <v>-0.002822</v>
      </c>
      <c r="M852" s="2" t="b">
        <v>1</v>
      </c>
      <c r="N852" s="2" t="n">
        <v>1</v>
      </c>
    </row>
    <row r="853" ht="15.75" customHeight="1">
      <c r="A853" s="9" t="n">
        <v>43715.58333333334</v>
      </c>
      <c r="B853" s="9" t="n">
        <v>43715.41666666666</v>
      </c>
      <c r="C853" s="2" t="n">
        <v>34964545</v>
      </c>
      <c r="D853" s="2" t="inlineStr">
        <is>
          <t>DOM</t>
        </is>
      </c>
      <c r="G853" s="2" t="inlineStr">
        <is>
          <t>ZONE</t>
        </is>
      </c>
      <c r="I853" s="2" t="n">
        <v>19.24</v>
      </c>
      <c r="J853" s="2" t="n">
        <v>21.532268</v>
      </c>
      <c r="K853" s="2" t="n">
        <v>2.24976</v>
      </c>
      <c r="L853" s="2" t="n">
        <v>0.044174</v>
      </c>
      <c r="M853" s="2" t="b">
        <v>1</v>
      </c>
      <c r="N853" s="2" t="n">
        <v>1</v>
      </c>
    </row>
    <row r="854" ht="15.75" customHeight="1">
      <c r="A854" s="9" t="n">
        <v>43715.625</v>
      </c>
      <c r="B854" s="9" t="n">
        <v>43715.45833333334</v>
      </c>
      <c r="C854" s="2" t="n">
        <v>34964545</v>
      </c>
      <c r="D854" s="2" t="inlineStr">
        <is>
          <t>DOM</t>
        </is>
      </c>
      <c r="G854" s="2" t="inlineStr">
        <is>
          <t>ZONE</t>
        </is>
      </c>
      <c r="I854" s="2" t="n">
        <v>20.35</v>
      </c>
      <c r="J854" s="2" t="n">
        <v>23.198745</v>
      </c>
      <c r="K854" s="2" t="n">
        <v>2.722953</v>
      </c>
      <c r="L854" s="2" t="n">
        <v>0.121625</v>
      </c>
      <c r="M854" s="2" t="b">
        <v>1</v>
      </c>
      <c r="N854" s="2" t="n">
        <v>1</v>
      </c>
    </row>
    <row r="855" ht="15.75" customHeight="1">
      <c r="A855" s="9" t="n">
        <v>43715.66666666666</v>
      </c>
      <c r="B855" s="9" t="n">
        <v>43715.5</v>
      </c>
      <c r="C855" s="2" t="n">
        <v>34964545</v>
      </c>
      <c r="D855" s="2" t="inlineStr">
        <is>
          <t>DOM</t>
        </is>
      </c>
      <c r="G855" s="2" t="inlineStr">
        <is>
          <t>ZONE</t>
        </is>
      </c>
      <c r="I855" s="2" t="n">
        <v>22.13</v>
      </c>
      <c r="J855" s="2" t="n">
        <v>25.585129</v>
      </c>
      <c r="K855" s="2" t="n">
        <v>3.226556</v>
      </c>
      <c r="L855" s="2" t="n">
        <v>0.226073</v>
      </c>
      <c r="M855" s="2" t="b">
        <v>1</v>
      </c>
      <c r="N855" s="2" t="n">
        <v>1</v>
      </c>
    </row>
    <row r="856" ht="15.75" customHeight="1">
      <c r="A856" s="9" t="n">
        <v>43715.70833333334</v>
      </c>
      <c r="B856" s="9" t="n">
        <v>43715.54166666666</v>
      </c>
      <c r="C856" s="2" t="n">
        <v>34964545</v>
      </c>
      <c r="D856" s="2" t="inlineStr">
        <is>
          <t>DOM</t>
        </is>
      </c>
      <c r="G856" s="2" t="inlineStr">
        <is>
          <t>ZONE</t>
        </is>
      </c>
      <c r="I856" s="2" t="n">
        <v>39.84</v>
      </c>
      <c r="J856" s="2" t="n">
        <v>48.624312</v>
      </c>
      <c r="K856" s="2" t="n">
        <v>8.386536</v>
      </c>
      <c r="L856" s="2" t="n">
        <v>0.399443</v>
      </c>
      <c r="M856" s="2" t="b">
        <v>1</v>
      </c>
      <c r="N856" s="2" t="n">
        <v>1</v>
      </c>
    </row>
    <row r="857" ht="15.75" customHeight="1">
      <c r="A857" s="9" t="n">
        <v>43715.75</v>
      </c>
      <c r="B857" s="9" t="n">
        <v>43715.58333333334</v>
      </c>
      <c r="C857" s="2" t="n">
        <v>34964545</v>
      </c>
      <c r="D857" s="2" t="inlineStr">
        <is>
          <t>DOM</t>
        </is>
      </c>
      <c r="G857" s="2" t="inlineStr">
        <is>
          <t>ZONE</t>
        </is>
      </c>
      <c r="I857" s="2" t="n">
        <v>23.6</v>
      </c>
      <c r="J857" s="2" t="n">
        <v>27.348073</v>
      </c>
      <c r="K857" s="2" t="n">
        <v>3.505219</v>
      </c>
      <c r="L857" s="2" t="n">
        <v>0.240355</v>
      </c>
      <c r="M857" s="2" t="b">
        <v>1</v>
      </c>
      <c r="N857" s="2" t="n">
        <v>1</v>
      </c>
    </row>
    <row r="858" ht="15.75" customHeight="1">
      <c r="A858" s="9" t="n">
        <v>43715.79166666666</v>
      </c>
      <c r="B858" s="9" t="n">
        <v>43715.625</v>
      </c>
      <c r="C858" s="2" t="n">
        <v>34964545</v>
      </c>
      <c r="D858" s="2" t="inlineStr">
        <is>
          <t>DOM</t>
        </is>
      </c>
      <c r="G858" s="2" t="inlineStr">
        <is>
          <t>ZONE</t>
        </is>
      </c>
      <c r="I858" s="2" t="n">
        <v>550.8099999999999</v>
      </c>
      <c r="J858" s="2" t="n">
        <v>735.310484</v>
      </c>
      <c r="K858" s="2" t="n">
        <v>179.113577</v>
      </c>
      <c r="L858" s="2" t="n">
        <v>5.391907</v>
      </c>
      <c r="M858" s="2" t="b">
        <v>1</v>
      </c>
      <c r="N858" s="2" t="n">
        <v>1</v>
      </c>
    </row>
    <row r="859" ht="15.75" customHeight="1">
      <c r="A859" s="9" t="n">
        <v>43715.83333333334</v>
      </c>
      <c r="B859" s="9" t="n">
        <v>43715.66666666666</v>
      </c>
      <c r="C859" s="2" t="n">
        <v>34964545</v>
      </c>
      <c r="D859" s="2" t="inlineStr">
        <is>
          <t>DOM</t>
        </is>
      </c>
      <c r="G859" s="2" t="inlineStr">
        <is>
          <t>ZONE</t>
        </is>
      </c>
      <c r="I859" s="2" t="n">
        <v>34.9</v>
      </c>
      <c r="J859" s="2" t="n">
        <v>41.06464</v>
      </c>
      <c r="K859" s="2" t="n">
        <v>5.810573</v>
      </c>
      <c r="L859" s="2" t="n">
        <v>0.350734</v>
      </c>
      <c r="M859" s="2" t="b">
        <v>1</v>
      </c>
      <c r="N859" s="2" t="n">
        <v>1</v>
      </c>
    </row>
    <row r="860" ht="15.75" customHeight="1">
      <c r="A860" s="9" t="n">
        <v>43715.875</v>
      </c>
      <c r="B860" s="9" t="n">
        <v>43715.70833333334</v>
      </c>
      <c r="C860" s="2" t="n">
        <v>34964545</v>
      </c>
      <c r="D860" s="2" t="inlineStr">
        <is>
          <t>DOM</t>
        </is>
      </c>
      <c r="G860" s="2" t="inlineStr">
        <is>
          <t>ZONE</t>
        </is>
      </c>
      <c r="I860" s="2" t="n">
        <v>22.94</v>
      </c>
      <c r="J860" s="2" t="n">
        <v>26.077242</v>
      </c>
      <c r="K860" s="2" t="n">
        <v>2.904624</v>
      </c>
      <c r="L860" s="2" t="n">
        <v>0.230118</v>
      </c>
      <c r="M860" s="2" t="b">
        <v>1</v>
      </c>
      <c r="N860" s="2" t="n">
        <v>1</v>
      </c>
    </row>
    <row r="861" ht="15.75" customHeight="1">
      <c r="A861" s="9" t="n">
        <v>43715.91666666666</v>
      </c>
      <c r="B861" s="9" t="n">
        <v>43715.75</v>
      </c>
      <c r="C861" s="2" t="n">
        <v>34964545</v>
      </c>
      <c r="D861" s="2" t="inlineStr">
        <is>
          <t>DOM</t>
        </is>
      </c>
      <c r="G861" s="2" t="inlineStr">
        <is>
          <t>ZONE</t>
        </is>
      </c>
      <c r="I861" s="2" t="n">
        <v>34.95</v>
      </c>
      <c r="J861" s="2" t="n">
        <v>44.857757</v>
      </c>
      <c r="K861" s="2" t="n">
        <v>9.450628</v>
      </c>
      <c r="L861" s="2" t="n">
        <v>0.456296</v>
      </c>
      <c r="M861" s="2" t="b">
        <v>1</v>
      </c>
      <c r="N861" s="2" t="n">
        <v>1</v>
      </c>
    </row>
    <row r="862" ht="15.75" customHeight="1">
      <c r="A862" s="9" t="n">
        <v>43715.95833333334</v>
      </c>
      <c r="B862" s="9" t="n">
        <v>43715.79166666666</v>
      </c>
      <c r="C862" s="2" t="n">
        <v>34964545</v>
      </c>
      <c r="D862" s="2" t="inlineStr">
        <is>
          <t>DOM</t>
        </is>
      </c>
      <c r="G862" s="2" t="inlineStr">
        <is>
          <t>ZONE</t>
        </is>
      </c>
      <c r="I862" s="2" t="n">
        <v>22.55</v>
      </c>
      <c r="J862" s="2" t="n">
        <v>23.123779</v>
      </c>
      <c r="K862" s="2" t="n">
        <v>0.249136</v>
      </c>
      <c r="L862" s="2" t="n">
        <v>0.32381</v>
      </c>
      <c r="M862" s="2" t="b">
        <v>1</v>
      </c>
      <c r="N862" s="2" t="n">
        <v>1</v>
      </c>
    </row>
    <row r="863" ht="15.75" customHeight="1">
      <c r="A863" s="9" t="n">
        <v>43716</v>
      </c>
      <c r="B863" s="9" t="n">
        <v>43715.83333333334</v>
      </c>
      <c r="C863" s="2" t="n">
        <v>34964545</v>
      </c>
      <c r="D863" s="2" t="inlineStr">
        <is>
          <t>DOM</t>
        </is>
      </c>
      <c r="G863" s="2" t="inlineStr">
        <is>
          <t>ZONE</t>
        </is>
      </c>
      <c r="I863" s="2" t="n">
        <v>25.12</v>
      </c>
      <c r="J863" s="2" t="n">
        <v>25.535408</v>
      </c>
      <c r="K863" s="2" t="n">
        <v>0.062745</v>
      </c>
      <c r="L863" s="2" t="n">
        <v>0.353497</v>
      </c>
      <c r="M863" s="2" t="b">
        <v>1</v>
      </c>
      <c r="N863" s="2" t="n">
        <v>1</v>
      </c>
    </row>
    <row r="864" ht="15.75" customHeight="1">
      <c r="A864" s="9" t="n">
        <v>43716.04166666666</v>
      </c>
      <c r="B864" s="9" t="n">
        <v>43715.875</v>
      </c>
      <c r="C864" s="2" t="n">
        <v>34964545</v>
      </c>
      <c r="D864" s="2" t="inlineStr">
        <is>
          <t>DOM</t>
        </is>
      </c>
      <c r="G864" s="2" t="inlineStr">
        <is>
          <t>ZONE</t>
        </is>
      </c>
      <c r="I864" s="2" t="n">
        <v>18.66</v>
      </c>
      <c r="J864" s="2" t="n">
        <v>19.940945</v>
      </c>
      <c r="K864" s="2" t="n">
        <v>1.042192</v>
      </c>
      <c r="L864" s="2" t="n">
        <v>0.235421</v>
      </c>
      <c r="M864" s="2" t="b">
        <v>1</v>
      </c>
      <c r="N864" s="2" t="n">
        <v>1</v>
      </c>
    </row>
    <row r="865" ht="15.75" customHeight="1">
      <c r="A865" s="9" t="n">
        <v>43716.08333333334</v>
      </c>
      <c r="B865" s="9" t="n">
        <v>43715.91666666666</v>
      </c>
      <c r="C865" s="2" t="n">
        <v>34964545</v>
      </c>
      <c r="D865" s="2" t="inlineStr">
        <is>
          <t>DOM</t>
        </is>
      </c>
      <c r="G865" s="2" t="inlineStr">
        <is>
          <t>ZONE</t>
        </is>
      </c>
      <c r="I865" s="2" t="n">
        <v>20.94</v>
      </c>
      <c r="J865" s="2" t="n">
        <v>22.109277</v>
      </c>
      <c r="K865" s="2" t="n">
        <v>0.853544</v>
      </c>
      <c r="L865" s="2" t="n">
        <v>0.3149</v>
      </c>
      <c r="M865" s="2" t="b">
        <v>1</v>
      </c>
      <c r="N865" s="2" t="n">
        <v>1</v>
      </c>
    </row>
    <row r="866" ht="15.75" customHeight="1">
      <c r="A866" s="9" t="n">
        <v>43716.125</v>
      </c>
      <c r="B866" s="9" t="n">
        <v>43715.95833333334</v>
      </c>
      <c r="C866" s="2" t="n">
        <v>34964545</v>
      </c>
      <c r="D866" s="2" t="inlineStr">
        <is>
          <t>DOM</t>
        </is>
      </c>
      <c r="G866" s="2" t="inlineStr">
        <is>
          <t>ZONE</t>
        </is>
      </c>
      <c r="I866" s="2" t="n">
        <v>18.89</v>
      </c>
      <c r="J866" s="2" t="n">
        <v>19.457251</v>
      </c>
      <c r="K866" s="2" t="n">
        <v>0.218413</v>
      </c>
      <c r="L866" s="2" t="n">
        <v>0.344671</v>
      </c>
      <c r="M866" s="2" t="b">
        <v>1</v>
      </c>
      <c r="N866" s="2" t="n">
        <v>1</v>
      </c>
    </row>
    <row r="867" ht="15.75" customHeight="1">
      <c r="A867" s="9" t="n">
        <v>43716.16666666666</v>
      </c>
      <c r="B867" s="9" t="n">
        <v>43716</v>
      </c>
      <c r="C867" s="2" t="n">
        <v>34964545</v>
      </c>
      <c r="D867" s="2" t="inlineStr">
        <is>
          <t>DOM</t>
        </is>
      </c>
      <c r="G867" s="2" t="inlineStr">
        <is>
          <t>ZONE</t>
        </is>
      </c>
      <c r="I867" s="2" t="n">
        <v>18.14</v>
      </c>
      <c r="J867" s="2" t="n">
        <v>19.590634</v>
      </c>
      <c r="K867" s="2" t="n">
        <v>1.110309</v>
      </c>
      <c r="L867" s="2" t="n">
        <v>0.336991</v>
      </c>
      <c r="M867" s="2" t="b">
        <v>1</v>
      </c>
      <c r="N867" s="2" t="n">
        <v>1</v>
      </c>
    </row>
    <row r="868" ht="15.75" customHeight="1">
      <c r="A868" s="9" t="n">
        <v>43716.20833333334</v>
      </c>
      <c r="B868" s="9" t="n">
        <v>43716.04166666666</v>
      </c>
      <c r="C868" s="2" t="n">
        <v>34964545</v>
      </c>
      <c r="D868" s="2" t="inlineStr">
        <is>
          <t>DOM</t>
        </is>
      </c>
      <c r="G868" s="2" t="inlineStr">
        <is>
          <t>ZONE</t>
        </is>
      </c>
      <c r="I868" s="2" t="n">
        <v>19.28</v>
      </c>
      <c r="J868" s="2" t="n">
        <v>21.436263</v>
      </c>
      <c r="K868" s="2" t="n">
        <v>1.859269</v>
      </c>
      <c r="L868" s="2" t="n">
        <v>0.298661</v>
      </c>
      <c r="M868" s="2" t="b">
        <v>1</v>
      </c>
      <c r="N868" s="2" t="n">
        <v>1</v>
      </c>
    </row>
    <row r="869" ht="15.75" customHeight="1">
      <c r="A869" s="9" t="n">
        <v>43716.25</v>
      </c>
      <c r="B869" s="9" t="n">
        <v>43716.08333333334</v>
      </c>
      <c r="C869" s="2" t="n">
        <v>34964545</v>
      </c>
      <c r="D869" s="2" t="inlineStr">
        <is>
          <t>DOM</t>
        </is>
      </c>
      <c r="G869" s="2" t="inlineStr">
        <is>
          <t>ZONE</t>
        </is>
      </c>
      <c r="I869" s="2" t="n">
        <v>17.61</v>
      </c>
      <c r="J869" s="2" t="n">
        <v>19.306592</v>
      </c>
      <c r="K869" s="2" t="n">
        <v>1.488433</v>
      </c>
      <c r="L869" s="2" t="n">
        <v>0.208159</v>
      </c>
      <c r="M869" s="2" t="b">
        <v>1</v>
      </c>
      <c r="N869" s="2" t="n">
        <v>1</v>
      </c>
    </row>
    <row r="870" ht="15.75" customHeight="1">
      <c r="A870" s="9" t="n">
        <v>43716.29166666666</v>
      </c>
      <c r="B870" s="9" t="n">
        <v>43716.125</v>
      </c>
      <c r="C870" s="2" t="n">
        <v>34964545</v>
      </c>
      <c r="D870" s="2" t="inlineStr">
        <is>
          <t>DOM</t>
        </is>
      </c>
      <c r="G870" s="2" t="inlineStr">
        <is>
          <t>ZONE</t>
        </is>
      </c>
      <c r="I870" s="2" t="n">
        <v>16.67</v>
      </c>
      <c r="J870" s="2" t="n">
        <v>18.138155</v>
      </c>
      <c r="K870" s="2" t="n">
        <v>1.29637</v>
      </c>
      <c r="L870" s="2" t="n">
        <v>0.170118</v>
      </c>
      <c r="M870" s="2" t="b">
        <v>1</v>
      </c>
      <c r="N870" s="2" t="n">
        <v>1</v>
      </c>
    </row>
    <row r="871" ht="15.75" customHeight="1">
      <c r="A871" s="9" t="n">
        <v>43716.33333333334</v>
      </c>
      <c r="B871" s="9" t="n">
        <v>43716.16666666666</v>
      </c>
      <c r="C871" s="2" t="n">
        <v>34964545</v>
      </c>
      <c r="D871" s="2" t="inlineStr">
        <is>
          <t>DOM</t>
        </is>
      </c>
      <c r="G871" s="2" t="inlineStr">
        <is>
          <t>ZONE</t>
        </is>
      </c>
      <c r="I871" s="2" t="n">
        <v>15.93</v>
      </c>
      <c r="J871" s="2" t="n">
        <v>17.058456</v>
      </c>
      <c r="K871" s="2" t="n">
        <v>0.979178</v>
      </c>
      <c r="L871" s="2" t="n">
        <v>0.146778</v>
      </c>
      <c r="M871" s="2" t="b">
        <v>1</v>
      </c>
      <c r="N871" s="2" t="n">
        <v>1</v>
      </c>
    </row>
    <row r="872" ht="15.75" customHeight="1">
      <c r="A872" s="9" t="n">
        <v>43716.375</v>
      </c>
      <c r="B872" s="9" t="n">
        <v>43716.20833333334</v>
      </c>
      <c r="C872" s="2" t="n">
        <v>34964545</v>
      </c>
      <c r="D872" s="2" t="inlineStr">
        <is>
          <t>DOM</t>
        </is>
      </c>
      <c r="G872" s="2" t="inlineStr">
        <is>
          <t>ZONE</t>
        </is>
      </c>
      <c r="I872" s="2" t="n">
        <v>16.44</v>
      </c>
      <c r="J872" s="2" t="n">
        <v>17.389322</v>
      </c>
      <c r="K872" s="2" t="n">
        <v>0.795854</v>
      </c>
      <c r="L872" s="2" t="n">
        <v>0.155968</v>
      </c>
      <c r="M872" s="2" t="b">
        <v>1</v>
      </c>
      <c r="N872" s="2" t="n">
        <v>1</v>
      </c>
    </row>
    <row r="873" ht="15.75" customHeight="1">
      <c r="A873" s="9" t="n">
        <v>43716.41666666666</v>
      </c>
      <c r="B873" s="9" t="n">
        <v>43716.25</v>
      </c>
      <c r="C873" s="2" t="n">
        <v>34964545</v>
      </c>
      <c r="D873" s="2" t="inlineStr">
        <is>
          <t>DOM</t>
        </is>
      </c>
      <c r="G873" s="2" t="inlineStr">
        <is>
          <t>ZONE</t>
        </is>
      </c>
      <c r="I873" s="2" t="n">
        <v>16.88</v>
      </c>
      <c r="J873" s="2" t="n">
        <v>18.113144</v>
      </c>
      <c r="K873" s="2" t="n">
        <v>1.080559</v>
      </c>
      <c r="L873" s="2" t="n">
        <v>0.157585</v>
      </c>
      <c r="M873" s="2" t="b">
        <v>1</v>
      </c>
      <c r="N873" s="2" t="n">
        <v>1</v>
      </c>
    </row>
    <row r="874" ht="15.75" customHeight="1">
      <c r="A874" s="9" t="n">
        <v>43716.45833333334</v>
      </c>
      <c r="B874" s="9" t="n">
        <v>43716.29166666666</v>
      </c>
      <c r="C874" s="2" t="n">
        <v>34964545</v>
      </c>
      <c r="D874" s="2" t="inlineStr">
        <is>
          <t>DOM</t>
        </is>
      </c>
      <c r="G874" s="2" t="inlineStr">
        <is>
          <t>ZONE</t>
        </is>
      </c>
      <c r="I874" s="2" t="n">
        <v>15.01</v>
      </c>
      <c r="J874" s="2" t="n">
        <v>17.003657</v>
      </c>
      <c r="K874" s="2" t="n">
        <v>1.852126</v>
      </c>
      <c r="L874" s="2" t="n">
        <v>0.141531</v>
      </c>
      <c r="M874" s="2" t="b">
        <v>1</v>
      </c>
      <c r="N874" s="2" t="n">
        <v>1</v>
      </c>
    </row>
    <row r="875" ht="15.75" customHeight="1">
      <c r="A875" s="9" t="n">
        <v>43716.5</v>
      </c>
      <c r="B875" s="9" t="n">
        <v>43716.33333333334</v>
      </c>
      <c r="C875" s="2" t="n">
        <v>34964545</v>
      </c>
      <c r="D875" s="2" t="inlineStr">
        <is>
          <t>DOM</t>
        </is>
      </c>
      <c r="G875" s="2" t="inlineStr">
        <is>
          <t>ZONE</t>
        </is>
      </c>
      <c r="I875" s="2" t="n">
        <v>15.67</v>
      </c>
      <c r="J875" s="2" t="n">
        <v>19.033242</v>
      </c>
      <c r="K875" s="2" t="n">
        <v>3.198698</v>
      </c>
      <c r="L875" s="2" t="n">
        <v>0.164545</v>
      </c>
      <c r="M875" s="2" t="b">
        <v>1</v>
      </c>
      <c r="N875" s="2" t="n">
        <v>1</v>
      </c>
    </row>
    <row r="876" ht="15.75" customHeight="1">
      <c r="A876" s="9" t="n">
        <v>43716.54166666666</v>
      </c>
      <c r="B876" s="9" t="n">
        <v>43716.375</v>
      </c>
      <c r="C876" s="2" t="n">
        <v>34964545</v>
      </c>
      <c r="D876" s="2" t="inlineStr">
        <is>
          <t>DOM</t>
        </is>
      </c>
      <c r="G876" s="2" t="inlineStr">
        <is>
          <t>ZONE</t>
        </is>
      </c>
      <c r="I876" s="2" t="n">
        <v>20.11</v>
      </c>
      <c r="J876" s="2" t="n">
        <v>22.758093</v>
      </c>
      <c r="K876" s="2" t="n">
        <v>2.454777</v>
      </c>
      <c r="L876" s="2" t="n">
        <v>0.197483</v>
      </c>
      <c r="M876" s="2" t="b">
        <v>1</v>
      </c>
      <c r="N876" s="2" t="n">
        <v>1</v>
      </c>
    </row>
    <row r="877" ht="15.75" customHeight="1">
      <c r="A877" s="9" t="n">
        <v>43716.58333333334</v>
      </c>
      <c r="B877" s="9" t="n">
        <v>43716.41666666666</v>
      </c>
      <c r="C877" s="2" t="n">
        <v>34964545</v>
      </c>
      <c r="D877" s="2" t="inlineStr">
        <is>
          <t>DOM</t>
        </is>
      </c>
      <c r="G877" s="2" t="inlineStr">
        <is>
          <t>ZONE</t>
        </is>
      </c>
      <c r="I877" s="2" t="n">
        <v>19.44</v>
      </c>
      <c r="J877" s="2" t="n">
        <v>22.097324</v>
      </c>
      <c r="K877" s="2" t="n">
        <v>2.403499</v>
      </c>
      <c r="L877" s="2" t="n">
        <v>0.257991</v>
      </c>
      <c r="M877" s="2" t="b">
        <v>1</v>
      </c>
      <c r="N877" s="2" t="n">
        <v>1</v>
      </c>
    </row>
    <row r="878" ht="15.75" customHeight="1">
      <c r="A878" s="9" t="n">
        <v>43716.625</v>
      </c>
      <c r="B878" s="9" t="n">
        <v>43716.45833333334</v>
      </c>
      <c r="C878" s="2" t="n">
        <v>34964545</v>
      </c>
      <c r="D878" s="2" t="inlineStr">
        <is>
          <t>DOM</t>
        </is>
      </c>
      <c r="G878" s="2" t="inlineStr">
        <is>
          <t>ZONE</t>
        </is>
      </c>
      <c r="I878" s="2" t="n">
        <v>20.99</v>
      </c>
      <c r="J878" s="2" t="n">
        <v>24.198939</v>
      </c>
      <c r="K878" s="2" t="n">
        <v>2.877421</v>
      </c>
      <c r="L878" s="2" t="n">
        <v>0.336519</v>
      </c>
      <c r="M878" s="2" t="b">
        <v>1</v>
      </c>
      <c r="N878" s="2" t="n">
        <v>1</v>
      </c>
    </row>
    <row r="879" ht="15.75" customHeight="1">
      <c r="A879" s="9" t="n">
        <v>43716.66666666666</v>
      </c>
      <c r="B879" s="9" t="n">
        <v>43716.5</v>
      </c>
      <c r="C879" s="2" t="n">
        <v>34964545</v>
      </c>
      <c r="D879" s="2" t="inlineStr">
        <is>
          <t>DOM</t>
        </is>
      </c>
      <c r="G879" s="2" t="inlineStr">
        <is>
          <t>ZONE</t>
        </is>
      </c>
      <c r="I879" s="2" t="n">
        <v>21.8</v>
      </c>
      <c r="J879" s="2" t="n">
        <v>24.940019</v>
      </c>
      <c r="K879" s="2" t="n">
        <v>2.732334</v>
      </c>
      <c r="L879" s="2" t="n">
        <v>0.411852</v>
      </c>
      <c r="M879" s="2" t="b">
        <v>1</v>
      </c>
      <c r="N879" s="2" t="n">
        <v>1</v>
      </c>
    </row>
    <row r="880" ht="15.75" customHeight="1">
      <c r="A880" s="9" t="n">
        <v>43716.70833333334</v>
      </c>
      <c r="B880" s="9" t="n">
        <v>43716.54166666666</v>
      </c>
      <c r="C880" s="2" t="n">
        <v>34964545</v>
      </c>
      <c r="D880" s="2" t="inlineStr">
        <is>
          <t>DOM</t>
        </is>
      </c>
      <c r="G880" s="2" t="inlineStr">
        <is>
          <t>ZONE</t>
        </is>
      </c>
      <c r="I880" s="2" t="n">
        <v>27.4</v>
      </c>
      <c r="J880" s="2" t="n">
        <v>33.927431</v>
      </c>
      <c r="K880" s="2" t="n">
        <v>5.899807</v>
      </c>
      <c r="L880" s="2" t="n">
        <v>0.62429</v>
      </c>
      <c r="M880" s="2" t="b">
        <v>1</v>
      </c>
      <c r="N880" s="2" t="n">
        <v>1</v>
      </c>
    </row>
    <row r="881" ht="15.75" customHeight="1">
      <c r="A881" s="9" t="n">
        <v>43716.75</v>
      </c>
      <c r="B881" s="9" t="n">
        <v>43716.58333333334</v>
      </c>
      <c r="C881" s="2" t="n">
        <v>34964545</v>
      </c>
      <c r="D881" s="2" t="inlineStr">
        <is>
          <t>DOM</t>
        </is>
      </c>
      <c r="G881" s="2" t="inlineStr">
        <is>
          <t>ZONE</t>
        </is>
      </c>
      <c r="I881" s="2" t="n">
        <v>23.92</v>
      </c>
      <c r="J881" s="2" t="n">
        <v>27.113347</v>
      </c>
      <c r="K881" s="2" t="n">
        <v>2.609081</v>
      </c>
      <c r="L881" s="2" t="n">
        <v>0.588433</v>
      </c>
      <c r="M881" s="2" t="b">
        <v>1</v>
      </c>
      <c r="N881" s="2" t="n">
        <v>1</v>
      </c>
    </row>
    <row r="882" ht="15.75" customHeight="1">
      <c r="A882" s="9" t="n">
        <v>43716.79166666666</v>
      </c>
      <c r="B882" s="9" t="n">
        <v>43716.625</v>
      </c>
      <c r="C882" s="2" t="n">
        <v>34964545</v>
      </c>
      <c r="D882" s="2" t="inlineStr">
        <is>
          <t>DOM</t>
        </is>
      </c>
      <c r="G882" s="2" t="inlineStr">
        <is>
          <t>ZONE</t>
        </is>
      </c>
      <c r="I882" s="2" t="n">
        <v>23.14</v>
      </c>
      <c r="J882" s="2" t="n">
        <v>27.860967</v>
      </c>
      <c r="K882" s="2" t="n">
        <v>4.100585</v>
      </c>
      <c r="L882" s="2" t="n">
        <v>0.622882</v>
      </c>
      <c r="M882" s="2" t="b">
        <v>1</v>
      </c>
      <c r="N882" s="2" t="n">
        <v>1</v>
      </c>
    </row>
    <row r="883" ht="15.75" customHeight="1">
      <c r="A883" s="9" t="n">
        <v>43716.83333333334</v>
      </c>
      <c r="B883" s="9" t="n">
        <v>43716.66666666666</v>
      </c>
      <c r="C883" s="2" t="n">
        <v>34964545</v>
      </c>
      <c r="D883" s="2" t="inlineStr">
        <is>
          <t>DOM</t>
        </is>
      </c>
      <c r="G883" s="2" t="inlineStr">
        <is>
          <t>ZONE</t>
        </is>
      </c>
      <c r="I883" s="2" t="n">
        <v>25.75</v>
      </c>
      <c r="J883" s="2" t="n">
        <v>27.567477</v>
      </c>
      <c r="K883" s="2" t="n">
        <v>1.159151</v>
      </c>
      <c r="L883" s="2" t="n">
        <v>0.658327</v>
      </c>
      <c r="M883" s="2" t="b">
        <v>1</v>
      </c>
      <c r="N883" s="2" t="n">
        <v>1</v>
      </c>
    </row>
    <row r="884" ht="15.75" customHeight="1">
      <c r="A884" s="9" t="n">
        <v>43716.875</v>
      </c>
      <c r="B884" s="9" t="n">
        <v>43716.70833333334</v>
      </c>
      <c r="C884" s="2" t="n">
        <v>34964545</v>
      </c>
      <c r="D884" s="2" t="inlineStr">
        <is>
          <t>DOM</t>
        </is>
      </c>
      <c r="G884" s="2" t="inlineStr">
        <is>
          <t>ZONE</t>
        </is>
      </c>
      <c r="I884" s="2" t="n">
        <v>25.96</v>
      </c>
      <c r="J884" s="2" t="n">
        <v>26.862938</v>
      </c>
      <c r="K884" s="2" t="n">
        <v>0.243326</v>
      </c>
      <c r="L884" s="2" t="n">
        <v>0.657946</v>
      </c>
      <c r="M884" s="2" t="b">
        <v>1</v>
      </c>
      <c r="N884" s="2" t="n">
        <v>1</v>
      </c>
    </row>
    <row r="885" ht="15.75" customHeight="1">
      <c r="A885" s="9" t="n">
        <v>43716.91666666666</v>
      </c>
      <c r="B885" s="9" t="n">
        <v>43716.75</v>
      </c>
      <c r="C885" s="2" t="n">
        <v>34964545</v>
      </c>
      <c r="D885" s="2" t="inlineStr">
        <is>
          <t>DOM</t>
        </is>
      </c>
      <c r="G885" s="2" t="inlineStr">
        <is>
          <t>ZONE</t>
        </is>
      </c>
      <c r="I885" s="2" t="n">
        <v>34.95</v>
      </c>
      <c r="J885" s="2" t="n">
        <v>39.198879</v>
      </c>
      <c r="K885" s="2" t="n">
        <v>3.306248</v>
      </c>
      <c r="L885" s="2" t="n">
        <v>0.940131</v>
      </c>
      <c r="M885" s="2" t="b">
        <v>1</v>
      </c>
      <c r="N885" s="2" t="n">
        <v>1</v>
      </c>
    </row>
    <row r="886" ht="15.75" customHeight="1">
      <c r="A886" s="9" t="n">
        <v>43716.95833333334</v>
      </c>
      <c r="B886" s="9" t="n">
        <v>43716.79166666666</v>
      </c>
      <c r="C886" s="2" t="n">
        <v>34964545</v>
      </c>
      <c r="D886" s="2" t="inlineStr">
        <is>
          <t>DOM</t>
        </is>
      </c>
      <c r="G886" s="2" t="inlineStr">
        <is>
          <t>ZONE</t>
        </is>
      </c>
      <c r="I886" s="2" t="n">
        <v>30.72</v>
      </c>
      <c r="J886" s="2" t="n">
        <v>32.682356</v>
      </c>
      <c r="K886" s="2" t="n">
        <v>1.174948</v>
      </c>
      <c r="L886" s="2" t="n">
        <v>0.788241</v>
      </c>
      <c r="M886" s="2" t="b">
        <v>1</v>
      </c>
      <c r="N886" s="2" t="n">
        <v>1</v>
      </c>
    </row>
    <row r="887" ht="15.75" customHeight="1">
      <c r="A887" s="9" t="n">
        <v>43717</v>
      </c>
      <c r="B887" s="9" t="n">
        <v>43716.83333333334</v>
      </c>
      <c r="C887" s="2" t="n">
        <v>34964545</v>
      </c>
      <c r="D887" s="2" t="inlineStr">
        <is>
          <t>DOM</t>
        </is>
      </c>
      <c r="G887" s="2" t="inlineStr">
        <is>
          <t>ZONE</t>
        </is>
      </c>
      <c r="I887" s="2" t="n">
        <v>30.77</v>
      </c>
      <c r="J887" s="2" t="n">
        <v>32.780847</v>
      </c>
      <c r="K887" s="2" t="n">
        <v>1.289018</v>
      </c>
      <c r="L887" s="2" t="n">
        <v>0.725996</v>
      </c>
      <c r="M887" s="2" t="b">
        <v>1</v>
      </c>
      <c r="N887" s="2" t="n">
        <v>1</v>
      </c>
    </row>
    <row r="888" ht="15.75" customHeight="1">
      <c r="A888" s="9" t="n">
        <v>43717.04166666666</v>
      </c>
      <c r="B888" s="9" t="n">
        <v>43716.875</v>
      </c>
      <c r="C888" s="2" t="n">
        <v>34964545</v>
      </c>
      <c r="D888" s="2" t="inlineStr">
        <is>
          <t>DOM</t>
        </is>
      </c>
      <c r="G888" s="2" t="inlineStr">
        <is>
          <t>ZONE</t>
        </is>
      </c>
      <c r="I888" s="2" t="n">
        <v>21.83</v>
      </c>
      <c r="J888" s="2" t="n">
        <v>22.22411</v>
      </c>
      <c r="K888" s="2" t="n">
        <v>0</v>
      </c>
      <c r="L888" s="2" t="n">
        <v>0.39661</v>
      </c>
      <c r="M888" s="2" t="b">
        <v>1</v>
      </c>
      <c r="N888" s="2" t="n">
        <v>1</v>
      </c>
    </row>
    <row r="889" ht="15.75" customHeight="1">
      <c r="A889" s="9" t="n">
        <v>43717.08333333334</v>
      </c>
      <c r="B889" s="9" t="n">
        <v>43716.91666666666</v>
      </c>
      <c r="C889" s="2" t="n">
        <v>34964545</v>
      </c>
      <c r="D889" s="2" t="inlineStr">
        <is>
          <t>DOM</t>
        </is>
      </c>
      <c r="G889" s="2" t="inlineStr">
        <is>
          <t>ZONE</t>
        </is>
      </c>
      <c r="I889" s="2" t="n">
        <v>23.29</v>
      </c>
      <c r="J889" s="2" t="n">
        <v>24.17812</v>
      </c>
      <c r="K889" s="2" t="n">
        <v>0.416407</v>
      </c>
      <c r="L889" s="2" t="n">
        <v>0.47338</v>
      </c>
      <c r="M889" s="2" t="b">
        <v>1</v>
      </c>
      <c r="N889" s="2" t="n">
        <v>1</v>
      </c>
    </row>
    <row r="890" ht="15.75" customHeight="1">
      <c r="A890" s="9" t="n">
        <v>43717.125</v>
      </c>
      <c r="B890" s="9" t="n">
        <v>43716.95833333334</v>
      </c>
      <c r="C890" s="2" t="n">
        <v>34964545</v>
      </c>
      <c r="D890" s="2" t="inlineStr">
        <is>
          <t>DOM</t>
        </is>
      </c>
      <c r="G890" s="2" t="inlineStr">
        <is>
          <t>ZONE</t>
        </is>
      </c>
      <c r="I890" s="2" t="n">
        <v>19.45</v>
      </c>
      <c r="J890" s="2" t="n">
        <v>19.882079</v>
      </c>
      <c r="K890" s="2" t="n">
        <v>0</v>
      </c>
      <c r="L890" s="2" t="n">
        <v>0.434579</v>
      </c>
      <c r="M890" s="2" t="b">
        <v>1</v>
      </c>
      <c r="N890" s="2" t="n">
        <v>1</v>
      </c>
    </row>
    <row r="891" ht="15.75" customHeight="1">
      <c r="A891" s="9" t="n">
        <v>43717.16666666666</v>
      </c>
      <c r="B891" s="9" t="n">
        <v>43717</v>
      </c>
      <c r="C891" s="2" t="n">
        <v>34964545</v>
      </c>
      <c r="D891" s="2" t="inlineStr">
        <is>
          <t>DOM</t>
        </is>
      </c>
      <c r="G891" s="2" t="inlineStr">
        <is>
          <t>ZONE</t>
        </is>
      </c>
      <c r="I891" s="2" t="n">
        <v>15.55</v>
      </c>
      <c r="J891" s="2" t="n">
        <v>16.945182</v>
      </c>
      <c r="K891" s="2" t="n">
        <v>1.08473</v>
      </c>
      <c r="L891" s="2" t="n">
        <v>0.314619</v>
      </c>
      <c r="M891" s="2" t="b">
        <v>1</v>
      </c>
      <c r="N891" s="2" t="n">
        <v>1</v>
      </c>
    </row>
    <row r="892" ht="15.75" customHeight="1">
      <c r="A892" s="9" t="n">
        <v>43717.20833333334</v>
      </c>
      <c r="B892" s="9" t="n">
        <v>43717.04166666666</v>
      </c>
      <c r="C892" s="2" t="n">
        <v>34964545</v>
      </c>
      <c r="D892" s="2" t="inlineStr">
        <is>
          <t>DOM</t>
        </is>
      </c>
      <c r="G892" s="2" t="inlineStr">
        <is>
          <t>ZONE</t>
        </is>
      </c>
      <c r="I892" s="2" t="n">
        <v>14.35</v>
      </c>
      <c r="J892" s="2" t="n">
        <v>17.76155</v>
      </c>
      <c r="K892" s="2" t="n">
        <v>3.155297</v>
      </c>
      <c r="L892" s="2" t="n">
        <v>0.258753</v>
      </c>
      <c r="M892" s="2" t="b">
        <v>1</v>
      </c>
      <c r="N892" s="2" t="n">
        <v>1</v>
      </c>
    </row>
    <row r="893" ht="15.75" customHeight="1">
      <c r="A893" s="9" t="n">
        <v>43717.25</v>
      </c>
      <c r="B893" s="9" t="n">
        <v>43717.08333333334</v>
      </c>
      <c r="C893" s="2" t="n">
        <v>34964545</v>
      </c>
      <c r="D893" s="2" t="inlineStr">
        <is>
          <t>DOM</t>
        </is>
      </c>
      <c r="G893" s="2" t="inlineStr">
        <is>
          <t>ZONE</t>
        </is>
      </c>
      <c r="I893" s="2" t="n">
        <v>16.38</v>
      </c>
      <c r="J893" s="2" t="n">
        <v>16.880373</v>
      </c>
      <c r="K893" s="2" t="n">
        <v>0.192055</v>
      </c>
      <c r="L893" s="2" t="n">
        <v>0.313318</v>
      </c>
      <c r="M893" s="2" t="b">
        <v>1</v>
      </c>
      <c r="N893" s="2" t="n">
        <v>1</v>
      </c>
    </row>
    <row r="894" ht="15.75" customHeight="1">
      <c r="A894" s="9" t="n">
        <v>43717.29166666666</v>
      </c>
      <c r="B894" s="9" t="n">
        <v>43717.125</v>
      </c>
      <c r="C894" s="2" t="n">
        <v>34964545</v>
      </c>
      <c r="D894" s="2" t="inlineStr">
        <is>
          <t>DOM</t>
        </is>
      </c>
      <c r="G894" s="2" t="inlineStr">
        <is>
          <t>ZONE</t>
        </is>
      </c>
      <c r="I894" s="2" t="n">
        <v>15.31</v>
      </c>
      <c r="J894" s="2" t="n">
        <v>15.995737</v>
      </c>
      <c r="K894" s="2" t="n">
        <v>0.434645</v>
      </c>
      <c r="L894" s="2" t="n">
        <v>0.254425</v>
      </c>
      <c r="M894" s="2" t="b">
        <v>1</v>
      </c>
      <c r="N894" s="2" t="n">
        <v>1</v>
      </c>
    </row>
    <row r="895" ht="15.75" customHeight="1">
      <c r="A895" s="9" t="n">
        <v>43717.33333333334</v>
      </c>
      <c r="B895" s="9" t="n">
        <v>43717.16666666666</v>
      </c>
      <c r="C895" s="2" t="n">
        <v>34964545</v>
      </c>
      <c r="D895" s="2" t="inlineStr">
        <is>
          <t>DOM</t>
        </is>
      </c>
      <c r="G895" s="2" t="inlineStr">
        <is>
          <t>ZONE</t>
        </is>
      </c>
      <c r="I895" s="2" t="n">
        <v>13.4</v>
      </c>
      <c r="J895" s="2" t="n">
        <v>16.298775</v>
      </c>
      <c r="K895" s="2" t="n">
        <v>2.681903</v>
      </c>
      <c r="L895" s="2" t="n">
        <v>0.216039</v>
      </c>
      <c r="M895" s="2" t="b">
        <v>1</v>
      </c>
      <c r="N895" s="2" t="n">
        <v>1</v>
      </c>
    </row>
    <row r="896" ht="15.75" customHeight="1">
      <c r="A896" s="9" t="n">
        <v>43717.375</v>
      </c>
      <c r="B896" s="9" t="n">
        <v>43717.20833333334</v>
      </c>
      <c r="C896" s="2" t="n">
        <v>34964545</v>
      </c>
      <c r="D896" s="2" t="inlineStr">
        <is>
          <t>DOM</t>
        </is>
      </c>
      <c r="G896" s="2" t="inlineStr">
        <is>
          <t>ZONE</t>
        </is>
      </c>
      <c r="I896" s="2" t="n">
        <v>14.71</v>
      </c>
      <c r="J896" s="2" t="n">
        <v>19.367109</v>
      </c>
      <c r="K896" s="2" t="n">
        <v>4.506772</v>
      </c>
      <c r="L896" s="2" t="n">
        <v>0.155337</v>
      </c>
      <c r="M896" s="2" t="b">
        <v>1</v>
      </c>
      <c r="N896" s="2" t="n">
        <v>1</v>
      </c>
    </row>
    <row r="897" ht="15.75" customHeight="1">
      <c r="A897" s="9" t="n">
        <v>43717.41666666666</v>
      </c>
      <c r="B897" s="9" t="n">
        <v>43717.25</v>
      </c>
      <c r="C897" s="2" t="n">
        <v>34964545</v>
      </c>
      <c r="D897" s="2" t="inlineStr">
        <is>
          <t>DOM</t>
        </is>
      </c>
      <c r="G897" s="2" t="inlineStr">
        <is>
          <t>ZONE</t>
        </is>
      </c>
      <c r="I897" s="2" t="n">
        <v>20.69</v>
      </c>
      <c r="J897" s="2" t="n">
        <v>21.630412</v>
      </c>
      <c r="K897" s="2" t="n">
        <v>0.793529</v>
      </c>
      <c r="L897" s="2" t="n">
        <v>0.142716</v>
      </c>
      <c r="M897" s="2" t="b">
        <v>1</v>
      </c>
      <c r="N897" s="2" t="n">
        <v>1</v>
      </c>
    </row>
    <row r="898" ht="15.75" customHeight="1">
      <c r="A898" s="9" t="n">
        <v>43717.45833333334</v>
      </c>
      <c r="B898" s="9" t="n">
        <v>43717.29166666666</v>
      </c>
      <c r="C898" s="2" t="n">
        <v>34964545</v>
      </c>
      <c r="D898" s="2" t="inlineStr">
        <is>
          <t>DOM</t>
        </is>
      </c>
      <c r="G898" s="2" t="inlineStr">
        <is>
          <t>ZONE</t>
        </is>
      </c>
      <c r="I898" s="2" t="n">
        <v>22.01</v>
      </c>
      <c r="J898" s="2" t="n">
        <v>22.432924</v>
      </c>
      <c r="K898" s="2" t="n">
        <v>0.247568</v>
      </c>
      <c r="L898" s="2" t="n">
        <v>0.177022</v>
      </c>
      <c r="M898" s="2" t="b">
        <v>1</v>
      </c>
      <c r="N898" s="2" t="n">
        <v>1</v>
      </c>
    </row>
    <row r="899" ht="15.75" customHeight="1">
      <c r="A899" s="9" t="n">
        <v>43717.5</v>
      </c>
      <c r="B899" s="9" t="n">
        <v>43717.33333333334</v>
      </c>
      <c r="C899" s="2" t="n">
        <v>34964545</v>
      </c>
      <c r="D899" s="2" t="inlineStr">
        <is>
          <t>DOM</t>
        </is>
      </c>
      <c r="G899" s="2" t="inlineStr">
        <is>
          <t>ZONE</t>
        </is>
      </c>
      <c r="I899" s="2" t="n">
        <v>21.29</v>
      </c>
      <c r="J899" s="2" t="n">
        <v>23.646852</v>
      </c>
      <c r="K899" s="2" t="n">
        <v>2.139976</v>
      </c>
      <c r="L899" s="2" t="n">
        <v>0.221876</v>
      </c>
      <c r="M899" s="2" t="b">
        <v>1</v>
      </c>
      <c r="N899" s="2" t="n">
        <v>1</v>
      </c>
    </row>
    <row r="900" ht="15.75" customHeight="1">
      <c r="A900" s="9" t="n">
        <v>43717.54166666666</v>
      </c>
      <c r="B900" s="9" t="n">
        <v>43717.375</v>
      </c>
      <c r="C900" s="2" t="n">
        <v>34964545</v>
      </c>
      <c r="D900" s="2" t="inlineStr">
        <is>
          <t>DOM</t>
        </is>
      </c>
      <c r="G900" s="2" t="inlineStr">
        <is>
          <t>ZONE</t>
        </is>
      </c>
      <c r="I900" s="2" t="n">
        <v>27.33</v>
      </c>
      <c r="J900" s="2" t="n">
        <v>29.647131</v>
      </c>
      <c r="K900" s="2" t="n">
        <v>1.990358</v>
      </c>
      <c r="L900" s="2" t="n">
        <v>0.33094</v>
      </c>
      <c r="M900" s="2" t="b">
        <v>1</v>
      </c>
      <c r="N900" s="2" t="n">
        <v>1</v>
      </c>
    </row>
    <row r="901" ht="15.75" customHeight="1">
      <c r="A901" s="9" t="n">
        <v>43717.58333333334</v>
      </c>
      <c r="B901" s="9" t="n">
        <v>43717.41666666666</v>
      </c>
      <c r="C901" s="2" t="n">
        <v>34964545</v>
      </c>
      <c r="D901" s="2" t="inlineStr">
        <is>
          <t>DOM</t>
        </is>
      </c>
      <c r="G901" s="2" t="inlineStr">
        <is>
          <t>ZONE</t>
        </is>
      </c>
      <c r="I901" s="2" t="n">
        <v>33.68</v>
      </c>
      <c r="J901" s="2" t="n">
        <v>35.80899</v>
      </c>
      <c r="K901" s="2" t="n">
        <v>1.811129</v>
      </c>
      <c r="L901" s="2" t="n">
        <v>0.322028</v>
      </c>
      <c r="M901" s="2" t="b">
        <v>1</v>
      </c>
      <c r="N901" s="2" t="n">
        <v>1</v>
      </c>
    </row>
    <row r="902" ht="15.75" customHeight="1">
      <c r="A902" s="9" t="n">
        <v>43717.625</v>
      </c>
      <c r="B902" s="9" t="n">
        <v>43717.45833333334</v>
      </c>
      <c r="C902" s="2" t="n">
        <v>34964545</v>
      </c>
      <c r="D902" s="2" t="inlineStr">
        <is>
          <t>DOM</t>
        </is>
      </c>
      <c r="G902" s="2" t="inlineStr">
        <is>
          <t>ZONE</t>
        </is>
      </c>
      <c r="I902" s="2" t="n">
        <v>36.17</v>
      </c>
      <c r="J902" s="2" t="n">
        <v>41.640806</v>
      </c>
      <c r="K902" s="2" t="n">
        <v>5.158423</v>
      </c>
      <c r="L902" s="2" t="n">
        <v>0.312384</v>
      </c>
      <c r="M902" s="2" t="b">
        <v>1</v>
      </c>
      <c r="N902" s="2" t="n">
        <v>1</v>
      </c>
    </row>
    <row r="903" ht="15.75" customHeight="1">
      <c r="A903" s="9" t="n">
        <v>43717.66666666666</v>
      </c>
      <c r="B903" s="9" t="n">
        <v>43717.5</v>
      </c>
      <c r="C903" s="2" t="n">
        <v>34964545</v>
      </c>
      <c r="D903" s="2" t="inlineStr">
        <is>
          <t>DOM</t>
        </is>
      </c>
      <c r="G903" s="2" t="inlineStr">
        <is>
          <t>ZONE</t>
        </is>
      </c>
      <c r="I903" s="2" t="n">
        <v>24.47</v>
      </c>
      <c r="J903" s="2" t="n">
        <v>24.65018</v>
      </c>
      <c r="K903" s="2" t="n">
        <v>-0.010643</v>
      </c>
      <c r="L903" s="2" t="n">
        <v>0.19499</v>
      </c>
      <c r="M903" s="2" t="b">
        <v>1</v>
      </c>
      <c r="N903" s="2" t="n">
        <v>1</v>
      </c>
    </row>
    <row r="904" ht="15.75" customHeight="1">
      <c r="A904" s="9" t="n">
        <v>43717.70833333334</v>
      </c>
      <c r="B904" s="9" t="n">
        <v>43717.54166666666</v>
      </c>
      <c r="C904" s="2" t="n">
        <v>34964545</v>
      </c>
      <c r="D904" s="2" t="inlineStr">
        <is>
          <t>DOM</t>
        </is>
      </c>
      <c r="G904" s="2" t="inlineStr">
        <is>
          <t>ZONE</t>
        </is>
      </c>
      <c r="I904" s="2" t="n">
        <v>33.89</v>
      </c>
      <c r="J904" s="2" t="n">
        <v>35.22687</v>
      </c>
      <c r="K904" s="2" t="n">
        <v>1.010432</v>
      </c>
      <c r="L904" s="2" t="n">
        <v>0.331438</v>
      </c>
      <c r="M904" s="2" t="b">
        <v>1</v>
      </c>
      <c r="N904" s="2" t="n">
        <v>1</v>
      </c>
    </row>
    <row r="905" ht="15.75" customHeight="1">
      <c r="A905" s="9" t="n">
        <v>43717.75</v>
      </c>
      <c r="B905" s="9" t="n">
        <v>43717.58333333334</v>
      </c>
      <c r="C905" s="2" t="n">
        <v>34964545</v>
      </c>
      <c r="D905" s="2" t="inlineStr">
        <is>
          <t>DOM</t>
        </is>
      </c>
      <c r="G905" s="2" t="inlineStr">
        <is>
          <t>ZONE</t>
        </is>
      </c>
      <c r="I905" s="2" t="n">
        <v>43.86</v>
      </c>
      <c r="J905" s="2" t="n">
        <v>47.294361</v>
      </c>
      <c r="K905" s="2" t="n">
        <v>3.005843</v>
      </c>
      <c r="L905" s="2" t="n">
        <v>0.431018</v>
      </c>
      <c r="M905" s="2" t="b">
        <v>1</v>
      </c>
      <c r="N905" s="2" t="n">
        <v>1</v>
      </c>
    </row>
    <row r="906" ht="15.75" customHeight="1">
      <c r="A906" s="9" t="n">
        <v>43717.79166666666</v>
      </c>
      <c r="B906" s="9" t="n">
        <v>43717.625</v>
      </c>
      <c r="C906" s="2" t="n">
        <v>34964545</v>
      </c>
      <c r="D906" s="2" t="inlineStr">
        <is>
          <t>DOM</t>
        </is>
      </c>
      <c r="G906" s="2" t="inlineStr">
        <is>
          <t>ZONE</t>
        </is>
      </c>
      <c r="I906" s="2" t="n">
        <v>53.96</v>
      </c>
      <c r="J906" s="2" t="n">
        <v>57.750037</v>
      </c>
      <c r="K906" s="2" t="n">
        <v>3.1448</v>
      </c>
      <c r="L906" s="2" t="n">
        <v>0.64607</v>
      </c>
      <c r="M906" s="2" t="b">
        <v>1</v>
      </c>
      <c r="N906" s="2" t="n">
        <v>1</v>
      </c>
    </row>
    <row r="907" ht="15.75" customHeight="1">
      <c r="A907" s="9" t="n">
        <v>43717.83333333334</v>
      </c>
      <c r="B907" s="9" t="n">
        <v>43717.66666666666</v>
      </c>
      <c r="C907" s="2" t="n">
        <v>34964545</v>
      </c>
      <c r="D907" s="2" t="inlineStr">
        <is>
          <t>DOM</t>
        </is>
      </c>
      <c r="G907" s="2" t="inlineStr">
        <is>
          <t>ZONE</t>
        </is>
      </c>
      <c r="I907" s="2" t="n">
        <v>50.44</v>
      </c>
      <c r="J907" s="2" t="n">
        <v>57.873554</v>
      </c>
      <c r="K907" s="2" t="n">
        <v>6.673174</v>
      </c>
      <c r="L907" s="2" t="n">
        <v>0.75788</v>
      </c>
      <c r="M907" s="2" t="b">
        <v>1</v>
      </c>
      <c r="N907" s="2" t="n">
        <v>1</v>
      </c>
    </row>
    <row r="908" ht="15.75" customHeight="1">
      <c r="A908" s="9" t="n">
        <v>43717.875</v>
      </c>
      <c r="B908" s="9" t="n">
        <v>43717.70833333334</v>
      </c>
      <c r="C908" s="2" t="n">
        <v>34964545</v>
      </c>
      <c r="D908" s="2" t="inlineStr">
        <is>
          <t>DOM</t>
        </is>
      </c>
      <c r="G908" s="2" t="inlineStr">
        <is>
          <t>ZONE</t>
        </is>
      </c>
      <c r="I908" s="2" t="n">
        <v>30.97</v>
      </c>
      <c r="J908" s="2" t="n">
        <v>35.225519</v>
      </c>
      <c r="K908" s="2" t="n">
        <v>3.795172</v>
      </c>
      <c r="L908" s="2" t="n">
        <v>0.465347</v>
      </c>
      <c r="M908" s="2" t="b">
        <v>1</v>
      </c>
      <c r="N908" s="2" t="n">
        <v>1</v>
      </c>
    </row>
    <row r="909" ht="15.75" customHeight="1">
      <c r="A909" s="9" t="n">
        <v>43717.91666666666</v>
      </c>
      <c r="B909" s="9" t="n">
        <v>43717.75</v>
      </c>
      <c r="C909" s="2" t="n">
        <v>34964545</v>
      </c>
      <c r="D909" s="2" t="inlineStr">
        <is>
          <t>DOM</t>
        </is>
      </c>
      <c r="G909" s="2" t="inlineStr">
        <is>
          <t>ZONE</t>
        </is>
      </c>
      <c r="I909" s="2" t="n">
        <v>28.85</v>
      </c>
      <c r="J909" s="2" t="n">
        <v>39.73001</v>
      </c>
      <c r="K909" s="2" t="n">
        <v>10.43149</v>
      </c>
      <c r="L909" s="2" t="n">
        <v>0.44852</v>
      </c>
      <c r="M909" s="2" t="b">
        <v>1</v>
      </c>
      <c r="N909" s="2" t="n">
        <v>1</v>
      </c>
    </row>
    <row r="910" ht="15.75" customHeight="1">
      <c r="A910" s="9" t="n">
        <v>43717.95833333334</v>
      </c>
      <c r="B910" s="9" t="n">
        <v>43717.79166666666</v>
      </c>
      <c r="C910" s="2" t="n">
        <v>34964545</v>
      </c>
      <c r="D910" s="2" t="inlineStr">
        <is>
          <t>DOM</t>
        </is>
      </c>
      <c r="G910" s="2" t="inlineStr">
        <is>
          <t>ZONE</t>
        </is>
      </c>
      <c r="I910" s="2" t="n">
        <v>29.33</v>
      </c>
      <c r="J910" s="2" t="n">
        <v>34.45555</v>
      </c>
      <c r="K910" s="2" t="n">
        <v>4.732991</v>
      </c>
      <c r="L910" s="2" t="n">
        <v>0.39756</v>
      </c>
      <c r="M910" s="2" t="b">
        <v>1</v>
      </c>
      <c r="N910" s="2" t="n">
        <v>1</v>
      </c>
    </row>
    <row r="911" ht="15.75" customHeight="1">
      <c r="A911" s="9" t="n">
        <v>43718</v>
      </c>
      <c r="B911" s="9" t="n">
        <v>43717.83333333334</v>
      </c>
      <c r="C911" s="2" t="n">
        <v>34964545</v>
      </c>
      <c r="D911" s="2" t="inlineStr">
        <is>
          <t>DOM</t>
        </is>
      </c>
      <c r="G911" s="2" t="inlineStr">
        <is>
          <t>ZONE</t>
        </is>
      </c>
      <c r="I911" s="2" t="n">
        <v>31.72</v>
      </c>
      <c r="J911" s="2" t="n">
        <v>37.933379</v>
      </c>
      <c r="K911" s="2" t="n">
        <v>5.826244</v>
      </c>
      <c r="L911" s="2" t="n">
        <v>0.384635</v>
      </c>
      <c r="M911" s="2" t="b">
        <v>1</v>
      </c>
      <c r="N911" s="2" t="n">
        <v>1</v>
      </c>
    </row>
    <row r="912" ht="15.75" customHeight="1">
      <c r="A912" s="9" t="n">
        <v>43718.04166666666</v>
      </c>
      <c r="B912" s="9" t="n">
        <v>43717.875</v>
      </c>
      <c r="C912" s="2" t="n">
        <v>34964545</v>
      </c>
      <c r="D912" s="2" t="inlineStr">
        <is>
          <t>DOM</t>
        </is>
      </c>
      <c r="G912" s="2" t="inlineStr">
        <is>
          <t>ZONE</t>
        </is>
      </c>
      <c r="I912" s="2" t="n">
        <v>25.59</v>
      </c>
      <c r="J912" s="2" t="n">
        <v>27.785221</v>
      </c>
      <c r="K912" s="2" t="n">
        <v>1.954482</v>
      </c>
      <c r="L912" s="2" t="n">
        <v>0.241573</v>
      </c>
      <c r="M912" s="2" t="b">
        <v>1</v>
      </c>
      <c r="N912" s="2" t="n">
        <v>1</v>
      </c>
    </row>
    <row r="913" ht="15.75" customHeight="1">
      <c r="A913" s="9" t="n">
        <v>43718.08333333334</v>
      </c>
      <c r="B913" s="9" t="n">
        <v>43717.91666666666</v>
      </c>
      <c r="C913" s="2" t="n">
        <v>34964545</v>
      </c>
      <c r="D913" s="2" t="inlineStr">
        <is>
          <t>DOM</t>
        </is>
      </c>
      <c r="G913" s="2" t="inlineStr">
        <is>
          <t>ZONE</t>
        </is>
      </c>
      <c r="I913" s="2" t="n">
        <v>18.59</v>
      </c>
      <c r="J913" s="2" t="n">
        <v>20.366071</v>
      </c>
      <c r="K913" s="2" t="n">
        <v>1.54935</v>
      </c>
      <c r="L913" s="2" t="n">
        <v>0.225055</v>
      </c>
      <c r="M913" s="2" t="b">
        <v>1</v>
      </c>
      <c r="N913" s="2" t="n">
        <v>1</v>
      </c>
    </row>
    <row r="914" ht="15.75" customHeight="1">
      <c r="A914" s="9" t="n">
        <v>43718.125</v>
      </c>
      <c r="B914" s="9" t="n">
        <v>43717.95833333334</v>
      </c>
      <c r="C914" s="2" t="n">
        <v>34964545</v>
      </c>
      <c r="D914" s="2" t="inlineStr">
        <is>
          <t>DOM</t>
        </is>
      </c>
      <c r="G914" s="2" t="inlineStr">
        <is>
          <t>ZONE</t>
        </is>
      </c>
      <c r="I914" s="2" t="n">
        <v>17.11</v>
      </c>
      <c r="J914" s="2" t="n">
        <v>19.819691</v>
      </c>
      <c r="K914" s="2" t="n">
        <v>2.418297</v>
      </c>
      <c r="L914" s="2" t="n">
        <v>0.29056</v>
      </c>
      <c r="M914" s="2" t="b">
        <v>1</v>
      </c>
      <c r="N914" s="2" t="n">
        <v>1</v>
      </c>
    </row>
    <row r="915" ht="15.75" customHeight="1">
      <c r="A915" s="9" t="n">
        <v>43718.16666666666</v>
      </c>
      <c r="B915" s="9" t="n">
        <v>43718</v>
      </c>
      <c r="C915" s="2" t="n">
        <v>34964545</v>
      </c>
      <c r="D915" s="2" t="inlineStr">
        <is>
          <t>DOM</t>
        </is>
      </c>
      <c r="G915" s="2" t="inlineStr">
        <is>
          <t>ZONE</t>
        </is>
      </c>
      <c r="I915" s="2" t="n">
        <v>16.02</v>
      </c>
      <c r="J915" s="2" t="n">
        <v>18.859769</v>
      </c>
      <c r="K915" s="2" t="n">
        <v>2.499086</v>
      </c>
      <c r="L915" s="2" t="n">
        <v>0.34235</v>
      </c>
      <c r="M915" s="2" t="b">
        <v>1</v>
      </c>
      <c r="N915" s="2" t="n">
        <v>1</v>
      </c>
    </row>
    <row r="916" ht="15.75" customHeight="1">
      <c r="A916" s="9" t="n">
        <v>43718.20833333334</v>
      </c>
      <c r="B916" s="9" t="n">
        <v>43718.04166666666</v>
      </c>
      <c r="C916" s="2" t="n">
        <v>34964545</v>
      </c>
      <c r="D916" s="2" t="inlineStr">
        <is>
          <t>DOM</t>
        </is>
      </c>
      <c r="G916" s="2" t="inlineStr">
        <is>
          <t>ZONE</t>
        </is>
      </c>
      <c r="I916" s="2" t="n">
        <v>17.16</v>
      </c>
      <c r="J916" s="2" t="n">
        <v>19.643186</v>
      </c>
      <c r="K916" s="2" t="n">
        <v>2.181902</v>
      </c>
      <c r="L916" s="2" t="n">
        <v>0.298785</v>
      </c>
      <c r="M916" s="2" t="b">
        <v>1</v>
      </c>
      <c r="N916" s="2" t="n">
        <v>1</v>
      </c>
    </row>
    <row r="917" ht="15.75" customHeight="1">
      <c r="A917" s="9" t="n">
        <v>43718.25</v>
      </c>
      <c r="B917" s="9" t="n">
        <v>43718.08333333334</v>
      </c>
      <c r="C917" s="2" t="n">
        <v>34964545</v>
      </c>
      <c r="D917" s="2" t="inlineStr">
        <is>
          <t>DOM</t>
        </is>
      </c>
      <c r="G917" s="2" t="inlineStr">
        <is>
          <t>ZONE</t>
        </is>
      </c>
      <c r="I917" s="2" t="n">
        <v>13.58</v>
      </c>
      <c r="J917" s="2" t="n">
        <v>16.984611</v>
      </c>
      <c r="K917" s="2" t="n">
        <v>3.17936</v>
      </c>
      <c r="L917" s="2" t="n">
        <v>0.224418</v>
      </c>
      <c r="M917" s="2" t="b">
        <v>1</v>
      </c>
      <c r="N917" s="2" t="n">
        <v>1</v>
      </c>
    </row>
    <row r="918" ht="15.75" customHeight="1">
      <c r="A918" s="9" t="n">
        <v>43718.29166666666</v>
      </c>
      <c r="B918" s="9" t="n">
        <v>43718.125</v>
      </c>
      <c r="C918" s="2" t="n">
        <v>34964545</v>
      </c>
      <c r="D918" s="2" t="inlineStr">
        <is>
          <t>DOM</t>
        </is>
      </c>
      <c r="G918" s="2" t="inlineStr">
        <is>
          <t>ZONE</t>
        </is>
      </c>
      <c r="I918" s="2" t="n">
        <v>12.46</v>
      </c>
      <c r="J918" s="2" t="n">
        <v>16.352415</v>
      </c>
      <c r="K918" s="2" t="n">
        <v>3.691447</v>
      </c>
      <c r="L918" s="2" t="n">
        <v>0.200968</v>
      </c>
      <c r="M918" s="2" t="b">
        <v>1</v>
      </c>
      <c r="N918" s="2" t="n">
        <v>1</v>
      </c>
    </row>
    <row r="919" ht="15.75" customHeight="1">
      <c r="A919" s="9" t="n">
        <v>43718.33333333334</v>
      </c>
      <c r="B919" s="9" t="n">
        <v>43718.16666666666</v>
      </c>
      <c r="C919" s="2" t="n">
        <v>34964545</v>
      </c>
      <c r="D919" s="2" t="inlineStr">
        <is>
          <t>DOM</t>
        </is>
      </c>
      <c r="G919" s="2" t="inlineStr">
        <is>
          <t>ZONE</t>
        </is>
      </c>
      <c r="I919" s="2" t="n">
        <v>11.87</v>
      </c>
      <c r="J919" s="2" t="n">
        <v>15.455824</v>
      </c>
      <c r="K919" s="2" t="n">
        <v>3.404544</v>
      </c>
      <c r="L919" s="2" t="n">
        <v>0.181281</v>
      </c>
      <c r="M919" s="2" t="b">
        <v>1</v>
      </c>
      <c r="N919" s="2" t="n">
        <v>1</v>
      </c>
    </row>
    <row r="920" ht="15.75" customHeight="1">
      <c r="A920" s="9" t="n">
        <v>43718.375</v>
      </c>
      <c r="B920" s="9" t="n">
        <v>43718.20833333334</v>
      </c>
      <c r="C920" s="2" t="n">
        <v>34964545</v>
      </c>
      <c r="D920" s="2" t="inlineStr">
        <is>
          <t>DOM</t>
        </is>
      </c>
      <c r="G920" s="2" t="inlineStr">
        <is>
          <t>ZONE</t>
        </is>
      </c>
      <c r="I920" s="2" t="n">
        <v>14.55</v>
      </c>
      <c r="J920" s="2" t="n">
        <v>16.372584</v>
      </c>
      <c r="K920" s="2" t="n">
        <v>1.689154</v>
      </c>
      <c r="L920" s="2" t="n">
        <v>0.131764</v>
      </c>
      <c r="M920" s="2" t="b">
        <v>1</v>
      </c>
      <c r="N920" s="2" t="n">
        <v>1</v>
      </c>
    </row>
    <row r="921" ht="15.75" customHeight="1">
      <c r="A921" s="9" t="n">
        <v>43718.41666666666</v>
      </c>
      <c r="B921" s="9" t="n">
        <v>43718.25</v>
      </c>
      <c r="C921" s="2" t="n">
        <v>34964545</v>
      </c>
      <c r="D921" s="2" t="inlineStr">
        <is>
          <t>DOM</t>
        </is>
      </c>
      <c r="G921" s="2" t="inlineStr">
        <is>
          <t>ZONE</t>
        </is>
      </c>
      <c r="I921" s="2" t="n">
        <v>16.27</v>
      </c>
      <c r="J921" s="2" t="n">
        <v>18.674157</v>
      </c>
      <c r="K921" s="2" t="n">
        <v>2.304745</v>
      </c>
      <c r="L921" s="2" t="n">
        <v>0.095245</v>
      </c>
      <c r="M921" s="2" t="b">
        <v>1</v>
      </c>
      <c r="N921" s="2" t="n">
        <v>1</v>
      </c>
    </row>
    <row r="922" ht="15.75" customHeight="1">
      <c r="A922" s="9" t="n">
        <v>43718.45833333334</v>
      </c>
      <c r="B922" s="9" t="n">
        <v>43718.29166666666</v>
      </c>
      <c r="C922" s="2" t="n">
        <v>34964545</v>
      </c>
      <c r="D922" s="2" t="inlineStr">
        <is>
          <t>DOM</t>
        </is>
      </c>
      <c r="G922" s="2" t="inlineStr">
        <is>
          <t>ZONE</t>
        </is>
      </c>
      <c r="I922" s="2" t="n">
        <v>18.97</v>
      </c>
      <c r="J922" s="2" t="n">
        <v>19.574722</v>
      </c>
      <c r="K922" s="2" t="n">
        <v>0.534076</v>
      </c>
      <c r="L922" s="2" t="n">
        <v>0.068146</v>
      </c>
      <c r="M922" s="2" t="b">
        <v>1</v>
      </c>
      <c r="N922" s="2" t="n">
        <v>1</v>
      </c>
    </row>
    <row r="923" ht="15.75" customHeight="1">
      <c r="A923" s="9" t="n">
        <v>43718.5</v>
      </c>
      <c r="B923" s="9" t="n">
        <v>43718.33333333334</v>
      </c>
      <c r="C923" s="2" t="n">
        <v>34964545</v>
      </c>
      <c r="D923" s="2" t="inlineStr">
        <is>
          <t>DOM</t>
        </is>
      </c>
      <c r="G923" s="2" t="inlineStr">
        <is>
          <t>ZONE</t>
        </is>
      </c>
      <c r="I923" s="2" t="n">
        <v>20</v>
      </c>
      <c r="J923" s="2" t="n">
        <v>20.101858</v>
      </c>
      <c r="K923" s="2" t="n">
        <v>0</v>
      </c>
      <c r="L923" s="2" t="n">
        <v>0.098525</v>
      </c>
      <c r="M923" s="2" t="b">
        <v>1</v>
      </c>
      <c r="N923" s="2" t="n">
        <v>1</v>
      </c>
    </row>
    <row r="924" ht="15.75" customHeight="1">
      <c r="A924" s="9" t="n">
        <v>43718.54166666666</v>
      </c>
      <c r="B924" s="9" t="n">
        <v>43718.375</v>
      </c>
      <c r="C924" s="2" t="n">
        <v>34964545</v>
      </c>
      <c r="D924" s="2" t="inlineStr">
        <is>
          <t>DOM</t>
        </is>
      </c>
      <c r="G924" s="2" t="inlineStr">
        <is>
          <t>ZONE</t>
        </is>
      </c>
      <c r="I924" s="2" t="n">
        <v>22.71</v>
      </c>
      <c r="J924" s="2" t="n">
        <v>23.040657</v>
      </c>
      <c r="K924" s="2" t="n">
        <v>0.173542</v>
      </c>
      <c r="L924" s="2" t="n">
        <v>0.159616</v>
      </c>
      <c r="M924" s="2" t="b">
        <v>1</v>
      </c>
      <c r="N924" s="2" t="n">
        <v>1</v>
      </c>
    </row>
    <row r="925" ht="15.75" customHeight="1">
      <c r="A925" s="9" t="n">
        <v>43718.58333333334</v>
      </c>
      <c r="B925" s="9" t="n">
        <v>43718.41666666666</v>
      </c>
      <c r="C925" s="2" t="n">
        <v>34964545</v>
      </c>
      <c r="D925" s="2" t="inlineStr">
        <is>
          <t>DOM</t>
        </is>
      </c>
      <c r="G925" s="2" t="inlineStr">
        <is>
          <t>ZONE</t>
        </is>
      </c>
      <c r="I925" s="2" t="n">
        <v>27.43</v>
      </c>
      <c r="J925" s="2" t="n">
        <v>28.417009</v>
      </c>
      <c r="K925" s="2" t="n">
        <v>0.773581</v>
      </c>
      <c r="L925" s="2" t="n">
        <v>0.210094</v>
      </c>
      <c r="M925" s="2" t="b">
        <v>1</v>
      </c>
      <c r="N925" s="2" t="n">
        <v>1</v>
      </c>
    </row>
    <row r="926" ht="15.75" customHeight="1">
      <c r="A926" s="9" t="n">
        <v>43718.625</v>
      </c>
      <c r="B926" s="9" t="n">
        <v>43718.45833333334</v>
      </c>
      <c r="C926" s="2" t="n">
        <v>34964545</v>
      </c>
      <c r="D926" s="2" t="inlineStr">
        <is>
          <t>DOM</t>
        </is>
      </c>
      <c r="G926" s="2" t="inlineStr">
        <is>
          <t>ZONE</t>
        </is>
      </c>
      <c r="I926" s="2" t="n">
        <v>24.73</v>
      </c>
      <c r="J926" s="2" t="n">
        <v>25.72011</v>
      </c>
      <c r="K926" s="2" t="n">
        <v>0.83468</v>
      </c>
      <c r="L926" s="2" t="n">
        <v>0.158764</v>
      </c>
      <c r="M926" s="2" t="b">
        <v>1</v>
      </c>
      <c r="N926" s="2" t="n">
        <v>1</v>
      </c>
    </row>
    <row r="927" ht="15.75" customHeight="1">
      <c r="A927" s="9" t="n">
        <v>43718.66666666666</v>
      </c>
      <c r="B927" s="9" t="n">
        <v>43718.5</v>
      </c>
      <c r="C927" s="2" t="n">
        <v>34964545</v>
      </c>
      <c r="D927" s="2" t="inlineStr">
        <is>
          <t>DOM</t>
        </is>
      </c>
      <c r="G927" s="2" t="inlineStr">
        <is>
          <t>ZONE</t>
        </is>
      </c>
      <c r="I927" s="2" t="n">
        <v>26.64</v>
      </c>
      <c r="J927" s="2" t="n">
        <v>26.752882</v>
      </c>
      <c r="K927" s="2" t="n">
        <v>-0.014479</v>
      </c>
      <c r="L927" s="2" t="n">
        <v>0.128194</v>
      </c>
      <c r="M927" s="2" t="b">
        <v>1</v>
      </c>
      <c r="N927" s="2" t="n">
        <v>1</v>
      </c>
    </row>
    <row r="928" ht="15.75" customHeight="1">
      <c r="A928" s="9" t="n">
        <v>43718.70833333334</v>
      </c>
      <c r="B928" s="9" t="n">
        <v>43718.54166666666</v>
      </c>
      <c r="C928" s="2" t="n">
        <v>34964545</v>
      </c>
      <c r="D928" s="2" t="inlineStr">
        <is>
          <t>DOM</t>
        </is>
      </c>
      <c r="G928" s="2" t="inlineStr">
        <is>
          <t>ZONE</t>
        </is>
      </c>
      <c r="I928" s="2" t="n">
        <v>30.53</v>
      </c>
      <c r="J928" s="2" t="n">
        <v>31.881103</v>
      </c>
      <c r="K928" s="2" t="n">
        <v>1.385833</v>
      </c>
      <c r="L928" s="2" t="n">
        <v>-0.033896</v>
      </c>
      <c r="M928" s="2" t="b">
        <v>1</v>
      </c>
      <c r="N928" s="2" t="n">
        <v>1</v>
      </c>
    </row>
    <row r="929" ht="15.75" customHeight="1">
      <c r="A929" s="9" t="n">
        <v>43718.75</v>
      </c>
      <c r="B929" s="9" t="n">
        <v>43718.58333333334</v>
      </c>
      <c r="C929" s="2" t="n">
        <v>34964545</v>
      </c>
      <c r="D929" s="2" t="inlineStr">
        <is>
          <t>DOM</t>
        </is>
      </c>
      <c r="G929" s="2" t="inlineStr">
        <is>
          <t>ZONE</t>
        </is>
      </c>
      <c r="I929" s="2" t="n">
        <v>75.55</v>
      </c>
      <c r="J929" s="2" t="n">
        <v>80.972329</v>
      </c>
      <c r="K929" s="2" t="n">
        <v>5.728389</v>
      </c>
      <c r="L929" s="2" t="n">
        <v>-0.309393</v>
      </c>
      <c r="M929" s="2" t="b">
        <v>1</v>
      </c>
      <c r="N929" s="2" t="n">
        <v>1</v>
      </c>
    </row>
    <row r="930" ht="15.75" customHeight="1">
      <c r="A930" s="9" t="n">
        <v>43718.79166666666</v>
      </c>
      <c r="B930" s="9" t="n">
        <v>43718.625</v>
      </c>
      <c r="C930" s="2" t="n">
        <v>34964545</v>
      </c>
      <c r="D930" s="2" t="inlineStr">
        <is>
          <t>DOM</t>
        </is>
      </c>
      <c r="G930" s="2" t="inlineStr">
        <is>
          <t>ZONE</t>
        </is>
      </c>
      <c r="I930" s="2" t="n">
        <v>45.54</v>
      </c>
      <c r="J930" s="2" t="n">
        <v>44.650299</v>
      </c>
      <c r="K930" s="2" t="n">
        <v>-0.879074</v>
      </c>
      <c r="L930" s="2" t="n">
        <v>-0.006461</v>
      </c>
      <c r="M930" s="2" t="b">
        <v>1</v>
      </c>
      <c r="N930" s="2" t="n">
        <v>1</v>
      </c>
    </row>
    <row r="931" ht="15.75" customHeight="1">
      <c r="A931" s="9" t="n">
        <v>43718.83333333334</v>
      </c>
      <c r="B931" s="9" t="n">
        <v>43718.66666666666</v>
      </c>
      <c r="C931" s="2" t="n">
        <v>34964545</v>
      </c>
      <c r="D931" s="2" t="inlineStr">
        <is>
          <t>DOM</t>
        </is>
      </c>
      <c r="G931" s="2" t="inlineStr">
        <is>
          <t>ZONE</t>
        </is>
      </c>
      <c r="I931" s="2" t="n">
        <v>136.15</v>
      </c>
      <c r="J931" s="2" t="n">
        <v>130.209279</v>
      </c>
      <c r="K931" s="2" t="n">
        <v>-6.286189</v>
      </c>
      <c r="L931" s="2" t="n">
        <v>0.347968</v>
      </c>
      <c r="M931" s="2" t="b">
        <v>1</v>
      </c>
      <c r="N931" s="2" t="n">
        <v>1</v>
      </c>
    </row>
    <row r="932" ht="15.75" customHeight="1">
      <c r="A932" s="9" t="n">
        <v>43718.875</v>
      </c>
      <c r="B932" s="9" t="n">
        <v>43718.70833333334</v>
      </c>
      <c r="C932" s="2" t="n">
        <v>34964545</v>
      </c>
      <c r="D932" s="2" t="inlineStr">
        <is>
          <t>DOM</t>
        </is>
      </c>
      <c r="G932" s="2" t="inlineStr">
        <is>
          <t>ZONE</t>
        </is>
      </c>
      <c r="I932" s="2" t="n">
        <v>49.57</v>
      </c>
      <c r="J932" s="2" t="n">
        <v>45.024722</v>
      </c>
      <c r="K932" s="2" t="n">
        <v>-4.748631</v>
      </c>
      <c r="L932" s="2" t="n">
        <v>0.208353</v>
      </c>
      <c r="M932" s="2" t="b">
        <v>1</v>
      </c>
      <c r="N932" s="2" t="n">
        <v>1</v>
      </c>
    </row>
    <row r="933" ht="15.75" customHeight="1">
      <c r="A933" s="9" t="n">
        <v>43718.91666666666</v>
      </c>
      <c r="B933" s="9" t="n">
        <v>43718.75</v>
      </c>
      <c r="C933" s="2" t="n">
        <v>34964545</v>
      </c>
      <c r="D933" s="2" t="inlineStr">
        <is>
          <t>DOM</t>
        </is>
      </c>
      <c r="G933" s="2" t="inlineStr">
        <is>
          <t>ZONE</t>
        </is>
      </c>
      <c r="I933" s="2" t="n">
        <v>32.13</v>
      </c>
      <c r="J933" s="2" t="n">
        <v>31.074138</v>
      </c>
      <c r="K933" s="2" t="n">
        <v>-1.23937</v>
      </c>
      <c r="L933" s="2" t="n">
        <v>0.183508</v>
      </c>
      <c r="M933" s="2" t="b">
        <v>1</v>
      </c>
      <c r="N933" s="2" t="n">
        <v>1</v>
      </c>
    </row>
    <row r="934" ht="15.75" customHeight="1">
      <c r="A934" s="9" t="n">
        <v>43718.95833333334</v>
      </c>
      <c r="B934" s="9" t="n">
        <v>43718.79166666666</v>
      </c>
      <c r="C934" s="2" t="n">
        <v>34964545</v>
      </c>
      <c r="D934" s="2" t="inlineStr">
        <is>
          <t>DOM</t>
        </is>
      </c>
      <c r="G934" s="2" t="inlineStr">
        <is>
          <t>ZONE</t>
        </is>
      </c>
      <c r="I934" s="2" t="n">
        <v>41.15</v>
      </c>
      <c r="J934" s="2" t="n">
        <v>47.57206</v>
      </c>
      <c r="K934" s="2" t="n">
        <v>6.156748</v>
      </c>
      <c r="L934" s="2" t="n">
        <v>0.261146</v>
      </c>
      <c r="M934" s="2" t="b">
        <v>1</v>
      </c>
      <c r="N934" s="2" t="n">
        <v>1</v>
      </c>
    </row>
    <row r="935" ht="15.75" customHeight="1">
      <c r="A935" s="9" t="n">
        <v>43719</v>
      </c>
      <c r="B935" s="9" t="n">
        <v>43718.83333333334</v>
      </c>
      <c r="C935" s="2" t="n">
        <v>34964545</v>
      </c>
      <c r="D935" s="2" t="inlineStr">
        <is>
          <t>DOM</t>
        </is>
      </c>
      <c r="G935" s="2" t="inlineStr">
        <is>
          <t>ZONE</t>
        </is>
      </c>
      <c r="I935" s="2" t="n">
        <v>40.45</v>
      </c>
      <c r="J935" s="2" t="n">
        <v>45.257295</v>
      </c>
      <c r="K935" s="2" t="n">
        <v>4.551049</v>
      </c>
      <c r="L935" s="2" t="n">
        <v>0.255413</v>
      </c>
      <c r="M935" s="2" t="b">
        <v>1</v>
      </c>
      <c r="N935" s="2" t="n">
        <v>1</v>
      </c>
    </row>
    <row r="936" ht="15.75" customHeight="1">
      <c r="A936" s="9" t="n">
        <v>43719.04166666666</v>
      </c>
      <c r="B936" s="9" t="n">
        <v>43718.875</v>
      </c>
      <c r="C936" s="2" t="n">
        <v>34964545</v>
      </c>
      <c r="D936" s="2" t="inlineStr">
        <is>
          <t>DOM</t>
        </is>
      </c>
      <c r="G936" s="2" t="inlineStr">
        <is>
          <t>ZONE</t>
        </is>
      </c>
      <c r="I936" s="2" t="n">
        <v>27.4</v>
      </c>
      <c r="J936" s="2" t="n">
        <v>29.623323</v>
      </c>
      <c r="K936" s="2" t="n">
        <v>2.029921</v>
      </c>
      <c r="L936" s="2" t="n">
        <v>0.189236</v>
      </c>
      <c r="M936" s="2" t="b">
        <v>1</v>
      </c>
      <c r="N936" s="2" t="n">
        <v>1</v>
      </c>
    </row>
    <row r="937" ht="15.75" customHeight="1">
      <c r="A937" s="9" t="n">
        <v>43719.08333333334</v>
      </c>
      <c r="B937" s="9" t="n">
        <v>43718.91666666666</v>
      </c>
      <c r="C937" s="2" t="n">
        <v>34964545</v>
      </c>
      <c r="D937" s="2" t="inlineStr">
        <is>
          <t>DOM</t>
        </is>
      </c>
      <c r="G937" s="2" t="inlineStr">
        <is>
          <t>ZONE</t>
        </is>
      </c>
      <c r="I937" s="2" t="n">
        <v>23.22</v>
      </c>
      <c r="J937" s="2" t="n">
        <v>24.958962</v>
      </c>
      <c r="K937" s="2" t="n">
        <v>1.54565</v>
      </c>
      <c r="L937" s="2" t="n">
        <v>0.191645</v>
      </c>
      <c r="M937" s="2" t="b">
        <v>1</v>
      </c>
      <c r="N937" s="2" t="n">
        <v>1</v>
      </c>
    </row>
    <row r="938" ht="15.75" customHeight="1">
      <c r="A938" s="9" t="n">
        <v>43719.125</v>
      </c>
      <c r="B938" s="9" t="n">
        <v>43718.95833333334</v>
      </c>
      <c r="C938" s="2" t="n">
        <v>34964545</v>
      </c>
      <c r="D938" s="2" t="inlineStr">
        <is>
          <t>DOM</t>
        </is>
      </c>
      <c r="G938" s="2" t="inlineStr">
        <is>
          <t>ZONE</t>
        </is>
      </c>
      <c r="I938" s="2" t="n">
        <v>21.49</v>
      </c>
      <c r="J938" s="2" t="n">
        <v>22.535774</v>
      </c>
      <c r="K938" s="2" t="n">
        <v>0.854088</v>
      </c>
      <c r="L938" s="2" t="n">
        <v>0.19252</v>
      </c>
      <c r="M938" s="2" t="b">
        <v>1</v>
      </c>
      <c r="N938" s="2" t="n">
        <v>1</v>
      </c>
    </row>
    <row r="939" ht="15.75" customHeight="1">
      <c r="A939" s="9" t="n">
        <v>43719.16666666666</v>
      </c>
      <c r="B939" s="9" t="n">
        <v>43719</v>
      </c>
      <c r="C939" s="2" t="n">
        <v>34964545</v>
      </c>
      <c r="D939" s="2" t="inlineStr">
        <is>
          <t>DOM</t>
        </is>
      </c>
      <c r="G939" s="2" t="inlineStr">
        <is>
          <t>ZONE</t>
        </is>
      </c>
      <c r="I939" s="2" t="n">
        <v>20.94</v>
      </c>
      <c r="J939" s="2" t="n">
        <v>21.690637</v>
      </c>
      <c r="K939" s="2" t="n">
        <v>0.481934</v>
      </c>
      <c r="L939" s="2" t="n">
        <v>0.267036</v>
      </c>
      <c r="M939" s="2" t="b">
        <v>1</v>
      </c>
      <c r="N939" s="2" t="n">
        <v>1</v>
      </c>
    </row>
    <row r="940" ht="15.75" customHeight="1">
      <c r="A940" s="9" t="n">
        <v>43719.20833333334</v>
      </c>
      <c r="B940" s="9" t="n">
        <v>43719.04166666666</v>
      </c>
      <c r="C940" s="2" t="n">
        <v>34964545</v>
      </c>
      <c r="D940" s="2" t="inlineStr">
        <is>
          <t>DOM</t>
        </is>
      </c>
      <c r="G940" s="2" t="inlineStr">
        <is>
          <t>ZONE</t>
        </is>
      </c>
      <c r="I940" s="2" t="n">
        <v>20.19</v>
      </c>
      <c r="J940" s="2" t="n">
        <v>21.859202</v>
      </c>
      <c r="K940" s="2" t="n">
        <v>1.443166</v>
      </c>
      <c r="L940" s="2" t="n">
        <v>0.221869</v>
      </c>
      <c r="M940" s="2" t="b">
        <v>1</v>
      </c>
      <c r="N940" s="2" t="n">
        <v>1</v>
      </c>
    </row>
    <row r="941" ht="15.75" customHeight="1">
      <c r="A941" s="9" t="n">
        <v>43719.25</v>
      </c>
      <c r="B941" s="9" t="n">
        <v>43719.08333333334</v>
      </c>
      <c r="C941" s="2" t="n">
        <v>34964545</v>
      </c>
      <c r="D941" s="2" t="inlineStr">
        <is>
          <t>DOM</t>
        </is>
      </c>
      <c r="G941" s="2" t="inlineStr">
        <is>
          <t>ZONE</t>
        </is>
      </c>
      <c r="I941" s="2" t="n">
        <v>18.18</v>
      </c>
      <c r="J941" s="2" t="n">
        <v>19.31048</v>
      </c>
      <c r="K941" s="2" t="n">
        <v>0.951298</v>
      </c>
      <c r="L941" s="2" t="n">
        <v>0.175016</v>
      </c>
      <c r="M941" s="2" t="b">
        <v>1</v>
      </c>
      <c r="N941" s="2" t="n">
        <v>1</v>
      </c>
    </row>
    <row r="942" ht="15.75" customHeight="1">
      <c r="A942" s="9" t="n">
        <v>43719.29166666666</v>
      </c>
      <c r="B942" s="9" t="n">
        <v>43719.125</v>
      </c>
      <c r="C942" s="2" t="n">
        <v>34964545</v>
      </c>
      <c r="D942" s="2" t="inlineStr">
        <is>
          <t>DOM</t>
        </is>
      </c>
      <c r="G942" s="2" t="inlineStr">
        <is>
          <t>ZONE</t>
        </is>
      </c>
      <c r="I942" s="2" t="n">
        <v>17.45</v>
      </c>
      <c r="J942" s="2" t="n">
        <v>18.358655</v>
      </c>
      <c r="K942" s="2" t="n">
        <v>0.790678</v>
      </c>
      <c r="L942" s="2" t="n">
        <v>0.119643</v>
      </c>
      <c r="M942" s="2" t="b">
        <v>1</v>
      </c>
      <c r="N942" s="2" t="n">
        <v>1</v>
      </c>
    </row>
    <row r="943" ht="15.75" customHeight="1">
      <c r="A943" s="9" t="n">
        <v>43719.33333333334</v>
      </c>
      <c r="B943" s="9" t="n">
        <v>43719.16666666666</v>
      </c>
      <c r="C943" s="2" t="n">
        <v>34964545</v>
      </c>
      <c r="D943" s="2" t="inlineStr">
        <is>
          <t>DOM</t>
        </is>
      </c>
      <c r="G943" s="2" t="inlineStr">
        <is>
          <t>ZONE</t>
        </is>
      </c>
      <c r="I943" s="2" t="n">
        <v>18.04</v>
      </c>
      <c r="J943" s="2" t="n">
        <v>19.105898</v>
      </c>
      <c r="K943" s="2" t="n">
        <v>0.927797</v>
      </c>
      <c r="L943" s="2" t="n">
        <v>0.133935</v>
      </c>
      <c r="M943" s="2" t="b">
        <v>1</v>
      </c>
      <c r="N943" s="2" t="n">
        <v>1</v>
      </c>
    </row>
    <row r="944" ht="15.75" customHeight="1">
      <c r="A944" s="9" t="n">
        <v>43719.375</v>
      </c>
      <c r="B944" s="9" t="n">
        <v>43719.20833333334</v>
      </c>
      <c r="C944" s="2" t="n">
        <v>34964545</v>
      </c>
      <c r="D944" s="2" t="inlineStr">
        <is>
          <t>DOM</t>
        </is>
      </c>
      <c r="G944" s="2" t="inlineStr">
        <is>
          <t>ZONE</t>
        </is>
      </c>
      <c r="I944" s="2" t="n">
        <v>21.53</v>
      </c>
      <c r="J944" s="2" t="n">
        <v>22.9167</v>
      </c>
      <c r="K944" s="2" t="n">
        <v>1.193763</v>
      </c>
      <c r="L944" s="2" t="n">
        <v>0.188771</v>
      </c>
      <c r="M944" s="2" t="b">
        <v>1</v>
      </c>
      <c r="N944" s="2" t="n">
        <v>1</v>
      </c>
    </row>
    <row r="945" ht="15.75" customHeight="1">
      <c r="A945" s="9" t="n">
        <v>43719.41666666666</v>
      </c>
      <c r="B945" s="9" t="n">
        <v>43719.25</v>
      </c>
      <c r="C945" s="2" t="n">
        <v>34964545</v>
      </c>
      <c r="D945" s="2" t="inlineStr">
        <is>
          <t>DOM</t>
        </is>
      </c>
      <c r="G945" s="2" t="inlineStr">
        <is>
          <t>ZONE</t>
        </is>
      </c>
      <c r="I945" s="2" t="n">
        <v>24.04</v>
      </c>
      <c r="J945" s="2" t="n">
        <v>24.476128</v>
      </c>
      <c r="K945" s="2" t="n">
        <v>0.309822</v>
      </c>
      <c r="L945" s="2" t="n">
        <v>0.123806</v>
      </c>
      <c r="M945" s="2" t="b">
        <v>1</v>
      </c>
      <c r="N945" s="2" t="n">
        <v>1</v>
      </c>
    </row>
    <row r="946" ht="15.75" customHeight="1">
      <c r="A946" s="9" t="n">
        <v>43719.45833333334</v>
      </c>
      <c r="B946" s="9" t="n">
        <v>43719.29166666666</v>
      </c>
      <c r="C946" s="2" t="n">
        <v>34964545</v>
      </c>
      <c r="D946" s="2" t="inlineStr">
        <is>
          <t>DOM</t>
        </is>
      </c>
      <c r="G946" s="2" t="inlineStr">
        <is>
          <t>ZONE</t>
        </is>
      </c>
      <c r="I946" s="2" t="n">
        <v>24.86</v>
      </c>
      <c r="J946" s="2" t="n">
        <v>24.954249</v>
      </c>
      <c r="K946" s="2" t="n">
        <v>0.047867</v>
      </c>
      <c r="L946" s="2" t="n">
        <v>0.048882</v>
      </c>
      <c r="M946" s="2" t="b">
        <v>1</v>
      </c>
      <c r="N946" s="2" t="n">
        <v>1</v>
      </c>
    </row>
    <row r="947" ht="15.75" customHeight="1">
      <c r="A947" s="9" t="n">
        <v>43719.5</v>
      </c>
      <c r="B947" s="9" t="n">
        <v>43719.33333333334</v>
      </c>
      <c r="C947" s="2" t="n">
        <v>34964545</v>
      </c>
      <c r="D947" s="2" t="inlineStr">
        <is>
          <t>DOM</t>
        </is>
      </c>
      <c r="G947" s="2" t="inlineStr">
        <is>
          <t>ZONE</t>
        </is>
      </c>
      <c r="I947" s="2" t="n">
        <v>23.83</v>
      </c>
      <c r="J947" s="2" t="n">
        <v>23.897355</v>
      </c>
      <c r="K947" s="2" t="n">
        <v>0.020529</v>
      </c>
      <c r="L947" s="2" t="n">
        <v>0.051825</v>
      </c>
      <c r="M947" s="2" t="b">
        <v>1</v>
      </c>
      <c r="N947" s="2" t="n">
        <v>1</v>
      </c>
    </row>
    <row r="948" ht="15.75" customHeight="1">
      <c r="A948" s="9" t="n">
        <v>43719.54166666666</v>
      </c>
      <c r="B948" s="9" t="n">
        <v>43719.375</v>
      </c>
      <c r="C948" s="2" t="n">
        <v>34964545</v>
      </c>
      <c r="D948" s="2" t="inlineStr">
        <is>
          <t>DOM</t>
        </is>
      </c>
      <c r="G948" s="2" t="inlineStr">
        <is>
          <t>ZONE</t>
        </is>
      </c>
      <c r="I948" s="2" t="n">
        <v>26.76</v>
      </c>
      <c r="J948" s="2" t="n">
        <v>29.855219</v>
      </c>
      <c r="K948" s="2" t="n">
        <v>3.050931</v>
      </c>
      <c r="L948" s="2" t="n">
        <v>0.049288</v>
      </c>
      <c r="M948" s="2" t="b">
        <v>1</v>
      </c>
      <c r="N948" s="2" t="n">
        <v>1</v>
      </c>
    </row>
    <row r="949" ht="15.75" customHeight="1">
      <c r="A949" s="9" t="n">
        <v>43719.58333333334</v>
      </c>
      <c r="B949" s="9" t="n">
        <v>43719.41666666666</v>
      </c>
      <c r="C949" s="2" t="n">
        <v>34964545</v>
      </c>
      <c r="D949" s="2" t="inlineStr">
        <is>
          <t>DOM</t>
        </is>
      </c>
      <c r="G949" s="2" t="inlineStr">
        <is>
          <t>ZONE</t>
        </is>
      </c>
      <c r="I949" s="2" t="n">
        <v>30.94</v>
      </c>
      <c r="J949" s="2" t="n">
        <v>38.070461</v>
      </c>
      <c r="K949" s="2" t="n">
        <v>7.049546</v>
      </c>
      <c r="L949" s="2" t="n">
        <v>0.084248</v>
      </c>
      <c r="M949" s="2" t="b">
        <v>1</v>
      </c>
      <c r="N949" s="2" t="n">
        <v>1</v>
      </c>
    </row>
    <row r="950" ht="15.75" customHeight="1">
      <c r="A950" s="9" t="n">
        <v>43719.625</v>
      </c>
      <c r="B950" s="9" t="n">
        <v>43719.45833333334</v>
      </c>
      <c r="C950" s="2" t="n">
        <v>34964545</v>
      </c>
      <c r="D950" s="2" t="inlineStr">
        <is>
          <t>DOM</t>
        </is>
      </c>
      <c r="G950" s="2" t="inlineStr">
        <is>
          <t>ZONE</t>
        </is>
      </c>
      <c r="I950" s="2" t="n">
        <v>27.06</v>
      </c>
      <c r="J950" s="2" t="n">
        <v>32.533097</v>
      </c>
      <c r="K950" s="2" t="n">
        <v>5.389037</v>
      </c>
      <c r="L950" s="2" t="n">
        <v>0.087393</v>
      </c>
      <c r="M950" s="2" t="b">
        <v>1</v>
      </c>
      <c r="N950" s="2" t="n">
        <v>1</v>
      </c>
    </row>
    <row r="951" ht="15.75" customHeight="1">
      <c r="A951" s="9" t="n">
        <v>43719.66666666666</v>
      </c>
      <c r="B951" s="9" t="n">
        <v>43719.5</v>
      </c>
      <c r="C951" s="2" t="n">
        <v>34964545</v>
      </c>
      <c r="D951" s="2" t="inlineStr">
        <is>
          <t>DOM</t>
        </is>
      </c>
      <c r="G951" s="2" t="inlineStr">
        <is>
          <t>ZONE</t>
        </is>
      </c>
      <c r="I951" s="2" t="n">
        <v>52.6</v>
      </c>
      <c r="J951" s="2" t="n">
        <v>69.736673</v>
      </c>
      <c r="K951" s="2" t="n">
        <v>16.946343</v>
      </c>
      <c r="L951" s="2" t="n">
        <v>0.186164</v>
      </c>
      <c r="M951" s="2" t="b">
        <v>1</v>
      </c>
      <c r="N951" s="2" t="n">
        <v>1</v>
      </c>
    </row>
    <row r="952" ht="15.75" customHeight="1">
      <c r="A952" s="9" t="n">
        <v>43719.70833333334</v>
      </c>
      <c r="B952" s="9" t="n">
        <v>43719.54166666666</v>
      </c>
      <c r="C952" s="2" t="n">
        <v>34964545</v>
      </c>
      <c r="D952" s="2" t="inlineStr">
        <is>
          <t>DOM</t>
        </is>
      </c>
      <c r="G952" s="2" t="inlineStr">
        <is>
          <t>ZONE</t>
        </is>
      </c>
      <c r="I952" s="2" t="n">
        <v>64.92</v>
      </c>
      <c r="J952" s="2" t="n">
        <v>58.686764</v>
      </c>
      <c r="K952" s="2" t="n">
        <v>-6.686102</v>
      </c>
      <c r="L952" s="2" t="n">
        <v>0.453699</v>
      </c>
      <c r="M952" s="2" t="b">
        <v>1</v>
      </c>
      <c r="N952" s="2" t="n">
        <v>1</v>
      </c>
    </row>
    <row r="953" ht="15.75" customHeight="1">
      <c r="A953" s="9" t="n">
        <v>43719.75</v>
      </c>
      <c r="B953" s="9" t="n">
        <v>43719.58333333334</v>
      </c>
      <c r="C953" s="2" t="n">
        <v>34964545</v>
      </c>
      <c r="D953" s="2" t="inlineStr">
        <is>
          <t>DOM</t>
        </is>
      </c>
      <c r="G953" s="2" t="inlineStr">
        <is>
          <t>ZONE</t>
        </is>
      </c>
      <c r="I953" s="2" t="n">
        <v>87.89</v>
      </c>
      <c r="J953" s="2" t="n">
        <v>117.124451</v>
      </c>
      <c r="K953" s="2" t="n">
        <v>28.088886</v>
      </c>
      <c r="L953" s="2" t="n">
        <v>1.143899</v>
      </c>
      <c r="M953" s="2" t="b">
        <v>1</v>
      </c>
      <c r="N953" s="2" t="n">
        <v>1</v>
      </c>
    </row>
    <row r="954" ht="15.75" customHeight="1">
      <c r="A954" s="9" t="n">
        <v>43719.79166666666</v>
      </c>
      <c r="B954" s="9" t="n">
        <v>43719.625</v>
      </c>
      <c r="C954" s="2" t="n">
        <v>34964545</v>
      </c>
      <c r="D954" s="2" t="inlineStr">
        <is>
          <t>DOM</t>
        </is>
      </c>
      <c r="G954" s="2" t="inlineStr">
        <is>
          <t>ZONE</t>
        </is>
      </c>
      <c r="I954" s="2" t="n">
        <v>111.53</v>
      </c>
      <c r="J954" s="2" t="n">
        <v>140.634241</v>
      </c>
      <c r="K954" s="2" t="n">
        <v>27.738541</v>
      </c>
      <c r="L954" s="2" t="n">
        <v>1.3682</v>
      </c>
      <c r="M954" s="2" t="b">
        <v>1</v>
      </c>
      <c r="N954" s="2" t="n">
        <v>1</v>
      </c>
    </row>
    <row r="955" ht="15.75" customHeight="1">
      <c r="A955" s="9" t="n">
        <v>43719.83333333334</v>
      </c>
      <c r="B955" s="9" t="n">
        <v>43719.66666666666</v>
      </c>
      <c r="C955" s="2" t="n">
        <v>34964545</v>
      </c>
      <c r="D955" s="2" t="inlineStr">
        <is>
          <t>DOM</t>
        </is>
      </c>
      <c r="G955" s="2" t="inlineStr">
        <is>
          <t>ZONE</t>
        </is>
      </c>
      <c r="I955" s="2" t="n">
        <v>94.09</v>
      </c>
      <c r="J955" s="2" t="n">
        <v>110.561726</v>
      </c>
      <c r="K955" s="2" t="n">
        <v>15.16349</v>
      </c>
      <c r="L955" s="2" t="n">
        <v>1.308236</v>
      </c>
      <c r="M955" s="2" t="b">
        <v>1</v>
      </c>
      <c r="N955" s="2" t="n">
        <v>1</v>
      </c>
    </row>
    <row r="956" ht="15.75" customHeight="1">
      <c r="A956" s="9" t="n">
        <v>43719.875</v>
      </c>
      <c r="B956" s="9" t="n">
        <v>43719.70833333334</v>
      </c>
      <c r="C956" s="2" t="n">
        <v>34964545</v>
      </c>
      <c r="D956" s="2" t="inlineStr">
        <is>
          <t>DOM</t>
        </is>
      </c>
      <c r="G956" s="2" t="inlineStr">
        <is>
          <t>ZONE</t>
        </is>
      </c>
      <c r="I956" s="2" t="n">
        <v>109.52</v>
      </c>
      <c r="J956" s="2" t="n">
        <v>115.140391</v>
      </c>
      <c r="K956" s="2" t="n">
        <v>4.153655</v>
      </c>
      <c r="L956" s="2" t="n">
        <v>1.463403</v>
      </c>
      <c r="M956" s="2" t="b">
        <v>1</v>
      </c>
      <c r="N956" s="2" t="n">
        <v>1</v>
      </c>
    </row>
    <row r="957" ht="15.75" customHeight="1">
      <c r="A957" s="9" t="n">
        <v>43719.91666666666</v>
      </c>
      <c r="B957" s="9" t="n">
        <v>43719.75</v>
      </c>
      <c r="C957" s="2" t="n">
        <v>34964545</v>
      </c>
      <c r="D957" s="2" t="inlineStr">
        <is>
          <t>DOM</t>
        </is>
      </c>
      <c r="G957" s="2" t="inlineStr">
        <is>
          <t>ZONE</t>
        </is>
      </c>
      <c r="I957" s="2" t="n">
        <v>61.5</v>
      </c>
      <c r="J957" s="2" t="n">
        <v>56.193273</v>
      </c>
      <c r="K957" s="2" t="n">
        <v>-6.091781</v>
      </c>
      <c r="L957" s="2" t="n">
        <v>0.781721</v>
      </c>
      <c r="M957" s="2" t="b">
        <v>1</v>
      </c>
      <c r="N957" s="2" t="n">
        <v>1</v>
      </c>
    </row>
    <row r="958" ht="15.75" customHeight="1">
      <c r="A958" s="9" t="n">
        <v>43719.95833333334</v>
      </c>
      <c r="B958" s="9" t="n">
        <v>43719.79166666666</v>
      </c>
      <c r="C958" s="2" t="n">
        <v>34964545</v>
      </c>
      <c r="D958" s="2" t="inlineStr">
        <is>
          <t>DOM</t>
        </is>
      </c>
      <c r="G958" s="2" t="inlineStr">
        <is>
          <t>ZONE</t>
        </is>
      </c>
      <c r="I958" s="2" t="n">
        <v>50.44</v>
      </c>
      <c r="J958" s="2" t="n">
        <v>51.147756</v>
      </c>
      <c r="K958" s="2" t="n">
        <v>0.12468</v>
      </c>
      <c r="L958" s="2" t="n">
        <v>0.581409</v>
      </c>
      <c r="M958" s="2" t="b">
        <v>1</v>
      </c>
      <c r="N958" s="2" t="n">
        <v>1</v>
      </c>
    </row>
    <row r="959" ht="15.75" customHeight="1">
      <c r="A959" s="9" t="n">
        <v>43720</v>
      </c>
      <c r="B959" s="9" t="n">
        <v>43719.83333333334</v>
      </c>
      <c r="C959" s="2" t="n">
        <v>34964545</v>
      </c>
      <c r="D959" s="2" t="inlineStr">
        <is>
          <t>DOM</t>
        </is>
      </c>
      <c r="G959" s="2" t="inlineStr">
        <is>
          <t>ZONE</t>
        </is>
      </c>
      <c r="I959" s="2" t="n">
        <v>45.57</v>
      </c>
      <c r="J959" s="2" t="n">
        <v>43.29788</v>
      </c>
      <c r="K959" s="2" t="n">
        <v>-2.658251</v>
      </c>
      <c r="L959" s="2" t="n">
        <v>0.387799</v>
      </c>
      <c r="M959" s="2" t="b">
        <v>1</v>
      </c>
      <c r="N959" s="2" t="n">
        <v>1</v>
      </c>
    </row>
    <row r="960" ht="15.75" customHeight="1">
      <c r="A960" s="9" t="n">
        <v>43720.04166666666</v>
      </c>
      <c r="B960" s="9" t="n">
        <v>43719.875</v>
      </c>
      <c r="C960" s="2" t="n">
        <v>34964545</v>
      </c>
      <c r="D960" s="2" t="inlineStr">
        <is>
          <t>DOM</t>
        </is>
      </c>
      <c r="G960" s="2" t="inlineStr">
        <is>
          <t>ZONE</t>
        </is>
      </c>
      <c r="I960" s="2" t="n">
        <v>39.82</v>
      </c>
      <c r="J960" s="2" t="n">
        <v>34.408746</v>
      </c>
      <c r="K960" s="2" t="n">
        <v>-5.671057</v>
      </c>
      <c r="L960" s="2" t="n">
        <v>0.263136</v>
      </c>
      <c r="M960" s="2" t="b">
        <v>1</v>
      </c>
      <c r="N960" s="2" t="n">
        <v>1</v>
      </c>
    </row>
    <row r="961" ht="15.75" customHeight="1">
      <c r="A961" s="9" t="n">
        <v>43720.08333333334</v>
      </c>
      <c r="B961" s="9" t="n">
        <v>43719.91666666666</v>
      </c>
      <c r="C961" s="2" t="n">
        <v>34964545</v>
      </c>
      <c r="D961" s="2" t="inlineStr">
        <is>
          <t>DOM</t>
        </is>
      </c>
      <c r="G961" s="2" t="inlineStr">
        <is>
          <t>ZONE</t>
        </is>
      </c>
      <c r="I961" s="2" t="n">
        <v>26.23</v>
      </c>
      <c r="J961" s="2" t="n">
        <v>26.404693</v>
      </c>
      <c r="K961" s="2" t="n">
        <v>-0.07000000000000001</v>
      </c>
      <c r="L961" s="2" t="n">
        <v>0.245526</v>
      </c>
      <c r="M961" s="2" t="b">
        <v>1</v>
      </c>
      <c r="N961" s="2" t="n">
        <v>1</v>
      </c>
    </row>
    <row r="962" ht="15.75" customHeight="1">
      <c r="A962" s="9" t="n">
        <v>43720.125</v>
      </c>
      <c r="B962" s="9" t="n">
        <v>43719.95833333334</v>
      </c>
      <c r="C962" s="2" t="n">
        <v>34964545</v>
      </c>
      <c r="D962" s="2" t="inlineStr">
        <is>
          <t>DOM</t>
        </is>
      </c>
      <c r="G962" s="2" t="inlineStr">
        <is>
          <t>ZONE</t>
        </is>
      </c>
      <c r="I962" s="2" t="n">
        <v>24.93</v>
      </c>
      <c r="J962" s="2" t="n">
        <v>25.095268</v>
      </c>
      <c r="K962" s="2" t="n">
        <v>-0.118343</v>
      </c>
      <c r="L962" s="2" t="n">
        <v>0.287777</v>
      </c>
      <c r="M962" s="2" t="b">
        <v>1</v>
      </c>
      <c r="N962" s="2" t="n">
        <v>1</v>
      </c>
    </row>
    <row r="963" ht="15.75" customHeight="1">
      <c r="A963" s="9" t="n">
        <v>43720.16666666666</v>
      </c>
      <c r="B963" s="9" t="n">
        <v>43720</v>
      </c>
      <c r="C963" s="2" t="n">
        <v>34964545</v>
      </c>
      <c r="D963" s="2" t="inlineStr">
        <is>
          <t>DOM</t>
        </is>
      </c>
      <c r="G963" s="2" t="inlineStr">
        <is>
          <t>ZONE</t>
        </is>
      </c>
      <c r="I963" s="2" t="n">
        <v>20.81</v>
      </c>
      <c r="J963" s="2" t="n">
        <v>21.373619</v>
      </c>
      <c r="K963" s="2" t="n">
        <v>0.363388</v>
      </c>
      <c r="L963" s="2" t="n">
        <v>0.200231</v>
      </c>
      <c r="M963" s="2" t="b">
        <v>1</v>
      </c>
      <c r="N963" s="2" t="n">
        <v>1</v>
      </c>
    </row>
    <row r="964" ht="15.75" customHeight="1">
      <c r="A964" s="9" t="n">
        <v>43720.20833333334</v>
      </c>
      <c r="B964" s="9" t="n">
        <v>43720.04166666666</v>
      </c>
      <c r="C964" s="2" t="n">
        <v>34964545</v>
      </c>
      <c r="D964" s="2" t="inlineStr">
        <is>
          <t>DOM</t>
        </is>
      </c>
      <c r="G964" s="2" t="inlineStr">
        <is>
          <t>ZONE</t>
        </is>
      </c>
      <c r="I964" s="2" t="n">
        <v>21.19</v>
      </c>
      <c r="J964" s="2" t="n">
        <v>21.38395</v>
      </c>
      <c r="K964" s="2" t="n">
        <v>0.01333</v>
      </c>
      <c r="L964" s="2" t="n">
        <v>0.178953</v>
      </c>
      <c r="M964" s="2" t="b">
        <v>1</v>
      </c>
      <c r="N964" s="2" t="n">
        <v>1</v>
      </c>
    </row>
    <row r="965" ht="15.75" customHeight="1">
      <c r="A965" s="9" t="n">
        <v>43720.25</v>
      </c>
      <c r="B965" s="9" t="n">
        <v>43720.08333333334</v>
      </c>
      <c r="C965" s="2" t="n">
        <v>34964545</v>
      </c>
      <c r="D965" s="2" t="inlineStr">
        <is>
          <t>DOM</t>
        </is>
      </c>
      <c r="G965" s="2" t="inlineStr">
        <is>
          <t>ZONE</t>
        </is>
      </c>
      <c r="I965" s="2" t="n">
        <v>18.9</v>
      </c>
      <c r="J965" s="2" t="n">
        <v>19.110168</v>
      </c>
      <c r="K965" s="2" t="n">
        <v>0</v>
      </c>
      <c r="L965" s="2" t="n">
        <v>0.207668</v>
      </c>
      <c r="M965" s="2" t="b">
        <v>1</v>
      </c>
      <c r="N965" s="2" t="n">
        <v>1</v>
      </c>
    </row>
    <row r="966" ht="15.75" customHeight="1">
      <c r="A966" s="9" t="n">
        <v>43720.29166666666</v>
      </c>
      <c r="B966" s="9" t="n">
        <v>43720.125</v>
      </c>
      <c r="C966" s="2" t="n">
        <v>34964545</v>
      </c>
      <c r="D966" s="2" t="inlineStr">
        <is>
          <t>DOM</t>
        </is>
      </c>
      <c r="G966" s="2" t="inlineStr">
        <is>
          <t>ZONE</t>
        </is>
      </c>
      <c r="I966" s="2" t="n">
        <v>18.44</v>
      </c>
      <c r="J966" s="2" t="n">
        <v>18.631669</v>
      </c>
      <c r="K966" s="2" t="n">
        <v>0</v>
      </c>
      <c r="L966" s="2" t="n">
        <v>0.193335</v>
      </c>
      <c r="M966" s="2" t="b">
        <v>1</v>
      </c>
      <c r="N966" s="2" t="n">
        <v>1</v>
      </c>
    </row>
    <row r="967" ht="15.75" customHeight="1">
      <c r="A967" s="9" t="n">
        <v>43720.33333333334</v>
      </c>
      <c r="B967" s="9" t="n">
        <v>43720.16666666666</v>
      </c>
      <c r="C967" s="2" t="n">
        <v>34964545</v>
      </c>
      <c r="D967" s="2" t="inlineStr">
        <is>
          <t>DOM</t>
        </is>
      </c>
      <c r="G967" s="2" t="inlineStr">
        <is>
          <t>ZONE</t>
        </is>
      </c>
      <c r="I967" s="2" t="n">
        <v>18.79</v>
      </c>
      <c r="J967" s="2" t="n">
        <v>19.222718</v>
      </c>
      <c r="K967" s="2" t="n">
        <v>0.240668</v>
      </c>
      <c r="L967" s="2" t="n">
        <v>0.188717</v>
      </c>
      <c r="M967" s="2" t="b">
        <v>1</v>
      </c>
      <c r="N967" s="2" t="n">
        <v>1</v>
      </c>
    </row>
    <row r="968" ht="15.75" customHeight="1">
      <c r="A968" s="9" t="n">
        <v>43720.375</v>
      </c>
      <c r="B968" s="9" t="n">
        <v>43720.20833333334</v>
      </c>
      <c r="C968" s="2" t="n">
        <v>34964545</v>
      </c>
      <c r="D968" s="2" t="inlineStr">
        <is>
          <t>DOM</t>
        </is>
      </c>
      <c r="G968" s="2" t="inlineStr">
        <is>
          <t>ZONE</t>
        </is>
      </c>
      <c r="I968" s="2" t="n">
        <v>19.42</v>
      </c>
      <c r="J968" s="2" t="n">
        <v>20.765813</v>
      </c>
      <c r="K968" s="2" t="n">
        <v>1.146411</v>
      </c>
      <c r="L968" s="2" t="n">
        <v>0.197736</v>
      </c>
      <c r="M968" s="2" t="b">
        <v>1</v>
      </c>
      <c r="N968" s="2" t="n">
        <v>1</v>
      </c>
    </row>
    <row r="969" ht="15.75" customHeight="1">
      <c r="A969" s="9" t="n">
        <v>43720.41666666666</v>
      </c>
      <c r="B969" s="9" t="n">
        <v>43720.25</v>
      </c>
      <c r="C969" s="2" t="n">
        <v>34964545</v>
      </c>
      <c r="D969" s="2" t="inlineStr">
        <is>
          <t>DOM</t>
        </is>
      </c>
      <c r="G969" s="2" t="inlineStr">
        <is>
          <t>ZONE</t>
        </is>
      </c>
      <c r="I969" s="2" t="n">
        <v>26.62</v>
      </c>
      <c r="J969" s="2" t="n">
        <v>29.822987</v>
      </c>
      <c r="K969" s="2" t="n">
        <v>3.007054</v>
      </c>
      <c r="L969" s="2" t="n">
        <v>0.197599</v>
      </c>
      <c r="M969" s="2" t="b">
        <v>1</v>
      </c>
      <c r="N969" s="2" t="n">
        <v>1</v>
      </c>
    </row>
    <row r="970" ht="15.75" customHeight="1">
      <c r="A970" s="9" t="n">
        <v>43720.45833333334</v>
      </c>
      <c r="B970" s="9" t="n">
        <v>43720.29166666666</v>
      </c>
      <c r="C970" s="2" t="n">
        <v>34964545</v>
      </c>
      <c r="D970" s="2" t="inlineStr">
        <is>
          <t>DOM</t>
        </is>
      </c>
      <c r="G970" s="2" t="inlineStr">
        <is>
          <t>ZONE</t>
        </is>
      </c>
      <c r="I970" s="2" t="n">
        <v>22.34</v>
      </c>
      <c r="J970" s="2" t="n">
        <v>23.719128</v>
      </c>
      <c r="K970" s="2" t="n">
        <v>1.157133</v>
      </c>
      <c r="L970" s="2" t="n">
        <v>0.218661</v>
      </c>
      <c r="M970" s="2" t="b">
        <v>1</v>
      </c>
      <c r="N970" s="2" t="n">
        <v>1</v>
      </c>
    </row>
    <row r="971" ht="15.75" customHeight="1">
      <c r="A971" s="9" t="n">
        <v>43720.5</v>
      </c>
      <c r="B971" s="9" t="n">
        <v>43720.33333333334</v>
      </c>
      <c r="C971" s="2" t="n">
        <v>34964545</v>
      </c>
      <c r="D971" s="2" t="inlineStr">
        <is>
          <t>DOM</t>
        </is>
      </c>
      <c r="G971" s="2" t="inlineStr">
        <is>
          <t>ZONE</t>
        </is>
      </c>
      <c r="I971" s="2" t="n">
        <v>26.53</v>
      </c>
      <c r="J971" s="2" t="n">
        <v>26.779813</v>
      </c>
      <c r="K971" s="2" t="n">
        <v>-0.03045</v>
      </c>
      <c r="L971" s="2" t="n">
        <v>0.285262</v>
      </c>
      <c r="M971" s="2" t="b">
        <v>1</v>
      </c>
      <c r="N971" s="2" t="n">
        <v>1</v>
      </c>
    </row>
    <row r="972" ht="15.75" customHeight="1">
      <c r="A972" s="9" t="n">
        <v>43720.54166666666</v>
      </c>
      <c r="B972" s="9" t="n">
        <v>43720.375</v>
      </c>
      <c r="C972" s="2" t="n">
        <v>34964545</v>
      </c>
      <c r="D972" s="2" t="inlineStr">
        <is>
          <t>DOM</t>
        </is>
      </c>
      <c r="G972" s="2" t="inlineStr">
        <is>
          <t>ZONE</t>
        </is>
      </c>
      <c r="I972" s="2" t="n">
        <v>28.11</v>
      </c>
      <c r="J972" s="2" t="n">
        <v>28.933141</v>
      </c>
      <c r="K972" s="2" t="n">
        <v>0.491215</v>
      </c>
      <c r="L972" s="2" t="n">
        <v>0.330259</v>
      </c>
      <c r="M972" s="2" t="b">
        <v>1</v>
      </c>
      <c r="N972" s="2" t="n">
        <v>1</v>
      </c>
    </row>
    <row r="973" ht="15.75" customHeight="1">
      <c r="A973" s="9" t="n">
        <v>43720.58333333334</v>
      </c>
      <c r="B973" s="9" t="n">
        <v>43720.41666666666</v>
      </c>
      <c r="C973" s="2" t="n">
        <v>34964545</v>
      </c>
      <c r="D973" s="2" t="inlineStr">
        <is>
          <t>DOM</t>
        </is>
      </c>
      <c r="G973" s="2" t="inlineStr">
        <is>
          <t>ZONE</t>
        </is>
      </c>
      <c r="I973" s="2" t="n">
        <v>35.66</v>
      </c>
      <c r="J973" s="2" t="n">
        <v>36.356005</v>
      </c>
      <c r="K973" s="2" t="n">
        <v>0.252236</v>
      </c>
      <c r="L973" s="2" t="n">
        <v>0.442102</v>
      </c>
      <c r="M973" s="2" t="b">
        <v>1</v>
      </c>
      <c r="N973" s="2" t="n">
        <v>1</v>
      </c>
    </row>
    <row r="974" ht="15.75" customHeight="1">
      <c r="A974" s="9" t="n">
        <v>43720.625</v>
      </c>
      <c r="B974" s="9" t="n">
        <v>43720.45833333334</v>
      </c>
      <c r="C974" s="2" t="n">
        <v>34964545</v>
      </c>
      <c r="D974" s="2" t="inlineStr">
        <is>
          <t>DOM</t>
        </is>
      </c>
      <c r="G974" s="2" t="inlineStr">
        <is>
          <t>ZONE</t>
        </is>
      </c>
      <c r="I974" s="2" t="n">
        <v>32.59</v>
      </c>
      <c r="J974" s="2" t="n">
        <v>37.040655</v>
      </c>
      <c r="K974" s="2" t="n">
        <v>3.972307</v>
      </c>
      <c r="L974" s="2" t="n">
        <v>0.482515</v>
      </c>
      <c r="M974" s="2" t="b">
        <v>1</v>
      </c>
      <c r="N974" s="2" t="n">
        <v>1</v>
      </c>
    </row>
    <row r="975" ht="15.75" customHeight="1">
      <c r="A975" s="9" t="n">
        <v>43720.66666666666</v>
      </c>
      <c r="B975" s="9" t="n">
        <v>43720.5</v>
      </c>
      <c r="C975" s="2" t="n">
        <v>34964545</v>
      </c>
      <c r="D975" s="2" t="inlineStr">
        <is>
          <t>DOM</t>
        </is>
      </c>
      <c r="G975" s="2" t="inlineStr">
        <is>
          <t>ZONE</t>
        </is>
      </c>
      <c r="I975" s="2" t="n">
        <v>33.43</v>
      </c>
      <c r="J975" s="2" t="n">
        <v>36.082151</v>
      </c>
      <c r="K975" s="2" t="n">
        <v>2.151474</v>
      </c>
      <c r="L975" s="2" t="n">
        <v>0.503177</v>
      </c>
      <c r="M975" s="2" t="b">
        <v>1</v>
      </c>
      <c r="N975" s="2" t="n">
        <v>1</v>
      </c>
    </row>
    <row r="976" ht="15.75" customHeight="1">
      <c r="A976" s="9" t="n">
        <v>43720.70833333334</v>
      </c>
      <c r="B976" s="9" t="n">
        <v>43720.54166666666</v>
      </c>
      <c r="C976" s="2" t="n">
        <v>34964545</v>
      </c>
      <c r="D976" s="2" t="inlineStr">
        <is>
          <t>DOM</t>
        </is>
      </c>
      <c r="G976" s="2" t="inlineStr">
        <is>
          <t>ZONE</t>
        </is>
      </c>
      <c r="I976" s="2" t="n">
        <v>52.73</v>
      </c>
      <c r="J976" s="2" t="n">
        <v>65.732365</v>
      </c>
      <c r="K976" s="2" t="n">
        <v>11.927605</v>
      </c>
      <c r="L976" s="2" t="n">
        <v>1.070593</v>
      </c>
      <c r="M976" s="2" t="b">
        <v>1</v>
      </c>
      <c r="N976" s="2" t="n">
        <v>1</v>
      </c>
    </row>
    <row r="977" ht="15.75" customHeight="1">
      <c r="A977" s="9" t="n">
        <v>43720.75</v>
      </c>
      <c r="B977" s="9" t="n">
        <v>43720.58333333334</v>
      </c>
      <c r="C977" s="2" t="n">
        <v>34964545</v>
      </c>
      <c r="D977" s="2" t="inlineStr">
        <is>
          <t>DOM</t>
        </is>
      </c>
      <c r="G977" s="2" t="inlineStr">
        <is>
          <t>ZONE</t>
        </is>
      </c>
      <c r="I977" s="2" t="n">
        <v>64.73</v>
      </c>
      <c r="J977" s="2" t="n">
        <v>79.77708</v>
      </c>
      <c r="K977" s="2" t="n">
        <v>13.553843</v>
      </c>
      <c r="L977" s="2" t="n">
        <v>1.491571</v>
      </c>
      <c r="M977" s="2" t="b">
        <v>1</v>
      </c>
      <c r="N977" s="2" t="n">
        <v>1</v>
      </c>
    </row>
    <row r="978" ht="15.75" customHeight="1">
      <c r="A978" s="9" t="n">
        <v>43720.79166666666</v>
      </c>
      <c r="B978" s="9" t="n">
        <v>43720.625</v>
      </c>
      <c r="C978" s="2" t="n">
        <v>34964545</v>
      </c>
      <c r="D978" s="2" t="inlineStr">
        <is>
          <t>DOM</t>
        </is>
      </c>
      <c r="G978" s="2" t="inlineStr">
        <is>
          <t>ZONE</t>
        </is>
      </c>
      <c r="I978" s="2" t="n">
        <v>131.8</v>
      </c>
      <c r="J978" s="2" t="n">
        <v>179.30824</v>
      </c>
      <c r="K978" s="2" t="n">
        <v>44.136367</v>
      </c>
      <c r="L978" s="2" t="n">
        <v>3.375207</v>
      </c>
      <c r="M978" s="2" t="b">
        <v>1</v>
      </c>
      <c r="N978" s="2" t="n">
        <v>1</v>
      </c>
    </row>
    <row r="979" ht="15.75" customHeight="1">
      <c r="A979" s="9" t="n">
        <v>43720.83333333334</v>
      </c>
      <c r="B979" s="9" t="n">
        <v>43720.66666666666</v>
      </c>
      <c r="C979" s="2" t="n">
        <v>34964545</v>
      </c>
      <c r="D979" s="2" t="inlineStr">
        <is>
          <t>DOM</t>
        </is>
      </c>
      <c r="G979" s="2" t="inlineStr">
        <is>
          <t>ZONE</t>
        </is>
      </c>
      <c r="I979" s="2" t="n">
        <v>197.6</v>
      </c>
      <c r="J979" s="2" t="n">
        <v>269.909366</v>
      </c>
      <c r="K979" s="2" t="n">
        <v>66.635047</v>
      </c>
      <c r="L979" s="2" t="n">
        <v>5.677652</v>
      </c>
      <c r="M979" s="2" t="b">
        <v>1</v>
      </c>
      <c r="N979" s="2" t="n">
        <v>1</v>
      </c>
    </row>
    <row r="980" ht="15.75" customHeight="1">
      <c r="A980" s="9" t="n">
        <v>43720.875</v>
      </c>
      <c r="B980" s="9" t="n">
        <v>43720.70833333334</v>
      </c>
      <c r="C980" s="2" t="n">
        <v>34964545</v>
      </c>
      <c r="D980" s="2" t="inlineStr">
        <is>
          <t>DOM</t>
        </is>
      </c>
      <c r="G980" s="2" t="inlineStr">
        <is>
          <t>ZONE</t>
        </is>
      </c>
      <c r="I980" s="2" t="n">
        <v>50.2</v>
      </c>
      <c r="J980" s="2" t="n">
        <v>57.725604</v>
      </c>
      <c r="K980" s="2" t="n">
        <v>6.079694</v>
      </c>
      <c r="L980" s="2" t="n">
        <v>1.445909</v>
      </c>
      <c r="M980" s="2" t="b">
        <v>1</v>
      </c>
      <c r="N980" s="2" t="n">
        <v>1</v>
      </c>
    </row>
    <row r="981" ht="15.75" customHeight="1">
      <c r="A981" s="9" t="n">
        <v>43720.91666666666</v>
      </c>
      <c r="B981" s="9" t="n">
        <v>43720.75</v>
      </c>
      <c r="C981" s="2" t="n">
        <v>34964545</v>
      </c>
      <c r="D981" s="2" t="inlineStr">
        <is>
          <t>DOM</t>
        </is>
      </c>
      <c r="G981" s="2" t="inlineStr">
        <is>
          <t>ZONE</t>
        </is>
      </c>
      <c r="I981" s="2" t="n">
        <v>41.07</v>
      </c>
      <c r="J981" s="2" t="n">
        <v>42.440523</v>
      </c>
      <c r="K981" s="2" t="n">
        <v>0.185584</v>
      </c>
      <c r="L981" s="2" t="n">
        <v>1.184939</v>
      </c>
      <c r="M981" s="2" t="b">
        <v>1</v>
      </c>
      <c r="N981" s="2" t="n">
        <v>1</v>
      </c>
    </row>
    <row r="982" ht="15.75" customHeight="1">
      <c r="A982" s="9" t="n">
        <v>43720.95833333334</v>
      </c>
      <c r="B982" s="9" t="n">
        <v>43720.79166666666</v>
      </c>
      <c r="C982" s="2" t="n">
        <v>34964545</v>
      </c>
      <c r="D982" s="2" t="inlineStr">
        <is>
          <t>DOM</t>
        </is>
      </c>
      <c r="G982" s="2" t="inlineStr">
        <is>
          <t>ZONE</t>
        </is>
      </c>
      <c r="I982" s="2" t="n">
        <v>27.08</v>
      </c>
      <c r="J982" s="2" t="n">
        <v>30.979945</v>
      </c>
      <c r="K982" s="2" t="n">
        <v>3.250297</v>
      </c>
      <c r="L982" s="2" t="n">
        <v>0.652982</v>
      </c>
      <c r="M982" s="2" t="b">
        <v>1</v>
      </c>
      <c r="N982" s="2" t="n">
        <v>1</v>
      </c>
    </row>
    <row r="983" ht="15.75" customHeight="1">
      <c r="A983" s="9" t="n">
        <v>43721</v>
      </c>
      <c r="B983" s="9" t="n">
        <v>43720.83333333334</v>
      </c>
      <c r="C983" s="2" t="n">
        <v>34964545</v>
      </c>
      <c r="D983" s="2" t="inlineStr">
        <is>
          <t>DOM</t>
        </is>
      </c>
      <c r="G983" s="2" t="inlineStr">
        <is>
          <t>ZONE</t>
        </is>
      </c>
      <c r="I983" s="2" t="n">
        <v>31.06</v>
      </c>
      <c r="J983" s="2" t="n">
        <v>36.172017</v>
      </c>
      <c r="K983" s="2" t="n">
        <v>4.464258</v>
      </c>
      <c r="L983" s="2" t="n">
        <v>0.646092</v>
      </c>
      <c r="M983" s="2" t="b">
        <v>1</v>
      </c>
      <c r="N983" s="2" t="n">
        <v>1</v>
      </c>
    </row>
    <row r="984" ht="15.75" customHeight="1">
      <c r="A984" s="9" t="n">
        <v>43721.04166666666</v>
      </c>
      <c r="B984" s="9" t="n">
        <v>43720.875</v>
      </c>
      <c r="C984" s="2" t="n">
        <v>34964545</v>
      </c>
      <c r="D984" s="2" t="inlineStr">
        <is>
          <t>DOM</t>
        </is>
      </c>
      <c r="G984" s="2" t="inlineStr">
        <is>
          <t>ZONE</t>
        </is>
      </c>
      <c r="I984" s="2" t="n">
        <v>25.95</v>
      </c>
      <c r="J984" s="2" t="n">
        <v>28.726438</v>
      </c>
      <c r="K984" s="2" t="n">
        <v>2.274816</v>
      </c>
      <c r="L984" s="2" t="n">
        <v>0.499122</v>
      </c>
      <c r="M984" s="2" t="b">
        <v>1</v>
      </c>
      <c r="N984" s="2" t="n">
        <v>1</v>
      </c>
    </row>
    <row r="985" ht="15.75" customHeight="1">
      <c r="A985" s="9" t="n">
        <v>43721.08333333334</v>
      </c>
      <c r="B985" s="9" t="n">
        <v>43720.91666666666</v>
      </c>
      <c r="C985" s="2" t="n">
        <v>34964545</v>
      </c>
      <c r="D985" s="2" t="inlineStr">
        <is>
          <t>DOM</t>
        </is>
      </c>
      <c r="G985" s="2" t="inlineStr">
        <is>
          <t>ZONE</t>
        </is>
      </c>
      <c r="I985" s="2" t="n">
        <v>23.96</v>
      </c>
      <c r="J985" s="2" t="n">
        <v>27.563474</v>
      </c>
      <c r="K985" s="2" t="n">
        <v>3.101599</v>
      </c>
      <c r="L985" s="2" t="n">
        <v>0.500208</v>
      </c>
      <c r="M985" s="2" t="b">
        <v>1</v>
      </c>
      <c r="N985" s="2" t="n">
        <v>1</v>
      </c>
    </row>
    <row r="986" ht="15.75" customHeight="1">
      <c r="A986" s="9" t="n">
        <v>43721.125</v>
      </c>
      <c r="B986" s="9" t="n">
        <v>43720.95833333334</v>
      </c>
      <c r="C986" s="2" t="n">
        <v>34964545</v>
      </c>
      <c r="D986" s="2" t="inlineStr">
        <is>
          <t>DOM</t>
        </is>
      </c>
      <c r="G986" s="2" t="inlineStr">
        <is>
          <t>ZONE</t>
        </is>
      </c>
      <c r="I986" s="2" t="n">
        <v>20</v>
      </c>
      <c r="J986" s="2" t="n">
        <v>25.425278</v>
      </c>
      <c r="K986" s="2" t="n">
        <v>4.91235</v>
      </c>
      <c r="L986" s="2" t="n">
        <v>0.5137620000000001</v>
      </c>
      <c r="M986" s="2" t="b">
        <v>1</v>
      </c>
      <c r="N986" s="2" t="n">
        <v>1</v>
      </c>
    </row>
    <row r="987" ht="15.75" customHeight="1">
      <c r="A987" s="9" t="n">
        <v>43721.16666666666</v>
      </c>
      <c r="B987" s="9" t="n">
        <v>43721</v>
      </c>
      <c r="C987" s="2" t="n">
        <v>34964545</v>
      </c>
      <c r="D987" s="2" t="inlineStr">
        <is>
          <t>DOM</t>
        </is>
      </c>
      <c r="G987" s="2" t="inlineStr">
        <is>
          <t>ZONE</t>
        </is>
      </c>
      <c r="I987" s="2" t="n">
        <v>22.24</v>
      </c>
      <c r="J987" s="2" t="n">
        <v>24.192479</v>
      </c>
      <c r="K987" s="2" t="n">
        <v>1.376732</v>
      </c>
      <c r="L987" s="2" t="n">
        <v>0.572414</v>
      </c>
      <c r="M987" s="2" t="b">
        <v>1</v>
      </c>
      <c r="N987" s="2" t="n">
        <v>1</v>
      </c>
    </row>
    <row r="988" ht="15.75" customHeight="1">
      <c r="A988" s="9" t="n">
        <v>43721.20833333334</v>
      </c>
      <c r="B988" s="9" t="n">
        <v>43721.04166666666</v>
      </c>
      <c r="C988" s="2" t="n">
        <v>34964545</v>
      </c>
      <c r="D988" s="2" t="inlineStr">
        <is>
          <t>DOM</t>
        </is>
      </c>
      <c r="G988" s="2" t="inlineStr">
        <is>
          <t>ZONE</t>
        </is>
      </c>
      <c r="I988" s="2" t="n">
        <v>20.31</v>
      </c>
      <c r="J988" s="2" t="n">
        <v>22.686893</v>
      </c>
      <c r="K988" s="2" t="n">
        <v>1.858061</v>
      </c>
      <c r="L988" s="2" t="n">
        <v>0.522998</v>
      </c>
      <c r="M988" s="2" t="b">
        <v>1</v>
      </c>
      <c r="N988" s="2" t="n">
        <v>1</v>
      </c>
    </row>
    <row r="989" ht="15.75" customHeight="1">
      <c r="A989" s="9" t="n">
        <v>43721.25</v>
      </c>
      <c r="B989" s="9" t="n">
        <v>43721.08333333334</v>
      </c>
      <c r="C989" s="2" t="n">
        <v>34964545</v>
      </c>
      <c r="D989" s="2" t="inlineStr">
        <is>
          <t>DOM</t>
        </is>
      </c>
      <c r="G989" s="2" t="inlineStr">
        <is>
          <t>ZONE</t>
        </is>
      </c>
      <c r="I989" s="2" t="n">
        <v>18.42</v>
      </c>
      <c r="J989" s="2" t="n">
        <v>20.095266</v>
      </c>
      <c r="K989" s="2" t="n">
        <v>1.240618</v>
      </c>
      <c r="L989" s="2" t="n">
        <v>0.434648</v>
      </c>
      <c r="M989" s="2" t="b">
        <v>1</v>
      </c>
      <c r="N989" s="2" t="n">
        <v>1</v>
      </c>
    </row>
    <row r="990" ht="15.75" customHeight="1">
      <c r="A990" s="9" t="n">
        <v>43721.29166666666</v>
      </c>
      <c r="B990" s="9" t="n">
        <v>43721.125</v>
      </c>
      <c r="C990" s="2" t="n">
        <v>34964545</v>
      </c>
      <c r="D990" s="2" t="inlineStr">
        <is>
          <t>DOM</t>
        </is>
      </c>
      <c r="G990" s="2" t="inlineStr">
        <is>
          <t>ZONE</t>
        </is>
      </c>
      <c r="I990" s="2" t="n">
        <v>17.32</v>
      </c>
      <c r="J990" s="2" t="n">
        <v>19.259487</v>
      </c>
      <c r="K990" s="2" t="n">
        <v>1.575349</v>
      </c>
      <c r="L990" s="2" t="n">
        <v>0.366638</v>
      </c>
      <c r="M990" s="2" t="b">
        <v>1</v>
      </c>
      <c r="N990" s="2" t="n">
        <v>1</v>
      </c>
    </row>
    <row r="991" ht="15.75" customHeight="1">
      <c r="A991" s="9" t="n">
        <v>43721.33333333334</v>
      </c>
      <c r="B991" s="9" t="n">
        <v>43721.16666666666</v>
      </c>
      <c r="C991" s="2" t="n">
        <v>34964545</v>
      </c>
      <c r="D991" s="2" t="inlineStr">
        <is>
          <t>DOM</t>
        </is>
      </c>
      <c r="G991" s="2" t="inlineStr">
        <is>
          <t>ZONE</t>
        </is>
      </c>
      <c r="I991" s="2" t="n">
        <v>18.85</v>
      </c>
      <c r="J991" s="2" t="n">
        <v>20.715913</v>
      </c>
      <c r="K991" s="2" t="n">
        <v>1.461611</v>
      </c>
      <c r="L991" s="2" t="n">
        <v>0.404302</v>
      </c>
      <c r="M991" s="2" t="b">
        <v>1</v>
      </c>
      <c r="N991" s="2" t="n">
        <v>1</v>
      </c>
    </row>
    <row r="992" ht="15.75" customHeight="1">
      <c r="A992" s="9" t="n">
        <v>43721.375</v>
      </c>
      <c r="B992" s="9" t="n">
        <v>43721.20833333334</v>
      </c>
      <c r="C992" s="2" t="n">
        <v>34964545</v>
      </c>
      <c r="D992" s="2" t="inlineStr">
        <is>
          <t>DOM</t>
        </is>
      </c>
      <c r="G992" s="2" t="inlineStr">
        <is>
          <t>ZONE</t>
        </is>
      </c>
      <c r="I992" s="2" t="n">
        <v>20.63</v>
      </c>
      <c r="J992" s="2" t="n">
        <v>22.832598</v>
      </c>
      <c r="K992" s="2" t="n">
        <v>1.763082</v>
      </c>
      <c r="L992" s="2" t="n">
        <v>0.435349</v>
      </c>
      <c r="M992" s="2" t="b">
        <v>1</v>
      </c>
      <c r="N992" s="2" t="n">
        <v>1</v>
      </c>
    </row>
    <row r="993" ht="15.75" customHeight="1">
      <c r="A993" s="9" t="n">
        <v>43721.41666666666</v>
      </c>
      <c r="B993" s="9" t="n">
        <v>43721.25</v>
      </c>
      <c r="C993" s="2" t="n">
        <v>34964545</v>
      </c>
      <c r="D993" s="2" t="inlineStr">
        <is>
          <t>DOM</t>
        </is>
      </c>
      <c r="G993" s="2" t="inlineStr">
        <is>
          <t>ZONE</t>
        </is>
      </c>
      <c r="I993" s="2" t="n">
        <v>28.8</v>
      </c>
      <c r="J993" s="2" t="n">
        <v>32.017916</v>
      </c>
      <c r="K993" s="2" t="n">
        <v>2.728359</v>
      </c>
      <c r="L993" s="2" t="n">
        <v>0.48539</v>
      </c>
      <c r="M993" s="2" t="b">
        <v>1</v>
      </c>
      <c r="N993" s="2" t="n">
        <v>1</v>
      </c>
    </row>
    <row r="994" ht="15.75" customHeight="1">
      <c r="A994" s="9" t="n">
        <v>43721.45833333334</v>
      </c>
      <c r="B994" s="9" t="n">
        <v>43721.29166666666</v>
      </c>
      <c r="C994" s="2" t="n">
        <v>34964545</v>
      </c>
      <c r="D994" s="2" t="inlineStr">
        <is>
          <t>DOM</t>
        </is>
      </c>
      <c r="G994" s="2" t="inlineStr">
        <is>
          <t>ZONE</t>
        </is>
      </c>
      <c r="I994" s="2" t="n">
        <v>22.87</v>
      </c>
      <c r="J994" s="2" t="n">
        <v>25.760483</v>
      </c>
      <c r="K994" s="2" t="n">
        <v>2.535777</v>
      </c>
      <c r="L994" s="2" t="n">
        <v>0.356372</v>
      </c>
      <c r="M994" s="2" t="b">
        <v>1</v>
      </c>
      <c r="N994" s="2" t="n">
        <v>1</v>
      </c>
    </row>
    <row r="995" ht="15.75" customHeight="1">
      <c r="A995" s="9" t="n">
        <v>43721.5</v>
      </c>
      <c r="B995" s="9" t="n">
        <v>43721.33333333334</v>
      </c>
      <c r="C995" s="2" t="n">
        <v>34964545</v>
      </c>
      <c r="D995" s="2" t="inlineStr">
        <is>
          <t>DOM</t>
        </is>
      </c>
      <c r="G995" s="2" t="inlineStr">
        <is>
          <t>ZONE</t>
        </is>
      </c>
      <c r="I995" s="2" t="n">
        <v>21.76</v>
      </c>
      <c r="J995" s="2" t="n">
        <v>24.944507</v>
      </c>
      <c r="K995" s="2" t="n">
        <v>2.850442</v>
      </c>
      <c r="L995" s="2" t="n">
        <v>0.337398</v>
      </c>
      <c r="M995" s="2" t="b">
        <v>1</v>
      </c>
      <c r="N995" s="2" t="n">
        <v>1</v>
      </c>
    </row>
    <row r="996" ht="15.75" customHeight="1">
      <c r="A996" s="9" t="n">
        <v>43721.54166666666</v>
      </c>
      <c r="B996" s="9" t="n">
        <v>43721.375</v>
      </c>
      <c r="C996" s="2" t="n">
        <v>34964545</v>
      </c>
      <c r="D996" s="2" t="inlineStr">
        <is>
          <t>DOM</t>
        </is>
      </c>
      <c r="G996" s="2" t="inlineStr">
        <is>
          <t>ZONE</t>
        </is>
      </c>
      <c r="I996" s="2" t="n">
        <v>23.39</v>
      </c>
      <c r="J996" s="2" t="n">
        <v>26.998822</v>
      </c>
      <c r="K996" s="2" t="n">
        <v>3.304118</v>
      </c>
      <c r="L996" s="2" t="n">
        <v>0.303038</v>
      </c>
      <c r="M996" s="2" t="b">
        <v>1</v>
      </c>
      <c r="N996" s="2" t="n">
        <v>1</v>
      </c>
    </row>
    <row r="997" ht="15.75" customHeight="1">
      <c r="A997" s="9" t="n">
        <v>43721.58333333334</v>
      </c>
      <c r="B997" s="9" t="n">
        <v>43721.41666666666</v>
      </c>
      <c r="C997" s="2" t="n">
        <v>34964545</v>
      </c>
      <c r="D997" s="2" t="inlineStr">
        <is>
          <t>DOM</t>
        </is>
      </c>
      <c r="G997" s="2" t="inlineStr">
        <is>
          <t>ZONE</t>
        </is>
      </c>
      <c r="I997" s="2" t="n">
        <v>26.47</v>
      </c>
      <c r="J997" s="2" t="n">
        <v>30.826452</v>
      </c>
      <c r="K997" s="2" t="n">
        <v>4.123261</v>
      </c>
      <c r="L997" s="2" t="n">
        <v>0.234858</v>
      </c>
      <c r="M997" s="2" t="b">
        <v>1</v>
      </c>
      <c r="N997" s="2" t="n">
        <v>1</v>
      </c>
    </row>
    <row r="998" ht="15.75" customHeight="1">
      <c r="A998" s="9" t="n">
        <v>43721.625</v>
      </c>
      <c r="B998" s="9" t="n">
        <v>43721.45833333334</v>
      </c>
      <c r="C998" s="2" t="n">
        <v>34964545</v>
      </c>
      <c r="D998" s="2" t="inlineStr">
        <is>
          <t>DOM</t>
        </is>
      </c>
      <c r="G998" s="2" t="inlineStr">
        <is>
          <t>ZONE</t>
        </is>
      </c>
      <c r="I998" s="2" t="n">
        <v>38.65</v>
      </c>
      <c r="J998" s="2" t="n">
        <v>41.440684</v>
      </c>
      <c r="K998" s="2" t="n">
        <v>2.626541</v>
      </c>
      <c r="L998" s="2" t="n">
        <v>0.159977</v>
      </c>
      <c r="M998" s="2" t="b">
        <v>1</v>
      </c>
      <c r="N998" s="2" t="n">
        <v>1</v>
      </c>
    </row>
    <row r="999" ht="15.75" customHeight="1">
      <c r="A999" s="9" t="n">
        <v>43721.66666666666</v>
      </c>
      <c r="B999" s="9" t="n">
        <v>43721.5</v>
      </c>
      <c r="C999" s="2" t="n">
        <v>34964545</v>
      </c>
      <c r="D999" s="2" t="inlineStr">
        <is>
          <t>DOM</t>
        </is>
      </c>
      <c r="G999" s="2" t="inlineStr">
        <is>
          <t>ZONE</t>
        </is>
      </c>
      <c r="I999" s="2" t="n">
        <v>26.04</v>
      </c>
      <c r="J999" s="2" t="n">
        <v>26.684442</v>
      </c>
      <c r="K999" s="2" t="n">
        <v>0.596603</v>
      </c>
      <c r="L999" s="2" t="n">
        <v>0.049506</v>
      </c>
      <c r="M999" s="2" t="b">
        <v>1</v>
      </c>
      <c r="N999" s="2" t="n">
        <v>1</v>
      </c>
    </row>
    <row r="1000" ht="15.75" customHeight="1">
      <c r="A1000" s="9" t="n">
        <v>43721.70833333334</v>
      </c>
      <c r="B1000" s="9" t="n">
        <v>43721.54166666666</v>
      </c>
      <c r="C1000" s="2" t="n">
        <v>34964545</v>
      </c>
      <c r="D1000" s="2" t="inlineStr">
        <is>
          <t>DOM</t>
        </is>
      </c>
      <c r="G1000" s="2" t="inlineStr">
        <is>
          <t>ZONE</t>
        </is>
      </c>
      <c r="I1000" s="2" t="n">
        <v>37.92</v>
      </c>
      <c r="J1000" s="2" t="n">
        <v>35.648473</v>
      </c>
      <c r="K1000" s="2" t="n">
        <v>-2.164947</v>
      </c>
      <c r="L1000" s="2" t="n">
        <v>-0.107414</v>
      </c>
      <c r="M1000" s="2" t="b">
        <v>1</v>
      </c>
      <c r="N1000" s="2" t="n">
        <v>1</v>
      </c>
    </row>
    <row r="1001" ht="15.75" customHeight="1">
      <c r="A1001" s="9" t="n">
        <v>43721.75</v>
      </c>
      <c r="B1001" s="9" t="n">
        <v>43721.58333333334</v>
      </c>
      <c r="C1001" s="2" t="n">
        <v>34964545</v>
      </c>
      <c r="D1001" s="2" t="inlineStr">
        <is>
          <t>DOM</t>
        </is>
      </c>
      <c r="G1001" s="2" t="inlineStr">
        <is>
          <t>ZONE</t>
        </is>
      </c>
      <c r="I1001" s="2" t="n">
        <v>30.03</v>
      </c>
      <c r="J1001" s="2" t="n">
        <v>28.039084</v>
      </c>
      <c r="K1001" s="2" t="n">
        <v>-1.792039</v>
      </c>
      <c r="L1001" s="2" t="n">
        <v>-0.194711</v>
      </c>
      <c r="M1001" s="2" t="b">
        <v>1</v>
      </c>
      <c r="N1001" s="2" t="n">
        <v>1</v>
      </c>
    </row>
    <row r="1002" ht="15.75" customHeight="1">
      <c r="A1002" s="9" t="n">
        <v>43721.79166666666</v>
      </c>
      <c r="B1002" s="9" t="n">
        <v>43721.625</v>
      </c>
      <c r="C1002" s="2" t="n">
        <v>34964545</v>
      </c>
      <c r="D1002" s="2" t="inlineStr">
        <is>
          <t>DOM</t>
        </is>
      </c>
      <c r="G1002" s="2" t="inlineStr">
        <is>
          <t>ZONE</t>
        </is>
      </c>
      <c r="I1002" s="2" t="n">
        <v>32.48</v>
      </c>
      <c r="J1002" s="2" t="n">
        <v>30.141994</v>
      </c>
      <c r="K1002" s="2" t="n">
        <v>-2.031452</v>
      </c>
      <c r="L1002" s="2" t="n">
        <v>-0.309055</v>
      </c>
      <c r="M1002" s="2" t="b">
        <v>1</v>
      </c>
      <c r="N1002" s="2" t="n">
        <v>1</v>
      </c>
    </row>
    <row r="1003" ht="15.75" customHeight="1">
      <c r="A1003" s="9" t="n">
        <v>43721.83333333334</v>
      </c>
      <c r="B1003" s="9" t="n">
        <v>43721.66666666666</v>
      </c>
      <c r="C1003" s="2" t="n">
        <v>34964545</v>
      </c>
      <c r="D1003" s="2" t="inlineStr">
        <is>
          <t>DOM</t>
        </is>
      </c>
      <c r="G1003" s="2" t="inlineStr">
        <is>
          <t>ZONE</t>
        </is>
      </c>
      <c r="I1003" s="2" t="n">
        <v>46.64</v>
      </c>
      <c r="J1003" s="2" t="n">
        <v>39.093311</v>
      </c>
      <c r="K1003" s="2" t="n">
        <v>-7.095339</v>
      </c>
      <c r="L1003" s="2" t="n">
        <v>-0.453017</v>
      </c>
      <c r="M1003" s="2" t="b">
        <v>1</v>
      </c>
      <c r="N1003" s="2" t="n">
        <v>1</v>
      </c>
    </row>
    <row r="1004" ht="15.75" customHeight="1">
      <c r="A1004" s="9" t="n">
        <v>43721.875</v>
      </c>
      <c r="B1004" s="9" t="n">
        <v>43721.70833333334</v>
      </c>
      <c r="C1004" s="2" t="n">
        <v>34964545</v>
      </c>
      <c r="D1004" s="2" t="inlineStr">
        <is>
          <t>DOM</t>
        </is>
      </c>
      <c r="G1004" s="2" t="inlineStr">
        <is>
          <t>ZONE</t>
        </is>
      </c>
      <c r="I1004" s="2" t="n">
        <v>33.62</v>
      </c>
      <c r="J1004" s="2" t="n">
        <v>30.051446</v>
      </c>
      <c r="K1004" s="2" t="n">
        <v>-3.397824</v>
      </c>
      <c r="L1004" s="2" t="n">
        <v>-0.174064</v>
      </c>
      <c r="M1004" s="2" t="b">
        <v>1</v>
      </c>
      <c r="N1004" s="2" t="n">
        <v>1</v>
      </c>
    </row>
    <row r="1005" ht="15.75" customHeight="1">
      <c r="A1005" s="9" t="n">
        <v>43721.91666666666</v>
      </c>
      <c r="B1005" s="9" t="n">
        <v>43721.75</v>
      </c>
      <c r="C1005" s="2" t="n">
        <v>34964545</v>
      </c>
      <c r="D1005" s="2" t="inlineStr">
        <is>
          <t>DOM</t>
        </is>
      </c>
      <c r="G1005" s="2" t="inlineStr">
        <is>
          <t>ZONE</t>
        </is>
      </c>
      <c r="I1005" s="2" t="n">
        <v>29.33</v>
      </c>
      <c r="J1005" s="2" t="n">
        <v>28.541509</v>
      </c>
      <c r="K1005" s="2" t="n">
        <v>-0.775318</v>
      </c>
      <c r="L1005" s="2" t="n">
        <v>-0.017339</v>
      </c>
      <c r="M1005" s="2" t="b">
        <v>1</v>
      </c>
      <c r="N1005" s="2" t="n">
        <v>1</v>
      </c>
    </row>
    <row r="1006" ht="15.75" customHeight="1">
      <c r="A1006" s="9" t="n">
        <v>43721.95833333334</v>
      </c>
      <c r="B1006" s="9" t="n">
        <v>43721.79166666666</v>
      </c>
      <c r="C1006" s="2" t="n">
        <v>34964545</v>
      </c>
      <c r="D1006" s="2" t="inlineStr">
        <is>
          <t>DOM</t>
        </is>
      </c>
      <c r="G1006" s="2" t="inlineStr">
        <is>
          <t>ZONE</t>
        </is>
      </c>
      <c r="I1006" s="2" t="n">
        <v>21.78</v>
      </c>
      <c r="J1006" s="2" t="n">
        <v>23.595523</v>
      </c>
      <c r="K1006" s="2" t="n">
        <v>1.776899</v>
      </c>
      <c r="L1006" s="2" t="n">
        <v>0.043625</v>
      </c>
      <c r="M1006" s="2" t="b">
        <v>1</v>
      </c>
      <c r="N1006" s="2" t="n">
        <v>1</v>
      </c>
    </row>
    <row r="1007" ht="15.75" customHeight="1">
      <c r="A1007" s="9" t="n">
        <v>43722</v>
      </c>
      <c r="B1007" s="9" t="n">
        <v>43721.83333333334</v>
      </c>
      <c r="C1007" s="2" t="n">
        <v>34964545</v>
      </c>
      <c r="D1007" s="2" t="inlineStr">
        <is>
          <t>DOM</t>
        </is>
      </c>
      <c r="G1007" s="2" t="inlineStr">
        <is>
          <t>ZONE</t>
        </is>
      </c>
      <c r="I1007" s="2" t="n">
        <v>27.83</v>
      </c>
      <c r="J1007" s="2" t="n">
        <v>27.655906</v>
      </c>
      <c r="K1007" s="2" t="n">
        <v>-0.252961</v>
      </c>
      <c r="L1007" s="2" t="n">
        <v>0.083867</v>
      </c>
      <c r="M1007" s="2" t="b">
        <v>1</v>
      </c>
      <c r="N1007" s="2" t="n">
        <v>1</v>
      </c>
    </row>
    <row r="1008" ht="15.75" customHeight="1">
      <c r="A1008" s="9" t="n">
        <v>43722.04166666666</v>
      </c>
      <c r="B1008" s="9" t="n">
        <v>43721.875</v>
      </c>
      <c r="C1008" s="2" t="n">
        <v>34964545</v>
      </c>
      <c r="D1008" s="2" t="inlineStr">
        <is>
          <t>DOM</t>
        </is>
      </c>
      <c r="G1008" s="2" t="inlineStr">
        <is>
          <t>ZONE</t>
        </is>
      </c>
      <c r="I1008" s="2" t="n">
        <v>19.94</v>
      </c>
      <c r="J1008" s="2" t="n">
        <v>21.492524</v>
      </c>
      <c r="K1008" s="2" t="n">
        <v>1.459762</v>
      </c>
      <c r="L1008" s="2" t="n">
        <v>0.09109399999999999</v>
      </c>
      <c r="M1008" s="2" t="b">
        <v>1</v>
      </c>
      <c r="N1008" s="2" t="n">
        <v>1</v>
      </c>
    </row>
    <row r="1009" ht="15.75" customHeight="1">
      <c r="A1009" s="9" t="n">
        <v>43722.08333333334</v>
      </c>
      <c r="B1009" s="9" t="n">
        <v>43721.91666666666</v>
      </c>
      <c r="C1009" s="2" t="n">
        <v>34964545</v>
      </c>
      <c r="D1009" s="2" t="inlineStr">
        <is>
          <t>DOM</t>
        </is>
      </c>
      <c r="G1009" s="2" t="inlineStr">
        <is>
          <t>ZONE</t>
        </is>
      </c>
      <c r="I1009" s="2" t="n">
        <v>20</v>
      </c>
      <c r="J1009" s="2" t="n">
        <v>21.745908</v>
      </c>
      <c r="K1009" s="2" t="n">
        <v>1.639702</v>
      </c>
      <c r="L1009" s="2" t="n">
        <v>0.111206</v>
      </c>
      <c r="M1009" s="2" t="b">
        <v>1</v>
      </c>
      <c r="N1009" s="2" t="n">
        <v>1</v>
      </c>
    </row>
    <row r="1010" ht="15.75" customHeight="1">
      <c r="A1010" s="9" t="n">
        <v>43722.125</v>
      </c>
      <c r="B1010" s="9" t="n">
        <v>43721.95833333334</v>
      </c>
      <c r="C1010" s="2" t="n">
        <v>34964545</v>
      </c>
      <c r="D1010" s="2" t="inlineStr">
        <is>
          <t>DOM</t>
        </is>
      </c>
      <c r="G1010" s="2" t="inlineStr">
        <is>
          <t>ZONE</t>
        </is>
      </c>
      <c r="I1010" s="2" t="n">
        <v>18.5</v>
      </c>
      <c r="J1010" s="2" t="n">
        <v>19.878743</v>
      </c>
      <c r="K1010" s="2" t="n">
        <v>1.228472</v>
      </c>
      <c r="L1010" s="2" t="n">
        <v>0.153605</v>
      </c>
      <c r="M1010" s="2" t="b">
        <v>1</v>
      </c>
      <c r="N1010" s="2" t="n">
        <v>1</v>
      </c>
    </row>
    <row r="1011" ht="15.75" customHeight="1">
      <c r="A1011" s="9" t="n">
        <v>43722.16666666666</v>
      </c>
      <c r="B1011" s="9" t="n">
        <v>43722</v>
      </c>
      <c r="C1011" s="2" t="n">
        <v>34964545</v>
      </c>
      <c r="D1011" s="2" t="inlineStr">
        <is>
          <t>DOM</t>
        </is>
      </c>
      <c r="G1011" s="2" t="inlineStr">
        <is>
          <t>ZONE</t>
        </is>
      </c>
      <c r="I1011" s="2" t="n">
        <v>19.34</v>
      </c>
      <c r="J1011" s="2" t="n">
        <v>21.030181</v>
      </c>
      <c r="K1011" s="2" t="n">
        <v>1.453644</v>
      </c>
      <c r="L1011" s="2" t="n">
        <v>0.236538</v>
      </c>
      <c r="M1011" s="2" t="b">
        <v>1</v>
      </c>
      <c r="N1011" s="2" t="n">
        <v>1</v>
      </c>
    </row>
    <row r="1012" ht="15.75" customHeight="1">
      <c r="A1012" s="9" t="n">
        <v>43722.20833333334</v>
      </c>
      <c r="B1012" s="9" t="n">
        <v>43722.04166666666</v>
      </c>
      <c r="C1012" s="2" t="n">
        <v>34964545</v>
      </c>
      <c r="D1012" s="2" t="inlineStr">
        <is>
          <t>DOM</t>
        </is>
      </c>
      <c r="G1012" s="2" t="inlineStr">
        <is>
          <t>ZONE</t>
        </is>
      </c>
      <c r="I1012" s="2" t="n">
        <v>19.53</v>
      </c>
      <c r="J1012" s="2" t="n">
        <v>21.794952</v>
      </c>
      <c r="K1012" s="2" t="n">
        <v>2.004638</v>
      </c>
      <c r="L1012" s="2" t="n">
        <v>0.263647</v>
      </c>
      <c r="M1012" s="2" t="b">
        <v>1</v>
      </c>
      <c r="N1012" s="2" t="n">
        <v>1</v>
      </c>
    </row>
    <row r="1013" ht="15.75" customHeight="1">
      <c r="A1013" s="9" t="n">
        <v>43722.25</v>
      </c>
      <c r="B1013" s="9" t="n">
        <v>43722.08333333334</v>
      </c>
      <c r="C1013" s="2" t="n">
        <v>34964545</v>
      </c>
      <c r="D1013" s="2" t="inlineStr">
        <is>
          <t>DOM</t>
        </is>
      </c>
      <c r="G1013" s="2" t="inlineStr">
        <is>
          <t>ZONE</t>
        </is>
      </c>
      <c r="I1013" s="2" t="n">
        <v>17.26</v>
      </c>
      <c r="J1013" s="2" t="n">
        <v>18.347476</v>
      </c>
      <c r="K1013" s="2" t="n">
        <v>0.88881</v>
      </c>
      <c r="L1013" s="2" t="n">
        <v>0.1945</v>
      </c>
      <c r="M1013" s="2" t="b">
        <v>1</v>
      </c>
      <c r="N1013" s="2" t="n">
        <v>1</v>
      </c>
    </row>
    <row r="1014" ht="15.75" customHeight="1">
      <c r="A1014" s="9" t="n">
        <v>43722.29166666666</v>
      </c>
      <c r="B1014" s="9" t="n">
        <v>43722.125</v>
      </c>
      <c r="C1014" s="2" t="n">
        <v>34964545</v>
      </c>
      <c r="D1014" s="2" t="inlineStr">
        <is>
          <t>DOM</t>
        </is>
      </c>
      <c r="G1014" s="2" t="inlineStr">
        <is>
          <t>ZONE</t>
        </is>
      </c>
      <c r="I1014" s="2" t="n">
        <v>15.4</v>
      </c>
      <c r="J1014" s="2" t="n">
        <v>17.509846</v>
      </c>
      <c r="K1014" s="2" t="n">
        <v>1.922974</v>
      </c>
      <c r="L1014" s="2" t="n">
        <v>0.189372</v>
      </c>
      <c r="M1014" s="2" t="b">
        <v>1</v>
      </c>
      <c r="N1014" s="2" t="n">
        <v>1</v>
      </c>
    </row>
    <row r="1015" ht="15.75" customHeight="1">
      <c r="A1015" s="9" t="n">
        <v>43722.33333333334</v>
      </c>
      <c r="B1015" s="9" t="n">
        <v>43722.16666666666</v>
      </c>
      <c r="C1015" s="2" t="n">
        <v>34964545</v>
      </c>
      <c r="D1015" s="2" t="inlineStr">
        <is>
          <t>DOM</t>
        </is>
      </c>
      <c r="G1015" s="2" t="inlineStr">
        <is>
          <t>ZONE</t>
        </is>
      </c>
      <c r="I1015" s="2" t="n">
        <v>16.59</v>
      </c>
      <c r="J1015" s="2" t="n">
        <v>18.02974</v>
      </c>
      <c r="K1015" s="2" t="n">
        <v>1.261725</v>
      </c>
      <c r="L1015" s="2" t="n">
        <v>0.180515</v>
      </c>
      <c r="M1015" s="2" t="b">
        <v>1</v>
      </c>
      <c r="N1015" s="2" t="n">
        <v>1</v>
      </c>
    </row>
    <row r="1016" ht="15.75" customHeight="1">
      <c r="A1016" s="9" t="n">
        <v>43722.375</v>
      </c>
      <c r="B1016" s="9" t="n">
        <v>43722.20833333334</v>
      </c>
      <c r="C1016" s="2" t="n">
        <v>34964545</v>
      </c>
      <c r="D1016" s="2" t="inlineStr">
        <is>
          <t>DOM</t>
        </is>
      </c>
      <c r="G1016" s="2" t="inlineStr">
        <is>
          <t>ZONE</t>
        </is>
      </c>
      <c r="I1016" s="2" t="n">
        <v>15.44</v>
      </c>
      <c r="J1016" s="2" t="n">
        <v>17.924111</v>
      </c>
      <c r="K1016" s="2" t="n">
        <v>2.347782</v>
      </c>
      <c r="L1016" s="2" t="n">
        <v>0.137996</v>
      </c>
      <c r="M1016" s="2" t="b">
        <v>1</v>
      </c>
      <c r="N1016" s="2" t="n">
        <v>1</v>
      </c>
    </row>
    <row r="1017" ht="15.75" customHeight="1">
      <c r="A1017" s="9" t="n">
        <v>43722.41666666666</v>
      </c>
      <c r="B1017" s="9" t="n">
        <v>43722.25</v>
      </c>
      <c r="C1017" s="2" t="n">
        <v>34964545</v>
      </c>
      <c r="D1017" s="2" t="inlineStr">
        <is>
          <t>DOM</t>
        </is>
      </c>
      <c r="G1017" s="2" t="inlineStr">
        <is>
          <t>ZONE</t>
        </is>
      </c>
      <c r="I1017" s="2" t="n">
        <v>18.37</v>
      </c>
      <c r="J1017" s="2" t="n">
        <v>19.86727</v>
      </c>
      <c r="K1017" s="2" t="n">
        <v>1.397711</v>
      </c>
      <c r="L1017" s="2" t="n">
        <v>0.103726</v>
      </c>
      <c r="M1017" s="2" t="b">
        <v>1</v>
      </c>
      <c r="N1017" s="2" t="n">
        <v>1</v>
      </c>
    </row>
    <row r="1018" ht="15.75" customHeight="1">
      <c r="A1018" s="9" t="n">
        <v>43722.45833333334</v>
      </c>
      <c r="B1018" s="9" t="n">
        <v>43722.29166666666</v>
      </c>
      <c r="C1018" s="2" t="n">
        <v>34964545</v>
      </c>
      <c r="D1018" s="2" t="inlineStr">
        <is>
          <t>DOM</t>
        </is>
      </c>
      <c r="G1018" s="2" t="inlineStr">
        <is>
          <t>ZONE</t>
        </is>
      </c>
      <c r="I1018" s="2" t="n">
        <v>18.04</v>
      </c>
      <c r="J1018" s="2" t="n">
        <v>19.574985</v>
      </c>
      <c r="K1018" s="2" t="n">
        <v>1.431372</v>
      </c>
      <c r="L1018" s="2" t="n">
        <v>0.101112</v>
      </c>
      <c r="M1018" s="2" t="b">
        <v>1</v>
      </c>
      <c r="N1018" s="2" t="n">
        <v>1</v>
      </c>
    </row>
    <row r="1019" ht="15.75" customHeight="1">
      <c r="A1019" s="9" t="n">
        <v>43722.5</v>
      </c>
      <c r="B1019" s="9" t="n">
        <v>43722.33333333334</v>
      </c>
      <c r="C1019" s="2" t="n">
        <v>34964545</v>
      </c>
      <c r="D1019" s="2" t="inlineStr">
        <is>
          <t>DOM</t>
        </is>
      </c>
      <c r="G1019" s="2" t="inlineStr">
        <is>
          <t>ZONE</t>
        </is>
      </c>
      <c r="I1019" s="2" t="n">
        <v>17.23</v>
      </c>
      <c r="J1019" s="2" t="n">
        <v>21.10223</v>
      </c>
      <c r="K1019" s="2" t="n">
        <v>3.748213</v>
      </c>
      <c r="L1019" s="2" t="n">
        <v>0.124851</v>
      </c>
      <c r="M1019" s="2" t="b">
        <v>1</v>
      </c>
      <c r="N1019" s="2" t="n">
        <v>1</v>
      </c>
    </row>
    <row r="1020" ht="15.75" customHeight="1">
      <c r="A1020" s="9" t="n">
        <v>43722.54166666666</v>
      </c>
      <c r="B1020" s="9" t="n">
        <v>43722.375</v>
      </c>
      <c r="C1020" s="2" t="n">
        <v>34964545</v>
      </c>
      <c r="D1020" s="2" t="inlineStr">
        <is>
          <t>DOM</t>
        </is>
      </c>
      <c r="G1020" s="2" t="inlineStr">
        <is>
          <t>ZONE</t>
        </is>
      </c>
      <c r="I1020" s="2" t="n">
        <v>21.11</v>
      </c>
      <c r="J1020" s="2" t="n">
        <v>24.536327</v>
      </c>
      <c r="K1020" s="2" t="n">
        <v>3.294506</v>
      </c>
      <c r="L1020" s="2" t="n">
        <v>0.130155</v>
      </c>
      <c r="M1020" s="2" t="b">
        <v>1</v>
      </c>
      <c r="N1020" s="2" t="n">
        <v>1</v>
      </c>
    </row>
    <row r="1021" ht="15.75" customHeight="1">
      <c r="A1021" s="9" t="n">
        <v>43722.58333333334</v>
      </c>
      <c r="B1021" s="9" t="n">
        <v>43722.41666666666</v>
      </c>
      <c r="C1021" s="2" t="n">
        <v>34964545</v>
      </c>
      <c r="D1021" s="2" t="inlineStr">
        <is>
          <t>DOM</t>
        </is>
      </c>
      <c r="G1021" s="2" t="inlineStr">
        <is>
          <t>ZONE</t>
        </is>
      </c>
      <c r="I1021" s="2" t="n">
        <v>20.75</v>
      </c>
      <c r="J1021" s="2" t="n">
        <v>22.620717</v>
      </c>
      <c r="K1021" s="2" t="n">
        <v>1.749166</v>
      </c>
      <c r="L1021" s="2" t="n">
        <v>0.126551</v>
      </c>
      <c r="M1021" s="2" t="b">
        <v>1</v>
      </c>
      <c r="N1021" s="2" t="n">
        <v>1</v>
      </c>
    </row>
    <row r="1022" ht="15.75" customHeight="1">
      <c r="A1022" s="9" t="n">
        <v>43722.625</v>
      </c>
      <c r="B1022" s="9" t="n">
        <v>43722.45833333334</v>
      </c>
      <c r="C1022" s="2" t="n">
        <v>34964545</v>
      </c>
      <c r="D1022" s="2" t="inlineStr">
        <is>
          <t>DOM</t>
        </is>
      </c>
      <c r="G1022" s="2" t="inlineStr">
        <is>
          <t>ZONE</t>
        </is>
      </c>
      <c r="I1022" s="2" t="n">
        <v>22.59</v>
      </c>
      <c r="J1022" s="2" t="n">
        <v>25.333587</v>
      </c>
      <c r="K1022" s="2" t="n">
        <v>2.523989</v>
      </c>
      <c r="L1022" s="2" t="n">
        <v>0.219598</v>
      </c>
      <c r="M1022" s="2" t="b">
        <v>1</v>
      </c>
      <c r="N1022" s="2" t="n">
        <v>1</v>
      </c>
    </row>
    <row r="1023" ht="15.75" customHeight="1">
      <c r="A1023" s="9" t="n">
        <v>43722.66666666666</v>
      </c>
      <c r="B1023" s="9" t="n">
        <v>43722.5</v>
      </c>
      <c r="C1023" s="2" t="n">
        <v>34964545</v>
      </c>
      <c r="D1023" s="2" t="inlineStr">
        <is>
          <t>DOM</t>
        </is>
      </c>
      <c r="G1023" s="2" t="inlineStr">
        <is>
          <t>ZONE</t>
        </is>
      </c>
      <c r="I1023" s="2" t="n">
        <v>23.34</v>
      </c>
      <c r="J1023" s="2" t="n">
        <v>26.688141</v>
      </c>
      <c r="K1023" s="2" t="n">
        <v>3.08724</v>
      </c>
      <c r="L1023" s="2" t="n">
        <v>0.263401</v>
      </c>
      <c r="M1023" s="2" t="b">
        <v>1</v>
      </c>
      <c r="N1023" s="2" t="n">
        <v>1</v>
      </c>
    </row>
    <row r="1024" ht="15.75" customHeight="1">
      <c r="A1024" s="9" t="n">
        <v>43722.70833333334</v>
      </c>
      <c r="B1024" s="9" t="n">
        <v>43722.54166666666</v>
      </c>
      <c r="C1024" s="2" t="n">
        <v>34964545</v>
      </c>
      <c r="D1024" s="2" t="inlineStr">
        <is>
          <t>DOM</t>
        </is>
      </c>
      <c r="G1024" s="2" t="inlineStr">
        <is>
          <t>ZONE</t>
        </is>
      </c>
      <c r="I1024" s="2" t="n">
        <v>24.14</v>
      </c>
      <c r="J1024" s="2" t="n">
        <v>28.196956</v>
      </c>
      <c r="K1024" s="2" t="n">
        <v>3.757808</v>
      </c>
      <c r="L1024" s="2" t="n">
        <v>0.296648</v>
      </c>
      <c r="M1024" s="2" t="b">
        <v>1</v>
      </c>
      <c r="N1024" s="2" t="n">
        <v>1</v>
      </c>
    </row>
    <row r="1025" ht="15.75" customHeight="1">
      <c r="A1025" s="9" t="n">
        <v>43722.75</v>
      </c>
      <c r="B1025" s="9" t="n">
        <v>43722.58333333334</v>
      </c>
      <c r="C1025" s="2" t="n">
        <v>34964545</v>
      </c>
      <c r="D1025" s="2" t="inlineStr">
        <is>
          <t>DOM</t>
        </is>
      </c>
      <c r="G1025" s="2" t="inlineStr">
        <is>
          <t>ZONE</t>
        </is>
      </c>
      <c r="I1025" s="2" t="n">
        <v>23.57</v>
      </c>
      <c r="J1025" s="2" t="n">
        <v>27.062415</v>
      </c>
      <c r="K1025" s="2" t="n">
        <v>3.189049</v>
      </c>
      <c r="L1025" s="2" t="n">
        <v>0.299199</v>
      </c>
      <c r="M1025" s="2" t="b">
        <v>1</v>
      </c>
      <c r="N1025" s="2" t="n">
        <v>1</v>
      </c>
    </row>
    <row r="1026" ht="15.75" customHeight="1">
      <c r="A1026" s="9" t="n">
        <v>43722.79166666666</v>
      </c>
      <c r="B1026" s="9" t="n">
        <v>43722.625</v>
      </c>
      <c r="C1026" s="2" t="n">
        <v>34964545</v>
      </c>
      <c r="D1026" s="2" t="inlineStr">
        <is>
          <t>DOM</t>
        </is>
      </c>
      <c r="G1026" s="2" t="inlineStr">
        <is>
          <t>ZONE</t>
        </is>
      </c>
      <c r="I1026" s="2" t="n">
        <v>45.35</v>
      </c>
      <c r="J1026" s="2" t="n">
        <v>48.015891</v>
      </c>
      <c r="K1026" s="2" t="n">
        <v>2.307557</v>
      </c>
      <c r="L1026" s="2" t="n">
        <v>0.359168</v>
      </c>
      <c r="M1026" s="2" t="b">
        <v>1</v>
      </c>
      <c r="N1026" s="2" t="n">
        <v>1</v>
      </c>
    </row>
    <row r="1027" ht="15.75" customHeight="1">
      <c r="A1027" s="9" t="n">
        <v>43722.83333333334</v>
      </c>
      <c r="B1027" s="9" t="n">
        <v>43722.66666666666</v>
      </c>
      <c r="C1027" s="2" t="n">
        <v>34964545</v>
      </c>
      <c r="D1027" s="2" t="inlineStr">
        <is>
          <t>DOM</t>
        </is>
      </c>
      <c r="G1027" s="2" t="inlineStr">
        <is>
          <t>ZONE</t>
        </is>
      </c>
      <c r="I1027" s="2" t="n">
        <v>24.7</v>
      </c>
      <c r="J1027" s="2" t="n">
        <v>27.279217</v>
      </c>
      <c r="K1027" s="2" t="n">
        <v>2.382805</v>
      </c>
      <c r="L1027" s="2" t="n">
        <v>0.198078</v>
      </c>
      <c r="M1027" s="2" t="b">
        <v>1</v>
      </c>
      <c r="N1027" s="2" t="n">
        <v>1</v>
      </c>
    </row>
    <row r="1028" ht="15.75" customHeight="1">
      <c r="A1028" s="9" t="n">
        <v>43722.875</v>
      </c>
      <c r="B1028" s="9" t="n">
        <v>43722.70833333334</v>
      </c>
      <c r="C1028" s="2" t="n">
        <v>34964545</v>
      </c>
      <c r="D1028" s="2" t="inlineStr">
        <is>
          <t>DOM</t>
        </is>
      </c>
      <c r="G1028" s="2" t="inlineStr">
        <is>
          <t>ZONE</t>
        </is>
      </c>
      <c r="I1028" s="2" t="n">
        <v>29.48</v>
      </c>
      <c r="J1028" s="2" t="n">
        <v>32.177305</v>
      </c>
      <c r="K1028" s="2" t="n">
        <v>2.423765</v>
      </c>
      <c r="L1028" s="2" t="n">
        <v>0.276874</v>
      </c>
      <c r="M1028" s="2" t="b">
        <v>1</v>
      </c>
      <c r="N1028" s="2" t="n">
        <v>1</v>
      </c>
    </row>
    <row r="1029" ht="15.75" customHeight="1">
      <c r="A1029" s="9" t="n">
        <v>43722.91666666666</v>
      </c>
      <c r="B1029" s="9" t="n">
        <v>43722.75</v>
      </c>
      <c r="C1029" s="2" t="n">
        <v>34964545</v>
      </c>
      <c r="D1029" s="2" t="inlineStr">
        <is>
          <t>DOM</t>
        </is>
      </c>
      <c r="G1029" s="2" t="inlineStr">
        <is>
          <t>ZONE</t>
        </is>
      </c>
      <c r="I1029" s="2" t="n">
        <v>24.88</v>
      </c>
      <c r="J1029" s="2" t="n">
        <v>28.516671</v>
      </c>
      <c r="K1029" s="2" t="n">
        <v>3.300354</v>
      </c>
      <c r="L1029" s="2" t="n">
        <v>0.341317</v>
      </c>
      <c r="M1029" s="2" t="b">
        <v>1</v>
      </c>
      <c r="N1029" s="2" t="n">
        <v>1</v>
      </c>
    </row>
    <row r="1030" ht="15.75" customHeight="1">
      <c r="A1030" s="9" t="n">
        <v>43722.95833333334</v>
      </c>
      <c r="B1030" s="9" t="n">
        <v>43722.79166666666</v>
      </c>
      <c r="C1030" s="2" t="n">
        <v>34964545</v>
      </c>
      <c r="D1030" s="2" t="inlineStr">
        <is>
          <t>DOM</t>
        </is>
      </c>
      <c r="G1030" s="2" t="inlineStr">
        <is>
          <t>ZONE</t>
        </is>
      </c>
      <c r="I1030" s="2" t="n">
        <v>24.09</v>
      </c>
      <c r="J1030" s="2" t="n">
        <v>26.740135</v>
      </c>
      <c r="K1030" s="2" t="n">
        <v>2.204387</v>
      </c>
      <c r="L1030" s="2" t="n">
        <v>0.444081</v>
      </c>
      <c r="M1030" s="2" t="b">
        <v>1</v>
      </c>
      <c r="N1030" s="2" t="n">
        <v>1</v>
      </c>
    </row>
    <row r="1031" ht="15.75" customHeight="1">
      <c r="A1031" s="9" t="n">
        <v>43723</v>
      </c>
      <c r="B1031" s="9" t="n">
        <v>43722.83333333334</v>
      </c>
      <c r="C1031" s="2" t="n">
        <v>34964545</v>
      </c>
      <c r="D1031" s="2" t="inlineStr">
        <is>
          <t>DOM</t>
        </is>
      </c>
      <c r="G1031" s="2" t="inlineStr">
        <is>
          <t>ZONE</t>
        </is>
      </c>
      <c r="I1031" s="2" t="n">
        <v>22.19</v>
      </c>
      <c r="J1031" s="2" t="n">
        <v>23.227653</v>
      </c>
      <c r="K1031" s="2" t="n">
        <v>0.543323</v>
      </c>
      <c r="L1031" s="2" t="n">
        <v>0.498496</v>
      </c>
      <c r="M1031" s="2" t="b">
        <v>1</v>
      </c>
      <c r="N1031" s="2" t="n">
        <v>1</v>
      </c>
    </row>
    <row r="1032" ht="15.75" customHeight="1">
      <c r="A1032" s="9" t="n">
        <v>43723.04166666666</v>
      </c>
      <c r="B1032" s="9" t="n">
        <v>43722.875</v>
      </c>
      <c r="C1032" s="2" t="n">
        <v>34964545</v>
      </c>
      <c r="D1032" s="2" t="inlineStr">
        <is>
          <t>DOM</t>
        </is>
      </c>
      <c r="G1032" s="2" t="inlineStr">
        <is>
          <t>ZONE</t>
        </is>
      </c>
      <c r="I1032" s="2" t="n">
        <v>21.29</v>
      </c>
      <c r="J1032" s="2" t="n">
        <v>23.208092</v>
      </c>
      <c r="K1032" s="2" t="n">
        <v>1.461748</v>
      </c>
      <c r="L1032" s="2" t="n">
        <v>0.458011</v>
      </c>
      <c r="M1032" s="2" t="b">
        <v>1</v>
      </c>
      <c r="N1032" s="2" t="n">
        <v>1</v>
      </c>
    </row>
    <row r="1033" ht="15.75" customHeight="1">
      <c r="A1033" s="9" t="n">
        <v>43723.08333333334</v>
      </c>
      <c r="B1033" s="9" t="n">
        <v>43722.91666666666</v>
      </c>
      <c r="C1033" s="2" t="n">
        <v>34964545</v>
      </c>
      <c r="D1033" s="2" t="inlineStr">
        <is>
          <t>DOM</t>
        </is>
      </c>
      <c r="G1033" s="2" t="inlineStr">
        <is>
          <t>ZONE</t>
        </is>
      </c>
      <c r="I1033" s="2" t="n">
        <v>21.88</v>
      </c>
      <c r="J1033" s="2" t="n">
        <v>23.503379</v>
      </c>
      <c r="K1033" s="2" t="n">
        <v>1.157757</v>
      </c>
      <c r="L1033" s="2" t="n">
        <v>0.464789</v>
      </c>
      <c r="M1033" s="2" t="b">
        <v>1</v>
      </c>
      <c r="N1033" s="2" t="n">
        <v>1</v>
      </c>
    </row>
    <row r="1034" ht="15.75" customHeight="1">
      <c r="A1034" s="9" t="n">
        <v>43723.125</v>
      </c>
      <c r="B1034" s="9" t="n">
        <v>43722.95833333334</v>
      </c>
      <c r="C1034" s="2" t="n">
        <v>34964545</v>
      </c>
      <c r="D1034" s="2" t="inlineStr">
        <is>
          <t>DOM</t>
        </is>
      </c>
      <c r="G1034" s="2" t="inlineStr">
        <is>
          <t>ZONE</t>
        </is>
      </c>
      <c r="I1034" s="2" t="n">
        <v>19.35</v>
      </c>
      <c r="J1034" s="2" t="n">
        <v>21.364855</v>
      </c>
      <c r="K1034" s="2" t="n">
        <v>1.573495</v>
      </c>
      <c r="L1034" s="2" t="n">
        <v>0.440527</v>
      </c>
      <c r="M1034" s="2" t="b">
        <v>1</v>
      </c>
      <c r="N1034" s="2" t="n">
        <v>1</v>
      </c>
    </row>
    <row r="1035" ht="15.75" customHeight="1">
      <c r="A1035" s="9" t="n">
        <v>43723.16666666666</v>
      </c>
      <c r="B1035" s="9" t="n">
        <v>43723</v>
      </c>
      <c r="C1035" s="2" t="n">
        <v>34964545</v>
      </c>
      <c r="D1035" s="2" t="inlineStr">
        <is>
          <t>DOM</t>
        </is>
      </c>
      <c r="G1035" s="2" t="inlineStr">
        <is>
          <t>ZONE</t>
        </is>
      </c>
      <c r="I1035" s="2" t="n">
        <v>17.11</v>
      </c>
      <c r="J1035" s="2" t="n">
        <v>17.765707</v>
      </c>
      <c r="K1035" s="2" t="n">
        <v>0.268031</v>
      </c>
      <c r="L1035" s="2" t="n">
        <v>0.387676</v>
      </c>
      <c r="M1035" s="2" t="b">
        <v>1</v>
      </c>
      <c r="N1035" s="2" t="n">
        <v>1</v>
      </c>
    </row>
    <row r="1036" ht="15.75" customHeight="1">
      <c r="A1036" s="9" t="n">
        <v>43723.20833333334</v>
      </c>
      <c r="B1036" s="9" t="n">
        <v>43723.04166666666</v>
      </c>
      <c r="C1036" s="2" t="n">
        <v>34964545</v>
      </c>
      <c r="D1036" s="2" t="inlineStr">
        <is>
          <t>DOM</t>
        </is>
      </c>
      <c r="G1036" s="2" t="inlineStr">
        <is>
          <t>ZONE</t>
        </is>
      </c>
      <c r="I1036" s="2" t="n">
        <v>16.7</v>
      </c>
      <c r="J1036" s="2" t="n">
        <v>17.046858</v>
      </c>
      <c r="K1036" s="2" t="n">
        <v>0</v>
      </c>
      <c r="L1036" s="2" t="n">
        <v>0.350191</v>
      </c>
      <c r="M1036" s="2" t="b">
        <v>1</v>
      </c>
      <c r="N1036" s="2" t="n">
        <v>1</v>
      </c>
    </row>
    <row r="1037" ht="15.75" customHeight="1">
      <c r="A1037" s="9" t="n">
        <v>43723.25</v>
      </c>
      <c r="B1037" s="9" t="n">
        <v>43723.08333333334</v>
      </c>
      <c r="C1037" s="2" t="n">
        <v>34964545</v>
      </c>
      <c r="D1037" s="2" t="inlineStr">
        <is>
          <t>DOM</t>
        </is>
      </c>
      <c r="G1037" s="2" t="inlineStr">
        <is>
          <t>ZONE</t>
        </is>
      </c>
      <c r="I1037" s="2" t="n">
        <v>15.33</v>
      </c>
      <c r="J1037" s="2" t="n">
        <v>15.604548</v>
      </c>
      <c r="K1037" s="2" t="n">
        <v>0</v>
      </c>
      <c r="L1037" s="2" t="n">
        <v>0.279548</v>
      </c>
      <c r="M1037" s="2" t="b">
        <v>1</v>
      </c>
      <c r="N1037" s="2" t="n">
        <v>1</v>
      </c>
    </row>
    <row r="1038" ht="15.75" customHeight="1">
      <c r="A1038" s="9" t="n">
        <v>43723.29166666666</v>
      </c>
      <c r="B1038" s="9" t="n">
        <v>43723.125</v>
      </c>
      <c r="C1038" s="2" t="n">
        <v>34964545</v>
      </c>
      <c r="D1038" s="2" t="inlineStr">
        <is>
          <t>DOM</t>
        </is>
      </c>
      <c r="G1038" s="2" t="inlineStr">
        <is>
          <t>ZONE</t>
        </is>
      </c>
      <c r="I1038" s="2" t="n">
        <v>14.99</v>
      </c>
      <c r="J1038" s="2" t="n">
        <v>15.212969</v>
      </c>
      <c r="K1038" s="2" t="n">
        <v>0</v>
      </c>
      <c r="L1038" s="2" t="n">
        <v>0.227135</v>
      </c>
      <c r="M1038" s="2" t="b">
        <v>1</v>
      </c>
      <c r="N1038" s="2" t="n">
        <v>1</v>
      </c>
    </row>
    <row r="1039" ht="15.75" customHeight="1">
      <c r="A1039" s="9" t="n">
        <v>43723.33333333334</v>
      </c>
      <c r="B1039" s="9" t="n">
        <v>43723.16666666666</v>
      </c>
      <c r="C1039" s="2" t="n">
        <v>34964545</v>
      </c>
      <c r="D1039" s="2" t="inlineStr">
        <is>
          <t>DOM</t>
        </is>
      </c>
      <c r="G1039" s="2" t="inlineStr">
        <is>
          <t>ZONE</t>
        </is>
      </c>
      <c r="I1039" s="2" t="n">
        <v>14.83</v>
      </c>
      <c r="J1039" s="2" t="n">
        <v>15.014695</v>
      </c>
      <c r="K1039" s="2" t="n">
        <v>0</v>
      </c>
      <c r="L1039" s="2" t="n">
        <v>0.189695</v>
      </c>
      <c r="M1039" s="2" t="b">
        <v>1</v>
      </c>
      <c r="N1039" s="2" t="n">
        <v>1</v>
      </c>
    </row>
    <row r="1040" ht="15.75" customHeight="1">
      <c r="A1040" s="9" t="n">
        <v>43723.375</v>
      </c>
      <c r="B1040" s="9" t="n">
        <v>43723.20833333334</v>
      </c>
      <c r="C1040" s="2" t="n">
        <v>34964545</v>
      </c>
      <c r="D1040" s="2" t="inlineStr">
        <is>
          <t>DOM</t>
        </is>
      </c>
      <c r="G1040" s="2" t="inlineStr">
        <is>
          <t>ZONE</t>
        </is>
      </c>
      <c r="I1040" s="2" t="n">
        <v>15.06</v>
      </c>
      <c r="J1040" s="2" t="n">
        <v>15.243367</v>
      </c>
      <c r="K1040" s="2" t="n">
        <v>0</v>
      </c>
      <c r="L1040" s="2" t="n">
        <v>0.1867</v>
      </c>
      <c r="M1040" s="2" t="b">
        <v>1</v>
      </c>
      <c r="N1040" s="2" t="n">
        <v>1</v>
      </c>
    </row>
    <row r="1041" ht="15.75" customHeight="1">
      <c r="A1041" s="9" t="n">
        <v>43723.41666666666</v>
      </c>
      <c r="B1041" s="9" t="n">
        <v>43723.25</v>
      </c>
      <c r="C1041" s="2" t="n">
        <v>34964545</v>
      </c>
      <c r="D1041" s="2" t="inlineStr">
        <is>
          <t>DOM</t>
        </is>
      </c>
      <c r="G1041" s="2" t="inlineStr">
        <is>
          <t>ZONE</t>
        </is>
      </c>
      <c r="I1041" s="2" t="n">
        <v>15.01</v>
      </c>
      <c r="J1041" s="2" t="n">
        <v>15.185014</v>
      </c>
      <c r="K1041" s="2" t="n">
        <v>0</v>
      </c>
      <c r="L1041" s="2" t="n">
        <v>0.176681</v>
      </c>
      <c r="M1041" s="2" t="b">
        <v>1</v>
      </c>
      <c r="N1041" s="2" t="n">
        <v>1</v>
      </c>
    </row>
    <row r="1042" ht="15.75" customHeight="1">
      <c r="A1042" s="9" t="n">
        <v>43723.45833333334</v>
      </c>
      <c r="B1042" s="9" t="n">
        <v>43723.29166666666</v>
      </c>
      <c r="C1042" s="2" t="n">
        <v>34964545</v>
      </c>
      <c r="D1042" s="2" t="inlineStr">
        <is>
          <t>DOM</t>
        </is>
      </c>
      <c r="G1042" s="2" t="inlineStr">
        <is>
          <t>ZONE</t>
        </is>
      </c>
      <c r="I1042" s="2" t="n">
        <v>14.18</v>
      </c>
      <c r="J1042" s="2" t="n">
        <v>14.312153</v>
      </c>
      <c r="K1042" s="2" t="n">
        <v>0</v>
      </c>
      <c r="L1042" s="2" t="n">
        <v>0.134653</v>
      </c>
      <c r="M1042" s="2" t="b">
        <v>1</v>
      </c>
      <c r="N1042" s="2" t="n">
        <v>1</v>
      </c>
    </row>
    <row r="1043" ht="15.75" customHeight="1">
      <c r="A1043" s="9" t="n">
        <v>43723.5</v>
      </c>
      <c r="B1043" s="9" t="n">
        <v>43723.33333333334</v>
      </c>
      <c r="C1043" s="2" t="n">
        <v>34964545</v>
      </c>
      <c r="D1043" s="2" t="inlineStr">
        <is>
          <t>DOM</t>
        </is>
      </c>
      <c r="G1043" s="2" t="inlineStr">
        <is>
          <t>ZONE</t>
        </is>
      </c>
      <c r="I1043" s="2" t="n">
        <v>15.98</v>
      </c>
      <c r="J1043" s="2" t="n">
        <v>16.152263</v>
      </c>
      <c r="K1043" s="2" t="n">
        <v>0</v>
      </c>
      <c r="L1043" s="2" t="n">
        <v>0.172263</v>
      </c>
      <c r="M1043" s="2" t="b">
        <v>1</v>
      </c>
      <c r="N1043" s="2" t="n">
        <v>1</v>
      </c>
    </row>
    <row r="1044" ht="15.75" customHeight="1">
      <c r="A1044" s="9" t="n">
        <v>43723.54166666666</v>
      </c>
      <c r="B1044" s="9" t="n">
        <v>43723.375</v>
      </c>
      <c r="C1044" s="2" t="n">
        <v>34964545</v>
      </c>
      <c r="D1044" s="2" t="inlineStr">
        <is>
          <t>DOM</t>
        </is>
      </c>
      <c r="G1044" s="2" t="inlineStr">
        <is>
          <t>ZONE</t>
        </is>
      </c>
      <c r="I1044" s="2" t="n">
        <v>18.93</v>
      </c>
      <c r="J1044" s="2" t="n">
        <v>19.402979</v>
      </c>
      <c r="K1044" s="2" t="n">
        <v>0.207668</v>
      </c>
      <c r="L1044" s="2" t="n">
        <v>0.268645</v>
      </c>
      <c r="M1044" s="2" t="b">
        <v>1</v>
      </c>
      <c r="N1044" s="2" t="n">
        <v>1</v>
      </c>
    </row>
    <row r="1045" ht="15.75" customHeight="1">
      <c r="A1045" s="9" t="n">
        <v>43723.58333333334</v>
      </c>
      <c r="B1045" s="9" t="n">
        <v>43723.41666666666</v>
      </c>
      <c r="C1045" s="2" t="n">
        <v>34964545</v>
      </c>
      <c r="D1045" s="2" t="inlineStr">
        <is>
          <t>DOM</t>
        </is>
      </c>
      <c r="G1045" s="2" t="inlineStr">
        <is>
          <t>ZONE</t>
        </is>
      </c>
      <c r="I1045" s="2" t="n">
        <v>20.71</v>
      </c>
      <c r="J1045" s="2" t="n">
        <v>21.443386</v>
      </c>
      <c r="K1045" s="2" t="n">
        <v>0.411765</v>
      </c>
      <c r="L1045" s="2" t="n">
        <v>0.32662</v>
      </c>
      <c r="M1045" s="2" t="b">
        <v>1</v>
      </c>
      <c r="N1045" s="2" t="n">
        <v>1</v>
      </c>
    </row>
    <row r="1046" ht="15.75" customHeight="1">
      <c r="A1046" s="9" t="n">
        <v>43723.625</v>
      </c>
      <c r="B1046" s="9" t="n">
        <v>43723.45833333334</v>
      </c>
      <c r="C1046" s="2" t="n">
        <v>34964545</v>
      </c>
      <c r="D1046" s="2" t="inlineStr">
        <is>
          <t>DOM</t>
        </is>
      </c>
      <c r="G1046" s="2" t="inlineStr">
        <is>
          <t>ZONE</t>
        </is>
      </c>
      <c r="I1046" s="2" t="n">
        <v>19.46</v>
      </c>
      <c r="J1046" s="2" t="n">
        <v>20.531072</v>
      </c>
      <c r="K1046" s="2" t="n">
        <v>0.5650770000000001</v>
      </c>
      <c r="L1046" s="2" t="n">
        <v>0.5068279999999999</v>
      </c>
      <c r="M1046" s="2" t="b">
        <v>1</v>
      </c>
      <c r="N1046" s="2" t="n">
        <v>1</v>
      </c>
    </row>
    <row r="1047" ht="15.75" customHeight="1">
      <c r="A1047" s="9" t="n">
        <v>43723.66666666666</v>
      </c>
      <c r="B1047" s="9" t="n">
        <v>43723.5</v>
      </c>
      <c r="C1047" s="2" t="n">
        <v>34964545</v>
      </c>
      <c r="D1047" s="2" t="inlineStr">
        <is>
          <t>DOM</t>
        </is>
      </c>
      <c r="G1047" s="2" t="inlineStr">
        <is>
          <t>ZONE</t>
        </is>
      </c>
      <c r="I1047" s="2" t="n">
        <v>22.14</v>
      </c>
      <c r="J1047" s="2" t="n">
        <v>24.62182</v>
      </c>
      <c r="K1047" s="2" t="n">
        <v>1.984508</v>
      </c>
      <c r="L1047" s="2" t="n">
        <v>0.497313</v>
      </c>
      <c r="M1047" s="2" t="b">
        <v>1</v>
      </c>
      <c r="N1047" s="2" t="n">
        <v>1</v>
      </c>
    </row>
    <row r="1048" ht="15.75" customHeight="1">
      <c r="A1048" s="9" t="n">
        <v>43723.70833333334</v>
      </c>
      <c r="B1048" s="9" t="n">
        <v>43723.54166666666</v>
      </c>
      <c r="C1048" s="2" t="n">
        <v>34964545</v>
      </c>
      <c r="D1048" s="2" t="inlineStr">
        <is>
          <t>DOM</t>
        </is>
      </c>
      <c r="G1048" s="2" t="inlineStr">
        <is>
          <t>ZONE</t>
        </is>
      </c>
      <c r="I1048" s="2" t="n">
        <v>22.84</v>
      </c>
      <c r="J1048" s="2" t="n">
        <v>26.214094</v>
      </c>
      <c r="K1048" s="2" t="n">
        <v>2.834783</v>
      </c>
      <c r="L1048" s="2" t="n">
        <v>0.540144</v>
      </c>
      <c r="M1048" s="2" t="b">
        <v>1</v>
      </c>
      <c r="N1048" s="2" t="n">
        <v>1</v>
      </c>
    </row>
    <row r="1049" ht="15.75" customHeight="1">
      <c r="A1049" s="9" t="n">
        <v>43723.75</v>
      </c>
      <c r="B1049" s="9" t="n">
        <v>43723.58333333334</v>
      </c>
      <c r="C1049" s="2" t="n">
        <v>34964545</v>
      </c>
      <c r="D1049" s="2" t="inlineStr">
        <is>
          <t>DOM</t>
        </is>
      </c>
      <c r="G1049" s="2" t="inlineStr">
        <is>
          <t>ZONE</t>
        </is>
      </c>
      <c r="I1049" s="2" t="n">
        <v>34.58</v>
      </c>
      <c r="J1049" s="2" t="n">
        <v>41.905608</v>
      </c>
      <c r="K1049" s="2" t="n">
        <v>6.536427</v>
      </c>
      <c r="L1049" s="2" t="n">
        <v>0.785847</v>
      </c>
      <c r="M1049" s="2" t="b">
        <v>1</v>
      </c>
      <c r="N1049" s="2" t="n">
        <v>1</v>
      </c>
    </row>
    <row r="1050" ht="15.75" customHeight="1">
      <c r="A1050" s="9" t="n">
        <v>43723.79166666666</v>
      </c>
      <c r="B1050" s="9" t="n">
        <v>43723.625</v>
      </c>
      <c r="C1050" s="2" t="n">
        <v>34964545</v>
      </c>
      <c r="D1050" s="2" t="inlineStr">
        <is>
          <t>DOM</t>
        </is>
      </c>
      <c r="G1050" s="2" t="inlineStr">
        <is>
          <t>ZONE</t>
        </is>
      </c>
      <c r="I1050" s="2" t="n">
        <v>26.53</v>
      </c>
      <c r="J1050" s="2" t="n">
        <v>29.222326</v>
      </c>
      <c r="K1050" s="2" t="n">
        <v>2.126119</v>
      </c>
      <c r="L1050" s="2" t="n">
        <v>0.564541</v>
      </c>
      <c r="M1050" s="2" t="b">
        <v>1</v>
      </c>
      <c r="N1050" s="2" t="n">
        <v>1</v>
      </c>
    </row>
    <row r="1051" ht="15.75" customHeight="1">
      <c r="A1051" s="9" t="n">
        <v>43723.83333333334</v>
      </c>
      <c r="B1051" s="9" t="n">
        <v>43723.66666666666</v>
      </c>
      <c r="C1051" s="2" t="n">
        <v>34964545</v>
      </c>
      <c r="D1051" s="2" t="inlineStr">
        <is>
          <t>DOM</t>
        </is>
      </c>
      <c r="G1051" s="2" t="inlineStr">
        <is>
          <t>ZONE</t>
        </is>
      </c>
      <c r="I1051" s="2" t="n">
        <v>49.66</v>
      </c>
      <c r="J1051" s="2" t="n">
        <v>54.738012</v>
      </c>
      <c r="K1051" s="2" t="n">
        <v>3.971753</v>
      </c>
      <c r="L1051" s="2" t="n">
        <v>1.102092</v>
      </c>
      <c r="M1051" s="2" t="b">
        <v>1</v>
      </c>
      <c r="N1051" s="2" t="n">
        <v>1</v>
      </c>
    </row>
    <row r="1052" ht="15.75" customHeight="1">
      <c r="A1052" s="9" t="n">
        <v>43723.875</v>
      </c>
      <c r="B1052" s="9" t="n">
        <v>43723.70833333334</v>
      </c>
      <c r="C1052" s="2" t="n">
        <v>34964545</v>
      </c>
      <c r="D1052" s="2" t="inlineStr">
        <is>
          <t>DOM</t>
        </is>
      </c>
      <c r="G1052" s="2" t="inlineStr">
        <is>
          <t>ZONE</t>
        </is>
      </c>
      <c r="I1052" s="2" t="n">
        <v>73.8</v>
      </c>
      <c r="J1052" s="2" t="n">
        <v>92.103657</v>
      </c>
      <c r="K1052" s="2" t="n">
        <v>16.388223</v>
      </c>
      <c r="L1052" s="2" t="n">
        <v>1.918767</v>
      </c>
      <c r="M1052" s="2" t="b">
        <v>1</v>
      </c>
      <c r="N1052" s="2" t="n">
        <v>1</v>
      </c>
    </row>
    <row r="1053" ht="15.75" customHeight="1">
      <c r="A1053" s="9" t="n">
        <v>43723.91666666666</v>
      </c>
      <c r="B1053" s="9" t="n">
        <v>43723.75</v>
      </c>
      <c r="C1053" s="2" t="n">
        <v>34964545</v>
      </c>
      <c r="D1053" s="2" t="inlineStr">
        <is>
          <t>DOM</t>
        </is>
      </c>
      <c r="G1053" s="2" t="inlineStr">
        <is>
          <t>ZONE</t>
        </is>
      </c>
      <c r="I1053" s="2" t="n">
        <v>39.33</v>
      </c>
      <c r="J1053" s="2" t="n">
        <v>43.285037</v>
      </c>
      <c r="K1053" s="2" t="n">
        <v>3.004772</v>
      </c>
      <c r="L1053" s="2" t="n">
        <v>0.955265</v>
      </c>
      <c r="M1053" s="2" t="b">
        <v>1</v>
      </c>
      <c r="N1053" s="2" t="n">
        <v>1</v>
      </c>
    </row>
    <row r="1054" ht="15.75" customHeight="1">
      <c r="A1054" s="9" t="n">
        <v>43723.95833333334</v>
      </c>
      <c r="B1054" s="9" t="n">
        <v>43723.79166666666</v>
      </c>
      <c r="C1054" s="2" t="n">
        <v>34964545</v>
      </c>
      <c r="D1054" s="2" t="inlineStr">
        <is>
          <t>DOM</t>
        </is>
      </c>
      <c r="G1054" s="2" t="inlineStr">
        <is>
          <t>ZONE</t>
        </is>
      </c>
      <c r="I1054" s="2" t="n">
        <v>60.36</v>
      </c>
      <c r="J1054" s="2" t="n">
        <v>66.09048300000001</v>
      </c>
      <c r="K1054" s="2" t="n">
        <v>4.502739</v>
      </c>
      <c r="L1054" s="2" t="n">
        <v>1.228578</v>
      </c>
      <c r="M1054" s="2" t="b">
        <v>1</v>
      </c>
      <c r="N1054" s="2" t="n">
        <v>1</v>
      </c>
    </row>
    <row r="1055" ht="15.75" customHeight="1">
      <c r="A1055" s="9" t="n">
        <v>43724</v>
      </c>
      <c r="B1055" s="9" t="n">
        <v>43723.83333333334</v>
      </c>
      <c r="C1055" s="2" t="n">
        <v>34964545</v>
      </c>
      <c r="D1055" s="2" t="inlineStr">
        <is>
          <t>DOM</t>
        </is>
      </c>
      <c r="G1055" s="2" t="inlineStr">
        <is>
          <t>ZONE</t>
        </is>
      </c>
      <c r="I1055" s="2" t="n">
        <v>58.71</v>
      </c>
      <c r="J1055" s="2" t="n">
        <v>73.326993</v>
      </c>
      <c r="K1055" s="2" t="n">
        <v>13.588528</v>
      </c>
      <c r="L1055" s="2" t="n">
        <v>1.033464</v>
      </c>
      <c r="M1055" s="2" t="b">
        <v>1</v>
      </c>
      <c r="N1055" s="2" t="n">
        <v>1</v>
      </c>
    </row>
    <row r="1056" ht="15.75" customHeight="1">
      <c r="A1056" s="9" t="n">
        <v>43724.04166666666</v>
      </c>
      <c r="B1056" s="9" t="n">
        <v>43723.875</v>
      </c>
      <c r="C1056" s="2" t="n">
        <v>34964545</v>
      </c>
      <c r="D1056" s="2" t="inlineStr">
        <is>
          <t>DOM</t>
        </is>
      </c>
      <c r="G1056" s="2" t="inlineStr">
        <is>
          <t>ZONE</t>
        </is>
      </c>
      <c r="I1056" s="2" t="n">
        <v>25.5</v>
      </c>
      <c r="J1056" s="2" t="n">
        <v>26.597609</v>
      </c>
      <c r="K1056" s="2" t="n">
        <v>0.768631</v>
      </c>
      <c r="L1056" s="2" t="n">
        <v>0.328145</v>
      </c>
      <c r="M1056" s="2" t="b">
        <v>1</v>
      </c>
      <c r="N1056" s="2" t="n">
        <v>1</v>
      </c>
    </row>
    <row r="1057" ht="15.75" customHeight="1">
      <c r="A1057" s="9" t="n">
        <v>43724.08333333334</v>
      </c>
      <c r="B1057" s="9" t="n">
        <v>43723.91666666666</v>
      </c>
      <c r="C1057" s="2" t="n">
        <v>34964545</v>
      </c>
      <c r="D1057" s="2" t="inlineStr">
        <is>
          <t>DOM</t>
        </is>
      </c>
      <c r="G1057" s="2" t="inlineStr">
        <is>
          <t>ZONE</t>
        </is>
      </c>
      <c r="I1057" s="2" t="n">
        <v>20.9</v>
      </c>
      <c r="J1057" s="2" t="n">
        <v>21.528323</v>
      </c>
      <c r="K1057" s="2" t="n">
        <v>0.419668</v>
      </c>
      <c r="L1057" s="2" t="n">
        <v>0.213655</v>
      </c>
      <c r="M1057" s="2" t="b">
        <v>1</v>
      </c>
      <c r="N1057" s="2" t="n">
        <v>1</v>
      </c>
    </row>
    <row r="1058" ht="15.75" customHeight="1">
      <c r="A1058" s="9" t="n">
        <v>43724.125</v>
      </c>
      <c r="B1058" s="9" t="n">
        <v>43723.95833333334</v>
      </c>
      <c r="C1058" s="2" t="n">
        <v>34964545</v>
      </c>
      <c r="D1058" s="2" t="inlineStr">
        <is>
          <t>DOM</t>
        </is>
      </c>
      <c r="G1058" s="2" t="inlineStr">
        <is>
          <t>ZONE</t>
        </is>
      </c>
      <c r="I1058" s="2" t="n">
        <v>18.37</v>
      </c>
      <c r="J1058" s="2" t="n">
        <v>19.417666</v>
      </c>
      <c r="K1058" s="2" t="n">
        <v>0.8182700000000001</v>
      </c>
      <c r="L1058" s="2" t="n">
        <v>0.226063</v>
      </c>
      <c r="M1058" s="2" t="b">
        <v>1</v>
      </c>
      <c r="N1058" s="2" t="n">
        <v>1</v>
      </c>
    </row>
    <row r="1059" ht="15.75" customHeight="1">
      <c r="A1059" s="9" t="n">
        <v>43724.16666666666</v>
      </c>
      <c r="B1059" s="9" t="n">
        <v>43724</v>
      </c>
      <c r="C1059" s="2" t="n">
        <v>34964545</v>
      </c>
      <c r="D1059" s="2" t="inlineStr">
        <is>
          <t>DOM</t>
        </is>
      </c>
      <c r="G1059" s="2" t="inlineStr">
        <is>
          <t>ZONE</t>
        </is>
      </c>
      <c r="I1059" s="2" t="n">
        <v>18.32</v>
      </c>
      <c r="J1059" s="2" t="n">
        <v>18.747248</v>
      </c>
      <c r="K1059" s="2" t="n">
        <v>0.2036</v>
      </c>
      <c r="L1059" s="2" t="n">
        <v>0.226981</v>
      </c>
      <c r="M1059" s="2" t="b">
        <v>1</v>
      </c>
      <c r="N1059" s="2" t="n">
        <v>1</v>
      </c>
    </row>
    <row r="1060" ht="15.75" customHeight="1">
      <c r="A1060" s="9" t="n">
        <v>43724.20833333334</v>
      </c>
      <c r="B1060" s="9" t="n">
        <v>43724.04166666666</v>
      </c>
      <c r="C1060" s="2" t="n">
        <v>34964545</v>
      </c>
      <c r="D1060" s="2" t="inlineStr">
        <is>
          <t>DOM</t>
        </is>
      </c>
      <c r="G1060" s="2" t="inlineStr">
        <is>
          <t>ZONE</t>
        </is>
      </c>
      <c r="I1060" s="2" t="n">
        <v>18.76</v>
      </c>
      <c r="J1060" s="2" t="n">
        <v>19.907436</v>
      </c>
      <c r="K1060" s="2" t="n">
        <v>0.891765</v>
      </c>
      <c r="L1060" s="2" t="n">
        <v>0.251505</v>
      </c>
      <c r="M1060" s="2" t="b">
        <v>1</v>
      </c>
      <c r="N1060" s="2" t="n">
        <v>1</v>
      </c>
    </row>
    <row r="1061" ht="15.75" customHeight="1">
      <c r="A1061" s="9" t="n">
        <v>43724.25</v>
      </c>
      <c r="B1061" s="9" t="n">
        <v>43724.08333333334</v>
      </c>
      <c r="C1061" s="2" t="n">
        <v>34964545</v>
      </c>
      <c r="D1061" s="2" t="inlineStr">
        <is>
          <t>DOM</t>
        </is>
      </c>
      <c r="G1061" s="2" t="inlineStr">
        <is>
          <t>ZONE</t>
        </is>
      </c>
      <c r="I1061" s="2" t="n">
        <v>17.02</v>
      </c>
      <c r="J1061" s="2" t="n">
        <v>17.679511</v>
      </c>
      <c r="K1061" s="2" t="n">
        <v>0.451769</v>
      </c>
      <c r="L1061" s="2" t="n">
        <v>0.203576</v>
      </c>
      <c r="M1061" s="2" t="b">
        <v>1</v>
      </c>
      <c r="N1061" s="2" t="n">
        <v>1</v>
      </c>
    </row>
    <row r="1062" ht="15.75" customHeight="1">
      <c r="A1062" s="9" t="n">
        <v>43724.29166666666</v>
      </c>
      <c r="B1062" s="9" t="n">
        <v>43724.125</v>
      </c>
      <c r="C1062" s="2" t="n">
        <v>34964545</v>
      </c>
      <c r="D1062" s="2" t="inlineStr">
        <is>
          <t>DOM</t>
        </is>
      </c>
      <c r="G1062" s="2" t="inlineStr">
        <is>
          <t>ZONE</t>
        </is>
      </c>
      <c r="I1062" s="2" t="n">
        <v>16.14</v>
      </c>
      <c r="J1062" s="2" t="n">
        <v>16.687451</v>
      </c>
      <c r="K1062" s="2" t="n">
        <v>0.404634</v>
      </c>
      <c r="L1062" s="2" t="n">
        <v>0.147816</v>
      </c>
      <c r="M1062" s="2" t="b">
        <v>1</v>
      </c>
      <c r="N1062" s="2" t="n">
        <v>1</v>
      </c>
    </row>
    <row r="1063" ht="15.75" customHeight="1">
      <c r="A1063" s="9" t="n">
        <v>43724.33333333334</v>
      </c>
      <c r="B1063" s="9" t="n">
        <v>43724.16666666666</v>
      </c>
      <c r="C1063" s="2" t="n">
        <v>34964545</v>
      </c>
      <c r="D1063" s="2" t="inlineStr">
        <is>
          <t>DOM</t>
        </is>
      </c>
      <c r="G1063" s="2" t="inlineStr">
        <is>
          <t>ZONE</t>
        </is>
      </c>
      <c r="I1063" s="2" t="n">
        <v>16.2</v>
      </c>
      <c r="J1063" s="2" t="n">
        <v>16.529288</v>
      </c>
      <c r="K1063" s="2" t="n">
        <v>0.216969</v>
      </c>
      <c r="L1063" s="2" t="n">
        <v>0.113152</v>
      </c>
      <c r="M1063" s="2" t="b">
        <v>1</v>
      </c>
      <c r="N1063" s="2" t="n">
        <v>1</v>
      </c>
    </row>
    <row r="1064" ht="15.75" customHeight="1">
      <c r="A1064" s="9" t="n">
        <v>43724.375</v>
      </c>
      <c r="B1064" s="9" t="n">
        <v>43724.20833333334</v>
      </c>
      <c r="C1064" s="2" t="n">
        <v>34964545</v>
      </c>
      <c r="D1064" s="2" t="inlineStr">
        <is>
          <t>DOM</t>
        </is>
      </c>
      <c r="G1064" s="2" t="inlineStr">
        <is>
          <t>ZONE</t>
        </is>
      </c>
      <c r="I1064" s="2" t="n">
        <v>18.31</v>
      </c>
      <c r="J1064" s="2" t="n">
        <v>18.580652</v>
      </c>
      <c r="K1064" s="2" t="n">
        <v>0.170355</v>
      </c>
      <c r="L1064" s="2" t="n">
        <v>0.097797</v>
      </c>
      <c r="M1064" s="2" t="b">
        <v>1</v>
      </c>
      <c r="N1064" s="2" t="n">
        <v>1</v>
      </c>
    </row>
    <row r="1065" ht="15.75" customHeight="1">
      <c r="A1065" s="9" t="n">
        <v>43724.41666666666</v>
      </c>
      <c r="B1065" s="9" t="n">
        <v>43724.25</v>
      </c>
      <c r="C1065" s="2" t="n">
        <v>34964545</v>
      </c>
      <c r="D1065" s="2" t="inlineStr">
        <is>
          <t>DOM</t>
        </is>
      </c>
      <c r="G1065" s="2" t="inlineStr">
        <is>
          <t>ZONE</t>
        </is>
      </c>
      <c r="I1065" s="2" t="n">
        <v>21.96</v>
      </c>
      <c r="J1065" s="2" t="n">
        <v>22.678858</v>
      </c>
      <c r="K1065" s="2" t="n">
        <v>0.66743</v>
      </c>
      <c r="L1065" s="2" t="n">
        <v>0.055595</v>
      </c>
      <c r="M1065" s="2" t="b">
        <v>1</v>
      </c>
      <c r="N1065" s="2" t="n">
        <v>1</v>
      </c>
    </row>
    <row r="1066" ht="15.75" customHeight="1">
      <c r="A1066" s="9" t="n">
        <v>43724.45833333334</v>
      </c>
      <c r="B1066" s="9" t="n">
        <v>43724.29166666666</v>
      </c>
      <c r="C1066" s="2" t="n">
        <v>34964545</v>
      </c>
      <c r="D1066" s="2" t="inlineStr">
        <is>
          <t>DOM</t>
        </is>
      </c>
      <c r="G1066" s="2" t="inlineStr">
        <is>
          <t>ZONE</t>
        </is>
      </c>
      <c r="I1066" s="2" t="n">
        <v>20.79</v>
      </c>
      <c r="J1066" s="2" t="n">
        <v>20.876211</v>
      </c>
      <c r="K1066" s="2" t="n">
        <v>0.138934</v>
      </c>
      <c r="L1066" s="2" t="n">
        <v>-0.055223</v>
      </c>
      <c r="M1066" s="2" t="b">
        <v>1</v>
      </c>
      <c r="N1066" s="2" t="n">
        <v>1</v>
      </c>
    </row>
    <row r="1067" ht="15.75" customHeight="1">
      <c r="A1067" s="9" t="n">
        <v>43724.5</v>
      </c>
      <c r="B1067" s="9" t="n">
        <v>43724.33333333334</v>
      </c>
      <c r="C1067" s="2" t="n">
        <v>34964545</v>
      </c>
      <c r="D1067" s="2" t="inlineStr">
        <is>
          <t>DOM</t>
        </is>
      </c>
      <c r="G1067" s="2" t="inlineStr">
        <is>
          <t>ZONE</t>
        </is>
      </c>
      <c r="I1067" s="2" t="n">
        <v>22.5</v>
      </c>
      <c r="J1067" s="2" t="n">
        <v>22.520066</v>
      </c>
      <c r="K1067" s="2" t="n">
        <v>0.042887</v>
      </c>
      <c r="L1067" s="2" t="n">
        <v>-0.026155</v>
      </c>
      <c r="M1067" s="2" t="b">
        <v>1</v>
      </c>
      <c r="N1067" s="2" t="n">
        <v>1</v>
      </c>
    </row>
    <row r="1068" ht="15.75" customHeight="1">
      <c r="A1068" s="9" t="n">
        <v>43724.54166666666</v>
      </c>
      <c r="B1068" s="9" t="n">
        <v>43724.375</v>
      </c>
      <c r="C1068" s="2" t="n">
        <v>34964545</v>
      </c>
      <c r="D1068" s="2" t="inlineStr">
        <is>
          <t>DOM</t>
        </is>
      </c>
      <c r="G1068" s="2" t="inlineStr">
        <is>
          <t>ZONE</t>
        </is>
      </c>
      <c r="I1068" s="2" t="n">
        <v>24.39</v>
      </c>
      <c r="J1068" s="2" t="n">
        <v>24.474008</v>
      </c>
      <c r="K1068" s="2" t="n">
        <v>0.110591</v>
      </c>
      <c r="L1068" s="2" t="n">
        <v>-0.023249</v>
      </c>
      <c r="M1068" s="2" t="b">
        <v>1</v>
      </c>
      <c r="N1068" s="2" t="n">
        <v>1</v>
      </c>
    </row>
    <row r="1069" ht="15.75" customHeight="1">
      <c r="A1069" s="9" t="n">
        <v>43724.58333333334</v>
      </c>
      <c r="B1069" s="9" t="n">
        <v>43724.41666666666</v>
      </c>
      <c r="C1069" s="2" t="n">
        <v>34964545</v>
      </c>
      <c r="D1069" s="2" t="inlineStr">
        <is>
          <t>DOM</t>
        </is>
      </c>
      <c r="G1069" s="2" t="inlineStr">
        <is>
          <t>ZONE</t>
        </is>
      </c>
      <c r="I1069" s="2" t="n">
        <v>25.94</v>
      </c>
      <c r="J1069" s="2" t="n">
        <v>28.091665</v>
      </c>
      <c r="K1069" s="2" t="n">
        <v>2.139707</v>
      </c>
      <c r="L1069" s="2" t="n">
        <v>0.013624</v>
      </c>
      <c r="M1069" s="2" t="b">
        <v>1</v>
      </c>
      <c r="N1069" s="2" t="n">
        <v>1</v>
      </c>
    </row>
    <row r="1070" ht="15.75" customHeight="1">
      <c r="A1070" s="9" t="n">
        <v>43724.625</v>
      </c>
      <c r="B1070" s="9" t="n">
        <v>43724.45833333334</v>
      </c>
      <c r="C1070" s="2" t="n">
        <v>34964545</v>
      </c>
      <c r="D1070" s="2" t="inlineStr">
        <is>
          <t>DOM</t>
        </is>
      </c>
      <c r="G1070" s="2" t="inlineStr">
        <is>
          <t>ZONE</t>
        </is>
      </c>
      <c r="I1070" s="2" t="n">
        <v>24.74</v>
      </c>
      <c r="J1070" s="2" t="n">
        <v>27.329016</v>
      </c>
      <c r="K1070" s="2" t="n">
        <v>2.455079</v>
      </c>
      <c r="L1070" s="2" t="n">
        <v>0.13727</v>
      </c>
      <c r="M1070" s="2" t="b">
        <v>1</v>
      </c>
      <c r="N1070" s="2" t="n">
        <v>1</v>
      </c>
    </row>
    <row r="1071" ht="15.75" customHeight="1">
      <c r="A1071" s="9" t="n">
        <v>43724.66666666666</v>
      </c>
      <c r="B1071" s="9" t="n">
        <v>43724.5</v>
      </c>
      <c r="C1071" s="2" t="n">
        <v>34964545</v>
      </c>
      <c r="D1071" s="2" t="inlineStr">
        <is>
          <t>DOM</t>
        </is>
      </c>
      <c r="G1071" s="2" t="inlineStr">
        <is>
          <t>ZONE</t>
        </is>
      </c>
      <c r="I1071" s="2" t="n">
        <v>28.92</v>
      </c>
      <c r="J1071" s="2" t="n">
        <v>32.121833</v>
      </c>
      <c r="K1071" s="2" t="n">
        <v>3.084395</v>
      </c>
      <c r="L1071" s="2" t="n">
        <v>0.120771</v>
      </c>
      <c r="M1071" s="2" t="b">
        <v>1</v>
      </c>
      <c r="N1071" s="2" t="n">
        <v>1</v>
      </c>
    </row>
    <row r="1072" ht="15.75" customHeight="1">
      <c r="A1072" s="9" t="n">
        <v>43724.70833333334</v>
      </c>
      <c r="B1072" s="9" t="n">
        <v>43724.54166666666</v>
      </c>
      <c r="C1072" s="2" t="n">
        <v>34964545</v>
      </c>
      <c r="D1072" s="2" t="inlineStr">
        <is>
          <t>DOM</t>
        </is>
      </c>
      <c r="G1072" s="2" t="inlineStr">
        <is>
          <t>ZONE</t>
        </is>
      </c>
      <c r="I1072" s="2" t="n">
        <v>29.45</v>
      </c>
      <c r="J1072" s="2" t="n">
        <v>31.823782</v>
      </c>
      <c r="K1072" s="2" t="n">
        <v>2.217684</v>
      </c>
      <c r="L1072" s="2" t="n">
        <v>0.158598</v>
      </c>
      <c r="M1072" s="2" t="b">
        <v>1</v>
      </c>
      <c r="N1072" s="2" t="n">
        <v>1</v>
      </c>
    </row>
    <row r="1073" ht="15.75" customHeight="1">
      <c r="A1073" s="9" t="n">
        <v>43724.75</v>
      </c>
      <c r="B1073" s="9" t="n">
        <v>43724.58333333334</v>
      </c>
      <c r="C1073" s="2" t="n">
        <v>34964545</v>
      </c>
      <c r="D1073" s="2" t="inlineStr">
        <is>
          <t>DOM</t>
        </is>
      </c>
      <c r="G1073" s="2" t="inlineStr">
        <is>
          <t>ZONE</t>
        </is>
      </c>
      <c r="I1073" s="2" t="n">
        <v>29.75</v>
      </c>
      <c r="J1073" s="2" t="n">
        <v>34.465407</v>
      </c>
      <c r="K1073" s="2" t="n">
        <v>4.484822</v>
      </c>
      <c r="L1073" s="2" t="n">
        <v>0.228919</v>
      </c>
      <c r="M1073" s="2" t="b">
        <v>1</v>
      </c>
      <c r="N1073" s="2" t="n">
        <v>1</v>
      </c>
    </row>
    <row r="1074" ht="15.75" customHeight="1">
      <c r="A1074" s="9" t="n">
        <v>43724.79166666666</v>
      </c>
      <c r="B1074" s="9" t="n">
        <v>43724.625</v>
      </c>
      <c r="C1074" s="2" t="n">
        <v>34964545</v>
      </c>
      <c r="D1074" s="2" t="inlineStr">
        <is>
          <t>DOM</t>
        </is>
      </c>
      <c r="G1074" s="2" t="inlineStr">
        <is>
          <t>ZONE</t>
        </is>
      </c>
      <c r="I1074" s="2" t="n">
        <v>40.88</v>
      </c>
      <c r="J1074" s="2" t="n">
        <v>51.85424</v>
      </c>
      <c r="K1074" s="2" t="n">
        <v>10.469231</v>
      </c>
      <c r="L1074" s="2" t="n">
        <v>0.507509</v>
      </c>
      <c r="M1074" s="2" t="b">
        <v>1</v>
      </c>
      <c r="N1074" s="2" t="n">
        <v>1</v>
      </c>
    </row>
    <row r="1075" ht="15.75" customHeight="1">
      <c r="A1075" s="9" t="n">
        <v>43724.83333333334</v>
      </c>
      <c r="B1075" s="9" t="n">
        <v>43724.66666666666</v>
      </c>
      <c r="C1075" s="2" t="n">
        <v>34964545</v>
      </c>
      <c r="D1075" s="2" t="inlineStr">
        <is>
          <t>DOM</t>
        </is>
      </c>
      <c r="G1075" s="2" t="inlineStr">
        <is>
          <t>ZONE</t>
        </is>
      </c>
      <c r="I1075" s="2" t="n">
        <v>77.95</v>
      </c>
      <c r="J1075" s="2" t="n">
        <v>104.303713</v>
      </c>
      <c r="K1075" s="2" t="n">
        <v>25.012179</v>
      </c>
      <c r="L1075" s="2" t="n">
        <v>1.342367</v>
      </c>
      <c r="M1075" s="2" t="b">
        <v>1</v>
      </c>
      <c r="N1075" s="2" t="n">
        <v>1</v>
      </c>
    </row>
    <row r="1076" ht="15.75" customHeight="1">
      <c r="A1076" s="9" t="n">
        <v>43724.875</v>
      </c>
      <c r="B1076" s="9" t="n">
        <v>43724.70833333334</v>
      </c>
      <c r="C1076" s="2" t="n">
        <v>34964545</v>
      </c>
      <c r="D1076" s="2" t="inlineStr">
        <is>
          <t>DOM</t>
        </is>
      </c>
      <c r="G1076" s="2" t="inlineStr">
        <is>
          <t>ZONE</t>
        </is>
      </c>
      <c r="I1076" s="2" t="n">
        <v>38.86</v>
      </c>
      <c r="J1076" s="2" t="n">
        <v>47.104907</v>
      </c>
      <c r="K1076" s="2" t="n">
        <v>7.577472</v>
      </c>
      <c r="L1076" s="2" t="n">
        <v>0.667435</v>
      </c>
      <c r="M1076" s="2" t="b">
        <v>1</v>
      </c>
      <c r="N1076" s="2" t="n">
        <v>1</v>
      </c>
    </row>
    <row r="1077" ht="15.75" customHeight="1">
      <c r="A1077" s="9" t="n">
        <v>43724.91666666666</v>
      </c>
      <c r="B1077" s="9" t="n">
        <v>43724.75</v>
      </c>
      <c r="C1077" s="2" t="n">
        <v>34964545</v>
      </c>
      <c r="D1077" s="2" t="inlineStr">
        <is>
          <t>DOM</t>
        </is>
      </c>
      <c r="G1077" s="2" t="inlineStr">
        <is>
          <t>ZONE</t>
        </is>
      </c>
      <c r="I1077" s="2" t="n">
        <v>28.07</v>
      </c>
      <c r="J1077" s="2" t="n">
        <v>31.877715</v>
      </c>
      <c r="K1077" s="2" t="n">
        <v>3.365723</v>
      </c>
      <c r="L1077" s="2" t="n">
        <v>0.441992</v>
      </c>
      <c r="M1077" s="2" t="b">
        <v>1</v>
      </c>
      <c r="N1077" s="2" t="n">
        <v>1</v>
      </c>
    </row>
    <row r="1078" ht="15.75" customHeight="1">
      <c r="A1078" s="9" t="n">
        <v>43724.95833333334</v>
      </c>
      <c r="B1078" s="9" t="n">
        <v>43724.79166666666</v>
      </c>
      <c r="C1078" s="2" t="n">
        <v>34964545</v>
      </c>
      <c r="D1078" s="2" t="inlineStr">
        <is>
          <t>DOM</t>
        </is>
      </c>
      <c r="G1078" s="2" t="inlineStr">
        <is>
          <t>ZONE</t>
        </is>
      </c>
      <c r="I1078" s="2" t="n">
        <v>28.5</v>
      </c>
      <c r="J1078" s="2" t="n">
        <v>29.630523</v>
      </c>
      <c r="K1078" s="2" t="n">
        <v>0.784828</v>
      </c>
      <c r="L1078" s="2" t="n">
        <v>0.346528</v>
      </c>
      <c r="M1078" s="2" t="b">
        <v>1</v>
      </c>
      <c r="N1078" s="2" t="n">
        <v>1</v>
      </c>
    </row>
    <row r="1079" ht="15.75" customHeight="1">
      <c r="A1079" s="9" t="n">
        <v>43725</v>
      </c>
      <c r="B1079" s="9" t="n">
        <v>43724.83333333334</v>
      </c>
      <c r="C1079" s="2" t="n">
        <v>34964545</v>
      </c>
      <c r="D1079" s="2" t="inlineStr">
        <is>
          <t>DOM</t>
        </is>
      </c>
      <c r="G1079" s="2" t="inlineStr">
        <is>
          <t>ZONE</t>
        </is>
      </c>
      <c r="I1079" s="2" t="n">
        <v>27.73</v>
      </c>
      <c r="J1079" s="2" t="n">
        <v>29.778594</v>
      </c>
      <c r="K1079" s="2" t="n">
        <v>1.756754</v>
      </c>
      <c r="L1079" s="2" t="n">
        <v>0.294341</v>
      </c>
      <c r="M1079" s="2" t="b">
        <v>1</v>
      </c>
      <c r="N1079" s="2" t="n">
        <v>1</v>
      </c>
    </row>
    <row r="1080" ht="15.75" customHeight="1">
      <c r="A1080" s="9" t="n">
        <v>43725.04166666666</v>
      </c>
      <c r="B1080" s="9" t="n">
        <v>43724.875</v>
      </c>
      <c r="C1080" s="2" t="n">
        <v>34964545</v>
      </c>
      <c r="D1080" s="2" t="inlineStr">
        <is>
          <t>DOM</t>
        </is>
      </c>
      <c r="G1080" s="2" t="inlineStr">
        <is>
          <t>ZONE</t>
        </is>
      </c>
      <c r="I1080" s="2" t="n">
        <v>24.19</v>
      </c>
      <c r="J1080" s="2" t="n">
        <v>25.759275</v>
      </c>
      <c r="K1080" s="2" t="n">
        <v>1.31973</v>
      </c>
      <c r="L1080" s="2" t="n">
        <v>0.253712</v>
      </c>
      <c r="M1080" s="2" t="b">
        <v>1</v>
      </c>
      <c r="N1080" s="2" t="n">
        <v>1</v>
      </c>
    </row>
    <row r="1081" ht="15.75" customHeight="1">
      <c r="A1081" s="9" t="n">
        <v>43725.08333333334</v>
      </c>
      <c r="B1081" s="9" t="n">
        <v>43724.91666666666</v>
      </c>
      <c r="C1081" s="2" t="n">
        <v>34964545</v>
      </c>
      <c r="D1081" s="2" t="inlineStr">
        <is>
          <t>DOM</t>
        </is>
      </c>
      <c r="G1081" s="2" t="inlineStr">
        <is>
          <t>ZONE</t>
        </is>
      </c>
      <c r="I1081" s="2" t="n">
        <v>24.61</v>
      </c>
      <c r="J1081" s="2" t="n">
        <v>27.284207</v>
      </c>
      <c r="K1081" s="2" t="n">
        <v>2.377346</v>
      </c>
      <c r="L1081" s="2" t="n">
        <v>0.301861</v>
      </c>
      <c r="M1081" s="2" t="b">
        <v>1</v>
      </c>
      <c r="N1081" s="2" t="n">
        <v>1</v>
      </c>
    </row>
    <row r="1082" ht="15.75" customHeight="1">
      <c r="A1082" s="9" t="n">
        <v>43725.125</v>
      </c>
      <c r="B1082" s="9" t="n">
        <v>43724.95833333334</v>
      </c>
      <c r="C1082" s="2" t="n">
        <v>34964545</v>
      </c>
      <c r="D1082" s="2" t="inlineStr">
        <is>
          <t>DOM</t>
        </is>
      </c>
      <c r="G1082" s="2" t="inlineStr">
        <is>
          <t>ZONE</t>
        </is>
      </c>
      <c r="I1082" s="2" t="n">
        <v>20.3</v>
      </c>
      <c r="J1082" s="2" t="n">
        <v>21.492533</v>
      </c>
      <c r="K1082" s="2" t="n">
        <v>0.875407</v>
      </c>
      <c r="L1082" s="2" t="n">
        <v>0.31296</v>
      </c>
      <c r="M1082" s="2" t="b">
        <v>1</v>
      </c>
      <c r="N1082" s="2" t="n">
        <v>1</v>
      </c>
    </row>
    <row r="1083" ht="15.75" customHeight="1">
      <c r="A1083" s="9" t="n">
        <v>43725.16666666666</v>
      </c>
      <c r="B1083" s="9" t="n">
        <v>43725</v>
      </c>
      <c r="C1083" s="2" t="n">
        <v>34964545</v>
      </c>
      <c r="D1083" s="2" t="inlineStr">
        <is>
          <t>DOM</t>
        </is>
      </c>
      <c r="G1083" s="2" t="inlineStr">
        <is>
          <t>ZONE</t>
        </is>
      </c>
      <c r="I1083" s="2" t="n">
        <v>19.12</v>
      </c>
      <c r="J1083" s="2" t="n">
        <v>20.040024</v>
      </c>
      <c r="K1083" s="2" t="n">
        <v>0.652153</v>
      </c>
      <c r="L1083" s="2" t="n">
        <v>0.272038</v>
      </c>
      <c r="M1083" s="2" t="b">
        <v>1</v>
      </c>
      <c r="N1083" s="2" t="n">
        <v>1</v>
      </c>
    </row>
    <row r="1084" ht="15.75" customHeight="1">
      <c r="A1084" s="9" t="n">
        <v>43725.20833333334</v>
      </c>
      <c r="B1084" s="9" t="n">
        <v>43725.04166666666</v>
      </c>
      <c r="C1084" s="2" t="n">
        <v>34964545</v>
      </c>
      <c r="D1084" s="2" t="inlineStr">
        <is>
          <t>DOM</t>
        </is>
      </c>
      <c r="G1084" s="2" t="inlineStr">
        <is>
          <t>ZONE</t>
        </is>
      </c>
      <c r="I1084" s="2" t="n">
        <v>19.75</v>
      </c>
      <c r="J1084" s="2" t="n">
        <v>21.64455</v>
      </c>
      <c r="K1084" s="2" t="n">
        <v>1.593238</v>
      </c>
      <c r="L1084" s="2" t="n">
        <v>0.306312</v>
      </c>
      <c r="M1084" s="2" t="b">
        <v>1</v>
      </c>
      <c r="N1084" s="2" t="n">
        <v>1</v>
      </c>
    </row>
    <row r="1085" ht="15.75" customHeight="1">
      <c r="A1085" s="9" t="n">
        <v>43725.25</v>
      </c>
      <c r="B1085" s="9" t="n">
        <v>43725.08333333334</v>
      </c>
      <c r="C1085" s="2" t="n">
        <v>34964545</v>
      </c>
      <c r="D1085" s="2" t="inlineStr">
        <is>
          <t>DOM</t>
        </is>
      </c>
      <c r="G1085" s="2" t="inlineStr">
        <is>
          <t>ZONE</t>
        </is>
      </c>
      <c r="I1085" s="2" t="n">
        <v>18.42</v>
      </c>
      <c r="J1085" s="2" t="n">
        <v>19.79415</v>
      </c>
      <c r="K1085" s="2" t="n">
        <v>1.144096</v>
      </c>
      <c r="L1085" s="2" t="n">
        <v>0.230055</v>
      </c>
      <c r="M1085" s="2" t="b">
        <v>1</v>
      </c>
      <c r="N1085" s="2" t="n">
        <v>1</v>
      </c>
    </row>
    <row r="1086" ht="15.75" customHeight="1">
      <c r="A1086" s="9" t="n">
        <v>43725.29166666666</v>
      </c>
      <c r="B1086" s="9" t="n">
        <v>43725.125</v>
      </c>
      <c r="C1086" s="2" t="n">
        <v>34964545</v>
      </c>
      <c r="D1086" s="2" t="inlineStr">
        <is>
          <t>DOM</t>
        </is>
      </c>
      <c r="G1086" s="2" t="inlineStr">
        <is>
          <t>ZONE</t>
        </is>
      </c>
      <c r="I1086" s="2" t="n">
        <v>17.92</v>
      </c>
      <c r="J1086" s="2" t="n">
        <v>19.224501</v>
      </c>
      <c r="K1086" s="2" t="n">
        <v>1.11629</v>
      </c>
      <c r="L1086" s="2" t="n">
        <v>0.189878</v>
      </c>
      <c r="M1086" s="2" t="b">
        <v>1</v>
      </c>
      <c r="N1086" s="2" t="n">
        <v>1</v>
      </c>
    </row>
    <row r="1087" ht="15.75" customHeight="1">
      <c r="A1087" s="9" t="n">
        <v>43725.33333333334</v>
      </c>
      <c r="B1087" s="9" t="n">
        <v>43725.16666666666</v>
      </c>
      <c r="C1087" s="2" t="n">
        <v>34964545</v>
      </c>
      <c r="D1087" s="2" t="inlineStr">
        <is>
          <t>DOM</t>
        </is>
      </c>
      <c r="G1087" s="2" t="inlineStr">
        <is>
          <t>ZONE</t>
        </is>
      </c>
      <c r="I1087" s="2" t="n">
        <v>18.43</v>
      </c>
      <c r="J1087" s="2" t="n">
        <v>19.752216</v>
      </c>
      <c r="K1087" s="2" t="n">
        <v>1.130364</v>
      </c>
      <c r="L1087" s="2" t="n">
        <v>0.191019</v>
      </c>
      <c r="M1087" s="2" t="b">
        <v>1</v>
      </c>
      <c r="N1087" s="2" t="n">
        <v>1</v>
      </c>
    </row>
    <row r="1088" ht="15.75" customHeight="1">
      <c r="A1088" s="9" t="n">
        <v>43725.375</v>
      </c>
      <c r="B1088" s="9" t="n">
        <v>43725.20833333334</v>
      </c>
      <c r="C1088" s="2" t="n">
        <v>34964545</v>
      </c>
      <c r="D1088" s="2" t="inlineStr">
        <is>
          <t>DOM</t>
        </is>
      </c>
      <c r="G1088" s="2" t="inlineStr">
        <is>
          <t>ZONE</t>
        </is>
      </c>
      <c r="I1088" s="2" t="n">
        <v>20.16</v>
      </c>
      <c r="J1088" s="2" t="n">
        <v>21.895573</v>
      </c>
      <c r="K1088" s="2" t="n">
        <v>1.540792</v>
      </c>
      <c r="L1088" s="2" t="n">
        <v>0.192281</v>
      </c>
      <c r="M1088" s="2" t="b">
        <v>1</v>
      </c>
      <c r="N1088" s="2" t="n">
        <v>1</v>
      </c>
    </row>
    <row r="1089" ht="15.75" customHeight="1">
      <c r="A1089" s="9" t="n">
        <v>43725.41666666666</v>
      </c>
      <c r="B1089" s="9" t="n">
        <v>43725.25</v>
      </c>
      <c r="C1089" s="2" t="n">
        <v>34964545</v>
      </c>
      <c r="D1089" s="2" t="inlineStr">
        <is>
          <t>DOM</t>
        </is>
      </c>
      <c r="G1089" s="2" t="inlineStr">
        <is>
          <t>ZONE</t>
        </is>
      </c>
      <c r="I1089" s="2" t="n">
        <v>24.56</v>
      </c>
      <c r="J1089" s="2" t="n">
        <v>25.14628</v>
      </c>
      <c r="K1089" s="2" t="n">
        <v>0.374308</v>
      </c>
      <c r="L1089" s="2" t="n">
        <v>0.209473</v>
      </c>
      <c r="M1089" s="2" t="b">
        <v>1</v>
      </c>
      <c r="N1089" s="2" t="n">
        <v>1</v>
      </c>
    </row>
    <row r="1090" ht="15.75" customHeight="1">
      <c r="A1090" s="9" t="n">
        <v>43725.45833333334</v>
      </c>
      <c r="B1090" s="9" t="n">
        <v>43725.29166666666</v>
      </c>
      <c r="C1090" s="2" t="n">
        <v>34964545</v>
      </c>
      <c r="D1090" s="2" t="inlineStr">
        <is>
          <t>DOM</t>
        </is>
      </c>
      <c r="G1090" s="2" t="inlineStr">
        <is>
          <t>ZONE</t>
        </is>
      </c>
      <c r="I1090" s="2" t="n">
        <v>24.23</v>
      </c>
      <c r="J1090" s="2" t="n">
        <v>24.852399</v>
      </c>
      <c r="K1090" s="2" t="n">
        <v>0.402581</v>
      </c>
      <c r="L1090" s="2" t="n">
        <v>0.218985</v>
      </c>
      <c r="M1090" s="2" t="b">
        <v>1</v>
      </c>
      <c r="N1090" s="2" t="n">
        <v>1</v>
      </c>
    </row>
    <row r="1091" ht="15.75" customHeight="1">
      <c r="A1091" s="9" t="n">
        <v>43725.5</v>
      </c>
      <c r="B1091" s="9" t="n">
        <v>43725.33333333334</v>
      </c>
      <c r="C1091" s="2" t="n">
        <v>34964545</v>
      </c>
      <c r="D1091" s="2" t="inlineStr">
        <is>
          <t>DOM</t>
        </is>
      </c>
      <c r="G1091" s="2" t="inlineStr">
        <is>
          <t>ZONE</t>
        </is>
      </c>
      <c r="I1091" s="2" t="n">
        <v>22.83</v>
      </c>
      <c r="J1091" s="2" t="n">
        <v>24.34802</v>
      </c>
      <c r="K1091" s="2" t="n">
        <v>1.365933</v>
      </c>
      <c r="L1091" s="2" t="n">
        <v>0.157087</v>
      </c>
      <c r="M1091" s="2" t="b">
        <v>1</v>
      </c>
      <c r="N1091" s="2" t="n">
        <v>1</v>
      </c>
    </row>
    <row r="1092" ht="15.75" customHeight="1">
      <c r="A1092" s="9" t="n">
        <v>43725.54166666666</v>
      </c>
      <c r="B1092" s="9" t="n">
        <v>43725.375</v>
      </c>
      <c r="C1092" s="2" t="n">
        <v>34964545</v>
      </c>
      <c r="D1092" s="2" t="inlineStr">
        <is>
          <t>DOM</t>
        </is>
      </c>
      <c r="G1092" s="2" t="inlineStr">
        <is>
          <t>ZONE</t>
        </is>
      </c>
      <c r="I1092" s="2" t="n">
        <v>22.8</v>
      </c>
      <c r="J1092" s="2" t="n">
        <v>24.781499</v>
      </c>
      <c r="K1092" s="2" t="n">
        <v>1.970752</v>
      </c>
      <c r="L1092" s="2" t="n">
        <v>0.00908</v>
      </c>
      <c r="M1092" s="2" t="b">
        <v>1</v>
      </c>
      <c r="N1092" s="2" t="n">
        <v>1</v>
      </c>
    </row>
    <row r="1093" ht="15.75" customHeight="1">
      <c r="A1093" s="9" t="n">
        <v>43725.58333333334</v>
      </c>
      <c r="B1093" s="9" t="n">
        <v>43725.41666666666</v>
      </c>
      <c r="C1093" s="2" t="n">
        <v>34964545</v>
      </c>
      <c r="D1093" s="2" t="inlineStr">
        <is>
          <t>DOM</t>
        </is>
      </c>
      <c r="G1093" s="2" t="inlineStr">
        <is>
          <t>ZONE</t>
        </is>
      </c>
      <c r="I1093" s="2" t="n">
        <v>23.7</v>
      </c>
      <c r="J1093" s="2" t="n">
        <v>25.844466</v>
      </c>
      <c r="K1093" s="2" t="n">
        <v>2.158889</v>
      </c>
      <c r="L1093" s="2" t="n">
        <v>-0.017757</v>
      </c>
      <c r="M1093" s="2" t="b">
        <v>1</v>
      </c>
      <c r="N1093" s="2" t="n">
        <v>1</v>
      </c>
    </row>
    <row r="1094" ht="15.75" customHeight="1">
      <c r="A1094" s="9" t="n">
        <v>43725.625</v>
      </c>
      <c r="B1094" s="9" t="n">
        <v>43725.45833333334</v>
      </c>
      <c r="C1094" s="2" t="n">
        <v>34964545</v>
      </c>
      <c r="D1094" s="2" t="inlineStr">
        <is>
          <t>DOM</t>
        </is>
      </c>
      <c r="G1094" s="2" t="inlineStr">
        <is>
          <t>ZONE</t>
        </is>
      </c>
      <c r="I1094" s="2" t="n">
        <v>35.63</v>
      </c>
      <c r="J1094" s="2" t="n">
        <v>37.65594</v>
      </c>
      <c r="K1094" s="2" t="n">
        <v>2.201035</v>
      </c>
      <c r="L1094" s="2" t="n">
        <v>-0.175928</v>
      </c>
      <c r="M1094" s="2" t="b">
        <v>1</v>
      </c>
      <c r="N1094" s="2" t="n">
        <v>1</v>
      </c>
    </row>
    <row r="1095" ht="15.75" customHeight="1">
      <c r="A1095" s="9" t="n">
        <v>43725.66666666666</v>
      </c>
      <c r="B1095" s="9" t="n">
        <v>43725.5</v>
      </c>
      <c r="C1095" s="2" t="n">
        <v>34964545</v>
      </c>
      <c r="D1095" s="2" t="inlineStr">
        <is>
          <t>DOM</t>
        </is>
      </c>
      <c r="G1095" s="2" t="inlineStr">
        <is>
          <t>ZONE</t>
        </is>
      </c>
      <c r="I1095" s="2" t="n">
        <v>26.2</v>
      </c>
      <c r="J1095" s="2" t="n">
        <v>28.395984</v>
      </c>
      <c r="K1095" s="2" t="n">
        <v>2.30938</v>
      </c>
      <c r="L1095" s="2" t="n">
        <v>-0.112563</v>
      </c>
      <c r="M1095" s="2" t="b">
        <v>1</v>
      </c>
      <c r="N1095" s="2" t="n">
        <v>1</v>
      </c>
    </row>
    <row r="1096" ht="15.75" customHeight="1">
      <c r="A1096" s="9" t="n">
        <v>43725.70833333334</v>
      </c>
      <c r="B1096" s="9" t="n">
        <v>43725.54166666666</v>
      </c>
      <c r="C1096" s="2" t="n">
        <v>34964545</v>
      </c>
      <c r="D1096" s="2" t="inlineStr">
        <is>
          <t>DOM</t>
        </is>
      </c>
      <c r="G1096" s="2" t="inlineStr">
        <is>
          <t>ZONE</t>
        </is>
      </c>
      <c r="I1096" s="2" t="n">
        <v>33.22</v>
      </c>
      <c r="J1096" s="2" t="n">
        <v>34.909329</v>
      </c>
      <c r="K1096" s="2" t="n">
        <v>1.895271</v>
      </c>
      <c r="L1096" s="2" t="n">
        <v>-0.205109</v>
      </c>
      <c r="M1096" s="2" t="b">
        <v>1</v>
      </c>
      <c r="N1096" s="2" t="n">
        <v>1</v>
      </c>
    </row>
    <row r="1097" ht="15.75" customHeight="1">
      <c r="A1097" s="9" t="n">
        <v>43725.75</v>
      </c>
      <c r="B1097" s="9" t="n">
        <v>43725.58333333334</v>
      </c>
      <c r="C1097" s="2" t="n">
        <v>34964545</v>
      </c>
      <c r="D1097" s="2" t="inlineStr">
        <is>
          <t>DOM</t>
        </is>
      </c>
      <c r="G1097" s="2" t="inlineStr">
        <is>
          <t>ZONE</t>
        </is>
      </c>
      <c r="I1097" s="2" t="n">
        <v>33.3</v>
      </c>
      <c r="J1097" s="2" t="n">
        <v>31.011267</v>
      </c>
      <c r="K1097" s="2" t="n">
        <v>-2.126724</v>
      </c>
      <c r="L1097" s="2" t="n">
        <v>-0.160342</v>
      </c>
      <c r="M1097" s="2" t="b">
        <v>1</v>
      </c>
      <c r="N1097" s="2" t="n">
        <v>1</v>
      </c>
    </row>
    <row r="1098" ht="15.75" customHeight="1">
      <c r="A1098" s="9" t="n">
        <v>43725.79166666666</v>
      </c>
      <c r="B1098" s="9" t="n">
        <v>43725.625</v>
      </c>
      <c r="C1098" s="2" t="n">
        <v>34964545</v>
      </c>
      <c r="D1098" s="2" t="inlineStr">
        <is>
          <t>DOM</t>
        </is>
      </c>
      <c r="G1098" s="2" t="inlineStr">
        <is>
          <t>ZONE</t>
        </is>
      </c>
      <c r="I1098" s="2" t="n">
        <v>36.88</v>
      </c>
      <c r="J1098" s="2" t="n">
        <v>28.405801</v>
      </c>
      <c r="K1098" s="2" t="n">
        <v>-8.388343000000001</v>
      </c>
      <c r="L1098" s="2" t="n">
        <v>-0.086689</v>
      </c>
      <c r="M1098" s="2" t="b">
        <v>1</v>
      </c>
      <c r="N1098" s="2" t="n">
        <v>1</v>
      </c>
    </row>
    <row r="1099" ht="15.75" customHeight="1">
      <c r="A1099" s="9" t="n">
        <v>43725.83333333334</v>
      </c>
      <c r="B1099" s="9" t="n">
        <v>43725.66666666666</v>
      </c>
      <c r="C1099" s="2" t="n">
        <v>34964545</v>
      </c>
      <c r="D1099" s="2" t="inlineStr">
        <is>
          <t>DOM</t>
        </is>
      </c>
      <c r="G1099" s="2" t="inlineStr">
        <is>
          <t>ZONE</t>
        </is>
      </c>
      <c r="I1099" s="2" t="n">
        <v>30.77</v>
      </c>
      <c r="J1099" s="2" t="n">
        <v>30.112626</v>
      </c>
      <c r="K1099" s="2" t="n">
        <v>-0.696101</v>
      </c>
      <c r="L1099" s="2" t="n">
        <v>0.041227</v>
      </c>
      <c r="M1099" s="2" t="b">
        <v>1</v>
      </c>
      <c r="N1099" s="2" t="n">
        <v>1</v>
      </c>
    </row>
    <row r="1100" ht="15.75" customHeight="1">
      <c r="A1100" s="9" t="n">
        <v>43725.875</v>
      </c>
      <c r="B1100" s="9" t="n">
        <v>43725.70833333334</v>
      </c>
      <c r="C1100" s="2" t="n">
        <v>34964545</v>
      </c>
      <c r="D1100" s="2" t="inlineStr">
        <is>
          <t>DOM</t>
        </is>
      </c>
      <c r="G1100" s="2" t="inlineStr">
        <is>
          <t>ZONE</t>
        </is>
      </c>
      <c r="I1100" s="2" t="n">
        <v>29.4</v>
      </c>
      <c r="J1100" s="2" t="n">
        <v>27.061968</v>
      </c>
      <c r="K1100" s="2" t="n">
        <v>-2.342912</v>
      </c>
      <c r="L1100" s="2" t="n">
        <v>0.00238</v>
      </c>
      <c r="M1100" s="2" t="b">
        <v>1</v>
      </c>
      <c r="N1100" s="2" t="n">
        <v>1</v>
      </c>
    </row>
    <row r="1101" ht="15.75" customHeight="1">
      <c r="A1101" s="9" t="n">
        <v>43725.91666666666</v>
      </c>
      <c r="B1101" s="9" t="n">
        <v>43725.75</v>
      </c>
      <c r="C1101" s="2" t="n">
        <v>34964545</v>
      </c>
      <c r="D1101" s="2" t="inlineStr">
        <is>
          <t>DOM</t>
        </is>
      </c>
      <c r="G1101" s="2" t="inlineStr">
        <is>
          <t>ZONE</t>
        </is>
      </c>
      <c r="I1101" s="2" t="n">
        <v>26.76</v>
      </c>
      <c r="J1101" s="2" t="n">
        <v>23.925892</v>
      </c>
      <c r="K1101" s="2" t="n">
        <v>-2.811337</v>
      </c>
      <c r="L1101" s="2" t="n">
        <v>-0.025271</v>
      </c>
      <c r="M1101" s="2" t="b">
        <v>1</v>
      </c>
      <c r="N1101" s="2" t="n">
        <v>1</v>
      </c>
    </row>
    <row r="1102" ht="15.75" customHeight="1">
      <c r="A1102" s="9" t="n">
        <v>43725.95833333334</v>
      </c>
      <c r="B1102" s="9" t="n">
        <v>43725.79166666666</v>
      </c>
      <c r="C1102" s="2" t="n">
        <v>34964545</v>
      </c>
      <c r="D1102" s="2" t="inlineStr">
        <is>
          <t>DOM</t>
        </is>
      </c>
      <c r="G1102" s="2" t="inlineStr">
        <is>
          <t>ZONE</t>
        </is>
      </c>
      <c r="I1102" s="2" t="n">
        <v>24.59</v>
      </c>
      <c r="J1102" s="2" t="n">
        <v>23.782864</v>
      </c>
      <c r="K1102" s="2" t="n">
        <v>-0.750115</v>
      </c>
      <c r="L1102" s="2" t="n">
        <v>-0.058688</v>
      </c>
      <c r="M1102" s="2" t="b">
        <v>1</v>
      </c>
      <c r="N1102" s="2" t="n">
        <v>1</v>
      </c>
    </row>
    <row r="1103" ht="15.75" customHeight="1">
      <c r="A1103" s="9" t="n">
        <v>43726</v>
      </c>
      <c r="B1103" s="9" t="n">
        <v>43725.83333333334</v>
      </c>
      <c r="C1103" s="2" t="n">
        <v>34964545</v>
      </c>
      <c r="D1103" s="2" t="inlineStr">
        <is>
          <t>DOM</t>
        </is>
      </c>
      <c r="G1103" s="2" t="inlineStr">
        <is>
          <t>ZONE</t>
        </is>
      </c>
      <c r="I1103" s="2" t="n">
        <v>22.98</v>
      </c>
      <c r="J1103" s="2" t="n">
        <v>23.760058</v>
      </c>
      <c r="K1103" s="2" t="n">
        <v>0.855438</v>
      </c>
      <c r="L1103" s="2" t="n">
        <v>-0.072881</v>
      </c>
      <c r="M1103" s="2" t="b">
        <v>1</v>
      </c>
      <c r="N1103" s="2" t="n">
        <v>1</v>
      </c>
    </row>
    <row r="1104" ht="15.75" customHeight="1">
      <c r="A1104" s="9" t="n">
        <v>43726.04166666666</v>
      </c>
      <c r="B1104" s="9" t="n">
        <v>43725.875</v>
      </c>
      <c r="C1104" s="2" t="n">
        <v>34964545</v>
      </c>
      <c r="D1104" s="2" t="inlineStr">
        <is>
          <t>DOM</t>
        </is>
      </c>
      <c r="G1104" s="2" t="inlineStr">
        <is>
          <t>ZONE</t>
        </is>
      </c>
      <c r="I1104" s="2" t="n">
        <v>21.37</v>
      </c>
      <c r="J1104" s="2" t="n">
        <v>22.549203</v>
      </c>
      <c r="K1104" s="2" t="n">
        <v>1.28664</v>
      </c>
      <c r="L1104" s="2" t="n">
        <v>-0.105771</v>
      </c>
      <c r="M1104" s="2" t="b">
        <v>1</v>
      </c>
      <c r="N1104" s="2" t="n">
        <v>1</v>
      </c>
    </row>
    <row r="1105" ht="15.75" customHeight="1">
      <c r="A1105" s="9" t="n">
        <v>43726.08333333334</v>
      </c>
      <c r="B1105" s="9" t="n">
        <v>43725.91666666666</v>
      </c>
      <c r="C1105" s="2" t="n">
        <v>34964545</v>
      </c>
      <c r="D1105" s="2" t="inlineStr">
        <is>
          <t>DOM</t>
        </is>
      </c>
      <c r="G1105" s="2" t="inlineStr">
        <is>
          <t>ZONE</t>
        </is>
      </c>
      <c r="I1105" s="2" t="n">
        <v>20.03</v>
      </c>
      <c r="J1105" s="2" t="n">
        <v>21.481139</v>
      </c>
      <c r="K1105" s="2" t="n">
        <v>1.524838</v>
      </c>
      <c r="L1105" s="2" t="n">
        <v>-0.075366</v>
      </c>
      <c r="M1105" s="2" t="b">
        <v>1</v>
      </c>
      <c r="N1105" s="2" t="n">
        <v>1</v>
      </c>
    </row>
    <row r="1106" ht="15.75" customHeight="1">
      <c r="A1106" s="9" t="n">
        <v>43726.125</v>
      </c>
      <c r="B1106" s="9" t="n">
        <v>43725.95833333334</v>
      </c>
      <c r="C1106" s="2" t="n">
        <v>34964545</v>
      </c>
      <c r="D1106" s="2" t="inlineStr">
        <is>
          <t>DOM</t>
        </is>
      </c>
      <c r="G1106" s="2" t="inlineStr">
        <is>
          <t>ZONE</t>
        </is>
      </c>
      <c r="I1106" s="2" t="n">
        <v>18.85</v>
      </c>
      <c r="J1106" s="2" t="n">
        <v>20.05624</v>
      </c>
      <c r="K1106" s="2" t="n">
        <v>1.201551</v>
      </c>
      <c r="L1106" s="2" t="n">
        <v>0.003856</v>
      </c>
      <c r="M1106" s="2" t="b">
        <v>1</v>
      </c>
      <c r="N1106" s="2" t="n">
        <v>1</v>
      </c>
    </row>
    <row r="1107" ht="15.75" customHeight="1">
      <c r="A1107" s="9" t="n">
        <v>43726.16666666666</v>
      </c>
      <c r="B1107" s="9" t="n">
        <v>43726</v>
      </c>
      <c r="C1107" s="2" t="n">
        <v>34964545</v>
      </c>
      <c r="D1107" s="2" t="inlineStr">
        <is>
          <t>DOM</t>
        </is>
      </c>
      <c r="G1107" s="2" t="inlineStr">
        <is>
          <t>ZONE</t>
        </is>
      </c>
      <c r="I1107" s="2" t="n">
        <v>17.56</v>
      </c>
      <c r="J1107" s="2" t="n">
        <v>18.459974</v>
      </c>
      <c r="K1107" s="2" t="n">
        <v>0.849752</v>
      </c>
      <c r="L1107" s="2" t="n">
        <v>0.055222</v>
      </c>
      <c r="M1107" s="2" t="b">
        <v>1</v>
      </c>
      <c r="N1107" s="2" t="n">
        <v>1</v>
      </c>
    </row>
    <row r="1108" ht="15.75" customHeight="1">
      <c r="A1108" s="9" t="n">
        <v>43726.20833333334</v>
      </c>
      <c r="B1108" s="9" t="n">
        <v>43726.04166666666</v>
      </c>
      <c r="C1108" s="2" t="n">
        <v>34964545</v>
      </c>
      <c r="D1108" s="2" t="inlineStr">
        <is>
          <t>DOM</t>
        </is>
      </c>
      <c r="G1108" s="2" t="inlineStr">
        <is>
          <t>ZONE</t>
        </is>
      </c>
      <c r="I1108" s="2" t="n">
        <v>16.74</v>
      </c>
      <c r="J1108" s="2" t="n">
        <v>17.240639</v>
      </c>
      <c r="K1108" s="2" t="n">
        <v>0.415085</v>
      </c>
      <c r="L1108" s="2" t="n">
        <v>0.08722000000000001</v>
      </c>
      <c r="M1108" s="2" t="b">
        <v>1</v>
      </c>
      <c r="N1108" s="2" t="n">
        <v>1</v>
      </c>
    </row>
    <row r="1109" ht="15.75" customHeight="1">
      <c r="A1109" s="9" t="n">
        <v>43726.25</v>
      </c>
      <c r="B1109" s="9" t="n">
        <v>43726.08333333334</v>
      </c>
      <c r="C1109" s="2" t="n">
        <v>34964545</v>
      </c>
      <c r="D1109" s="2" t="inlineStr">
        <is>
          <t>DOM</t>
        </is>
      </c>
      <c r="G1109" s="2" t="inlineStr">
        <is>
          <t>ZONE</t>
        </is>
      </c>
      <c r="I1109" s="2" t="n">
        <v>14.88</v>
      </c>
      <c r="J1109" s="2" t="n">
        <v>15.676208</v>
      </c>
      <c r="K1109" s="2" t="n">
        <v>0.73167</v>
      </c>
      <c r="L1109" s="2" t="n">
        <v>0.062871</v>
      </c>
      <c r="M1109" s="2" t="b">
        <v>1</v>
      </c>
      <c r="N1109" s="2" t="n">
        <v>1</v>
      </c>
    </row>
    <row r="1110" ht="15.75" customHeight="1">
      <c r="A1110" s="9" t="n">
        <v>43726.29166666666</v>
      </c>
      <c r="B1110" s="9" t="n">
        <v>43726.125</v>
      </c>
      <c r="C1110" s="2" t="n">
        <v>34964545</v>
      </c>
      <c r="D1110" s="2" t="inlineStr">
        <is>
          <t>DOM</t>
        </is>
      </c>
      <c r="G1110" s="2" t="inlineStr">
        <is>
          <t>ZONE</t>
        </is>
      </c>
      <c r="I1110" s="2" t="n">
        <v>13.67</v>
      </c>
      <c r="J1110" s="2" t="n">
        <v>15.172218</v>
      </c>
      <c r="K1110" s="2" t="n">
        <v>1.460246</v>
      </c>
      <c r="L1110" s="2" t="n">
        <v>0.041139</v>
      </c>
      <c r="M1110" s="2" t="b">
        <v>1</v>
      </c>
      <c r="N1110" s="2" t="n">
        <v>1</v>
      </c>
    </row>
    <row r="1111" ht="15.75" customHeight="1">
      <c r="A1111" s="9" t="n">
        <v>43726.33333333334</v>
      </c>
      <c r="B1111" s="9" t="n">
        <v>43726.16666666666</v>
      </c>
      <c r="C1111" s="2" t="n">
        <v>34964545</v>
      </c>
      <c r="D1111" s="2" t="inlineStr">
        <is>
          <t>DOM</t>
        </is>
      </c>
      <c r="G1111" s="2" t="inlineStr">
        <is>
          <t>ZONE</t>
        </is>
      </c>
      <c r="I1111" s="2" t="n">
        <v>12.32</v>
      </c>
      <c r="J1111" s="2" t="n">
        <v>15.02754</v>
      </c>
      <c r="K1111" s="2" t="n">
        <v>2.664358</v>
      </c>
      <c r="L1111" s="2" t="n">
        <v>0.04485</v>
      </c>
      <c r="M1111" s="2" t="b">
        <v>1</v>
      </c>
      <c r="N1111" s="2" t="n">
        <v>1</v>
      </c>
    </row>
    <row r="1112" ht="15.75" customHeight="1">
      <c r="A1112" s="9" t="n">
        <v>43726.375</v>
      </c>
      <c r="B1112" s="9" t="n">
        <v>43726.20833333334</v>
      </c>
      <c r="C1112" s="2" t="n">
        <v>34964545</v>
      </c>
      <c r="D1112" s="2" t="inlineStr">
        <is>
          <t>DOM</t>
        </is>
      </c>
      <c r="G1112" s="2" t="inlineStr">
        <is>
          <t>ZONE</t>
        </is>
      </c>
      <c r="I1112" s="2" t="n">
        <v>15.3</v>
      </c>
      <c r="J1112" s="2" t="n">
        <v>16.891246</v>
      </c>
      <c r="K1112" s="2" t="n">
        <v>1.537219</v>
      </c>
      <c r="L1112" s="2" t="n">
        <v>0.04986</v>
      </c>
      <c r="M1112" s="2" t="b">
        <v>1</v>
      </c>
      <c r="N1112" s="2" t="n">
        <v>1</v>
      </c>
    </row>
    <row r="1113" ht="15.75" customHeight="1">
      <c r="A1113" s="9" t="n">
        <v>43726.41666666666</v>
      </c>
      <c r="B1113" s="9" t="n">
        <v>43726.25</v>
      </c>
      <c r="C1113" s="2" t="n">
        <v>34964545</v>
      </c>
      <c r="D1113" s="2" t="inlineStr">
        <is>
          <t>DOM</t>
        </is>
      </c>
      <c r="G1113" s="2" t="inlineStr">
        <is>
          <t>ZONE</t>
        </is>
      </c>
      <c r="I1113" s="2" t="n">
        <v>17.75</v>
      </c>
      <c r="J1113" s="2" t="n">
        <v>18.859078</v>
      </c>
      <c r="K1113" s="2" t="n">
        <v>1.091682</v>
      </c>
      <c r="L1113" s="2" t="n">
        <v>0.021563</v>
      </c>
      <c r="M1113" s="2" t="b">
        <v>1</v>
      </c>
      <c r="N1113" s="2" t="n">
        <v>1</v>
      </c>
    </row>
    <row r="1114" ht="15.75" customHeight="1">
      <c r="A1114" s="9" t="n">
        <v>43726.45833333334</v>
      </c>
      <c r="B1114" s="9" t="n">
        <v>43726.29166666666</v>
      </c>
      <c r="C1114" s="2" t="n">
        <v>34964545</v>
      </c>
      <c r="D1114" s="2" t="inlineStr">
        <is>
          <t>DOM</t>
        </is>
      </c>
      <c r="G1114" s="2" t="inlineStr">
        <is>
          <t>ZONE</t>
        </is>
      </c>
      <c r="I1114" s="2" t="n">
        <v>18.68</v>
      </c>
      <c r="J1114" s="2" t="n">
        <v>18.855811</v>
      </c>
      <c r="K1114" s="2" t="n">
        <v>0.150261</v>
      </c>
      <c r="L1114" s="2" t="n">
        <v>0.023049</v>
      </c>
      <c r="M1114" s="2" t="b">
        <v>1</v>
      </c>
      <c r="N1114" s="2" t="n">
        <v>1</v>
      </c>
    </row>
    <row r="1115" ht="15.75" customHeight="1">
      <c r="A1115" s="9" t="n">
        <v>43726.5</v>
      </c>
      <c r="B1115" s="9" t="n">
        <v>43726.33333333334</v>
      </c>
      <c r="C1115" s="2" t="n">
        <v>34964545</v>
      </c>
      <c r="D1115" s="2" t="inlineStr">
        <is>
          <t>DOM</t>
        </is>
      </c>
      <c r="G1115" s="2" t="inlineStr">
        <is>
          <t>ZONE</t>
        </is>
      </c>
      <c r="I1115" s="2" t="n">
        <v>19.41</v>
      </c>
      <c r="J1115" s="2" t="n">
        <v>19.363249</v>
      </c>
      <c r="K1115" s="2" t="n">
        <v>0.011044</v>
      </c>
      <c r="L1115" s="2" t="n">
        <v>-0.057794</v>
      </c>
      <c r="M1115" s="2" t="b">
        <v>1</v>
      </c>
      <c r="N1115" s="2" t="n">
        <v>1</v>
      </c>
    </row>
    <row r="1116" ht="15.75" customHeight="1">
      <c r="A1116" s="9" t="n">
        <v>43726.54166666666</v>
      </c>
      <c r="B1116" s="9" t="n">
        <v>43726.375</v>
      </c>
      <c r="C1116" s="2" t="n">
        <v>34964545</v>
      </c>
      <c r="D1116" s="2" t="inlineStr">
        <is>
          <t>DOM</t>
        </is>
      </c>
      <c r="G1116" s="2" t="inlineStr">
        <is>
          <t>ZONE</t>
        </is>
      </c>
      <c r="I1116" s="2" t="n">
        <v>20.24</v>
      </c>
      <c r="J1116" s="2" t="n">
        <v>20.576688</v>
      </c>
      <c r="K1116" s="2" t="n">
        <v>0.5600349999999999</v>
      </c>
      <c r="L1116" s="2" t="n">
        <v>-0.223347</v>
      </c>
      <c r="M1116" s="2" t="b">
        <v>1</v>
      </c>
      <c r="N1116" s="2" t="n">
        <v>1</v>
      </c>
    </row>
    <row r="1117" ht="15.75" customHeight="1">
      <c r="A1117" s="9" t="n">
        <v>43726.58333333334</v>
      </c>
      <c r="B1117" s="9" t="n">
        <v>43726.41666666666</v>
      </c>
      <c r="C1117" s="2" t="n">
        <v>34964545</v>
      </c>
      <c r="D1117" s="2" t="inlineStr">
        <is>
          <t>DOM</t>
        </is>
      </c>
      <c r="G1117" s="2" t="inlineStr">
        <is>
          <t>ZONE</t>
        </is>
      </c>
      <c r="I1117" s="2" t="n">
        <v>22.43</v>
      </c>
      <c r="J1117" s="2" t="n">
        <v>22.461178</v>
      </c>
      <c r="K1117" s="2" t="n">
        <v>0.378862</v>
      </c>
      <c r="L1117" s="2" t="n">
        <v>-0.350184</v>
      </c>
      <c r="M1117" s="2" t="b">
        <v>1</v>
      </c>
      <c r="N1117" s="2" t="n">
        <v>1</v>
      </c>
    </row>
    <row r="1118" ht="15.75" customHeight="1">
      <c r="A1118" s="9" t="n">
        <v>43726.625</v>
      </c>
      <c r="B1118" s="9" t="n">
        <v>43726.45833333334</v>
      </c>
      <c r="C1118" s="2" t="n">
        <v>34964545</v>
      </c>
      <c r="D1118" s="2" t="inlineStr">
        <is>
          <t>DOM</t>
        </is>
      </c>
      <c r="G1118" s="2" t="inlineStr">
        <is>
          <t>ZONE</t>
        </is>
      </c>
      <c r="I1118" s="2" t="n">
        <v>22.45</v>
      </c>
      <c r="J1118" s="2" t="n">
        <v>22.561272</v>
      </c>
      <c r="K1118" s="2" t="n">
        <v>0.535259</v>
      </c>
      <c r="L1118" s="2" t="n">
        <v>-0.42482</v>
      </c>
      <c r="M1118" s="2" t="b">
        <v>1</v>
      </c>
      <c r="N1118" s="2" t="n">
        <v>1</v>
      </c>
    </row>
    <row r="1119" ht="15.75" customHeight="1">
      <c r="A1119" s="9" t="n">
        <v>43726.66666666666</v>
      </c>
      <c r="B1119" s="9" t="n">
        <v>43726.5</v>
      </c>
      <c r="C1119" s="2" t="n">
        <v>34964545</v>
      </c>
      <c r="D1119" s="2" t="inlineStr">
        <is>
          <t>DOM</t>
        </is>
      </c>
      <c r="G1119" s="2" t="inlineStr">
        <is>
          <t>ZONE</t>
        </is>
      </c>
      <c r="I1119" s="2" t="n">
        <v>24.11</v>
      </c>
      <c r="J1119" s="2" t="n">
        <v>24.585514</v>
      </c>
      <c r="K1119" s="2" t="n">
        <v>0.933335</v>
      </c>
      <c r="L1119" s="2" t="n">
        <v>-0.461154</v>
      </c>
      <c r="M1119" s="2" t="b">
        <v>1</v>
      </c>
      <c r="N1119" s="2" t="n">
        <v>1</v>
      </c>
    </row>
    <row r="1120" ht="15.75" customHeight="1">
      <c r="A1120" s="9" t="n">
        <v>43726.70833333334</v>
      </c>
      <c r="B1120" s="9" t="n">
        <v>43726.54166666666</v>
      </c>
      <c r="C1120" s="2" t="n">
        <v>34964545</v>
      </c>
      <c r="D1120" s="2" t="inlineStr">
        <is>
          <t>DOM</t>
        </is>
      </c>
      <c r="G1120" s="2" t="inlineStr">
        <is>
          <t>ZONE</t>
        </is>
      </c>
      <c r="I1120" s="2" t="n">
        <v>29.71</v>
      </c>
      <c r="J1120" s="2" t="n">
        <v>28.701311</v>
      </c>
      <c r="K1120" s="2" t="n">
        <v>-0.320775</v>
      </c>
      <c r="L1120" s="2" t="n">
        <v>-0.689581</v>
      </c>
      <c r="M1120" s="2" t="b">
        <v>1</v>
      </c>
      <c r="N1120" s="2" t="n">
        <v>1</v>
      </c>
    </row>
    <row r="1121" ht="15.75" customHeight="1">
      <c r="A1121" s="9" t="n">
        <v>43726.75</v>
      </c>
      <c r="B1121" s="9" t="n">
        <v>43726.58333333334</v>
      </c>
      <c r="C1121" s="2" t="n">
        <v>34964545</v>
      </c>
      <c r="D1121" s="2" t="inlineStr">
        <is>
          <t>DOM</t>
        </is>
      </c>
      <c r="G1121" s="2" t="inlineStr">
        <is>
          <t>ZONE</t>
        </is>
      </c>
      <c r="I1121" s="2" t="n">
        <v>26.05</v>
      </c>
      <c r="J1121" s="2" t="n">
        <v>24.862749</v>
      </c>
      <c r="K1121" s="2" t="n">
        <v>-0.554188</v>
      </c>
      <c r="L1121" s="2" t="n">
        <v>-0.630563</v>
      </c>
      <c r="M1121" s="2" t="b">
        <v>1</v>
      </c>
      <c r="N1121" s="2" t="n">
        <v>1</v>
      </c>
    </row>
    <row r="1122" ht="15.75" customHeight="1">
      <c r="A1122" s="9" t="n">
        <v>43726.79166666666</v>
      </c>
      <c r="B1122" s="9" t="n">
        <v>43726.625</v>
      </c>
      <c r="C1122" s="2" t="n">
        <v>34964545</v>
      </c>
      <c r="D1122" s="2" t="inlineStr">
        <is>
          <t>DOM</t>
        </is>
      </c>
      <c r="G1122" s="2" t="inlineStr">
        <is>
          <t>ZONE</t>
        </is>
      </c>
      <c r="I1122" s="2" t="n">
        <v>25.07</v>
      </c>
      <c r="J1122" s="2" t="n">
        <v>24.686584</v>
      </c>
      <c r="K1122" s="2" t="n">
        <v>0.269988</v>
      </c>
      <c r="L1122" s="2" t="n">
        <v>-0.651737</v>
      </c>
      <c r="M1122" s="2" t="b">
        <v>1</v>
      </c>
      <c r="N1122" s="2" t="n">
        <v>1</v>
      </c>
    </row>
    <row r="1123" ht="15.75" customHeight="1">
      <c r="A1123" s="9" t="n">
        <v>43726.83333333334</v>
      </c>
      <c r="B1123" s="9" t="n">
        <v>43726.66666666666</v>
      </c>
      <c r="C1123" s="2" t="n">
        <v>34964545</v>
      </c>
      <c r="D1123" s="2" t="inlineStr">
        <is>
          <t>DOM</t>
        </is>
      </c>
      <c r="G1123" s="2" t="inlineStr">
        <is>
          <t>ZONE</t>
        </is>
      </c>
      <c r="I1123" s="2" t="n">
        <v>60.34</v>
      </c>
      <c r="J1123" s="2" t="n">
        <v>42.900904</v>
      </c>
      <c r="K1123" s="2" t="n">
        <v>-15.474797</v>
      </c>
      <c r="L1123" s="2" t="n">
        <v>-1.965965</v>
      </c>
      <c r="M1123" s="2" t="b">
        <v>1</v>
      </c>
      <c r="N1123" s="2" t="n">
        <v>1</v>
      </c>
    </row>
    <row r="1124" ht="15.75" customHeight="1">
      <c r="A1124" s="9" t="n">
        <v>43726.875</v>
      </c>
      <c r="B1124" s="9" t="n">
        <v>43726.70833333334</v>
      </c>
      <c r="C1124" s="2" t="n">
        <v>34964545</v>
      </c>
      <c r="D1124" s="2" t="inlineStr">
        <is>
          <t>DOM</t>
        </is>
      </c>
      <c r="G1124" s="2" t="inlineStr">
        <is>
          <t>ZONE</t>
        </is>
      </c>
      <c r="I1124" s="2" t="n">
        <v>29.87</v>
      </c>
      <c r="J1124" s="2" t="n">
        <v>23.658345</v>
      </c>
      <c r="K1124" s="2" t="n">
        <v>-5.391487</v>
      </c>
      <c r="L1124" s="2" t="n">
        <v>-0.822669</v>
      </c>
      <c r="M1124" s="2" t="b">
        <v>1</v>
      </c>
      <c r="N1124" s="2" t="n">
        <v>1</v>
      </c>
    </row>
    <row r="1125" ht="15.75" customHeight="1">
      <c r="A1125" s="9" t="n">
        <v>43726.91666666666</v>
      </c>
      <c r="B1125" s="9" t="n">
        <v>43726.75</v>
      </c>
      <c r="C1125" s="2" t="n">
        <v>34964545</v>
      </c>
      <c r="D1125" s="2" t="inlineStr">
        <is>
          <t>DOM</t>
        </is>
      </c>
      <c r="G1125" s="2" t="inlineStr">
        <is>
          <t>ZONE</t>
        </is>
      </c>
      <c r="I1125" s="2" t="n">
        <v>24.09</v>
      </c>
      <c r="J1125" s="2" t="n">
        <v>20.619611</v>
      </c>
      <c r="K1125" s="2" t="n">
        <v>-2.985968</v>
      </c>
      <c r="L1125" s="2" t="n">
        <v>-0.481088</v>
      </c>
      <c r="M1125" s="2" t="b">
        <v>1</v>
      </c>
      <c r="N1125" s="2" t="n">
        <v>1</v>
      </c>
    </row>
    <row r="1126" ht="15.75" customHeight="1">
      <c r="A1126" s="9" t="n">
        <v>43726.95833333334</v>
      </c>
      <c r="B1126" s="9" t="n">
        <v>43726.79166666666</v>
      </c>
      <c r="C1126" s="2" t="n">
        <v>34964545</v>
      </c>
      <c r="D1126" s="2" t="inlineStr">
        <is>
          <t>DOM</t>
        </is>
      </c>
      <c r="G1126" s="2" t="inlineStr">
        <is>
          <t>ZONE</t>
        </is>
      </c>
      <c r="I1126" s="2" t="n">
        <v>22.9</v>
      </c>
      <c r="J1126" s="2" t="n">
        <v>21.682378</v>
      </c>
      <c r="K1126" s="2" t="n">
        <v>-0.979533</v>
      </c>
      <c r="L1126" s="2" t="n">
        <v>-0.235589</v>
      </c>
      <c r="M1126" s="2" t="b">
        <v>1</v>
      </c>
      <c r="N1126" s="2" t="n">
        <v>1</v>
      </c>
    </row>
    <row r="1127" ht="15.75" customHeight="1">
      <c r="A1127" s="9" t="n">
        <v>43727</v>
      </c>
      <c r="B1127" s="9" t="n">
        <v>43726.83333333334</v>
      </c>
      <c r="C1127" s="2" t="n">
        <v>34964545</v>
      </c>
      <c r="D1127" s="2" t="inlineStr">
        <is>
          <t>DOM</t>
        </is>
      </c>
      <c r="G1127" s="2" t="inlineStr">
        <is>
          <t>ZONE</t>
        </is>
      </c>
      <c r="I1127" s="2" t="n">
        <v>21.33</v>
      </c>
      <c r="J1127" s="2" t="n">
        <v>20.491375</v>
      </c>
      <c r="K1127" s="2" t="n">
        <v>-0.58285</v>
      </c>
      <c r="L1127" s="2" t="n">
        <v>-0.257441</v>
      </c>
      <c r="M1127" s="2" t="b">
        <v>1</v>
      </c>
      <c r="N1127" s="2" t="n">
        <v>1</v>
      </c>
    </row>
    <row r="1128" ht="15.75" customHeight="1">
      <c r="A1128" s="9" t="n">
        <v>43727.04166666666</v>
      </c>
      <c r="B1128" s="9" t="n">
        <v>43726.875</v>
      </c>
      <c r="C1128" s="2" t="n">
        <v>34964545</v>
      </c>
      <c r="D1128" s="2" t="inlineStr">
        <is>
          <t>DOM</t>
        </is>
      </c>
      <c r="G1128" s="2" t="inlineStr">
        <is>
          <t>ZONE</t>
        </is>
      </c>
      <c r="I1128" s="2" t="n">
        <v>19.74</v>
      </c>
      <c r="J1128" s="2" t="n">
        <v>19.689302</v>
      </c>
      <c r="K1128" s="2" t="n">
        <v>0.251416</v>
      </c>
      <c r="L1128" s="2" t="n">
        <v>-0.297114</v>
      </c>
      <c r="M1128" s="2" t="b">
        <v>1</v>
      </c>
      <c r="N1128" s="2" t="n">
        <v>1</v>
      </c>
    </row>
    <row r="1129" ht="15.75" customHeight="1">
      <c r="A1129" s="9" t="n">
        <v>43727.08333333334</v>
      </c>
      <c r="B1129" s="9" t="n">
        <v>43726.91666666666</v>
      </c>
      <c r="C1129" s="2" t="n">
        <v>34964545</v>
      </c>
      <c r="D1129" s="2" t="inlineStr">
        <is>
          <t>DOM</t>
        </is>
      </c>
      <c r="G1129" s="2" t="inlineStr">
        <is>
          <t>ZONE</t>
        </is>
      </c>
      <c r="I1129" s="2" t="n">
        <v>18.49</v>
      </c>
      <c r="J1129" s="2" t="n">
        <v>17.943687</v>
      </c>
      <c r="K1129" s="2" t="n">
        <v>-0.281348</v>
      </c>
      <c r="L1129" s="2" t="n">
        <v>-0.259965</v>
      </c>
      <c r="M1129" s="2" t="b">
        <v>1</v>
      </c>
      <c r="N1129" s="2" t="n">
        <v>1</v>
      </c>
    </row>
    <row r="1130" ht="15.75" customHeight="1">
      <c r="A1130" s="9" t="n">
        <v>43727.125</v>
      </c>
      <c r="B1130" s="9" t="n">
        <v>43726.95833333334</v>
      </c>
      <c r="C1130" s="2" t="n">
        <v>34964545</v>
      </c>
      <c r="D1130" s="2" t="inlineStr">
        <is>
          <t>DOM</t>
        </is>
      </c>
      <c r="G1130" s="2" t="inlineStr">
        <is>
          <t>ZONE</t>
        </is>
      </c>
      <c r="I1130" s="2" t="n">
        <v>16.91</v>
      </c>
      <c r="J1130" s="2" t="n">
        <v>16.855333</v>
      </c>
      <c r="K1130" s="2" t="n">
        <v>0.086534</v>
      </c>
      <c r="L1130" s="2" t="n">
        <v>-0.136201</v>
      </c>
      <c r="M1130" s="2" t="b">
        <v>1</v>
      </c>
      <c r="N1130" s="2" t="n">
        <v>1</v>
      </c>
    </row>
    <row r="1131" ht="15.75" customHeight="1">
      <c r="A1131" s="9" t="n">
        <v>43727.16666666666</v>
      </c>
      <c r="B1131" s="9" t="n">
        <v>43727</v>
      </c>
      <c r="C1131" s="2" t="n">
        <v>34964545</v>
      </c>
      <c r="D1131" s="2" t="inlineStr">
        <is>
          <t>DOM</t>
        </is>
      </c>
      <c r="G1131" s="2" t="inlineStr">
        <is>
          <t>ZONE</t>
        </is>
      </c>
      <c r="I1131" s="2" t="n">
        <v>16.57</v>
      </c>
      <c r="J1131" s="2" t="n">
        <v>16.494022</v>
      </c>
      <c r="K1131" s="2" t="n">
        <v>0.001662</v>
      </c>
      <c r="L1131" s="2" t="n">
        <v>-0.074307</v>
      </c>
      <c r="M1131" s="2" t="b">
        <v>1</v>
      </c>
      <c r="N1131" s="2" t="n">
        <v>1</v>
      </c>
    </row>
    <row r="1132" ht="15.75" customHeight="1">
      <c r="A1132" s="9" t="n">
        <v>43727.20833333334</v>
      </c>
      <c r="B1132" s="9" t="n">
        <v>43727.04166666666</v>
      </c>
      <c r="C1132" s="2" t="n">
        <v>34964545</v>
      </c>
      <c r="D1132" s="2" t="inlineStr">
        <is>
          <t>DOM</t>
        </is>
      </c>
      <c r="G1132" s="2" t="inlineStr">
        <is>
          <t>ZONE</t>
        </is>
      </c>
      <c r="I1132" s="2" t="n">
        <v>16.46</v>
      </c>
      <c r="J1132" s="2" t="n">
        <v>16.372716</v>
      </c>
      <c r="K1132" s="2" t="n">
        <v>0</v>
      </c>
      <c r="L1132" s="2" t="n">
        <v>-0.083951</v>
      </c>
      <c r="M1132" s="2" t="b">
        <v>1</v>
      </c>
      <c r="N1132" s="2" t="n">
        <v>1</v>
      </c>
    </row>
    <row r="1133" ht="15.75" customHeight="1">
      <c r="A1133" s="9" t="n">
        <v>43727.25</v>
      </c>
      <c r="B1133" s="9" t="n">
        <v>43727.08333333334</v>
      </c>
      <c r="C1133" s="2" t="n">
        <v>34964545</v>
      </c>
      <c r="D1133" s="2" t="inlineStr">
        <is>
          <t>DOM</t>
        </is>
      </c>
      <c r="G1133" s="2" t="inlineStr">
        <is>
          <t>ZONE</t>
        </is>
      </c>
      <c r="I1133" s="2" t="n">
        <v>15.98</v>
      </c>
      <c r="J1133" s="2" t="n">
        <v>15.857027</v>
      </c>
      <c r="K1133" s="2" t="n">
        <v>0</v>
      </c>
      <c r="L1133" s="2" t="n">
        <v>-0.125473</v>
      </c>
      <c r="M1133" s="2" t="b">
        <v>1</v>
      </c>
      <c r="N1133" s="2" t="n">
        <v>1</v>
      </c>
    </row>
    <row r="1134" ht="15.75" customHeight="1">
      <c r="A1134" s="9" t="n">
        <v>43727.29166666666</v>
      </c>
      <c r="B1134" s="9" t="n">
        <v>43727.125</v>
      </c>
      <c r="C1134" s="2" t="n">
        <v>34964545</v>
      </c>
      <c r="D1134" s="2" t="inlineStr">
        <is>
          <t>DOM</t>
        </is>
      </c>
      <c r="G1134" s="2" t="inlineStr">
        <is>
          <t>ZONE</t>
        </is>
      </c>
      <c r="I1134" s="2" t="n">
        <v>15.48</v>
      </c>
      <c r="J1134" s="2" t="n">
        <v>15.359595</v>
      </c>
      <c r="K1134" s="2" t="n">
        <v>0</v>
      </c>
      <c r="L1134" s="2" t="n">
        <v>-0.122905</v>
      </c>
      <c r="M1134" s="2" t="b">
        <v>1</v>
      </c>
      <c r="N1134" s="2" t="n">
        <v>1</v>
      </c>
    </row>
    <row r="1135" ht="15.75" customHeight="1">
      <c r="A1135" s="9" t="n">
        <v>43727.33333333334</v>
      </c>
      <c r="B1135" s="9" t="n">
        <v>43727.16666666666</v>
      </c>
      <c r="C1135" s="2" t="n">
        <v>34964545</v>
      </c>
      <c r="D1135" s="2" t="inlineStr">
        <is>
          <t>DOM</t>
        </is>
      </c>
      <c r="G1135" s="2" t="inlineStr">
        <is>
          <t>ZONE</t>
        </is>
      </c>
      <c r="I1135" s="2" t="n">
        <v>15.64</v>
      </c>
      <c r="J1135" s="2" t="n">
        <v>15.548025</v>
      </c>
      <c r="K1135" s="2" t="n">
        <v>0</v>
      </c>
      <c r="L1135" s="2" t="n">
        <v>-0.092808</v>
      </c>
      <c r="M1135" s="2" t="b">
        <v>1</v>
      </c>
      <c r="N1135" s="2" t="n">
        <v>1</v>
      </c>
    </row>
    <row r="1136" ht="15.75" customHeight="1">
      <c r="A1136" s="9" t="n">
        <v>43727.375</v>
      </c>
      <c r="B1136" s="9" t="n">
        <v>43727.20833333334</v>
      </c>
      <c r="C1136" s="2" t="n">
        <v>34964545</v>
      </c>
      <c r="D1136" s="2" t="inlineStr">
        <is>
          <t>DOM</t>
        </is>
      </c>
      <c r="G1136" s="2" t="inlineStr">
        <is>
          <t>ZONE</t>
        </is>
      </c>
      <c r="I1136" s="2" t="n">
        <v>16.38</v>
      </c>
      <c r="J1136" s="2" t="n">
        <v>16.323421</v>
      </c>
      <c r="K1136" s="2" t="n">
        <v>0</v>
      </c>
      <c r="L1136" s="2" t="n">
        <v>-0.058245</v>
      </c>
      <c r="M1136" s="2" t="b">
        <v>1</v>
      </c>
      <c r="N1136" s="2" t="n">
        <v>1</v>
      </c>
    </row>
    <row r="1137" ht="15.75" customHeight="1">
      <c r="A1137" s="9" t="n">
        <v>43727.41666666666</v>
      </c>
      <c r="B1137" s="9" t="n">
        <v>43727.25</v>
      </c>
      <c r="C1137" s="2" t="n">
        <v>34964545</v>
      </c>
      <c r="D1137" s="2" t="inlineStr">
        <is>
          <t>DOM</t>
        </is>
      </c>
      <c r="G1137" s="2" t="inlineStr">
        <is>
          <t>ZONE</t>
        </is>
      </c>
      <c r="I1137" s="2" t="n">
        <v>19.59</v>
      </c>
      <c r="J1137" s="2" t="n">
        <v>19.526227</v>
      </c>
      <c r="K1137" s="2" t="n">
        <v>0</v>
      </c>
      <c r="L1137" s="2" t="n">
        <v>-0.061273</v>
      </c>
      <c r="M1137" s="2" t="b">
        <v>1</v>
      </c>
      <c r="N1137" s="2" t="n">
        <v>1</v>
      </c>
    </row>
    <row r="1138" ht="15.75" customHeight="1">
      <c r="A1138" s="9" t="n">
        <v>43727.45833333334</v>
      </c>
      <c r="B1138" s="9" t="n">
        <v>43727.29166666666</v>
      </c>
      <c r="C1138" s="2" t="n">
        <v>34964545</v>
      </c>
      <c r="D1138" s="2" t="inlineStr">
        <is>
          <t>DOM</t>
        </is>
      </c>
      <c r="G1138" s="2" t="inlineStr">
        <is>
          <t>ZONE</t>
        </is>
      </c>
      <c r="I1138" s="2" t="n">
        <v>18.92</v>
      </c>
      <c r="J1138" s="2" t="n">
        <v>18.754587</v>
      </c>
      <c r="K1138" s="2" t="n">
        <v>0</v>
      </c>
      <c r="L1138" s="2" t="n">
        <v>-0.163746</v>
      </c>
      <c r="M1138" s="2" t="b">
        <v>1</v>
      </c>
      <c r="N1138" s="2" t="n">
        <v>1</v>
      </c>
    </row>
    <row r="1139" ht="15.75" customHeight="1">
      <c r="A1139" s="9" t="n">
        <v>43727.5</v>
      </c>
      <c r="B1139" s="9" t="n">
        <v>43727.33333333334</v>
      </c>
      <c r="C1139" s="2" t="n">
        <v>34964545</v>
      </c>
      <c r="D1139" s="2" t="inlineStr">
        <is>
          <t>DOM</t>
        </is>
      </c>
      <c r="G1139" s="2" t="inlineStr">
        <is>
          <t>ZONE</t>
        </is>
      </c>
      <c r="I1139" s="2" t="n">
        <v>18.75</v>
      </c>
      <c r="J1139" s="2" t="n">
        <v>18.479025</v>
      </c>
      <c r="K1139" s="2" t="n">
        <v>0</v>
      </c>
      <c r="L1139" s="2" t="n">
        <v>-0.272642</v>
      </c>
      <c r="M1139" s="2" t="b">
        <v>1</v>
      </c>
      <c r="N1139" s="2" t="n">
        <v>1</v>
      </c>
    </row>
    <row r="1140" ht="15.75" customHeight="1">
      <c r="A1140" s="9" t="n">
        <v>43727.54166666666</v>
      </c>
      <c r="B1140" s="9" t="n">
        <v>43727.375</v>
      </c>
      <c r="C1140" s="2" t="n">
        <v>34964545</v>
      </c>
      <c r="D1140" s="2" t="inlineStr">
        <is>
          <t>DOM</t>
        </is>
      </c>
      <c r="G1140" s="2" t="inlineStr">
        <is>
          <t>ZONE</t>
        </is>
      </c>
      <c r="I1140" s="2" t="n">
        <v>20.79</v>
      </c>
      <c r="J1140" s="2" t="n">
        <v>20.750667</v>
      </c>
      <c r="K1140" s="2" t="n">
        <v>0.323572</v>
      </c>
      <c r="L1140" s="2" t="n">
        <v>-0.367071</v>
      </c>
      <c r="M1140" s="2" t="b">
        <v>1</v>
      </c>
      <c r="N1140" s="2" t="n">
        <v>1</v>
      </c>
    </row>
    <row r="1141" ht="15.75" customHeight="1">
      <c r="A1141" s="9" t="n">
        <v>43727.58333333334</v>
      </c>
      <c r="B1141" s="9" t="n">
        <v>43727.41666666666</v>
      </c>
      <c r="C1141" s="2" t="n">
        <v>34964545</v>
      </c>
      <c r="D1141" s="2" t="inlineStr">
        <is>
          <t>DOM</t>
        </is>
      </c>
      <c r="G1141" s="2" t="inlineStr">
        <is>
          <t>ZONE</t>
        </is>
      </c>
      <c r="I1141" s="2" t="n">
        <v>20.51</v>
      </c>
      <c r="J1141" s="2" t="n">
        <v>20.967335</v>
      </c>
      <c r="K1141" s="2" t="n">
        <v>0.927695</v>
      </c>
      <c r="L1141" s="2" t="n">
        <v>-0.472027</v>
      </c>
      <c r="M1141" s="2" t="b">
        <v>1</v>
      </c>
      <c r="N1141" s="2" t="n">
        <v>1</v>
      </c>
    </row>
    <row r="1142" ht="15.75" customHeight="1">
      <c r="A1142" s="9" t="n">
        <v>43727.625</v>
      </c>
      <c r="B1142" s="9" t="n">
        <v>43727.45833333334</v>
      </c>
      <c r="C1142" s="2" t="n">
        <v>34964545</v>
      </c>
      <c r="D1142" s="2" t="inlineStr">
        <is>
          <t>DOM</t>
        </is>
      </c>
      <c r="G1142" s="2" t="inlineStr">
        <is>
          <t>ZONE</t>
        </is>
      </c>
      <c r="I1142" s="2" t="n">
        <v>21.86</v>
      </c>
      <c r="J1142" s="2" t="n">
        <v>22.15614</v>
      </c>
      <c r="K1142" s="2" t="n">
        <v>0.881956</v>
      </c>
      <c r="L1142" s="2" t="n">
        <v>-0.589982</v>
      </c>
      <c r="M1142" s="2" t="b">
        <v>1</v>
      </c>
      <c r="N1142" s="2" t="n">
        <v>1</v>
      </c>
    </row>
    <row r="1143" ht="15.75" customHeight="1">
      <c r="A1143" s="9" t="n">
        <v>43727.66666666666</v>
      </c>
      <c r="B1143" s="9" t="n">
        <v>43727.5</v>
      </c>
      <c r="C1143" s="2" t="n">
        <v>34964545</v>
      </c>
      <c r="D1143" s="2" t="inlineStr">
        <is>
          <t>DOM</t>
        </is>
      </c>
      <c r="G1143" s="2" t="inlineStr">
        <is>
          <t>ZONE</t>
        </is>
      </c>
      <c r="I1143" s="2" t="n">
        <v>22.02</v>
      </c>
      <c r="J1143" s="2" t="n">
        <v>22.031235</v>
      </c>
      <c r="K1143" s="2" t="n">
        <v>0.620886</v>
      </c>
      <c r="L1143" s="2" t="n">
        <v>-0.6096510000000001</v>
      </c>
      <c r="M1143" s="2" t="b">
        <v>1</v>
      </c>
      <c r="N1143" s="2" t="n">
        <v>1</v>
      </c>
    </row>
    <row r="1144" ht="15.75" customHeight="1">
      <c r="A1144" s="9" t="n">
        <v>43727.70833333334</v>
      </c>
      <c r="B1144" s="9" t="n">
        <v>43727.54166666666</v>
      </c>
      <c r="C1144" s="2" t="n">
        <v>34964545</v>
      </c>
      <c r="D1144" s="2" t="inlineStr">
        <is>
          <t>DOM</t>
        </is>
      </c>
      <c r="G1144" s="2" t="inlineStr">
        <is>
          <t>ZONE</t>
        </is>
      </c>
      <c r="I1144" s="2" t="n">
        <v>23.86</v>
      </c>
      <c r="J1144" s="2" t="n">
        <v>23.462084</v>
      </c>
      <c r="K1144" s="2" t="n">
        <v>0.350144</v>
      </c>
      <c r="L1144" s="2" t="n">
        <v>-0.749726</v>
      </c>
      <c r="M1144" s="2" t="b">
        <v>1</v>
      </c>
      <c r="N1144" s="2" t="n">
        <v>1</v>
      </c>
    </row>
    <row r="1145" ht="15.75" customHeight="1">
      <c r="A1145" s="9" t="n">
        <v>43727.75</v>
      </c>
      <c r="B1145" s="9" t="n">
        <v>43727.58333333334</v>
      </c>
      <c r="C1145" s="2" t="n">
        <v>34964545</v>
      </c>
      <c r="D1145" s="2" t="inlineStr">
        <is>
          <t>DOM</t>
        </is>
      </c>
      <c r="G1145" s="2" t="inlineStr">
        <is>
          <t>ZONE</t>
        </is>
      </c>
      <c r="I1145" s="2" t="n">
        <v>23.42</v>
      </c>
      <c r="J1145" s="2" t="n">
        <v>22.476444</v>
      </c>
      <c r="K1145" s="2" t="n">
        <v>-0.137124</v>
      </c>
      <c r="L1145" s="2" t="n">
        <v>-0.803932</v>
      </c>
      <c r="M1145" s="2" t="b">
        <v>1</v>
      </c>
      <c r="N1145" s="2" t="n">
        <v>1</v>
      </c>
    </row>
    <row r="1146" ht="15.75" customHeight="1">
      <c r="A1146" s="9" t="n">
        <v>43727.79166666666</v>
      </c>
      <c r="B1146" s="9" t="n">
        <v>43727.625</v>
      </c>
      <c r="C1146" s="2" t="n">
        <v>34964545</v>
      </c>
      <c r="D1146" s="2" t="inlineStr">
        <is>
          <t>DOM</t>
        </is>
      </c>
      <c r="G1146" s="2" t="inlineStr">
        <is>
          <t>ZONE</t>
        </is>
      </c>
      <c r="I1146" s="2" t="n">
        <v>25.42</v>
      </c>
      <c r="J1146" s="2" t="n">
        <v>23.605995</v>
      </c>
      <c r="K1146" s="2" t="n">
        <v>-0.959956</v>
      </c>
      <c r="L1146" s="2" t="n">
        <v>-0.852382</v>
      </c>
      <c r="M1146" s="2" t="b">
        <v>1</v>
      </c>
      <c r="N1146" s="2" t="n">
        <v>1</v>
      </c>
    </row>
    <row r="1147" ht="15.75" customHeight="1">
      <c r="A1147" s="9" t="n">
        <v>43727.83333333334</v>
      </c>
      <c r="B1147" s="9" t="n">
        <v>43727.66666666666</v>
      </c>
      <c r="C1147" s="2" t="n">
        <v>34964545</v>
      </c>
      <c r="D1147" s="2" t="inlineStr">
        <is>
          <t>DOM</t>
        </is>
      </c>
      <c r="G1147" s="2" t="inlineStr">
        <is>
          <t>ZONE</t>
        </is>
      </c>
      <c r="I1147" s="2" t="n">
        <v>31.77</v>
      </c>
      <c r="J1147" s="2" t="n">
        <v>22.787952</v>
      </c>
      <c r="K1147" s="2" t="n">
        <v>-7.841466</v>
      </c>
      <c r="L1147" s="2" t="n">
        <v>-1.144748</v>
      </c>
      <c r="M1147" s="2" t="b">
        <v>1</v>
      </c>
      <c r="N1147" s="2" t="n">
        <v>1</v>
      </c>
    </row>
    <row r="1148" ht="15.75" customHeight="1">
      <c r="A1148" s="9" t="n">
        <v>43727.875</v>
      </c>
      <c r="B1148" s="9" t="n">
        <v>43727.70833333334</v>
      </c>
      <c r="C1148" s="2" t="n">
        <v>34964545</v>
      </c>
      <c r="D1148" s="2" t="inlineStr">
        <is>
          <t>DOM</t>
        </is>
      </c>
      <c r="G1148" s="2" t="inlineStr">
        <is>
          <t>ZONE</t>
        </is>
      </c>
      <c r="I1148" s="2" t="n">
        <v>31.08</v>
      </c>
      <c r="J1148" s="2" t="n">
        <v>26.827302</v>
      </c>
      <c r="K1148" s="2" t="n">
        <v>-3.188116</v>
      </c>
      <c r="L1148" s="2" t="n">
        <v>-1.064583</v>
      </c>
      <c r="M1148" s="2" t="b">
        <v>1</v>
      </c>
      <c r="N1148" s="2" t="n">
        <v>1</v>
      </c>
    </row>
    <row r="1149" ht="15.75" customHeight="1">
      <c r="A1149" s="9" t="n">
        <v>43727.91666666666</v>
      </c>
      <c r="B1149" s="9" t="n">
        <v>43727.75</v>
      </c>
      <c r="C1149" s="2" t="n">
        <v>34964545</v>
      </c>
      <c r="D1149" s="2" t="inlineStr">
        <is>
          <t>DOM</t>
        </is>
      </c>
      <c r="G1149" s="2" t="inlineStr">
        <is>
          <t>ZONE</t>
        </is>
      </c>
      <c r="I1149" s="2" t="n">
        <v>27.22</v>
      </c>
      <c r="J1149" s="2" t="n">
        <v>24.321186</v>
      </c>
      <c r="K1149" s="2" t="n">
        <v>-2.102474</v>
      </c>
      <c r="L1149" s="2" t="n">
        <v>-0.798007</v>
      </c>
      <c r="M1149" s="2" t="b">
        <v>1</v>
      </c>
      <c r="N1149" s="2" t="n">
        <v>1</v>
      </c>
    </row>
    <row r="1150" ht="15.75" customHeight="1">
      <c r="A1150" s="9" t="n">
        <v>43727.95833333334</v>
      </c>
      <c r="B1150" s="9" t="n">
        <v>43727.79166666666</v>
      </c>
      <c r="C1150" s="2" t="n">
        <v>34964545</v>
      </c>
      <c r="D1150" s="2" t="inlineStr">
        <is>
          <t>DOM</t>
        </is>
      </c>
      <c r="G1150" s="2" t="inlineStr">
        <is>
          <t>ZONE</t>
        </is>
      </c>
      <c r="I1150" s="2" t="n">
        <v>26.94</v>
      </c>
      <c r="J1150" s="2" t="n">
        <v>24.864108</v>
      </c>
      <c r="K1150" s="2" t="n">
        <v>-1.459446</v>
      </c>
      <c r="L1150" s="2" t="n">
        <v>-0.611446</v>
      </c>
      <c r="M1150" s="2" t="b">
        <v>1</v>
      </c>
      <c r="N1150" s="2" t="n">
        <v>1</v>
      </c>
    </row>
    <row r="1151" ht="15.75" customHeight="1">
      <c r="A1151" s="9" t="n">
        <v>43728</v>
      </c>
      <c r="B1151" s="9" t="n">
        <v>43727.83333333334</v>
      </c>
      <c r="C1151" s="2" t="n">
        <v>34964545</v>
      </c>
      <c r="D1151" s="2" t="inlineStr">
        <is>
          <t>DOM</t>
        </is>
      </c>
      <c r="G1151" s="2" t="inlineStr">
        <is>
          <t>ZONE</t>
        </is>
      </c>
      <c r="I1151" s="2" t="n">
        <v>24.94</v>
      </c>
      <c r="J1151" s="2" t="n">
        <v>23.555759</v>
      </c>
      <c r="K1151" s="2" t="n">
        <v>-0.798601</v>
      </c>
      <c r="L1151" s="2" t="n">
        <v>-0.587307</v>
      </c>
      <c r="M1151" s="2" t="b">
        <v>1</v>
      </c>
      <c r="N1151" s="2" t="n">
        <v>1</v>
      </c>
    </row>
    <row r="1152" ht="15.75" customHeight="1">
      <c r="A1152" s="9" t="n">
        <v>43728.04166666666</v>
      </c>
      <c r="B1152" s="9" t="n">
        <v>43727.875</v>
      </c>
      <c r="C1152" s="2" t="n">
        <v>34964545</v>
      </c>
      <c r="D1152" s="2" t="inlineStr">
        <is>
          <t>DOM</t>
        </is>
      </c>
      <c r="G1152" s="2" t="inlineStr">
        <is>
          <t>ZONE</t>
        </is>
      </c>
      <c r="I1152" s="2" t="n">
        <v>21.82</v>
      </c>
      <c r="J1152" s="2" t="n">
        <v>20.601007</v>
      </c>
      <c r="K1152" s="2" t="n">
        <v>-0.686771</v>
      </c>
      <c r="L1152" s="2" t="n">
        <v>-0.536389</v>
      </c>
      <c r="M1152" s="2" t="b">
        <v>1</v>
      </c>
      <c r="N1152" s="2" t="n">
        <v>1</v>
      </c>
    </row>
    <row r="1153" ht="15.75" customHeight="1">
      <c r="A1153" s="9" t="n">
        <v>43728.08333333334</v>
      </c>
      <c r="B1153" s="9" t="n">
        <v>43727.91666666666</v>
      </c>
      <c r="C1153" s="2" t="n">
        <v>34964545</v>
      </c>
      <c r="D1153" s="2" t="inlineStr">
        <is>
          <t>DOM</t>
        </is>
      </c>
      <c r="G1153" s="2" t="inlineStr">
        <is>
          <t>ZONE</t>
        </is>
      </c>
      <c r="I1153" s="2" t="n">
        <v>18.9</v>
      </c>
      <c r="J1153" s="2" t="n">
        <v>18.929981</v>
      </c>
      <c r="K1153" s="2" t="n">
        <v>0.474542</v>
      </c>
      <c r="L1153" s="2" t="n">
        <v>-0.441227</v>
      </c>
      <c r="M1153" s="2" t="b">
        <v>1</v>
      </c>
      <c r="N1153" s="2" t="n">
        <v>1</v>
      </c>
    </row>
    <row r="1154" ht="15.75" customHeight="1">
      <c r="A1154" s="9" t="n">
        <v>43728.125</v>
      </c>
      <c r="B1154" s="9" t="n">
        <v>43727.95833333334</v>
      </c>
      <c r="C1154" s="2" t="n">
        <v>34964545</v>
      </c>
      <c r="D1154" s="2" t="inlineStr">
        <is>
          <t>DOM</t>
        </is>
      </c>
      <c r="G1154" s="2" t="inlineStr">
        <is>
          <t>ZONE</t>
        </is>
      </c>
      <c r="I1154" s="2" t="n">
        <v>17.66</v>
      </c>
      <c r="J1154" s="2" t="n">
        <v>17.978044</v>
      </c>
      <c r="K1154" s="2" t="n">
        <v>0.649209</v>
      </c>
      <c r="L1154" s="2" t="n">
        <v>-0.326999</v>
      </c>
      <c r="M1154" s="2" t="b">
        <v>1</v>
      </c>
      <c r="N1154" s="2" t="n">
        <v>1</v>
      </c>
    </row>
    <row r="1155" ht="15.75" customHeight="1">
      <c r="A1155" s="9" t="n">
        <v>43728.16666666666</v>
      </c>
      <c r="B1155" s="9" t="n">
        <v>43728</v>
      </c>
      <c r="C1155" s="2" t="n">
        <v>34964545</v>
      </c>
      <c r="D1155" s="2" t="inlineStr">
        <is>
          <t>DOM</t>
        </is>
      </c>
      <c r="G1155" s="2" t="inlineStr">
        <is>
          <t>ZONE</t>
        </is>
      </c>
      <c r="I1155" s="2" t="n">
        <v>17.03</v>
      </c>
      <c r="J1155" s="2" t="n">
        <v>17.542683</v>
      </c>
      <c r="K1155" s="2" t="n">
        <v>0.741306</v>
      </c>
      <c r="L1155" s="2" t="n">
        <v>-0.224457</v>
      </c>
      <c r="M1155" s="2" t="b">
        <v>1</v>
      </c>
      <c r="N1155" s="2" t="n">
        <v>1</v>
      </c>
    </row>
    <row r="1156" ht="15.75" customHeight="1">
      <c r="A1156" s="9" t="n">
        <v>43728.20833333334</v>
      </c>
      <c r="B1156" s="9" t="n">
        <v>43728.04166666666</v>
      </c>
      <c r="C1156" s="2" t="n">
        <v>34964545</v>
      </c>
      <c r="D1156" s="2" t="inlineStr">
        <is>
          <t>DOM</t>
        </is>
      </c>
      <c r="G1156" s="2" t="inlineStr">
        <is>
          <t>ZONE</t>
        </is>
      </c>
      <c r="I1156" s="2" t="n">
        <v>16.26</v>
      </c>
      <c r="J1156" s="2" t="n">
        <v>16.49603</v>
      </c>
      <c r="K1156" s="2" t="n">
        <v>0.417661</v>
      </c>
      <c r="L1156" s="2" t="n">
        <v>-0.181631</v>
      </c>
      <c r="M1156" s="2" t="b">
        <v>1</v>
      </c>
      <c r="N1156" s="2" t="n">
        <v>1</v>
      </c>
    </row>
    <row r="1157" ht="15.75" customHeight="1">
      <c r="A1157" s="9" t="n">
        <v>43728.25</v>
      </c>
      <c r="B1157" s="9" t="n">
        <v>43728.08333333334</v>
      </c>
      <c r="C1157" s="2" t="n">
        <v>34964545</v>
      </c>
      <c r="D1157" s="2" t="inlineStr">
        <is>
          <t>DOM</t>
        </is>
      </c>
      <c r="G1157" s="2" t="inlineStr">
        <is>
          <t>ZONE</t>
        </is>
      </c>
      <c r="I1157" s="2" t="n">
        <v>15.89</v>
      </c>
      <c r="J1157" s="2" t="n">
        <v>16.030376</v>
      </c>
      <c r="K1157" s="2" t="n">
        <v>0.327665</v>
      </c>
      <c r="L1157" s="2" t="n">
        <v>-0.18229</v>
      </c>
      <c r="M1157" s="2" t="b">
        <v>1</v>
      </c>
      <c r="N1157" s="2" t="n">
        <v>1</v>
      </c>
    </row>
    <row r="1158" ht="15.75" customHeight="1">
      <c r="A1158" s="9" t="n">
        <v>43728.29166666666</v>
      </c>
      <c r="B1158" s="9" t="n">
        <v>43728.125</v>
      </c>
      <c r="C1158" s="2" t="n">
        <v>34964545</v>
      </c>
      <c r="D1158" s="2" t="inlineStr">
        <is>
          <t>DOM</t>
        </is>
      </c>
      <c r="G1158" s="2" t="inlineStr">
        <is>
          <t>ZONE</t>
        </is>
      </c>
      <c r="I1158" s="2" t="n">
        <v>15.38</v>
      </c>
      <c r="J1158" s="2" t="n">
        <v>15.447711</v>
      </c>
      <c r="K1158" s="2" t="n">
        <v>0.233357</v>
      </c>
      <c r="L1158" s="2" t="n">
        <v>-0.168979</v>
      </c>
      <c r="M1158" s="2" t="b">
        <v>1</v>
      </c>
      <c r="N1158" s="2" t="n">
        <v>1</v>
      </c>
    </row>
    <row r="1159" ht="15.75" customHeight="1">
      <c r="A1159" s="9" t="n">
        <v>43728.33333333334</v>
      </c>
      <c r="B1159" s="9" t="n">
        <v>43728.16666666666</v>
      </c>
      <c r="C1159" s="2" t="n">
        <v>34964545</v>
      </c>
      <c r="D1159" s="2" t="inlineStr">
        <is>
          <t>DOM</t>
        </is>
      </c>
      <c r="G1159" s="2" t="inlineStr">
        <is>
          <t>ZONE</t>
        </is>
      </c>
      <c r="I1159" s="2" t="n">
        <v>15.6</v>
      </c>
      <c r="J1159" s="2" t="n">
        <v>15.885268</v>
      </c>
      <c r="K1159" s="2" t="n">
        <v>0.455528</v>
      </c>
      <c r="L1159" s="2" t="n">
        <v>-0.17276</v>
      </c>
      <c r="M1159" s="2" t="b">
        <v>1</v>
      </c>
      <c r="N1159" s="2" t="n">
        <v>1</v>
      </c>
    </row>
    <row r="1160" ht="15.75" customHeight="1">
      <c r="A1160" s="9" t="n">
        <v>43728.375</v>
      </c>
      <c r="B1160" s="9" t="n">
        <v>43728.20833333334</v>
      </c>
      <c r="C1160" s="2" t="n">
        <v>34964545</v>
      </c>
      <c r="D1160" s="2" t="inlineStr">
        <is>
          <t>DOM</t>
        </is>
      </c>
      <c r="G1160" s="2" t="inlineStr">
        <is>
          <t>ZONE</t>
        </is>
      </c>
      <c r="I1160" s="2" t="n">
        <v>16.36</v>
      </c>
      <c r="J1160" s="2" t="n">
        <v>16.832238</v>
      </c>
      <c r="K1160" s="2" t="n">
        <v>0.646019</v>
      </c>
      <c r="L1160" s="2" t="n">
        <v>-0.177948</v>
      </c>
      <c r="M1160" s="2" t="b">
        <v>1</v>
      </c>
      <c r="N1160" s="2" t="n">
        <v>1</v>
      </c>
    </row>
    <row r="1161" ht="15.75" customHeight="1">
      <c r="A1161" s="9" t="n">
        <v>43728.41666666666</v>
      </c>
      <c r="B1161" s="9" t="n">
        <v>43728.25</v>
      </c>
      <c r="C1161" s="2" t="n">
        <v>34964545</v>
      </c>
      <c r="D1161" s="2" t="inlineStr">
        <is>
          <t>DOM</t>
        </is>
      </c>
      <c r="G1161" s="2" t="inlineStr">
        <is>
          <t>ZONE</t>
        </is>
      </c>
      <c r="I1161" s="2" t="n">
        <v>19.03</v>
      </c>
      <c r="J1161" s="2" t="n">
        <v>19.986071</v>
      </c>
      <c r="K1161" s="2" t="n">
        <v>1.192925</v>
      </c>
      <c r="L1161" s="2" t="n">
        <v>-0.235187</v>
      </c>
      <c r="M1161" s="2" t="b">
        <v>1</v>
      </c>
      <c r="N1161" s="2" t="n">
        <v>1</v>
      </c>
    </row>
    <row r="1162" ht="15.75" customHeight="1">
      <c r="A1162" s="9" t="n">
        <v>43728.45833333334</v>
      </c>
      <c r="B1162" s="9" t="n">
        <v>43728.29166666666</v>
      </c>
      <c r="C1162" s="2" t="n">
        <v>34964545</v>
      </c>
      <c r="D1162" s="2" t="inlineStr">
        <is>
          <t>DOM</t>
        </is>
      </c>
      <c r="G1162" s="2" t="inlineStr">
        <is>
          <t>ZONE</t>
        </is>
      </c>
      <c r="I1162" s="2" t="n">
        <v>19.38</v>
      </c>
      <c r="J1162" s="2" t="n">
        <v>20.228903</v>
      </c>
      <c r="K1162" s="2" t="n">
        <v>1.212029</v>
      </c>
      <c r="L1162" s="2" t="n">
        <v>-0.365626</v>
      </c>
      <c r="M1162" s="2" t="b">
        <v>1</v>
      </c>
      <c r="N1162" s="2" t="n">
        <v>1</v>
      </c>
    </row>
    <row r="1163" ht="15.75" customHeight="1">
      <c r="A1163" s="9" t="n">
        <v>43728.5</v>
      </c>
      <c r="B1163" s="9" t="n">
        <v>43728.33333333334</v>
      </c>
      <c r="C1163" s="2" t="n">
        <v>34964545</v>
      </c>
      <c r="D1163" s="2" t="inlineStr">
        <is>
          <t>DOM</t>
        </is>
      </c>
      <c r="G1163" s="2" t="inlineStr">
        <is>
          <t>ZONE</t>
        </is>
      </c>
      <c r="I1163" s="2" t="n">
        <v>19.26</v>
      </c>
      <c r="J1163" s="2" t="n">
        <v>20.111471</v>
      </c>
      <c r="K1163" s="2" t="n">
        <v>1.280534</v>
      </c>
      <c r="L1163" s="2" t="n">
        <v>-0.429063</v>
      </c>
      <c r="M1163" s="2" t="b">
        <v>1</v>
      </c>
      <c r="N1163" s="2" t="n">
        <v>1</v>
      </c>
    </row>
    <row r="1164" ht="15.75" customHeight="1">
      <c r="A1164" s="9" t="n">
        <v>43728.54166666666</v>
      </c>
      <c r="B1164" s="9" t="n">
        <v>43728.375</v>
      </c>
      <c r="C1164" s="2" t="n">
        <v>34964545</v>
      </c>
      <c r="D1164" s="2" t="inlineStr">
        <is>
          <t>DOM</t>
        </is>
      </c>
      <c r="G1164" s="2" t="inlineStr">
        <is>
          <t>ZONE</t>
        </is>
      </c>
      <c r="I1164" s="2" t="n">
        <v>20.45</v>
      </c>
      <c r="J1164" s="2" t="n">
        <v>21.392516</v>
      </c>
      <c r="K1164" s="2" t="n">
        <v>1.513845</v>
      </c>
      <c r="L1164" s="2" t="n">
        <v>-0.568829</v>
      </c>
      <c r="M1164" s="2" t="b">
        <v>1</v>
      </c>
      <c r="N1164" s="2" t="n">
        <v>1</v>
      </c>
    </row>
    <row r="1165" ht="15.75" customHeight="1">
      <c r="A1165" s="9" t="n">
        <v>43728.58333333334</v>
      </c>
      <c r="B1165" s="9" t="n">
        <v>43728.41666666666</v>
      </c>
      <c r="C1165" s="2" t="n">
        <v>34964545</v>
      </c>
      <c r="D1165" s="2" t="inlineStr">
        <is>
          <t>DOM</t>
        </is>
      </c>
      <c r="G1165" s="2" t="inlineStr">
        <is>
          <t>ZONE</t>
        </is>
      </c>
      <c r="I1165" s="2" t="n">
        <v>22.06</v>
      </c>
      <c r="J1165" s="2" t="n">
        <v>23.112171</v>
      </c>
      <c r="K1165" s="2" t="n">
        <v>1.756231</v>
      </c>
      <c r="L1165" s="2" t="n">
        <v>-0.707394</v>
      </c>
      <c r="M1165" s="2" t="b">
        <v>1</v>
      </c>
      <c r="N1165" s="2" t="n">
        <v>1</v>
      </c>
    </row>
    <row r="1166" ht="15.75" customHeight="1">
      <c r="A1166" s="9" t="n">
        <v>43728.625</v>
      </c>
      <c r="B1166" s="9" t="n">
        <v>43728.45833333334</v>
      </c>
      <c r="C1166" s="2" t="n">
        <v>34964545</v>
      </c>
      <c r="D1166" s="2" t="inlineStr">
        <is>
          <t>DOM</t>
        </is>
      </c>
      <c r="G1166" s="2" t="inlineStr">
        <is>
          <t>ZONE</t>
        </is>
      </c>
      <c r="I1166" s="2" t="n">
        <v>22.03</v>
      </c>
      <c r="J1166" s="2" t="n">
        <v>22.126687</v>
      </c>
      <c r="K1166" s="2" t="n">
        <v>0.898715</v>
      </c>
      <c r="L1166" s="2" t="n">
        <v>-0.802862</v>
      </c>
      <c r="M1166" s="2" t="b">
        <v>1</v>
      </c>
      <c r="N1166" s="2" t="n">
        <v>1</v>
      </c>
    </row>
    <row r="1167" ht="15.75" customHeight="1">
      <c r="A1167" s="9" t="n">
        <v>43728.66666666666</v>
      </c>
      <c r="B1167" s="9" t="n">
        <v>43728.5</v>
      </c>
      <c r="C1167" s="2" t="n">
        <v>34964545</v>
      </c>
      <c r="D1167" s="2" t="inlineStr">
        <is>
          <t>DOM</t>
        </is>
      </c>
      <c r="G1167" s="2" t="inlineStr">
        <is>
          <t>ZONE</t>
        </is>
      </c>
      <c r="I1167" s="2" t="n">
        <v>27.51</v>
      </c>
      <c r="J1167" s="2" t="n">
        <v>25.640029</v>
      </c>
      <c r="K1167" s="2" t="n">
        <v>-0.8139189999999999</v>
      </c>
      <c r="L1167" s="2" t="n">
        <v>-1.060219</v>
      </c>
      <c r="M1167" s="2" t="b">
        <v>1</v>
      </c>
      <c r="N1167" s="2" t="n">
        <v>1</v>
      </c>
    </row>
    <row r="1168" ht="15.75" customHeight="1">
      <c r="A1168" s="9" t="n">
        <v>43728.70833333334</v>
      </c>
      <c r="B1168" s="9" t="n">
        <v>43728.54166666666</v>
      </c>
      <c r="C1168" s="2" t="n">
        <v>34964545</v>
      </c>
      <c r="D1168" s="2" t="inlineStr">
        <is>
          <t>DOM</t>
        </is>
      </c>
      <c r="G1168" s="2" t="inlineStr">
        <is>
          <t>ZONE</t>
        </is>
      </c>
      <c r="I1168" s="2" t="n">
        <v>28.5</v>
      </c>
      <c r="J1168" s="2" t="n">
        <v>26.117322</v>
      </c>
      <c r="K1168" s="2" t="n">
        <v>-1.187432</v>
      </c>
      <c r="L1168" s="2" t="n">
        <v>-1.192746</v>
      </c>
      <c r="M1168" s="2" t="b">
        <v>1</v>
      </c>
      <c r="N1168" s="2" t="n">
        <v>1</v>
      </c>
    </row>
    <row r="1169" ht="15.75" customHeight="1">
      <c r="A1169" s="9" t="n">
        <v>43728.75</v>
      </c>
      <c r="B1169" s="9" t="n">
        <v>43728.58333333334</v>
      </c>
      <c r="C1169" s="2" t="n">
        <v>34964545</v>
      </c>
      <c r="D1169" s="2" t="inlineStr">
        <is>
          <t>DOM</t>
        </is>
      </c>
      <c r="G1169" s="2" t="inlineStr">
        <is>
          <t>ZONE</t>
        </is>
      </c>
      <c r="I1169" s="2" t="n">
        <v>24.85</v>
      </c>
      <c r="J1169" s="2" t="n">
        <v>23.947429</v>
      </c>
      <c r="K1169" s="2" t="n">
        <v>0.029484</v>
      </c>
      <c r="L1169" s="2" t="n">
        <v>-0.927056</v>
      </c>
      <c r="M1169" s="2" t="b">
        <v>1</v>
      </c>
      <c r="N1169" s="2" t="n">
        <v>1</v>
      </c>
    </row>
    <row r="1170" ht="15.75" customHeight="1">
      <c r="A1170" s="9" t="n">
        <v>43728.79166666666</v>
      </c>
      <c r="B1170" s="9" t="n">
        <v>43728.625</v>
      </c>
      <c r="C1170" s="2" t="n">
        <v>34964545</v>
      </c>
      <c r="D1170" s="2" t="inlineStr">
        <is>
          <t>DOM</t>
        </is>
      </c>
      <c r="G1170" s="2" t="inlineStr">
        <is>
          <t>ZONE</t>
        </is>
      </c>
      <c r="I1170" s="2" t="n">
        <v>29.62</v>
      </c>
      <c r="J1170" s="2" t="n">
        <v>27.185876</v>
      </c>
      <c r="K1170" s="2" t="n">
        <v>-1.408139</v>
      </c>
      <c r="L1170" s="2" t="n">
        <v>-1.030152</v>
      </c>
      <c r="M1170" s="2" t="b">
        <v>1</v>
      </c>
      <c r="N1170" s="2" t="n">
        <v>1</v>
      </c>
    </row>
    <row r="1171" ht="15.75" customHeight="1">
      <c r="A1171" s="9" t="n">
        <v>43728.83333333334</v>
      </c>
      <c r="B1171" s="9" t="n">
        <v>43728.66666666666</v>
      </c>
      <c r="C1171" s="2" t="n">
        <v>34964545</v>
      </c>
      <c r="D1171" s="2" t="inlineStr">
        <is>
          <t>DOM</t>
        </is>
      </c>
      <c r="G1171" s="2" t="inlineStr">
        <is>
          <t>ZONE</t>
        </is>
      </c>
      <c r="I1171" s="2" t="n">
        <v>32</v>
      </c>
      <c r="J1171" s="2" t="n">
        <v>27.621335</v>
      </c>
      <c r="K1171" s="2" t="n">
        <v>-3.291764</v>
      </c>
      <c r="L1171" s="2" t="n">
        <v>-1.081901</v>
      </c>
      <c r="M1171" s="2" t="b">
        <v>1</v>
      </c>
      <c r="N1171" s="2" t="n">
        <v>1</v>
      </c>
    </row>
    <row r="1172" ht="15.75" customHeight="1">
      <c r="A1172" s="9" t="n">
        <v>43728.875</v>
      </c>
      <c r="B1172" s="9" t="n">
        <v>43728.70833333334</v>
      </c>
      <c r="C1172" s="2" t="n">
        <v>34964545</v>
      </c>
      <c r="D1172" s="2" t="inlineStr">
        <is>
          <t>DOM</t>
        </is>
      </c>
      <c r="G1172" s="2" t="inlineStr">
        <is>
          <t>ZONE</t>
        </is>
      </c>
      <c r="I1172" s="2" t="n">
        <v>30.87</v>
      </c>
      <c r="J1172" s="2" t="n">
        <v>28.436717</v>
      </c>
      <c r="K1172" s="2" t="n">
        <v>-1.51313</v>
      </c>
      <c r="L1172" s="2" t="n">
        <v>-0.9168190000000001</v>
      </c>
      <c r="M1172" s="2" t="b">
        <v>1</v>
      </c>
      <c r="N1172" s="2" t="n">
        <v>1</v>
      </c>
    </row>
    <row r="1173" ht="15.75" customHeight="1">
      <c r="A1173" s="9" t="n">
        <v>43728.91666666666</v>
      </c>
      <c r="B1173" s="9" t="n">
        <v>43728.75</v>
      </c>
      <c r="C1173" s="2" t="n">
        <v>34964545</v>
      </c>
      <c r="D1173" s="2" t="inlineStr">
        <is>
          <t>DOM</t>
        </is>
      </c>
      <c r="G1173" s="2" t="inlineStr">
        <is>
          <t>ZONE</t>
        </is>
      </c>
      <c r="I1173" s="2" t="n">
        <v>27.84</v>
      </c>
      <c r="J1173" s="2" t="n">
        <v>27.276142</v>
      </c>
      <c r="K1173" s="2" t="n">
        <v>0.171512</v>
      </c>
      <c r="L1173" s="2" t="n">
        <v>-0.738704</v>
      </c>
      <c r="M1173" s="2" t="b">
        <v>1</v>
      </c>
      <c r="N1173" s="2" t="n">
        <v>1</v>
      </c>
    </row>
    <row r="1174" ht="15.75" customHeight="1">
      <c r="A1174" s="9" t="n">
        <v>43728.95833333334</v>
      </c>
      <c r="B1174" s="9" t="n">
        <v>43728.79166666666</v>
      </c>
      <c r="C1174" s="2" t="n">
        <v>34964545</v>
      </c>
      <c r="D1174" s="2" t="inlineStr">
        <is>
          <t>DOM</t>
        </is>
      </c>
      <c r="G1174" s="2" t="inlineStr">
        <is>
          <t>ZONE</t>
        </is>
      </c>
      <c r="I1174" s="2" t="n">
        <v>24.97</v>
      </c>
      <c r="J1174" s="2" t="n">
        <v>24.190411</v>
      </c>
      <c r="K1174" s="2" t="n">
        <v>-0.188823</v>
      </c>
      <c r="L1174" s="2" t="n">
        <v>-0.587432</v>
      </c>
      <c r="M1174" s="2" t="b">
        <v>1</v>
      </c>
      <c r="N1174" s="2" t="n">
        <v>1</v>
      </c>
    </row>
    <row r="1175" ht="15.75" customHeight="1">
      <c r="A1175" s="9" t="n">
        <v>43729</v>
      </c>
      <c r="B1175" s="9" t="n">
        <v>43728.83333333334</v>
      </c>
      <c r="C1175" s="2" t="n">
        <v>34964545</v>
      </c>
      <c r="D1175" s="2" t="inlineStr">
        <is>
          <t>DOM</t>
        </is>
      </c>
      <c r="G1175" s="2" t="inlineStr">
        <is>
          <t>ZONE</t>
        </is>
      </c>
      <c r="I1175" s="2" t="n">
        <v>22.64</v>
      </c>
      <c r="J1175" s="2" t="n">
        <v>23.348518</v>
      </c>
      <c r="K1175" s="2" t="n">
        <v>1.254254</v>
      </c>
      <c r="L1175" s="2" t="n">
        <v>-0.540736</v>
      </c>
      <c r="M1175" s="2" t="b">
        <v>1</v>
      </c>
      <c r="N1175" s="2" t="n">
        <v>1</v>
      </c>
    </row>
    <row r="1176" ht="15.75" customHeight="1">
      <c r="A1176" s="9" t="n">
        <v>43729.04166666666</v>
      </c>
      <c r="B1176" s="9" t="n">
        <v>43728.875</v>
      </c>
      <c r="C1176" s="2" t="n">
        <v>34964545</v>
      </c>
      <c r="D1176" s="2" t="inlineStr">
        <is>
          <t>DOM</t>
        </is>
      </c>
      <c r="G1176" s="2" t="inlineStr">
        <is>
          <t>ZONE</t>
        </is>
      </c>
      <c r="I1176" s="2" t="n">
        <v>20.8</v>
      </c>
      <c r="J1176" s="2" t="n">
        <v>21.25688</v>
      </c>
      <c r="K1176" s="2" t="n">
        <v>0.9614239999999999</v>
      </c>
      <c r="L1176" s="2" t="n">
        <v>-0.508711</v>
      </c>
      <c r="M1176" s="2" t="b">
        <v>1</v>
      </c>
      <c r="N1176" s="2" t="n">
        <v>1</v>
      </c>
    </row>
    <row r="1177" ht="15.75" customHeight="1">
      <c r="A1177" s="9" t="n">
        <v>43729.08333333334</v>
      </c>
      <c r="B1177" s="9" t="n">
        <v>43728.91666666666</v>
      </c>
      <c r="C1177" s="2" t="n">
        <v>34964545</v>
      </c>
      <c r="D1177" s="2" t="inlineStr">
        <is>
          <t>DOM</t>
        </is>
      </c>
      <c r="G1177" s="2" t="inlineStr">
        <is>
          <t>ZONE</t>
        </is>
      </c>
      <c r="I1177" s="2" t="n">
        <v>20.04</v>
      </c>
      <c r="J1177" s="2" t="n">
        <v>21.275781</v>
      </c>
      <c r="K1177" s="2" t="n">
        <v>1.59315</v>
      </c>
      <c r="L1177" s="2" t="n">
        <v>-0.359036</v>
      </c>
      <c r="M1177" s="2" t="b">
        <v>1</v>
      </c>
      <c r="N1177" s="2" t="n">
        <v>1</v>
      </c>
    </row>
    <row r="1178" ht="15.75" customHeight="1">
      <c r="A1178" s="9" t="n">
        <v>43729.125</v>
      </c>
      <c r="B1178" s="9" t="n">
        <v>43728.95833333334</v>
      </c>
      <c r="C1178" s="2" t="n">
        <v>34964545</v>
      </c>
      <c r="D1178" s="2" t="inlineStr">
        <is>
          <t>DOM</t>
        </is>
      </c>
      <c r="G1178" s="2" t="inlineStr">
        <is>
          <t>ZONE</t>
        </is>
      </c>
      <c r="I1178" s="2" t="n">
        <v>19.06</v>
      </c>
      <c r="J1178" s="2" t="n">
        <v>19.836611</v>
      </c>
      <c r="K1178" s="2" t="n">
        <v>0.980236</v>
      </c>
      <c r="L1178" s="2" t="n">
        <v>-0.206125</v>
      </c>
      <c r="M1178" s="2" t="b">
        <v>1</v>
      </c>
      <c r="N1178" s="2" t="n">
        <v>1</v>
      </c>
    </row>
    <row r="1179" ht="15.75" customHeight="1">
      <c r="A1179" s="9" t="n">
        <v>43729.16666666666</v>
      </c>
      <c r="B1179" s="9" t="n">
        <v>43729</v>
      </c>
      <c r="C1179" s="2" t="n">
        <v>34964545</v>
      </c>
      <c r="D1179" s="2" t="inlineStr">
        <is>
          <t>DOM</t>
        </is>
      </c>
      <c r="G1179" s="2" t="inlineStr">
        <is>
          <t>ZONE</t>
        </is>
      </c>
      <c r="I1179" s="2" t="n">
        <v>18.55</v>
      </c>
      <c r="J1179" s="2" t="n">
        <v>21.311979</v>
      </c>
      <c r="K1179" s="2" t="n">
        <v>2.836143</v>
      </c>
      <c r="L1179" s="2" t="n">
        <v>-0.069997</v>
      </c>
      <c r="M1179" s="2" t="b">
        <v>1</v>
      </c>
      <c r="N1179" s="2" t="n">
        <v>1</v>
      </c>
    </row>
    <row r="1180" ht="15.75" customHeight="1">
      <c r="A1180" s="9" t="n">
        <v>43729.20833333334</v>
      </c>
      <c r="B1180" s="9" t="n">
        <v>43729.04166666666</v>
      </c>
      <c r="C1180" s="2" t="n">
        <v>34964545</v>
      </c>
      <c r="D1180" s="2" t="inlineStr">
        <is>
          <t>DOM</t>
        </is>
      </c>
      <c r="G1180" s="2" t="inlineStr">
        <is>
          <t>ZONE</t>
        </is>
      </c>
      <c r="I1180" s="2" t="n">
        <v>17.39</v>
      </c>
      <c r="J1180" s="2" t="n">
        <v>19.419877</v>
      </c>
      <c r="K1180" s="2" t="n">
        <v>2.067953</v>
      </c>
      <c r="L1180" s="2" t="n">
        <v>-0.042242</v>
      </c>
      <c r="M1180" s="2" t="b">
        <v>1</v>
      </c>
      <c r="N1180" s="2" t="n">
        <v>1</v>
      </c>
    </row>
    <row r="1181" ht="15.75" customHeight="1">
      <c r="A1181" s="9" t="n">
        <v>43729.25</v>
      </c>
      <c r="B1181" s="9" t="n">
        <v>43729.08333333334</v>
      </c>
      <c r="C1181" s="2" t="n">
        <v>34964545</v>
      </c>
      <c r="D1181" s="2" t="inlineStr">
        <is>
          <t>DOM</t>
        </is>
      </c>
      <c r="G1181" s="2" t="inlineStr">
        <is>
          <t>ZONE</t>
        </is>
      </c>
      <c r="I1181" s="2" t="n">
        <v>17.17</v>
      </c>
      <c r="J1181" s="2" t="n">
        <v>19.601756</v>
      </c>
      <c r="K1181" s="2" t="n">
        <v>2.483289</v>
      </c>
      <c r="L1181" s="2" t="n">
        <v>-0.052367</v>
      </c>
      <c r="M1181" s="2" t="b">
        <v>1</v>
      </c>
      <c r="N1181" s="2" t="n">
        <v>1</v>
      </c>
    </row>
    <row r="1182" ht="15.75" customHeight="1">
      <c r="A1182" s="9" t="n">
        <v>43729.29166666666</v>
      </c>
      <c r="B1182" s="9" t="n">
        <v>43729.125</v>
      </c>
      <c r="C1182" s="2" t="n">
        <v>34964545</v>
      </c>
      <c r="D1182" s="2" t="inlineStr">
        <is>
          <t>DOM</t>
        </is>
      </c>
      <c r="G1182" s="2" t="inlineStr">
        <is>
          <t>ZONE</t>
        </is>
      </c>
      <c r="I1182" s="2" t="n">
        <v>16.56</v>
      </c>
      <c r="J1182" s="2" t="n">
        <v>18.441679</v>
      </c>
      <c r="K1182" s="2" t="n">
        <v>1.971691</v>
      </c>
      <c r="L1182" s="2" t="n">
        <v>-0.093345</v>
      </c>
      <c r="M1182" s="2" t="b">
        <v>1</v>
      </c>
      <c r="N1182" s="2" t="n">
        <v>1</v>
      </c>
    </row>
    <row r="1183" ht="15.75" customHeight="1">
      <c r="A1183" s="9" t="n">
        <v>43729.33333333334</v>
      </c>
      <c r="B1183" s="9" t="n">
        <v>43729.16666666666</v>
      </c>
      <c r="C1183" s="2" t="n">
        <v>34964545</v>
      </c>
      <c r="D1183" s="2" t="inlineStr">
        <is>
          <t>DOM</t>
        </is>
      </c>
      <c r="G1183" s="2" t="inlineStr">
        <is>
          <t>ZONE</t>
        </is>
      </c>
      <c r="I1183" s="2" t="n">
        <v>15.74</v>
      </c>
      <c r="J1183" s="2" t="n">
        <v>17.331301</v>
      </c>
      <c r="K1183" s="2" t="n">
        <v>1.673502</v>
      </c>
      <c r="L1183" s="2" t="n">
        <v>-0.084701</v>
      </c>
      <c r="M1183" s="2" t="b">
        <v>1</v>
      </c>
      <c r="N1183" s="2" t="n">
        <v>1</v>
      </c>
    </row>
    <row r="1184" ht="15.75" customHeight="1">
      <c r="A1184" s="9" t="n">
        <v>43729.375</v>
      </c>
      <c r="B1184" s="9" t="n">
        <v>43729.20833333334</v>
      </c>
      <c r="C1184" s="2" t="n">
        <v>34964545</v>
      </c>
      <c r="D1184" s="2" t="inlineStr">
        <is>
          <t>DOM</t>
        </is>
      </c>
      <c r="G1184" s="2" t="inlineStr">
        <is>
          <t>ZONE</t>
        </is>
      </c>
      <c r="I1184" s="2" t="n">
        <v>15.24</v>
      </c>
      <c r="J1184" s="2" t="n">
        <v>17.867276</v>
      </c>
      <c r="K1184" s="2" t="n">
        <v>2.686924</v>
      </c>
      <c r="L1184" s="2" t="n">
        <v>-0.061314</v>
      </c>
      <c r="M1184" s="2" t="b">
        <v>1</v>
      </c>
      <c r="N1184" s="2" t="n">
        <v>1</v>
      </c>
    </row>
    <row r="1185" ht="15.75" customHeight="1">
      <c r="A1185" s="9" t="n">
        <v>43729.41666666666</v>
      </c>
      <c r="B1185" s="9" t="n">
        <v>43729.25</v>
      </c>
      <c r="C1185" s="2" t="n">
        <v>34964545</v>
      </c>
      <c r="D1185" s="2" t="inlineStr">
        <is>
          <t>DOM</t>
        </is>
      </c>
      <c r="G1185" s="2" t="inlineStr">
        <is>
          <t>ZONE</t>
        </is>
      </c>
      <c r="I1185" s="2" t="n">
        <v>16.29</v>
      </c>
      <c r="J1185" s="2" t="n">
        <v>18.434603</v>
      </c>
      <c r="K1185" s="2" t="n">
        <v>2.207332</v>
      </c>
      <c r="L1185" s="2" t="n">
        <v>-0.060229</v>
      </c>
      <c r="M1185" s="2" t="b">
        <v>1</v>
      </c>
      <c r="N1185" s="2" t="n">
        <v>1</v>
      </c>
    </row>
    <row r="1186" ht="15.75" customHeight="1">
      <c r="A1186" s="9" t="n">
        <v>43729.45833333334</v>
      </c>
      <c r="B1186" s="9" t="n">
        <v>43729.29166666666</v>
      </c>
      <c r="C1186" s="2" t="n">
        <v>34964545</v>
      </c>
      <c r="D1186" s="2" t="inlineStr">
        <is>
          <t>DOM</t>
        </is>
      </c>
      <c r="G1186" s="2" t="inlineStr">
        <is>
          <t>ZONE</t>
        </is>
      </c>
      <c r="I1186" s="2" t="n">
        <v>16.46</v>
      </c>
      <c r="J1186" s="2" t="n">
        <v>17.73041</v>
      </c>
      <c r="K1186" s="2" t="n">
        <v>1.396303</v>
      </c>
      <c r="L1186" s="2" t="n">
        <v>-0.120893</v>
      </c>
      <c r="M1186" s="2" t="b">
        <v>1</v>
      </c>
      <c r="N1186" s="2" t="n">
        <v>1</v>
      </c>
    </row>
    <row r="1187" ht="15.75" customHeight="1">
      <c r="A1187" s="9" t="n">
        <v>43729.5</v>
      </c>
      <c r="B1187" s="9" t="n">
        <v>43729.33333333334</v>
      </c>
      <c r="C1187" s="2" t="n">
        <v>34964545</v>
      </c>
      <c r="D1187" s="2" t="inlineStr">
        <is>
          <t>DOM</t>
        </is>
      </c>
      <c r="G1187" s="2" t="inlineStr">
        <is>
          <t>ZONE</t>
        </is>
      </c>
      <c r="I1187" s="2" t="n">
        <v>17.68</v>
      </c>
      <c r="J1187" s="2" t="n">
        <v>19.185938</v>
      </c>
      <c r="K1187" s="2" t="n">
        <v>1.672362</v>
      </c>
      <c r="L1187" s="2" t="n">
        <v>-0.165591</v>
      </c>
      <c r="M1187" s="2" t="b">
        <v>1</v>
      </c>
      <c r="N1187" s="2" t="n">
        <v>1</v>
      </c>
    </row>
    <row r="1188" ht="15.75" customHeight="1">
      <c r="A1188" s="9" t="n">
        <v>43729.54166666666</v>
      </c>
      <c r="B1188" s="9" t="n">
        <v>43729.375</v>
      </c>
      <c r="C1188" s="2" t="n">
        <v>34964545</v>
      </c>
      <c r="D1188" s="2" t="inlineStr">
        <is>
          <t>DOM</t>
        </is>
      </c>
      <c r="G1188" s="2" t="inlineStr">
        <is>
          <t>ZONE</t>
        </is>
      </c>
      <c r="I1188" s="2" t="n">
        <v>18.94</v>
      </c>
      <c r="J1188" s="2" t="n">
        <v>20.996447</v>
      </c>
      <c r="K1188" s="2" t="n">
        <v>2.302617</v>
      </c>
      <c r="L1188" s="2" t="n">
        <v>-0.242003</v>
      </c>
      <c r="M1188" s="2" t="b">
        <v>1</v>
      </c>
      <c r="N1188" s="2" t="n">
        <v>1</v>
      </c>
    </row>
    <row r="1189" ht="15.75" customHeight="1">
      <c r="A1189" s="9" t="n">
        <v>43729.58333333334</v>
      </c>
      <c r="B1189" s="9" t="n">
        <v>43729.41666666666</v>
      </c>
      <c r="C1189" s="2" t="n">
        <v>34964545</v>
      </c>
      <c r="D1189" s="2" t="inlineStr">
        <is>
          <t>DOM</t>
        </is>
      </c>
      <c r="G1189" s="2" t="inlineStr">
        <is>
          <t>ZONE</t>
        </is>
      </c>
      <c r="I1189" s="2" t="n">
        <v>20.43</v>
      </c>
      <c r="J1189" s="2" t="n">
        <v>23.373756</v>
      </c>
      <c r="K1189" s="2" t="n">
        <v>3.194386</v>
      </c>
      <c r="L1189" s="2" t="n">
        <v>-0.24813</v>
      </c>
      <c r="M1189" s="2" t="b">
        <v>1</v>
      </c>
      <c r="N1189" s="2" t="n">
        <v>1</v>
      </c>
    </row>
    <row r="1190" ht="15.75" customHeight="1">
      <c r="A1190" s="9" t="n">
        <v>43729.625</v>
      </c>
      <c r="B1190" s="9" t="n">
        <v>43729.45833333334</v>
      </c>
      <c r="C1190" s="2" t="n">
        <v>34964545</v>
      </c>
      <c r="D1190" s="2" t="inlineStr">
        <is>
          <t>DOM</t>
        </is>
      </c>
      <c r="G1190" s="2" t="inlineStr">
        <is>
          <t>ZONE</t>
        </is>
      </c>
      <c r="I1190" s="2" t="n">
        <v>25.07</v>
      </c>
      <c r="J1190" s="2" t="n">
        <v>30.883973</v>
      </c>
      <c r="K1190" s="2" t="n">
        <v>6.048233</v>
      </c>
      <c r="L1190" s="2" t="n">
        <v>-0.229261</v>
      </c>
      <c r="M1190" s="2" t="b">
        <v>1</v>
      </c>
      <c r="N1190" s="2" t="n">
        <v>1</v>
      </c>
    </row>
    <row r="1191" ht="15.75" customHeight="1">
      <c r="A1191" s="9" t="n">
        <v>43729.66666666666</v>
      </c>
      <c r="B1191" s="9" t="n">
        <v>43729.5</v>
      </c>
      <c r="C1191" s="2" t="n">
        <v>34964545</v>
      </c>
      <c r="D1191" s="2" t="inlineStr">
        <is>
          <t>DOM</t>
        </is>
      </c>
      <c r="G1191" s="2" t="inlineStr">
        <is>
          <t>ZONE</t>
        </is>
      </c>
      <c r="I1191" s="2" t="n">
        <v>29.53</v>
      </c>
      <c r="J1191" s="2" t="n">
        <v>34.468836</v>
      </c>
      <c r="K1191" s="2" t="n">
        <v>5.077553</v>
      </c>
      <c r="L1191" s="2" t="n">
        <v>-0.137883</v>
      </c>
      <c r="M1191" s="2" t="b">
        <v>1</v>
      </c>
      <c r="N1191" s="2" t="n">
        <v>1</v>
      </c>
    </row>
    <row r="1192" ht="15.75" customHeight="1">
      <c r="A1192" s="9" t="n">
        <v>43729.70833333334</v>
      </c>
      <c r="B1192" s="9" t="n">
        <v>43729.54166666666</v>
      </c>
      <c r="C1192" s="2" t="n">
        <v>34964545</v>
      </c>
      <c r="D1192" s="2" t="inlineStr">
        <is>
          <t>DOM</t>
        </is>
      </c>
      <c r="G1192" s="2" t="inlineStr">
        <is>
          <t>ZONE</t>
        </is>
      </c>
      <c r="I1192" s="2" t="n">
        <v>29.42</v>
      </c>
      <c r="J1192" s="2" t="n">
        <v>35.226679</v>
      </c>
      <c r="K1192" s="2" t="n">
        <v>5.895314</v>
      </c>
      <c r="L1192" s="2" t="n">
        <v>-0.084468</v>
      </c>
      <c r="M1192" s="2" t="b">
        <v>1</v>
      </c>
      <c r="N1192" s="2" t="n">
        <v>1</v>
      </c>
    </row>
    <row r="1193" ht="15.75" customHeight="1">
      <c r="A1193" s="9" t="n">
        <v>43729.75</v>
      </c>
      <c r="B1193" s="9" t="n">
        <v>43729.58333333334</v>
      </c>
      <c r="C1193" s="2" t="n">
        <v>34964545</v>
      </c>
      <c r="D1193" s="2" t="inlineStr">
        <is>
          <t>DOM</t>
        </is>
      </c>
      <c r="G1193" s="2" t="inlineStr">
        <is>
          <t>ZONE</t>
        </is>
      </c>
      <c r="I1193" s="2" t="n">
        <v>29.04</v>
      </c>
      <c r="J1193" s="2" t="n">
        <v>34.049216</v>
      </c>
      <c r="K1193" s="2" t="n">
        <v>5.01747</v>
      </c>
      <c r="L1193" s="2" t="n">
        <v>-0.006587</v>
      </c>
      <c r="M1193" s="2" t="b">
        <v>1</v>
      </c>
      <c r="N1193" s="2" t="n">
        <v>1</v>
      </c>
    </row>
    <row r="1194" ht="15.75" customHeight="1">
      <c r="A1194" s="9" t="n">
        <v>43729.79166666666</v>
      </c>
      <c r="B1194" s="9" t="n">
        <v>43729.625</v>
      </c>
      <c r="C1194" s="2" t="n">
        <v>34964545</v>
      </c>
      <c r="D1194" s="2" t="inlineStr">
        <is>
          <t>DOM</t>
        </is>
      </c>
      <c r="G1194" s="2" t="inlineStr">
        <is>
          <t>ZONE</t>
        </is>
      </c>
      <c r="I1194" s="2" t="n">
        <v>32.16</v>
      </c>
      <c r="J1194" s="2" t="n">
        <v>38.717386</v>
      </c>
      <c r="K1194" s="2" t="n">
        <v>6.426419</v>
      </c>
      <c r="L1194" s="2" t="n">
        <v>0.126801</v>
      </c>
      <c r="M1194" s="2" t="b">
        <v>1</v>
      </c>
      <c r="N1194" s="2" t="n">
        <v>1</v>
      </c>
    </row>
    <row r="1195" ht="15.75" customHeight="1">
      <c r="A1195" s="9" t="n">
        <v>43729.83333333334</v>
      </c>
      <c r="B1195" s="9" t="n">
        <v>43729.66666666666</v>
      </c>
      <c r="C1195" s="2" t="n">
        <v>34964545</v>
      </c>
      <c r="D1195" s="2" t="inlineStr">
        <is>
          <t>DOM</t>
        </is>
      </c>
      <c r="G1195" s="2" t="inlineStr">
        <is>
          <t>ZONE</t>
        </is>
      </c>
      <c r="I1195" s="2" t="n">
        <v>30.13</v>
      </c>
      <c r="J1195" s="2" t="n">
        <v>37.861238</v>
      </c>
      <c r="K1195" s="2" t="n">
        <v>7.633881</v>
      </c>
      <c r="L1195" s="2" t="n">
        <v>0.099857</v>
      </c>
      <c r="M1195" s="2" t="b">
        <v>1</v>
      </c>
      <c r="N1195" s="2" t="n">
        <v>1</v>
      </c>
    </row>
    <row r="1196" ht="15.75" customHeight="1">
      <c r="A1196" s="9" t="n">
        <v>43729.875</v>
      </c>
      <c r="B1196" s="9" t="n">
        <v>43729.70833333334</v>
      </c>
      <c r="C1196" s="2" t="n">
        <v>34964545</v>
      </c>
      <c r="D1196" s="2" t="inlineStr">
        <is>
          <t>DOM</t>
        </is>
      </c>
      <c r="G1196" s="2" t="inlineStr">
        <is>
          <t>ZONE</t>
        </is>
      </c>
      <c r="I1196" s="2" t="n">
        <v>26.89</v>
      </c>
      <c r="J1196" s="2" t="n">
        <v>33.166091</v>
      </c>
      <c r="K1196" s="2" t="n">
        <v>6.105382</v>
      </c>
      <c r="L1196" s="2" t="n">
        <v>0.168209</v>
      </c>
      <c r="M1196" s="2" t="b">
        <v>1</v>
      </c>
      <c r="N1196" s="2" t="n">
        <v>1</v>
      </c>
    </row>
    <row r="1197" ht="15.75" customHeight="1">
      <c r="A1197" s="9" t="n">
        <v>43729.91666666666</v>
      </c>
      <c r="B1197" s="9" t="n">
        <v>43729.75</v>
      </c>
      <c r="C1197" s="2" t="n">
        <v>34964545</v>
      </c>
      <c r="D1197" s="2" t="inlineStr">
        <is>
          <t>DOM</t>
        </is>
      </c>
      <c r="G1197" s="2" t="inlineStr">
        <is>
          <t>ZONE</t>
        </is>
      </c>
      <c r="I1197" s="2" t="n">
        <v>23.75</v>
      </c>
      <c r="J1197" s="2" t="n">
        <v>29.991664</v>
      </c>
      <c r="K1197" s="2" t="n">
        <v>6.03125</v>
      </c>
      <c r="L1197" s="2" t="n">
        <v>0.215413</v>
      </c>
      <c r="M1197" s="2" t="b">
        <v>1</v>
      </c>
      <c r="N1197" s="2" t="n">
        <v>1</v>
      </c>
    </row>
    <row r="1198" ht="15.75" customHeight="1">
      <c r="A1198" s="9" t="n">
        <v>43729.95833333334</v>
      </c>
      <c r="B1198" s="9" t="n">
        <v>43729.79166666666</v>
      </c>
      <c r="C1198" s="2" t="n">
        <v>34964545</v>
      </c>
      <c r="D1198" s="2" t="inlineStr">
        <is>
          <t>DOM</t>
        </is>
      </c>
      <c r="G1198" s="2" t="inlineStr">
        <is>
          <t>ZONE</t>
        </is>
      </c>
      <c r="I1198" s="2" t="n">
        <v>24.12</v>
      </c>
      <c r="J1198" s="2" t="n">
        <v>29.501558</v>
      </c>
      <c r="K1198" s="2" t="n">
        <v>5.162825</v>
      </c>
      <c r="L1198" s="2" t="n">
        <v>0.215399</v>
      </c>
      <c r="M1198" s="2" t="b">
        <v>1</v>
      </c>
      <c r="N1198" s="2" t="n">
        <v>1</v>
      </c>
    </row>
    <row r="1199" ht="15.75" customHeight="1">
      <c r="A1199" s="9" t="n">
        <v>43730</v>
      </c>
      <c r="B1199" s="9" t="n">
        <v>43729.83333333334</v>
      </c>
      <c r="C1199" s="2" t="n">
        <v>34964545</v>
      </c>
      <c r="D1199" s="2" t="inlineStr">
        <is>
          <t>DOM</t>
        </is>
      </c>
      <c r="G1199" s="2" t="inlineStr">
        <is>
          <t>ZONE</t>
        </is>
      </c>
      <c r="I1199" s="2" t="n">
        <v>23.06</v>
      </c>
      <c r="J1199" s="2" t="n">
        <v>27.955515</v>
      </c>
      <c r="K1199" s="2" t="n">
        <v>4.684361</v>
      </c>
      <c r="L1199" s="2" t="n">
        <v>0.215321</v>
      </c>
      <c r="M1199" s="2" t="b">
        <v>1</v>
      </c>
      <c r="N1199" s="2" t="n">
        <v>1</v>
      </c>
    </row>
    <row r="1200" ht="15.75" customHeight="1">
      <c r="A1200" s="9" t="n">
        <v>43730.04166666666</v>
      </c>
      <c r="B1200" s="9" t="n">
        <v>43729.875</v>
      </c>
      <c r="C1200" s="2" t="n">
        <v>34964545</v>
      </c>
      <c r="D1200" s="2" t="inlineStr">
        <is>
          <t>DOM</t>
        </is>
      </c>
      <c r="G1200" s="2" t="inlineStr">
        <is>
          <t>ZONE</t>
        </is>
      </c>
      <c r="I1200" s="2" t="n">
        <v>23.94</v>
      </c>
      <c r="J1200" s="2" t="n">
        <v>29.121739</v>
      </c>
      <c r="K1200" s="2" t="n">
        <v>5.00001</v>
      </c>
      <c r="L1200" s="2" t="n">
        <v>0.182562</v>
      </c>
      <c r="M1200" s="2" t="b">
        <v>1</v>
      </c>
      <c r="N1200" s="2" t="n">
        <v>1</v>
      </c>
    </row>
    <row r="1201" ht="15.75" customHeight="1">
      <c r="A1201" s="9" t="n">
        <v>43730.08333333334</v>
      </c>
      <c r="B1201" s="9" t="n">
        <v>43729.91666666666</v>
      </c>
      <c r="C1201" s="2" t="n">
        <v>34964545</v>
      </c>
      <c r="D1201" s="2" t="inlineStr">
        <is>
          <t>DOM</t>
        </is>
      </c>
      <c r="G1201" s="2" t="inlineStr">
        <is>
          <t>ZONE</t>
        </is>
      </c>
      <c r="I1201" s="2" t="n">
        <v>20.64</v>
      </c>
      <c r="J1201" s="2" t="n">
        <v>25.936428</v>
      </c>
      <c r="K1201" s="2" t="n">
        <v>5.094868</v>
      </c>
      <c r="L1201" s="2" t="n">
        <v>0.198227</v>
      </c>
      <c r="M1201" s="2" t="b">
        <v>1</v>
      </c>
      <c r="N1201" s="2" t="n">
        <v>1</v>
      </c>
    </row>
    <row r="1202" ht="15.75" customHeight="1">
      <c r="A1202" s="9" t="n">
        <v>43730.125</v>
      </c>
      <c r="B1202" s="9" t="n">
        <v>43729.95833333334</v>
      </c>
      <c r="C1202" s="2" t="n">
        <v>34964545</v>
      </c>
      <c r="D1202" s="2" t="inlineStr">
        <is>
          <t>DOM</t>
        </is>
      </c>
      <c r="G1202" s="2" t="inlineStr">
        <is>
          <t>ZONE</t>
        </is>
      </c>
      <c r="I1202" s="2" t="n">
        <v>19.87</v>
      </c>
      <c r="J1202" s="2" t="n">
        <v>23.637937</v>
      </c>
      <c r="K1202" s="2" t="n">
        <v>3.462988</v>
      </c>
      <c r="L1202" s="2" t="n">
        <v>0.300782</v>
      </c>
      <c r="M1202" s="2" t="b">
        <v>1</v>
      </c>
      <c r="N1202" s="2" t="n">
        <v>1</v>
      </c>
    </row>
    <row r="1203" ht="15.75" customHeight="1">
      <c r="A1203" s="9" t="n">
        <v>43730.16666666666</v>
      </c>
      <c r="B1203" s="9" t="n">
        <v>43730</v>
      </c>
      <c r="C1203" s="2" t="n">
        <v>34964545</v>
      </c>
      <c r="D1203" s="2" t="inlineStr">
        <is>
          <t>DOM</t>
        </is>
      </c>
      <c r="G1203" s="2" t="inlineStr">
        <is>
          <t>ZONE</t>
        </is>
      </c>
      <c r="I1203" s="2" t="n">
        <v>14.08</v>
      </c>
      <c r="J1203" s="2" t="n">
        <v>17.832449</v>
      </c>
      <c r="K1203" s="2" t="n">
        <v>3.539117</v>
      </c>
      <c r="L1203" s="2" t="n">
        <v>0.210832</v>
      </c>
      <c r="M1203" s="2" t="b">
        <v>1</v>
      </c>
      <c r="N1203" s="2" t="n">
        <v>1</v>
      </c>
    </row>
    <row r="1204" ht="15.75" customHeight="1">
      <c r="A1204" s="9" t="n">
        <v>43730.20833333334</v>
      </c>
      <c r="B1204" s="9" t="n">
        <v>43730.04166666666</v>
      </c>
      <c r="C1204" s="2" t="n">
        <v>34964545</v>
      </c>
      <c r="D1204" s="2" t="inlineStr">
        <is>
          <t>DOM</t>
        </is>
      </c>
      <c r="G1204" s="2" t="inlineStr">
        <is>
          <t>ZONE</t>
        </is>
      </c>
      <c r="I1204" s="2" t="n">
        <v>13.03</v>
      </c>
      <c r="J1204" s="2" t="n">
        <v>17.726098</v>
      </c>
      <c r="K1204" s="2" t="n">
        <v>4.586512</v>
      </c>
      <c r="L1204" s="2" t="n">
        <v>0.112085</v>
      </c>
      <c r="M1204" s="2" t="b">
        <v>1</v>
      </c>
      <c r="N1204" s="2" t="n">
        <v>1</v>
      </c>
    </row>
    <row r="1205" ht="15.75" customHeight="1">
      <c r="A1205" s="9" t="n">
        <v>43730.25</v>
      </c>
      <c r="B1205" s="9" t="n">
        <v>43730.08333333334</v>
      </c>
      <c r="C1205" s="2" t="n">
        <v>34964545</v>
      </c>
      <c r="D1205" s="2" t="inlineStr">
        <is>
          <t>DOM</t>
        </is>
      </c>
      <c r="G1205" s="2" t="inlineStr">
        <is>
          <t>ZONE</t>
        </is>
      </c>
      <c r="I1205" s="2" t="n">
        <v>17.19</v>
      </c>
      <c r="J1205" s="2" t="n">
        <v>19.523913</v>
      </c>
      <c r="K1205" s="2" t="n">
        <v>2.249393</v>
      </c>
      <c r="L1205" s="2" t="n">
        <v>0.08118599999999999</v>
      </c>
      <c r="M1205" s="2" t="b">
        <v>1</v>
      </c>
      <c r="N1205" s="2" t="n">
        <v>1</v>
      </c>
    </row>
    <row r="1206" ht="15.75" customHeight="1">
      <c r="A1206" s="9" t="n">
        <v>43730.29166666666</v>
      </c>
      <c r="B1206" s="9" t="n">
        <v>43730.125</v>
      </c>
      <c r="C1206" s="2" t="n">
        <v>34964545</v>
      </c>
      <c r="D1206" s="2" t="inlineStr">
        <is>
          <t>DOM</t>
        </is>
      </c>
      <c r="G1206" s="2" t="inlineStr">
        <is>
          <t>ZONE</t>
        </is>
      </c>
      <c r="I1206" s="2" t="n">
        <v>14.52</v>
      </c>
      <c r="J1206" s="2" t="n">
        <v>16.079738</v>
      </c>
      <c r="K1206" s="2" t="n">
        <v>1.528733</v>
      </c>
      <c r="L1206" s="2" t="n">
        <v>0.031005</v>
      </c>
      <c r="M1206" s="2" t="b">
        <v>1</v>
      </c>
      <c r="N1206" s="2" t="n">
        <v>1</v>
      </c>
    </row>
    <row r="1207" ht="15.75" customHeight="1">
      <c r="A1207" s="9" t="n">
        <v>43730.33333333334</v>
      </c>
      <c r="B1207" s="9" t="n">
        <v>43730.16666666666</v>
      </c>
      <c r="C1207" s="2" t="n">
        <v>34964545</v>
      </c>
      <c r="D1207" s="2" t="inlineStr">
        <is>
          <t>DOM</t>
        </is>
      </c>
      <c r="G1207" s="2" t="inlineStr">
        <is>
          <t>ZONE</t>
        </is>
      </c>
      <c r="I1207" s="2" t="n">
        <v>14.26</v>
      </c>
      <c r="J1207" s="2" t="n">
        <v>15.533206</v>
      </c>
      <c r="K1207" s="2" t="n">
        <v>1.249624</v>
      </c>
      <c r="L1207" s="2" t="n">
        <v>0.027748</v>
      </c>
      <c r="M1207" s="2" t="b">
        <v>1</v>
      </c>
      <c r="N1207" s="2" t="n">
        <v>1</v>
      </c>
    </row>
    <row r="1208" ht="15.75" customHeight="1">
      <c r="A1208" s="9" t="n">
        <v>43730.375</v>
      </c>
      <c r="B1208" s="9" t="n">
        <v>43730.20833333334</v>
      </c>
      <c r="C1208" s="2" t="n">
        <v>34964545</v>
      </c>
      <c r="D1208" s="2" t="inlineStr">
        <is>
          <t>DOM</t>
        </is>
      </c>
      <c r="G1208" s="2" t="inlineStr">
        <is>
          <t>ZONE</t>
        </is>
      </c>
      <c r="I1208" s="2" t="n">
        <v>13.96</v>
      </c>
      <c r="J1208" s="2" t="n">
        <v>15.250262</v>
      </c>
      <c r="K1208" s="2" t="n">
        <v>1.253426</v>
      </c>
      <c r="L1208" s="2" t="n">
        <v>0.032669</v>
      </c>
      <c r="M1208" s="2" t="b">
        <v>1</v>
      </c>
      <c r="N1208" s="2" t="n">
        <v>1</v>
      </c>
    </row>
    <row r="1209" ht="15.75" customHeight="1">
      <c r="A1209" s="9" t="n">
        <v>43730.41666666666</v>
      </c>
      <c r="B1209" s="9" t="n">
        <v>43730.25</v>
      </c>
      <c r="C1209" s="2" t="n">
        <v>34964545</v>
      </c>
      <c r="D1209" s="2" t="inlineStr">
        <is>
          <t>DOM</t>
        </is>
      </c>
      <c r="G1209" s="2" t="inlineStr">
        <is>
          <t>ZONE</t>
        </is>
      </c>
      <c r="I1209" s="2" t="n">
        <v>12.01</v>
      </c>
      <c r="J1209" s="2" t="n">
        <v>14.715234</v>
      </c>
      <c r="K1209" s="2" t="n">
        <v>2.683838</v>
      </c>
      <c r="L1209" s="2" t="n">
        <v>0.023063</v>
      </c>
      <c r="M1209" s="2" t="b">
        <v>1</v>
      </c>
      <c r="N1209" s="2" t="n">
        <v>1</v>
      </c>
    </row>
    <row r="1210" ht="15.75" customHeight="1">
      <c r="A1210" s="9" t="n">
        <v>43730.45833333334</v>
      </c>
      <c r="B1210" s="9" t="n">
        <v>43730.29166666666</v>
      </c>
      <c r="C1210" s="2" t="n">
        <v>34964545</v>
      </c>
      <c r="D1210" s="2" t="inlineStr">
        <is>
          <t>DOM</t>
        </is>
      </c>
      <c r="G1210" s="2" t="inlineStr">
        <is>
          <t>ZONE</t>
        </is>
      </c>
      <c r="I1210" s="2" t="n">
        <v>12.66</v>
      </c>
      <c r="J1210" s="2" t="n">
        <v>14.625835</v>
      </c>
      <c r="K1210" s="2" t="n">
        <v>1.952558</v>
      </c>
      <c r="L1210" s="2" t="n">
        <v>0.015777</v>
      </c>
      <c r="M1210" s="2" t="b">
        <v>1</v>
      </c>
      <c r="N1210" s="2" t="n">
        <v>1</v>
      </c>
    </row>
    <row r="1211" ht="15.75" customHeight="1">
      <c r="A1211" s="9" t="n">
        <v>43730.5</v>
      </c>
      <c r="B1211" s="9" t="n">
        <v>43730.33333333334</v>
      </c>
      <c r="C1211" s="2" t="n">
        <v>34964545</v>
      </c>
      <c r="D1211" s="2" t="inlineStr">
        <is>
          <t>DOM</t>
        </is>
      </c>
      <c r="G1211" s="2" t="inlineStr">
        <is>
          <t>ZONE</t>
        </is>
      </c>
      <c r="I1211" s="2" t="n">
        <v>15.6</v>
      </c>
      <c r="J1211" s="2" t="n">
        <v>17.413461</v>
      </c>
      <c r="K1211" s="2" t="n">
        <v>1.775827</v>
      </c>
      <c r="L1211" s="2" t="n">
        <v>0.0368</v>
      </c>
      <c r="M1211" s="2" t="b">
        <v>1</v>
      </c>
      <c r="N1211" s="2" t="n">
        <v>1</v>
      </c>
    </row>
    <row r="1212" ht="15.75" customHeight="1">
      <c r="A1212" s="9" t="n">
        <v>43730.54166666666</v>
      </c>
      <c r="B1212" s="9" t="n">
        <v>43730.375</v>
      </c>
      <c r="C1212" s="2" t="n">
        <v>34964545</v>
      </c>
      <c r="D1212" s="2" t="inlineStr">
        <is>
          <t>DOM</t>
        </is>
      </c>
      <c r="G1212" s="2" t="inlineStr">
        <is>
          <t>ZONE</t>
        </is>
      </c>
      <c r="I1212" s="2" t="n">
        <v>18.31</v>
      </c>
      <c r="J1212" s="2" t="n">
        <v>20.789254</v>
      </c>
      <c r="K1212" s="2" t="n">
        <v>2.453858</v>
      </c>
      <c r="L1212" s="2" t="n">
        <v>0.022896</v>
      </c>
      <c r="M1212" s="2" t="b">
        <v>1</v>
      </c>
      <c r="N1212" s="2" t="n">
        <v>1</v>
      </c>
    </row>
    <row r="1213" ht="15.75" customHeight="1">
      <c r="A1213" s="9" t="n">
        <v>43730.58333333334</v>
      </c>
      <c r="B1213" s="9" t="n">
        <v>43730.41666666666</v>
      </c>
      <c r="C1213" s="2" t="n">
        <v>34964545</v>
      </c>
      <c r="D1213" s="2" t="inlineStr">
        <is>
          <t>DOM</t>
        </is>
      </c>
      <c r="G1213" s="2" t="inlineStr">
        <is>
          <t>ZONE</t>
        </is>
      </c>
      <c r="I1213" s="2" t="n">
        <v>19.8</v>
      </c>
      <c r="J1213" s="2" t="n">
        <v>25.795501</v>
      </c>
      <c r="K1213" s="2" t="n">
        <v>5.882179</v>
      </c>
      <c r="L1213" s="2" t="n">
        <v>0.109155</v>
      </c>
      <c r="M1213" s="2" t="b">
        <v>1</v>
      </c>
      <c r="N1213" s="2" t="n">
        <v>1</v>
      </c>
    </row>
    <row r="1214" ht="15.75" customHeight="1">
      <c r="A1214" s="9" t="n">
        <v>43730.625</v>
      </c>
      <c r="B1214" s="9" t="n">
        <v>43730.45833333334</v>
      </c>
      <c r="C1214" s="2" t="n">
        <v>34964545</v>
      </c>
      <c r="D1214" s="2" t="inlineStr">
        <is>
          <t>DOM</t>
        </is>
      </c>
      <c r="G1214" s="2" t="inlineStr">
        <is>
          <t>ZONE</t>
        </is>
      </c>
      <c r="I1214" s="2" t="n">
        <v>29.13</v>
      </c>
      <c r="J1214" s="2" t="n">
        <v>40.297545</v>
      </c>
      <c r="K1214" s="2" t="n">
        <v>10.9028</v>
      </c>
      <c r="L1214" s="2" t="n">
        <v>0.260579</v>
      </c>
      <c r="M1214" s="2" t="b">
        <v>1</v>
      </c>
      <c r="N1214" s="2" t="n">
        <v>1</v>
      </c>
    </row>
    <row r="1215" ht="15.75" customHeight="1">
      <c r="A1215" s="9" t="n">
        <v>43730.66666666666</v>
      </c>
      <c r="B1215" s="9" t="n">
        <v>43730.5</v>
      </c>
      <c r="C1215" s="2" t="n">
        <v>34964545</v>
      </c>
      <c r="D1215" s="2" t="inlineStr">
        <is>
          <t>DOM</t>
        </is>
      </c>
      <c r="G1215" s="2" t="inlineStr">
        <is>
          <t>ZONE</t>
        </is>
      </c>
      <c r="I1215" s="2" t="n">
        <v>33.48</v>
      </c>
      <c r="J1215" s="2" t="n">
        <v>48.056024</v>
      </c>
      <c r="K1215" s="2" t="n">
        <v>14.065378</v>
      </c>
      <c r="L1215" s="2" t="n">
        <v>0.514812</v>
      </c>
      <c r="M1215" s="2" t="b">
        <v>1</v>
      </c>
      <c r="N1215" s="2" t="n">
        <v>1</v>
      </c>
    </row>
    <row r="1216" ht="15.75" customHeight="1">
      <c r="A1216" s="9" t="n">
        <v>43730.70833333334</v>
      </c>
      <c r="B1216" s="9" t="n">
        <v>43730.54166666666</v>
      </c>
      <c r="C1216" s="2" t="n">
        <v>34964545</v>
      </c>
      <c r="D1216" s="2" t="inlineStr">
        <is>
          <t>DOM</t>
        </is>
      </c>
      <c r="G1216" s="2" t="inlineStr">
        <is>
          <t>ZONE</t>
        </is>
      </c>
      <c r="I1216" s="2" t="n">
        <v>25.98</v>
      </c>
      <c r="J1216" s="2" t="n">
        <v>32.726455</v>
      </c>
      <c r="K1216" s="2" t="n">
        <v>6.388443</v>
      </c>
      <c r="L1216" s="2" t="n">
        <v>0.361345</v>
      </c>
      <c r="M1216" s="2" t="b">
        <v>1</v>
      </c>
      <c r="N1216" s="2" t="n">
        <v>1</v>
      </c>
    </row>
    <row r="1217" ht="15.75" customHeight="1">
      <c r="A1217" s="9" t="n">
        <v>43730.75</v>
      </c>
      <c r="B1217" s="9" t="n">
        <v>43730.58333333334</v>
      </c>
      <c r="C1217" s="2" t="n">
        <v>34964545</v>
      </c>
      <c r="D1217" s="2" t="inlineStr">
        <is>
          <t>DOM</t>
        </is>
      </c>
      <c r="G1217" s="2" t="inlineStr">
        <is>
          <t>ZONE</t>
        </is>
      </c>
      <c r="I1217" s="2" t="n">
        <v>34.3</v>
      </c>
      <c r="J1217" s="2" t="n">
        <v>46.058566</v>
      </c>
      <c r="K1217" s="2" t="n">
        <v>11.182516</v>
      </c>
      <c r="L1217" s="2" t="n">
        <v>0.574384</v>
      </c>
      <c r="M1217" s="2" t="b">
        <v>1</v>
      </c>
      <c r="N1217" s="2" t="n">
        <v>1</v>
      </c>
    </row>
    <row r="1218" ht="15.75" customHeight="1">
      <c r="A1218" s="9" t="n">
        <v>43730.79166666666</v>
      </c>
      <c r="B1218" s="9" t="n">
        <v>43730.625</v>
      </c>
      <c r="C1218" s="2" t="n">
        <v>34964545</v>
      </c>
      <c r="D1218" s="2" t="inlineStr">
        <is>
          <t>DOM</t>
        </is>
      </c>
      <c r="G1218" s="2" t="inlineStr">
        <is>
          <t>ZONE</t>
        </is>
      </c>
      <c r="I1218" s="2" t="n">
        <v>35.02</v>
      </c>
      <c r="J1218" s="2" t="n">
        <v>40.940263</v>
      </c>
      <c r="K1218" s="2" t="n">
        <v>5.349871</v>
      </c>
      <c r="L1218" s="2" t="n">
        <v>0.569558</v>
      </c>
      <c r="M1218" s="2" t="b">
        <v>1</v>
      </c>
      <c r="N1218" s="2" t="n">
        <v>1</v>
      </c>
    </row>
    <row r="1219" ht="15.75" customHeight="1">
      <c r="A1219" s="9" t="n">
        <v>43730.83333333334</v>
      </c>
      <c r="B1219" s="9" t="n">
        <v>43730.66666666666</v>
      </c>
      <c r="C1219" s="2" t="n">
        <v>34964545</v>
      </c>
      <c r="D1219" s="2" t="inlineStr">
        <is>
          <t>DOM</t>
        </is>
      </c>
      <c r="G1219" s="2" t="inlineStr">
        <is>
          <t>ZONE</t>
        </is>
      </c>
      <c r="I1219" s="2" t="n">
        <v>41.87</v>
      </c>
      <c r="J1219" s="2" t="n">
        <v>48.252652</v>
      </c>
      <c r="K1219" s="2" t="n">
        <v>5.655353</v>
      </c>
      <c r="L1219" s="2" t="n">
        <v>0.729799</v>
      </c>
      <c r="M1219" s="2" t="b">
        <v>1</v>
      </c>
      <c r="N1219" s="2" t="n">
        <v>1</v>
      </c>
    </row>
    <row r="1220" ht="15.75" customHeight="1">
      <c r="A1220" s="9" t="n">
        <v>43730.875</v>
      </c>
      <c r="B1220" s="9" t="n">
        <v>43730.70833333334</v>
      </c>
      <c r="C1220" s="2" t="n">
        <v>34964545</v>
      </c>
      <c r="D1220" s="2" t="inlineStr">
        <is>
          <t>DOM</t>
        </is>
      </c>
      <c r="G1220" s="2" t="inlineStr">
        <is>
          <t>ZONE</t>
        </is>
      </c>
      <c r="I1220" s="2" t="n">
        <v>37.62</v>
      </c>
      <c r="J1220" s="2" t="n">
        <v>46.812223</v>
      </c>
      <c r="K1220" s="2" t="n">
        <v>8.483752000000001</v>
      </c>
      <c r="L1220" s="2" t="n">
        <v>0.710138</v>
      </c>
      <c r="M1220" s="2" t="b">
        <v>1</v>
      </c>
      <c r="N1220" s="2" t="n">
        <v>1</v>
      </c>
    </row>
    <row r="1221" ht="15.75" customHeight="1">
      <c r="A1221" s="9" t="n">
        <v>43730.91666666666</v>
      </c>
      <c r="B1221" s="9" t="n">
        <v>43730.75</v>
      </c>
      <c r="C1221" s="2" t="n">
        <v>34964545</v>
      </c>
      <c r="D1221" s="2" t="inlineStr">
        <is>
          <t>DOM</t>
        </is>
      </c>
      <c r="G1221" s="2" t="inlineStr">
        <is>
          <t>ZONE</t>
        </is>
      </c>
      <c r="I1221" s="2" t="n">
        <v>27.16</v>
      </c>
      <c r="J1221" s="2" t="n">
        <v>33.361331</v>
      </c>
      <c r="K1221" s="2" t="n">
        <v>5.631657</v>
      </c>
      <c r="L1221" s="2" t="n">
        <v>0.574674</v>
      </c>
      <c r="M1221" s="2" t="b">
        <v>1</v>
      </c>
      <c r="N1221" s="2" t="n">
        <v>1</v>
      </c>
    </row>
    <row r="1222" ht="15.75" customHeight="1">
      <c r="A1222" s="9" t="n">
        <v>43730.95833333334</v>
      </c>
      <c r="B1222" s="9" t="n">
        <v>43730.79166666666</v>
      </c>
      <c r="C1222" s="2" t="n">
        <v>34964545</v>
      </c>
      <c r="D1222" s="2" t="inlineStr">
        <is>
          <t>DOM</t>
        </is>
      </c>
      <c r="G1222" s="2" t="inlineStr">
        <is>
          <t>ZONE</t>
        </is>
      </c>
      <c r="I1222" s="2" t="n">
        <v>28.73</v>
      </c>
      <c r="J1222" s="2" t="n">
        <v>33.269537</v>
      </c>
      <c r="K1222" s="2" t="n">
        <v>3.989259</v>
      </c>
      <c r="L1222" s="2" t="n">
        <v>0.548611</v>
      </c>
      <c r="M1222" s="2" t="b">
        <v>1</v>
      </c>
      <c r="N1222" s="2" t="n">
        <v>1</v>
      </c>
    </row>
    <row r="1223" ht="15.75" customHeight="1">
      <c r="A1223" s="9" t="n">
        <v>43731</v>
      </c>
      <c r="B1223" s="9" t="n">
        <v>43730.83333333334</v>
      </c>
      <c r="C1223" s="2" t="n">
        <v>34964545</v>
      </c>
      <c r="D1223" s="2" t="inlineStr">
        <is>
          <t>DOM</t>
        </is>
      </c>
      <c r="G1223" s="2" t="inlineStr">
        <is>
          <t>ZONE</t>
        </is>
      </c>
      <c r="I1223" s="2" t="n">
        <v>24.54</v>
      </c>
      <c r="J1223" s="2" t="n">
        <v>28.651531</v>
      </c>
      <c r="K1223" s="2" t="n">
        <v>3.606695</v>
      </c>
      <c r="L1223" s="2" t="n">
        <v>0.507337</v>
      </c>
      <c r="M1223" s="2" t="b">
        <v>1</v>
      </c>
      <c r="N1223" s="2" t="n">
        <v>1</v>
      </c>
    </row>
    <row r="1224" ht="15.75" customHeight="1">
      <c r="A1224" s="9" t="n">
        <v>43731.04166666666</v>
      </c>
      <c r="B1224" s="9" t="n">
        <v>43730.875</v>
      </c>
      <c r="C1224" s="2" t="n">
        <v>34964545</v>
      </c>
      <c r="D1224" s="2" t="inlineStr">
        <is>
          <t>DOM</t>
        </is>
      </c>
      <c r="G1224" s="2" t="inlineStr">
        <is>
          <t>ZONE</t>
        </is>
      </c>
      <c r="I1224" s="2" t="n">
        <v>23.36</v>
      </c>
      <c r="J1224" s="2" t="n">
        <v>26.731067</v>
      </c>
      <c r="K1224" s="2" t="n">
        <v>2.972006</v>
      </c>
      <c r="L1224" s="2" t="n">
        <v>0.398228</v>
      </c>
      <c r="M1224" s="2" t="b">
        <v>1</v>
      </c>
      <c r="N1224" s="2" t="n">
        <v>1</v>
      </c>
    </row>
    <row r="1225" ht="15.75" customHeight="1">
      <c r="A1225" s="9" t="n">
        <v>43731.08333333334</v>
      </c>
      <c r="B1225" s="9" t="n">
        <v>43730.91666666666</v>
      </c>
      <c r="C1225" s="2" t="n">
        <v>34964545</v>
      </c>
      <c r="D1225" s="2" t="inlineStr">
        <is>
          <t>DOM</t>
        </is>
      </c>
      <c r="G1225" s="2" t="inlineStr">
        <is>
          <t>ZONE</t>
        </is>
      </c>
      <c r="I1225" s="2" t="n">
        <v>22.41</v>
      </c>
      <c r="J1225" s="2" t="n">
        <v>26.200757</v>
      </c>
      <c r="K1225" s="2" t="n">
        <v>3.480914</v>
      </c>
      <c r="L1225" s="2" t="n">
        <v>0.310676</v>
      </c>
      <c r="M1225" s="2" t="b">
        <v>1</v>
      </c>
      <c r="N1225" s="2" t="n">
        <v>1</v>
      </c>
    </row>
    <row r="1226" ht="15.75" customHeight="1">
      <c r="A1226" s="9" t="n">
        <v>43731.125</v>
      </c>
      <c r="B1226" s="9" t="n">
        <v>43730.95833333334</v>
      </c>
      <c r="C1226" s="2" t="n">
        <v>34964545</v>
      </c>
      <c r="D1226" s="2" t="inlineStr">
        <is>
          <t>DOM</t>
        </is>
      </c>
      <c r="G1226" s="2" t="inlineStr">
        <is>
          <t>ZONE</t>
        </is>
      </c>
      <c r="I1226" s="2" t="n">
        <v>21.06</v>
      </c>
      <c r="J1226" s="2" t="n">
        <v>23.083846</v>
      </c>
      <c r="K1226" s="2" t="n">
        <v>1.658327</v>
      </c>
      <c r="L1226" s="2" t="n">
        <v>0.363853</v>
      </c>
      <c r="M1226" s="2" t="b">
        <v>1</v>
      </c>
      <c r="N1226" s="2" t="n">
        <v>1</v>
      </c>
    </row>
    <row r="1227" ht="15.75" customHeight="1">
      <c r="A1227" s="9" t="n">
        <v>43731.16666666666</v>
      </c>
      <c r="B1227" s="9" t="n">
        <v>43731</v>
      </c>
      <c r="C1227" s="2" t="n">
        <v>34964545</v>
      </c>
      <c r="D1227" s="2" t="inlineStr">
        <is>
          <t>DOM</t>
        </is>
      </c>
      <c r="G1227" s="2" t="inlineStr">
        <is>
          <t>ZONE</t>
        </is>
      </c>
      <c r="I1227" s="2" t="n">
        <v>19.64</v>
      </c>
      <c r="J1227" s="2" t="n">
        <v>23.667769</v>
      </c>
      <c r="K1227" s="2" t="n">
        <v>3.82162</v>
      </c>
      <c r="L1227" s="2" t="n">
        <v>0.211148</v>
      </c>
      <c r="M1227" s="2" t="b">
        <v>1</v>
      </c>
      <c r="N1227" s="2" t="n">
        <v>1</v>
      </c>
    </row>
    <row r="1228" ht="15.75" customHeight="1">
      <c r="A1228" s="9" t="n">
        <v>43731.20833333334</v>
      </c>
      <c r="B1228" s="9" t="n">
        <v>43731.04166666666</v>
      </c>
      <c r="C1228" s="2" t="n">
        <v>34964545</v>
      </c>
      <c r="D1228" s="2" t="inlineStr">
        <is>
          <t>DOM</t>
        </is>
      </c>
      <c r="G1228" s="2" t="inlineStr">
        <is>
          <t>ZONE</t>
        </is>
      </c>
      <c r="I1228" s="2" t="n">
        <v>18.17</v>
      </c>
      <c r="J1228" s="2" t="n">
        <v>20.666309</v>
      </c>
      <c r="K1228" s="2" t="n">
        <v>2.379478</v>
      </c>
      <c r="L1228" s="2" t="n">
        <v>0.120164</v>
      </c>
      <c r="M1228" s="2" t="b">
        <v>1</v>
      </c>
      <c r="N1228" s="2" t="n">
        <v>1</v>
      </c>
    </row>
    <row r="1229" ht="15.75" customHeight="1">
      <c r="A1229" s="9" t="n">
        <v>43731.25</v>
      </c>
      <c r="B1229" s="9" t="n">
        <v>43731.08333333334</v>
      </c>
      <c r="C1229" s="2" t="n">
        <v>34964545</v>
      </c>
      <c r="D1229" s="2" t="inlineStr">
        <is>
          <t>DOM</t>
        </is>
      </c>
      <c r="G1229" s="2" t="inlineStr">
        <is>
          <t>ZONE</t>
        </is>
      </c>
      <c r="I1229" s="2" t="n">
        <v>17.21</v>
      </c>
      <c r="J1229" s="2" t="n">
        <v>18.65167</v>
      </c>
      <c r="K1229" s="2" t="n">
        <v>1.292958</v>
      </c>
      <c r="L1229" s="2" t="n">
        <v>0.148712</v>
      </c>
      <c r="M1229" s="2" t="b">
        <v>1</v>
      </c>
      <c r="N1229" s="2" t="n">
        <v>1</v>
      </c>
    </row>
    <row r="1230" ht="15.75" customHeight="1">
      <c r="A1230" s="9" t="n">
        <v>43731.29166666666</v>
      </c>
      <c r="B1230" s="9" t="n">
        <v>43731.125</v>
      </c>
      <c r="C1230" s="2" t="n">
        <v>34964545</v>
      </c>
      <c r="D1230" s="2" t="inlineStr">
        <is>
          <t>DOM</t>
        </is>
      </c>
      <c r="G1230" s="2" t="inlineStr">
        <is>
          <t>ZONE</t>
        </is>
      </c>
      <c r="I1230" s="2" t="n">
        <v>15.9</v>
      </c>
      <c r="J1230" s="2" t="n">
        <v>16.960385</v>
      </c>
      <c r="K1230" s="2" t="n">
        <v>0.892242</v>
      </c>
      <c r="L1230" s="2" t="n">
        <v>0.170643</v>
      </c>
      <c r="M1230" s="2" t="b">
        <v>1</v>
      </c>
      <c r="N1230" s="2" t="n">
        <v>1</v>
      </c>
    </row>
    <row r="1231" ht="15.75" customHeight="1">
      <c r="A1231" s="9" t="n">
        <v>43731.33333333334</v>
      </c>
      <c r="B1231" s="9" t="n">
        <v>43731.16666666666</v>
      </c>
      <c r="C1231" s="2" t="n">
        <v>34964545</v>
      </c>
      <c r="D1231" s="2" t="inlineStr">
        <is>
          <t>DOM</t>
        </is>
      </c>
      <c r="G1231" s="2" t="inlineStr">
        <is>
          <t>ZONE</t>
        </is>
      </c>
      <c r="I1231" s="2" t="n">
        <v>15.62</v>
      </c>
      <c r="J1231" s="2" t="n">
        <v>19.095919</v>
      </c>
      <c r="K1231" s="2" t="n">
        <v>3.319445</v>
      </c>
      <c r="L1231" s="2" t="n">
        <v>0.152308</v>
      </c>
      <c r="M1231" s="2" t="b">
        <v>1</v>
      </c>
      <c r="N1231" s="2" t="n">
        <v>1</v>
      </c>
    </row>
    <row r="1232" ht="15.75" customHeight="1">
      <c r="A1232" s="9" t="n">
        <v>43731.375</v>
      </c>
      <c r="B1232" s="9" t="n">
        <v>43731.20833333334</v>
      </c>
      <c r="C1232" s="2" t="n">
        <v>34964545</v>
      </c>
      <c r="D1232" s="2" t="inlineStr">
        <is>
          <t>DOM</t>
        </is>
      </c>
      <c r="G1232" s="2" t="inlineStr">
        <is>
          <t>ZONE</t>
        </is>
      </c>
      <c r="I1232" s="2" t="n">
        <v>19.08</v>
      </c>
      <c r="J1232" s="2" t="n">
        <v>23.857051</v>
      </c>
      <c r="K1232" s="2" t="n">
        <v>4.605448</v>
      </c>
      <c r="L1232" s="2" t="n">
        <v>0.17327</v>
      </c>
      <c r="M1232" s="2" t="b">
        <v>1</v>
      </c>
      <c r="N1232" s="2" t="n">
        <v>1</v>
      </c>
    </row>
    <row r="1233" ht="15.75" customHeight="1">
      <c r="A1233" s="9" t="n">
        <v>43731.41666666666</v>
      </c>
      <c r="B1233" s="9" t="n">
        <v>43731.25</v>
      </c>
      <c r="C1233" s="2" t="n">
        <v>34964545</v>
      </c>
      <c r="D1233" s="2" t="inlineStr">
        <is>
          <t>DOM</t>
        </is>
      </c>
      <c r="G1233" s="2" t="inlineStr">
        <is>
          <t>ZONE</t>
        </is>
      </c>
      <c r="I1233" s="2" t="n">
        <v>21.35</v>
      </c>
      <c r="J1233" s="2" t="n">
        <v>24.091496</v>
      </c>
      <c r="K1233" s="2" t="n">
        <v>2.533215</v>
      </c>
      <c r="L1233" s="2" t="n">
        <v>0.209115</v>
      </c>
      <c r="M1233" s="2" t="b">
        <v>1</v>
      </c>
      <c r="N1233" s="2" t="n">
        <v>1</v>
      </c>
    </row>
    <row r="1234" ht="15.75" customHeight="1">
      <c r="A1234" s="9" t="n">
        <v>43731.45833333334</v>
      </c>
      <c r="B1234" s="9" t="n">
        <v>43731.29166666666</v>
      </c>
      <c r="C1234" s="2" t="n">
        <v>34964545</v>
      </c>
      <c r="D1234" s="2" t="inlineStr">
        <is>
          <t>DOM</t>
        </is>
      </c>
      <c r="G1234" s="2" t="inlineStr">
        <is>
          <t>ZONE</t>
        </is>
      </c>
      <c r="I1234" s="2" t="n">
        <v>20.47</v>
      </c>
      <c r="J1234" s="2" t="n">
        <v>19.917179</v>
      </c>
      <c r="K1234" s="2" t="n">
        <v>-0.625306</v>
      </c>
      <c r="L1234" s="2" t="n">
        <v>0.068319</v>
      </c>
      <c r="M1234" s="2" t="b">
        <v>1</v>
      </c>
      <c r="N1234" s="2" t="n">
        <v>1</v>
      </c>
    </row>
    <row r="1235" ht="15.75" customHeight="1">
      <c r="A1235" s="9" t="n">
        <v>43731.5</v>
      </c>
      <c r="B1235" s="9" t="n">
        <v>43731.33333333334</v>
      </c>
      <c r="C1235" s="2" t="n">
        <v>34964545</v>
      </c>
      <c r="D1235" s="2" t="inlineStr">
        <is>
          <t>DOM</t>
        </is>
      </c>
      <c r="G1235" s="2" t="inlineStr">
        <is>
          <t>ZONE</t>
        </is>
      </c>
      <c r="I1235" s="2" t="n">
        <v>20.26</v>
      </c>
      <c r="J1235" s="2" t="n">
        <v>21.190279</v>
      </c>
      <c r="K1235" s="2" t="n">
        <v>0.857614</v>
      </c>
      <c r="L1235" s="2" t="n">
        <v>0.075999</v>
      </c>
      <c r="M1235" s="2" t="b">
        <v>1</v>
      </c>
      <c r="N1235" s="2" t="n">
        <v>1</v>
      </c>
    </row>
    <row r="1236" ht="15.75" customHeight="1">
      <c r="A1236" s="9" t="n">
        <v>43731.54166666666</v>
      </c>
      <c r="B1236" s="9" t="n">
        <v>43731.375</v>
      </c>
      <c r="C1236" s="2" t="n">
        <v>34964545</v>
      </c>
      <c r="D1236" s="2" t="inlineStr">
        <is>
          <t>DOM</t>
        </is>
      </c>
      <c r="G1236" s="2" t="inlineStr">
        <is>
          <t>ZONE</t>
        </is>
      </c>
      <c r="I1236" s="2" t="n">
        <v>23.02</v>
      </c>
      <c r="J1236" s="2" t="n">
        <v>24.836243</v>
      </c>
      <c r="K1236" s="2" t="n">
        <v>1.679392</v>
      </c>
      <c r="L1236" s="2" t="n">
        <v>0.132685</v>
      </c>
      <c r="M1236" s="2" t="b">
        <v>1</v>
      </c>
      <c r="N1236" s="2" t="n">
        <v>1</v>
      </c>
    </row>
    <row r="1237" ht="15.75" customHeight="1">
      <c r="A1237" s="9" t="n">
        <v>43731.58333333334</v>
      </c>
      <c r="B1237" s="9" t="n">
        <v>43731.41666666666</v>
      </c>
      <c r="C1237" s="2" t="n">
        <v>34964545</v>
      </c>
      <c r="D1237" s="2" t="inlineStr">
        <is>
          <t>DOM</t>
        </is>
      </c>
      <c r="G1237" s="2" t="inlineStr">
        <is>
          <t>ZONE</t>
        </is>
      </c>
      <c r="I1237" s="2" t="n">
        <v>22.54</v>
      </c>
      <c r="J1237" s="2" t="n">
        <v>23.282507</v>
      </c>
      <c r="K1237" s="2" t="n">
        <v>0.583073</v>
      </c>
      <c r="L1237" s="2" t="n">
        <v>0.158601</v>
      </c>
      <c r="M1237" s="2" t="b">
        <v>1</v>
      </c>
      <c r="N1237" s="2" t="n">
        <v>1</v>
      </c>
    </row>
    <row r="1238" ht="15.75" customHeight="1">
      <c r="A1238" s="9" t="n">
        <v>43731.625</v>
      </c>
      <c r="B1238" s="9" t="n">
        <v>43731.45833333334</v>
      </c>
      <c r="C1238" s="2" t="n">
        <v>34964545</v>
      </c>
      <c r="D1238" s="2" t="inlineStr">
        <is>
          <t>DOM</t>
        </is>
      </c>
      <c r="G1238" s="2" t="inlineStr">
        <is>
          <t>ZONE</t>
        </is>
      </c>
      <c r="I1238" s="2" t="n">
        <v>24.88</v>
      </c>
      <c r="J1238" s="2" t="n">
        <v>27.386597</v>
      </c>
      <c r="K1238" s="2" t="n">
        <v>2.340345</v>
      </c>
      <c r="L1238" s="2" t="n">
        <v>0.167085</v>
      </c>
      <c r="M1238" s="2" t="b">
        <v>1</v>
      </c>
      <c r="N1238" s="2" t="n">
        <v>1</v>
      </c>
    </row>
    <row r="1239" ht="15.75" customHeight="1">
      <c r="A1239" s="9" t="n">
        <v>43731.66666666666</v>
      </c>
      <c r="B1239" s="9" t="n">
        <v>43731.5</v>
      </c>
      <c r="C1239" s="2" t="n">
        <v>34964545</v>
      </c>
      <c r="D1239" s="2" t="inlineStr">
        <is>
          <t>DOM</t>
        </is>
      </c>
      <c r="G1239" s="2" t="inlineStr">
        <is>
          <t>ZONE</t>
        </is>
      </c>
      <c r="I1239" s="2" t="n">
        <v>50.01</v>
      </c>
      <c r="J1239" s="2" t="n">
        <v>61.342291</v>
      </c>
      <c r="K1239" s="2" t="n">
        <v>11.101477</v>
      </c>
      <c r="L1239" s="2" t="n">
        <v>0.234147</v>
      </c>
      <c r="M1239" s="2" t="b">
        <v>1</v>
      </c>
      <c r="N1239" s="2" t="n">
        <v>1</v>
      </c>
    </row>
    <row r="1240" ht="15.75" customHeight="1">
      <c r="A1240" s="9" t="n">
        <v>43731.70833333334</v>
      </c>
      <c r="B1240" s="9" t="n">
        <v>43731.54166666666</v>
      </c>
      <c r="C1240" s="2" t="n">
        <v>34964545</v>
      </c>
      <c r="D1240" s="2" t="inlineStr">
        <is>
          <t>DOM</t>
        </is>
      </c>
      <c r="G1240" s="2" t="inlineStr">
        <is>
          <t>ZONE</t>
        </is>
      </c>
      <c r="I1240" s="2" t="n">
        <v>42.57</v>
      </c>
      <c r="J1240" s="2" t="n">
        <v>48.975589</v>
      </c>
      <c r="K1240" s="2" t="n">
        <v>5.96799</v>
      </c>
      <c r="L1240" s="2" t="n">
        <v>0.440099</v>
      </c>
      <c r="M1240" s="2" t="b">
        <v>1</v>
      </c>
      <c r="N1240" s="2" t="n">
        <v>1</v>
      </c>
    </row>
    <row r="1241" ht="15.75" customHeight="1">
      <c r="A1241" s="9" t="n">
        <v>43731.75</v>
      </c>
      <c r="B1241" s="9" t="n">
        <v>43731.58333333334</v>
      </c>
      <c r="C1241" s="2" t="n">
        <v>34964545</v>
      </c>
      <c r="D1241" s="2" t="inlineStr">
        <is>
          <t>DOM</t>
        </is>
      </c>
      <c r="G1241" s="2" t="inlineStr">
        <is>
          <t>ZONE</t>
        </is>
      </c>
      <c r="I1241" s="2" t="n">
        <v>41.18</v>
      </c>
      <c r="J1241" s="2" t="n">
        <v>46.885421</v>
      </c>
      <c r="K1241" s="2" t="n">
        <v>5.126428</v>
      </c>
      <c r="L1241" s="2" t="n">
        <v>0.583159</v>
      </c>
      <c r="M1241" s="2" t="b">
        <v>1</v>
      </c>
      <c r="N1241" s="2" t="n">
        <v>1</v>
      </c>
    </row>
    <row r="1242" ht="15.75" customHeight="1">
      <c r="A1242" s="9" t="n">
        <v>43731.79166666666</v>
      </c>
      <c r="B1242" s="9" t="n">
        <v>43731.625</v>
      </c>
      <c r="C1242" s="2" t="n">
        <v>34964545</v>
      </c>
      <c r="D1242" s="2" t="inlineStr">
        <is>
          <t>DOM</t>
        </is>
      </c>
      <c r="G1242" s="2" t="inlineStr">
        <is>
          <t>ZONE</t>
        </is>
      </c>
      <c r="I1242" s="2" t="n">
        <v>52.98</v>
      </c>
      <c r="J1242" s="2" t="n">
        <v>54.906978</v>
      </c>
      <c r="K1242" s="2" t="n">
        <v>0.985239</v>
      </c>
      <c r="L1242" s="2" t="n">
        <v>0.940072</v>
      </c>
      <c r="M1242" s="2" t="b">
        <v>1</v>
      </c>
      <c r="N1242" s="2" t="n">
        <v>1</v>
      </c>
    </row>
    <row r="1243" ht="15.75" customHeight="1">
      <c r="A1243" s="9" t="n">
        <v>43731.83333333334</v>
      </c>
      <c r="B1243" s="9" t="n">
        <v>43731.66666666666</v>
      </c>
      <c r="C1243" s="2" t="n">
        <v>34964545</v>
      </c>
      <c r="D1243" s="2" t="inlineStr">
        <is>
          <t>DOM</t>
        </is>
      </c>
      <c r="G1243" s="2" t="inlineStr">
        <is>
          <t>ZONE</t>
        </is>
      </c>
      <c r="I1243" s="2" t="n">
        <v>38.6</v>
      </c>
      <c r="J1243" s="2" t="n">
        <v>42.964733</v>
      </c>
      <c r="K1243" s="2" t="n">
        <v>3.706341</v>
      </c>
      <c r="L1243" s="2" t="n">
        <v>0.662559</v>
      </c>
      <c r="M1243" s="2" t="b">
        <v>1</v>
      </c>
      <c r="N1243" s="2" t="n">
        <v>1</v>
      </c>
    </row>
    <row r="1244" ht="15.75" customHeight="1">
      <c r="A1244" s="9" t="n">
        <v>43731.875</v>
      </c>
      <c r="B1244" s="9" t="n">
        <v>43731.70833333334</v>
      </c>
      <c r="C1244" s="2" t="n">
        <v>34964545</v>
      </c>
      <c r="D1244" s="2" t="inlineStr">
        <is>
          <t>DOM</t>
        </is>
      </c>
      <c r="G1244" s="2" t="inlineStr">
        <is>
          <t>ZONE</t>
        </is>
      </c>
      <c r="I1244" s="2" t="n">
        <v>34.95</v>
      </c>
      <c r="J1244" s="2" t="n">
        <v>39.985415</v>
      </c>
      <c r="K1244" s="2" t="n">
        <v>4.357634</v>
      </c>
      <c r="L1244" s="2" t="n">
        <v>0.682781</v>
      </c>
      <c r="M1244" s="2" t="b">
        <v>1</v>
      </c>
      <c r="N1244" s="2" t="n">
        <v>1</v>
      </c>
    </row>
    <row r="1245" ht="15.75" customHeight="1">
      <c r="A1245" s="9" t="n">
        <v>43731.91666666666</v>
      </c>
      <c r="B1245" s="9" t="n">
        <v>43731.75</v>
      </c>
      <c r="C1245" s="2" t="n">
        <v>34964545</v>
      </c>
      <c r="D1245" s="2" t="inlineStr">
        <is>
          <t>DOM</t>
        </is>
      </c>
      <c r="G1245" s="2" t="inlineStr">
        <is>
          <t>ZONE</t>
        </is>
      </c>
      <c r="I1245" s="2" t="n">
        <v>33.27</v>
      </c>
      <c r="J1245" s="2" t="n">
        <v>34.59297</v>
      </c>
      <c r="K1245" s="2" t="n">
        <v>0.704095</v>
      </c>
      <c r="L1245" s="2" t="n">
        <v>0.617208</v>
      </c>
      <c r="M1245" s="2" t="b">
        <v>1</v>
      </c>
      <c r="N1245" s="2" t="n">
        <v>1</v>
      </c>
    </row>
    <row r="1246" ht="15.75" customHeight="1">
      <c r="A1246" s="9" t="n">
        <v>43731.95833333334</v>
      </c>
      <c r="B1246" s="9" t="n">
        <v>43731.79166666666</v>
      </c>
      <c r="C1246" s="2" t="n">
        <v>34964545</v>
      </c>
      <c r="D1246" s="2" t="inlineStr">
        <is>
          <t>DOM</t>
        </is>
      </c>
      <c r="G1246" s="2" t="inlineStr">
        <is>
          <t>ZONE</t>
        </is>
      </c>
      <c r="I1246" s="2" t="n">
        <v>53.48</v>
      </c>
      <c r="J1246" s="2" t="n">
        <v>53.596793</v>
      </c>
      <c r="K1246" s="2" t="n">
        <v>-0.775315</v>
      </c>
      <c r="L1246" s="2" t="n">
        <v>0.893775</v>
      </c>
      <c r="M1246" s="2" t="b">
        <v>1</v>
      </c>
      <c r="N1246" s="2" t="n">
        <v>1</v>
      </c>
    </row>
    <row r="1247" ht="15.75" customHeight="1">
      <c r="A1247" s="9" t="n">
        <v>43732</v>
      </c>
      <c r="B1247" s="9" t="n">
        <v>43731.83333333334</v>
      </c>
      <c r="C1247" s="2" t="n">
        <v>34964545</v>
      </c>
      <c r="D1247" s="2" t="inlineStr">
        <is>
          <t>DOM</t>
        </is>
      </c>
      <c r="G1247" s="2" t="inlineStr">
        <is>
          <t>ZONE</t>
        </is>
      </c>
      <c r="I1247" s="2" t="n">
        <v>35.06</v>
      </c>
      <c r="J1247" s="2" t="n">
        <v>38.576751</v>
      </c>
      <c r="K1247" s="2" t="n">
        <v>2.926422</v>
      </c>
      <c r="L1247" s="2" t="n">
        <v>0.590329</v>
      </c>
      <c r="M1247" s="2" t="b">
        <v>1</v>
      </c>
      <c r="N1247" s="2" t="n">
        <v>1</v>
      </c>
    </row>
    <row r="1248" ht="15.75" customHeight="1">
      <c r="A1248" s="9" t="n">
        <v>43732.04166666666</v>
      </c>
      <c r="B1248" s="9" t="n">
        <v>43731.875</v>
      </c>
      <c r="C1248" s="2" t="n">
        <v>34964545</v>
      </c>
      <c r="D1248" s="2" t="inlineStr">
        <is>
          <t>DOM</t>
        </is>
      </c>
      <c r="G1248" s="2" t="inlineStr">
        <is>
          <t>ZONE</t>
        </is>
      </c>
      <c r="I1248" s="2" t="n">
        <v>32.13</v>
      </c>
      <c r="J1248" s="2" t="n">
        <v>33.694438</v>
      </c>
      <c r="K1248" s="2" t="n">
        <v>1.041004</v>
      </c>
      <c r="L1248" s="2" t="n">
        <v>0.523434</v>
      </c>
      <c r="M1248" s="2" t="b">
        <v>1</v>
      </c>
      <c r="N1248" s="2" t="n">
        <v>1</v>
      </c>
    </row>
    <row r="1249" ht="15.75" customHeight="1">
      <c r="A1249" s="9" t="n">
        <v>43732.08333333334</v>
      </c>
      <c r="B1249" s="9" t="n">
        <v>43731.91666666666</v>
      </c>
      <c r="C1249" s="2" t="n">
        <v>34964545</v>
      </c>
      <c r="D1249" s="2" t="inlineStr">
        <is>
          <t>DOM</t>
        </is>
      </c>
      <c r="G1249" s="2" t="inlineStr">
        <is>
          <t>ZONE</t>
        </is>
      </c>
      <c r="I1249" s="2" t="n">
        <v>21.01</v>
      </c>
      <c r="J1249" s="2" t="n">
        <v>22.824705</v>
      </c>
      <c r="K1249" s="2" t="n">
        <v>1.369307</v>
      </c>
      <c r="L1249" s="2" t="n">
        <v>0.449565</v>
      </c>
      <c r="M1249" s="2" t="b">
        <v>1</v>
      </c>
      <c r="N1249" s="2" t="n">
        <v>1</v>
      </c>
    </row>
    <row r="1250" ht="15.75" customHeight="1">
      <c r="A1250" s="9" t="n">
        <v>43732.125</v>
      </c>
      <c r="B1250" s="9" t="n">
        <v>43731.95833333334</v>
      </c>
      <c r="C1250" s="2" t="n">
        <v>34964545</v>
      </c>
      <c r="D1250" s="2" t="inlineStr">
        <is>
          <t>DOM</t>
        </is>
      </c>
      <c r="G1250" s="2" t="inlineStr">
        <is>
          <t>ZONE</t>
        </is>
      </c>
      <c r="I1250" s="2" t="n">
        <v>20.62</v>
      </c>
      <c r="J1250" s="2" t="n">
        <v>23.268848</v>
      </c>
      <c r="K1250" s="2" t="n">
        <v>2.200299</v>
      </c>
      <c r="L1250" s="2" t="n">
        <v>0.444382</v>
      </c>
      <c r="M1250" s="2" t="b">
        <v>1</v>
      </c>
      <c r="N1250" s="2" t="n">
        <v>1</v>
      </c>
    </row>
    <row r="1251" ht="15.75" customHeight="1">
      <c r="A1251" s="9" t="n">
        <v>43732.16666666666</v>
      </c>
      <c r="B1251" s="9" t="n">
        <v>43732</v>
      </c>
      <c r="C1251" s="2" t="n">
        <v>34964545</v>
      </c>
      <c r="D1251" s="2" t="inlineStr">
        <is>
          <t>DOM</t>
        </is>
      </c>
      <c r="G1251" s="2" t="inlineStr">
        <is>
          <t>ZONE</t>
        </is>
      </c>
      <c r="I1251" s="2" t="n">
        <v>20.25</v>
      </c>
      <c r="J1251" s="2" t="n">
        <v>20.94276</v>
      </c>
      <c r="K1251" s="2" t="n">
        <v>0.291526</v>
      </c>
      <c r="L1251" s="2" t="n">
        <v>0.399567</v>
      </c>
      <c r="M1251" s="2" t="b">
        <v>1</v>
      </c>
      <c r="N1251" s="2" t="n">
        <v>1</v>
      </c>
    </row>
    <row r="1252" ht="15.75" customHeight="1">
      <c r="A1252" s="9" t="n">
        <v>43732.20833333334</v>
      </c>
      <c r="B1252" s="9" t="n">
        <v>43732.04166666666</v>
      </c>
      <c r="C1252" s="2" t="n">
        <v>34964545</v>
      </c>
      <c r="D1252" s="2" t="inlineStr">
        <is>
          <t>DOM</t>
        </is>
      </c>
      <c r="G1252" s="2" t="inlineStr">
        <is>
          <t>ZONE</t>
        </is>
      </c>
      <c r="I1252" s="2" t="n">
        <v>19.64</v>
      </c>
      <c r="J1252" s="2" t="n">
        <v>21.130809</v>
      </c>
      <c r="K1252" s="2" t="n">
        <v>1.143955</v>
      </c>
      <c r="L1252" s="2" t="n">
        <v>0.348522</v>
      </c>
      <c r="M1252" s="2" t="b">
        <v>1</v>
      </c>
      <c r="N1252" s="2" t="n">
        <v>1</v>
      </c>
    </row>
    <row r="1253" ht="15.75" customHeight="1">
      <c r="A1253" s="9" t="n">
        <v>43732.25</v>
      </c>
      <c r="B1253" s="9" t="n">
        <v>43732.08333333334</v>
      </c>
      <c r="C1253" s="2" t="n">
        <v>34964545</v>
      </c>
      <c r="D1253" s="2" t="inlineStr">
        <is>
          <t>DOM</t>
        </is>
      </c>
      <c r="G1253" s="2" t="inlineStr">
        <is>
          <t>ZONE</t>
        </is>
      </c>
      <c r="I1253" s="2" t="n">
        <v>19.42</v>
      </c>
      <c r="J1253" s="2" t="n">
        <v>21.892146</v>
      </c>
      <c r="K1253" s="2" t="n">
        <v>2.157592</v>
      </c>
      <c r="L1253" s="2" t="n">
        <v>0.312887</v>
      </c>
      <c r="M1253" s="2" t="b">
        <v>1</v>
      </c>
      <c r="N1253" s="2" t="n">
        <v>1</v>
      </c>
    </row>
    <row r="1254" ht="15.75" customHeight="1">
      <c r="A1254" s="9" t="n">
        <v>43732.29166666666</v>
      </c>
      <c r="B1254" s="9" t="n">
        <v>43732.125</v>
      </c>
      <c r="C1254" s="2" t="n">
        <v>34964545</v>
      </c>
      <c r="D1254" s="2" t="inlineStr">
        <is>
          <t>DOM</t>
        </is>
      </c>
      <c r="G1254" s="2" t="inlineStr">
        <is>
          <t>ZONE</t>
        </is>
      </c>
      <c r="I1254" s="2" t="n">
        <v>17.86</v>
      </c>
      <c r="J1254" s="2" t="n">
        <v>20.266324</v>
      </c>
      <c r="K1254" s="2" t="n">
        <v>2.120655</v>
      </c>
      <c r="L1254" s="2" t="n">
        <v>0.285669</v>
      </c>
      <c r="M1254" s="2" t="b">
        <v>1</v>
      </c>
      <c r="N1254" s="2" t="n">
        <v>1</v>
      </c>
    </row>
    <row r="1255" ht="15.75" customHeight="1">
      <c r="A1255" s="9" t="n">
        <v>43732.33333333334</v>
      </c>
      <c r="B1255" s="9" t="n">
        <v>43732.16666666666</v>
      </c>
      <c r="C1255" s="2" t="n">
        <v>34964545</v>
      </c>
      <c r="D1255" s="2" t="inlineStr">
        <is>
          <t>DOM</t>
        </is>
      </c>
      <c r="G1255" s="2" t="inlineStr">
        <is>
          <t>ZONE</t>
        </is>
      </c>
      <c r="I1255" s="2" t="n">
        <v>18.78</v>
      </c>
      <c r="J1255" s="2" t="n">
        <v>21.707562</v>
      </c>
      <c r="K1255" s="2" t="n">
        <v>2.634011</v>
      </c>
      <c r="L1255" s="2" t="n">
        <v>0.294384</v>
      </c>
      <c r="M1255" s="2" t="b">
        <v>1</v>
      </c>
      <c r="N1255" s="2" t="n">
        <v>1</v>
      </c>
    </row>
    <row r="1256" ht="15.75" customHeight="1">
      <c r="A1256" s="9" t="n">
        <v>43732.375</v>
      </c>
      <c r="B1256" s="9" t="n">
        <v>43732.20833333334</v>
      </c>
      <c r="C1256" s="2" t="n">
        <v>34964545</v>
      </c>
      <c r="D1256" s="2" t="inlineStr">
        <is>
          <t>DOM</t>
        </is>
      </c>
      <c r="G1256" s="2" t="inlineStr">
        <is>
          <t>ZONE</t>
        </is>
      </c>
      <c r="I1256" s="2" t="n">
        <v>25.49</v>
      </c>
      <c r="J1256" s="2" t="n">
        <v>28.543549</v>
      </c>
      <c r="K1256" s="2" t="n">
        <v>2.624984</v>
      </c>
      <c r="L1256" s="2" t="n">
        <v>0.430232</v>
      </c>
      <c r="M1256" s="2" t="b">
        <v>1</v>
      </c>
      <c r="N1256" s="2" t="n">
        <v>1</v>
      </c>
    </row>
    <row r="1257" ht="15.75" customHeight="1">
      <c r="A1257" s="9" t="n">
        <v>43732.41666666666</v>
      </c>
      <c r="B1257" s="9" t="n">
        <v>43732.25</v>
      </c>
      <c r="C1257" s="2" t="n">
        <v>34964545</v>
      </c>
      <c r="D1257" s="2" t="inlineStr">
        <is>
          <t>DOM</t>
        </is>
      </c>
      <c r="G1257" s="2" t="inlineStr">
        <is>
          <t>ZONE</t>
        </is>
      </c>
      <c r="I1257" s="2" t="n">
        <v>33.02</v>
      </c>
      <c r="J1257" s="2" t="n">
        <v>40.545485</v>
      </c>
      <c r="K1257" s="2" t="n">
        <v>6.951512</v>
      </c>
      <c r="L1257" s="2" t="n">
        <v>0.569806</v>
      </c>
      <c r="M1257" s="2" t="b">
        <v>1</v>
      </c>
      <c r="N1257" s="2" t="n">
        <v>1</v>
      </c>
    </row>
    <row r="1258" ht="15.75" customHeight="1">
      <c r="A1258" s="9" t="n">
        <v>43732.45833333334</v>
      </c>
      <c r="B1258" s="9" t="n">
        <v>43732.29166666666</v>
      </c>
      <c r="C1258" s="2" t="n">
        <v>34964545</v>
      </c>
      <c r="D1258" s="2" t="inlineStr">
        <is>
          <t>DOM</t>
        </is>
      </c>
      <c r="G1258" s="2" t="inlineStr">
        <is>
          <t>ZONE</t>
        </is>
      </c>
      <c r="I1258" s="2" t="n">
        <v>22.58</v>
      </c>
      <c r="J1258" s="2" t="n">
        <v>24.773219</v>
      </c>
      <c r="K1258" s="2" t="n">
        <v>1.862187</v>
      </c>
      <c r="L1258" s="2" t="n">
        <v>0.329365</v>
      </c>
      <c r="M1258" s="2" t="b">
        <v>1</v>
      </c>
      <c r="N1258" s="2" t="n">
        <v>1</v>
      </c>
    </row>
    <row r="1259" ht="15.75" customHeight="1">
      <c r="A1259" s="9" t="n">
        <v>43732.5</v>
      </c>
      <c r="B1259" s="9" t="n">
        <v>43732.33333333334</v>
      </c>
      <c r="C1259" s="2" t="n">
        <v>34964545</v>
      </c>
      <c r="D1259" s="2" t="inlineStr">
        <is>
          <t>DOM</t>
        </is>
      </c>
      <c r="G1259" s="2" t="inlineStr">
        <is>
          <t>ZONE</t>
        </is>
      </c>
      <c r="I1259" s="2" t="n">
        <v>21.48</v>
      </c>
      <c r="J1259" s="2" t="n">
        <v>23.930221</v>
      </c>
      <c r="K1259" s="2" t="n">
        <v>2.077497</v>
      </c>
      <c r="L1259" s="2" t="n">
        <v>0.372724</v>
      </c>
      <c r="M1259" s="2" t="b">
        <v>1</v>
      </c>
      <c r="N1259" s="2" t="n">
        <v>1</v>
      </c>
    </row>
    <row r="1260" ht="15.75" customHeight="1">
      <c r="A1260" s="9" t="n">
        <v>43732.54166666666</v>
      </c>
      <c r="B1260" s="9" t="n">
        <v>43732.375</v>
      </c>
      <c r="C1260" s="2" t="n">
        <v>34964545</v>
      </c>
      <c r="D1260" s="2" t="inlineStr">
        <is>
          <t>DOM</t>
        </is>
      </c>
      <c r="G1260" s="2" t="inlineStr">
        <is>
          <t>ZONE</t>
        </is>
      </c>
      <c r="I1260" s="2" t="n">
        <v>48.84</v>
      </c>
      <c r="J1260" s="2" t="n">
        <v>56.978388</v>
      </c>
      <c r="K1260" s="2" t="n">
        <v>7.242846</v>
      </c>
      <c r="L1260" s="2" t="n">
        <v>0.8955419999999999</v>
      </c>
      <c r="M1260" s="2" t="b">
        <v>1</v>
      </c>
      <c r="N1260" s="2" t="n">
        <v>1</v>
      </c>
    </row>
    <row r="1261" ht="15.75" customHeight="1">
      <c r="A1261" s="9" t="n">
        <v>43732.58333333334</v>
      </c>
      <c r="B1261" s="9" t="n">
        <v>43732.41666666666</v>
      </c>
      <c r="C1261" s="2" t="n">
        <v>34964545</v>
      </c>
      <c r="D1261" s="2" t="inlineStr">
        <is>
          <t>DOM</t>
        </is>
      </c>
      <c r="G1261" s="2" t="inlineStr">
        <is>
          <t>ZONE</t>
        </is>
      </c>
      <c r="I1261" s="2" t="n">
        <v>38.88</v>
      </c>
      <c r="J1261" s="2" t="n">
        <v>45.899192</v>
      </c>
      <c r="K1261" s="2" t="n">
        <v>6.320709</v>
      </c>
      <c r="L1261" s="2" t="n">
        <v>0.699317</v>
      </c>
      <c r="M1261" s="2" t="b">
        <v>1</v>
      </c>
      <c r="N1261" s="2" t="n">
        <v>1</v>
      </c>
    </row>
    <row r="1262" ht="15.75" customHeight="1">
      <c r="A1262" s="9" t="n">
        <v>43732.625</v>
      </c>
      <c r="B1262" s="9" t="n">
        <v>43732.45833333334</v>
      </c>
      <c r="C1262" s="2" t="n">
        <v>34964545</v>
      </c>
      <c r="D1262" s="2" t="inlineStr">
        <is>
          <t>DOM</t>
        </is>
      </c>
      <c r="G1262" s="2" t="inlineStr">
        <is>
          <t>ZONE</t>
        </is>
      </c>
      <c r="I1262" s="2" t="n">
        <v>24.67</v>
      </c>
      <c r="J1262" s="2" t="n">
        <v>28.362692</v>
      </c>
      <c r="K1262" s="2" t="n">
        <v>3.182261</v>
      </c>
      <c r="L1262" s="2" t="n">
        <v>0.510431</v>
      </c>
      <c r="M1262" s="2" t="b">
        <v>1</v>
      </c>
      <c r="N1262" s="2" t="n">
        <v>1</v>
      </c>
    </row>
    <row r="1263" ht="15.75" customHeight="1">
      <c r="A1263" s="9" t="n">
        <v>43732.66666666666</v>
      </c>
      <c r="B1263" s="9" t="n">
        <v>43732.5</v>
      </c>
      <c r="C1263" s="2" t="n">
        <v>34964545</v>
      </c>
      <c r="D1263" s="2" t="inlineStr">
        <is>
          <t>DOM</t>
        </is>
      </c>
      <c r="G1263" s="2" t="inlineStr">
        <is>
          <t>ZONE</t>
        </is>
      </c>
      <c r="I1263" s="2" t="n">
        <v>24.44</v>
      </c>
      <c r="J1263" s="2" t="n">
        <v>28.091634</v>
      </c>
      <c r="K1263" s="2" t="n">
        <v>3.127082</v>
      </c>
      <c r="L1263" s="2" t="n">
        <v>0.524552</v>
      </c>
      <c r="M1263" s="2" t="b">
        <v>1</v>
      </c>
      <c r="N1263" s="2" t="n">
        <v>1</v>
      </c>
    </row>
    <row r="1264" ht="15.75" customHeight="1">
      <c r="A1264" s="9" t="n">
        <v>43732.70833333334</v>
      </c>
      <c r="B1264" s="9" t="n">
        <v>43732.54166666666</v>
      </c>
      <c r="C1264" s="2" t="n">
        <v>34964545</v>
      </c>
      <c r="D1264" s="2" t="inlineStr">
        <is>
          <t>DOM</t>
        </is>
      </c>
      <c r="G1264" s="2" t="inlineStr">
        <is>
          <t>ZONE</t>
        </is>
      </c>
      <c r="I1264" s="2" t="n">
        <v>27.57</v>
      </c>
      <c r="J1264" s="2" t="n">
        <v>31.272958</v>
      </c>
      <c r="K1264" s="2" t="n">
        <v>3.155136</v>
      </c>
      <c r="L1264" s="2" t="n">
        <v>0.5461549999999999</v>
      </c>
      <c r="M1264" s="2" t="b">
        <v>1</v>
      </c>
      <c r="N1264" s="2" t="n">
        <v>1</v>
      </c>
    </row>
    <row r="1265" ht="15.75" customHeight="1">
      <c r="A1265" s="9" t="n">
        <v>43732.75</v>
      </c>
      <c r="B1265" s="9" t="n">
        <v>43732.58333333334</v>
      </c>
      <c r="C1265" s="2" t="n">
        <v>34964545</v>
      </c>
      <c r="D1265" s="2" t="inlineStr">
        <is>
          <t>DOM</t>
        </is>
      </c>
      <c r="G1265" s="2" t="inlineStr">
        <is>
          <t>ZONE</t>
        </is>
      </c>
      <c r="I1265" s="2" t="n">
        <v>28.91</v>
      </c>
      <c r="J1265" s="2" t="n">
        <v>33.366354</v>
      </c>
      <c r="K1265" s="2" t="n">
        <v>3.88933</v>
      </c>
      <c r="L1265" s="2" t="n">
        <v>0.56619</v>
      </c>
      <c r="M1265" s="2" t="b">
        <v>1</v>
      </c>
      <c r="N1265" s="2" t="n">
        <v>1</v>
      </c>
    </row>
    <row r="1266" ht="15.75" customHeight="1">
      <c r="A1266" s="9" t="n">
        <v>43732.79166666666</v>
      </c>
      <c r="B1266" s="9" t="n">
        <v>43732.625</v>
      </c>
      <c r="C1266" s="2" t="n">
        <v>34964545</v>
      </c>
      <c r="D1266" s="2" t="inlineStr">
        <is>
          <t>DOM</t>
        </is>
      </c>
      <c r="G1266" s="2" t="inlineStr">
        <is>
          <t>ZONE</t>
        </is>
      </c>
      <c r="I1266" s="2" t="n">
        <v>25.51</v>
      </c>
      <c r="J1266" s="2" t="n">
        <v>30.514837</v>
      </c>
      <c r="K1266" s="2" t="n">
        <v>4.476024</v>
      </c>
      <c r="L1266" s="2" t="n">
        <v>0.525479</v>
      </c>
      <c r="M1266" s="2" t="b">
        <v>1</v>
      </c>
      <c r="N1266" s="2" t="n">
        <v>1</v>
      </c>
    </row>
    <row r="1267" ht="15.75" customHeight="1">
      <c r="A1267" s="9" t="n">
        <v>43732.83333333334</v>
      </c>
      <c r="B1267" s="9" t="n">
        <v>43732.66666666666</v>
      </c>
      <c r="C1267" s="2" t="n">
        <v>34964545</v>
      </c>
      <c r="D1267" s="2" t="inlineStr">
        <is>
          <t>DOM</t>
        </is>
      </c>
      <c r="G1267" s="2" t="inlineStr">
        <is>
          <t>ZONE</t>
        </is>
      </c>
      <c r="I1267" s="2" t="n">
        <v>30.44</v>
      </c>
      <c r="J1267" s="2" t="n">
        <v>35.79209</v>
      </c>
      <c r="K1267" s="2" t="n">
        <v>4.636779</v>
      </c>
      <c r="L1267" s="2" t="n">
        <v>0.719478</v>
      </c>
      <c r="M1267" s="2" t="b">
        <v>1</v>
      </c>
      <c r="N1267" s="2" t="n">
        <v>1</v>
      </c>
    </row>
    <row r="1268" ht="15.75" customHeight="1">
      <c r="A1268" s="9" t="n">
        <v>43732.875</v>
      </c>
      <c r="B1268" s="9" t="n">
        <v>43732.70833333334</v>
      </c>
      <c r="C1268" s="2" t="n">
        <v>34964545</v>
      </c>
      <c r="D1268" s="2" t="inlineStr">
        <is>
          <t>DOM</t>
        </is>
      </c>
      <c r="G1268" s="2" t="inlineStr">
        <is>
          <t>ZONE</t>
        </is>
      </c>
      <c r="I1268" s="2" t="n">
        <v>50.7</v>
      </c>
      <c r="J1268" s="2" t="n">
        <v>64.551435</v>
      </c>
      <c r="K1268" s="2" t="n">
        <v>12.581247</v>
      </c>
      <c r="L1268" s="2" t="n">
        <v>1.274355</v>
      </c>
      <c r="M1268" s="2" t="b">
        <v>1</v>
      </c>
      <c r="N1268" s="2" t="n">
        <v>1</v>
      </c>
    </row>
    <row r="1269" ht="15.75" customHeight="1">
      <c r="A1269" s="9" t="n">
        <v>43732.91666666666</v>
      </c>
      <c r="B1269" s="9" t="n">
        <v>43732.75</v>
      </c>
      <c r="C1269" s="2" t="n">
        <v>34964545</v>
      </c>
      <c r="D1269" s="2" t="inlineStr">
        <is>
          <t>DOM</t>
        </is>
      </c>
      <c r="G1269" s="2" t="inlineStr">
        <is>
          <t>ZONE</t>
        </is>
      </c>
      <c r="I1269" s="2" t="n">
        <v>33.51</v>
      </c>
      <c r="J1269" s="2" t="n">
        <v>41.629127</v>
      </c>
      <c r="K1269" s="2" t="n">
        <v>7.321157</v>
      </c>
      <c r="L1269" s="2" t="n">
        <v>0.793803</v>
      </c>
      <c r="M1269" s="2" t="b">
        <v>1</v>
      </c>
      <c r="N1269" s="2" t="n">
        <v>1</v>
      </c>
    </row>
    <row r="1270" ht="15.75" customHeight="1">
      <c r="A1270" s="9" t="n">
        <v>43732.95833333334</v>
      </c>
      <c r="B1270" s="9" t="n">
        <v>43732.79166666666</v>
      </c>
      <c r="C1270" s="2" t="n">
        <v>34964545</v>
      </c>
      <c r="D1270" s="2" t="inlineStr">
        <is>
          <t>DOM</t>
        </is>
      </c>
      <c r="G1270" s="2" t="inlineStr">
        <is>
          <t>ZONE</t>
        </is>
      </c>
      <c r="I1270" s="2" t="n">
        <v>54.72</v>
      </c>
      <c r="J1270" s="2" t="n">
        <v>57.295445</v>
      </c>
      <c r="K1270" s="2" t="n">
        <v>1.455696</v>
      </c>
      <c r="L1270" s="2" t="n">
        <v>1.115582</v>
      </c>
      <c r="M1270" s="2" t="b">
        <v>1</v>
      </c>
      <c r="N1270" s="2" t="n">
        <v>1</v>
      </c>
    </row>
    <row r="1271" ht="15.75" customHeight="1">
      <c r="A1271" s="9" t="n">
        <v>43733</v>
      </c>
      <c r="B1271" s="9" t="n">
        <v>43732.83333333334</v>
      </c>
      <c r="C1271" s="2" t="n">
        <v>34964545</v>
      </c>
      <c r="D1271" s="2" t="inlineStr">
        <is>
          <t>DOM</t>
        </is>
      </c>
      <c r="G1271" s="2" t="inlineStr">
        <is>
          <t>ZONE</t>
        </is>
      </c>
      <c r="I1271" s="2" t="n">
        <v>64.12</v>
      </c>
      <c r="J1271" s="2" t="n">
        <v>84.799043</v>
      </c>
      <c r="K1271" s="2" t="n">
        <v>19.546671</v>
      </c>
      <c r="L1271" s="2" t="n">
        <v>1.135705</v>
      </c>
      <c r="M1271" s="2" t="b">
        <v>1</v>
      </c>
      <c r="N1271" s="2" t="n">
        <v>1</v>
      </c>
    </row>
    <row r="1272" ht="15.75" customHeight="1">
      <c r="A1272" s="9" t="n">
        <v>43733.04166666666</v>
      </c>
      <c r="B1272" s="9" t="n">
        <v>43732.875</v>
      </c>
      <c r="C1272" s="2" t="n">
        <v>34964545</v>
      </c>
      <c r="D1272" s="2" t="inlineStr">
        <is>
          <t>DOM</t>
        </is>
      </c>
      <c r="G1272" s="2" t="inlineStr">
        <is>
          <t>ZONE</t>
        </is>
      </c>
      <c r="I1272" s="2" t="n">
        <v>21.18</v>
      </c>
      <c r="J1272" s="2" t="n">
        <v>24.619275</v>
      </c>
      <c r="K1272" s="2" t="n">
        <v>3.09558</v>
      </c>
      <c r="L1272" s="2" t="n">
        <v>0.339528</v>
      </c>
      <c r="M1272" s="2" t="b">
        <v>1</v>
      </c>
      <c r="N1272" s="2" t="n">
        <v>1</v>
      </c>
    </row>
    <row r="1273" ht="15.75" customHeight="1">
      <c r="A1273" s="9" t="n">
        <v>43733.08333333334</v>
      </c>
      <c r="B1273" s="9" t="n">
        <v>43732.91666666666</v>
      </c>
      <c r="C1273" s="2" t="n">
        <v>34964545</v>
      </c>
      <c r="D1273" s="2" t="inlineStr">
        <is>
          <t>DOM</t>
        </is>
      </c>
      <c r="G1273" s="2" t="inlineStr">
        <is>
          <t>ZONE</t>
        </is>
      </c>
      <c r="I1273" s="2" t="n">
        <v>20.13</v>
      </c>
      <c r="J1273" s="2" t="n">
        <v>22.72937</v>
      </c>
      <c r="K1273" s="2" t="n">
        <v>2.412603</v>
      </c>
      <c r="L1273" s="2" t="n">
        <v>0.189266</v>
      </c>
      <c r="M1273" s="2" t="b">
        <v>1</v>
      </c>
      <c r="N1273" s="2" t="n">
        <v>1</v>
      </c>
    </row>
    <row r="1274" ht="15.75" customHeight="1">
      <c r="A1274" s="9" t="n">
        <v>43733.125</v>
      </c>
      <c r="B1274" s="9" t="n">
        <v>43732.95833333334</v>
      </c>
      <c r="C1274" s="2" t="n">
        <v>34964545</v>
      </c>
      <c r="D1274" s="2" t="inlineStr">
        <is>
          <t>DOM</t>
        </is>
      </c>
      <c r="G1274" s="2" t="inlineStr">
        <is>
          <t>ZONE</t>
        </is>
      </c>
      <c r="I1274" s="2" t="n">
        <v>19.05</v>
      </c>
      <c r="J1274" s="2" t="n">
        <v>22.118618</v>
      </c>
      <c r="K1274" s="2" t="n">
        <v>2.89757</v>
      </c>
      <c r="L1274" s="2" t="n">
        <v>0.171881</v>
      </c>
      <c r="M1274" s="2" t="b">
        <v>1</v>
      </c>
      <c r="N1274" s="2" t="n">
        <v>1</v>
      </c>
    </row>
    <row r="1275" ht="15.75" customHeight="1">
      <c r="A1275" s="9" t="n">
        <v>43733.16666666666</v>
      </c>
      <c r="B1275" s="9" t="n">
        <v>43733</v>
      </c>
      <c r="C1275" s="2" t="n">
        <v>34964545</v>
      </c>
      <c r="D1275" s="2" t="inlineStr">
        <is>
          <t>DOM</t>
        </is>
      </c>
      <c r="G1275" s="2" t="inlineStr">
        <is>
          <t>ZONE</t>
        </is>
      </c>
      <c r="I1275" s="2" t="n">
        <v>16.3</v>
      </c>
      <c r="J1275" s="2" t="n">
        <v>17.951727</v>
      </c>
      <c r="K1275" s="2" t="n">
        <v>1.493931</v>
      </c>
      <c r="L1275" s="2" t="n">
        <v>0.155296</v>
      </c>
      <c r="M1275" s="2" t="b">
        <v>1</v>
      </c>
      <c r="N1275" s="2" t="n">
        <v>1</v>
      </c>
    </row>
    <row r="1276" ht="15.75" customHeight="1">
      <c r="A1276" s="9" t="n">
        <v>43733.20833333334</v>
      </c>
      <c r="B1276" s="9" t="n">
        <v>43733.04166666666</v>
      </c>
      <c r="C1276" s="2" t="n">
        <v>34964545</v>
      </c>
      <c r="D1276" s="2" t="inlineStr">
        <is>
          <t>DOM</t>
        </is>
      </c>
      <c r="G1276" s="2" t="inlineStr">
        <is>
          <t>ZONE</t>
        </is>
      </c>
      <c r="I1276" s="2" t="n">
        <v>16.66</v>
      </c>
      <c r="J1276" s="2" t="n">
        <v>18.627553</v>
      </c>
      <c r="K1276" s="2" t="n">
        <v>1.836605</v>
      </c>
      <c r="L1276" s="2" t="n">
        <v>0.130114</v>
      </c>
      <c r="M1276" s="2" t="b">
        <v>1</v>
      </c>
      <c r="N1276" s="2" t="n">
        <v>1</v>
      </c>
    </row>
    <row r="1277" ht="15.75" customHeight="1">
      <c r="A1277" s="9" t="n">
        <v>43733.25</v>
      </c>
      <c r="B1277" s="9" t="n">
        <v>43733.08333333334</v>
      </c>
      <c r="C1277" s="2" t="n">
        <v>34964545</v>
      </c>
      <c r="D1277" s="2" t="inlineStr">
        <is>
          <t>DOM</t>
        </is>
      </c>
      <c r="G1277" s="2" t="inlineStr">
        <is>
          <t>ZONE</t>
        </is>
      </c>
      <c r="I1277" s="2" t="n">
        <v>14.71</v>
      </c>
      <c r="J1277" s="2" t="n">
        <v>16.206719</v>
      </c>
      <c r="K1277" s="2" t="n">
        <v>1.379303</v>
      </c>
      <c r="L1277" s="2" t="n">
        <v>0.115749</v>
      </c>
      <c r="M1277" s="2" t="b">
        <v>1</v>
      </c>
      <c r="N1277" s="2" t="n">
        <v>1</v>
      </c>
    </row>
    <row r="1278" ht="15.75" customHeight="1">
      <c r="A1278" s="9" t="n">
        <v>43733.29166666666</v>
      </c>
      <c r="B1278" s="9" t="n">
        <v>43733.125</v>
      </c>
      <c r="C1278" s="2" t="n">
        <v>34964545</v>
      </c>
      <c r="D1278" s="2" t="inlineStr">
        <is>
          <t>DOM</t>
        </is>
      </c>
      <c r="G1278" s="2" t="inlineStr">
        <is>
          <t>ZONE</t>
        </is>
      </c>
      <c r="I1278" s="2" t="n">
        <v>13.93</v>
      </c>
      <c r="J1278" s="2" t="n">
        <v>15.160008</v>
      </c>
      <c r="K1278" s="2" t="n">
        <v>1.146186</v>
      </c>
      <c r="L1278" s="2" t="n">
        <v>0.08215500000000001</v>
      </c>
      <c r="M1278" s="2" t="b">
        <v>1</v>
      </c>
      <c r="N1278" s="2" t="n">
        <v>1</v>
      </c>
    </row>
    <row r="1279" ht="15.75" customHeight="1">
      <c r="A1279" s="9" t="n">
        <v>43733.33333333334</v>
      </c>
      <c r="B1279" s="9" t="n">
        <v>43733.16666666666</v>
      </c>
      <c r="C1279" s="2" t="n">
        <v>34964545</v>
      </c>
      <c r="D1279" s="2" t="inlineStr">
        <is>
          <t>DOM</t>
        </is>
      </c>
      <c r="G1279" s="2" t="inlineStr">
        <is>
          <t>ZONE</t>
        </is>
      </c>
      <c r="I1279" s="2" t="n">
        <v>15.21</v>
      </c>
      <c r="J1279" s="2" t="n">
        <v>16.797605</v>
      </c>
      <c r="K1279" s="2" t="n">
        <v>1.495753</v>
      </c>
      <c r="L1279" s="2" t="n">
        <v>0.091852</v>
      </c>
      <c r="M1279" s="2" t="b">
        <v>1</v>
      </c>
      <c r="N1279" s="2" t="n">
        <v>1</v>
      </c>
    </row>
    <row r="1280" ht="15.75" customHeight="1">
      <c r="A1280" s="9" t="n">
        <v>43733.375</v>
      </c>
      <c r="B1280" s="9" t="n">
        <v>43733.20833333334</v>
      </c>
      <c r="C1280" s="2" t="n">
        <v>34964545</v>
      </c>
      <c r="D1280" s="2" t="inlineStr">
        <is>
          <t>DOM</t>
        </is>
      </c>
      <c r="G1280" s="2" t="inlineStr">
        <is>
          <t>ZONE</t>
        </is>
      </c>
      <c r="I1280" s="2" t="n">
        <v>17.61</v>
      </c>
      <c r="J1280" s="2" t="n">
        <v>20.050609</v>
      </c>
      <c r="K1280" s="2" t="n">
        <v>2.350671</v>
      </c>
      <c r="L1280" s="2" t="n">
        <v>0.09077200000000001</v>
      </c>
      <c r="M1280" s="2" t="b">
        <v>1</v>
      </c>
      <c r="N1280" s="2" t="n">
        <v>1</v>
      </c>
    </row>
    <row r="1281" ht="15.75" customHeight="1">
      <c r="A1281" s="9" t="n">
        <v>43733.41666666666</v>
      </c>
      <c r="B1281" s="9" t="n">
        <v>43733.25</v>
      </c>
      <c r="C1281" s="2" t="n">
        <v>34964545</v>
      </c>
      <c r="D1281" s="2" t="inlineStr">
        <is>
          <t>DOM</t>
        </is>
      </c>
      <c r="G1281" s="2" t="inlineStr">
        <is>
          <t>ZONE</t>
        </is>
      </c>
      <c r="I1281" s="2" t="n">
        <v>19.23</v>
      </c>
      <c r="J1281" s="2" t="n">
        <v>22.311735</v>
      </c>
      <c r="K1281" s="2" t="n">
        <v>2.986387</v>
      </c>
      <c r="L1281" s="2" t="n">
        <v>0.092014</v>
      </c>
      <c r="M1281" s="2" t="b">
        <v>1</v>
      </c>
      <c r="N1281" s="2" t="n">
        <v>1</v>
      </c>
    </row>
    <row r="1282" ht="15.75" customHeight="1">
      <c r="A1282" s="9" t="n">
        <v>43733.45833333334</v>
      </c>
      <c r="B1282" s="9" t="n">
        <v>43733.29166666666</v>
      </c>
      <c r="C1282" s="2" t="n">
        <v>34964545</v>
      </c>
      <c r="D1282" s="2" t="inlineStr">
        <is>
          <t>DOM</t>
        </is>
      </c>
      <c r="G1282" s="2" t="inlineStr">
        <is>
          <t>ZONE</t>
        </is>
      </c>
      <c r="I1282" s="2" t="n">
        <v>18.39</v>
      </c>
      <c r="J1282" s="2" t="n">
        <v>20.612486</v>
      </c>
      <c r="K1282" s="2" t="n">
        <v>2.10461</v>
      </c>
      <c r="L1282" s="2" t="n">
        <v>0.114543</v>
      </c>
      <c r="M1282" s="2" t="b">
        <v>1</v>
      </c>
      <c r="N1282" s="2" t="n">
        <v>1</v>
      </c>
    </row>
    <row r="1283" ht="15.75" customHeight="1">
      <c r="A1283" s="9" t="n">
        <v>43733.5</v>
      </c>
      <c r="B1283" s="9" t="n">
        <v>43733.33333333334</v>
      </c>
      <c r="C1283" s="2" t="n">
        <v>34964545</v>
      </c>
      <c r="D1283" s="2" t="inlineStr">
        <is>
          <t>DOM</t>
        </is>
      </c>
      <c r="G1283" s="2" t="inlineStr">
        <is>
          <t>ZONE</t>
        </is>
      </c>
      <c r="I1283" s="2" t="n">
        <v>17.91</v>
      </c>
      <c r="J1283" s="2" t="n">
        <v>19.950298</v>
      </c>
      <c r="K1283" s="2" t="n">
        <v>1.991532</v>
      </c>
      <c r="L1283" s="2" t="n">
        <v>0.0496</v>
      </c>
      <c r="M1283" s="2" t="b">
        <v>1</v>
      </c>
      <c r="N1283" s="2" t="n">
        <v>1</v>
      </c>
    </row>
    <row r="1284" ht="15.75" customHeight="1">
      <c r="A1284" s="9" t="n">
        <v>43733.54166666666</v>
      </c>
      <c r="B1284" s="9" t="n">
        <v>43733.375</v>
      </c>
      <c r="C1284" s="2" t="n">
        <v>34964545</v>
      </c>
      <c r="D1284" s="2" t="inlineStr">
        <is>
          <t>DOM</t>
        </is>
      </c>
      <c r="G1284" s="2" t="inlineStr">
        <is>
          <t>ZONE</t>
        </is>
      </c>
      <c r="I1284" s="2" t="n">
        <v>21.05</v>
      </c>
      <c r="J1284" s="2" t="n">
        <v>24.793078</v>
      </c>
      <c r="K1284" s="2" t="n">
        <v>3.733888</v>
      </c>
      <c r="L1284" s="2" t="n">
        <v>0.008357</v>
      </c>
      <c r="M1284" s="2" t="b">
        <v>1</v>
      </c>
      <c r="N1284" s="2" t="n">
        <v>1</v>
      </c>
    </row>
    <row r="1285" ht="15.75" customHeight="1">
      <c r="A1285" s="9" t="n">
        <v>43733.58333333334</v>
      </c>
      <c r="B1285" s="9" t="n">
        <v>43733.41666666666</v>
      </c>
      <c r="C1285" s="2" t="n">
        <v>34964545</v>
      </c>
      <c r="D1285" s="2" t="inlineStr">
        <is>
          <t>DOM</t>
        </is>
      </c>
      <c r="G1285" s="2" t="inlineStr">
        <is>
          <t>ZONE</t>
        </is>
      </c>
      <c r="I1285" s="2" t="n">
        <v>20.58</v>
      </c>
      <c r="J1285" s="2" t="n">
        <v>24.202268</v>
      </c>
      <c r="K1285" s="2" t="n">
        <v>3.572856</v>
      </c>
      <c r="L1285" s="2" t="n">
        <v>0.048579</v>
      </c>
      <c r="M1285" s="2" t="b">
        <v>1</v>
      </c>
      <c r="N1285" s="2" t="n">
        <v>1</v>
      </c>
    </row>
    <row r="1286" ht="15.75" customHeight="1">
      <c r="A1286" s="9" t="n">
        <v>43733.625</v>
      </c>
      <c r="B1286" s="9" t="n">
        <v>43733.45833333334</v>
      </c>
      <c r="C1286" s="2" t="n">
        <v>34964545</v>
      </c>
      <c r="D1286" s="2" t="inlineStr">
        <is>
          <t>DOM</t>
        </is>
      </c>
      <c r="G1286" s="2" t="inlineStr">
        <is>
          <t>ZONE</t>
        </is>
      </c>
      <c r="I1286" s="2" t="n">
        <v>20.83</v>
      </c>
      <c r="J1286" s="2" t="n">
        <v>24.704423</v>
      </c>
      <c r="K1286" s="2" t="n">
        <v>3.85015</v>
      </c>
      <c r="L1286" s="2" t="n">
        <v>0.021774</v>
      </c>
      <c r="M1286" s="2" t="b">
        <v>1</v>
      </c>
      <c r="N1286" s="2" t="n">
        <v>1</v>
      </c>
    </row>
    <row r="1287" ht="15.75" customHeight="1">
      <c r="A1287" s="9" t="n">
        <v>43733.66666666666</v>
      </c>
      <c r="B1287" s="9" t="n">
        <v>43733.5</v>
      </c>
      <c r="C1287" s="2" t="n">
        <v>34964545</v>
      </c>
      <c r="D1287" s="2" t="inlineStr">
        <is>
          <t>DOM</t>
        </is>
      </c>
      <c r="G1287" s="2" t="inlineStr">
        <is>
          <t>ZONE</t>
        </is>
      </c>
      <c r="I1287" s="2" t="n">
        <v>22.33</v>
      </c>
      <c r="J1287" s="2" t="n">
        <v>26.785621</v>
      </c>
      <c r="K1287" s="2" t="n">
        <v>4.457952</v>
      </c>
      <c r="L1287" s="2" t="n">
        <v>0.001836</v>
      </c>
      <c r="M1287" s="2" t="b">
        <v>1</v>
      </c>
      <c r="N1287" s="2" t="n">
        <v>1</v>
      </c>
    </row>
    <row r="1288" ht="15.75" customHeight="1">
      <c r="A1288" s="9" t="n">
        <v>43733.70833333334</v>
      </c>
      <c r="B1288" s="9" t="n">
        <v>43733.54166666666</v>
      </c>
      <c r="C1288" s="2" t="n">
        <v>34964545</v>
      </c>
      <c r="D1288" s="2" t="inlineStr">
        <is>
          <t>DOM</t>
        </is>
      </c>
      <c r="G1288" s="2" t="inlineStr">
        <is>
          <t>ZONE</t>
        </is>
      </c>
      <c r="I1288" s="2" t="n">
        <v>24.13</v>
      </c>
      <c r="J1288" s="2" t="n">
        <v>29.034039</v>
      </c>
      <c r="K1288" s="2" t="n">
        <v>4.815263</v>
      </c>
      <c r="L1288" s="2" t="n">
        <v>0.08794299999999999</v>
      </c>
      <c r="M1288" s="2" t="b">
        <v>1</v>
      </c>
      <c r="N1288" s="2" t="n">
        <v>1</v>
      </c>
    </row>
    <row r="1289" ht="15.75" customHeight="1">
      <c r="A1289" s="9" t="n">
        <v>43733.75</v>
      </c>
      <c r="B1289" s="9" t="n">
        <v>43733.58333333334</v>
      </c>
      <c r="C1289" s="2" t="n">
        <v>34964545</v>
      </c>
      <c r="D1289" s="2" t="inlineStr">
        <is>
          <t>DOM</t>
        </is>
      </c>
      <c r="G1289" s="2" t="inlineStr">
        <is>
          <t>ZONE</t>
        </is>
      </c>
      <c r="I1289" s="2" t="n">
        <v>24.39</v>
      </c>
      <c r="J1289" s="2" t="n">
        <v>29.430254</v>
      </c>
      <c r="K1289" s="2" t="n">
        <v>4.865262</v>
      </c>
      <c r="L1289" s="2" t="n">
        <v>0.174992</v>
      </c>
      <c r="M1289" s="2" t="b">
        <v>1</v>
      </c>
      <c r="N1289" s="2" t="n">
        <v>1</v>
      </c>
    </row>
    <row r="1290" ht="15.75" customHeight="1">
      <c r="A1290" s="9" t="n">
        <v>43733.79166666666</v>
      </c>
      <c r="B1290" s="9" t="n">
        <v>43733.625</v>
      </c>
      <c r="C1290" s="2" t="n">
        <v>34964545</v>
      </c>
      <c r="D1290" s="2" t="inlineStr">
        <is>
          <t>DOM</t>
        </is>
      </c>
      <c r="G1290" s="2" t="inlineStr">
        <is>
          <t>ZONE</t>
        </is>
      </c>
      <c r="I1290" s="2" t="n">
        <v>31.35</v>
      </c>
      <c r="J1290" s="2" t="n">
        <v>39.428563</v>
      </c>
      <c r="K1290" s="2" t="n">
        <v>7.815289</v>
      </c>
      <c r="L1290" s="2" t="n">
        <v>0.262441</v>
      </c>
      <c r="M1290" s="2" t="b">
        <v>1</v>
      </c>
      <c r="N1290" s="2" t="n">
        <v>1</v>
      </c>
    </row>
    <row r="1291" ht="15.75" customHeight="1">
      <c r="A1291" s="9" t="n">
        <v>43733.83333333334</v>
      </c>
      <c r="B1291" s="9" t="n">
        <v>43733.66666666666</v>
      </c>
      <c r="C1291" s="2" t="n">
        <v>34964545</v>
      </c>
      <c r="D1291" s="2" t="inlineStr">
        <is>
          <t>DOM</t>
        </is>
      </c>
      <c r="G1291" s="2" t="inlineStr">
        <is>
          <t>ZONE</t>
        </is>
      </c>
      <c r="I1291" s="2" t="n">
        <v>54.17</v>
      </c>
      <c r="J1291" s="2" t="n">
        <v>72.08962200000001</v>
      </c>
      <c r="K1291" s="2" t="n">
        <v>17.232881</v>
      </c>
      <c r="L1291" s="2" t="n">
        <v>0.690909</v>
      </c>
      <c r="M1291" s="2" t="b">
        <v>1</v>
      </c>
      <c r="N1291" s="2" t="n">
        <v>1</v>
      </c>
    </row>
    <row r="1292" ht="15.75" customHeight="1">
      <c r="A1292" s="9" t="n">
        <v>43733.875</v>
      </c>
      <c r="B1292" s="9" t="n">
        <v>43733.70833333334</v>
      </c>
      <c r="C1292" s="2" t="n">
        <v>34964545</v>
      </c>
      <c r="D1292" s="2" t="inlineStr">
        <is>
          <t>DOM</t>
        </is>
      </c>
      <c r="G1292" s="2" t="inlineStr">
        <is>
          <t>ZONE</t>
        </is>
      </c>
      <c r="I1292" s="2" t="n">
        <v>29.46</v>
      </c>
      <c r="J1292" s="2" t="n">
        <v>36.304913</v>
      </c>
      <c r="K1292" s="2" t="n">
        <v>6.419584</v>
      </c>
      <c r="L1292" s="2" t="n">
        <v>0.421163</v>
      </c>
      <c r="M1292" s="2" t="b">
        <v>1</v>
      </c>
      <c r="N1292" s="2" t="n">
        <v>1</v>
      </c>
    </row>
    <row r="1293" ht="15.75" customHeight="1">
      <c r="A1293" s="9" t="n">
        <v>43733.91666666666</v>
      </c>
      <c r="B1293" s="9" t="n">
        <v>43733.75</v>
      </c>
      <c r="C1293" s="2" t="n">
        <v>34964545</v>
      </c>
      <c r="D1293" s="2" t="inlineStr">
        <is>
          <t>DOM</t>
        </is>
      </c>
      <c r="G1293" s="2" t="inlineStr">
        <is>
          <t>ZONE</t>
        </is>
      </c>
      <c r="I1293" s="2" t="n">
        <v>27.13</v>
      </c>
      <c r="J1293" s="2" t="n">
        <v>33.925561</v>
      </c>
      <c r="K1293" s="2" t="n">
        <v>6.336325</v>
      </c>
      <c r="L1293" s="2" t="n">
        <v>0.460069</v>
      </c>
      <c r="M1293" s="2" t="b">
        <v>1</v>
      </c>
      <c r="N1293" s="2" t="n">
        <v>1</v>
      </c>
    </row>
    <row r="1294" ht="15.75" customHeight="1">
      <c r="A1294" s="9" t="n">
        <v>43733.95833333334</v>
      </c>
      <c r="B1294" s="9" t="n">
        <v>43733.79166666666</v>
      </c>
      <c r="C1294" s="2" t="n">
        <v>34964545</v>
      </c>
      <c r="D1294" s="2" t="inlineStr">
        <is>
          <t>DOM</t>
        </is>
      </c>
      <c r="G1294" s="2" t="inlineStr">
        <is>
          <t>ZONE</t>
        </is>
      </c>
      <c r="I1294" s="2" t="n">
        <v>26.18</v>
      </c>
      <c r="J1294" s="2" t="n">
        <v>31.393816</v>
      </c>
      <c r="K1294" s="2" t="n">
        <v>4.864582</v>
      </c>
      <c r="L1294" s="2" t="n">
        <v>0.3484</v>
      </c>
      <c r="M1294" s="2" t="b">
        <v>1</v>
      </c>
      <c r="N1294" s="2" t="n">
        <v>1</v>
      </c>
    </row>
    <row r="1295" ht="15.75" customHeight="1">
      <c r="A1295" s="9" t="n">
        <v>43734</v>
      </c>
      <c r="B1295" s="9" t="n">
        <v>43733.83333333334</v>
      </c>
      <c r="C1295" s="2" t="n">
        <v>34964545</v>
      </c>
      <c r="D1295" s="2" t="inlineStr">
        <is>
          <t>DOM</t>
        </is>
      </c>
      <c r="G1295" s="2" t="inlineStr">
        <is>
          <t>ZONE</t>
        </is>
      </c>
      <c r="I1295" s="2" t="n">
        <v>28.48</v>
      </c>
      <c r="J1295" s="2" t="n">
        <v>35.032582</v>
      </c>
      <c r="K1295" s="2" t="n">
        <v>6.198849</v>
      </c>
      <c r="L1295" s="2" t="n">
        <v>0.357066</v>
      </c>
      <c r="M1295" s="2" t="b">
        <v>1</v>
      </c>
      <c r="N1295" s="2" t="n">
        <v>1</v>
      </c>
    </row>
    <row r="1296" ht="15.75" customHeight="1">
      <c r="A1296" s="9" t="n">
        <v>43734.04166666666</v>
      </c>
      <c r="B1296" s="9" t="n">
        <v>43733.875</v>
      </c>
      <c r="C1296" s="2" t="n">
        <v>34964545</v>
      </c>
      <c r="D1296" s="2" t="inlineStr">
        <is>
          <t>DOM</t>
        </is>
      </c>
      <c r="G1296" s="2" t="inlineStr">
        <is>
          <t>ZONE</t>
        </is>
      </c>
      <c r="I1296" s="2" t="n">
        <v>23.04</v>
      </c>
      <c r="J1296" s="2" t="n">
        <v>27.787546</v>
      </c>
      <c r="K1296" s="2" t="n">
        <v>4.561407</v>
      </c>
      <c r="L1296" s="2" t="n">
        <v>0.191139</v>
      </c>
      <c r="M1296" s="2" t="b">
        <v>1</v>
      </c>
      <c r="N1296" s="2" t="n">
        <v>1</v>
      </c>
    </row>
    <row r="1297" ht="15.75" customHeight="1">
      <c r="A1297" s="9" t="n">
        <v>43734.08333333334</v>
      </c>
      <c r="B1297" s="9" t="n">
        <v>43733.91666666666</v>
      </c>
      <c r="C1297" s="2" t="n">
        <v>34964545</v>
      </c>
      <c r="D1297" s="2" t="inlineStr">
        <is>
          <t>DOM</t>
        </is>
      </c>
      <c r="G1297" s="2" t="inlineStr">
        <is>
          <t>ZONE</t>
        </is>
      </c>
      <c r="I1297" s="2" t="n">
        <v>19.96</v>
      </c>
      <c r="J1297" s="2" t="n">
        <v>22.770334</v>
      </c>
      <c r="K1297" s="2" t="n">
        <v>2.667011</v>
      </c>
      <c r="L1297" s="2" t="n">
        <v>0.142489</v>
      </c>
      <c r="M1297" s="2" t="b">
        <v>1</v>
      </c>
      <c r="N1297" s="2" t="n">
        <v>1</v>
      </c>
    </row>
    <row r="1298" ht="15.75" customHeight="1">
      <c r="A1298" s="9" t="n">
        <v>43734.125</v>
      </c>
      <c r="B1298" s="9" t="n">
        <v>43733.95833333334</v>
      </c>
      <c r="C1298" s="2" t="n">
        <v>34964545</v>
      </c>
      <c r="D1298" s="2" t="inlineStr">
        <is>
          <t>DOM</t>
        </is>
      </c>
      <c r="G1298" s="2" t="inlineStr">
        <is>
          <t>ZONE</t>
        </is>
      </c>
      <c r="I1298" s="2" t="n">
        <v>17.96</v>
      </c>
      <c r="J1298" s="2" t="n">
        <v>20.161716</v>
      </c>
      <c r="K1298" s="2" t="n">
        <v>2.037057</v>
      </c>
      <c r="L1298" s="2" t="n">
        <v>0.160492</v>
      </c>
      <c r="M1298" s="2" t="b">
        <v>1</v>
      </c>
      <c r="N1298" s="2" t="n">
        <v>1</v>
      </c>
    </row>
    <row r="1299" ht="15.75" customHeight="1">
      <c r="A1299" s="9" t="n">
        <v>43734.16666666666</v>
      </c>
      <c r="B1299" s="9" t="n">
        <v>43734</v>
      </c>
      <c r="C1299" s="2" t="n">
        <v>34964545</v>
      </c>
      <c r="D1299" s="2" t="inlineStr">
        <is>
          <t>DOM</t>
        </is>
      </c>
      <c r="G1299" s="2" t="inlineStr">
        <is>
          <t>ZONE</t>
        </is>
      </c>
      <c r="I1299" s="2" t="n">
        <v>17.21</v>
      </c>
      <c r="J1299" s="2" t="n">
        <v>19.808688</v>
      </c>
      <c r="K1299" s="2" t="n">
        <v>2.406604</v>
      </c>
      <c r="L1299" s="2" t="n">
        <v>0.190417</v>
      </c>
      <c r="M1299" s="2" t="b">
        <v>1</v>
      </c>
      <c r="N1299" s="2" t="n">
        <v>1</v>
      </c>
    </row>
    <row r="1300" ht="15.75" customHeight="1">
      <c r="A1300" s="9" t="n">
        <v>43734.20833333334</v>
      </c>
      <c r="B1300" s="9" t="n">
        <v>43734.04166666666</v>
      </c>
      <c r="C1300" s="2" t="n">
        <v>34964545</v>
      </c>
      <c r="D1300" s="2" t="inlineStr">
        <is>
          <t>DOM</t>
        </is>
      </c>
      <c r="G1300" s="2" t="inlineStr">
        <is>
          <t>ZONE</t>
        </is>
      </c>
      <c r="I1300" s="2" t="n">
        <v>15.79</v>
      </c>
      <c r="J1300" s="2" t="n">
        <v>21.284917</v>
      </c>
      <c r="K1300" s="2" t="n">
        <v>5.311348</v>
      </c>
      <c r="L1300" s="2" t="n">
        <v>0.182736</v>
      </c>
      <c r="M1300" s="2" t="b">
        <v>1</v>
      </c>
      <c r="N1300" s="2" t="n">
        <v>1</v>
      </c>
    </row>
    <row r="1301" ht="15.75" customHeight="1">
      <c r="A1301" s="9" t="n">
        <v>43734.25</v>
      </c>
      <c r="B1301" s="9" t="n">
        <v>43734.08333333334</v>
      </c>
      <c r="C1301" s="2" t="n">
        <v>34964545</v>
      </c>
      <c r="D1301" s="2" t="inlineStr">
        <is>
          <t>DOM</t>
        </is>
      </c>
      <c r="G1301" s="2" t="inlineStr">
        <is>
          <t>ZONE</t>
        </is>
      </c>
      <c r="I1301" s="2" t="n">
        <v>15.04</v>
      </c>
      <c r="J1301" s="2" t="n">
        <v>18.242424</v>
      </c>
      <c r="K1301" s="2" t="n">
        <v>3.053885</v>
      </c>
      <c r="L1301" s="2" t="n">
        <v>0.148538</v>
      </c>
      <c r="M1301" s="2" t="b">
        <v>1</v>
      </c>
      <c r="N1301" s="2" t="n">
        <v>1</v>
      </c>
    </row>
    <row r="1302" ht="15.75" customHeight="1">
      <c r="A1302" s="9" t="n">
        <v>43734.29166666666</v>
      </c>
      <c r="B1302" s="9" t="n">
        <v>43734.125</v>
      </c>
      <c r="C1302" s="2" t="n">
        <v>34964545</v>
      </c>
      <c r="D1302" s="2" t="inlineStr">
        <is>
          <t>DOM</t>
        </is>
      </c>
      <c r="G1302" s="2" t="inlineStr">
        <is>
          <t>ZONE</t>
        </is>
      </c>
      <c r="I1302" s="2" t="n">
        <v>15.35</v>
      </c>
      <c r="J1302" s="2" t="n">
        <v>18.829433</v>
      </c>
      <c r="K1302" s="2" t="n">
        <v>3.370066</v>
      </c>
      <c r="L1302" s="2" t="n">
        <v>0.113534</v>
      </c>
      <c r="M1302" s="2" t="b">
        <v>1</v>
      </c>
      <c r="N1302" s="2" t="n">
        <v>1</v>
      </c>
    </row>
    <row r="1303" ht="15.75" customHeight="1">
      <c r="A1303" s="9" t="n">
        <v>43734.33333333334</v>
      </c>
      <c r="B1303" s="9" t="n">
        <v>43734.16666666666</v>
      </c>
      <c r="C1303" s="2" t="n">
        <v>34964545</v>
      </c>
      <c r="D1303" s="2" t="inlineStr">
        <is>
          <t>DOM</t>
        </is>
      </c>
      <c r="G1303" s="2" t="inlineStr">
        <is>
          <t>ZONE</t>
        </is>
      </c>
      <c r="I1303" s="2" t="n">
        <v>14.78</v>
      </c>
      <c r="J1303" s="2" t="n">
        <v>20.988523</v>
      </c>
      <c r="K1303" s="2" t="n">
        <v>6.125167</v>
      </c>
      <c r="L1303" s="2" t="n">
        <v>0.085023</v>
      </c>
      <c r="M1303" s="2" t="b">
        <v>1</v>
      </c>
      <c r="N1303" s="2" t="n">
        <v>1</v>
      </c>
    </row>
    <row r="1304" ht="15.75" customHeight="1">
      <c r="A1304" s="9" t="n">
        <v>43734.375</v>
      </c>
      <c r="B1304" s="9" t="n">
        <v>43734.20833333334</v>
      </c>
      <c r="C1304" s="2" t="n">
        <v>34964545</v>
      </c>
      <c r="D1304" s="2" t="inlineStr">
        <is>
          <t>DOM</t>
        </is>
      </c>
      <c r="G1304" s="2" t="inlineStr">
        <is>
          <t>ZONE</t>
        </is>
      </c>
      <c r="I1304" s="2" t="n">
        <v>16.13</v>
      </c>
      <c r="J1304" s="2" t="n">
        <v>24.115518</v>
      </c>
      <c r="K1304" s="2" t="n">
        <v>7.93055</v>
      </c>
      <c r="L1304" s="2" t="n">
        <v>0.055801</v>
      </c>
      <c r="M1304" s="2" t="b">
        <v>1</v>
      </c>
      <c r="N1304" s="2" t="n">
        <v>1</v>
      </c>
    </row>
    <row r="1305" ht="15.75" customHeight="1">
      <c r="A1305" s="9" t="n">
        <v>43734.41666666666</v>
      </c>
      <c r="B1305" s="9" t="n">
        <v>43734.25</v>
      </c>
      <c r="C1305" s="2" t="n">
        <v>34964545</v>
      </c>
      <c r="D1305" s="2" t="inlineStr">
        <is>
          <t>DOM</t>
        </is>
      </c>
      <c r="G1305" s="2" t="inlineStr">
        <is>
          <t>ZONE</t>
        </is>
      </c>
      <c r="I1305" s="2" t="n">
        <v>20.38</v>
      </c>
      <c r="J1305" s="2" t="n">
        <v>26.142347</v>
      </c>
      <c r="K1305" s="2" t="n">
        <v>5.656501</v>
      </c>
      <c r="L1305" s="2" t="n">
        <v>0.10418</v>
      </c>
      <c r="M1305" s="2" t="b">
        <v>1</v>
      </c>
      <c r="N1305" s="2" t="n">
        <v>1</v>
      </c>
    </row>
    <row r="1306" ht="15.75" customHeight="1">
      <c r="A1306" s="9" t="n">
        <v>43734.45833333334</v>
      </c>
      <c r="B1306" s="9" t="n">
        <v>43734.29166666666</v>
      </c>
      <c r="C1306" s="2" t="n">
        <v>34964545</v>
      </c>
      <c r="D1306" s="2" t="inlineStr">
        <is>
          <t>DOM</t>
        </is>
      </c>
      <c r="G1306" s="2" t="inlineStr">
        <is>
          <t>ZONE</t>
        </is>
      </c>
      <c r="I1306" s="2" t="n">
        <v>28.83</v>
      </c>
      <c r="J1306" s="2" t="n">
        <v>35.99814</v>
      </c>
      <c r="K1306" s="2" t="n">
        <v>7.000929</v>
      </c>
      <c r="L1306" s="2" t="n">
        <v>0.164711</v>
      </c>
      <c r="M1306" s="2" t="b">
        <v>1</v>
      </c>
      <c r="N1306" s="2" t="n">
        <v>1</v>
      </c>
    </row>
    <row r="1307" ht="15.75" customHeight="1">
      <c r="A1307" s="9" t="n">
        <v>43734.5</v>
      </c>
      <c r="B1307" s="9" t="n">
        <v>43734.33333333334</v>
      </c>
      <c r="C1307" s="2" t="n">
        <v>34964545</v>
      </c>
      <c r="D1307" s="2" t="inlineStr">
        <is>
          <t>DOM</t>
        </is>
      </c>
      <c r="G1307" s="2" t="inlineStr">
        <is>
          <t>ZONE</t>
        </is>
      </c>
      <c r="I1307" s="2" t="n">
        <v>21.46</v>
      </c>
      <c r="J1307" s="2" t="n">
        <v>24.160829</v>
      </c>
      <c r="K1307" s="2" t="n">
        <v>2.56497</v>
      </c>
      <c r="L1307" s="2" t="n">
        <v>0.140859</v>
      </c>
      <c r="M1307" s="2" t="b">
        <v>1</v>
      </c>
      <c r="N1307" s="2" t="n">
        <v>1</v>
      </c>
    </row>
    <row r="1308" ht="15.75" customHeight="1">
      <c r="A1308" s="9" t="n">
        <v>43734.54166666666</v>
      </c>
      <c r="B1308" s="9" t="n">
        <v>43734.375</v>
      </c>
      <c r="C1308" s="2" t="n">
        <v>34964545</v>
      </c>
      <c r="D1308" s="2" t="inlineStr">
        <is>
          <t>DOM</t>
        </is>
      </c>
      <c r="G1308" s="2" t="inlineStr">
        <is>
          <t>ZONE</t>
        </is>
      </c>
      <c r="I1308" s="2" t="n">
        <v>30.03</v>
      </c>
      <c r="J1308" s="2" t="n">
        <v>35.446147</v>
      </c>
      <c r="K1308" s="2" t="n">
        <v>5.223771</v>
      </c>
      <c r="L1308" s="2" t="n">
        <v>0.195709</v>
      </c>
      <c r="M1308" s="2" t="b">
        <v>1</v>
      </c>
      <c r="N1308" s="2" t="n">
        <v>1</v>
      </c>
    </row>
    <row r="1309" ht="15.75" customHeight="1">
      <c r="A1309" s="9" t="n">
        <v>43734.58333333334</v>
      </c>
      <c r="B1309" s="9" t="n">
        <v>43734.41666666666</v>
      </c>
      <c r="C1309" s="2" t="n">
        <v>34964545</v>
      </c>
      <c r="D1309" s="2" t="inlineStr">
        <is>
          <t>DOM</t>
        </is>
      </c>
      <c r="G1309" s="2" t="inlineStr">
        <is>
          <t>ZONE</t>
        </is>
      </c>
      <c r="I1309" s="2" t="n">
        <v>23.15</v>
      </c>
      <c r="J1309" s="2" t="n">
        <v>27.695801</v>
      </c>
      <c r="K1309" s="2" t="n">
        <v>4.314752</v>
      </c>
      <c r="L1309" s="2" t="n">
        <v>0.234383</v>
      </c>
      <c r="M1309" s="2" t="b">
        <v>1</v>
      </c>
      <c r="N1309" s="2" t="n">
        <v>1</v>
      </c>
    </row>
    <row r="1310" ht="15.75" customHeight="1">
      <c r="A1310" s="9" t="n">
        <v>43734.625</v>
      </c>
      <c r="B1310" s="9" t="n">
        <v>43734.45833333334</v>
      </c>
      <c r="C1310" s="2" t="n">
        <v>34964545</v>
      </c>
      <c r="D1310" s="2" t="inlineStr">
        <is>
          <t>DOM</t>
        </is>
      </c>
      <c r="G1310" s="2" t="inlineStr">
        <is>
          <t>ZONE</t>
        </is>
      </c>
      <c r="I1310" s="2" t="n">
        <v>52.06</v>
      </c>
      <c r="J1310" s="2" t="n">
        <v>72.75525</v>
      </c>
      <c r="K1310" s="2" t="n">
        <v>19.862814</v>
      </c>
      <c r="L1310" s="2" t="n">
        <v>0.832436</v>
      </c>
      <c r="M1310" s="2" t="b">
        <v>1</v>
      </c>
      <c r="N1310" s="2" t="n">
        <v>1</v>
      </c>
    </row>
    <row r="1311" ht="15.75" customHeight="1">
      <c r="A1311" s="9" t="n">
        <v>43734.66666666666</v>
      </c>
      <c r="B1311" s="9" t="n">
        <v>43734.5</v>
      </c>
      <c r="C1311" s="2" t="n">
        <v>34964545</v>
      </c>
      <c r="D1311" s="2" t="inlineStr">
        <is>
          <t>DOM</t>
        </is>
      </c>
      <c r="G1311" s="2" t="inlineStr">
        <is>
          <t>ZONE</t>
        </is>
      </c>
      <c r="I1311" s="2" t="n">
        <v>29.98</v>
      </c>
      <c r="J1311" s="2" t="n">
        <v>38.077994</v>
      </c>
      <c r="K1311" s="2" t="n">
        <v>7.415309</v>
      </c>
      <c r="L1311" s="2" t="n">
        <v>0.686019</v>
      </c>
      <c r="M1311" s="2" t="b">
        <v>1</v>
      </c>
      <c r="N1311" s="2" t="n">
        <v>1</v>
      </c>
    </row>
    <row r="1312" ht="15.75" customHeight="1">
      <c r="A1312" s="9" t="n">
        <v>43734.70833333334</v>
      </c>
      <c r="B1312" s="9" t="n">
        <v>43734.54166666666</v>
      </c>
      <c r="C1312" s="2" t="n">
        <v>34964545</v>
      </c>
      <c r="D1312" s="2" t="inlineStr">
        <is>
          <t>DOM</t>
        </is>
      </c>
      <c r="G1312" s="2" t="inlineStr">
        <is>
          <t>ZONE</t>
        </is>
      </c>
      <c r="I1312" s="2" t="n">
        <v>33.69</v>
      </c>
      <c r="J1312" s="2" t="n">
        <v>42.866436</v>
      </c>
      <c r="K1312" s="2" t="n">
        <v>8.264127</v>
      </c>
      <c r="L1312" s="2" t="n">
        <v>0.911475</v>
      </c>
      <c r="M1312" s="2" t="b">
        <v>1</v>
      </c>
      <c r="N1312" s="2" t="n">
        <v>1</v>
      </c>
    </row>
    <row r="1313" ht="15.75" customHeight="1">
      <c r="A1313" s="9" t="n">
        <v>43734.75</v>
      </c>
      <c r="B1313" s="9" t="n">
        <v>43734.58333333334</v>
      </c>
      <c r="C1313" s="2" t="n">
        <v>34964545</v>
      </c>
      <c r="D1313" s="2" t="inlineStr">
        <is>
          <t>DOM</t>
        </is>
      </c>
      <c r="G1313" s="2" t="inlineStr">
        <is>
          <t>ZONE</t>
        </is>
      </c>
      <c r="I1313" s="2" t="n">
        <v>27.79</v>
      </c>
      <c r="J1313" s="2" t="n">
        <v>31.790564</v>
      </c>
      <c r="K1313" s="2" t="n">
        <v>3.174491</v>
      </c>
      <c r="L1313" s="2" t="n">
        <v>0.824407</v>
      </c>
      <c r="M1313" s="2" t="b">
        <v>1</v>
      </c>
      <c r="N1313" s="2" t="n">
        <v>1</v>
      </c>
    </row>
    <row r="1314" ht="15.75" customHeight="1">
      <c r="A1314" s="9" t="n">
        <v>43734.79166666666</v>
      </c>
      <c r="B1314" s="9" t="n">
        <v>43734.625</v>
      </c>
      <c r="C1314" s="2" t="n">
        <v>34964545</v>
      </c>
      <c r="D1314" s="2" t="inlineStr">
        <is>
          <t>DOM</t>
        </is>
      </c>
      <c r="G1314" s="2" t="inlineStr">
        <is>
          <t>ZONE</t>
        </is>
      </c>
      <c r="I1314" s="2" t="n">
        <v>43.65</v>
      </c>
      <c r="J1314" s="2" t="n">
        <v>59.55961</v>
      </c>
      <c r="K1314" s="2" t="n">
        <v>14.418981</v>
      </c>
      <c r="L1314" s="2" t="n">
        <v>1.491463</v>
      </c>
      <c r="M1314" s="2" t="b">
        <v>1</v>
      </c>
      <c r="N1314" s="2" t="n">
        <v>1</v>
      </c>
    </row>
    <row r="1315" ht="15.75" customHeight="1">
      <c r="A1315" s="9" t="n">
        <v>43734.83333333334</v>
      </c>
      <c r="B1315" s="9" t="n">
        <v>43734.66666666666</v>
      </c>
      <c r="C1315" s="2" t="n">
        <v>34964545</v>
      </c>
      <c r="D1315" s="2" t="inlineStr">
        <is>
          <t>DOM</t>
        </is>
      </c>
      <c r="G1315" s="2" t="inlineStr">
        <is>
          <t>ZONE</t>
        </is>
      </c>
      <c r="I1315" s="2" t="n">
        <v>175.1</v>
      </c>
      <c r="J1315" s="2" t="n">
        <v>262.253328</v>
      </c>
      <c r="K1315" s="2" t="n">
        <v>80.591646</v>
      </c>
      <c r="L1315" s="2" t="n">
        <v>6.564182</v>
      </c>
      <c r="M1315" s="2" t="b">
        <v>1</v>
      </c>
      <c r="N1315" s="2" t="n">
        <v>1</v>
      </c>
    </row>
    <row r="1316" ht="15.75" customHeight="1">
      <c r="A1316" s="9" t="n">
        <v>43734.875</v>
      </c>
      <c r="B1316" s="9" t="n">
        <v>43734.70833333334</v>
      </c>
      <c r="C1316" s="2" t="n">
        <v>34964545</v>
      </c>
      <c r="D1316" s="2" t="inlineStr">
        <is>
          <t>DOM</t>
        </is>
      </c>
      <c r="G1316" s="2" t="inlineStr">
        <is>
          <t>ZONE</t>
        </is>
      </c>
      <c r="I1316" s="2" t="n">
        <v>39.01</v>
      </c>
      <c r="J1316" s="2" t="n">
        <v>53.451802</v>
      </c>
      <c r="K1316" s="2" t="n">
        <v>12.965559</v>
      </c>
      <c r="L1316" s="2" t="n">
        <v>1.477077</v>
      </c>
      <c r="M1316" s="2" t="b">
        <v>1</v>
      </c>
      <c r="N1316" s="2" t="n">
        <v>1</v>
      </c>
    </row>
    <row r="1317" ht="15.75" customHeight="1">
      <c r="A1317" s="9" t="n">
        <v>43734.91666666666</v>
      </c>
      <c r="B1317" s="9" t="n">
        <v>43734.75</v>
      </c>
      <c r="C1317" s="2" t="n">
        <v>34964545</v>
      </c>
      <c r="D1317" s="2" t="inlineStr">
        <is>
          <t>DOM</t>
        </is>
      </c>
      <c r="G1317" s="2" t="inlineStr">
        <is>
          <t>ZONE</t>
        </is>
      </c>
      <c r="I1317" s="2" t="n">
        <v>24.17</v>
      </c>
      <c r="J1317" s="2" t="n">
        <v>31.061606</v>
      </c>
      <c r="K1317" s="2" t="n">
        <v>5.977447</v>
      </c>
      <c r="L1317" s="2" t="n">
        <v>0.911659</v>
      </c>
      <c r="M1317" s="2" t="b">
        <v>1</v>
      </c>
      <c r="N1317" s="2" t="n">
        <v>1</v>
      </c>
    </row>
    <row r="1318" ht="15.75" customHeight="1">
      <c r="A1318" s="9" t="n">
        <v>43734.95833333334</v>
      </c>
      <c r="B1318" s="9" t="n">
        <v>43734.79166666666</v>
      </c>
      <c r="C1318" s="2" t="n">
        <v>34964545</v>
      </c>
      <c r="D1318" s="2" t="inlineStr">
        <is>
          <t>DOM</t>
        </is>
      </c>
      <c r="G1318" s="2" t="inlineStr">
        <is>
          <t>ZONE</t>
        </is>
      </c>
      <c r="I1318" s="2" t="n">
        <v>30.27</v>
      </c>
      <c r="J1318" s="2" t="n">
        <v>40.007598</v>
      </c>
      <c r="K1318" s="2" t="n">
        <v>8.661431</v>
      </c>
      <c r="L1318" s="2" t="n">
        <v>1.077</v>
      </c>
      <c r="M1318" s="2" t="b">
        <v>1</v>
      </c>
      <c r="N1318" s="2" t="n">
        <v>1</v>
      </c>
    </row>
    <row r="1319" ht="15.75" customHeight="1">
      <c r="A1319" s="9" t="n">
        <v>43735</v>
      </c>
      <c r="B1319" s="9" t="n">
        <v>43734.83333333334</v>
      </c>
      <c r="C1319" s="2" t="n">
        <v>34964545</v>
      </c>
      <c r="D1319" s="2" t="inlineStr">
        <is>
          <t>DOM</t>
        </is>
      </c>
      <c r="G1319" s="2" t="inlineStr">
        <is>
          <t>ZONE</t>
        </is>
      </c>
      <c r="I1319" s="2" t="n">
        <v>25.34</v>
      </c>
      <c r="J1319" s="2" t="n">
        <v>32.519641</v>
      </c>
      <c r="K1319" s="2" t="n">
        <v>6.348571</v>
      </c>
      <c r="L1319" s="2" t="n">
        <v>0.829402</v>
      </c>
      <c r="M1319" s="2" t="b">
        <v>1</v>
      </c>
      <c r="N1319" s="2" t="n">
        <v>1</v>
      </c>
    </row>
    <row r="1320" ht="15.75" customHeight="1">
      <c r="A1320" s="9" t="n">
        <v>43735.04166666666</v>
      </c>
      <c r="B1320" s="9" t="n">
        <v>43734.875</v>
      </c>
      <c r="C1320" s="2" t="n">
        <v>34964545</v>
      </c>
      <c r="D1320" s="2" t="inlineStr">
        <is>
          <t>DOM</t>
        </is>
      </c>
      <c r="G1320" s="2" t="inlineStr">
        <is>
          <t>ZONE</t>
        </is>
      </c>
      <c r="I1320" s="2" t="n">
        <v>21.88</v>
      </c>
      <c r="J1320" s="2" t="n">
        <v>27.497757</v>
      </c>
      <c r="K1320" s="2" t="n">
        <v>4.944416</v>
      </c>
      <c r="L1320" s="2" t="n">
        <v>0.670008</v>
      </c>
      <c r="M1320" s="2" t="b">
        <v>1</v>
      </c>
      <c r="N1320" s="2" t="n">
        <v>1</v>
      </c>
    </row>
    <row r="1321" ht="15.75" customHeight="1">
      <c r="A1321" s="9" t="n">
        <v>43735.08333333334</v>
      </c>
      <c r="B1321" s="9" t="n">
        <v>43734.91666666666</v>
      </c>
      <c r="C1321" s="2" t="n">
        <v>34964545</v>
      </c>
      <c r="D1321" s="2" t="inlineStr">
        <is>
          <t>DOM</t>
        </is>
      </c>
      <c r="G1321" s="2" t="inlineStr">
        <is>
          <t>ZONE</t>
        </is>
      </c>
      <c r="I1321" s="2" t="n">
        <v>20.17</v>
      </c>
      <c r="J1321" s="2" t="n">
        <v>24.764746</v>
      </c>
      <c r="K1321" s="2" t="n">
        <v>4.046694</v>
      </c>
      <c r="L1321" s="2" t="n">
        <v>0.543885</v>
      </c>
      <c r="M1321" s="2" t="b">
        <v>1</v>
      </c>
      <c r="N1321" s="2" t="n">
        <v>1</v>
      </c>
    </row>
    <row r="1322" ht="15.75" customHeight="1">
      <c r="A1322" s="9" t="n">
        <v>43735.125</v>
      </c>
      <c r="B1322" s="9" t="n">
        <v>43734.95833333334</v>
      </c>
      <c r="C1322" s="2" t="n">
        <v>34964545</v>
      </c>
      <c r="D1322" s="2" t="inlineStr">
        <is>
          <t>DOM</t>
        </is>
      </c>
      <c r="G1322" s="2" t="inlineStr">
        <is>
          <t>ZONE</t>
        </is>
      </c>
      <c r="I1322" s="2" t="n">
        <v>17.4</v>
      </c>
      <c r="J1322" s="2" t="n">
        <v>22.822346</v>
      </c>
      <c r="K1322" s="2" t="n">
        <v>4.951423</v>
      </c>
      <c r="L1322" s="2" t="n">
        <v>0.471756</v>
      </c>
      <c r="M1322" s="2" t="b">
        <v>1</v>
      </c>
      <c r="N1322" s="2" t="n">
        <v>1</v>
      </c>
    </row>
    <row r="1323" ht="15.75" customHeight="1">
      <c r="A1323" s="9" t="n">
        <v>43735.16666666666</v>
      </c>
      <c r="B1323" s="9" t="n">
        <v>43735</v>
      </c>
      <c r="C1323" s="2" t="n">
        <v>34964545</v>
      </c>
      <c r="D1323" s="2" t="inlineStr">
        <is>
          <t>DOM</t>
        </is>
      </c>
      <c r="G1323" s="2" t="inlineStr">
        <is>
          <t>ZONE</t>
        </is>
      </c>
      <c r="I1323" s="2" t="n">
        <v>16.7</v>
      </c>
      <c r="J1323" s="2" t="n">
        <v>23.487452</v>
      </c>
      <c r="K1323" s="2" t="n">
        <v>6.294991</v>
      </c>
      <c r="L1323" s="2" t="n">
        <v>0.489961</v>
      </c>
      <c r="M1323" s="2" t="b">
        <v>1</v>
      </c>
      <c r="N1323" s="2" t="n">
        <v>1</v>
      </c>
    </row>
    <row r="1324" ht="15.75" customHeight="1">
      <c r="A1324" s="9" t="n">
        <v>43735.20833333334</v>
      </c>
      <c r="B1324" s="9" t="n">
        <v>43735.04166666666</v>
      </c>
      <c r="C1324" s="2" t="n">
        <v>34964545</v>
      </c>
      <c r="D1324" s="2" t="inlineStr">
        <is>
          <t>DOM</t>
        </is>
      </c>
      <c r="G1324" s="2" t="inlineStr">
        <is>
          <t>ZONE</t>
        </is>
      </c>
      <c r="I1324" s="2" t="n">
        <v>18.83</v>
      </c>
      <c r="J1324" s="2" t="n">
        <v>23.656956</v>
      </c>
      <c r="K1324" s="2" t="n">
        <v>4.224542</v>
      </c>
      <c r="L1324" s="2" t="n">
        <v>0.606581</v>
      </c>
      <c r="M1324" s="2" t="b">
        <v>1</v>
      </c>
      <c r="N1324" s="2" t="n">
        <v>1</v>
      </c>
    </row>
    <row r="1325" ht="15.75" customHeight="1">
      <c r="A1325" s="9" t="n">
        <v>43735.25</v>
      </c>
      <c r="B1325" s="9" t="n">
        <v>43735.08333333334</v>
      </c>
      <c r="C1325" s="2" t="n">
        <v>34964545</v>
      </c>
      <c r="D1325" s="2" t="inlineStr">
        <is>
          <t>DOM</t>
        </is>
      </c>
      <c r="G1325" s="2" t="inlineStr">
        <is>
          <t>ZONE</t>
        </is>
      </c>
      <c r="I1325" s="2" t="n">
        <v>14.01</v>
      </c>
      <c r="J1325" s="2" t="n">
        <v>18.675019</v>
      </c>
      <c r="K1325" s="2" t="n">
        <v>4.250803</v>
      </c>
      <c r="L1325" s="2" t="n">
        <v>0.410883</v>
      </c>
      <c r="M1325" s="2" t="b">
        <v>1</v>
      </c>
      <c r="N1325" s="2" t="n">
        <v>1</v>
      </c>
    </row>
    <row r="1326" ht="15.75" customHeight="1">
      <c r="A1326" s="9" t="n">
        <v>43735.29166666666</v>
      </c>
      <c r="B1326" s="9" t="n">
        <v>43735.125</v>
      </c>
      <c r="C1326" s="2" t="n">
        <v>34964545</v>
      </c>
      <c r="D1326" s="2" t="inlineStr">
        <is>
          <t>DOM</t>
        </is>
      </c>
      <c r="G1326" s="2" t="inlineStr">
        <is>
          <t>ZONE</t>
        </is>
      </c>
      <c r="I1326" s="2" t="n">
        <v>11.87</v>
      </c>
      <c r="J1326" s="2" t="n">
        <v>16.668675</v>
      </c>
      <c r="K1326" s="2" t="n">
        <v>4.47467</v>
      </c>
      <c r="L1326" s="2" t="n">
        <v>0.324004</v>
      </c>
      <c r="M1326" s="2" t="b">
        <v>1</v>
      </c>
      <c r="N1326" s="2" t="n">
        <v>1</v>
      </c>
    </row>
    <row r="1327" ht="15.75" customHeight="1">
      <c r="A1327" s="9" t="n">
        <v>43735.33333333334</v>
      </c>
      <c r="B1327" s="9" t="n">
        <v>43735.16666666666</v>
      </c>
      <c r="C1327" s="2" t="n">
        <v>34964545</v>
      </c>
      <c r="D1327" s="2" t="inlineStr">
        <is>
          <t>DOM</t>
        </is>
      </c>
      <c r="G1327" s="2" t="inlineStr">
        <is>
          <t>ZONE</t>
        </is>
      </c>
      <c r="I1327" s="2" t="n">
        <v>11.95</v>
      </c>
      <c r="J1327" s="2" t="n">
        <v>17.177908</v>
      </c>
      <c r="K1327" s="2" t="n">
        <v>4.90823</v>
      </c>
      <c r="L1327" s="2" t="n">
        <v>0.323012</v>
      </c>
      <c r="M1327" s="2" t="b">
        <v>1</v>
      </c>
      <c r="N1327" s="2" t="n">
        <v>1</v>
      </c>
    </row>
    <row r="1328" ht="15.75" customHeight="1">
      <c r="A1328" s="9" t="n">
        <v>43735.375</v>
      </c>
      <c r="B1328" s="9" t="n">
        <v>43735.20833333334</v>
      </c>
      <c r="C1328" s="2" t="n">
        <v>34964545</v>
      </c>
      <c r="D1328" s="2" t="inlineStr">
        <is>
          <t>DOM</t>
        </is>
      </c>
      <c r="G1328" s="2" t="inlineStr">
        <is>
          <t>ZONE</t>
        </is>
      </c>
      <c r="I1328" s="2" t="n">
        <v>14.67</v>
      </c>
      <c r="J1328" s="2" t="n">
        <v>20.781836</v>
      </c>
      <c r="K1328" s="2" t="n">
        <v>5.69672</v>
      </c>
      <c r="L1328" s="2" t="n">
        <v>0.41845</v>
      </c>
      <c r="M1328" s="2" t="b">
        <v>1</v>
      </c>
      <c r="N1328" s="2" t="n">
        <v>1</v>
      </c>
    </row>
    <row r="1329" ht="15.75" customHeight="1">
      <c r="A1329" s="9" t="n">
        <v>43735.41666666666</v>
      </c>
      <c r="B1329" s="9" t="n">
        <v>43735.25</v>
      </c>
      <c r="C1329" s="2" t="n">
        <v>34964545</v>
      </c>
      <c r="D1329" s="2" t="inlineStr">
        <is>
          <t>DOM</t>
        </is>
      </c>
      <c r="G1329" s="2" t="inlineStr">
        <is>
          <t>ZONE</t>
        </is>
      </c>
      <c r="I1329" s="2" t="n">
        <v>19.02</v>
      </c>
      <c r="J1329" s="2" t="n">
        <v>21.652063</v>
      </c>
      <c r="K1329" s="2" t="n">
        <v>2.11193</v>
      </c>
      <c r="L1329" s="2" t="n">
        <v>0.515966</v>
      </c>
      <c r="M1329" s="2" t="b">
        <v>1</v>
      </c>
      <c r="N1329" s="2" t="n">
        <v>1</v>
      </c>
    </row>
    <row r="1330" ht="15.75" customHeight="1">
      <c r="A1330" s="9" t="n">
        <v>43735.45833333334</v>
      </c>
      <c r="B1330" s="9" t="n">
        <v>43735.29166666666</v>
      </c>
      <c r="C1330" s="2" t="n">
        <v>34964545</v>
      </c>
      <c r="D1330" s="2" t="inlineStr">
        <is>
          <t>DOM</t>
        </is>
      </c>
      <c r="G1330" s="2" t="inlineStr">
        <is>
          <t>ZONE</t>
        </is>
      </c>
      <c r="I1330" s="2" t="n">
        <v>20.81</v>
      </c>
      <c r="J1330" s="2" t="n">
        <v>23.636862</v>
      </c>
      <c r="K1330" s="2" t="n">
        <v>2.246243</v>
      </c>
      <c r="L1330" s="2" t="n">
        <v>0.580619</v>
      </c>
      <c r="M1330" s="2" t="b">
        <v>1</v>
      </c>
      <c r="N1330" s="2" t="n">
        <v>1</v>
      </c>
    </row>
    <row r="1331" ht="15.75" customHeight="1">
      <c r="A1331" s="9" t="n">
        <v>43735.5</v>
      </c>
      <c r="B1331" s="9" t="n">
        <v>43735.33333333334</v>
      </c>
      <c r="C1331" s="2" t="n">
        <v>34964545</v>
      </c>
      <c r="D1331" s="2" t="inlineStr">
        <is>
          <t>DOM</t>
        </is>
      </c>
      <c r="G1331" s="2" t="inlineStr">
        <is>
          <t>ZONE</t>
        </is>
      </c>
      <c r="I1331" s="2" t="n">
        <v>19.77</v>
      </c>
      <c r="J1331" s="2" t="n">
        <v>22.201371</v>
      </c>
      <c r="K1331" s="2" t="n">
        <v>1.880535</v>
      </c>
      <c r="L1331" s="2" t="n">
        <v>0.554169</v>
      </c>
      <c r="M1331" s="2" t="b">
        <v>1</v>
      </c>
      <c r="N1331" s="2" t="n">
        <v>1</v>
      </c>
    </row>
    <row r="1332" ht="15.75" customHeight="1">
      <c r="A1332" s="9" t="n">
        <v>43735.54166666666</v>
      </c>
      <c r="B1332" s="9" t="n">
        <v>43735.375</v>
      </c>
      <c r="C1332" s="2" t="n">
        <v>34964545</v>
      </c>
      <c r="D1332" s="2" t="inlineStr">
        <is>
          <t>DOM</t>
        </is>
      </c>
      <c r="G1332" s="2" t="inlineStr">
        <is>
          <t>ZONE</t>
        </is>
      </c>
      <c r="I1332" s="2" t="n">
        <v>20.86</v>
      </c>
      <c r="J1332" s="2" t="n">
        <v>24.893069</v>
      </c>
      <c r="K1332" s="2" t="n">
        <v>3.430443</v>
      </c>
      <c r="L1332" s="2" t="n">
        <v>0.607626</v>
      </c>
      <c r="M1332" s="2" t="b">
        <v>1</v>
      </c>
      <c r="N1332" s="2" t="n">
        <v>1</v>
      </c>
    </row>
    <row r="1333" ht="15.75" customHeight="1">
      <c r="A1333" s="9" t="n">
        <v>43735.58333333334</v>
      </c>
      <c r="B1333" s="9" t="n">
        <v>43735.41666666666</v>
      </c>
      <c r="C1333" s="2" t="n">
        <v>34964545</v>
      </c>
      <c r="D1333" s="2" t="inlineStr">
        <is>
          <t>DOM</t>
        </is>
      </c>
      <c r="G1333" s="2" t="inlineStr">
        <is>
          <t>ZONE</t>
        </is>
      </c>
      <c r="I1333" s="2" t="n">
        <v>22.53</v>
      </c>
      <c r="J1333" s="2" t="n">
        <v>27.487834</v>
      </c>
      <c r="K1333" s="2" t="n">
        <v>4.281838</v>
      </c>
      <c r="L1333" s="2" t="n">
        <v>0.675996</v>
      </c>
      <c r="M1333" s="2" t="b">
        <v>1</v>
      </c>
      <c r="N1333" s="2" t="n">
        <v>1</v>
      </c>
    </row>
    <row r="1334" ht="15.75" customHeight="1">
      <c r="A1334" s="9" t="n">
        <v>43735.625</v>
      </c>
      <c r="B1334" s="9" t="n">
        <v>43735.45833333334</v>
      </c>
      <c r="C1334" s="2" t="n">
        <v>34964545</v>
      </c>
      <c r="D1334" s="2" t="inlineStr">
        <is>
          <t>DOM</t>
        </is>
      </c>
      <c r="G1334" s="2" t="inlineStr">
        <is>
          <t>ZONE</t>
        </is>
      </c>
      <c r="I1334" s="2" t="n">
        <v>33.61</v>
      </c>
      <c r="J1334" s="2" t="n">
        <v>44.023351</v>
      </c>
      <c r="K1334" s="2" t="n">
        <v>9.342725</v>
      </c>
      <c r="L1334" s="2" t="n">
        <v>1.07396</v>
      </c>
      <c r="M1334" s="2" t="b">
        <v>1</v>
      </c>
      <c r="N1334" s="2" t="n">
        <v>1</v>
      </c>
    </row>
    <row r="1335" ht="15.75" customHeight="1">
      <c r="A1335" s="9" t="n">
        <v>43735.66666666666</v>
      </c>
      <c r="B1335" s="9" t="n">
        <v>43735.5</v>
      </c>
      <c r="C1335" s="2" t="n">
        <v>34964545</v>
      </c>
      <c r="D1335" s="2" t="inlineStr">
        <is>
          <t>DOM</t>
        </is>
      </c>
      <c r="G1335" s="2" t="inlineStr">
        <is>
          <t>ZONE</t>
        </is>
      </c>
      <c r="I1335" s="2" t="n">
        <v>31.3</v>
      </c>
      <c r="J1335" s="2" t="n">
        <v>40.378576</v>
      </c>
      <c r="K1335" s="2" t="n">
        <v>8.016294</v>
      </c>
      <c r="L1335" s="2" t="n">
        <v>1.059783</v>
      </c>
      <c r="M1335" s="2" t="b">
        <v>1</v>
      </c>
      <c r="N1335" s="2" t="n">
        <v>1</v>
      </c>
    </row>
    <row r="1336" ht="15.75" customHeight="1">
      <c r="A1336" s="9" t="n">
        <v>43735.70833333334</v>
      </c>
      <c r="B1336" s="9" t="n">
        <v>43735.54166666666</v>
      </c>
      <c r="C1336" s="2" t="n">
        <v>34964545</v>
      </c>
      <c r="D1336" s="2" t="inlineStr">
        <is>
          <t>DOM</t>
        </is>
      </c>
      <c r="G1336" s="2" t="inlineStr">
        <is>
          <t>ZONE</t>
        </is>
      </c>
      <c r="I1336" s="2" t="n">
        <v>30.19</v>
      </c>
      <c r="J1336" s="2" t="n">
        <v>38.965448</v>
      </c>
      <c r="K1336" s="2" t="n">
        <v>7.618349</v>
      </c>
      <c r="L1336" s="2" t="n">
        <v>1.1571</v>
      </c>
      <c r="M1336" s="2" t="b">
        <v>1</v>
      </c>
      <c r="N1336" s="2" t="n">
        <v>1</v>
      </c>
    </row>
    <row r="1337" ht="15.75" customHeight="1">
      <c r="A1337" s="9" t="n">
        <v>43735.75</v>
      </c>
      <c r="B1337" s="9" t="n">
        <v>43735.58333333334</v>
      </c>
      <c r="C1337" s="2" t="n">
        <v>34964545</v>
      </c>
      <c r="D1337" s="2" t="inlineStr">
        <is>
          <t>DOM</t>
        </is>
      </c>
      <c r="G1337" s="2" t="inlineStr">
        <is>
          <t>ZONE</t>
        </is>
      </c>
      <c r="I1337" s="2" t="n">
        <v>43.54</v>
      </c>
      <c r="J1337" s="2" t="n">
        <v>58.220227</v>
      </c>
      <c r="K1337" s="2" t="n">
        <v>12.96834</v>
      </c>
      <c r="L1337" s="2" t="n">
        <v>1.716054</v>
      </c>
      <c r="M1337" s="2" t="b">
        <v>1</v>
      </c>
      <c r="N1337" s="2" t="n">
        <v>1</v>
      </c>
    </row>
    <row r="1338" ht="15.75" customHeight="1">
      <c r="A1338" s="9" t="n">
        <v>43735.79166666666</v>
      </c>
      <c r="B1338" s="9" t="n">
        <v>43735.625</v>
      </c>
      <c r="C1338" s="2" t="n">
        <v>34964545</v>
      </c>
      <c r="D1338" s="2" t="inlineStr">
        <is>
          <t>DOM</t>
        </is>
      </c>
      <c r="G1338" s="2" t="inlineStr">
        <is>
          <t>ZONE</t>
        </is>
      </c>
      <c r="I1338" s="2" t="n">
        <v>45.37</v>
      </c>
      <c r="J1338" s="2" t="n">
        <v>59.048023</v>
      </c>
      <c r="K1338" s="2" t="n">
        <v>11.943114</v>
      </c>
      <c r="L1338" s="2" t="n">
        <v>1.734076</v>
      </c>
      <c r="M1338" s="2" t="b">
        <v>1</v>
      </c>
      <c r="N1338" s="2" t="n">
        <v>1</v>
      </c>
    </row>
    <row r="1339" ht="15.75" customHeight="1">
      <c r="A1339" s="9" t="n">
        <v>43735.83333333334</v>
      </c>
      <c r="B1339" s="9" t="n">
        <v>43735.66666666666</v>
      </c>
      <c r="C1339" s="2" t="n">
        <v>34964545</v>
      </c>
      <c r="D1339" s="2" t="inlineStr">
        <is>
          <t>DOM</t>
        </is>
      </c>
      <c r="G1339" s="2" t="inlineStr">
        <is>
          <t>ZONE</t>
        </is>
      </c>
      <c r="I1339" s="2" t="n">
        <v>41.48</v>
      </c>
      <c r="J1339" s="2" t="n">
        <v>53.431038</v>
      </c>
      <c r="K1339" s="2" t="n">
        <v>10.515859</v>
      </c>
      <c r="L1339" s="2" t="n">
        <v>1.436846</v>
      </c>
      <c r="M1339" s="2" t="b">
        <v>1</v>
      </c>
      <c r="N1339" s="2" t="n">
        <v>1</v>
      </c>
    </row>
    <row r="1340" ht="15.75" customHeight="1">
      <c r="A1340" s="9" t="n">
        <v>43735.875</v>
      </c>
      <c r="B1340" s="9" t="n">
        <v>43735.70833333334</v>
      </c>
      <c r="C1340" s="2" t="n">
        <v>34964545</v>
      </c>
      <c r="D1340" s="2" t="inlineStr">
        <is>
          <t>DOM</t>
        </is>
      </c>
      <c r="G1340" s="2" t="inlineStr">
        <is>
          <t>ZONE</t>
        </is>
      </c>
      <c r="I1340" s="2" t="n">
        <v>48.43</v>
      </c>
      <c r="J1340" s="2" t="n">
        <v>62.10503</v>
      </c>
      <c r="K1340" s="2" t="n">
        <v>12.012047</v>
      </c>
      <c r="L1340" s="2" t="n">
        <v>1.667149</v>
      </c>
      <c r="M1340" s="2" t="b">
        <v>1</v>
      </c>
      <c r="N1340" s="2" t="n">
        <v>1</v>
      </c>
    </row>
    <row r="1341" ht="15.75" customHeight="1">
      <c r="A1341" s="9" t="n">
        <v>43735.91666666666</v>
      </c>
      <c r="B1341" s="9" t="n">
        <v>43735.75</v>
      </c>
      <c r="C1341" s="2" t="n">
        <v>34964545</v>
      </c>
      <c r="D1341" s="2" t="inlineStr">
        <is>
          <t>DOM</t>
        </is>
      </c>
      <c r="G1341" s="2" t="inlineStr">
        <is>
          <t>ZONE</t>
        </is>
      </c>
      <c r="I1341" s="2" t="n">
        <v>27.41</v>
      </c>
      <c r="J1341" s="2" t="n">
        <v>34.557058</v>
      </c>
      <c r="K1341" s="2" t="n">
        <v>6.259801</v>
      </c>
      <c r="L1341" s="2" t="n">
        <v>0.89059</v>
      </c>
      <c r="M1341" s="2" t="b">
        <v>1</v>
      </c>
      <c r="N1341" s="2" t="n">
        <v>1</v>
      </c>
    </row>
    <row r="1342" ht="15.75" customHeight="1">
      <c r="A1342" s="9" t="n">
        <v>43735.95833333334</v>
      </c>
      <c r="B1342" s="9" t="n">
        <v>43735.79166666666</v>
      </c>
      <c r="C1342" s="2" t="n">
        <v>34964545</v>
      </c>
      <c r="D1342" s="2" t="inlineStr">
        <is>
          <t>DOM</t>
        </is>
      </c>
      <c r="G1342" s="2" t="inlineStr">
        <is>
          <t>ZONE</t>
        </is>
      </c>
      <c r="I1342" s="2" t="n">
        <v>22.85</v>
      </c>
      <c r="J1342" s="2" t="n">
        <v>27.160197</v>
      </c>
      <c r="K1342" s="2" t="n">
        <v>3.593573</v>
      </c>
      <c r="L1342" s="2" t="n">
        <v>0.71329</v>
      </c>
      <c r="M1342" s="2" t="b">
        <v>1</v>
      </c>
      <c r="N1342" s="2" t="n">
        <v>1</v>
      </c>
    </row>
    <row r="1343" ht="15.75" customHeight="1">
      <c r="A1343" s="9" t="n">
        <v>43736</v>
      </c>
      <c r="B1343" s="9" t="n">
        <v>43735.83333333334</v>
      </c>
      <c r="C1343" s="2" t="n">
        <v>34964545</v>
      </c>
      <c r="D1343" s="2" t="inlineStr">
        <is>
          <t>DOM</t>
        </is>
      </c>
      <c r="G1343" s="2" t="inlineStr">
        <is>
          <t>ZONE</t>
        </is>
      </c>
      <c r="I1343" s="2" t="n">
        <v>22.7</v>
      </c>
      <c r="J1343" s="2" t="n">
        <v>27.891356</v>
      </c>
      <c r="K1343" s="2" t="n">
        <v>4.503021</v>
      </c>
      <c r="L1343" s="2" t="n">
        <v>0.691669</v>
      </c>
      <c r="M1343" s="2" t="b">
        <v>1</v>
      </c>
      <c r="N1343" s="2" t="n">
        <v>1</v>
      </c>
    </row>
    <row r="1344" ht="15.75" customHeight="1">
      <c r="A1344" s="9" t="n">
        <v>43736.04166666666</v>
      </c>
      <c r="B1344" s="9" t="n">
        <v>43735.875</v>
      </c>
      <c r="C1344" s="2" t="n">
        <v>34964545</v>
      </c>
      <c r="D1344" s="2" t="inlineStr">
        <is>
          <t>DOM</t>
        </is>
      </c>
      <c r="G1344" s="2" t="inlineStr">
        <is>
          <t>ZONE</t>
        </is>
      </c>
      <c r="I1344" s="2" t="n">
        <v>22.41</v>
      </c>
      <c r="J1344" s="2" t="n">
        <v>28.811904</v>
      </c>
      <c r="K1344" s="2" t="n">
        <v>5.725574</v>
      </c>
      <c r="L1344" s="2" t="n">
        <v>0.68133</v>
      </c>
      <c r="M1344" s="2" t="b">
        <v>1</v>
      </c>
      <c r="N1344" s="2" t="n">
        <v>1</v>
      </c>
    </row>
    <row r="1345" ht="15.75" customHeight="1">
      <c r="A1345" s="9" t="n">
        <v>43736.08333333334</v>
      </c>
      <c r="B1345" s="9" t="n">
        <v>43735.91666666666</v>
      </c>
      <c r="C1345" s="2" t="n">
        <v>34964545</v>
      </c>
      <c r="D1345" s="2" t="inlineStr">
        <is>
          <t>DOM</t>
        </is>
      </c>
      <c r="G1345" s="2" t="inlineStr">
        <is>
          <t>ZONE</t>
        </is>
      </c>
      <c r="I1345" s="2" t="n">
        <v>21.29</v>
      </c>
      <c r="J1345" s="2" t="n">
        <v>25.79093</v>
      </c>
      <c r="K1345" s="2" t="n">
        <v>3.906877</v>
      </c>
      <c r="L1345" s="2" t="n">
        <v>0.59572</v>
      </c>
      <c r="M1345" s="2" t="b">
        <v>1</v>
      </c>
      <c r="N1345" s="2" t="n">
        <v>1</v>
      </c>
    </row>
    <row r="1346" ht="15.75" customHeight="1">
      <c r="A1346" s="9" t="n">
        <v>43736.125</v>
      </c>
      <c r="B1346" s="9" t="n">
        <v>43735.95833333334</v>
      </c>
      <c r="C1346" s="2" t="n">
        <v>34964545</v>
      </c>
      <c r="D1346" s="2" t="inlineStr">
        <is>
          <t>DOM</t>
        </is>
      </c>
      <c r="G1346" s="2" t="inlineStr">
        <is>
          <t>ZONE</t>
        </is>
      </c>
      <c r="I1346" s="2" t="n">
        <v>19.34</v>
      </c>
      <c r="J1346" s="2" t="n">
        <v>23.710448</v>
      </c>
      <c r="K1346" s="2" t="n">
        <v>3.842656</v>
      </c>
      <c r="L1346" s="2" t="n">
        <v>0.529459</v>
      </c>
      <c r="M1346" s="2" t="b">
        <v>1</v>
      </c>
      <c r="N1346" s="2" t="n">
        <v>1</v>
      </c>
    </row>
    <row r="1347" ht="15.75" customHeight="1">
      <c r="A1347" s="9" t="n">
        <v>43736.16666666666</v>
      </c>
      <c r="B1347" s="9" t="n">
        <v>43736</v>
      </c>
      <c r="C1347" s="2" t="n">
        <v>34964545</v>
      </c>
      <c r="D1347" s="2" t="inlineStr">
        <is>
          <t>DOM</t>
        </is>
      </c>
      <c r="G1347" s="2" t="inlineStr">
        <is>
          <t>ZONE</t>
        </is>
      </c>
      <c r="I1347" s="2" t="n">
        <v>17.85</v>
      </c>
      <c r="J1347" s="2" t="n">
        <v>21.146157</v>
      </c>
      <c r="K1347" s="2" t="n">
        <v>2.81853</v>
      </c>
      <c r="L1347" s="2" t="n">
        <v>0.479294</v>
      </c>
      <c r="M1347" s="2" t="b">
        <v>1</v>
      </c>
      <c r="N1347" s="2" t="n">
        <v>1</v>
      </c>
    </row>
    <row r="1348" ht="15.75" customHeight="1">
      <c r="A1348" s="9" t="n">
        <v>43736.20833333334</v>
      </c>
      <c r="B1348" s="9" t="n">
        <v>43736.04166666666</v>
      </c>
      <c r="C1348" s="2" t="n">
        <v>34964545</v>
      </c>
      <c r="D1348" s="2" t="inlineStr">
        <is>
          <t>DOM</t>
        </is>
      </c>
      <c r="G1348" s="2" t="inlineStr">
        <is>
          <t>ZONE</t>
        </is>
      </c>
      <c r="I1348" s="2" t="n">
        <v>17.3</v>
      </c>
      <c r="J1348" s="2" t="n">
        <v>20.470592</v>
      </c>
      <c r="K1348" s="2" t="n">
        <v>2.724135</v>
      </c>
      <c r="L1348" s="2" t="n">
        <v>0.44979</v>
      </c>
      <c r="M1348" s="2" t="b">
        <v>1</v>
      </c>
      <c r="N1348" s="2" t="n">
        <v>1</v>
      </c>
    </row>
    <row r="1349" ht="15.75" customHeight="1">
      <c r="A1349" s="9" t="n">
        <v>43736.25</v>
      </c>
      <c r="B1349" s="9" t="n">
        <v>43736.08333333334</v>
      </c>
      <c r="C1349" s="2" t="n">
        <v>34964545</v>
      </c>
      <c r="D1349" s="2" t="inlineStr">
        <is>
          <t>DOM</t>
        </is>
      </c>
      <c r="G1349" s="2" t="inlineStr">
        <is>
          <t>ZONE</t>
        </is>
      </c>
      <c r="I1349" s="2" t="n">
        <v>16.01</v>
      </c>
      <c r="J1349" s="2" t="n">
        <v>18.859555</v>
      </c>
      <c r="K1349" s="2" t="n">
        <v>2.494897</v>
      </c>
      <c r="L1349" s="2" t="n">
        <v>0.350491</v>
      </c>
      <c r="M1349" s="2" t="b">
        <v>1</v>
      </c>
      <c r="N1349" s="2" t="n">
        <v>1</v>
      </c>
    </row>
    <row r="1350" ht="15.75" customHeight="1">
      <c r="A1350" s="9" t="n">
        <v>43736.29166666666</v>
      </c>
      <c r="B1350" s="9" t="n">
        <v>43736.125</v>
      </c>
      <c r="C1350" s="2" t="n">
        <v>34964545</v>
      </c>
      <c r="D1350" s="2" t="inlineStr">
        <is>
          <t>DOM</t>
        </is>
      </c>
      <c r="G1350" s="2" t="inlineStr">
        <is>
          <t>ZONE</t>
        </is>
      </c>
      <c r="I1350" s="2" t="n">
        <v>15.42</v>
      </c>
      <c r="J1350" s="2" t="n">
        <v>18.205105</v>
      </c>
      <c r="K1350" s="2" t="n">
        <v>2.478155</v>
      </c>
      <c r="L1350" s="2" t="n">
        <v>0.305284</v>
      </c>
      <c r="M1350" s="2" t="b">
        <v>1</v>
      </c>
      <c r="N1350" s="2" t="n">
        <v>1</v>
      </c>
    </row>
    <row r="1351" ht="15.75" customHeight="1">
      <c r="A1351" s="9" t="n">
        <v>43736.33333333334</v>
      </c>
      <c r="B1351" s="9" t="n">
        <v>43736.16666666666</v>
      </c>
      <c r="C1351" s="2" t="n">
        <v>34964545</v>
      </c>
      <c r="D1351" s="2" t="inlineStr">
        <is>
          <t>DOM</t>
        </is>
      </c>
      <c r="G1351" s="2" t="inlineStr">
        <is>
          <t>ZONE</t>
        </is>
      </c>
      <c r="I1351" s="2" t="n">
        <v>14.24</v>
      </c>
      <c r="J1351" s="2" t="n">
        <v>16.841305</v>
      </c>
      <c r="K1351" s="2" t="n">
        <v>2.317303</v>
      </c>
      <c r="L1351" s="2" t="n">
        <v>0.282336</v>
      </c>
      <c r="M1351" s="2" t="b">
        <v>1</v>
      </c>
      <c r="N1351" s="2" t="n">
        <v>1</v>
      </c>
    </row>
    <row r="1352" ht="15.75" customHeight="1">
      <c r="A1352" s="9" t="n">
        <v>43736.375</v>
      </c>
      <c r="B1352" s="9" t="n">
        <v>43736.20833333334</v>
      </c>
      <c r="C1352" s="2" t="n">
        <v>34964545</v>
      </c>
      <c r="D1352" s="2" t="inlineStr">
        <is>
          <t>DOM</t>
        </is>
      </c>
      <c r="G1352" s="2" t="inlineStr">
        <is>
          <t>ZONE</t>
        </is>
      </c>
      <c r="I1352" s="2" t="n">
        <v>16.31</v>
      </c>
      <c r="J1352" s="2" t="n">
        <v>19.012288</v>
      </c>
      <c r="K1352" s="2" t="n">
        <v>2.37888</v>
      </c>
      <c r="L1352" s="2" t="n">
        <v>0.321741</v>
      </c>
      <c r="M1352" s="2" t="b">
        <v>1</v>
      </c>
      <c r="N1352" s="2" t="n">
        <v>1</v>
      </c>
    </row>
    <row r="1353" ht="15.75" customHeight="1">
      <c r="A1353" s="9" t="n">
        <v>43736.41666666666</v>
      </c>
      <c r="B1353" s="9" t="n">
        <v>43736.25</v>
      </c>
      <c r="C1353" s="2" t="n">
        <v>34964545</v>
      </c>
      <c r="D1353" s="2" t="inlineStr">
        <is>
          <t>DOM</t>
        </is>
      </c>
      <c r="G1353" s="2" t="inlineStr">
        <is>
          <t>ZONE</t>
        </is>
      </c>
      <c r="I1353" s="2" t="n">
        <v>15.89</v>
      </c>
      <c r="J1353" s="2" t="n">
        <v>18.181534</v>
      </c>
      <c r="K1353" s="2" t="n">
        <v>1.994848</v>
      </c>
      <c r="L1353" s="2" t="n">
        <v>0.300019</v>
      </c>
      <c r="M1353" s="2" t="b">
        <v>1</v>
      </c>
      <c r="N1353" s="2" t="n">
        <v>1</v>
      </c>
    </row>
    <row r="1354" ht="15.75" customHeight="1">
      <c r="A1354" s="9" t="n">
        <v>43736.45833333334</v>
      </c>
      <c r="B1354" s="9" t="n">
        <v>43736.29166666666</v>
      </c>
      <c r="C1354" s="2" t="n">
        <v>34964545</v>
      </c>
      <c r="D1354" s="2" t="inlineStr">
        <is>
          <t>DOM</t>
        </is>
      </c>
      <c r="G1354" s="2" t="inlineStr">
        <is>
          <t>ZONE</t>
        </is>
      </c>
      <c r="I1354" s="2" t="n">
        <v>18.41</v>
      </c>
      <c r="J1354" s="2" t="n">
        <v>21.601121</v>
      </c>
      <c r="K1354" s="2" t="n">
        <v>2.840619</v>
      </c>
      <c r="L1354" s="2" t="n">
        <v>0.350502</v>
      </c>
      <c r="M1354" s="2" t="b">
        <v>1</v>
      </c>
      <c r="N1354" s="2" t="n">
        <v>1</v>
      </c>
    </row>
    <row r="1355" ht="15.75" customHeight="1">
      <c r="A1355" s="9" t="n">
        <v>43736.5</v>
      </c>
      <c r="B1355" s="9" t="n">
        <v>43736.33333333334</v>
      </c>
      <c r="C1355" s="2" t="n">
        <v>34964545</v>
      </c>
      <c r="D1355" s="2" t="inlineStr">
        <is>
          <t>DOM</t>
        </is>
      </c>
      <c r="G1355" s="2" t="inlineStr">
        <is>
          <t>ZONE</t>
        </is>
      </c>
      <c r="I1355" s="2" t="n">
        <v>18.14</v>
      </c>
      <c r="J1355" s="2" t="n">
        <v>23.409678</v>
      </c>
      <c r="K1355" s="2" t="n">
        <v>4.846792</v>
      </c>
      <c r="L1355" s="2" t="n">
        <v>0.419553</v>
      </c>
      <c r="M1355" s="2" t="b">
        <v>1</v>
      </c>
      <c r="N1355" s="2" t="n">
        <v>1</v>
      </c>
    </row>
    <row r="1356" ht="15.75" customHeight="1">
      <c r="A1356" s="9" t="n">
        <v>43736.54166666666</v>
      </c>
      <c r="B1356" s="9" t="n">
        <v>43736.375</v>
      </c>
      <c r="C1356" s="2" t="n">
        <v>34964545</v>
      </c>
      <c r="D1356" s="2" t="inlineStr">
        <is>
          <t>DOM</t>
        </is>
      </c>
      <c r="G1356" s="2" t="inlineStr">
        <is>
          <t>ZONE</t>
        </is>
      </c>
      <c r="I1356" s="2" t="n">
        <v>22.96</v>
      </c>
      <c r="J1356" s="2" t="n">
        <v>30.529618</v>
      </c>
      <c r="K1356" s="2" t="n">
        <v>6.978863</v>
      </c>
      <c r="L1356" s="2" t="n">
        <v>0.590755</v>
      </c>
      <c r="M1356" s="2" t="b">
        <v>1</v>
      </c>
      <c r="N1356" s="2" t="n">
        <v>1</v>
      </c>
    </row>
    <row r="1357" ht="15.75" customHeight="1">
      <c r="A1357" s="9" t="n">
        <v>43736.58333333334</v>
      </c>
      <c r="B1357" s="9" t="n">
        <v>43736.41666666666</v>
      </c>
      <c r="C1357" s="2" t="n">
        <v>34964545</v>
      </c>
      <c r="D1357" s="2" t="inlineStr">
        <is>
          <t>DOM</t>
        </is>
      </c>
      <c r="G1357" s="2" t="inlineStr">
        <is>
          <t>ZONE</t>
        </is>
      </c>
      <c r="I1357" s="2" t="n">
        <v>20.96</v>
      </c>
      <c r="J1357" s="2" t="n">
        <v>27.017351</v>
      </c>
      <c r="K1357" s="2" t="n">
        <v>5.583602</v>
      </c>
      <c r="L1357" s="2" t="n">
        <v>0.474582</v>
      </c>
      <c r="M1357" s="2" t="b">
        <v>1</v>
      </c>
      <c r="N1357" s="2" t="n">
        <v>1</v>
      </c>
    </row>
    <row r="1358" ht="15.75" customHeight="1">
      <c r="A1358" s="9" t="n">
        <v>43736.625</v>
      </c>
      <c r="B1358" s="9" t="n">
        <v>43736.45833333334</v>
      </c>
      <c r="C1358" s="2" t="n">
        <v>34964545</v>
      </c>
      <c r="D1358" s="2" t="inlineStr">
        <is>
          <t>DOM</t>
        </is>
      </c>
      <c r="G1358" s="2" t="inlineStr">
        <is>
          <t>ZONE</t>
        </is>
      </c>
      <c r="I1358" s="2" t="n">
        <v>21.87</v>
      </c>
      <c r="J1358" s="2" t="n">
        <v>28.424328</v>
      </c>
      <c r="K1358" s="2" t="n">
        <v>6.042247</v>
      </c>
      <c r="L1358" s="2" t="n">
        <v>0.517081</v>
      </c>
      <c r="M1358" s="2" t="b">
        <v>1</v>
      </c>
      <c r="N1358" s="2" t="n">
        <v>1</v>
      </c>
    </row>
    <row r="1359" ht="15.75" customHeight="1">
      <c r="A1359" s="9" t="n">
        <v>43736.66666666666</v>
      </c>
      <c r="B1359" s="9" t="n">
        <v>43736.5</v>
      </c>
      <c r="C1359" s="2" t="n">
        <v>34964545</v>
      </c>
      <c r="D1359" s="2" t="inlineStr">
        <is>
          <t>DOM</t>
        </is>
      </c>
      <c r="G1359" s="2" t="inlineStr">
        <is>
          <t>ZONE</t>
        </is>
      </c>
      <c r="I1359" s="2" t="n">
        <v>21.04</v>
      </c>
      <c r="J1359" s="2" t="n">
        <v>25.022887</v>
      </c>
      <c r="K1359" s="2" t="n">
        <v>3.548565</v>
      </c>
      <c r="L1359" s="2" t="n">
        <v>0.431823</v>
      </c>
      <c r="M1359" s="2" t="b">
        <v>1</v>
      </c>
      <c r="N1359" s="2" t="n">
        <v>1</v>
      </c>
    </row>
    <row r="1360" ht="15.75" customHeight="1">
      <c r="A1360" s="9" t="n">
        <v>43736.70833333334</v>
      </c>
      <c r="B1360" s="9" t="n">
        <v>43736.54166666666</v>
      </c>
      <c r="C1360" s="2" t="n">
        <v>34964545</v>
      </c>
      <c r="D1360" s="2" t="inlineStr">
        <is>
          <t>DOM</t>
        </is>
      </c>
      <c r="G1360" s="2" t="inlineStr">
        <is>
          <t>ZONE</t>
        </is>
      </c>
      <c r="I1360" s="2" t="n">
        <v>26.7</v>
      </c>
      <c r="J1360" s="2" t="n">
        <v>32.029095</v>
      </c>
      <c r="K1360" s="2" t="n">
        <v>4.726427</v>
      </c>
      <c r="L1360" s="2" t="n">
        <v>0.600168</v>
      </c>
      <c r="M1360" s="2" t="b">
        <v>1</v>
      </c>
      <c r="N1360" s="2" t="n">
        <v>1</v>
      </c>
    </row>
    <row r="1361" ht="15.75" customHeight="1">
      <c r="A1361" s="9" t="n">
        <v>43736.75</v>
      </c>
      <c r="B1361" s="9" t="n">
        <v>43736.58333333334</v>
      </c>
      <c r="C1361" s="2" t="n">
        <v>34964545</v>
      </c>
      <c r="D1361" s="2" t="inlineStr">
        <is>
          <t>DOM</t>
        </is>
      </c>
      <c r="G1361" s="2" t="inlineStr">
        <is>
          <t>ZONE</t>
        </is>
      </c>
      <c r="I1361" s="2" t="n">
        <v>22.67</v>
      </c>
      <c r="J1361" s="2" t="n">
        <v>29.908754</v>
      </c>
      <c r="K1361" s="2" t="n">
        <v>6.587749</v>
      </c>
      <c r="L1361" s="2" t="n">
        <v>0.647671</v>
      </c>
      <c r="M1361" s="2" t="b">
        <v>1</v>
      </c>
      <c r="N1361" s="2" t="n">
        <v>1</v>
      </c>
    </row>
    <row r="1362" ht="15.75" customHeight="1">
      <c r="A1362" s="9" t="n">
        <v>43736.79166666666</v>
      </c>
      <c r="B1362" s="9" t="n">
        <v>43736.625</v>
      </c>
      <c r="C1362" s="2" t="n">
        <v>34964545</v>
      </c>
      <c r="D1362" s="2" t="inlineStr">
        <is>
          <t>DOM</t>
        </is>
      </c>
      <c r="G1362" s="2" t="inlineStr">
        <is>
          <t>ZONE</t>
        </is>
      </c>
      <c r="I1362" s="2" t="n">
        <v>29.37</v>
      </c>
      <c r="J1362" s="2" t="n">
        <v>38.097467</v>
      </c>
      <c r="K1362" s="2" t="n">
        <v>7.751282</v>
      </c>
      <c r="L1362" s="2" t="n">
        <v>0.9770180000000001</v>
      </c>
      <c r="M1362" s="2" t="b">
        <v>1</v>
      </c>
      <c r="N1362" s="2" t="n">
        <v>1</v>
      </c>
    </row>
    <row r="1363" ht="15.75" customHeight="1">
      <c r="A1363" s="9" t="n">
        <v>43736.83333333334</v>
      </c>
      <c r="B1363" s="9" t="n">
        <v>43736.66666666666</v>
      </c>
      <c r="C1363" s="2" t="n">
        <v>34964545</v>
      </c>
      <c r="D1363" s="2" t="inlineStr">
        <is>
          <t>DOM</t>
        </is>
      </c>
      <c r="G1363" s="2" t="inlineStr">
        <is>
          <t>ZONE</t>
        </is>
      </c>
      <c r="I1363" s="2" t="n">
        <v>27.74</v>
      </c>
      <c r="J1363" s="2" t="n">
        <v>36.594587</v>
      </c>
      <c r="K1363" s="2" t="n">
        <v>7.809726</v>
      </c>
      <c r="L1363" s="2" t="n">
        <v>1.040694</v>
      </c>
      <c r="M1363" s="2" t="b">
        <v>1</v>
      </c>
      <c r="N1363" s="2" t="n">
        <v>1</v>
      </c>
    </row>
    <row r="1364" ht="15.75" customHeight="1">
      <c r="A1364" s="9" t="n">
        <v>43736.875</v>
      </c>
      <c r="B1364" s="9" t="n">
        <v>43736.70833333334</v>
      </c>
      <c r="C1364" s="2" t="n">
        <v>34964545</v>
      </c>
      <c r="D1364" s="2" t="inlineStr">
        <is>
          <t>DOM</t>
        </is>
      </c>
      <c r="G1364" s="2" t="inlineStr">
        <is>
          <t>ZONE</t>
        </is>
      </c>
      <c r="I1364" s="2" t="n">
        <v>33.22</v>
      </c>
      <c r="J1364" s="2" t="n">
        <v>41.372719</v>
      </c>
      <c r="K1364" s="2" t="n">
        <v>6.805337</v>
      </c>
      <c r="L1364" s="2" t="n">
        <v>1.344049</v>
      </c>
      <c r="M1364" s="2" t="b">
        <v>1</v>
      </c>
      <c r="N1364" s="2" t="n">
        <v>1</v>
      </c>
    </row>
    <row r="1365" ht="15.75" customHeight="1">
      <c r="A1365" s="9" t="n">
        <v>43736.91666666666</v>
      </c>
      <c r="B1365" s="9" t="n">
        <v>43736.75</v>
      </c>
      <c r="C1365" s="2" t="n">
        <v>34964545</v>
      </c>
      <c r="D1365" s="2" t="inlineStr">
        <is>
          <t>DOM</t>
        </is>
      </c>
      <c r="G1365" s="2" t="inlineStr">
        <is>
          <t>ZONE</t>
        </is>
      </c>
      <c r="I1365" s="2" t="n">
        <v>18.87</v>
      </c>
      <c r="J1365" s="2" t="n">
        <v>24.696526</v>
      </c>
      <c r="K1365" s="2" t="n">
        <v>5.098861</v>
      </c>
      <c r="L1365" s="2" t="n">
        <v>0.723498</v>
      </c>
      <c r="M1365" s="2" t="b">
        <v>1</v>
      </c>
      <c r="N1365" s="2" t="n">
        <v>1</v>
      </c>
    </row>
    <row r="1366" ht="15.75" customHeight="1">
      <c r="A1366" s="9" t="n">
        <v>43736.95833333334</v>
      </c>
      <c r="B1366" s="9" t="n">
        <v>43736.79166666666</v>
      </c>
      <c r="C1366" s="2" t="n">
        <v>34964545</v>
      </c>
      <c r="D1366" s="2" t="inlineStr">
        <is>
          <t>DOM</t>
        </is>
      </c>
      <c r="G1366" s="2" t="inlineStr">
        <is>
          <t>ZONE</t>
        </is>
      </c>
      <c r="I1366" s="2" t="n">
        <v>33.37</v>
      </c>
      <c r="J1366" s="2" t="n">
        <v>38.284581</v>
      </c>
      <c r="K1366" s="2" t="n">
        <v>3.702974</v>
      </c>
      <c r="L1366" s="2" t="n">
        <v>1.20994</v>
      </c>
      <c r="M1366" s="2" t="b">
        <v>1</v>
      </c>
      <c r="N1366" s="2" t="n">
        <v>1</v>
      </c>
    </row>
    <row r="1367" ht="15.75" customHeight="1">
      <c r="A1367" s="9" t="n">
        <v>43737</v>
      </c>
      <c r="B1367" s="9" t="n">
        <v>43736.83333333334</v>
      </c>
      <c r="C1367" s="2" t="n">
        <v>34964545</v>
      </c>
      <c r="D1367" s="2" t="inlineStr">
        <is>
          <t>DOM</t>
        </is>
      </c>
      <c r="G1367" s="2" t="inlineStr">
        <is>
          <t>ZONE</t>
        </is>
      </c>
      <c r="I1367" s="2" t="n">
        <v>20.94</v>
      </c>
      <c r="J1367" s="2" t="n">
        <v>27.166761</v>
      </c>
      <c r="K1367" s="2" t="n">
        <v>5.50952</v>
      </c>
      <c r="L1367" s="2" t="n">
        <v>0.714742</v>
      </c>
      <c r="M1367" s="2" t="b">
        <v>1</v>
      </c>
      <c r="N1367" s="2" t="n">
        <v>1</v>
      </c>
    </row>
    <row r="1368" ht="15.75" customHeight="1">
      <c r="A1368" s="9" t="n">
        <v>43737.04166666666</v>
      </c>
      <c r="B1368" s="9" t="n">
        <v>43736.875</v>
      </c>
      <c r="C1368" s="2" t="n">
        <v>34964545</v>
      </c>
      <c r="D1368" s="2" t="inlineStr">
        <is>
          <t>DOM</t>
        </is>
      </c>
      <c r="G1368" s="2" t="inlineStr">
        <is>
          <t>ZONE</t>
        </is>
      </c>
      <c r="I1368" s="2" t="n">
        <v>24.54</v>
      </c>
      <c r="J1368" s="2" t="n">
        <v>31.840631</v>
      </c>
      <c r="K1368" s="2" t="n">
        <v>6.481311</v>
      </c>
      <c r="L1368" s="2" t="n">
        <v>0.817654</v>
      </c>
      <c r="M1368" s="2" t="b">
        <v>1</v>
      </c>
      <c r="N1368" s="2" t="n">
        <v>1</v>
      </c>
    </row>
    <row r="1369" ht="15.75" customHeight="1">
      <c r="A1369" s="9" t="n">
        <v>43737.08333333334</v>
      </c>
      <c r="B1369" s="9" t="n">
        <v>43736.91666666666</v>
      </c>
      <c r="C1369" s="2" t="n">
        <v>34964545</v>
      </c>
      <c r="D1369" s="2" t="inlineStr">
        <is>
          <t>DOM</t>
        </is>
      </c>
      <c r="G1369" s="2" t="inlineStr">
        <is>
          <t>ZONE</t>
        </is>
      </c>
      <c r="I1369" s="2" t="n">
        <v>21.59</v>
      </c>
      <c r="J1369" s="2" t="n">
        <v>27.262306</v>
      </c>
      <c r="K1369" s="2" t="n">
        <v>4.878327</v>
      </c>
      <c r="L1369" s="2" t="n">
        <v>0.794813</v>
      </c>
      <c r="M1369" s="2" t="b">
        <v>1</v>
      </c>
      <c r="N1369" s="2" t="n">
        <v>1</v>
      </c>
    </row>
    <row r="1370" ht="15.75" customHeight="1">
      <c r="A1370" s="9" t="n">
        <v>43737.125</v>
      </c>
      <c r="B1370" s="9" t="n">
        <v>43736.95833333334</v>
      </c>
      <c r="C1370" s="2" t="n">
        <v>34964545</v>
      </c>
      <c r="D1370" s="2" t="inlineStr">
        <is>
          <t>DOM</t>
        </is>
      </c>
      <c r="G1370" s="2" t="inlineStr">
        <is>
          <t>ZONE</t>
        </is>
      </c>
      <c r="I1370" s="2" t="n">
        <v>16.38</v>
      </c>
      <c r="J1370" s="2" t="n">
        <v>22.80672</v>
      </c>
      <c r="K1370" s="2" t="n">
        <v>5.829862</v>
      </c>
      <c r="L1370" s="2" t="n">
        <v>0.601859</v>
      </c>
      <c r="M1370" s="2" t="b">
        <v>1</v>
      </c>
      <c r="N1370" s="2" t="n">
        <v>1</v>
      </c>
    </row>
    <row r="1371" ht="15.75" customHeight="1">
      <c r="A1371" s="9" t="n">
        <v>43737.16666666666</v>
      </c>
      <c r="B1371" s="9" t="n">
        <v>43737</v>
      </c>
      <c r="C1371" s="2" t="n">
        <v>34964545</v>
      </c>
      <c r="D1371" s="2" t="inlineStr">
        <is>
          <t>DOM</t>
        </is>
      </c>
      <c r="G1371" s="2" t="inlineStr">
        <is>
          <t>ZONE</t>
        </is>
      </c>
      <c r="I1371" s="2" t="n">
        <v>12.85</v>
      </c>
      <c r="J1371" s="2" t="n">
        <v>16.880192</v>
      </c>
      <c r="K1371" s="2" t="n">
        <v>3.593125</v>
      </c>
      <c r="L1371" s="2" t="n">
        <v>0.438735</v>
      </c>
      <c r="M1371" s="2" t="b">
        <v>1</v>
      </c>
      <c r="N1371" s="2" t="n">
        <v>1</v>
      </c>
    </row>
    <row r="1372" ht="15.75" customHeight="1">
      <c r="A1372" s="9" t="n">
        <v>43737.20833333334</v>
      </c>
      <c r="B1372" s="9" t="n">
        <v>43737.04166666666</v>
      </c>
      <c r="C1372" s="2" t="n">
        <v>34964545</v>
      </c>
      <c r="D1372" s="2" t="inlineStr">
        <is>
          <t>DOM</t>
        </is>
      </c>
      <c r="G1372" s="2" t="inlineStr">
        <is>
          <t>ZONE</t>
        </is>
      </c>
      <c r="I1372" s="2" t="n">
        <v>13.82</v>
      </c>
      <c r="J1372" s="2" t="n">
        <v>18.792209</v>
      </c>
      <c r="K1372" s="2" t="n">
        <v>4.551068</v>
      </c>
      <c r="L1372" s="2" t="n">
        <v>0.416975</v>
      </c>
      <c r="M1372" s="2" t="b">
        <v>1</v>
      </c>
      <c r="N1372" s="2" t="n">
        <v>1</v>
      </c>
    </row>
    <row r="1373" ht="15.75" customHeight="1">
      <c r="A1373" s="9" t="n">
        <v>43737.25</v>
      </c>
      <c r="B1373" s="9" t="n">
        <v>43737.08333333334</v>
      </c>
      <c r="C1373" s="2" t="n">
        <v>34964545</v>
      </c>
      <c r="D1373" s="2" t="inlineStr">
        <is>
          <t>DOM</t>
        </is>
      </c>
      <c r="G1373" s="2" t="inlineStr">
        <is>
          <t>ZONE</t>
        </is>
      </c>
      <c r="I1373" s="2" t="n">
        <v>13.9</v>
      </c>
      <c r="J1373" s="2" t="n">
        <v>19.339098</v>
      </c>
      <c r="K1373" s="2" t="n">
        <v>5.041404</v>
      </c>
      <c r="L1373" s="2" t="n">
        <v>0.40186</v>
      </c>
      <c r="M1373" s="2" t="b">
        <v>1</v>
      </c>
      <c r="N1373" s="2" t="n">
        <v>1</v>
      </c>
    </row>
    <row r="1374" ht="15.75" customHeight="1">
      <c r="A1374" s="9" t="n">
        <v>43737.29166666666</v>
      </c>
      <c r="B1374" s="9" t="n">
        <v>43737.125</v>
      </c>
      <c r="C1374" s="2" t="n">
        <v>34964545</v>
      </c>
      <c r="D1374" s="2" t="inlineStr">
        <is>
          <t>DOM</t>
        </is>
      </c>
      <c r="G1374" s="2" t="inlineStr">
        <is>
          <t>ZONE</t>
        </is>
      </c>
      <c r="I1374" s="2" t="n">
        <v>11.56</v>
      </c>
      <c r="J1374" s="2" t="n">
        <v>16.4154</v>
      </c>
      <c r="K1374" s="2" t="n">
        <v>4.534535</v>
      </c>
      <c r="L1374" s="2" t="n">
        <v>0.322531</v>
      </c>
      <c r="M1374" s="2" t="b">
        <v>1</v>
      </c>
      <c r="N1374" s="2" t="n">
        <v>1</v>
      </c>
    </row>
    <row r="1375" ht="15.75" customHeight="1">
      <c r="A1375" s="9" t="n">
        <v>43737.33333333334</v>
      </c>
      <c r="B1375" s="9" t="n">
        <v>43737.16666666666</v>
      </c>
      <c r="C1375" s="2" t="n">
        <v>34964545</v>
      </c>
      <c r="D1375" s="2" t="inlineStr">
        <is>
          <t>DOM</t>
        </is>
      </c>
      <c r="G1375" s="2" t="inlineStr">
        <is>
          <t>ZONE</t>
        </is>
      </c>
      <c r="I1375" s="2" t="n">
        <v>13.09</v>
      </c>
      <c r="J1375" s="2" t="n">
        <v>16.85397</v>
      </c>
      <c r="K1375" s="2" t="n">
        <v>3.427916</v>
      </c>
      <c r="L1375" s="2" t="n">
        <v>0.336888</v>
      </c>
      <c r="M1375" s="2" t="b">
        <v>1</v>
      </c>
      <c r="N1375" s="2" t="n">
        <v>1</v>
      </c>
    </row>
    <row r="1376" ht="15.75" customHeight="1">
      <c r="A1376" s="9" t="n">
        <v>43737.375</v>
      </c>
      <c r="B1376" s="9" t="n">
        <v>43737.20833333334</v>
      </c>
      <c r="C1376" s="2" t="n">
        <v>34964545</v>
      </c>
      <c r="D1376" s="2" t="inlineStr">
        <is>
          <t>DOM</t>
        </is>
      </c>
      <c r="G1376" s="2" t="inlineStr">
        <is>
          <t>ZONE</t>
        </is>
      </c>
      <c r="I1376" s="2" t="n">
        <v>12.8</v>
      </c>
      <c r="J1376" s="2" t="n">
        <v>15.760822</v>
      </c>
      <c r="K1376" s="2" t="n">
        <v>2.640461</v>
      </c>
      <c r="L1376" s="2" t="n">
        <v>0.316194</v>
      </c>
      <c r="M1376" s="2" t="b">
        <v>1</v>
      </c>
      <c r="N1376" s="2" t="n">
        <v>1</v>
      </c>
    </row>
    <row r="1377" ht="15.75" customHeight="1">
      <c r="A1377" s="9" t="n">
        <v>43737.41666666666</v>
      </c>
      <c r="B1377" s="9" t="n">
        <v>43737.25</v>
      </c>
      <c r="C1377" s="2" t="n">
        <v>34964545</v>
      </c>
      <c r="D1377" s="2" t="inlineStr">
        <is>
          <t>DOM</t>
        </is>
      </c>
      <c r="G1377" s="2" t="inlineStr">
        <is>
          <t>ZONE</t>
        </is>
      </c>
      <c r="I1377" s="2" t="n">
        <v>12.68</v>
      </c>
      <c r="J1377" s="2" t="n">
        <v>14.51184</v>
      </c>
      <c r="K1377" s="2" t="n">
        <v>1.528559</v>
      </c>
      <c r="L1377" s="2" t="n">
        <v>0.307448</v>
      </c>
      <c r="M1377" s="2" t="b">
        <v>1</v>
      </c>
      <c r="N1377" s="2" t="n">
        <v>1</v>
      </c>
    </row>
    <row r="1378" ht="15.75" customHeight="1">
      <c r="A1378" s="9" t="n">
        <v>43737.45833333334</v>
      </c>
      <c r="B1378" s="9" t="n">
        <v>43737.29166666666</v>
      </c>
      <c r="C1378" s="2" t="n">
        <v>34964545</v>
      </c>
      <c r="D1378" s="2" t="inlineStr">
        <is>
          <t>DOM</t>
        </is>
      </c>
      <c r="G1378" s="2" t="inlineStr">
        <is>
          <t>ZONE</t>
        </is>
      </c>
      <c r="I1378" s="2" t="n">
        <v>12.26</v>
      </c>
      <c r="J1378" s="2" t="n">
        <v>14.136144</v>
      </c>
      <c r="K1378" s="2" t="n">
        <v>1.62423</v>
      </c>
      <c r="L1378" s="2" t="n">
        <v>0.25358</v>
      </c>
      <c r="M1378" s="2" t="b">
        <v>1</v>
      </c>
      <c r="N1378" s="2" t="n">
        <v>1</v>
      </c>
    </row>
    <row r="1379" ht="15.75" customHeight="1">
      <c r="A1379" s="9" t="n">
        <v>43737.5</v>
      </c>
      <c r="B1379" s="9" t="n">
        <v>43737.33333333334</v>
      </c>
      <c r="C1379" s="2" t="n">
        <v>34964545</v>
      </c>
      <c r="D1379" s="2" t="inlineStr">
        <is>
          <t>DOM</t>
        </is>
      </c>
      <c r="G1379" s="2" t="inlineStr">
        <is>
          <t>ZONE</t>
        </is>
      </c>
      <c r="I1379" s="2" t="n">
        <v>15.44</v>
      </c>
      <c r="J1379" s="2" t="n">
        <v>19.80204</v>
      </c>
      <c r="K1379" s="2" t="n">
        <v>4.000159</v>
      </c>
      <c r="L1379" s="2" t="n">
        <v>0.361048</v>
      </c>
      <c r="M1379" s="2" t="b">
        <v>1</v>
      </c>
      <c r="N1379" s="2" t="n">
        <v>1</v>
      </c>
    </row>
    <row r="1380" ht="15.75" customHeight="1">
      <c r="A1380" s="9" t="n">
        <v>43737.54166666666</v>
      </c>
      <c r="B1380" s="9" t="n">
        <v>43737.375</v>
      </c>
      <c r="C1380" s="2" t="n">
        <v>34964545</v>
      </c>
      <c r="D1380" s="2" t="inlineStr">
        <is>
          <t>DOM</t>
        </is>
      </c>
      <c r="G1380" s="2" t="inlineStr">
        <is>
          <t>ZONE</t>
        </is>
      </c>
      <c r="I1380" s="2" t="n">
        <v>17.86</v>
      </c>
      <c r="J1380" s="2" t="n">
        <v>25.713456</v>
      </c>
      <c r="K1380" s="2" t="n">
        <v>7.384619</v>
      </c>
      <c r="L1380" s="2" t="n">
        <v>0.470504</v>
      </c>
      <c r="M1380" s="2" t="b">
        <v>1</v>
      </c>
      <c r="N1380" s="2" t="n">
        <v>1</v>
      </c>
    </row>
    <row r="1381" ht="15.75" customHeight="1">
      <c r="A1381" s="9" t="n">
        <v>43737.58333333334</v>
      </c>
      <c r="B1381" s="9" t="n">
        <v>43737.41666666666</v>
      </c>
      <c r="C1381" s="2" t="n">
        <v>34964545</v>
      </c>
      <c r="D1381" s="2" t="inlineStr">
        <is>
          <t>DOM</t>
        </is>
      </c>
      <c r="G1381" s="2" t="inlineStr">
        <is>
          <t>ZONE</t>
        </is>
      </c>
      <c r="I1381" s="2" t="n">
        <v>19.3</v>
      </c>
      <c r="J1381" s="2" t="n">
        <v>25.622241</v>
      </c>
      <c r="K1381" s="2" t="n">
        <v>5.765484</v>
      </c>
      <c r="L1381" s="2" t="n">
        <v>0.560924</v>
      </c>
      <c r="M1381" s="2" t="b">
        <v>1</v>
      </c>
      <c r="N1381" s="2" t="n">
        <v>1</v>
      </c>
    </row>
    <row r="1382" ht="15.75" customHeight="1">
      <c r="A1382" s="9" t="n">
        <v>43737.625</v>
      </c>
      <c r="B1382" s="9" t="n">
        <v>43737.45833333334</v>
      </c>
      <c r="C1382" s="2" t="n">
        <v>34964545</v>
      </c>
      <c r="D1382" s="2" t="inlineStr">
        <is>
          <t>DOM</t>
        </is>
      </c>
      <c r="G1382" s="2" t="inlineStr">
        <is>
          <t>ZONE</t>
        </is>
      </c>
      <c r="I1382" s="2" t="n">
        <v>25.88</v>
      </c>
      <c r="J1382" s="2" t="n">
        <v>33.474822</v>
      </c>
      <c r="K1382" s="2" t="n">
        <v>6.743494</v>
      </c>
      <c r="L1382" s="2" t="n">
        <v>0.8479950000000001</v>
      </c>
      <c r="M1382" s="2" t="b">
        <v>1</v>
      </c>
      <c r="N1382" s="2" t="n">
        <v>1</v>
      </c>
    </row>
    <row r="1383" ht="15.75" customHeight="1">
      <c r="A1383" s="9" t="n">
        <v>43737.66666666666</v>
      </c>
      <c r="B1383" s="9" t="n">
        <v>43737.5</v>
      </c>
      <c r="C1383" s="2" t="n">
        <v>34964545</v>
      </c>
      <c r="D1383" s="2" t="inlineStr">
        <is>
          <t>DOM</t>
        </is>
      </c>
      <c r="G1383" s="2" t="inlineStr">
        <is>
          <t>ZONE</t>
        </is>
      </c>
      <c r="I1383" s="2" t="n">
        <v>22.66</v>
      </c>
      <c r="J1383" s="2" t="n">
        <v>29.413047</v>
      </c>
      <c r="K1383" s="2" t="n">
        <v>5.873143</v>
      </c>
      <c r="L1383" s="2" t="n">
        <v>0.877404</v>
      </c>
      <c r="M1383" s="2" t="b">
        <v>1</v>
      </c>
      <c r="N1383" s="2" t="n">
        <v>1</v>
      </c>
    </row>
    <row r="1384" ht="15.75" customHeight="1">
      <c r="A1384" s="9" t="n">
        <v>43737.70833333334</v>
      </c>
      <c r="B1384" s="9" t="n">
        <v>43737.54166666666</v>
      </c>
      <c r="C1384" s="2" t="n">
        <v>34964545</v>
      </c>
      <c r="D1384" s="2" t="inlineStr">
        <is>
          <t>DOM</t>
        </is>
      </c>
      <c r="G1384" s="2" t="inlineStr">
        <is>
          <t>ZONE</t>
        </is>
      </c>
      <c r="I1384" s="2" t="n">
        <v>23.7</v>
      </c>
      <c r="J1384" s="2" t="n">
        <v>31.143329</v>
      </c>
      <c r="K1384" s="2" t="n">
        <v>6.434855</v>
      </c>
      <c r="L1384" s="2" t="n">
        <v>1.007641</v>
      </c>
      <c r="M1384" s="2" t="b">
        <v>1</v>
      </c>
      <c r="N1384" s="2" t="n">
        <v>1</v>
      </c>
    </row>
    <row r="1385" ht="15.75" customHeight="1">
      <c r="A1385" s="9" t="n">
        <v>43737.75</v>
      </c>
      <c r="B1385" s="9" t="n">
        <v>43737.58333333334</v>
      </c>
      <c r="C1385" s="2" t="n">
        <v>34964545</v>
      </c>
      <c r="D1385" s="2" t="inlineStr">
        <is>
          <t>DOM</t>
        </is>
      </c>
      <c r="G1385" s="2" t="inlineStr">
        <is>
          <t>ZONE</t>
        </is>
      </c>
      <c r="I1385" s="2" t="n">
        <v>23.04</v>
      </c>
      <c r="J1385" s="2" t="n">
        <v>30.113535</v>
      </c>
      <c r="K1385" s="2" t="n">
        <v>6.088092</v>
      </c>
      <c r="L1385" s="2" t="n">
        <v>0.98711</v>
      </c>
      <c r="M1385" s="2" t="b">
        <v>1</v>
      </c>
      <c r="N1385" s="2" t="n">
        <v>1</v>
      </c>
    </row>
    <row r="1386" ht="15.75" customHeight="1">
      <c r="A1386" s="9" t="n">
        <v>43737.79166666666</v>
      </c>
      <c r="B1386" s="9" t="n">
        <v>43737.625</v>
      </c>
      <c r="C1386" s="2" t="n">
        <v>34964545</v>
      </c>
      <c r="D1386" s="2" t="inlineStr">
        <is>
          <t>DOM</t>
        </is>
      </c>
      <c r="G1386" s="2" t="inlineStr">
        <is>
          <t>ZONE</t>
        </is>
      </c>
      <c r="I1386" s="2" t="n">
        <v>31.05</v>
      </c>
      <c r="J1386" s="2" t="n">
        <v>38.75831</v>
      </c>
      <c r="K1386" s="2" t="n">
        <v>6.306017</v>
      </c>
      <c r="L1386" s="2" t="n">
        <v>1.404792</v>
      </c>
      <c r="M1386" s="2" t="b">
        <v>1</v>
      </c>
      <c r="N1386" s="2" t="n">
        <v>1</v>
      </c>
    </row>
    <row r="1387" ht="15.75" customHeight="1">
      <c r="A1387" s="9" t="n">
        <v>43737.83333333334</v>
      </c>
      <c r="B1387" s="9" t="n">
        <v>43737.66666666666</v>
      </c>
      <c r="C1387" s="2" t="n">
        <v>34964545</v>
      </c>
      <c r="D1387" s="2" t="inlineStr">
        <is>
          <t>DOM</t>
        </is>
      </c>
      <c r="G1387" s="2" t="inlineStr">
        <is>
          <t>ZONE</t>
        </is>
      </c>
      <c r="I1387" s="2" t="n">
        <v>41.99</v>
      </c>
      <c r="J1387" s="2" t="n">
        <v>56.19279</v>
      </c>
      <c r="K1387" s="2" t="n">
        <v>12.323373</v>
      </c>
      <c r="L1387" s="2" t="n">
        <v>1.881083</v>
      </c>
      <c r="M1387" s="2" t="b">
        <v>1</v>
      </c>
      <c r="N1387" s="2" t="n">
        <v>1</v>
      </c>
    </row>
    <row r="1388" ht="15.75" customHeight="1">
      <c r="A1388" s="9" t="n">
        <v>43737.875</v>
      </c>
      <c r="B1388" s="9" t="n">
        <v>43737.70833333334</v>
      </c>
      <c r="C1388" s="2" t="n">
        <v>34964545</v>
      </c>
      <c r="D1388" s="2" t="inlineStr">
        <is>
          <t>DOM</t>
        </is>
      </c>
      <c r="G1388" s="2" t="inlineStr">
        <is>
          <t>ZONE</t>
        </is>
      </c>
      <c r="I1388" s="2" t="n">
        <v>30.58</v>
      </c>
      <c r="J1388" s="2" t="n">
        <v>40.670054</v>
      </c>
      <c r="K1388" s="2" t="n">
        <v>8.701442999999999</v>
      </c>
      <c r="L1388" s="2" t="n">
        <v>1.387777</v>
      </c>
      <c r="M1388" s="2" t="b">
        <v>1</v>
      </c>
      <c r="N1388" s="2" t="n">
        <v>1</v>
      </c>
    </row>
    <row r="1389" ht="15.75" customHeight="1">
      <c r="A1389" s="9" t="n">
        <v>43737.91666666666</v>
      </c>
      <c r="B1389" s="9" t="n">
        <v>43737.75</v>
      </c>
      <c r="C1389" s="2" t="n">
        <v>34964545</v>
      </c>
      <c r="D1389" s="2" t="inlineStr">
        <is>
          <t>DOM</t>
        </is>
      </c>
      <c r="G1389" s="2" t="inlineStr">
        <is>
          <t>ZONE</t>
        </is>
      </c>
      <c r="I1389" s="2" t="n">
        <v>22.05</v>
      </c>
      <c r="J1389" s="2" t="n">
        <v>29.162411</v>
      </c>
      <c r="K1389" s="2" t="n">
        <v>6.151721</v>
      </c>
      <c r="L1389" s="2" t="n">
        <v>0.957356</v>
      </c>
      <c r="M1389" s="2" t="b">
        <v>1</v>
      </c>
      <c r="N1389" s="2" t="n">
        <v>1</v>
      </c>
    </row>
    <row r="1390" ht="15.75" customHeight="1">
      <c r="A1390" s="9" t="n">
        <v>43737.95833333334</v>
      </c>
      <c r="B1390" s="9" t="n">
        <v>43737.79166666666</v>
      </c>
      <c r="C1390" s="2" t="n">
        <v>34964545</v>
      </c>
      <c r="D1390" s="2" t="inlineStr">
        <is>
          <t>DOM</t>
        </is>
      </c>
      <c r="G1390" s="2" t="inlineStr">
        <is>
          <t>ZONE</t>
        </is>
      </c>
      <c r="I1390" s="2" t="n">
        <v>37.59</v>
      </c>
      <c r="J1390" s="2" t="n">
        <v>52.651004</v>
      </c>
      <c r="K1390" s="2" t="n">
        <v>13.503987</v>
      </c>
      <c r="L1390" s="2" t="n">
        <v>1.553683</v>
      </c>
      <c r="M1390" s="2" t="b">
        <v>1</v>
      </c>
      <c r="N1390" s="2" t="n">
        <v>1</v>
      </c>
    </row>
    <row r="1391" ht="15.75" customHeight="1">
      <c r="A1391" s="9" t="n">
        <v>43738</v>
      </c>
      <c r="B1391" s="9" t="n">
        <v>43737.83333333334</v>
      </c>
      <c r="C1391" s="2" t="n">
        <v>34964545</v>
      </c>
      <c r="D1391" s="2" t="inlineStr">
        <is>
          <t>DOM</t>
        </is>
      </c>
      <c r="G1391" s="2" t="inlineStr">
        <is>
          <t>ZONE</t>
        </is>
      </c>
      <c r="I1391" s="2" t="n">
        <v>22.53</v>
      </c>
      <c r="J1391" s="2" t="n">
        <v>29.758635</v>
      </c>
      <c r="K1391" s="2" t="n">
        <v>6.346604</v>
      </c>
      <c r="L1391" s="2" t="n">
        <v>0.881198</v>
      </c>
      <c r="M1391" s="2" t="b">
        <v>1</v>
      </c>
      <c r="N1391" s="2" t="n">
        <v>1</v>
      </c>
    </row>
    <row r="1392" ht="15.75" customHeight="1">
      <c r="A1392" s="9" t="n">
        <v>43738.04166666666</v>
      </c>
      <c r="B1392" s="9" t="n">
        <v>43737.875</v>
      </c>
      <c r="C1392" s="2" t="n">
        <v>34964545</v>
      </c>
      <c r="D1392" s="2" t="inlineStr">
        <is>
          <t>DOM</t>
        </is>
      </c>
      <c r="G1392" s="2" t="inlineStr">
        <is>
          <t>ZONE</t>
        </is>
      </c>
      <c r="I1392" s="2" t="n">
        <v>21.14</v>
      </c>
      <c r="J1392" s="2" t="n">
        <v>28.246712</v>
      </c>
      <c r="K1392" s="2" t="n">
        <v>6.396822</v>
      </c>
      <c r="L1392" s="2" t="n">
        <v>0.705724</v>
      </c>
      <c r="M1392" s="2" t="b">
        <v>1</v>
      </c>
      <c r="N1392" s="2" t="n">
        <v>1</v>
      </c>
    </row>
    <row r="1393" ht="15.75" customHeight="1">
      <c r="A1393" s="9" t="n">
        <v>43738.08333333334</v>
      </c>
      <c r="B1393" s="9" t="n">
        <v>43737.91666666666</v>
      </c>
      <c r="C1393" s="2" t="n">
        <v>34964545</v>
      </c>
      <c r="D1393" s="2" t="inlineStr">
        <is>
          <t>DOM</t>
        </is>
      </c>
      <c r="G1393" s="2" t="inlineStr">
        <is>
          <t>ZONE</t>
        </is>
      </c>
      <c r="I1393" s="2" t="n">
        <v>20.75</v>
      </c>
      <c r="J1393" s="2" t="n">
        <v>24.141657</v>
      </c>
      <c r="K1393" s="2" t="n">
        <v>2.742129</v>
      </c>
      <c r="L1393" s="2" t="n">
        <v>0.6511940000000001</v>
      </c>
      <c r="M1393" s="2" t="b">
        <v>1</v>
      </c>
      <c r="N1393" s="2" t="n">
        <v>1</v>
      </c>
    </row>
    <row r="1394" ht="15.75" customHeight="1">
      <c r="A1394" s="9" t="n">
        <v>43738.125</v>
      </c>
      <c r="B1394" s="9" t="n">
        <v>43737.95833333334</v>
      </c>
      <c r="C1394" s="2" t="n">
        <v>34964545</v>
      </c>
      <c r="D1394" s="2" t="inlineStr">
        <is>
          <t>DOM</t>
        </is>
      </c>
      <c r="G1394" s="2" t="inlineStr">
        <is>
          <t>ZONE</t>
        </is>
      </c>
      <c r="I1394" s="2" t="n">
        <v>17.79</v>
      </c>
      <c r="J1394" s="2" t="n">
        <v>23.348822</v>
      </c>
      <c r="K1394" s="2" t="n">
        <v>5.039911</v>
      </c>
      <c r="L1394" s="2" t="n">
        <v>0.518078</v>
      </c>
      <c r="M1394" s="2" t="b">
        <v>1</v>
      </c>
      <c r="N1394" s="2" t="n">
        <v>1</v>
      </c>
    </row>
    <row r="1395" ht="15.75" customHeight="1">
      <c r="A1395" s="9" t="n">
        <v>43738.16666666666</v>
      </c>
      <c r="B1395" s="9" t="n">
        <v>43738</v>
      </c>
      <c r="C1395" s="2" t="n">
        <v>34964545</v>
      </c>
      <c r="D1395" s="2" t="inlineStr">
        <is>
          <t>DOM</t>
        </is>
      </c>
      <c r="G1395" s="2" t="inlineStr">
        <is>
          <t>ZONE</t>
        </is>
      </c>
      <c r="I1395" s="2" t="n">
        <v>16.99</v>
      </c>
      <c r="J1395" s="2" t="n">
        <v>23.056971</v>
      </c>
      <c r="K1395" s="2" t="n">
        <v>5.611728</v>
      </c>
      <c r="L1395" s="2" t="n">
        <v>0.453577</v>
      </c>
      <c r="M1395" s="2" t="b">
        <v>1</v>
      </c>
      <c r="N1395" s="2" t="n">
        <v>1</v>
      </c>
    </row>
    <row r="1396" ht="15.75" customHeight="1">
      <c r="A1396" s="9" t="n">
        <v>43738.20833333334</v>
      </c>
      <c r="B1396" s="9" t="n">
        <v>43738.04166666666</v>
      </c>
      <c r="C1396" s="2" t="n">
        <v>34964545</v>
      </c>
      <c r="D1396" s="2" t="inlineStr">
        <is>
          <t>DOM</t>
        </is>
      </c>
      <c r="G1396" s="2" t="inlineStr">
        <is>
          <t>ZONE</t>
        </is>
      </c>
      <c r="I1396" s="2" t="n">
        <v>15.67</v>
      </c>
      <c r="J1396" s="2" t="n">
        <v>22.224981</v>
      </c>
      <c r="K1396" s="2" t="n">
        <v>6.140001</v>
      </c>
      <c r="L1396" s="2" t="n">
        <v>0.418313</v>
      </c>
      <c r="M1396" s="2" t="b">
        <v>1</v>
      </c>
      <c r="N1396" s="2" t="n">
        <v>1</v>
      </c>
    </row>
    <row r="1397" ht="15.75" customHeight="1">
      <c r="A1397" s="9" t="n">
        <v>43738.25</v>
      </c>
      <c r="B1397" s="9" t="n">
        <v>43738.08333333334</v>
      </c>
      <c r="C1397" s="2" t="n">
        <v>34964545</v>
      </c>
      <c r="D1397" s="2" t="inlineStr">
        <is>
          <t>DOM</t>
        </is>
      </c>
      <c r="G1397" s="2" t="inlineStr">
        <is>
          <t>ZONE</t>
        </is>
      </c>
      <c r="I1397" s="2" t="n">
        <v>13.82</v>
      </c>
      <c r="J1397" s="2" t="n">
        <v>18.731994</v>
      </c>
      <c r="K1397" s="2" t="n">
        <v>4.581822</v>
      </c>
      <c r="L1397" s="2" t="n">
        <v>0.330172</v>
      </c>
      <c r="M1397" s="2" t="b">
        <v>1</v>
      </c>
      <c r="N1397" s="2" t="n">
        <v>1</v>
      </c>
    </row>
    <row r="1398" ht="15.75" customHeight="1">
      <c r="A1398" s="9" t="n">
        <v>43738.29166666666</v>
      </c>
      <c r="B1398" s="9" t="n">
        <v>43738.125</v>
      </c>
      <c r="C1398" s="2" t="n">
        <v>34964545</v>
      </c>
      <c r="D1398" s="2" t="inlineStr">
        <is>
          <t>DOM</t>
        </is>
      </c>
      <c r="G1398" s="2" t="inlineStr">
        <is>
          <t>ZONE</t>
        </is>
      </c>
      <c r="I1398" s="2" t="n">
        <v>12.08</v>
      </c>
      <c r="J1398" s="2" t="n">
        <v>18.689072</v>
      </c>
      <c r="K1398" s="2" t="n">
        <v>6.334171</v>
      </c>
      <c r="L1398" s="2" t="n">
        <v>0.2774</v>
      </c>
      <c r="M1398" s="2" t="b">
        <v>1</v>
      </c>
      <c r="N1398" s="2" t="n">
        <v>1</v>
      </c>
    </row>
    <row r="1399" ht="15.75" customHeight="1">
      <c r="A1399" s="9" t="n">
        <v>43738.33333333334</v>
      </c>
      <c r="B1399" s="9" t="n">
        <v>43738.16666666666</v>
      </c>
      <c r="C1399" s="2" t="n">
        <v>34964545</v>
      </c>
      <c r="D1399" s="2" t="inlineStr">
        <is>
          <t>DOM</t>
        </is>
      </c>
      <c r="G1399" s="2" t="inlineStr">
        <is>
          <t>ZONE</t>
        </is>
      </c>
      <c r="I1399" s="2" t="n">
        <v>14.32</v>
      </c>
      <c r="J1399" s="2" t="n">
        <v>19.926119</v>
      </c>
      <c r="K1399" s="2" t="n">
        <v>5.273112</v>
      </c>
      <c r="L1399" s="2" t="n">
        <v>0.337174</v>
      </c>
      <c r="M1399" s="2" t="b">
        <v>1</v>
      </c>
      <c r="N1399" s="2" t="n">
        <v>1</v>
      </c>
    </row>
    <row r="1400" ht="15.75" customHeight="1">
      <c r="A1400" s="9" t="n">
        <v>43738.375</v>
      </c>
      <c r="B1400" s="9" t="n">
        <v>43738.20833333334</v>
      </c>
      <c r="C1400" s="2" t="n">
        <v>34964545</v>
      </c>
      <c r="D1400" s="2" t="inlineStr">
        <is>
          <t>DOM</t>
        </is>
      </c>
      <c r="G1400" s="2" t="inlineStr">
        <is>
          <t>ZONE</t>
        </is>
      </c>
      <c r="I1400" s="2" t="n">
        <v>17.21</v>
      </c>
      <c r="J1400" s="2" t="n">
        <v>26.921678</v>
      </c>
      <c r="K1400" s="2" t="n">
        <v>9.340683</v>
      </c>
      <c r="L1400" s="2" t="n">
        <v>0.369328</v>
      </c>
      <c r="M1400" s="2" t="b">
        <v>1</v>
      </c>
      <c r="N1400" s="2" t="n">
        <v>1</v>
      </c>
    </row>
    <row r="1401" ht="15.75" customHeight="1">
      <c r="A1401" s="9" t="n">
        <v>43738.41666666666</v>
      </c>
      <c r="B1401" s="9" t="n">
        <v>43738.25</v>
      </c>
      <c r="C1401" s="2" t="n">
        <v>34964545</v>
      </c>
      <c r="D1401" s="2" t="inlineStr">
        <is>
          <t>DOM</t>
        </is>
      </c>
      <c r="G1401" s="2" t="inlineStr">
        <is>
          <t>ZONE</t>
        </is>
      </c>
      <c r="I1401" s="2" t="n">
        <v>21.64</v>
      </c>
      <c r="J1401" s="2" t="n">
        <v>33.520461</v>
      </c>
      <c r="K1401" s="2" t="n">
        <v>11.473978</v>
      </c>
      <c r="L1401" s="2" t="n">
        <v>0.40315</v>
      </c>
      <c r="M1401" s="2" t="b">
        <v>1</v>
      </c>
      <c r="N1401" s="2" t="n">
        <v>1</v>
      </c>
    </row>
    <row r="1402" ht="15.75" customHeight="1">
      <c r="A1402" s="9" t="n">
        <v>43738.45833333334</v>
      </c>
      <c r="B1402" s="9" t="n">
        <v>43738.29166666666</v>
      </c>
      <c r="C1402" s="2" t="n">
        <v>34964545</v>
      </c>
      <c r="D1402" s="2" t="inlineStr">
        <is>
          <t>DOM</t>
        </is>
      </c>
      <c r="G1402" s="2" t="inlineStr">
        <is>
          <t>ZONE</t>
        </is>
      </c>
      <c r="I1402" s="2" t="n">
        <v>18.99</v>
      </c>
      <c r="J1402" s="2" t="n">
        <v>25.47004</v>
      </c>
      <c r="K1402" s="2" t="n">
        <v>6.197705</v>
      </c>
      <c r="L1402" s="2" t="n">
        <v>0.281502</v>
      </c>
      <c r="M1402" s="2" t="b">
        <v>1</v>
      </c>
      <c r="N1402" s="2" t="n">
        <v>1</v>
      </c>
    </row>
    <row r="1403" ht="15.75" customHeight="1">
      <c r="A1403" s="9" t="n">
        <v>43738.5</v>
      </c>
      <c r="B1403" s="9" t="n">
        <v>43738.33333333334</v>
      </c>
      <c r="C1403" s="2" t="n">
        <v>34964545</v>
      </c>
      <c r="D1403" s="2" t="inlineStr">
        <is>
          <t>DOM</t>
        </is>
      </c>
      <c r="G1403" s="2" t="inlineStr">
        <is>
          <t>ZONE</t>
        </is>
      </c>
      <c r="I1403" s="2" t="n">
        <v>19.11</v>
      </c>
      <c r="J1403" s="2" t="n">
        <v>24.008226</v>
      </c>
      <c r="K1403" s="2" t="n">
        <v>4.619811</v>
      </c>
      <c r="L1403" s="2" t="n">
        <v>0.280082</v>
      </c>
      <c r="M1403" s="2" t="b">
        <v>1</v>
      </c>
      <c r="N1403" s="2" t="n">
        <v>1</v>
      </c>
    </row>
    <row r="1404" ht="15.75" customHeight="1">
      <c r="A1404" s="9" t="n">
        <v>43738.54166666666</v>
      </c>
      <c r="B1404" s="9" t="n">
        <v>43738.375</v>
      </c>
      <c r="C1404" s="2" t="n">
        <v>34964545</v>
      </c>
      <c r="D1404" s="2" t="inlineStr">
        <is>
          <t>DOM</t>
        </is>
      </c>
      <c r="G1404" s="2" t="inlineStr">
        <is>
          <t>ZONE</t>
        </is>
      </c>
      <c r="I1404" s="2" t="n">
        <v>22.11</v>
      </c>
      <c r="J1404" s="2" t="n">
        <v>27.301755</v>
      </c>
      <c r="K1404" s="2" t="n">
        <v>4.915721</v>
      </c>
      <c r="L1404" s="2" t="n">
        <v>0.274368</v>
      </c>
      <c r="M1404" s="2" t="b">
        <v>1</v>
      </c>
      <c r="N1404" s="2" t="n">
        <v>1</v>
      </c>
    </row>
    <row r="1405" ht="15.75" customHeight="1">
      <c r="A1405" s="9" t="n">
        <v>43738.58333333334</v>
      </c>
      <c r="B1405" s="9" t="n">
        <v>43738.41666666666</v>
      </c>
      <c r="C1405" s="2" t="n">
        <v>34964545</v>
      </c>
      <c r="D1405" s="2" t="inlineStr">
        <is>
          <t>DOM</t>
        </is>
      </c>
      <c r="G1405" s="2" t="inlineStr">
        <is>
          <t>ZONE</t>
        </is>
      </c>
      <c r="I1405" s="2" t="n">
        <v>21.45</v>
      </c>
      <c r="J1405" s="2" t="n">
        <v>25.709491</v>
      </c>
      <c r="K1405" s="2" t="n">
        <v>3.973642</v>
      </c>
      <c r="L1405" s="2" t="n">
        <v>0.287516</v>
      </c>
      <c r="M1405" s="2" t="b">
        <v>1</v>
      </c>
      <c r="N1405" s="2" t="n">
        <v>1</v>
      </c>
    </row>
    <row r="1406" ht="15.75" customHeight="1">
      <c r="A1406" s="9" t="n">
        <v>43738.625</v>
      </c>
      <c r="B1406" s="9" t="n">
        <v>43738.45833333334</v>
      </c>
      <c r="C1406" s="2" t="n">
        <v>34964545</v>
      </c>
      <c r="D1406" s="2" t="inlineStr">
        <is>
          <t>DOM</t>
        </is>
      </c>
      <c r="G1406" s="2" t="inlineStr">
        <is>
          <t>ZONE</t>
        </is>
      </c>
      <c r="I1406" s="2" t="n">
        <v>22.08</v>
      </c>
      <c r="J1406" s="2" t="n">
        <v>25.478965</v>
      </c>
      <c r="K1406" s="2" t="n">
        <v>3.127808</v>
      </c>
      <c r="L1406" s="2" t="n">
        <v>0.275324</v>
      </c>
      <c r="M1406" s="2" t="b">
        <v>1</v>
      </c>
      <c r="N1406" s="2" t="n">
        <v>1</v>
      </c>
    </row>
    <row r="1407" ht="15.75" customHeight="1">
      <c r="A1407" s="9" t="n">
        <v>43738.66666666666</v>
      </c>
      <c r="B1407" s="9" t="n">
        <v>43738.5</v>
      </c>
      <c r="C1407" s="2" t="n">
        <v>34964545</v>
      </c>
      <c r="D1407" s="2" t="inlineStr">
        <is>
          <t>DOM</t>
        </is>
      </c>
      <c r="G1407" s="2" t="inlineStr">
        <is>
          <t>ZONE</t>
        </is>
      </c>
      <c r="I1407" s="2" t="n">
        <v>23.73</v>
      </c>
      <c r="J1407" s="2" t="n">
        <v>25.329233</v>
      </c>
      <c r="K1407" s="2" t="n">
        <v>1.322179</v>
      </c>
      <c r="L1407" s="2" t="n">
        <v>0.275388</v>
      </c>
      <c r="M1407" s="2" t="b">
        <v>1</v>
      </c>
      <c r="N1407" s="2" t="n">
        <v>1</v>
      </c>
    </row>
    <row r="1408" ht="15.75" customHeight="1">
      <c r="A1408" s="9" t="n">
        <v>43738.70833333334</v>
      </c>
      <c r="B1408" s="9" t="n">
        <v>43738.54166666666</v>
      </c>
      <c r="C1408" s="2" t="n">
        <v>34964545</v>
      </c>
      <c r="D1408" s="2" t="inlineStr">
        <is>
          <t>DOM</t>
        </is>
      </c>
      <c r="G1408" s="2" t="inlineStr">
        <is>
          <t>ZONE</t>
        </is>
      </c>
      <c r="I1408" s="2" t="n">
        <v>26.47</v>
      </c>
      <c r="J1408" s="2" t="n">
        <v>24.616799</v>
      </c>
      <c r="K1408" s="2" t="n">
        <v>-2.176367</v>
      </c>
      <c r="L1408" s="2" t="n">
        <v>0.3265</v>
      </c>
      <c r="M1408" s="2" t="b">
        <v>1</v>
      </c>
      <c r="N1408" s="2" t="n">
        <v>1</v>
      </c>
    </row>
    <row r="1409" ht="15.75" customHeight="1">
      <c r="A1409" s="9" t="n">
        <v>43738.75</v>
      </c>
      <c r="B1409" s="9" t="n">
        <v>43738.58333333334</v>
      </c>
      <c r="C1409" s="2" t="n">
        <v>34964545</v>
      </c>
      <c r="D1409" s="2" t="inlineStr">
        <is>
          <t>DOM</t>
        </is>
      </c>
      <c r="G1409" s="2" t="inlineStr">
        <is>
          <t>ZONE</t>
        </is>
      </c>
      <c r="I1409" s="2" t="n">
        <v>50.21</v>
      </c>
      <c r="J1409" s="2" t="n">
        <v>41.867197</v>
      </c>
      <c r="K1409" s="2" t="n">
        <v>-8.964079</v>
      </c>
      <c r="L1409" s="2" t="n">
        <v>0.618776</v>
      </c>
      <c r="M1409" s="2" t="b">
        <v>1</v>
      </c>
      <c r="N1409" s="2" t="n">
        <v>1</v>
      </c>
    </row>
    <row r="1410" ht="15.75" customHeight="1">
      <c r="A1410" s="9" t="n">
        <v>43738.79166666666</v>
      </c>
      <c r="B1410" s="9" t="n">
        <v>43738.625</v>
      </c>
      <c r="C1410" s="2" t="n">
        <v>34964545</v>
      </c>
      <c r="D1410" s="2" t="inlineStr">
        <is>
          <t>DOM</t>
        </is>
      </c>
      <c r="G1410" s="2" t="inlineStr">
        <is>
          <t>ZONE</t>
        </is>
      </c>
      <c r="I1410" s="2" t="n">
        <v>46.89</v>
      </c>
      <c r="J1410" s="2" t="n">
        <v>35.136298</v>
      </c>
      <c r="K1410" s="2" t="n">
        <v>-12.291794</v>
      </c>
      <c r="L1410" s="2" t="n">
        <v>0.533926</v>
      </c>
      <c r="M1410" s="2" t="b">
        <v>1</v>
      </c>
      <c r="N1410" s="2" t="n">
        <v>1</v>
      </c>
    </row>
    <row r="1411" ht="15.75" customHeight="1">
      <c r="A1411" s="9" t="n">
        <v>43738.83333333334</v>
      </c>
      <c r="B1411" s="9" t="n">
        <v>43738.66666666666</v>
      </c>
      <c r="C1411" s="2" t="n">
        <v>34964545</v>
      </c>
      <c r="D1411" s="2" t="inlineStr">
        <is>
          <t>DOM</t>
        </is>
      </c>
      <c r="G1411" s="2" t="inlineStr">
        <is>
          <t>ZONE</t>
        </is>
      </c>
      <c r="I1411" s="2" t="n">
        <v>39.4</v>
      </c>
      <c r="J1411" s="2" t="n">
        <v>30.947712</v>
      </c>
      <c r="K1411" s="2" t="n">
        <v>-8.895745</v>
      </c>
      <c r="L1411" s="2" t="n">
        <v>0.44679</v>
      </c>
      <c r="M1411" s="2" t="b">
        <v>1</v>
      </c>
      <c r="N1411" s="2" t="n">
        <v>1</v>
      </c>
    </row>
    <row r="1412" ht="15.75" customHeight="1">
      <c r="A1412" s="9" t="n">
        <v>43738.875</v>
      </c>
      <c r="B1412" s="9" t="n">
        <v>43738.70833333334</v>
      </c>
      <c r="C1412" s="2" t="n">
        <v>34964545</v>
      </c>
      <c r="D1412" s="2" t="inlineStr">
        <is>
          <t>DOM</t>
        </is>
      </c>
      <c r="G1412" s="2" t="inlineStr">
        <is>
          <t>ZONE</t>
        </is>
      </c>
      <c r="I1412" s="2" t="n">
        <v>47.58</v>
      </c>
      <c r="J1412" s="2" t="n">
        <v>37.278778</v>
      </c>
      <c r="K1412" s="2" t="n">
        <v>-10.860171</v>
      </c>
      <c r="L1412" s="2" t="n">
        <v>0.559783</v>
      </c>
      <c r="M1412" s="2" t="b">
        <v>1</v>
      </c>
      <c r="N1412" s="2" t="n">
        <v>1</v>
      </c>
    </row>
    <row r="1413" ht="15.75" customHeight="1">
      <c r="A1413" s="9" t="n">
        <v>43738.91666666666</v>
      </c>
      <c r="B1413" s="9" t="n">
        <v>43738.75</v>
      </c>
      <c r="C1413" s="2" t="n">
        <v>34964545</v>
      </c>
      <c r="D1413" s="2" t="inlineStr">
        <is>
          <t>DOM</t>
        </is>
      </c>
      <c r="G1413" s="2" t="inlineStr">
        <is>
          <t>ZONE</t>
        </is>
      </c>
      <c r="I1413" s="2" t="n">
        <v>34.37</v>
      </c>
      <c r="J1413" s="2" t="n">
        <v>36.078676</v>
      </c>
      <c r="K1413" s="2" t="n">
        <v>1.231116</v>
      </c>
      <c r="L1413" s="2" t="n">
        <v>0.475894</v>
      </c>
      <c r="M1413" s="2" t="b">
        <v>1</v>
      </c>
      <c r="N1413" s="2" t="n">
        <v>1</v>
      </c>
    </row>
    <row r="1414" ht="15.75" customHeight="1">
      <c r="A1414" s="9" t="n">
        <v>43738.95833333334</v>
      </c>
      <c r="B1414" s="9" t="n">
        <v>43738.79166666666</v>
      </c>
      <c r="C1414" s="2" t="n">
        <v>34964545</v>
      </c>
      <c r="D1414" s="2" t="inlineStr">
        <is>
          <t>DOM</t>
        </is>
      </c>
      <c r="G1414" s="2" t="inlineStr">
        <is>
          <t>ZONE</t>
        </is>
      </c>
      <c r="I1414" s="2" t="n">
        <v>35.67</v>
      </c>
      <c r="J1414" s="2" t="n">
        <v>39.613072</v>
      </c>
      <c r="K1414" s="2" t="n">
        <v>3.408946</v>
      </c>
      <c r="L1414" s="2" t="n">
        <v>0.52996</v>
      </c>
      <c r="M1414" s="2" t="b">
        <v>1</v>
      </c>
      <c r="N1414" s="2" t="n">
        <v>1</v>
      </c>
    </row>
    <row r="1415" ht="15.75" customHeight="1">
      <c r="A1415" s="9" t="n">
        <v>43739</v>
      </c>
      <c r="B1415" s="9" t="n">
        <v>43738.83333333334</v>
      </c>
      <c r="C1415" s="2" t="n">
        <v>34964545</v>
      </c>
      <c r="D1415" s="2" t="inlineStr">
        <is>
          <t>DOM</t>
        </is>
      </c>
      <c r="G1415" s="2" t="inlineStr">
        <is>
          <t>ZONE</t>
        </is>
      </c>
      <c r="I1415" s="2" t="n">
        <v>26.78</v>
      </c>
      <c r="J1415" s="2" t="n">
        <v>29.59968</v>
      </c>
      <c r="K1415" s="2" t="n">
        <v>2.455344</v>
      </c>
      <c r="L1415" s="2" t="n">
        <v>0.361003</v>
      </c>
      <c r="M1415" s="2" t="b">
        <v>1</v>
      </c>
      <c r="N1415" s="2" t="n">
        <v>1</v>
      </c>
    </row>
    <row r="1416" ht="15.75" customHeight="1">
      <c r="A1416" s="9" t="n">
        <v>43739.04166666666</v>
      </c>
      <c r="B1416" s="9" t="n">
        <v>43738.875</v>
      </c>
      <c r="C1416" s="2" t="n">
        <v>34964545</v>
      </c>
      <c r="D1416" s="2" t="inlineStr">
        <is>
          <t>DOM</t>
        </is>
      </c>
      <c r="G1416" s="2" t="inlineStr">
        <is>
          <t>ZONE</t>
        </is>
      </c>
      <c r="I1416" s="2" t="n">
        <v>23.04</v>
      </c>
      <c r="J1416" s="2" t="n">
        <v>26.626781</v>
      </c>
      <c r="K1416" s="2" t="n">
        <v>3.278966</v>
      </c>
      <c r="L1416" s="2" t="n">
        <v>0.306149</v>
      </c>
      <c r="M1416" s="2" t="b">
        <v>1</v>
      </c>
      <c r="N1416" s="2" t="n">
        <v>1</v>
      </c>
    </row>
    <row r="1417" ht="15.75" customHeight="1">
      <c r="A1417" s="9" t="n">
        <v>43739.08333333334</v>
      </c>
      <c r="B1417" s="9" t="n">
        <v>43738.91666666666</v>
      </c>
      <c r="C1417" s="2" t="n">
        <v>34964545</v>
      </c>
      <c r="D1417" s="2" t="inlineStr">
        <is>
          <t>DOM</t>
        </is>
      </c>
      <c r="G1417" s="2" t="inlineStr">
        <is>
          <t>ZONE</t>
        </is>
      </c>
      <c r="I1417" s="2" t="n">
        <v>20.16</v>
      </c>
      <c r="J1417" s="2" t="n">
        <v>21.549479</v>
      </c>
      <c r="K1417" s="2" t="n">
        <v>1.124614</v>
      </c>
      <c r="L1417" s="2" t="n">
        <v>0.264032</v>
      </c>
      <c r="M1417" s="2" t="b">
        <v>1</v>
      </c>
      <c r="N1417" s="2" t="n">
        <v>1</v>
      </c>
    </row>
    <row r="1418" ht="15.75" customHeight="1">
      <c r="A1418" s="9" t="n">
        <v>43739.125</v>
      </c>
      <c r="B1418" s="9" t="n">
        <v>43738.95833333334</v>
      </c>
      <c r="C1418" s="2" t="n">
        <v>34964545</v>
      </c>
      <c r="D1418" s="2" t="inlineStr">
        <is>
          <t>DOM</t>
        </is>
      </c>
      <c r="G1418" s="2" t="inlineStr">
        <is>
          <t>ZONE</t>
        </is>
      </c>
      <c r="I1418" s="2" t="n">
        <v>15.99</v>
      </c>
      <c r="J1418" s="2" t="n">
        <v>11.057095</v>
      </c>
      <c r="K1418" s="2" t="n">
        <v>-5.149824</v>
      </c>
      <c r="L1418" s="2" t="n">
        <v>0.216085</v>
      </c>
      <c r="M1418" s="2" t="b">
        <v>1</v>
      </c>
      <c r="N1418" s="2" t="n">
        <v>1</v>
      </c>
    </row>
    <row r="1419" ht="15.75" customHeight="1">
      <c r="A1419" s="9" t="n">
        <v>43739.16666666666</v>
      </c>
      <c r="B1419" s="9" t="n">
        <v>43739</v>
      </c>
      <c r="C1419" s="2" t="n">
        <v>34964545</v>
      </c>
      <c r="D1419" s="2" t="inlineStr">
        <is>
          <t>DOM</t>
        </is>
      </c>
      <c r="G1419" s="2" t="inlineStr">
        <is>
          <t>ZONE</t>
        </is>
      </c>
      <c r="I1419" s="2" t="n">
        <v>16.81</v>
      </c>
      <c r="J1419" s="2" t="n">
        <v>16.196859</v>
      </c>
      <c r="K1419" s="2" t="n">
        <v>-0.8347869999999999</v>
      </c>
      <c r="L1419" s="2" t="n">
        <v>0.217479</v>
      </c>
      <c r="M1419" s="2" t="b">
        <v>1</v>
      </c>
      <c r="N1419" s="2" t="n">
        <v>1</v>
      </c>
    </row>
    <row r="1420" ht="15.75" customHeight="1">
      <c r="A1420" s="9" t="n">
        <v>43739.20833333334</v>
      </c>
      <c r="B1420" s="9" t="n">
        <v>43739.04166666666</v>
      </c>
      <c r="C1420" s="2" t="n">
        <v>34964545</v>
      </c>
      <c r="D1420" s="2" t="inlineStr">
        <is>
          <t>DOM</t>
        </is>
      </c>
      <c r="G1420" s="2" t="inlineStr">
        <is>
          <t>ZONE</t>
        </is>
      </c>
      <c r="I1420" s="2" t="n">
        <v>17.61</v>
      </c>
      <c r="J1420" s="2" t="n">
        <v>20.216223</v>
      </c>
      <c r="K1420" s="2" t="n">
        <v>2.371304</v>
      </c>
      <c r="L1420" s="2" t="n">
        <v>0.238253</v>
      </c>
      <c r="M1420" s="2" t="b">
        <v>1</v>
      </c>
      <c r="N1420" s="2" t="n">
        <v>1</v>
      </c>
    </row>
    <row r="1421" ht="15.75" customHeight="1">
      <c r="A1421" s="9" t="n">
        <v>43739.25</v>
      </c>
      <c r="B1421" s="9" t="n">
        <v>43739.08333333334</v>
      </c>
      <c r="C1421" s="2" t="n">
        <v>34964545</v>
      </c>
      <c r="D1421" s="2" t="inlineStr">
        <is>
          <t>DOM</t>
        </is>
      </c>
      <c r="G1421" s="2" t="inlineStr">
        <is>
          <t>ZONE</t>
        </is>
      </c>
      <c r="I1421" s="2" t="n">
        <v>15.86</v>
      </c>
      <c r="J1421" s="2" t="n">
        <v>17.944413</v>
      </c>
      <c r="K1421" s="2" t="n">
        <v>1.87441</v>
      </c>
      <c r="L1421" s="2" t="n">
        <v>0.211669</v>
      </c>
      <c r="M1421" s="2" t="b">
        <v>1</v>
      </c>
      <c r="N1421" s="2" t="n">
        <v>1</v>
      </c>
    </row>
    <row r="1422" ht="15.75" customHeight="1">
      <c r="A1422" s="9" t="n">
        <v>43739.29166666666</v>
      </c>
      <c r="B1422" s="9" t="n">
        <v>43739.125</v>
      </c>
      <c r="C1422" s="2" t="n">
        <v>34964545</v>
      </c>
      <c r="D1422" s="2" t="inlineStr">
        <is>
          <t>DOM</t>
        </is>
      </c>
      <c r="G1422" s="2" t="inlineStr">
        <is>
          <t>ZONE</t>
        </is>
      </c>
      <c r="I1422" s="2" t="n">
        <v>15.72</v>
      </c>
      <c r="J1422" s="2" t="n">
        <v>17.567872</v>
      </c>
      <c r="K1422" s="2" t="n">
        <v>1.631859</v>
      </c>
      <c r="L1422" s="2" t="n">
        <v>0.221013</v>
      </c>
      <c r="M1422" s="2" t="b">
        <v>1</v>
      </c>
      <c r="N1422" s="2" t="n">
        <v>1</v>
      </c>
    </row>
    <row r="1423" ht="15.75" customHeight="1">
      <c r="A1423" s="9" t="n">
        <v>43739.33333333334</v>
      </c>
      <c r="B1423" s="9" t="n">
        <v>43739.16666666666</v>
      </c>
      <c r="C1423" s="2" t="n">
        <v>34964545</v>
      </c>
      <c r="D1423" s="2" t="inlineStr">
        <is>
          <t>DOM</t>
        </is>
      </c>
      <c r="G1423" s="2" t="inlineStr">
        <is>
          <t>ZONE</t>
        </is>
      </c>
      <c r="I1423" s="2" t="n">
        <v>16.56</v>
      </c>
      <c r="J1423" s="2" t="n">
        <v>18.54199</v>
      </c>
      <c r="K1423" s="2" t="n">
        <v>1.754265</v>
      </c>
      <c r="L1423" s="2" t="n">
        <v>0.226892</v>
      </c>
      <c r="M1423" s="2" t="b">
        <v>1</v>
      </c>
      <c r="N1423" s="2" t="n">
        <v>1</v>
      </c>
    </row>
    <row r="1424" ht="15.75" customHeight="1">
      <c r="A1424" s="9" t="n">
        <v>43739.375</v>
      </c>
      <c r="B1424" s="9" t="n">
        <v>43739.20833333334</v>
      </c>
      <c r="C1424" s="2" t="n">
        <v>34964545</v>
      </c>
      <c r="D1424" s="2" t="inlineStr">
        <is>
          <t>DOM</t>
        </is>
      </c>
      <c r="G1424" s="2" t="inlineStr">
        <is>
          <t>ZONE</t>
        </is>
      </c>
      <c r="I1424" s="2" t="n">
        <v>21.46</v>
      </c>
      <c r="J1424" s="2" t="n">
        <v>22.550421</v>
      </c>
      <c r="K1424" s="2" t="n">
        <v>0.773807</v>
      </c>
      <c r="L1424" s="2" t="n">
        <v>0.321615</v>
      </c>
      <c r="M1424" s="2" t="b">
        <v>1</v>
      </c>
      <c r="N1424" s="2" t="n">
        <v>1</v>
      </c>
    </row>
    <row r="1425" ht="15.75" customHeight="1">
      <c r="A1425" s="9" t="n">
        <v>43739.41666666666</v>
      </c>
      <c r="B1425" s="9" t="n">
        <v>43739.25</v>
      </c>
      <c r="C1425" s="2" t="n">
        <v>34964545</v>
      </c>
      <c r="D1425" s="2" t="inlineStr">
        <is>
          <t>DOM</t>
        </is>
      </c>
      <c r="G1425" s="2" t="inlineStr">
        <is>
          <t>ZONE</t>
        </is>
      </c>
      <c r="I1425" s="2" t="n">
        <v>35.66</v>
      </c>
      <c r="J1425" s="2" t="n">
        <v>38.627075</v>
      </c>
      <c r="K1425" s="2" t="n">
        <v>2.380015</v>
      </c>
      <c r="L1425" s="2" t="n">
        <v>0.583726</v>
      </c>
      <c r="M1425" s="2" t="b">
        <v>1</v>
      </c>
      <c r="N1425" s="2" t="n">
        <v>1</v>
      </c>
    </row>
    <row r="1426" ht="15.75" customHeight="1">
      <c r="A1426" s="9" t="n">
        <v>43739.45833333334</v>
      </c>
      <c r="B1426" s="9" t="n">
        <v>43739.29166666666</v>
      </c>
      <c r="C1426" s="2" t="n">
        <v>34964545</v>
      </c>
      <c r="D1426" s="2" t="inlineStr">
        <is>
          <t>DOM</t>
        </is>
      </c>
      <c r="G1426" s="2" t="inlineStr">
        <is>
          <t>ZONE</t>
        </is>
      </c>
      <c r="I1426" s="2" t="n">
        <v>22.16</v>
      </c>
      <c r="J1426" s="2" t="n">
        <v>22.373483</v>
      </c>
      <c r="K1426" s="2" t="n">
        <v>-0.031262</v>
      </c>
      <c r="L1426" s="2" t="n">
        <v>0.248078</v>
      </c>
      <c r="M1426" s="2" t="b">
        <v>1</v>
      </c>
      <c r="N1426" s="2" t="n">
        <v>1</v>
      </c>
    </row>
    <row r="1427" ht="15.75" customHeight="1">
      <c r="A1427" s="9" t="n">
        <v>43739.5</v>
      </c>
      <c r="B1427" s="9" t="n">
        <v>43739.33333333334</v>
      </c>
      <c r="C1427" s="2" t="n">
        <v>34964545</v>
      </c>
      <c r="D1427" s="2" t="inlineStr">
        <is>
          <t>DOM</t>
        </is>
      </c>
      <c r="G1427" s="2" t="inlineStr">
        <is>
          <t>ZONE</t>
        </is>
      </c>
      <c r="I1427" s="2" t="n">
        <v>21.31</v>
      </c>
      <c r="J1427" s="2" t="n">
        <v>21.44343</v>
      </c>
      <c r="K1427" s="2" t="n">
        <v>-0.075823</v>
      </c>
      <c r="L1427" s="2" t="n">
        <v>0.206753</v>
      </c>
      <c r="M1427" s="2" t="b">
        <v>1</v>
      </c>
      <c r="N1427" s="2" t="n">
        <v>1</v>
      </c>
    </row>
    <row r="1428" ht="15.75" customHeight="1">
      <c r="A1428" s="9" t="n">
        <v>43739.54166666666</v>
      </c>
      <c r="B1428" s="9" t="n">
        <v>43739.375</v>
      </c>
      <c r="C1428" s="2" t="n">
        <v>34964545</v>
      </c>
      <c r="D1428" s="2" t="inlineStr">
        <is>
          <t>DOM</t>
        </is>
      </c>
      <c r="G1428" s="2" t="inlineStr">
        <is>
          <t>ZONE</t>
        </is>
      </c>
      <c r="I1428" s="2" t="n">
        <v>26.04</v>
      </c>
      <c r="J1428" s="2" t="n">
        <v>20.177499</v>
      </c>
      <c r="K1428" s="2" t="n">
        <v>-6.001321</v>
      </c>
      <c r="L1428" s="2" t="n">
        <v>0.142153</v>
      </c>
      <c r="M1428" s="2" t="b">
        <v>1</v>
      </c>
      <c r="N1428" s="2" t="n">
        <v>1</v>
      </c>
    </row>
    <row r="1429" ht="15.75" customHeight="1">
      <c r="A1429" s="9" t="n">
        <v>43739.58333333334</v>
      </c>
      <c r="B1429" s="9" t="n">
        <v>43739.41666666666</v>
      </c>
      <c r="C1429" s="2" t="n">
        <v>34964545</v>
      </c>
      <c r="D1429" s="2" t="inlineStr">
        <is>
          <t>DOM</t>
        </is>
      </c>
      <c r="G1429" s="2" t="inlineStr">
        <is>
          <t>ZONE</t>
        </is>
      </c>
      <c r="I1429" s="2" t="n">
        <v>27.94</v>
      </c>
      <c r="J1429" s="2" t="n">
        <v>27.950246</v>
      </c>
      <c r="K1429" s="2" t="n">
        <v>-0.146438</v>
      </c>
      <c r="L1429" s="2" t="n">
        <v>0.159184</v>
      </c>
      <c r="M1429" s="2" t="b">
        <v>1</v>
      </c>
      <c r="N1429" s="2" t="n">
        <v>1</v>
      </c>
    </row>
    <row r="1430" ht="15.75" customHeight="1">
      <c r="A1430" s="9" t="n">
        <v>43739.625</v>
      </c>
      <c r="B1430" s="9" t="n">
        <v>43739.45833333334</v>
      </c>
      <c r="C1430" s="2" t="n">
        <v>34964545</v>
      </c>
      <c r="D1430" s="2" t="inlineStr">
        <is>
          <t>DOM</t>
        </is>
      </c>
      <c r="G1430" s="2" t="inlineStr">
        <is>
          <t>ZONE</t>
        </is>
      </c>
      <c r="I1430" s="2" t="n">
        <v>31.24</v>
      </c>
      <c r="J1430" s="2" t="n">
        <v>32.107917</v>
      </c>
      <c r="K1430" s="2" t="n">
        <v>0.660254</v>
      </c>
      <c r="L1430" s="2" t="n">
        <v>0.210164</v>
      </c>
      <c r="M1430" s="2" t="b">
        <v>1</v>
      </c>
      <c r="N1430" s="2" t="n">
        <v>1</v>
      </c>
    </row>
    <row r="1431" ht="15.75" customHeight="1">
      <c r="A1431" s="9" t="n">
        <v>43739.66666666666</v>
      </c>
      <c r="B1431" s="9" t="n">
        <v>43739.5</v>
      </c>
      <c r="C1431" s="2" t="n">
        <v>34964545</v>
      </c>
      <c r="D1431" s="2" t="inlineStr">
        <is>
          <t>DOM</t>
        </is>
      </c>
      <c r="G1431" s="2" t="inlineStr">
        <is>
          <t>ZONE</t>
        </is>
      </c>
      <c r="I1431" s="2" t="n">
        <v>46.6</v>
      </c>
      <c r="J1431" s="2" t="n">
        <v>48.086089</v>
      </c>
      <c r="K1431" s="2" t="n">
        <v>1.192611</v>
      </c>
      <c r="L1431" s="2" t="n">
        <v>0.290144</v>
      </c>
      <c r="M1431" s="2" t="b">
        <v>1</v>
      </c>
      <c r="N1431" s="2" t="n">
        <v>1</v>
      </c>
    </row>
    <row r="1432" ht="15.75" customHeight="1">
      <c r="A1432" s="9" t="n">
        <v>43739.70833333334</v>
      </c>
      <c r="B1432" s="9" t="n">
        <v>43739.54166666666</v>
      </c>
      <c r="C1432" s="2" t="n">
        <v>34964545</v>
      </c>
      <c r="D1432" s="2" t="inlineStr">
        <is>
          <t>DOM</t>
        </is>
      </c>
      <c r="G1432" s="2" t="inlineStr">
        <is>
          <t>ZONE</t>
        </is>
      </c>
      <c r="I1432" s="2" t="n">
        <v>46.29</v>
      </c>
      <c r="J1432" s="2" t="n">
        <v>42.374974</v>
      </c>
      <c r="K1432" s="2" t="n">
        <v>-4.279777</v>
      </c>
      <c r="L1432" s="2" t="n">
        <v>0.364751</v>
      </c>
      <c r="M1432" s="2" t="b">
        <v>1</v>
      </c>
      <c r="N1432" s="2" t="n">
        <v>1</v>
      </c>
    </row>
    <row r="1433" ht="15.75" customHeight="1">
      <c r="A1433" s="9" t="n">
        <v>43739.75</v>
      </c>
      <c r="B1433" s="9" t="n">
        <v>43739.58333333334</v>
      </c>
      <c r="C1433" s="2" t="n">
        <v>34964545</v>
      </c>
      <c r="D1433" s="2" t="inlineStr">
        <is>
          <t>DOM</t>
        </is>
      </c>
      <c r="G1433" s="2" t="inlineStr">
        <is>
          <t>ZONE</t>
        </is>
      </c>
      <c r="I1433" s="2" t="n">
        <v>655.88</v>
      </c>
      <c r="J1433" s="2" t="n">
        <v>874.209103</v>
      </c>
      <c r="K1433" s="2" t="n">
        <v>207.251552</v>
      </c>
      <c r="L1433" s="2" t="n">
        <v>11.077551</v>
      </c>
      <c r="M1433" s="2" t="b">
        <v>1</v>
      </c>
      <c r="N1433" s="2" t="n">
        <v>1</v>
      </c>
    </row>
    <row r="1434" ht="15.75" customHeight="1">
      <c r="A1434" s="9" t="n">
        <v>43739.79166666666</v>
      </c>
      <c r="B1434" s="9" t="n">
        <v>43739.625</v>
      </c>
      <c r="C1434" s="2" t="n">
        <v>34964545</v>
      </c>
      <c r="D1434" s="2" t="inlineStr">
        <is>
          <t>DOM</t>
        </is>
      </c>
      <c r="G1434" s="2" t="inlineStr">
        <is>
          <t>ZONE</t>
        </is>
      </c>
      <c r="I1434" s="2" t="n">
        <v>690.03</v>
      </c>
      <c r="J1434" s="2" t="n">
        <v>846.929095</v>
      </c>
      <c r="K1434" s="2" t="n">
        <v>143.916882</v>
      </c>
      <c r="L1434" s="2" t="n">
        <v>12.984713</v>
      </c>
      <c r="M1434" s="2" t="b">
        <v>1</v>
      </c>
      <c r="N1434" s="2" t="n">
        <v>1</v>
      </c>
    </row>
    <row r="1435" ht="15.75" customHeight="1">
      <c r="A1435" s="9" t="n">
        <v>43739.83333333334</v>
      </c>
      <c r="B1435" s="9" t="n">
        <v>43739.66666666666</v>
      </c>
      <c r="C1435" s="2" t="n">
        <v>34964545</v>
      </c>
      <c r="D1435" s="2" t="inlineStr">
        <is>
          <t>DOM</t>
        </is>
      </c>
      <c r="G1435" s="2" t="inlineStr">
        <is>
          <t>ZONE</t>
        </is>
      </c>
      <c r="I1435" s="2" t="n">
        <v>347.39</v>
      </c>
      <c r="J1435" s="2" t="n">
        <v>430.798104</v>
      </c>
      <c r="K1435" s="2" t="n">
        <v>75.007048</v>
      </c>
      <c r="L1435" s="2" t="n">
        <v>8.403556</v>
      </c>
      <c r="M1435" s="2" t="b">
        <v>1</v>
      </c>
      <c r="N1435" s="2" t="n">
        <v>1</v>
      </c>
    </row>
    <row r="1436" ht="15.75" customHeight="1">
      <c r="A1436" s="9" t="n">
        <v>43739.875</v>
      </c>
      <c r="B1436" s="9" t="n">
        <v>43739.70833333334</v>
      </c>
      <c r="C1436" s="2" t="n">
        <v>34964545</v>
      </c>
      <c r="D1436" s="2" t="inlineStr">
        <is>
          <t>DOM</t>
        </is>
      </c>
      <c r="G1436" s="2" t="inlineStr">
        <is>
          <t>ZONE</t>
        </is>
      </c>
      <c r="I1436" s="2" t="n">
        <v>427.64</v>
      </c>
      <c r="J1436" s="2" t="n">
        <v>522.553855</v>
      </c>
      <c r="K1436" s="2" t="n">
        <v>84.44032199999999</v>
      </c>
      <c r="L1436" s="2" t="n">
        <v>10.471033</v>
      </c>
      <c r="M1436" s="2" t="b">
        <v>1</v>
      </c>
      <c r="N1436" s="2" t="n">
        <v>1</v>
      </c>
    </row>
    <row r="1437" ht="15.75" customHeight="1">
      <c r="A1437" s="9" t="n">
        <v>43739.91666666666</v>
      </c>
      <c r="B1437" s="9" t="n">
        <v>43739.75</v>
      </c>
      <c r="C1437" s="2" t="n">
        <v>34964545</v>
      </c>
      <c r="D1437" s="2" t="inlineStr">
        <is>
          <t>DOM</t>
        </is>
      </c>
      <c r="G1437" s="2" t="inlineStr">
        <is>
          <t>ZONE</t>
        </is>
      </c>
      <c r="I1437" s="2" t="n">
        <v>29.65</v>
      </c>
      <c r="J1437" s="2" t="n">
        <v>30.214478</v>
      </c>
      <c r="K1437" s="2" t="n">
        <v>-0.026526</v>
      </c>
      <c r="L1437" s="2" t="n">
        <v>0.594338</v>
      </c>
      <c r="M1437" s="2" t="b">
        <v>1</v>
      </c>
      <c r="N1437" s="2" t="n">
        <v>1</v>
      </c>
    </row>
    <row r="1438" ht="15.75" customHeight="1">
      <c r="A1438" s="9" t="n">
        <v>43739.95833333334</v>
      </c>
      <c r="B1438" s="9" t="n">
        <v>43739.79166666666</v>
      </c>
      <c r="C1438" s="2" t="n">
        <v>34964545</v>
      </c>
      <c r="D1438" s="2" t="inlineStr">
        <is>
          <t>DOM</t>
        </is>
      </c>
      <c r="G1438" s="2" t="inlineStr">
        <is>
          <t>ZONE</t>
        </is>
      </c>
      <c r="I1438" s="2" t="n">
        <v>29.46</v>
      </c>
      <c r="J1438" s="2" t="n">
        <v>30.053591</v>
      </c>
      <c r="K1438" s="2" t="n">
        <v>0.042938</v>
      </c>
      <c r="L1438" s="2" t="n">
        <v>0.551486</v>
      </c>
      <c r="M1438" s="2" t="b">
        <v>1</v>
      </c>
      <c r="N1438" s="2" t="n">
        <v>1</v>
      </c>
    </row>
    <row r="1439" ht="15.75" customHeight="1">
      <c r="A1439" s="9" t="n">
        <v>43740</v>
      </c>
      <c r="B1439" s="9" t="n">
        <v>43739.83333333334</v>
      </c>
      <c r="C1439" s="2" t="n">
        <v>34964545</v>
      </c>
      <c r="D1439" s="2" t="inlineStr">
        <is>
          <t>DOM</t>
        </is>
      </c>
      <c r="G1439" s="2" t="inlineStr">
        <is>
          <t>ZONE</t>
        </is>
      </c>
      <c r="I1439" s="2" t="n">
        <v>28.31</v>
      </c>
      <c r="J1439" s="2" t="n">
        <v>28.601673</v>
      </c>
      <c r="K1439" s="2" t="n">
        <v>-0.151153</v>
      </c>
      <c r="L1439" s="2" t="n">
        <v>0.438659</v>
      </c>
      <c r="M1439" s="2" t="b">
        <v>1</v>
      </c>
      <c r="N1439" s="2" t="n">
        <v>1</v>
      </c>
    </row>
    <row r="1440" ht="15.75" customHeight="1">
      <c r="A1440" s="9" t="n">
        <v>43740.04166666666</v>
      </c>
      <c r="B1440" s="9" t="n">
        <v>43739.875</v>
      </c>
      <c r="C1440" s="2" t="n">
        <v>34964545</v>
      </c>
      <c r="D1440" s="2" t="inlineStr">
        <is>
          <t>DOM</t>
        </is>
      </c>
      <c r="G1440" s="2" t="inlineStr">
        <is>
          <t>ZONE</t>
        </is>
      </c>
      <c r="I1440" s="2" t="n">
        <v>25.48</v>
      </c>
      <c r="J1440" s="2" t="n">
        <v>26.006804</v>
      </c>
      <c r="K1440" s="2" t="n">
        <v>0.110711</v>
      </c>
      <c r="L1440" s="2" t="n">
        <v>0.416093</v>
      </c>
      <c r="M1440" s="2" t="b">
        <v>1</v>
      </c>
      <c r="N1440" s="2" t="n">
        <v>1</v>
      </c>
    </row>
    <row r="1441" ht="15.75" customHeight="1">
      <c r="A1441" s="9" t="n">
        <v>43740.08333333334</v>
      </c>
      <c r="B1441" s="9" t="n">
        <v>43739.91666666666</v>
      </c>
      <c r="C1441" s="2" t="n">
        <v>34964545</v>
      </c>
      <c r="D1441" s="2" t="inlineStr">
        <is>
          <t>DOM</t>
        </is>
      </c>
      <c r="G1441" s="2" t="inlineStr">
        <is>
          <t>ZONE</t>
        </is>
      </c>
      <c r="I1441" s="2" t="n">
        <v>24.04</v>
      </c>
      <c r="J1441" s="2" t="n">
        <v>24.570844</v>
      </c>
      <c r="K1441" s="2" t="n">
        <v>0.087978</v>
      </c>
      <c r="L1441" s="2" t="n">
        <v>0.446199</v>
      </c>
      <c r="M1441" s="2" t="b">
        <v>1</v>
      </c>
      <c r="N1441" s="2" t="n">
        <v>1</v>
      </c>
    </row>
    <row r="1442" ht="15.75" customHeight="1">
      <c r="A1442" s="9" t="n">
        <v>43740.125</v>
      </c>
      <c r="B1442" s="9" t="n">
        <v>43739.95833333334</v>
      </c>
      <c r="C1442" s="2" t="n">
        <v>34964545</v>
      </c>
      <c r="D1442" s="2" t="inlineStr">
        <is>
          <t>DOM</t>
        </is>
      </c>
      <c r="G1442" s="2" t="inlineStr">
        <is>
          <t>ZONE</t>
        </is>
      </c>
      <c r="I1442" s="2" t="n">
        <v>23.07</v>
      </c>
      <c r="J1442" s="2" t="n">
        <v>23.421555</v>
      </c>
      <c r="K1442" s="2" t="n">
        <v>-0.066304</v>
      </c>
      <c r="L1442" s="2" t="n">
        <v>0.414525</v>
      </c>
      <c r="M1442" s="2" t="b">
        <v>1</v>
      </c>
      <c r="N1442" s="2" t="n">
        <v>1</v>
      </c>
    </row>
    <row r="1443" ht="15.75" customHeight="1">
      <c r="A1443" s="9" t="n">
        <v>43740.16666666666</v>
      </c>
      <c r="B1443" s="9" t="n">
        <v>43740</v>
      </c>
      <c r="C1443" s="2" t="n">
        <v>34964545</v>
      </c>
      <c r="D1443" s="2" t="inlineStr">
        <is>
          <t>DOM</t>
        </is>
      </c>
      <c r="G1443" s="2" t="inlineStr">
        <is>
          <t>ZONE</t>
        </is>
      </c>
      <c r="I1443" s="2" t="n">
        <v>19.05</v>
      </c>
      <c r="J1443" s="2" t="n">
        <v>19.537905</v>
      </c>
      <c r="K1443" s="2" t="n">
        <v>0.148313</v>
      </c>
      <c r="L1443" s="2" t="n">
        <v>0.337926</v>
      </c>
      <c r="M1443" s="2" t="b">
        <v>1</v>
      </c>
      <c r="N1443" s="2" t="n">
        <v>1</v>
      </c>
    </row>
    <row r="1444" ht="15.75" customHeight="1">
      <c r="A1444" s="9" t="n">
        <v>43740.20833333334</v>
      </c>
      <c r="B1444" s="9" t="n">
        <v>43740.04166666666</v>
      </c>
      <c r="C1444" s="2" t="n">
        <v>34964545</v>
      </c>
      <c r="D1444" s="2" t="inlineStr">
        <is>
          <t>DOM</t>
        </is>
      </c>
      <c r="G1444" s="2" t="inlineStr">
        <is>
          <t>ZONE</t>
        </is>
      </c>
      <c r="I1444" s="2" t="n">
        <v>19.09</v>
      </c>
      <c r="J1444" s="2" t="n">
        <v>19.424383</v>
      </c>
      <c r="K1444" s="2" t="n">
        <v>0.043608</v>
      </c>
      <c r="L1444" s="2" t="n">
        <v>0.288276</v>
      </c>
      <c r="M1444" s="2" t="b">
        <v>1</v>
      </c>
      <c r="N1444" s="2" t="n">
        <v>1</v>
      </c>
    </row>
    <row r="1445" ht="15.75" customHeight="1">
      <c r="A1445" s="9" t="n">
        <v>43740.25</v>
      </c>
      <c r="B1445" s="9" t="n">
        <v>43740.08333333334</v>
      </c>
      <c r="C1445" s="2" t="n">
        <v>34964545</v>
      </c>
      <c r="D1445" s="2" t="inlineStr">
        <is>
          <t>DOM</t>
        </is>
      </c>
      <c r="G1445" s="2" t="inlineStr">
        <is>
          <t>ZONE</t>
        </is>
      </c>
      <c r="I1445" s="2" t="n">
        <v>14.84</v>
      </c>
      <c r="J1445" s="2" t="n">
        <v>17.200107</v>
      </c>
      <c r="K1445" s="2" t="n">
        <v>2.215993</v>
      </c>
      <c r="L1445" s="2" t="n">
        <v>0.149114</v>
      </c>
      <c r="M1445" s="2" t="b">
        <v>1</v>
      </c>
      <c r="N1445" s="2" t="n">
        <v>1</v>
      </c>
    </row>
    <row r="1446" ht="15.75" customHeight="1">
      <c r="A1446" s="9" t="n">
        <v>43740.29166666666</v>
      </c>
      <c r="B1446" s="9" t="n">
        <v>43740.125</v>
      </c>
      <c r="C1446" s="2" t="n">
        <v>34964545</v>
      </c>
      <c r="D1446" s="2" t="inlineStr">
        <is>
          <t>DOM</t>
        </is>
      </c>
      <c r="G1446" s="2" t="inlineStr">
        <is>
          <t>ZONE</t>
        </is>
      </c>
      <c r="I1446" s="2" t="n">
        <v>13.26</v>
      </c>
      <c r="J1446" s="2" t="n">
        <v>16.688439</v>
      </c>
      <c r="K1446" s="2" t="n">
        <v>3.323404</v>
      </c>
      <c r="L1446" s="2" t="n">
        <v>0.110035</v>
      </c>
      <c r="M1446" s="2" t="b">
        <v>1</v>
      </c>
      <c r="N1446" s="2" t="n">
        <v>1</v>
      </c>
    </row>
    <row r="1447" ht="15.75" customHeight="1">
      <c r="A1447" s="9" t="n">
        <v>43740.33333333334</v>
      </c>
      <c r="B1447" s="9" t="n">
        <v>43740.16666666666</v>
      </c>
      <c r="C1447" s="2" t="n">
        <v>34964545</v>
      </c>
      <c r="D1447" s="2" t="inlineStr">
        <is>
          <t>DOM</t>
        </is>
      </c>
      <c r="G1447" s="2" t="inlineStr">
        <is>
          <t>ZONE</t>
        </is>
      </c>
      <c r="I1447" s="2" t="n">
        <v>14.2</v>
      </c>
      <c r="J1447" s="2" t="n">
        <v>18.17049</v>
      </c>
      <c r="K1447" s="2" t="n">
        <v>3.841455</v>
      </c>
      <c r="L1447" s="2" t="n">
        <v>0.129035</v>
      </c>
      <c r="M1447" s="2" t="b">
        <v>1</v>
      </c>
      <c r="N1447" s="2" t="n">
        <v>1</v>
      </c>
    </row>
    <row r="1448" ht="15.75" customHeight="1">
      <c r="A1448" s="9" t="n">
        <v>43740.375</v>
      </c>
      <c r="B1448" s="9" t="n">
        <v>43740.20833333334</v>
      </c>
      <c r="C1448" s="2" t="n">
        <v>34964545</v>
      </c>
      <c r="D1448" s="2" t="inlineStr">
        <is>
          <t>DOM</t>
        </is>
      </c>
      <c r="G1448" s="2" t="inlineStr">
        <is>
          <t>ZONE</t>
        </is>
      </c>
      <c r="I1448" s="2" t="n">
        <v>16.55</v>
      </c>
      <c r="J1448" s="2" t="n">
        <v>20.832894</v>
      </c>
      <c r="K1448" s="2" t="n">
        <v>4.109543</v>
      </c>
      <c r="L1448" s="2" t="n">
        <v>0.176684</v>
      </c>
      <c r="M1448" s="2" t="b">
        <v>1</v>
      </c>
      <c r="N1448" s="2" t="n">
        <v>1</v>
      </c>
    </row>
    <row r="1449" ht="15.75" customHeight="1">
      <c r="A1449" s="9" t="n">
        <v>43740.41666666666</v>
      </c>
      <c r="B1449" s="9" t="n">
        <v>43740.25</v>
      </c>
      <c r="C1449" s="2" t="n">
        <v>34964545</v>
      </c>
      <c r="D1449" s="2" t="inlineStr">
        <is>
          <t>DOM</t>
        </is>
      </c>
      <c r="G1449" s="2" t="inlineStr">
        <is>
          <t>ZONE</t>
        </is>
      </c>
      <c r="I1449" s="2" t="n">
        <v>22.75</v>
      </c>
      <c r="J1449" s="2" t="n">
        <v>26.674742</v>
      </c>
      <c r="K1449" s="2" t="n">
        <v>3.630039</v>
      </c>
      <c r="L1449" s="2" t="n">
        <v>0.294704</v>
      </c>
      <c r="M1449" s="2" t="b">
        <v>1</v>
      </c>
      <c r="N1449" s="2" t="n">
        <v>1</v>
      </c>
    </row>
    <row r="1450" ht="15.75" customHeight="1">
      <c r="A1450" s="9" t="n">
        <v>43740.45833333334</v>
      </c>
      <c r="B1450" s="9" t="n">
        <v>43740.29166666666</v>
      </c>
      <c r="C1450" s="2" t="n">
        <v>34964545</v>
      </c>
      <c r="D1450" s="2" t="inlineStr">
        <is>
          <t>DOM</t>
        </is>
      </c>
      <c r="G1450" s="2" t="inlineStr">
        <is>
          <t>ZONE</t>
        </is>
      </c>
      <c r="I1450" s="2" t="n">
        <v>20.88</v>
      </c>
      <c r="J1450" s="2" t="n">
        <v>23.558078</v>
      </c>
      <c r="K1450" s="2" t="n">
        <v>2.406566</v>
      </c>
      <c r="L1450" s="2" t="n">
        <v>0.275678</v>
      </c>
      <c r="M1450" s="2" t="b">
        <v>1</v>
      </c>
      <c r="N1450" s="2" t="n">
        <v>1</v>
      </c>
    </row>
    <row r="1451" ht="15.75" customHeight="1">
      <c r="A1451" s="9" t="n">
        <v>43740.5</v>
      </c>
      <c r="B1451" s="9" t="n">
        <v>43740.33333333334</v>
      </c>
      <c r="C1451" s="2" t="n">
        <v>34964545</v>
      </c>
      <c r="D1451" s="2" t="inlineStr">
        <is>
          <t>DOM</t>
        </is>
      </c>
      <c r="G1451" s="2" t="inlineStr">
        <is>
          <t>ZONE</t>
        </is>
      </c>
      <c r="I1451" s="2" t="n">
        <v>21.36</v>
      </c>
      <c r="J1451" s="2" t="n">
        <v>22.686187</v>
      </c>
      <c r="K1451" s="2" t="n">
        <v>0.988962</v>
      </c>
      <c r="L1451" s="2" t="n">
        <v>0.338058</v>
      </c>
      <c r="M1451" s="2" t="b">
        <v>1</v>
      </c>
      <c r="N1451" s="2" t="n">
        <v>1</v>
      </c>
    </row>
    <row r="1452" ht="15.75" customHeight="1">
      <c r="A1452" s="9" t="n">
        <v>43740.54166666666</v>
      </c>
      <c r="B1452" s="9" t="n">
        <v>43740.375</v>
      </c>
      <c r="C1452" s="2" t="n">
        <v>34964545</v>
      </c>
      <c r="D1452" s="2" t="inlineStr">
        <is>
          <t>DOM</t>
        </is>
      </c>
      <c r="G1452" s="2" t="inlineStr">
        <is>
          <t>ZONE</t>
        </is>
      </c>
      <c r="I1452" s="2" t="n">
        <v>22.62</v>
      </c>
      <c r="J1452" s="2" t="n">
        <v>23.656215</v>
      </c>
      <c r="K1452" s="2" t="n">
        <v>0.670841</v>
      </c>
      <c r="L1452" s="2" t="n">
        <v>0.362041</v>
      </c>
      <c r="M1452" s="2" t="b">
        <v>1</v>
      </c>
      <c r="N1452" s="2" t="n">
        <v>1</v>
      </c>
    </row>
    <row r="1453" ht="15.75" customHeight="1">
      <c r="A1453" s="9" t="n">
        <v>43740.58333333334</v>
      </c>
      <c r="B1453" s="9" t="n">
        <v>43740.41666666666</v>
      </c>
      <c r="C1453" s="2" t="n">
        <v>34964545</v>
      </c>
      <c r="D1453" s="2" t="inlineStr">
        <is>
          <t>DOM</t>
        </is>
      </c>
      <c r="G1453" s="2" t="inlineStr">
        <is>
          <t>ZONE</t>
        </is>
      </c>
      <c r="I1453" s="2" t="n">
        <v>22.18</v>
      </c>
      <c r="J1453" s="2" t="n">
        <v>24.180069</v>
      </c>
      <c r="K1453" s="2" t="n">
        <v>1.705499</v>
      </c>
      <c r="L1453" s="2" t="n">
        <v>0.290403</v>
      </c>
      <c r="M1453" s="2" t="b">
        <v>1</v>
      </c>
      <c r="N1453" s="2" t="n">
        <v>1</v>
      </c>
    </row>
    <row r="1454" ht="15.75" customHeight="1">
      <c r="A1454" s="9" t="n">
        <v>43740.625</v>
      </c>
      <c r="B1454" s="9" t="n">
        <v>43740.45833333334</v>
      </c>
      <c r="C1454" s="2" t="n">
        <v>34964545</v>
      </c>
      <c r="D1454" s="2" t="inlineStr">
        <is>
          <t>DOM</t>
        </is>
      </c>
      <c r="G1454" s="2" t="inlineStr">
        <is>
          <t>ZONE</t>
        </is>
      </c>
      <c r="I1454" s="2" t="n">
        <v>23.79</v>
      </c>
      <c r="J1454" s="2" t="n">
        <v>26.019108</v>
      </c>
      <c r="K1454" s="2" t="n">
        <v>1.940061</v>
      </c>
      <c r="L1454" s="2" t="n">
        <v>0.288214</v>
      </c>
      <c r="M1454" s="2" t="b">
        <v>1</v>
      </c>
      <c r="N1454" s="2" t="n">
        <v>1</v>
      </c>
    </row>
    <row r="1455" ht="15.75" customHeight="1">
      <c r="A1455" s="9" t="n">
        <v>43740.66666666666</v>
      </c>
      <c r="B1455" s="9" t="n">
        <v>43740.5</v>
      </c>
      <c r="C1455" s="2" t="n">
        <v>34964545</v>
      </c>
      <c r="D1455" s="2" t="inlineStr">
        <is>
          <t>DOM</t>
        </is>
      </c>
      <c r="G1455" s="2" t="inlineStr">
        <is>
          <t>ZONE</t>
        </is>
      </c>
      <c r="I1455" s="2" t="n">
        <v>27.59</v>
      </c>
      <c r="J1455" s="2" t="n">
        <v>30.152076</v>
      </c>
      <c r="K1455" s="2" t="n">
        <v>2.105849</v>
      </c>
      <c r="L1455" s="2" t="n">
        <v>0.457893</v>
      </c>
      <c r="M1455" s="2" t="b">
        <v>1</v>
      </c>
      <c r="N1455" s="2" t="n">
        <v>1</v>
      </c>
    </row>
    <row r="1456" ht="15.75" customHeight="1">
      <c r="A1456" s="9" t="n">
        <v>43740.70833333334</v>
      </c>
      <c r="B1456" s="9" t="n">
        <v>43740.54166666666</v>
      </c>
      <c r="C1456" s="2" t="n">
        <v>34964545</v>
      </c>
      <c r="D1456" s="2" t="inlineStr">
        <is>
          <t>DOM</t>
        </is>
      </c>
      <c r="G1456" s="2" t="inlineStr">
        <is>
          <t>ZONE</t>
        </is>
      </c>
      <c r="I1456" s="2" t="n">
        <v>35.86</v>
      </c>
      <c r="J1456" s="2" t="n">
        <v>39.685349</v>
      </c>
      <c r="K1456" s="2" t="n">
        <v>3.094727</v>
      </c>
      <c r="L1456" s="2" t="n">
        <v>0.729789</v>
      </c>
      <c r="M1456" s="2" t="b">
        <v>1</v>
      </c>
      <c r="N1456" s="2" t="n">
        <v>1</v>
      </c>
    </row>
    <row r="1457" ht="15.75" customHeight="1">
      <c r="A1457" s="9" t="n">
        <v>43740.75</v>
      </c>
      <c r="B1457" s="9" t="n">
        <v>43740.58333333334</v>
      </c>
      <c r="C1457" s="2" t="n">
        <v>34964545</v>
      </c>
      <c r="D1457" s="2" t="inlineStr">
        <is>
          <t>DOM</t>
        </is>
      </c>
      <c r="G1457" s="2" t="inlineStr">
        <is>
          <t>ZONE</t>
        </is>
      </c>
      <c r="I1457" s="2" t="n">
        <v>55.12</v>
      </c>
      <c r="J1457" s="2" t="n">
        <v>51.858777</v>
      </c>
      <c r="K1457" s="2" t="n">
        <v>-4.303006</v>
      </c>
      <c r="L1457" s="2" t="n">
        <v>1.041783</v>
      </c>
      <c r="M1457" s="2" t="b">
        <v>1</v>
      </c>
      <c r="N1457" s="2" t="n">
        <v>1</v>
      </c>
    </row>
    <row r="1458" ht="15.75" customHeight="1">
      <c r="A1458" s="9" t="n">
        <v>43740.79166666666</v>
      </c>
      <c r="B1458" s="9" t="n">
        <v>43740.625</v>
      </c>
      <c r="C1458" s="2" t="n">
        <v>34964545</v>
      </c>
      <c r="D1458" s="2" t="inlineStr">
        <is>
          <t>DOM</t>
        </is>
      </c>
      <c r="G1458" s="2" t="inlineStr">
        <is>
          <t>ZONE</t>
        </is>
      </c>
      <c r="I1458" s="2" t="n">
        <v>131.39</v>
      </c>
      <c r="J1458" s="2" t="n">
        <v>152.504331</v>
      </c>
      <c r="K1458" s="2" t="n">
        <v>17.853238</v>
      </c>
      <c r="L1458" s="2" t="n">
        <v>3.26026</v>
      </c>
      <c r="M1458" s="2" t="b">
        <v>1</v>
      </c>
      <c r="N1458" s="2" t="n">
        <v>1</v>
      </c>
    </row>
    <row r="1459" ht="15.75" customHeight="1">
      <c r="A1459" s="9" t="n">
        <v>43740.83333333334</v>
      </c>
      <c r="B1459" s="9" t="n">
        <v>43740.66666666666</v>
      </c>
      <c r="C1459" s="2" t="n">
        <v>34964545</v>
      </c>
      <c r="D1459" s="2" t="inlineStr">
        <is>
          <t>DOM</t>
        </is>
      </c>
      <c r="G1459" s="2" t="inlineStr">
        <is>
          <t>ZONE</t>
        </is>
      </c>
      <c r="I1459" s="2" t="n">
        <v>209.23</v>
      </c>
      <c r="J1459" s="2" t="n">
        <v>245.36472</v>
      </c>
      <c r="K1459" s="2" t="n">
        <v>29.646821</v>
      </c>
      <c r="L1459" s="2" t="n">
        <v>6.492899</v>
      </c>
      <c r="M1459" s="2" t="b">
        <v>1</v>
      </c>
      <c r="N1459" s="2" t="n">
        <v>1</v>
      </c>
    </row>
    <row r="1460" ht="15.75" customHeight="1">
      <c r="A1460" s="9" t="n">
        <v>43740.875</v>
      </c>
      <c r="B1460" s="9" t="n">
        <v>43740.70833333334</v>
      </c>
      <c r="C1460" s="2" t="n">
        <v>34964545</v>
      </c>
      <c r="D1460" s="2" t="inlineStr">
        <is>
          <t>DOM</t>
        </is>
      </c>
      <c r="G1460" s="2" t="inlineStr">
        <is>
          <t>ZONE</t>
        </is>
      </c>
      <c r="I1460" s="2" t="n">
        <v>99.15000000000001</v>
      </c>
      <c r="J1460" s="2" t="n">
        <v>105.296658</v>
      </c>
      <c r="K1460" s="2" t="n">
        <v>3.158379</v>
      </c>
      <c r="L1460" s="2" t="n">
        <v>2.987446</v>
      </c>
      <c r="M1460" s="2" t="b">
        <v>1</v>
      </c>
      <c r="N1460" s="2" t="n">
        <v>1</v>
      </c>
    </row>
    <row r="1461" ht="15.75" customHeight="1">
      <c r="A1461" s="9" t="n">
        <v>43740.91666666666</v>
      </c>
      <c r="B1461" s="9" t="n">
        <v>43740.75</v>
      </c>
      <c r="C1461" s="2" t="n">
        <v>34964545</v>
      </c>
      <c r="D1461" s="2" t="inlineStr">
        <is>
          <t>DOM</t>
        </is>
      </c>
      <c r="G1461" s="2" t="inlineStr">
        <is>
          <t>ZONE</t>
        </is>
      </c>
      <c r="I1461" s="2" t="n">
        <v>34.63</v>
      </c>
      <c r="J1461" s="2" t="n">
        <v>30.462377</v>
      </c>
      <c r="K1461" s="2" t="n">
        <v>-5.141263</v>
      </c>
      <c r="L1461" s="2" t="n">
        <v>0.970307</v>
      </c>
      <c r="M1461" s="2" t="b">
        <v>1</v>
      </c>
      <c r="N1461" s="2" t="n">
        <v>1</v>
      </c>
    </row>
    <row r="1462" ht="15.75" customHeight="1">
      <c r="A1462" s="9" t="n">
        <v>43740.95833333334</v>
      </c>
      <c r="B1462" s="9" t="n">
        <v>43740.79166666666</v>
      </c>
      <c r="C1462" s="2" t="n">
        <v>34964545</v>
      </c>
      <c r="D1462" s="2" t="inlineStr">
        <is>
          <t>DOM</t>
        </is>
      </c>
      <c r="G1462" s="2" t="inlineStr">
        <is>
          <t>ZONE</t>
        </is>
      </c>
      <c r="I1462" s="2" t="n">
        <v>30.26</v>
      </c>
      <c r="J1462" s="2" t="n">
        <v>31.527199</v>
      </c>
      <c r="K1462" s="2" t="n">
        <v>0.407851</v>
      </c>
      <c r="L1462" s="2" t="n">
        <v>0.855181</v>
      </c>
      <c r="M1462" s="2" t="b">
        <v>1</v>
      </c>
      <c r="N1462" s="2" t="n">
        <v>1</v>
      </c>
    </row>
    <row r="1463" ht="15.75" customHeight="1">
      <c r="A1463" s="9" t="n">
        <v>43741</v>
      </c>
      <c r="B1463" s="9" t="n">
        <v>43740.83333333334</v>
      </c>
      <c r="C1463" s="2" t="n">
        <v>34964545</v>
      </c>
      <c r="D1463" s="2" t="inlineStr">
        <is>
          <t>DOM</t>
        </is>
      </c>
      <c r="G1463" s="2" t="inlineStr">
        <is>
          <t>ZONE</t>
        </is>
      </c>
      <c r="I1463" s="2" t="n">
        <v>27.47</v>
      </c>
      <c r="J1463" s="2" t="n">
        <v>27.46409</v>
      </c>
      <c r="K1463" s="2" t="n">
        <v>-0.587645</v>
      </c>
      <c r="L1463" s="2" t="n">
        <v>0.580068</v>
      </c>
      <c r="M1463" s="2" t="b">
        <v>1</v>
      </c>
      <c r="N1463" s="2" t="n">
        <v>1</v>
      </c>
    </row>
    <row r="1464" ht="15.75" customHeight="1">
      <c r="A1464" s="9" t="n">
        <v>43741.04166666666</v>
      </c>
      <c r="B1464" s="9" t="n">
        <v>43740.875</v>
      </c>
      <c r="C1464" s="2" t="n">
        <v>34964545</v>
      </c>
      <c r="D1464" s="2" t="inlineStr">
        <is>
          <t>DOM</t>
        </is>
      </c>
      <c r="G1464" s="2" t="inlineStr">
        <is>
          <t>ZONE</t>
        </is>
      </c>
      <c r="I1464" s="2" t="n">
        <v>25.79</v>
      </c>
      <c r="J1464" s="2" t="n">
        <v>25.327087</v>
      </c>
      <c r="K1464" s="2" t="n">
        <v>-0.907036</v>
      </c>
      <c r="L1464" s="2" t="n">
        <v>0.442456</v>
      </c>
      <c r="M1464" s="2" t="b">
        <v>1</v>
      </c>
      <c r="N1464" s="2" t="n">
        <v>1</v>
      </c>
    </row>
    <row r="1465" ht="15.75" customHeight="1">
      <c r="A1465" s="9" t="n">
        <v>43741.08333333334</v>
      </c>
      <c r="B1465" s="9" t="n">
        <v>43740.91666666666</v>
      </c>
      <c r="C1465" s="2" t="n">
        <v>34964545</v>
      </c>
      <c r="D1465" s="2" t="inlineStr">
        <is>
          <t>DOM</t>
        </is>
      </c>
      <c r="G1465" s="2" t="inlineStr">
        <is>
          <t>ZONE</t>
        </is>
      </c>
      <c r="I1465" s="2" t="n">
        <v>23.45</v>
      </c>
      <c r="J1465" s="2" t="n">
        <v>24.333375</v>
      </c>
      <c r="K1465" s="2" t="n">
        <v>0.474622</v>
      </c>
      <c r="L1465" s="2" t="n">
        <v>0.410419</v>
      </c>
      <c r="M1465" s="2" t="b">
        <v>1</v>
      </c>
      <c r="N1465" s="2" t="n">
        <v>1</v>
      </c>
    </row>
    <row r="1466" ht="15.75" customHeight="1">
      <c r="A1466" s="9" t="n">
        <v>43741.125</v>
      </c>
      <c r="B1466" s="9" t="n">
        <v>43740.95833333334</v>
      </c>
      <c r="C1466" s="2" t="n">
        <v>34964545</v>
      </c>
      <c r="D1466" s="2" t="inlineStr">
        <is>
          <t>DOM</t>
        </is>
      </c>
      <c r="G1466" s="2" t="inlineStr">
        <is>
          <t>ZONE</t>
        </is>
      </c>
      <c r="I1466" s="2" t="n">
        <v>25.59</v>
      </c>
      <c r="J1466" s="2" t="n">
        <v>27.236152</v>
      </c>
      <c r="K1466" s="2" t="n">
        <v>1.139122</v>
      </c>
      <c r="L1466" s="2" t="n">
        <v>0.5028629999999999</v>
      </c>
      <c r="M1466" s="2" t="b">
        <v>1</v>
      </c>
      <c r="N1466" s="2" t="n">
        <v>1</v>
      </c>
    </row>
    <row r="1467" ht="15.75" customHeight="1">
      <c r="A1467" s="9" t="n">
        <v>43741.16666666666</v>
      </c>
      <c r="B1467" s="9" t="n">
        <v>43741</v>
      </c>
      <c r="C1467" s="2" t="n">
        <v>34964545</v>
      </c>
      <c r="D1467" s="2" t="inlineStr">
        <is>
          <t>DOM</t>
        </is>
      </c>
      <c r="G1467" s="2" t="inlineStr">
        <is>
          <t>ZONE</t>
        </is>
      </c>
      <c r="I1467" s="2" t="n">
        <v>21.21</v>
      </c>
      <c r="J1467" s="2" t="n">
        <v>21.693011</v>
      </c>
      <c r="K1467" s="2" t="n">
        <v>0.097511</v>
      </c>
      <c r="L1467" s="2" t="n">
        <v>0.382166</v>
      </c>
      <c r="M1467" s="2" t="b">
        <v>1</v>
      </c>
      <c r="N1467" s="2" t="n">
        <v>1</v>
      </c>
    </row>
    <row r="1468" ht="15.75" customHeight="1">
      <c r="A1468" s="9" t="n">
        <v>43741.20833333334</v>
      </c>
      <c r="B1468" s="9" t="n">
        <v>43741.04166666666</v>
      </c>
      <c r="C1468" s="2" t="n">
        <v>34964545</v>
      </c>
      <c r="D1468" s="2" t="inlineStr">
        <is>
          <t>DOM</t>
        </is>
      </c>
      <c r="G1468" s="2" t="inlineStr">
        <is>
          <t>ZONE</t>
        </is>
      </c>
      <c r="I1468" s="2" t="n">
        <v>23.03</v>
      </c>
      <c r="J1468" s="2" t="n">
        <v>23.577528</v>
      </c>
      <c r="K1468" s="2" t="n">
        <v>0.140527</v>
      </c>
      <c r="L1468" s="2" t="n">
        <v>0.402835</v>
      </c>
      <c r="M1468" s="2" t="b">
        <v>1</v>
      </c>
      <c r="N1468" s="2" t="n">
        <v>1</v>
      </c>
    </row>
    <row r="1469" ht="15.75" customHeight="1">
      <c r="A1469" s="9" t="n">
        <v>43741.25</v>
      </c>
      <c r="B1469" s="9" t="n">
        <v>43741.08333333334</v>
      </c>
      <c r="C1469" s="2" t="n">
        <v>34964545</v>
      </c>
      <c r="D1469" s="2" t="inlineStr">
        <is>
          <t>DOM</t>
        </is>
      </c>
      <c r="G1469" s="2" t="inlineStr">
        <is>
          <t>ZONE</t>
        </is>
      </c>
      <c r="I1469" s="2" t="n">
        <v>18.94</v>
      </c>
      <c r="J1469" s="2" t="n">
        <v>19.372619</v>
      </c>
      <c r="K1469" s="2" t="n">
        <v>0.095999</v>
      </c>
      <c r="L1469" s="2" t="n">
        <v>0.338287</v>
      </c>
      <c r="M1469" s="2" t="b">
        <v>1</v>
      </c>
      <c r="N1469" s="2" t="n">
        <v>1</v>
      </c>
    </row>
    <row r="1470" ht="15.75" customHeight="1">
      <c r="A1470" s="9" t="n">
        <v>43741.29166666666</v>
      </c>
      <c r="B1470" s="9" t="n">
        <v>43741.125</v>
      </c>
      <c r="C1470" s="2" t="n">
        <v>34964545</v>
      </c>
      <c r="D1470" s="2" t="inlineStr">
        <is>
          <t>DOM</t>
        </is>
      </c>
      <c r="G1470" s="2" t="inlineStr">
        <is>
          <t>ZONE</t>
        </is>
      </c>
      <c r="I1470" s="2" t="n">
        <v>18.68</v>
      </c>
      <c r="J1470" s="2" t="n">
        <v>19.415206</v>
      </c>
      <c r="K1470" s="2" t="n">
        <v>0.444405</v>
      </c>
      <c r="L1470" s="2" t="n">
        <v>0.287468</v>
      </c>
      <c r="M1470" s="2" t="b">
        <v>1</v>
      </c>
      <c r="N1470" s="2" t="n">
        <v>1</v>
      </c>
    </row>
    <row r="1471" ht="15.75" customHeight="1">
      <c r="A1471" s="9" t="n">
        <v>43741.33333333334</v>
      </c>
      <c r="B1471" s="9" t="n">
        <v>43741.16666666666</v>
      </c>
      <c r="C1471" s="2" t="n">
        <v>34964545</v>
      </c>
      <c r="D1471" s="2" t="inlineStr">
        <is>
          <t>DOM</t>
        </is>
      </c>
      <c r="G1471" s="2" t="inlineStr">
        <is>
          <t>ZONE</t>
        </is>
      </c>
      <c r="I1471" s="2" t="n">
        <v>19.28</v>
      </c>
      <c r="J1471" s="2" t="n">
        <v>20.577786</v>
      </c>
      <c r="K1471" s="2" t="n">
        <v>1.005544</v>
      </c>
      <c r="L1471" s="2" t="n">
        <v>0.288076</v>
      </c>
      <c r="M1471" s="2" t="b">
        <v>1</v>
      </c>
      <c r="N1471" s="2" t="n">
        <v>1</v>
      </c>
    </row>
    <row r="1472" ht="15.75" customHeight="1">
      <c r="A1472" s="9" t="n">
        <v>43741.375</v>
      </c>
      <c r="B1472" s="9" t="n">
        <v>43741.20833333334</v>
      </c>
      <c r="C1472" s="2" t="n">
        <v>34964545</v>
      </c>
      <c r="D1472" s="2" t="inlineStr">
        <is>
          <t>DOM</t>
        </is>
      </c>
      <c r="G1472" s="2" t="inlineStr">
        <is>
          <t>ZONE</t>
        </is>
      </c>
      <c r="I1472" s="2" t="n">
        <v>21.26</v>
      </c>
      <c r="J1472" s="2" t="n">
        <v>21.888326</v>
      </c>
      <c r="K1472" s="2" t="n">
        <v>0.290355</v>
      </c>
      <c r="L1472" s="2" t="n">
        <v>0.340471</v>
      </c>
      <c r="M1472" s="2" t="b">
        <v>1</v>
      </c>
      <c r="N1472" s="2" t="n">
        <v>1</v>
      </c>
    </row>
    <row r="1473" ht="15.75" customHeight="1">
      <c r="A1473" s="9" t="n">
        <v>43741.41666666666</v>
      </c>
      <c r="B1473" s="9" t="n">
        <v>43741.25</v>
      </c>
      <c r="C1473" s="2" t="n">
        <v>34964545</v>
      </c>
      <c r="D1473" s="2" t="inlineStr">
        <is>
          <t>DOM</t>
        </is>
      </c>
      <c r="G1473" s="2" t="inlineStr">
        <is>
          <t>ZONE</t>
        </is>
      </c>
      <c r="I1473" s="2" t="n">
        <v>24.86</v>
      </c>
      <c r="J1473" s="2" t="n">
        <v>25.331705</v>
      </c>
      <c r="K1473" s="2" t="n">
        <v>0.112564</v>
      </c>
      <c r="L1473" s="2" t="n">
        <v>0.359141</v>
      </c>
      <c r="M1473" s="2" t="b">
        <v>1</v>
      </c>
      <c r="N1473" s="2" t="n">
        <v>1</v>
      </c>
    </row>
    <row r="1474" ht="15.75" customHeight="1">
      <c r="A1474" s="9" t="n">
        <v>43741.45833333334</v>
      </c>
      <c r="B1474" s="9" t="n">
        <v>43741.29166666666</v>
      </c>
      <c r="C1474" s="2" t="n">
        <v>34964545</v>
      </c>
      <c r="D1474" s="2" t="inlineStr">
        <is>
          <t>DOM</t>
        </is>
      </c>
      <c r="G1474" s="2" t="inlineStr">
        <is>
          <t>ZONE</t>
        </is>
      </c>
      <c r="I1474" s="2" t="n">
        <v>22.52</v>
      </c>
      <c r="J1474" s="2" t="n">
        <v>22.838309</v>
      </c>
      <c r="K1474" s="2" t="n">
        <v>0</v>
      </c>
      <c r="L1474" s="2" t="n">
        <v>0.314976</v>
      </c>
      <c r="M1474" s="2" t="b">
        <v>1</v>
      </c>
      <c r="N1474" s="2" t="n">
        <v>1</v>
      </c>
    </row>
    <row r="1475" ht="15.75" customHeight="1">
      <c r="A1475" s="9" t="n">
        <v>43741.5</v>
      </c>
      <c r="B1475" s="9" t="n">
        <v>43741.33333333334</v>
      </c>
      <c r="C1475" s="2" t="n">
        <v>34964545</v>
      </c>
      <c r="D1475" s="2" t="inlineStr">
        <is>
          <t>DOM</t>
        </is>
      </c>
      <c r="G1475" s="2" t="inlineStr">
        <is>
          <t>ZONE</t>
        </is>
      </c>
      <c r="I1475" s="2" t="n">
        <v>24.41</v>
      </c>
      <c r="J1475" s="2" t="n">
        <v>24.850391</v>
      </c>
      <c r="K1475" s="2" t="n">
        <v>-0.000706</v>
      </c>
      <c r="L1475" s="2" t="n">
        <v>0.436931</v>
      </c>
      <c r="M1475" s="2" t="b">
        <v>1</v>
      </c>
      <c r="N1475" s="2" t="n">
        <v>1</v>
      </c>
    </row>
    <row r="1476" ht="15.75" customHeight="1">
      <c r="A1476" s="9" t="n">
        <v>43741.54166666666</v>
      </c>
      <c r="B1476" s="9" t="n">
        <v>43741.375</v>
      </c>
      <c r="C1476" s="2" t="n">
        <v>34964545</v>
      </c>
      <c r="D1476" s="2" t="inlineStr">
        <is>
          <t>DOM</t>
        </is>
      </c>
      <c r="G1476" s="2" t="inlineStr">
        <is>
          <t>ZONE</t>
        </is>
      </c>
      <c r="I1476" s="2" t="n">
        <v>24.92</v>
      </c>
      <c r="J1476" s="2" t="n">
        <v>25.865829</v>
      </c>
      <c r="K1476" s="2" t="n">
        <v>0.411417</v>
      </c>
      <c r="L1476" s="2" t="n">
        <v>0.539412</v>
      </c>
      <c r="M1476" s="2" t="b">
        <v>1</v>
      </c>
      <c r="N1476" s="2" t="n">
        <v>1</v>
      </c>
    </row>
    <row r="1477" ht="15.75" customHeight="1">
      <c r="A1477" s="9" t="n">
        <v>43741.58333333334</v>
      </c>
      <c r="B1477" s="9" t="n">
        <v>43741.41666666666</v>
      </c>
      <c r="C1477" s="2" t="n">
        <v>34964545</v>
      </c>
      <c r="D1477" s="2" t="inlineStr">
        <is>
          <t>DOM</t>
        </is>
      </c>
      <c r="G1477" s="2" t="inlineStr">
        <is>
          <t>ZONE</t>
        </is>
      </c>
      <c r="I1477" s="2" t="n">
        <v>21.71</v>
      </c>
      <c r="J1477" s="2" t="n">
        <v>24.283125</v>
      </c>
      <c r="K1477" s="2" t="n">
        <v>2.077865</v>
      </c>
      <c r="L1477" s="2" t="n">
        <v>0.495261</v>
      </c>
      <c r="M1477" s="2" t="b">
        <v>1</v>
      </c>
      <c r="N1477" s="2" t="n">
        <v>1</v>
      </c>
    </row>
    <row r="1478" ht="15.75" customHeight="1">
      <c r="A1478" s="9" t="n">
        <v>43741.625</v>
      </c>
      <c r="B1478" s="9" t="n">
        <v>43741.45833333334</v>
      </c>
      <c r="C1478" s="2" t="n">
        <v>34964545</v>
      </c>
      <c r="D1478" s="2" t="inlineStr">
        <is>
          <t>DOM</t>
        </is>
      </c>
      <c r="G1478" s="2" t="inlineStr">
        <is>
          <t>ZONE</t>
        </is>
      </c>
      <c r="I1478" s="2" t="n">
        <v>31.61</v>
      </c>
      <c r="J1478" s="2" t="n">
        <v>37.31818</v>
      </c>
      <c r="K1478" s="2" t="n">
        <v>5.071627</v>
      </c>
      <c r="L1478" s="2" t="n">
        <v>0.636553</v>
      </c>
      <c r="M1478" s="2" t="b">
        <v>1</v>
      </c>
      <c r="N1478" s="2" t="n">
        <v>1</v>
      </c>
    </row>
    <row r="1479" ht="15.75" customHeight="1">
      <c r="A1479" s="9" t="n">
        <v>43741.66666666666</v>
      </c>
      <c r="B1479" s="9" t="n">
        <v>43741.5</v>
      </c>
      <c r="C1479" s="2" t="n">
        <v>34964545</v>
      </c>
      <c r="D1479" s="2" t="inlineStr">
        <is>
          <t>DOM</t>
        </is>
      </c>
      <c r="G1479" s="2" t="inlineStr">
        <is>
          <t>ZONE</t>
        </is>
      </c>
      <c r="I1479" s="2" t="n">
        <v>29.73</v>
      </c>
      <c r="J1479" s="2" t="n">
        <v>35.72932</v>
      </c>
      <c r="K1479" s="2" t="n">
        <v>5.177174</v>
      </c>
      <c r="L1479" s="2" t="n">
        <v>0.822979</v>
      </c>
      <c r="M1479" s="2" t="b">
        <v>1</v>
      </c>
      <c r="N1479" s="2" t="n">
        <v>1</v>
      </c>
    </row>
    <row r="1480" ht="15.75" customHeight="1">
      <c r="A1480" s="9" t="n">
        <v>43741.70833333334</v>
      </c>
      <c r="B1480" s="9" t="n">
        <v>43741.54166666666</v>
      </c>
      <c r="C1480" s="2" t="n">
        <v>34964545</v>
      </c>
      <c r="D1480" s="2" t="inlineStr">
        <is>
          <t>DOM</t>
        </is>
      </c>
      <c r="G1480" s="2" t="inlineStr">
        <is>
          <t>ZONE</t>
        </is>
      </c>
      <c r="I1480" s="2" t="n">
        <v>94.40000000000001</v>
      </c>
      <c r="J1480" s="2" t="n">
        <v>119.047558</v>
      </c>
      <c r="K1480" s="2" t="n">
        <v>22.143988</v>
      </c>
      <c r="L1480" s="2" t="n">
        <v>2.507736</v>
      </c>
      <c r="M1480" s="2" t="b">
        <v>1</v>
      </c>
      <c r="N1480" s="2" t="n">
        <v>1</v>
      </c>
    </row>
    <row r="1481" ht="15.75" customHeight="1">
      <c r="A1481" s="9" t="n">
        <v>43741.75</v>
      </c>
      <c r="B1481" s="9" t="n">
        <v>43741.58333333334</v>
      </c>
      <c r="C1481" s="2" t="n">
        <v>34964545</v>
      </c>
      <c r="D1481" s="2" t="inlineStr">
        <is>
          <t>DOM</t>
        </is>
      </c>
      <c r="G1481" s="2" t="inlineStr">
        <is>
          <t>ZONE</t>
        </is>
      </c>
      <c r="I1481" s="2" t="n">
        <v>30.24</v>
      </c>
      <c r="J1481" s="2" t="n">
        <v>32.052176</v>
      </c>
      <c r="K1481" s="2" t="n">
        <v>0.936266</v>
      </c>
      <c r="L1481" s="2" t="n">
        <v>0.8767430000000001</v>
      </c>
      <c r="M1481" s="2" t="b">
        <v>1</v>
      </c>
      <c r="N1481" s="2" t="n">
        <v>1</v>
      </c>
    </row>
    <row r="1482" ht="15.75" customHeight="1">
      <c r="A1482" s="9" t="n">
        <v>43741.79166666666</v>
      </c>
      <c r="B1482" s="9" t="n">
        <v>43741.625</v>
      </c>
      <c r="C1482" s="2" t="n">
        <v>34964545</v>
      </c>
      <c r="D1482" s="2" t="inlineStr">
        <is>
          <t>DOM</t>
        </is>
      </c>
      <c r="G1482" s="2" t="inlineStr">
        <is>
          <t>ZONE</t>
        </is>
      </c>
      <c r="I1482" s="2" t="n">
        <v>46.01</v>
      </c>
      <c r="J1482" s="2" t="n">
        <v>63.509892</v>
      </c>
      <c r="K1482" s="2" t="n">
        <v>16.034561</v>
      </c>
      <c r="L1482" s="2" t="n">
        <v>1.463664</v>
      </c>
      <c r="M1482" s="2" t="b">
        <v>1</v>
      </c>
      <c r="N1482" s="2" t="n">
        <v>1</v>
      </c>
    </row>
    <row r="1483" ht="15.75" customHeight="1">
      <c r="A1483" s="9" t="n">
        <v>43741.83333333334</v>
      </c>
      <c r="B1483" s="9" t="n">
        <v>43741.66666666666</v>
      </c>
      <c r="C1483" s="2" t="n">
        <v>34964545</v>
      </c>
      <c r="D1483" s="2" t="inlineStr">
        <is>
          <t>DOM</t>
        </is>
      </c>
      <c r="G1483" s="2" t="inlineStr">
        <is>
          <t>ZONE</t>
        </is>
      </c>
      <c r="I1483" s="2" t="n">
        <v>44.29</v>
      </c>
      <c r="J1483" s="2" t="n">
        <v>57.951878</v>
      </c>
      <c r="K1483" s="2" t="n">
        <v>12.204188</v>
      </c>
      <c r="L1483" s="2" t="n">
        <v>1.456023</v>
      </c>
      <c r="M1483" s="2" t="b">
        <v>1</v>
      </c>
      <c r="N1483" s="2" t="n">
        <v>1</v>
      </c>
    </row>
    <row r="1484" ht="15.75" customHeight="1">
      <c r="A1484" s="9" t="n">
        <v>43741.875</v>
      </c>
      <c r="B1484" s="9" t="n">
        <v>43741.70833333334</v>
      </c>
      <c r="C1484" s="2" t="n">
        <v>34964545</v>
      </c>
      <c r="D1484" s="2" t="inlineStr">
        <is>
          <t>DOM</t>
        </is>
      </c>
      <c r="G1484" s="2" t="inlineStr">
        <is>
          <t>ZONE</t>
        </is>
      </c>
      <c r="I1484" s="2" t="n">
        <v>33.91</v>
      </c>
      <c r="J1484" s="2" t="n">
        <v>51.584935</v>
      </c>
      <c r="K1484" s="2" t="n">
        <v>16.522709</v>
      </c>
      <c r="L1484" s="2" t="n">
        <v>1.148059</v>
      </c>
      <c r="M1484" s="2" t="b">
        <v>1</v>
      </c>
      <c r="N1484" s="2" t="n">
        <v>1</v>
      </c>
    </row>
    <row r="1485" ht="15.75" customHeight="1">
      <c r="A1485" s="9" t="n">
        <v>43741.91666666666</v>
      </c>
      <c r="B1485" s="9" t="n">
        <v>43741.75</v>
      </c>
      <c r="C1485" s="2" t="n">
        <v>34964545</v>
      </c>
      <c r="D1485" s="2" t="inlineStr">
        <is>
          <t>DOM</t>
        </is>
      </c>
      <c r="G1485" s="2" t="inlineStr">
        <is>
          <t>ZONE</t>
        </is>
      </c>
      <c r="I1485" s="2" t="n">
        <v>30.55</v>
      </c>
      <c r="J1485" s="2" t="n">
        <v>40.03719</v>
      </c>
      <c r="K1485" s="2" t="n">
        <v>8.469182999999999</v>
      </c>
      <c r="L1485" s="2" t="n">
        <v>1.019674</v>
      </c>
      <c r="M1485" s="2" t="b">
        <v>1</v>
      </c>
      <c r="N1485" s="2" t="n">
        <v>1</v>
      </c>
    </row>
    <row r="1486" ht="15.75" customHeight="1">
      <c r="A1486" s="9" t="n">
        <v>43741.95833333334</v>
      </c>
      <c r="B1486" s="9" t="n">
        <v>43741.79166666666</v>
      </c>
      <c r="C1486" s="2" t="n">
        <v>34964545</v>
      </c>
      <c r="D1486" s="2" t="inlineStr">
        <is>
          <t>DOM</t>
        </is>
      </c>
      <c r="G1486" s="2" t="inlineStr">
        <is>
          <t>ZONE</t>
        </is>
      </c>
      <c r="I1486" s="2" t="n">
        <v>25.1</v>
      </c>
      <c r="J1486" s="2" t="n">
        <v>28.876937</v>
      </c>
      <c r="K1486" s="2" t="n">
        <v>2.95981</v>
      </c>
      <c r="L1486" s="2" t="n">
        <v>0.813795</v>
      </c>
      <c r="M1486" s="2" t="b">
        <v>1</v>
      </c>
      <c r="N1486" s="2" t="n">
        <v>1</v>
      </c>
    </row>
    <row r="1487" ht="15.75" customHeight="1">
      <c r="A1487" s="9" t="n">
        <v>43742</v>
      </c>
      <c r="B1487" s="9" t="n">
        <v>43741.83333333334</v>
      </c>
      <c r="C1487" s="2" t="n">
        <v>34964545</v>
      </c>
      <c r="D1487" s="2" t="inlineStr">
        <is>
          <t>DOM</t>
        </is>
      </c>
      <c r="G1487" s="2" t="inlineStr">
        <is>
          <t>ZONE</t>
        </is>
      </c>
      <c r="I1487" s="2" t="n">
        <v>22.16</v>
      </c>
      <c r="J1487" s="2" t="n">
        <v>23.943176</v>
      </c>
      <c r="K1487" s="2" t="n">
        <v>1.138251</v>
      </c>
      <c r="L1487" s="2" t="n">
        <v>0.642424</v>
      </c>
      <c r="M1487" s="2" t="b">
        <v>1</v>
      </c>
      <c r="N1487" s="2" t="n">
        <v>1</v>
      </c>
    </row>
    <row r="1488" ht="15.75" customHeight="1">
      <c r="A1488" s="9" t="n">
        <v>43742.04166666666</v>
      </c>
      <c r="B1488" s="9" t="n">
        <v>43741.875</v>
      </c>
      <c r="C1488" s="2" t="n">
        <v>34964545</v>
      </c>
      <c r="D1488" s="2" t="inlineStr">
        <is>
          <t>DOM</t>
        </is>
      </c>
      <c r="G1488" s="2" t="inlineStr">
        <is>
          <t>ZONE</t>
        </is>
      </c>
      <c r="I1488" s="2" t="n">
        <v>20.64</v>
      </c>
      <c r="J1488" s="2" t="n">
        <v>23.650461</v>
      </c>
      <c r="K1488" s="2" t="n">
        <v>2.377696</v>
      </c>
      <c r="L1488" s="2" t="n">
        <v>0.637765</v>
      </c>
      <c r="M1488" s="2" t="b">
        <v>1</v>
      </c>
      <c r="N1488" s="2" t="n">
        <v>1</v>
      </c>
    </row>
    <row r="1489" ht="15.75" customHeight="1">
      <c r="A1489" s="9" t="n">
        <v>43742.08333333334</v>
      </c>
      <c r="B1489" s="9" t="n">
        <v>43741.91666666666</v>
      </c>
      <c r="C1489" s="2" t="n">
        <v>34964545</v>
      </c>
      <c r="D1489" s="2" t="inlineStr">
        <is>
          <t>DOM</t>
        </is>
      </c>
      <c r="G1489" s="2" t="inlineStr">
        <is>
          <t>ZONE</t>
        </is>
      </c>
      <c r="I1489" s="2" t="n">
        <v>20.25</v>
      </c>
      <c r="J1489" s="2" t="n">
        <v>23.092478</v>
      </c>
      <c r="K1489" s="2" t="n">
        <v>2.239467</v>
      </c>
      <c r="L1489" s="2" t="n">
        <v>0.600511</v>
      </c>
      <c r="M1489" s="2" t="b">
        <v>1</v>
      </c>
      <c r="N1489" s="2" t="n">
        <v>1</v>
      </c>
    </row>
    <row r="1490" ht="15.75" customHeight="1">
      <c r="A1490" s="9" t="n">
        <v>43742.125</v>
      </c>
      <c r="B1490" s="9" t="n">
        <v>43741.95833333334</v>
      </c>
      <c r="C1490" s="2" t="n">
        <v>34964545</v>
      </c>
      <c r="D1490" s="2" t="inlineStr">
        <is>
          <t>DOM</t>
        </is>
      </c>
      <c r="G1490" s="2" t="inlineStr">
        <is>
          <t>ZONE</t>
        </is>
      </c>
      <c r="I1490" s="2" t="n">
        <v>17.35</v>
      </c>
      <c r="J1490" s="2" t="n">
        <v>19.171761</v>
      </c>
      <c r="K1490" s="2" t="n">
        <v>1.377282</v>
      </c>
      <c r="L1490" s="2" t="n">
        <v>0.449479</v>
      </c>
      <c r="M1490" s="2" t="b">
        <v>1</v>
      </c>
      <c r="N1490" s="2" t="n">
        <v>1</v>
      </c>
    </row>
    <row r="1491" ht="15.75" customHeight="1">
      <c r="A1491" s="9" t="n">
        <v>43742.16666666666</v>
      </c>
      <c r="B1491" s="9" t="n">
        <v>43742</v>
      </c>
      <c r="C1491" s="2" t="n">
        <v>34964545</v>
      </c>
      <c r="D1491" s="2" t="inlineStr">
        <is>
          <t>DOM</t>
        </is>
      </c>
      <c r="G1491" s="2" t="inlineStr">
        <is>
          <t>ZONE</t>
        </is>
      </c>
      <c r="I1491" s="2" t="n">
        <v>16.7</v>
      </c>
      <c r="J1491" s="2" t="n">
        <v>17.16536</v>
      </c>
      <c r="K1491" s="2" t="n">
        <v>0.104265</v>
      </c>
      <c r="L1491" s="2" t="n">
        <v>0.356928</v>
      </c>
      <c r="M1491" s="2" t="b">
        <v>1</v>
      </c>
      <c r="N1491" s="2" t="n">
        <v>1</v>
      </c>
    </row>
    <row r="1492" ht="15.75" customHeight="1">
      <c r="A1492" s="9" t="n">
        <v>43742.20833333334</v>
      </c>
      <c r="B1492" s="9" t="n">
        <v>43742.04166666666</v>
      </c>
      <c r="C1492" s="2" t="n">
        <v>34964545</v>
      </c>
      <c r="D1492" s="2" t="inlineStr">
        <is>
          <t>DOM</t>
        </is>
      </c>
      <c r="G1492" s="2" t="inlineStr">
        <is>
          <t>ZONE</t>
        </is>
      </c>
      <c r="I1492" s="2" t="n">
        <v>15.46</v>
      </c>
      <c r="J1492" s="2" t="n">
        <v>16.300507</v>
      </c>
      <c r="K1492" s="2" t="n">
        <v>0.526311</v>
      </c>
      <c r="L1492" s="2" t="n">
        <v>0.315863</v>
      </c>
      <c r="M1492" s="2" t="b">
        <v>1</v>
      </c>
      <c r="N1492" s="2" t="n">
        <v>1</v>
      </c>
    </row>
    <row r="1493" ht="15.75" customHeight="1">
      <c r="A1493" s="9" t="n">
        <v>43742.25</v>
      </c>
      <c r="B1493" s="9" t="n">
        <v>43742.08333333334</v>
      </c>
      <c r="C1493" s="2" t="n">
        <v>34964545</v>
      </c>
      <c r="D1493" s="2" t="inlineStr">
        <is>
          <t>DOM</t>
        </is>
      </c>
      <c r="G1493" s="2" t="inlineStr">
        <is>
          <t>ZONE</t>
        </is>
      </c>
      <c r="I1493" s="2" t="n">
        <v>14.67</v>
      </c>
      <c r="J1493" s="2" t="n">
        <v>15.566031</v>
      </c>
      <c r="K1493" s="2" t="n">
        <v>0.621572</v>
      </c>
      <c r="L1493" s="2" t="n">
        <v>0.271125</v>
      </c>
      <c r="M1493" s="2" t="b">
        <v>1</v>
      </c>
      <c r="N1493" s="2" t="n">
        <v>1</v>
      </c>
    </row>
    <row r="1494" ht="15.75" customHeight="1">
      <c r="A1494" s="9" t="n">
        <v>43742.29166666666</v>
      </c>
      <c r="B1494" s="9" t="n">
        <v>43742.125</v>
      </c>
      <c r="C1494" s="2" t="n">
        <v>34964545</v>
      </c>
      <c r="D1494" s="2" t="inlineStr">
        <is>
          <t>DOM</t>
        </is>
      </c>
      <c r="G1494" s="2" t="inlineStr">
        <is>
          <t>ZONE</t>
        </is>
      </c>
      <c r="I1494" s="2" t="n">
        <v>14.46</v>
      </c>
      <c r="J1494" s="2" t="n">
        <v>15.448209</v>
      </c>
      <c r="K1494" s="2" t="n">
        <v>0.705826</v>
      </c>
      <c r="L1494" s="2" t="n">
        <v>0.281549</v>
      </c>
      <c r="M1494" s="2" t="b">
        <v>1</v>
      </c>
      <c r="N1494" s="2" t="n">
        <v>1</v>
      </c>
    </row>
    <row r="1495" ht="15.75" customHeight="1">
      <c r="A1495" s="9" t="n">
        <v>43742.33333333334</v>
      </c>
      <c r="B1495" s="9" t="n">
        <v>43742.16666666666</v>
      </c>
      <c r="C1495" s="2" t="n">
        <v>34964545</v>
      </c>
      <c r="D1495" s="2" t="inlineStr">
        <is>
          <t>DOM</t>
        </is>
      </c>
      <c r="G1495" s="2" t="inlineStr">
        <is>
          <t>ZONE</t>
        </is>
      </c>
      <c r="I1495" s="2" t="n">
        <v>14.06</v>
      </c>
      <c r="J1495" s="2" t="n">
        <v>14.920453</v>
      </c>
      <c r="K1495" s="2" t="n">
        <v>0.580217</v>
      </c>
      <c r="L1495" s="2" t="n">
        <v>0.277736</v>
      </c>
      <c r="M1495" s="2" t="b">
        <v>1</v>
      </c>
      <c r="N1495" s="2" t="n">
        <v>1</v>
      </c>
    </row>
    <row r="1496" ht="15.75" customHeight="1">
      <c r="A1496" s="9" t="n">
        <v>43742.375</v>
      </c>
      <c r="B1496" s="9" t="n">
        <v>43742.20833333334</v>
      </c>
      <c r="C1496" s="2" t="n">
        <v>34964545</v>
      </c>
      <c r="D1496" s="2" t="inlineStr">
        <is>
          <t>DOM</t>
        </is>
      </c>
      <c r="G1496" s="2" t="inlineStr">
        <is>
          <t>ZONE</t>
        </is>
      </c>
      <c r="I1496" s="2" t="n">
        <v>17.71</v>
      </c>
      <c r="J1496" s="2" t="n">
        <v>18.484926</v>
      </c>
      <c r="K1496" s="2" t="n">
        <v>0.426653</v>
      </c>
      <c r="L1496" s="2" t="n">
        <v>0.353273</v>
      </c>
      <c r="M1496" s="2" t="b">
        <v>1</v>
      </c>
      <c r="N1496" s="2" t="n">
        <v>1</v>
      </c>
    </row>
    <row r="1497" ht="15.75" customHeight="1">
      <c r="A1497" s="9" t="n">
        <v>43742.41666666666</v>
      </c>
      <c r="B1497" s="9" t="n">
        <v>43742.25</v>
      </c>
      <c r="C1497" s="2" t="n">
        <v>34964545</v>
      </c>
      <c r="D1497" s="2" t="inlineStr">
        <is>
          <t>DOM</t>
        </is>
      </c>
      <c r="G1497" s="2" t="inlineStr">
        <is>
          <t>ZONE</t>
        </is>
      </c>
      <c r="I1497" s="2" t="n">
        <v>21.41</v>
      </c>
      <c r="J1497" s="2" t="n">
        <v>21.765515</v>
      </c>
      <c r="K1497" s="2" t="n">
        <v>0</v>
      </c>
      <c r="L1497" s="2" t="n">
        <v>0.354682</v>
      </c>
      <c r="M1497" s="2" t="b">
        <v>1</v>
      </c>
      <c r="N1497" s="2" t="n">
        <v>1</v>
      </c>
    </row>
    <row r="1498" ht="15.75" customHeight="1">
      <c r="A1498" s="9" t="n">
        <v>43742.45833333334</v>
      </c>
      <c r="B1498" s="9" t="n">
        <v>43742.29166666666</v>
      </c>
      <c r="C1498" s="2" t="n">
        <v>34964545</v>
      </c>
      <c r="D1498" s="2" t="inlineStr">
        <is>
          <t>DOM</t>
        </is>
      </c>
      <c r="G1498" s="2" t="inlineStr">
        <is>
          <t>ZONE</t>
        </is>
      </c>
      <c r="I1498" s="2" t="n">
        <v>19.98</v>
      </c>
      <c r="J1498" s="2" t="n">
        <v>20.318689</v>
      </c>
      <c r="K1498" s="2" t="n">
        <v>0</v>
      </c>
      <c r="L1498" s="2" t="n">
        <v>0.342022</v>
      </c>
      <c r="M1498" s="2" t="b">
        <v>1</v>
      </c>
      <c r="N1498" s="2" t="n">
        <v>1</v>
      </c>
    </row>
    <row r="1499" ht="15.75" customHeight="1">
      <c r="A1499" s="9" t="n">
        <v>43742.5</v>
      </c>
      <c r="B1499" s="9" t="n">
        <v>43742.33333333334</v>
      </c>
      <c r="C1499" s="2" t="n">
        <v>34964545</v>
      </c>
      <c r="D1499" s="2" t="inlineStr">
        <is>
          <t>DOM</t>
        </is>
      </c>
      <c r="G1499" s="2" t="inlineStr">
        <is>
          <t>ZONE</t>
        </is>
      </c>
      <c r="I1499" s="2" t="n">
        <v>20.35</v>
      </c>
      <c r="J1499" s="2" t="n">
        <v>20.67041</v>
      </c>
      <c r="K1499" s="2" t="n">
        <v>0</v>
      </c>
      <c r="L1499" s="2" t="n">
        <v>0.319577</v>
      </c>
      <c r="M1499" s="2" t="b">
        <v>1</v>
      </c>
      <c r="N1499" s="2" t="n">
        <v>1</v>
      </c>
    </row>
    <row r="1500" ht="15.75" customHeight="1">
      <c r="A1500" s="9" t="n">
        <v>43742.54166666666</v>
      </c>
      <c r="B1500" s="9" t="n">
        <v>43742.375</v>
      </c>
      <c r="C1500" s="2" t="n">
        <v>34964545</v>
      </c>
      <c r="D1500" s="2" t="inlineStr">
        <is>
          <t>DOM</t>
        </is>
      </c>
      <c r="G1500" s="2" t="inlineStr">
        <is>
          <t>ZONE</t>
        </is>
      </c>
      <c r="I1500" s="2" t="n">
        <v>21.23</v>
      </c>
      <c r="J1500" s="2" t="n">
        <v>21.634216</v>
      </c>
      <c r="K1500" s="2" t="n">
        <v>0.062971</v>
      </c>
      <c r="L1500" s="2" t="n">
        <v>0.344578</v>
      </c>
      <c r="M1500" s="2" t="b">
        <v>1</v>
      </c>
      <c r="N1500" s="2" t="n">
        <v>1</v>
      </c>
    </row>
    <row r="1501" ht="15.75" customHeight="1">
      <c r="A1501" s="9" t="n">
        <v>43742.58333333334</v>
      </c>
      <c r="B1501" s="9" t="n">
        <v>43742.41666666666</v>
      </c>
      <c r="C1501" s="2" t="n">
        <v>34964545</v>
      </c>
      <c r="D1501" s="2" t="inlineStr">
        <is>
          <t>DOM</t>
        </is>
      </c>
      <c r="G1501" s="2" t="inlineStr">
        <is>
          <t>ZONE</t>
        </is>
      </c>
      <c r="I1501" s="2" t="n">
        <v>19.96</v>
      </c>
      <c r="J1501" s="2" t="n">
        <v>20.759211</v>
      </c>
      <c r="K1501" s="2" t="n">
        <v>0.433902</v>
      </c>
      <c r="L1501" s="2" t="n">
        <v>0.369475</v>
      </c>
      <c r="M1501" s="2" t="b">
        <v>1</v>
      </c>
      <c r="N1501" s="2" t="n">
        <v>1</v>
      </c>
    </row>
    <row r="1502" ht="15.75" customHeight="1">
      <c r="A1502" s="9" t="n">
        <v>43742.625</v>
      </c>
      <c r="B1502" s="9" t="n">
        <v>43742.45833333334</v>
      </c>
      <c r="C1502" s="2" t="n">
        <v>34964545</v>
      </c>
      <c r="D1502" s="2" t="inlineStr">
        <is>
          <t>DOM</t>
        </is>
      </c>
      <c r="G1502" s="2" t="inlineStr">
        <is>
          <t>ZONE</t>
        </is>
      </c>
      <c r="I1502" s="2" t="n">
        <v>21.26</v>
      </c>
      <c r="J1502" s="2" t="n">
        <v>23.798214</v>
      </c>
      <c r="K1502" s="2" t="n">
        <v>2.124551</v>
      </c>
      <c r="L1502" s="2" t="n">
        <v>0.410329</v>
      </c>
      <c r="M1502" s="2" t="b">
        <v>1</v>
      </c>
      <c r="N1502" s="2" t="n">
        <v>1</v>
      </c>
    </row>
    <row r="1503" ht="15.75" customHeight="1">
      <c r="A1503" s="9" t="n">
        <v>43742.66666666666</v>
      </c>
      <c r="B1503" s="9" t="n">
        <v>43742.5</v>
      </c>
      <c r="C1503" s="2" t="n">
        <v>34964545</v>
      </c>
      <c r="D1503" s="2" t="inlineStr">
        <is>
          <t>DOM</t>
        </is>
      </c>
      <c r="G1503" s="2" t="inlineStr">
        <is>
          <t>ZONE</t>
        </is>
      </c>
      <c r="I1503" s="2" t="n">
        <v>20.26</v>
      </c>
      <c r="J1503" s="2" t="n">
        <v>23.202773</v>
      </c>
      <c r="K1503" s="2" t="n">
        <v>2.502244</v>
      </c>
      <c r="L1503" s="2" t="n">
        <v>0.437196</v>
      </c>
      <c r="M1503" s="2" t="b">
        <v>1</v>
      </c>
      <c r="N1503" s="2" t="n">
        <v>1</v>
      </c>
    </row>
    <row r="1504" ht="15.75" customHeight="1">
      <c r="A1504" s="9" t="n">
        <v>43742.70833333334</v>
      </c>
      <c r="B1504" s="9" t="n">
        <v>43742.54166666666</v>
      </c>
      <c r="C1504" s="2" t="n">
        <v>34964545</v>
      </c>
      <c r="D1504" s="2" t="inlineStr">
        <is>
          <t>DOM</t>
        </is>
      </c>
      <c r="G1504" s="2" t="inlineStr">
        <is>
          <t>ZONE</t>
        </is>
      </c>
      <c r="I1504" s="2" t="n">
        <v>22.1</v>
      </c>
      <c r="J1504" s="2" t="n">
        <v>25.530969</v>
      </c>
      <c r="K1504" s="2" t="n">
        <v>2.877934</v>
      </c>
      <c r="L1504" s="2" t="n">
        <v>0.551369</v>
      </c>
      <c r="M1504" s="2" t="b">
        <v>1</v>
      </c>
      <c r="N1504" s="2" t="n">
        <v>1</v>
      </c>
    </row>
    <row r="1505" ht="15.75" customHeight="1">
      <c r="A1505" s="9" t="n">
        <v>43742.75</v>
      </c>
      <c r="B1505" s="9" t="n">
        <v>43742.58333333334</v>
      </c>
      <c r="C1505" s="2" t="n">
        <v>34964545</v>
      </c>
      <c r="D1505" s="2" t="inlineStr">
        <is>
          <t>DOM</t>
        </is>
      </c>
      <c r="G1505" s="2" t="inlineStr">
        <is>
          <t>ZONE</t>
        </is>
      </c>
      <c r="I1505" s="2" t="n">
        <v>21.82</v>
      </c>
      <c r="J1505" s="2" t="n">
        <v>26.338789</v>
      </c>
      <c r="K1505" s="2" t="n">
        <v>3.898762</v>
      </c>
      <c r="L1505" s="2" t="n">
        <v>0.61836</v>
      </c>
      <c r="M1505" s="2" t="b">
        <v>1</v>
      </c>
      <c r="N1505" s="2" t="n">
        <v>1</v>
      </c>
    </row>
    <row r="1506" ht="15.75" customHeight="1">
      <c r="A1506" s="9" t="n">
        <v>43742.79166666666</v>
      </c>
      <c r="B1506" s="9" t="n">
        <v>43742.625</v>
      </c>
      <c r="C1506" s="2" t="n">
        <v>34964545</v>
      </c>
      <c r="D1506" s="2" t="inlineStr">
        <is>
          <t>DOM</t>
        </is>
      </c>
      <c r="G1506" s="2" t="inlineStr">
        <is>
          <t>ZONE</t>
        </is>
      </c>
      <c r="I1506" s="2" t="n">
        <v>20.9</v>
      </c>
      <c r="J1506" s="2" t="n">
        <v>25.297289</v>
      </c>
      <c r="K1506" s="2" t="n">
        <v>3.749046</v>
      </c>
      <c r="L1506" s="2" t="n">
        <v>0.652409</v>
      </c>
      <c r="M1506" s="2" t="b">
        <v>1</v>
      </c>
      <c r="N1506" s="2" t="n">
        <v>1</v>
      </c>
    </row>
    <row r="1507" ht="15.75" customHeight="1">
      <c r="A1507" s="9" t="n">
        <v>43742.83333333334</v>
      </c>
      <c r="B1507" s="9" t="n">
        <v>43742.66666666666</v>
      </c>
      <c r="C1507" s="2" t="n">
        <v>34964545</v>
      </c>
      <c r="D1507" s="2" t="inlineStr">
        <is>
          <t>DOM</t>
        </is>
      </c>
      <c r="G1507" s="2" t="inlineStr">
        <is>
          <t>ZONE</t>
        </is>
      </c>
      <c r="I1507" s="2" t="n">
        <v>20.82</v>
      </c>
      <c r="J1507" s="2" t="n">
        <v>25.236357</v>
      </c>
      <c r="K1507" s="2" t="n">
        <v>3.697186</v>
      </c>
      <c r="L1507" s="2" t="n">
        <v>0.717504</v>
      </c>
      <c r="M1507" s="2" t="b">
        <v>1</v>
      </c>
      <c r="N1507" s="2" t="n">
        <v>1</v>
      </c>
    </row>
    <row r="1508" ht="15.75" customHeight="1">
      <c r="A1508" s="9" t="n">
        <v>43742.875</v>
      </c>
      <c r="B1508" s="9" t="n">
        <v>43742.70833333334</v>
      </c>
      <c r="C1508" s="2" t="n">
        <v>34964545</v>
      </c>
      <c r="D1508" s="2" t="inlineStr">
        <is>
          <t>DOM</t>
        </is>
      </c>
      <c r="G1508" s="2" t="inlineStr">
        <is>
          <t>ZONE</t>
        </is>
      </c>
      <c r="I1508" s="2" t="n">
        <v>20.83</v>
      </c>
      <c r="J1508" s="2" t="n">
        <v>23.060367</v>
      </c>
      <c r="K1508" s="2" t="n">
        <v>1.559352</v>
      </c>
      <c r="L1508" s="2" t="n">
        <v>0.6701820000000001</v>
      </c>
      <c r="M1508" s="2" t="b">
        <v>1</v>
      </c>
      <c r="N1508" s="2" t="n">
        <v>1</v>
      </c>
    </row>
    <row r="1509" ht="15.75" customHeight="1">
      <c r="A1509" s="9" t="n">
        <v>43742.91666666666</v>
      </c>
      <c r="B1509" s="9" t="n">
        <v>43742.75</v>
      </c>
      <c r="C1509" s="2" t="n">
        <v>34964545</v>
      </c>
      <c r="D1509" s="2" t="inlineStr">
        <is>
          <t>DOM</t>
        </is>
      </c>
      <c r="G1509" s="2" t="inlineStr">
        <is>
          <t>ZONE</t>
        </is>
      </c>
      <c r="I1509" s="2" t="n">
        <v>19.82</v>
      </c>
      <c r="J1509" s="2" t="n">
        <v>20.956525</v>
      </c>
      <c r="K1509" s="2" t="n">
        <v>0.536154</v>
      </c>
      <c r="L1509" s="2" t="n">
        <v>0.596204</v>
      </c>
      <c r="M1509" s="2" t="b">
        <v>1</v>
      </c>
      <c r="N1509" s="2" t="n">
        <v>1</v>
      </c>
    </row>
    <row r="1510" ht="15.75" customHeight="1">
      <c r="A1510" s="9" t="n">
        <v>43742.95833333334</v>
      </c>
      <c r="B1510" s="9" t="n">
        <v>43742.79166666666</v>
      </c>
      <c r="C1510" s="2" t="n">
        <v>34964545</v>
      </c>
      <c r="D1510" s="2" t="inlineStr">
        <is>
          <t>DOM</t>
        </is>
      </c>
      <c r="G1510" s="2" t="inlineStr">
        <is>
          <t>ZONE</t>
        </is>
      </c>
      <c r="I1510" s="2" t="n">
        <v>20.98</v>
      </c>
      <c r="J1510" s="2" t="n">
        <v>21.587259</v>
      </c>
      <c r="K1510" s="2" t="n">
        <v>0.037664</v>
      </c>
      <c r="L1510" s="2" t="n">
        <v>0.566262</v>
      </c>
      <c r="M1510" s="2" t="b">
        <v>1</v>
      </c>
      <c r="N1510" s="2" t="n">
        <v>1</v>
      </c>
    </row>
    <row r="1511" ht="15.75" customHeight="1">
      <c r="A1511" s="9" t="n">
        <v>43743</v>
      </c>
      <c r="B1511" s="9" t="n">
        <v>43742.83333333334</v>
      </c>
      <c r="C1511" s="2" t="n">
        <v>34964545</v>
      </c>
      <c r="D1511" s="2" t="inlineStr">
        <is>
          <t>DOM</t>
        </is>
      </c>
      <c r="G1511" s="2" t="inlineStr">
        <is>
          <t>ZONE</t>
        </is>
      </c>
      <c r="I1511" s="2" t="n">
        <v>16.2</v>
      </c>
      <c r="J1511" s="2" t="n">
        <v>16.742621</v>
      </c>
      <c r="K1511" s="2" t="n">
        <v>0.181728</v>
      </c>
      <c r="L1511" s="2" t="n">
        <v>0.363393</v>
      </c>
      <c r="M1511" s="2" t="b">
        <v>1</v>
      </c>
      <c r="N1511" s="2" t="n">
        <v>1</v>
      </c>
    </row>
    <row r="1512" ht="15.75" customHeight="1">
      <c r="A1512" s="9" t="n">
        <v>43743.04166666666</v>
      </c>
      <c r="B1512" s="9" t="n">
        <v>43742.875</v>
      </c>
      <c r="C1512" s="2" t="n">
        <v>34964545</v>
      </c>
      <c r="D1512" s="2" t="inlineStr">
        <is>
          <t>DOM</t>
        </is>
      </c>
      <c r="G1512" s="2" t="inlineStr">
        <is>
          <t>ZONE</t>
        </is>
      </c>
      <c r="I1512" s="2" t="n">
        <v>15.77</v>
      </c>
      <c r="J1512" s="2" t="n">
        <v>17.115062</v>
      </c>
      <c r="K1512" s="2" t="n">
        <v>1.019751</v>
      </c>
      <c r="L1512" s="2" t="n">
        <v>0.324478</v>
      </c>
      <c r="M1512" s="2" t="b">
        <v>1</v>
      </c>
      <c r="N1512" s="2" t="n">
        <v>1</v>
      </c>
    </row>
    <row r="1513" ht="15.75" customHeight="1">
      <c r="A1513" s="9" t="n">
        <v>43743.08333333334</v>
      </c>
      <c r="B1513" s="9" t="n">
        <v>43742.91666666666</v>
      </c>
      <c r="C1513" s="2" t="n">
        <v>34964545</v>
      </c>
      <c r="D1513" s="2" t="inlineStr">
        <is>
          <t>DOM</t>
        </is>
      </c>
      <c r="G1513" s="2" t="inlineStr">
        <is>
          <t>ZONE</t>
        </is>
      </c>
      <c r="I1513" s="2" t="n">
        <v>15.72</v>
      </c>
      <c r="J1513" s="2" t="n">
        <v>17.637681</v>
      </c>
      <c r="K1513" s="2" t="n">
        <v>1.641346</v>
      </c>
      <c r="L1513" s="2" t="n">
        <v>0.276335</v>
      </c>
      <c r="M1513" s="2" t="b">
        <v>1</v>
      </c>
      <c r="N1513" s="2" t="n">
        <v>1</v>
      </c>
    </row>
    <row r="1514" ht="15.75" customHeight="1">
      <c r="A1514" s="9" t="n">
        <v>43743.125</v>
      </c>
      <c r="B1514" s="9" t="n">
        <v>43742.95833333334</v>
      </c>
      <c r="C1514" s="2" t="n">
        <v>34964545</v>
      </c>
      <c r="D1514" s="2" t="inlineStr">
        <is>
          <t>DOM</t>
        </is>
      </c>
      <c r="G1514" s="2" t="inlineStr">
        <is>
          <t>ZONE</t>
        </is>
      </c>
      <c r="I1514" s="2" t="n">
        <v>13.32</v>
      </c>
      <c r="J1514" s="2" t="n">
        <v>14.486479</v>
      </c>
      <c r="K1514" s="2" t="n">
        <v>0.940978</v>
      </c>
      <c r="L1514" s="2" t="n">
        <v>0.223001</v>
      </c>
      <c r="M1514" s="2" t="b">
        <v>1</v>
      </c>
      <c r="N1514" s="2" t="n">
        <v>1</v>
      </c>
    </row>
    <row r="1515" ht="15.75" customHeight="1">
      <c r="A1515" s="9" t="n">
        <v>43743.16666666666</v>
      </c>
      <c r="B1515" s="9" t="n">
        <v>43743</v>
      </c>
      <c r="C1515" s="2" t="n">
        <v>34964545</v>
      </c>
      <c r="D1515" s="2" t="inlineStr">
        <is>
          <t>DOM</t>
        </is>
      </c>
      <c r="G1515" s="2" t="inlineStr">
        <is>
          <t>ZONE</t>
        </is>
      </c>
      <c r="I1515" s="2" t="n">
        <v>14.8</v>
      </c>
      <c r="J1515" s="2" t="n">
        <v>16.481112</v>
      </c>
      <c r="K1515" s="2" t="n">
        <v>1.445134</v>
      </c>
      <c r="L1515" s="2" t="n">
        <v>0.240145</v>
      </c>
      <c r="M1515" s="2" t="b">
        <v>1</v>
      </c>
      <c r="N1515" s="2" t="n">
        <v>1</v>
      </c>
    </row>
    <row r="1516" ht="15.75" customHeight="1">
      <c r="A1516" s="9" t="n">
        <v>43743.20833333334</v>
      </c>
      <c r="B1516" s="9" t="n">
        <v>43743.04166666666</v>
      </c>
      <c r="C1516" s="2" t="n">
        <v>34964545</v>
      </c>
      <c r="D1516" s="2" t="inlineStr">
        <is>
          <t>DOM</t>
        </is>
      </c>
      <c r="G1516" s="2" t="inlineStr">
        <is>
          <t>ZONE</t>
        </is>
      </c>
      <c r="I1516" s="2" t="n">
        <v>15.74</v>
      </c>
      <c r="J1516" s="2" t="n">
        <v>18.698152</v>
      </c>
      <c r="K1516" s="2" t="n">
        <v>2.694286</v>
      </c>
      <c r="L1516" s="2" t="n">
        <v>0.268032</v>
      </c>
      <c r="M1516" s="2" t="b">
        <v>1</v>
      </c>
      <c r="N1516" s="2" t="n">
        <v>1</v>
      </c>
    </row>
    <row r="1517" ht="15.75" customHeight="1">
      <c r="A1517" s="9" t="n">
        <v>43743.25</v>
      </c>
      <c r="B1517" s="9" t="n">
        <v>43743.08333333334</v>
      </c>
      <c r="C1517" s="2" t="n">
        <v>34964545</v>
      </c>
      <c r="D1517" s="2" t="inlineStr">
        <is>
          <t>DOM</t>
        </is>
      </c>
      <c r="G1517" s="2" t="inlineStr">
        <is>
          <t>ZONE</t>
        </is>
      </c>
      <c r="I1517" s="2" t="n">
        <v>13.34</v>
      </c>
      <c r="J1517" s="2" t="n">
        <v>15.624711</v>
      </c>
      <c r="K1517" s="2" t="n">
        <v>2.063947</v>
      </c>
      <c r="L1517" s="2" t="n">
        <v>0.224931</v>
      </c>
      <c r="M1517" s="2" t="b">
        <v>1</v>
      </c>
      <c r="N1517" s="2" t="n">
        <v>1</v>
      </c>
    </row>
    <row r="1518" ht="15.75" customHeight="1">
      <c r="A1518" s="9" t="n">
        <v>43743.29166666666</v>
      </c>
      <c r="B1518" s="9" t="n">
        <v>43743.125</v>
      </c>
      <c r="C1518" s="2" t="n">
        <v>34964545</v>
      </c>
      <c r="D1518" s="2" t="inlineStr">
        <is>
          <t>DOM</t>
        </is>
      </c>
      <c r="G1518" s="2" t="inlineStr">
        <is>
          <t>ZONE</t>
        </is>
      </c>
      <c r="I1518" s="2" t="n">
        <v>12.13</v>
      </c>
      <c r="J1518" s="2" t="n">
        <v>13.965422</v>
      </c>
      <c r="K1518" s="2" t="n">
        <v>1.645579</v>
      </c>
      <c r="L1518" s="2" t="n">
        <v>0.185676</v>
      </c>
      <c r="M1518" s="2" t="b">
        <v>1</v>
      </c>
      <c r="N1518" s="2" t="n">
        <v>1</v>
      </c>
    </row>
    <row r="1519" ht="15.75" customHeight="1">
      <c r="A1519" s="9" t="n">
        <v>43743.33333333334</v>
      </c>
      <c r="B1519" s="9" t="n">
        <v>43743.16666666666</v>
      </c>
      <c r="C1519" s="2" t="n">
        <v>34964545</v>
      </c>
      <c r="D1519" s="2" t="inlineStr">
        <is>
          <t>DOM</t>
        </is>
      </c>
      <c r="G1519" s="2" t="inlineStr">
        <is>
          <t>ZONE</t>
        </is>
      </c>
      <c r="I1519" s="2" t="n">
        <v>12.12</v>
      </c>
      <c r="J1519" s="2" t="n">
        <v>13.907782</v>
      </c>
      <c r="K1519" s="2" t="n">
        <v>1.605512</v>
      </c>
      <c r="L1519" s="2" t="n">
        <v>0.183103</v>
      </c>
      <c r="M1519" s="2" t="b">
        <v>1</v>
      </c>
      <c r="N1519" s="2" t="n">
        <v>1</v>
      </c>
    </row>
    <row r="1520" ht="15.75" customHeight="1">
      <c r="A1520" s="9" t="n">
        <v>43743.375</v>
      </c>
      <c r="B1520" s="9" t="n">
        <v>43743.20833333334</v>
      </c>
      <c r="C1520" s="2" t="n">
        <v>34964545</v>
      </c>
      <c r="D1520" s="2" t="inlineStr">
        <is>
          <t>DOM</t>
        </is>
      </c>
      <c r="G1520" s="2" t="inlineStr">
        <is>
          <t>ZONE</t>
        </is>
      </c>
      <c r="I1520" s="2" t="n">
        <v>12.21</v>
      </c>
      <c r="J1520" s="2" t="n">
        <v>13.86626</v>
      </c>
      <c r="K1520" s="2" t="n">
        <v>1.478722</v>
      </c>
      <c r="L1520" s="2" t="n">
        <v>0.176705</v>
      </c>
      <c r="M1520" s="2" t="b">
        <v>1</v>
      </c>
      <c r="N1520" s="2" t="n">
        <v>1</v>
      </c>
    </row>
    <row r="1521" ht="15.75" customHeight="1">
      <c r="A1521" s="9" t="n">
        <v>43743.41666666666</v>
      </c>
      <c r="B1521" s="9" t="n">
        <v>43743.25</v>
      </c>
      <c r="C1521" s="2" t="n">
        <v>34964545</v>
      </c>
      <c r="D1521" s="2" t="inlineStr">
        <is>
          <t>DOM</t>
        </is>
      </c>
      <c r="G1521" s="2" t="inlineStr">
        <is>
          <t>ZONE</t>
        </is>
      </c>
      <c r="I1521" s="2" t="n">
        <v>12.47</v>
      </c>
      <c r="J1521" s="2" t="n">
        <v>14.261303</v>
      </c>
      <c r="K1521" s="2" t="n">
        <v>1.62155</v>
      </c>
      <c r="L1521" s="2" t="n">
        <v>0.165587</v>
      </c>
      <c r="M1521" s="2" t="b">
        <v>1</v>
      </c>
      <c r="N1521" s="2" t="n">
        <v>1</v>
      </c>
    </row>
    <row r="1522" ht="15.75" customHeight="1">
      <c r="A1522" s="9" t="n">
        <v>43743.45833333334</v>
      </c>
      <c r="B1522" s="9" t="n">
        <v>43743.29166666666</v>
      </c>
      <c r="C1522" s="2" t="n">
        <v>34964545</v>
      </c>
      <c r="D1522" s="2" t="inlineStr">
        <is>
          <t>DOM</t>
        </is>
      </c>
      <c r="G1522" s="2" t="inlineStr">
        <is>
          <t>ZONE</t>
        </is>
      </c>
      <c r="I1522" s="2" t="n">
        <v>12.96</v>
      </c>
      <c r="J1522" s="2" t="n">
        <v>14.565528</v>
      </c>
      <c r="K1522" s="2" t="n">
        <v>1.496071</v>
      </c>
      <c r="L1522" s="2" t="n">
        <v>0.11279</v>
      </c>
      <c r="M1522" s="2" t="b">
        <v>1</v>
      </c>
      <c r="N1522" s="2" t="n">
        <v>1</v>
      </c>
    </row>
    <row r="1523" ht="15.75" customHeight="1">
      <c r="A1523" s="9" t="n">
        <v>43743.5</v>
      </c>
      <c r="B1523" s="9" t="n">
        <v>43743.33333333334</v>
      </c>
      <c r="C1523" s="2" t="n">
        <v>34964545</v>
      </c>
      <c r="D1523" s="2" t="inlineStr">
        <is>
          <t>DOM</t>
        </is>
      </c>
      <c r="G1523" s="2" t="inlineStr">
        <is>
          <t>ZONE</t>
        </is>
      </c>
      <c r="I1523" s="2" t="n">
        <v>13.53</v>
      </c>
      <c r="J1523" s="2" t="n">
        <v>15.076317</v>
      </c>
      <c r="K1523" s="2" t="n">
        <v>1.444798</v>
      </c>
      <c r="L1523" s="2" t="n">
        <v>0.09735199999999999</v>
      </c>
      <c r="M1523" s="2" t="b">
        <v>1</v>
      </c>
      <c r="N1523" s="2" t="n">
        <v>1</v>
      </c>
    </row>
    <row r="1524" ht="15.75" customHeight="1">
      <c r="A1524" s="9" t="n">
        <v>43743.54166666666</v>
      </c>
      <c r="B1524" s="9" t="n">
        <v>43743.375</v>
      </c>
      <c r="C1524" s="2" t="n">
        <v>34964545</v>
      </c>
      <c r="D1524" s="2" t="inlineStr">
        <is>
          <t>DOM</t>
        </is>
      </c>
      <c r="G1524" s="2" t="inlineStr">
        <is>
          <t>ZONE</t>
        </is>
      </c>
      <c r="I1524" s="2" t="n">
        <v>13.35</v>
      </c>
      <c r="J1524" s="2" t="n">
        <v>14.998809</v>
      </c>
      <c r="K1524" s="2" t="n">
        <v>1.56</v>
      </c>
      <c r="L1524" s="2" t="n">
        <v>0.087975</v>
      </c>
      <c r="M1524" s="2" t="b">
        <v>1</v>
      </c>
      <c r="N1524" s="2" t="n">
        <v>1</v>
      </c>
    </row>
    <row r="1525" ht="15.75" customHeight="1">
      <c r="A1525" s="9" t="n">
        <v>43743.58333333334</v>
      </c>
      <c r="B1525" s="9" t="n">
        <v>43743.41666666666</v>
      </c>
      <c r="C1525" s="2" t="n">
        <v>34964545</v>
      </c>
      <c r="D1525" s="2" t="inlineStr">
        <is>
          <t>DOM</t>
        </is>
      </c>
      <c r="G1525" s="2" t="inlineStr">
        <is>
          <t>ZONE</t>
        </is>
      </c>
      <c r="I1525" s="2" t="n">
        <v>11.7</v>
      </c>
      <c r="J1525" s="2" t="n">
        <v>14.340084</v>
      </c>
      <c r="K1525" s="2" t="n">
        <v>2.537025</v>
      </c>
      <c r="L1525" s="2" t="n">
        <v>0.104725</v>
      </c>
      <c r="M1525" s="2" t="b">
        <v>1</v>
      </c>
      <c r="N1525" s="2" t="n">
        <v>1</v>
      </c>
    </row>
    <row r="1526" ht="15.75" customHeight="1">
      <c r="A1526" s="9" t="n">
        <v>43743.625</v>
      </c>
      <c r="B1526" s="9" t="n">
        <v>43743.45833333334</v>
      </c>
      <c r="C1526" s="2" t="n">
        <v>34964545</v>
      </c>
      <c r="D1526" s="2" t="inlineStr">
        <is>
          <t>DOM</t>
        </is>
      </c>
      <c r="G1526" s="2" t="inlineStr">
        <is>
          <t>ZONE</t>
        </is>
      </c>
      <c r="I1526" s="2" t="n">
        <v>13.06</v>
      </c>
      <c r="J1526" s="2" t="n">
        <v>16.502608</v>
      </c>
      <c r="K1526" s="2" t="n">
        <v>3.334973</v>
      </c>
      <c r="L1526" s="2" t="n">
        <v>0.110969</v>
      </c>
      <c r="M1526" s="2" t="b">
        <v>1</v>
      </c>
      <c r="N1526" s="2" t="n">
        <v>1</v>
      </c>
    </row>
    <row r="1527" ht="15.75" customHeight="1">
      <c r="A1527" s="9" t="n">
        <v>43743.66666666666</v>
      </c>
      <c r="B1527" s="9" t="n">
        <v>43743.5</v>
      </c>
      <c r="C1527" s="2" t="n">
        <v>34964545</v>
      </c>
      <c r="D1527" s="2" t="inlineStr">
        <is>
          <t>DOM</t>
        </is>
      </c>
      <c r="G1527" s="2" t="inlineStr">
        <is>
          <t>ZONE</t>
        </is>
      </c>
      <c r="I1527" s="2" t="n">
        <v>13.79</v>
      </c>
      <c r="J1527" s="2" t="n">
        <v>17.872445</v>
      </c>
      <c r="K1527" s="2" t="n">
        <v>3.970594</v>
      </c>
      <c r="L1527" s="2" t="n">
        <v>0.112684</v>
      </c>
      <c r="M1527" s="2" t="b">
        <v>1</v>
      </c>
      <c r="N1527" s="2" t="n">
        <v>1</v>
      </c>
    </row>
    <row r="1528" ht="15.75" customHeight="1">
      <c r="A1528" s="9" t="n">
        <v>43743.70833333334</v>
      </c>
      <c r="B1528" s="9" t="n">
        <v>43743.54166666666</v>
      </c>
      <c r="C1528" s="2" t="n">
        <v>34964545</v>
      </c>
      <c r="D1528" s="2" t="inlineStr">
        <is>
          <t>DOM</t>
        </is>
      </c>
      <c r="G1528" s="2" t="inlineStr">
        <is>
          <t>ZONE</t>
        </is>
      </c>
      <c r="I1528" s="2" t="n">
        <v>14.16</v>
      </c>
      <c r="J1528" s="2" t="n">
        <v>18.571115</v>
      </c>
      <c r="K1528" s="2" t="n">
        <v>4.292194</v>
      </c>
      <c r="L1528" s="2" t="n">
        <v>0.122255</v>
      </c>
      <c r="M1528" s="2" t="b">
        <v>1</v>
      </c>
      <c r="N1528" s="2" t="n">
        <v>1</v>
      </c>
    </row>
    <row r="1529" ht="15.75" customHeight="1">
      <c r="A1529" s="9" t="n">
        <v>43743.75</v>
      </c>
      <c r="B1529" s="9" t="n">
        <v>43743.58333333334</v>
      </c>
      <c r="C1529" s="2" t="n">
        <v>34964545</v>
      </c>
      <c r="D1529" s="2" t="inlineStr">
        <is>
          <t>DOM</t>
        </is>
      </c>
      <c r="G1529" s="2" t="inlineStr">
        <is>
          <t>ZONE</t>
        </is>
      </c>
      <c r="I1529" s="2" t="n">
        <v>13.15</v>
      </c>
      <c r="J1529" s="2" t="n">
        <v>17.43377</v>
      </c>
      <c r="K1529" s="2" t="n">
        <v>4.172467</v>
      </c>
      <c r="L1529" s="2" t="n">
        <v>0.107136</v>
      </c>
      <c r="M1529" s="2" t="b">
        <v>1</v>
      </c>
      <c r="N1529" s="2" t="n">
        <v>1</v>
      </c>
    </row>
    <row r="1530" ht="15.75" customHeight="1">
      <c r="A1530" s="9" t="n">
        <v>43743.79166666666</v>
      </c>
      <c r="B1530" s="9" t="n">
        <v>43743.625</v>
      </c>
      <c r="C1530" s="2" t="n">
        <v>34964545</v>
      </c>
      <c r="D1530" s="2" t="inlineStr">
        <is>
          <t>DOM</t>
        </is>
      </c>
      <c r="G1530" s="2" t="inlineStr">
        <is>
          <t>ZONE</t>
        </is>
      </c>
      <c r="I1530" s="2" t="n">
        <v>14.68</v>
      </c>
      <c r="J1530" s="2" t="n">
        <v>19.416497</v>
      </c>
      <c r="K1530" s="2" t="n">
        <v>4.605092</v>
      </c>
      <c r="L1530" s="2" t="n">
        <v>0.129738</v>
      </c>
      <c r="M1530" s="2" t="b">
        <v>1</v>
      </c>
      <c r="N1530" s="2" t="n">
        <v>1</v>
      </c>
    </row>
    <row r="1531" ht="15.75" customHeight="1">
      <c r="A1531" s="9" t="n">
        <v>43743.83333333334</v>
      </c>
      <c r="B1531" s="9" t="n">
        <v>43743.66666666666</v>
      </c>
      <c r="C1531" s="2" t="n">
        <v>34964545</v>
      </c>
      <c r="D1531" s="2" t="inlineStr">
        <is>
          <t>DOM</t>
        </is>
      </c>
      <c r="G1531" s="2" t="inlineStr">
        <is>
          <t>ZONE</t>
        </is>
      </c>
      <c r="I1531" s="2" t="n">
        <v>15.79</v>
      </c>
      <c r="J1531" s="2" t="n">
        <v>20.47636</v>
      </c>
      <c r="K1531" s="2" t="n">
        <v>4.539849</v>
      </c>
      <c r="L1531" s="2" t="n">
        <v>0.144011</v>
      </c>
      <c r="M1531" s="2" t="b">
        <v>1</v>
      </c>
      <c r="N1531" s="2" t="n">
        <v>1</v>
      </c>
    </row>
    <row r="1532" ht="15.75" customHeight="1">
      <c r="A1532" s="9" t="n">
        <v>43743.875</v>
      </c>
      <c r="B1532" s="9" t="n">
        <v>43743.70833333334</v>
      </c>
      <c r="C1532" s="2" t="n">
        <v>34964545</v>
      </c>
      <c r="D1532" s="2" t="inlineStr">
        <is>
          <t>DOM</t>
        </is>
      </c>
      <c r="G1532" s="2" t="inlineStr">
        <is>
          <t>ZONE</t>
        </is>
      </c>
      <c r="I1532" s="2" t="n">
        <v>16.89</v>
      </c>
      <c r="J1532" s="2" t="n">
        <v>21.273271</v>
      </c>
      <c r="K1532" s="2" t="n">
        <v>4.217796</v>
      </c>
      <c r="L1532" s="2" t="n">
        <v>0.163809</v>
      </c>
      <c r="M1532" s="2" t="b">
        <v>1</v>
      </c>
      <c r="N1532" s="2" t="n">
        <v>1</v>
      </c>
    </row>
    <row r="1533" ht="15.75" customHeight="1">
      <c r="A1533" s="9" t="n">
        <v>43743.91666666666</v>
      </c>
      <c r="B1533" s="9" t="n">
        <v>43743.75</v>
      </c>
      <c r="C1533" s="2" t="n">
        <v>34964545</v>
      </c>
      <c r="D1533" s="2" t="inlineStr">
        <is>
          <t>DOM</t>
        </is>
      </c>
      <c r="G1533" s="2" t="inlineStr">
        <is>
          <t>ZONE</t>
        </is>
      </c>
      <c r="I1533" s="2" t="n">
        <v>17.78</v>
      </c>
      <c r="J1533" s="2" t="n">
        <v>21.294988</v>
      </c>
      <c r="K1533" s="2" t="n">
        <v>3.292047</v>
      </c>
      <c r="L1533" s="2" t="n">
        <v>0.220441</v>
      </c>
      <c r="M1533" s="2" t="b">
        <v>1</v>
      </c>
      <c r="N1533" s="2" t="n">
        <v>1</v>
      </c>
    </row>
    <row r="1534" ht="15.75" customHeight="1">
      <c r="A1534" s="9" t="n">
        <v>43743.95833333334</v>
      </c>
      <c r="B1534" s="9" t="n">
        <v>43743.79166666666</v>
      </c>
      <c r="C1534" s="2" t="n">
        <v>34964545</v>
      </c>
      <c r="D1534" s="2" t="inlineStr">
        <is>
          <t>DOM</t>
        </is>
      </c>
      <c r="G1534" s="2" t="inlineStr">
        <is>
          <t>ZONE</t>
        </is>
      </c>
      <c r="I1534" s="2" t="n">
        <v>19.37</v>
      </c>
      <c r="J1534" s="2" t="n">
        <v>23.647384</v>
      </c>
      <c r="K1534" s="2" t="n">
        <v>3.979158</v>
      </c>
      <c r="L1534" s="2" t="n">
        <v>0.294059</v>
      </c>
      <c r="M1534" s="2" t="b">
        <v>1</v>
      </c>
      <c r="N1534" s="2" t="n">
        <v>1</v>
      </c>
    </row>
    <row r="1535" ht="15.75" customHeight="1">
      <c r="A1535" s="9" t="n">
        <v>43744</v>
      </c>
      <c r="B1535" s="9" t="n">
        <v>43743.83333333334</v>
      </c>
      <c r="C1535" s="2" t="n">
        <v>34964545</v>
      </c>
      <c r="D1535" s="2" t="inlineStr">
        <is>
          <t>DOM</t>
        </is>
      </c>
      <c r="G1535" s="2" t="inlineStr">
        <is>
          <t>ZONE</t>
        </is>
      </c>
      <c r="I1535" s="2" t="n">
        <v>16.1</v>
      </c>
      <c r="J1535" s="2" t="n">
        <v>19.27094</v>
      </c>
      <c r="K1535" s="2" t="n">
        <v>2.933331</v>
      </c>
      <c r="L1535" s="2" t="n">
        <v>0.236776</v>
      </c>
      <c r="M1535" s="2" t="b">
        <v>1</v>
      </c>
      <c r="N1535" s="2" t="n">
        <v>1</v>
      </c>
    </row>
    <row r="1536" ht="15.75" customHeight="1">
      <c r="A1536" s="9" t="n">
        <v>43744.04166666666</v>
      </c>
      <c r="B1536" s="9" t="n">
        <v>43743.875</v>
      </c>
      <c r="C1536" s="2" t="n">
        <v>34964545</v>
      </c>
      <c r="D1536" s="2" t="inlineStr">
        <is>
          <t>DOM</t>
        </is>
      </c>
      <c r="G1536" s="2" t="inlineStr">
        <is>
          <t>ZONE</t>
        </is>
      </c>
      <c r="I1536" s="2" t="n">
        <v>13.91</v>
      </c>
      <c r="J1536" s="2" t="n">
        <v>15.794635</v>
      </c>
      <c r="K1536" s="2" t="n">
        <v>1.689699</v>
      </c>
      <c r="L1536" s="2" t="n">
        <v>0.199937</v>
      </c>
      <c r="M1536" s="2" t="b">
        <v>1</v>
      </c>
      <c r="N1536" s="2" t="n">
        <v>1</v>
      </c>
    </row>
    <row r="1537" ht="15.75" customHeight="1">
      <c r="A1537" s="9" t="n">
        <v>43744.08333333334</v>
      </c>
      <c r="B1537" s="9" t="n">
        <v>43743.91666666666</v>
      </c>
      <c r="C1537" s="2" t="n">
        <v>34964545</v>
      </c>
      <c r="D1537" s="2" t="inlineStr">
        <is>
          <t>DOM</t>
        </is>
      </c>
      <c r="G1537" s="2" t="inlineStr">
        <is>
          <t>ZONE</t>
        </is>
      </c>
      <c r="I1537" s="2" t="n">
        <v>15.93</v>
      </c>
      <c r="J1537" s="2" t="n">
        <v>20.158855</v>
      </c>
      <c r="K1537" s="2" t="n">
        <v>3.987394</v>
      </c>
      <c r="L1537" s="2" t="n">
        <v>0.245627</v>
      </c>
      <c r="M1537" s="2" t="b">
        <v>1</v>
      </c>
      <c r="N1537" s="2" t="n">
        <v>1</v>
      </c>
    </row>
    <row r="1538" ht="15.75" customHeight="1">
      <c r="A1538" s="9" t="n">
        <v>43744.125</v>
      </c>
      <c r="B1538" s="9" t="n">
        <v>43743.95833333334</v>
      </c>
      <c r="C1538" s="2" t="n">
        <v>34964545</v>
      </c>
      <c r="D1538" s="2" t="inlineStr">
        <is>
          <t>DOM</t>
        </is>
      </c>
      <c r="G1538" s="2" t="inlineStr">
        <is>
          <t>ZONE</t>
        </is>
      </c>
      <c r="I1538" s="2" t="n">
        <v>13.59</v>
      </c>
      <c r="J1538" s="2" t="n">
        <v>16.351957</v>
      </c>
      <c r="K1538" s="2" t="n">
        <v>2.538745</v>
      </c>
      <c r="L1538" s="2" t="n">
        <v>0.221545</v>
      </c>
      <c r="M1538" s="2" t="b">
        <v>1</v>
      </c>
      <c r="N1538" s="2" t="n">
        <v>1</v>
      </c>
    </row>
    <row r="1539" ht="15.75" customHeight="1">
      <c r="A1539" s="9" t="n">
        <v>43744.16666666666</v>
      </c>
      <c r="B1539" s="9" t="n">
        <v>43744</v>
      </c>
      <c r="C1539" s="2" t="n">
        <v>34964545</v>
      </c>
      <c r="D1539" s="2" t="inlineStr">
        <is>
          <t>DOM</t>
        </is>
      </c>
      <c r="G1539" s="2" t="inlineStr">
        <is>
          <t>ZONE</t>
        </is>
      </c>
      <c r="I1539" s="2" t="n">
        <v>15.4</v>
      </c>
      <c r="J1539" s="2" t="n">
        <v>19.689252</v>
      </c>
      <c r="K1539" s="2" t="n">
        <v>3.975426</v>
      </c>
      <c r="L1539" s="2" t="n">
        <v>0.309659</v>
      </c>
      <c r="M1539" s="2" t="b">
        <v>1</v>
      </c>
      <c r="N1539" s="2" t="n">
        <v>1</v>
      </c>
    </row>
    <row r="1540" ht="15.75" customHeight="1">
      <c r="A1540" s="9" t="n">
        <v>43744.20833333334</v>
      </c>
      <c r="B1540" s="9" t="n">
        <v>43744.04166666666</v>
      </c>
      <c r="C1540" s="2" t="n">
        <v>34964545</v>
      </c>
      <c r="D1540" s="2" t="inlineStr">
        <is>
          <t>DOM</t>
        </is>
      </c>
      <c r="G1540" s="2" t="inlineStr">
        <is>
          <t>ZONE</t>
        </is>
      </c>
      <c r="I1540" s="2" t="n">
        <v>14.85</v>
      </c>
      <c r="J1540" s="2" t="n">
        <v>18.980683</v>
      </c>
      <c r="K1540" s="2" t="n">
        <v>3.90813</v>
      </c>
      <c r="L1540" s="2" t="n">
        <v>0.22672</v>
      </c>
      <c r="M1540" s="2" t="b">
        <v>1</v>
      </c>
      <c r="N1540" s="2" t="n">
        <v>1</v>
      </c>
    </row>
    <row r="1541" ht="15.75" customHeight="1">
      <c r="A1541" s="9" t="n">
        <v>43744.25</v>
      </c>
      <c r="B1541" s="9" t="n">
        <v>43744.08333333334</v>
      </c>
      <c r="C1541" s="2" t="n">
        <v>34964545</v>
      </c>
      <c r="D1541" s="2" t="inlineStr">
        <is>
          <t>DOM</t>
        </is>
      </c>
      <c r="G1541" s="2" t="inlineStr">
        <is>
          <t>ZONE</t>
        </is>
      </c>
      <c r="I1541" s="2" t="n">
        <v>10.76</v>
      </c>
      <c r="J1541" s="2" t="n">
        <v>13.363056</v>
      </c>
      <c r="K1541" s="2" t="n">
        <v>2.453031</v>
      </c>
      <c r="L1541" s="2" t="n">
        <v>0.150858</v>
      </c>
      <c r="M1541" s="2" t="b">
        <v>1</v>
      </c>
      <c r="N1541" s="2" t="n">
        <v>1</v>
      </c>
    </row>
    <row r="1542" ht="15.75" customHeight="1">
      <c r="A1542" s="9" t="n">
        <v>43744.29166666666</v>
      </c>
      <c r="B1542" s="9" t="n">
        <v>43744.125</v>
      </c>
      <c r="C1542" s="2" t="n">
        <v>34964545</v>
      </c>
      <c r="D1542" s="2" t="inlineStr">
        <is>
          <t>DOM</t>
        </is>
      </c>
      <c r="G1542" s="2" t="inlineStr">
        <is>
          <t>ZONE</t>
        </is>
      </c>
      <c r="I1542" s="2" t="n">
        <v>8.630000000000001</v>
      </c>
      <c r="J1542" s="2" t="n">
        <v>9.999407</v>
      </c>
      <c r="K1542" s="2" t="n">
        <v>1.257531</v>
      </c>
      <c r="L1542" s="2" t="n">
        <v>0.115209</v>
      </c>
      <c r="M1542" s="2" t="b">
        <v>1</v>
      </c>
      <c r="N1542" s="2" t="n">
        <v>1</v>
      </c>
    </row>
    <row r="1543" ht="15.75" customHeight="1">
      <c r="A1543" s="9" t="n">
        <v>43744.33333333334</v>
      </c>
      <c r="B1543" s="9" t="n">
        <v>43744.16666666666</v>
      </c>
      <c r="C1543" s="2" t="n">
        <v>34964545</v>
      </c>
      <c r="D1543" s="2" t="inlineStr">
        <is>
          <t>DOM</t>
        </is>
      </c>
      <c r="G1543" s="2" t="inlineStr">
        <is>
          <t>ZONE</t>
        </is>
      </c>
      <c r="I1543" s="2" t="n">
        <v>8.74</v>
      </c>
      <c r="J1543" s="2" t="n">
        <v>10.220769</v>
      </c>
      <c r="K1543" s="2" t="n">
        <v>1.366079</v>
      </c>
      <c r="L1543" s="2" t="n">
        <v>0.113023</v>
      </c>
      <c r="M1543" s="2" t="b">
        <v>1</v>
      </c>
      <c r="N1543" s="2" t="n">
        <v>1</v>
      </c>
    </row>
    <row r="1544" ht="15.75" customHeight="1">
      <c r="A1544" s="9" t="n">
        <v>43744.375</v>
      </c>
      <c r="B1544" s="9" t="n">
        <v>43744.20833333334</v>
      </c>
      <c r="C1544" s="2" t="n">
        <v>34964545</v>
      </c>
      <c r="D1544" s="2" t="inlineStr">
        <is>
          <t>DOM</t>
        </is>
      </c>
      <c r="G1544" s="2" t="inlineStr">
        <is>
          <t>ZONE</t>
        </is>
      </c>
      <c r="I1544" s="2" t="n">
        <v>10.29</v>
      </c>
      <c r="J1544" s="2" t="n">
        <v>12.837302</v>
      </c>
      <c r="K1544" s="2" t="n">
        <v>2.410099</v>
      </c>
      <c r="L1544" s="2" t="n">
        <v>0.142203</v>
      </c>
      <c r="M1544" s="2" t="b">
        <v>1</v>
      </c>
      <c r="N1544" s="2" t="n">
        <v>1</v>
      </c>
    </row>
    <row r="1545" ht="15.75" customHeight="1">
      <c r="A1545" s="9" t="n">
        <v>43744.41666666666</v>
      </c>
      <c r="B1545" s="9" t="n">
        <v>43744.25</v>
      </c>
      <c r="C1545" s="2" t="n">
        <v>34964545</v>
      </c>
      <c r="D1545" s="2" t="inlineStr">
        <is>
          <t>DOM</t>
        </is>
      </c>
      <c r="G1545" s="2" t="inlineStr">
        <is>
          <t>ZONE</t>
        </is>
      </c>
      <c r="I1545" s="2" t="n">
        <v>8.960000000000001</v>
      </c>
      <c r="J1545" s="2" t="n">
        <v>10.493042</v>
      </c>
      <c r="K1545" s="2" t="n">
        <v>1.42365</v>
      </c>
      <c r="L1545" s="2" t="n">
        <v>0.108559</v>
      </c>
      <c r="M1545" s="2" t="b">
        <v>1</v>
      </c>
      <c r="N1545" s="2" t="n">
        <v>1</v>
      </c>
    </row>
    <row r="1546" ht="15.75" customHeight="1">
      <c r="A1546" s="9" t="n">
        <v>43744.45833333334</v>
      </c>
      <c r="B1546" s="9" t="n">
        <v>43744.29166666666</v>
      </c>
      <c r="C1546" s="2" t="n">
        <v>34964545</v>
      </c>
      <c r="D1546" s="2" t="inlineStr">
        <is>
          <t>DOM</t>
        </is>
      </c>
      <c r="G1546" s="2" t="inlineStr">
        <is>
          <t>ZONE</t>
        </is>
      </c>
      <c r="I1546" s="2" t="n">
        <v>9.68</v>
      </c>
      <c r="J1546" s="2" t="n">
        <v>10.798702</v>
      </c>
      <c r="K1546" s="2" t="n">
        <v>1.042245</v>
      </c>
      <c r="L1546" s="2" t="n">
        <v>0.080624</v>
      </c>
      <c r="M1546" s="2" t="b">
        <v>1</v>
      </c>
      <c r="N1546" s="2" t="n">
        <v>1</v>
      </c>
    </row>
    <row r="1547" ht="15.75" customHeight="1">
      <c r="A1547" s="9" t="n">
        <v>43744.5</v>
      </c>
      <c r="B1547" s="9" t="n">
        <v>43744.33333333334</v>
      </c>
      <c r="C1547" s="2" t="n">
        <v>34964545</v>
      </c>
      <c r="D1547" s="2" t="inlineStr">
        <is>
          <t>DOM</t>
        </is>
      </c>
      <c r="G1547" s="2" t="inlineStr">
        <is>
          <t>ZONE</t>
        </is>
      </c>
      <c r="I1547" s="2" t="n">
        <v>17.08</v>
      </c>
      <c r="J1547" s="2" t="n">
        <v>21.243203</v>
      </c>
      <c r="K1547" s="2" t="n">
        <v>3.977334</v>
      </c>
      <c r="L1547" s="2" t="n">
        <v>0.184202</v>
      </c>
      <c r="M1547" s="2" t="b">
        <v>1</v>
      </c>
      <c r="N1547" s="2" t="n">
        <v>1</v>
      </c>
    </row>
    <row r="1548" ht="15.75" customHeight="1">
      <c r="A1548" s="9" t="n">
        <v>43744.54166666666</v>
      </c>
      <c r="B1548" s="9" t="n">
        <v>43744.375</v>
      </c>
      <c r="C1548" s="2" t="n">
        <v>34964545</v>
      </c>
      <c r="D1548" s="2" t="inlineStr">
        <is>
          <t>DOM</t>
        </is>
      </c>
      <c r="G1548" s="2" t="inlineStr">
        <is>
          <t>ZONE</t>
        </is>
      </c>
      <c r="I1548" s="2" t="n">
        <v>16.54</v>
      </c>
      <c r="J1548" s="2" t="n">
        <v>18.671394</v>
      </c>
      <c r="K1548" s="2" t="n">
        <v>1.961591</v>
      </c>
      <c r="L1548" s="2" t="n">
        <v>0.165636</v>
      </c>
      <c r="M1548" s="2" t="b">
        <v>1</v>
      </c>
      <c r="N1548" s="2" t="n">
        <v>1</v>
      </c>
    </row>
    <row r="1549" ht="15.75" customHeight="1">
      <c r="A1549" s="9" t="n">
        <v>43744.58333333334</v>
      </c>
      <c r="B1549" s="9" t="n">
        <v>43744.41666666666</v>
      </c>
      <c r="C1549" s="2" t="n">
        <v>34964545</v>
      </c>
      <c r="D1549" s="2" t="inlineStr">
        <is>
          <t>DOM</t>
        </is>
      </c>
      <c r="G1549" s="2" t="inlineStr">
        <is>
          <t>ZONE</t>
        </is>
      </c>
      <c r="I1549" s="2" t="n">
        <v>16.28</v>
      </c>
      <c r="J1549" s="2" t="n">
        <v>18.18473</v>
      </c>
      <c r="K1549" s="2" t="n">
        <v>1.717728</v>
      </c>
      <c r="L1549" s="2" t="n">
        <v>0.182835</v>
      </c>
      <c r="M1549" s="2" t="b">
        <v>1</v>
      </c>
      <c r="N1549" s="2" t="n">
        <v>1</v>
      </c>
    </row>
    <row r="1550" ht="15.75" customHeight="1">
      <c r="A1550" s="9" t="n">
        <v>43744.625</v>
      </c>
      <c r="B1550" s="9" t="n">
        <v>43744.45833333334</v>
      </c>
      <c r="C1550" s="2" t="n">
        <v>34964545</v>
      </c>
      <c r="D1550" s="2" t="inlineStr">
        <is>
          <t>DOM</t>
        </is>
      </c>
      <c r="G1550" s="2" t="inlineStr">
        <is>
          <t>ZONE</t>
        </is>
      </c>
      <c r="I1550" s="2" t="n">
        <v>16.99</v>
      </c>
      <c r="J1550" s="2" t="n">
        <v>19.658506</v>
      </c>
      <c r="K1550" s="2" t="n">
        <v>2.453782</v>
      </c>
      <c r="L1550" s="2" t="n">
        <v>0.214724</v>
      </c>
      <c r="M1550" s="2" t="b">
        <v>1</v>
      </c>
      <c r="N1550" s="2" t="n">
        <v>1</v>
      </c>
    </row>
    <row r="1551" ht="15.75" customHeight="1">
      <c r="A1551" s="9" t="n">
        <v>43744.66666666666</v>
      </c>
      <c r="B1551" s="9" t="n">
        <v>43744.5</v>
      </c>
      <c r="C1551" s="2" t="n">
        <v>34964545</v>
      </c>
      <c r="D1551" s="2" t="inlineStr">
        <is>
          <t>DOM</t>
        </is>
      </c>
      <c r="G1551" s="2" t="inlineStr">
        <is>
          <t>ZONE</t>
        </is>
      </c>
      <c r="I1551" s="2" t="n">
        <v>16.73</v>
      </c>
      <c r="J1551" s="2" t="n">
        <v>20.036089</v>
      </c>
      <c r="K1551" s="2" t="n">
        <v>3.094356</v>
      </c>
      <c r="L1551" s="2" t="n">
        <v>0.209233</v>
      </c>
      <c r="M1551" s="2" t="b">
        <v>1</v>
      </c>
      <c r="N1551" s="2" t="n">
        <v>1</v>
      </c>
    </row>
    <row r="1552" ht="15.75" customHeight="1">
      <c r="A1552" s="9" t="n">
        <v>43744.70833333334</v>
      </c>
      <c r="B1552" s="9" t="n">
        <v>43744.54166666666</v>
      </c>
      <c r="C1552" s="2" t="n">
        <v>34964545</v>
      </c>
      <c r="D1552" s="2" t="inlineStr">
        <is>
          <t>DOM</t>
        </is>
      </c>
      <c r="G1552" s="2" t="inlineStr">
        <is>
          <t>ZONE</t>
        </is>
      </c>
      <c r="I1552" s="2" t="n">
        <v>16.86</v>
      </c>
      <c r="J1552" s="2" t="n">
        <v>20.057168</v>
      </c>
      <c r="K1552" s="2" t="n">
        <v>2.987628</v>
      </c>
      <c r="L1552" s="2" t="n">
        <v>0.21454</v>
      </c>
      <c r="M1552" s="2" t="b">
        <v>1</v>
      </c>
      <c r="N1552" s="2" t="n">
        <v>1</v>
      </c>
    </row>
    <row r="1553" ht="15.75" customHeight="1">
      <c r="A1553" s="9" t="n">
        <v>43744.75</v>
      </c>
      <c r="B1553" s="9" t="n">
        <v>43744.58333333334</v>
      </c>
      <c r="C1553" s="2" t="n">
        <v>34964545</v>
      </c>
      <c r="D1553" s="2" t="inlineStr">
        <is>
          <t>DOM</t>
        </is>
      </c>
      <c r="G1553" s="2" t="inlineStr">
        <is>
          <t>ZONE</t>
        </is>
      </c>
      <c r="I1553" s="2" t="n">
        <v>18.12</v>
      </c>
      <c r="J1553" s="2" t="n">
        <v>22.182284</v>
      </c>
      <c r="K1553" s="2" t="n">
        <v>3.801287</v>
      </c>
      <c r="L1553" s="2" t="n">
        <v>0.26433</v>
      </c>
      <c r="M1553" s="2" t="b">
        <v>1</v>
      </c>
      <c r="N1553" s="2" t="n">
        <v>1</v>
      </c>
    </row>
    <row r="1554" ht="15.75" customHeight="1">
      <c r="A1554" s="9" t="n">
        <v>43744.79166666666</v>
      </c>
      <c r="B1554" s="9" t="n">
        <v>43744.625</v>
      </c>
      <c r="C1554" s="2" t="n">
        <v>34964545</v>
      </c>
      <c r="D1554" s="2" t="inlineStr">
        <is>
          <t>DOM</t>
        </is>
      </c>
      <c r="G1554" s="2" t="inlineStr">
        <is>
          <t>ZONE</t>
        </is>
      </c>
      <c r="I1554" s="2" t="n">
        <v>18.8</v>
      </c>
      <c r="J1554" s="2" t="n">
        <v>22.720872</v>
      </c>
      <c r="K1554" s="2" t="n">
        <v>3.606242</v>
      </c>
      <c r="L1554" s="2" t="n">
        <v>0.315463</v>
      </c>
      <c r="M1554" s="2" t="b">
        <v>1</v>
      </c>
      <c r="N1554" s="2" t="n">
        <v>1</v>
      </c>
    </row>
    <row r="1555" ht="15.75" customHeight="1">
      <c r="A1555" s="9" t="n">
        <v>43744.83333333334</v>
      </c>
      <c r="B1555" s="9" t="n">
        <v>43744.66666666666</v>
      </c>
      <c r="C1555" s="2" t="n">
        <v>34964545</v>
      </c>
      <c r="D1555" s="2" t="inlineStr">
        <is>
          <t>DOM</t>
        </is>
      </c>
      <c r="G1555" s="2" t="inlineStr">
        <is>
          <t>ZONE</t>
        </is>
      </c>
      <c r="I1555" s="2" t="n">
        <v>19.78</v>
      </c>
      <c r="J1555" s="2" t="n">
        <v>22.21352</v>
      </c>
      <c r="K1555" s="2" t="n">
        <v>2.093461</v>
      </c>
      <c r="L1555" s="2" t="n">
        <v>0.341725</v>
      </c>
      <c r="M1555" s="2" t="b">
        <v>1</v>
      </c>
      <c r="N1555" s="2" t="n">
        <v>1</v>
      </c>
    </row>
    <row r="1556" ht="15.75" customHeight="1">
      <c r="A1556" s="9" t="n">
        <v>43744.875</v>
      </c>
      <c r="B1556" s="9" t="n">
        <v>43744.70833333334</v>
      </c>
      <c r="C1556" s="2" t="n">
        <v>34964545</v>
      </c>
      <c r="D1556" s="2" t="inlineStr">
        <is>
          <t>DOM</t>
        </is>
      </c>
      <c r="G1556" s="2" t="inlineStr">
        <is>
          <t>ZONE</t>
        </is>
      </c>
      <c r="I1556" s="2" t="n">
        <v>20.77</v>
      </c>
      <c r="J1556" s="2" t="n">
        <v>21.922389</v>
      </c>
      <c r="K1556" s="2" t="n">
        <v>0.797961</v>
      </c>
      <c r="L1556" s="2" t="n">
        <v>0.351094</v>
      </c>
      <c r="M1556" s="2" t="b">
        <v>1</v>
      </c>
      <c r="N1556" s="2" t="n">
        <v>1</v>
      </c>
    </row>
    <row r="1557" ht="15.75" customHeight="1">
      <c r="A1557" s="9" t="n">
        <v>43744.91666666666</v>
      </c>
      <c r="B1557" s="9" t="n">
        <v>43744.75</v>
      </c>
      <c r="C1557" s="2" t="n">
        <v>34964545</v>
      </c>
      <c r="D1557" s="2" t="inlineStr">
        <is>
          <t>DOM</t>
        </is>
      </c>
      <c r="G1557" s="2" t="inlineStr">
        <is>
          <t>ZONE</t>
        </is>
      </c>
      <c r="I1557" s="2" t="n">
        <v>24.23</v>
      </c>
      <c r="J1557" s="2" t="n">
        <v>24.802522</v>
      </c>
      <c r="K1557" s="2" t="n">
        <v>0.150176</v>
      </c>
      <c r="L1557" s="2" t="n">
        <v>0.418179</v>
      </c>
      <c r="M1557" s="2" t="b">
        <v>1</v>
      </c>
      <c r="N1557" s="2" t="n">
        <v>1</v>
      </c>
    </row>
    <row r="1558" ht="15.75" customHeight="1">
      <c r="A1558" s="9" t="n">
        <v>43744.95833333334</v>
      </c>
      <c r="B1558" s="9" t="n">
        <v>43744.79166666666</v>
      </c>
      <c r="C1558" s="2" t="n">
        <v>34964545</v>
      </c>
      <c r="D1558" s="2" t="inlineStr">
        <is>
          <t>DOM</t>
        </is>
      </c>
      <c r="G1558" s="2" t="inlineStr">
        <is>
          <t>ZONE</t>
        </is>
      </c>
      <c r="I1558" s="2" t="n">
        <v>39.61</v>
      </c>
      <c r="J1558" s="2" t="n">
        <v>41.726619</v>
      </c>
      <c r="K1558" s="2" t="n">
        <v>1.421813</v>
      </c>
      <c r="L1558" s="2" t="n">
        <v>0.692306</v>
      </c>
      <c r="M1558" s="2" t="b">
        <v>1</v>
      </c>
      <c r="N1558" s="2" t="n">
        <v>1</v>
      </c>
    </row>
    <row r="1559" ht="15.75" customHeight="1">
      <c r="A1559" s="9" t="n">
        <v>43745</v>
      </c>
      <c r="B1559" s="9" t="n">
        <v>43744.83333333334</v>
      </c>
      <c r="C1559" s="2" t="n">
        <v>34964545</v>
      </c>
      <c r="D1559" s="2" t="inlineStr">
        <is>
          <t>DOM</t>
        </is>
      </c>
      <c r="G1559" s="2" t="inlineStr">
        <is>
          <t>ZONE</t>
        </is>
      </c>
      <c r="I1559" s="2" t="n">
        <v>20.45</v>
      </c>
      <c r="J1559" s="2" t="n">
        <v>22.973823</v>
      </c>
      <c r="K1559" s="2" t="n">
        <v>2.182517</v>
      </c>
      <c r="L1559" s="2" t="n">
        <v>0.342974</v>
      </c>
      <c r="M1559" s="2" t="b">
        <v>1</v>
      </c>
      <c r="N1559" s="2" t="n">
        <v>1</v>
      </c>
    </row>
    <row r="1560" ht="15.75" customHeight="1">
      <c r="A1560" s="9" t="n">
        <v>43745.04166666666</v>
      </c>
      <c r="B1560" s="9" t="n">
        <v>43744.875</v>
      </c>
      <c r="C1560" s="2" t="n">
        <v>34964545</v>
      </c>
      <c r="D1560" s="2" t="inlineStr">
        <is>
          <t>DOM</t>
        </is>
      </c>
      <c r="G1560" s="2" t="inlineStr">
        <is>
          <t>ZONE</t>
        </is>
      </c>
      <c r="I1560" s="2" t="n">
        <v>18.31</v>
      </c>
      <c r="J1560" s="2" t="n">
        <v>21.473326</v>
      </c>
      <c r="K1560" s="2" t="n">
        <v>2.814462</v>
      </c>
      <c r="L1560" s="2" t="n">
        <v>0.349697</v>
      </c>
      <c r="M1560" s="2" t="b">
        <v>1</v>
      </c>
      <c r="N1560" s="2" t="n">
        <v>1</v>
      </c>
    </row>
    <row r="1561" ht="15.75" customHeight="1">
      <c r="A1561" s="9" t="n">
        <v>43745.08333333334</v>
      </c>
      <c r="B1561" s="9" t="n">
        <v>43744.91666666666</v>
      </c>
      <c r="C1561" s="2" t="n">
        <v>34964545</v>
      </c>
      <c r="D1561" s="2" t="inlineStr">
        <is>
          <t>DOM</t>
        </is>
      </c>
      <c r="G1561" s="2" t="inlineStr">
        <is>
          <t>ZONE</t>
        </is>
      </c>
      <c r="I1561" s="2" t="n">
        <v>16.83</v>
      </c>
      <c r="J1561" s="2" t="n">
        <v>21.328406</v>
      </c>
      <c r="K1561" s="2" t="n">
        <v>4.195303</v>
      </c>
      <c r="L1561" s="2" t="n">
        <v>0.29977</v>
      </c>
      <c r="M1561" s="2" t="b">
        <v>1</v>
      </c>
      <c r="N1561" s="2" t="n">
        <v>1</v>
      </c>
    </row>
    <row r="1562" ht="15.75" customHeight="1">
      <c r="A1562" s="9" t="n">
        <v>43745.125</v>
      </c>
      <c r="B1562" s="9" t="n">
        <v>43744.95833333334</v>
      </c>
      <c r="C1562" s="2" t="n">
        <v>34964545</v>
      </c>
      <c r="D1562" s="2" t="inlineStr">
        <is>
          <t>DOM</t>
        </is>
      </c>
      <c r="G1562" s="2" t="inlineStr">
        <is>
          <t>ZONE</t>
        </is>
      </c>
      <c r="I1562" s="2" t="n">
        <v>15.03</v>
      </c>
      <c r="J1562" s="2" t="n">
        <v>18.756466</v>
      </c>
      <c r="K1562" s="2" t="n">
        <v>3.461329</v>
      </c>
      <c r="L1562" s="2" t="n">
        <v>0.26097</v>
      </c>
      <c r="M1562" s="2" t="b">
        <v>1</v>
      </c>
      <c r="N1562" s="2" t="n">
        <v>1</v>
      </c>
    </row>
    <row r="1563" ht="15.75" customHeight="1">
      <c r="A1563" s="9" t="n">
        <v>43745.16666666666</v>
      </c>
      <c r="B1563" s="9" t="n">
        <v>43745</v>
      </c>
      <c r="C1563" s="2" t="n">
        <v>34964545</v>
      </c>
      <c r="D1563" s="2" t="inlineStr">
        <is>
          <t>DOM</t>
        </is>
      </c>
      <c r="G1563" s="2" t="inlineStr">
        <is>
          <t>ZONE</t>
        </is>
      </c>
      <c r="I1563" s="2" t="n">
        <v>15.3</v>
      </c>
      <c r="J1563" s="2" t="n">
        <v>18.17436</v>
      </c>
      <c r="K1563" s="2" t="n">
        <v>2.573052</v>
      </c>
      <c r="L1563" s="2" t="n">
        <v>0.306309</v>
      </c>
      <c r="M1563" s="2" t="b">
        <v>1</v>
      </c>
      <c r="N1563" s="2" t="n">
        <v>1</v>
      </c>
    </row>
    <row r="1564" ht="15.75" customHeight="1">
      <c r="A1564" s="9" t="n">
        <v>43745.20833333334</v>
      </c>
      <c r="B1564" s="9" t="n">
        <v>43745.04166666666</v>
      </c>
      <c r="C1564" s="2" t="n">
        <v>34964545</v>
      </c>
      <c r="D1564" s="2" t="inlineStr">
        <is>
          <t>DOM</t>
        </is>
      </c>
      <c r="G1564" s="2" t="inlineStr">
        <is>
          <t>ZONE</t>
        </is>
      </c>
      <c r="I1564" s="2" t="n">
        <v>12.47</v>
      </c>
      <c r="J1564" s="2" t="n">
        <v>14.008208</v>
      </c>
      <c r="K1564" s="2" t="n">
        <v>1.295719</v>
      </c>
      <c r="L1564" s="2" t="n">
        <v>0.242488</v>
      </c>
      <c r="M1564" s="2" t="b">
        <v>1</v>
      </c>
      <c r="N1564" s="2" t="n">
        <v>1</v>
      </c>
    </row>
    <row r="1565" ht="15.75" customHeight="1">
      <c r="A1565" s="9" t="n">
        <v>43745.25</v>
      </c>
      <c r="B1565" s="9" t="n">
        <v>43745.08333333334</v>
      </c>
      <c r="C1565" s="2" t="n">
        <v>34964545</v>
      </c>
      <c r="D1565" s="2" t="inlineStr">
        <is>
          <t>DOM</t>
        </is>
      </c>
      <c r="G1565" s="2" t="inlineStr">
        <is>
          <t>ZONE</t>
        </is>
      </c>
      <c r="I1565" s="2" t="n">
        <v>13.4</v>
      </c>
      <c r="J1565" s="2" t="n">
        <v>14.25658</v>
      </c>
      <c r="K1565" s="2" t="n">
        <v>0.62998</v>
      </c>
      <c r="L1565" s="2" t="n">
        <v>0.228266</v>
      </c>
      <c r="M1565" s="2" t="b">
        <v>1</v>
      </c>
      <c r="N1565" s="2" t="n">
        <v>1</v>
      </c>
    </row>
    <row r="1566" ht="15.75" customHeight="1">
      <c r="A1566" s="9" t="n">
        <v>43745.29166666666</v>
      </c>
      <c r="B1566" s="9" t="n">
        <v>43745.125</v>
      </c>
      <c r="C1566" s="2" t="n">
        <v>34964545</v>
      </c>
      <c r="D1566" s="2" t="inlineStr">
        <is>
          <t>DOM</t>
        </is>
      </c>
      <c r="G1566" s="2" t="inlineStr">
        <is>
          <t>ZONE</t>
        </is>
      </c>
      <c r="I1566" s="2" t="n">
        <v>12.24</v>
      </c>
      <c r="J1566" s="2" t="n">
        <v>14.285075</v>
      </c>
      <c r="K1566" s="2" t="n">
        <v>1.855984</v>
      </c>
      <c r="L1566" s="2" t="n">
        <v>0.187425</v>
      </c>
      <c r="M1566" s="2" t="b">
        <v>1</v>
      </c>
      <c r="N1566" s="2" t="n">
        <v>1</v>
      </c>
    </row>
    <row r="1567" ht="15.75" customHeight="1">
      <c r="A1567" s="9" t="n">
        <v>43745.33333333334</v>
      </c>
      <c r="B1567" s="9" t="n">
        <v>43745.16666666666</v>
      </c>
      <c r="C1567" s="2" t="n">
        <v>34964545</v>
      </c>
      <c r="D1567" s="2" t="inlineStr">
        <is>
          <t>DOM</t>
        </is>
      </c>
      <c r="G1567" s="2" t="inlineStr">
        <is>
          <t>ZONE</t>
        </is>
      </c>
      <c r="I1567" s="2" t="n">
        <v>16.88</v>
      </c>
      <c r="J1567" s="2" t="n">
        <v>20.299661</v>
      </c>
      <c r="K1567" s="2" t="n">
        <v>3.142592</v>
      </c>
      <c r="L1567" s="2" t="n">
        <v>0.280403</v>
      </c>
      <c r="M1567" s="2" t="b">
        <v>1</v>
      </c>
      <c r="N1567" s="2" t="n">
        <v>1</v>
      </c>
    </row>
    <row r="1568" ht="15.75" customHeight="1">
      <c r="A1568" s="9" t="n">
        <v>43745.375</v>
      </c>
      <c r="B1568" s="9" t="n">
        <v>43745.20833333334</v>
      </c>
      <c r="C1568" s="2" t="n">
        <v>34964545</v>
      </c>
      <c r="D1568" s="2" t="inlineStr">
        <is>
          <t>DOM</t>
        </is>
      </c>
      <c r="G1568" s="2" t="inlineStr">
        <is>
          <t>ZONE</t>
        </is>
      </c>
      <c r="I1568" s="2" t="n">
        <v>19.89</v>
      </c>
      <c r="J1568" s="2" t="n">
        <v>22.914565</v>
      </c>
      <c r="K1568" s="2" t="n">
        <v>2.692899</v>
      </c>
      <c r="L1568" s="2" t="n">
        <v>0.331666</v>
      </c>
      <c r="M1568" s="2" t="b">
        <v>1</v>
      </c>
      <c r="N1568" s="2" t="n">
        <v>1</v>
      </c>
    </row>
    <row r="1569" ht="15.75" customHeight="1">
      <c r="A1569" s="9" t="n">
        <v>43745.41666666666</v>
      </c>
      <c r="B1569" s="9" t="n">
        <v>43745.25</v>
      </c>
      <c r="C1569" s="2" t="n">
        <v>34964545</v>
      </c>
      <c r="D1569" s="2" t="inlineStr">
        <is>
          <t>DOM</t>
        </is>
      </c>
      <c r="G1569" s="2" t="inlineStr">
        <is>
          <t>ZONE</t>
        </is>
      </c>
      <c r="I1569" s="2" t="n">
        <v>45.13</v>
      </c>
      <c r="J1569" s="2" t="n">
        <v>52.471781</v>
      </c>
      <c r="K1569" s="2" t="n">
        <v>6.617651</v>
      </c>
      <c r="L1569" s="2" t="n">
        <v>0.721631</v>
      </c>
      <c r="M1569" s="2" t="b">
        <v>1</v>
      </c>
      <c r="N1569" s="2" t="n">
        <v>1</v>
      </c>
    </row>
    <row r="1570" ht="15.75" customHeight="1">
      <c r="A1570" s="9" t="n">
        <v>43745.45833333334</v>
      </c>
      <c r="B1570" s="9" t="n">
        <v>43745.29166666666</v>
      </c>
      <c r="C1570" s="2" t="n">
        <v>34964545</v>
      </c>
      <c r="D1570" s="2" t="inlineStr">
        <is>
          <t>DOM</t>
        </is>
      </c>
      <c r="G1570" s="2" t="inlineStr">
        <is>
          <t>ZONE</t>
        </is>
      </c>
      <c r="I1570" s="2" t="n">
        <v>22.02</v>
      </c>
      <c r="J1570" s="2" t="n">
        <v>25.333829</v>
      </c>
      <c r="K1570" s="2" t="n">
        <v>3.026776</v>
      </c>
      <c r="L1570" s="2" t="n">
        <v>0.28622</v>
      </c>
      <c r="M1570" s="2" t="b">
        <v>1</v>
      </c>
      <c r="N1570" s="2" t="n">
        <v>1</v>
      </c>
    </row>
    <row r="1571" ht="15.75" customHeight="1">
      <c r="A1571" s="9" t="n">
        <v>43745.5</v>
      </c>
      <c r="B1571" s="9" t="n">
        <v>43745.33333333334</v>
      </c>
      <c r="C1571" s="2" t="n">
        <v>34964545</v>
      </c>
      <c r="D1571" s="2" t="inlineStr">
        <is>
          <t>DOM</t>
        </is>
      </c>
      <c r="G1571" s="2" t="inlineStr">
        <is>
          <t>ZONE</t>
        </is>
      </c>
      <c r="I1571" s="2" t="n">
        <v>22.2</v>
      </c>
      <c r="J1571" s="2" t="n">
        <v>22.787971</v>
      </c>
      <c r="K1571" s="2" t="n">
        <v>0.424628</v>
      </c>
      <c r="L1571" s="2" t="n">
        <v>0.165844</v>
      </c>
      <c r="M1571" s="2" t="b">
        <v>1</v>
      </c>
      <c r="N1571" s="2" t="n">
        <v>1</v>
      </c>
    </row>
    <row r="1572" ht="15.75" customHeight="1">
      <c r="A1572" s="9" t="n">
        <v>43745.54166666666</v>
      </c>
      <c r="B1572" s="9" t="n">
        <v>43745.375</v>
      </c>
      <c r="C1572" s="2" t="n">
        <v>34964545</v>
      </c>
      <c r="D1572" s="2" t="inlineStr">
        <is>
          <t>DOM</t>
        </is>
      </c>
      <c r="G1572" s="2" t="inlineStr">
        <is>
          <t>ZONE</t>
        </is>
      </c>
      <c r="I1572" s="2" t="n">
        <v>39.13</v>
      </c>
      <c r="J1572" s="2" t="n">
        <v>50.69872</v>
      </c>
      <c r="K1572" s="2" t="n">
        <v>11.367352</v>
      </c>
      <c r="L1572" s="2" t="n">
        <v>0.198868</v>
      </c>
      <c r="M1572" s="2" t="b">
        <v>1</v>
      </c>
      <c r="N1572" s="2" t="n">
        <v>1</v>
      </c>
    </row>
    <row r="1573" ht="15.75" customHeight="1">
      <c r="A1573" s="9" t="n">
        <v>43745.58333333334</v>
      </c>
      <c r="B1573" s="9" t="n">
        <v>43745.41666666666</v>
      </c>
      <c r="C1573" s="2" t="n">
        <v>34964545</v>
      </c>
      <c r="D1573" s="2" t="inlineStr">
        <is>
          <t>DOM</t>
        </is>
      </c>
      <c r="G1573" s="2" t="inlineStr">
        <is>
          <t>ZONE</t>
        </is>
      </c>
      <c r="I1573" s="2" t="n">
        <v>23.64</v>
      </c>
      <c r="J1573" s="2" t="n">
        <v>27.500257</v>
      </c>
      <c r="K1573" s="2" t="n">
        <v>3.769005</v>
      </c>
      <c r="L1573" s="2" t="n">
        <v>0.093752</v>
      </c>
      <c r="M1573" s="2" t="b">
        <v>1</v>
      </c>
      <c r="N1573" s="2" t="n">
        <v>1</v>
      </c>
    </row>
    <row r="1574" ht="15.75" customHeight="1">
      <c r="A1574" s="9" t="n">
        <v>43745.625</v>
      </c>
      <c r="B1574" s="9" t="n">
        <v>43745.45833333334</v>
      </c>
      <c r="C1574" s="2" t="n">
        <v>34964545</v>
      </c>
      <c r="D1574" s="2" t="inlineStr">
        <is>
          <t>DOM</t>
        </is>
      </c>
      <c r="G1574" s="2" t="inlineStr">
        <is>
          <t>ZONE</t>
        </is>
      </c>
      <c r="I1574" s="2" t="n">
        <v>40.2</v>
      </c>
      <c r="J1574" s="2" t="n">
        <v>43.640154</v>
      </c>
      <c r="K1574" s="2" t="n">
        <v>3.306345</v>
      </c>
      <c r="L1574" s="2" t="n">
        <v>0.129643</v>
      </c>
      <c r="M1574" s="2" t="b">
        <v>1</v>
      </c>
      <c r="N1574" s="2" t="n">
        <v>1</v>
      </c>
    </row>
    <row r="1575" ht="15.75" customHeight="1">
      <c r="A1575" s="9" t="n">
        <v>43745.66666666666</v>
      </c>
      <c r="B1575" s="9" t="n">
        <v>43745.5</v>
      </c>
      <c r="C1575" s="2" t="n">
        <v>34964545</v>
      </c>
      <c r="D1575" s="2" t="inlineStr">
        <is>
          <t>DOM</t>
        </is>
      </c>
      <c r="G1575" s="2" t="inlineStr">
        <is>
          <t>ZONE</t>
        </is>
      </c>
      <c r="I1575" s="2" t="n">
        <v>23.15</v>
      </c>
      <c r="J1575" s="2" t="n">
        <v>27.367778</v>
      </c>
      <c r="K1575" s="2" t="n">
        <v>4.076425</v>
      </c>
      <c r="L1575" s="2" t="n">
        <v>0.144686</v>
      </c>
      <c r="M1575" s="2" t="b">
        <v>1</v>
      </c>
      <c r="N1575" s="2" t="n">
        <v>1</v>
      </c>
    </row>
    <row r="1576" ht="15.75" customHeight="1">
      <c r="A1576" s="9" t="n">
        <v>43745.70833333334</v>
      </c>
      <c r="B1576" s="9" t="n">
        <v>43745.54166666666</v>
      </c>
      <c r="C1576" s="2" t="n">
        <v>34964545</v>
      </c>
      <c r="D1576" s="2" t="inlineStr">
        <is>
          <t>DOM</t>
        </is>
      </c>
      <c r="G1576" s="2" t="inlineStr">
        <is>
          <t>ZONE</t>
        </is>
      </c>
      <c r="I1576" s="2" t="n">
        <v>24.22</v>
      </c>
      <c r="J1576" s="2" t="n">
        <v>29.537927</v>
      </c>
      <c r="K1576" s="2" t="n">
        <v>5.030257</v>
      </c>
      <c r="L1576" s="2" t="n">
        <v>0.286836</v>
      </c>
      <c r="M1576" s="2" t="b">
        <v>1</v>
      </c>
      <c r="N1576" s="2" t="n">
        <v>1</v>
      </c>
    </row>
    <row r="1577" ht="15.75" customHeight="1">
      <c r="A1577" s="9" t="n">
        <v>43745.75</v>
      </c>
      <c r="B1577" s="9" t="n">
        <v>43745.58333333334</v>
      </c>
      <c r="C1577" s="2" t="n">
        <v>34964545</v>
      </c>
      <c r="D1577" s="2" t="inlineStr">
        <is>
          <t>DOM</t>
        </is>
      </c>
      <c r="G1577" s="2" t="inlineStr">
        <is>
          <t>ZONE</t>
        </is>
      </c>
      <c r="I1577" s="2" t="n">
        <v>23.4</v>
      </c>
      <c r="J1577" s="2" t="n">
        <v>25.030449</v>
      </c>
      <c r="K1577" s="2" t="n">
        <v>1.289231</v>
      </c>
      <c r="L1577" s="2" t="n">
        <v>0.337885</v>
      </c>
      <c r="M1577" s="2" t="b">
        <v>1</v>
      </c>
      <c r="N1577" s="2" t="n">
        <v>1</v>
      </c>
    </row>
    <row r="1578" ht="15.75" customHeight="1">
      <c r="A1578" s="9" t="n">
        <v>43745.79166666666</v>
      </c>
      <c r="B1578" s="9" t="n">
        <v>43745.625</v>
      </c>
      <c r="C1578" s="2" t="n">
        <v>34964545</v>
      </c>
      <c r="D1578" s="2" t="inlineStr">
        <is>
          <t>DOM</t>
        </is>
      </c>
      <c r="G1578" s="2" t="inlineStr">
        <is>
          <t>ZONE</t>
        </is>
      </c>
      <c r="I1578" s="2" t="n">
        <v>24.07</v>
      </c>
      <c r="J1578" s="2" t="n">
        <v>23.583933</v>
      </c>
      <c r="K1578" s="2" t="n">
        <v>-0.914583</v>
      </c>
      <c r="L1578" s="2" t="n">
        <v>0.428516</v>
      </c>
      <c r="M1578" s="2" t="b">
        <v>1</v>
      </c>
      <c r="N1578" s="2" t="n">
        <v>1</v>
      </c>
    </row>
    <row r="1579" ht="15.75" customHeight="1">
      <c r="A1579" s="9" t="n">
        <v>43745.83333333334</v>
      </c>
      <c r="B1579" s="9" t="n">
        <v>43745.66666666666</v>
      </c>
      <c r="C1579" s="2" t="n">
        <v>34964545</v>
      </c>
      <c r="D1579" s="2" t="inlineStr">
        <is>
          <t>DOM</t>
        </is>
      </c>
      <c r="G1579" s="2" t="inlineStr">
        <is>
          <t>ZONE</t>
        </is>
      </c>
      <c r="I1579" s="2" t="n">
        <v>26.84</v>
      </c>
      <c r="J1579" s="2" t="n">
        <v>29.319736</v>
      </c>
      <c r="K1579" s="2" t="n">
        <v>1.926282</v>
      </c>
      <c r="L1579" s="2" t="n">
        <v>0.553454</v>
      </c>
      <c r="M1579" s="2" t="b">
        <v>1</v>
      </c>
      <c r="N1579" s="2" t="n">
        <v>1</v>
      </c>
    </row>
    <row r="1580" ht="15.75" customHeight="1">
      <c r="A1580" s="9" t="n">
        <v>43745.875</v>
      </c>
      <c r="B1580" s="9" t="n">
        <v>43745.70833333334</v>
      </c>
      <c r="C1580" s="2" t="n">
        <v>34964545</v>
      </c>
      <c r="D1580" s="2" t="inlineStr">
        <is>
          <t>DOM</t>
        </is>
      </c>
      <c r="G1580" s="2" t="inlineStr">
        <is>
          <t>ZONE</t>
        </is>
      </c>
      <c r="I1580" s="2" t="n">
        <v>26.83</v>
      </c>
      <c r="J1580" s="2" t="n">
        <v>29.490109</v>
      </c>
      <c r="K1580" s="2" t="n">
        <v>2.075981</v>
      </c>
      <c r="L1580" s="2" t="n">
        <v>0.585794</v>
      </c>
      <c r="M1580" s="2" t="b">
        <v>1</v>
      </c>
      <c r="N1580" s="2" t="n">
        <v>1</v>
      </c>
    </row>
    <row r="1581" ht="15.75" customHeight="1">
      <c r="A1581" s="9" t="n">
        <v>43745.91666666666</v>
      </c>
      <c r="B1581" s="9" t="n">
        <v>43745.75</v>
      </c>
      <c r="C1581" s="2" t="n">
        <v>34964545</v>
      </c>
      <c r="D1581" s="2" t="inlineStr">
        <is>
          <t>DOM</t>
        </is>
      </c>
      <c r="G1581" s="2" t="inlineStr">
        <is>
          <t>ZONE</t>
        </is>
      </c>
      <c r="I1581" s="2" t="n">
        <v>37.97</v>
      </c>
      <c r="J1581" s="2" t="n">
        <v>41.741578</v>
      </c>
      <c r="K1581" s="2" t="n">
        <v>2.953441</v>
      </c>
      <c r="L1581" s="2" t="n">
        <v>0.819804</v>
      </c>
      <c r="M1581" s="2" t="b">
        <v>1</v>
      </c>
      <c r="N1581" s="2" t="n">
        <v>1</v>
      </c>
    </row>
    <row r="1582" ht="15.75" customHeight="1">
      <c r="A1582" s="9" t="n">
        <v>43745.95833333334</v>
      </c>
      <c r="B1582" s="9" t="n">
        <v>43745.79166666666</v>
      </c>
      <c r="C1582" s="2" t="n">
        <v>34964545</v>
      </c>
      <c r="D1582" s="2" t="inlineStr">
        <is>
          <t>DOM</t>
        </is>
      </c>
      <c r="G1582" s="2" t="inlineStr">
        <is>
          <t>ZONE</t>
        </is>
      </c>
      <c r="I1582" s="2" t="n">
        <v>66.2</v>
      </c>
      <c r="J1582" s="2" t="n">
        <v>96.465422</v>
      </c>
      <c r="K1582" s="2" t="n">
        <v>28.850494</v>
      </c>
      <c r="L1582" s="2" t="n">
        <v>1.411595</v>
      </c>
      <c r="M1582" s="2" t="b">
        <v>1</v>
      </c>
      <c r="N1582" s="2" t="n">
        <v>1</v>
      </c>
    </row>
    <row r="1583" ht="15.75" customHeight="1">
      <c r="A1583" s="9" t="n">
        <v>43746</v>
      </c>
      <c r="B1583" s="9" t="n">
        <v>43745.83333333334</v>
      </c>
      <c r="C1583" s="2" t="n">
        <v>34964545</v>
      </c>
      <c r="D1583" s="2" t="inlineStr">
        <is>
          <t>DOM</t>
        </is>
      </c>
      <c r="G1583" s="2" t="inlineStr">
        <is>
          <t>ZONE</t>
        </is>
      </c>
      <c r="I1583" s="2" t="n">
        <v>24.55</v>
      </c>
      <c r="J1583" s="2" t="n">
        <v>25.721998</v>
      </c>
      <c r="K1583" s="2" t="n">
        <v>0.671238</v>
      </c>
      <c r="L1583" s="2" t="n">
        <v>0.502427</v>
      </c>
      <c r="M1583" s="2" t="b">
        <v>1</v>
      </c>
      <c r="N1583" s="2" t="n">
        <v>1</v>
      </c>
    </row>
    <row r="1584" ht="15.75" customHeight="1">
      <c r="A1584" s="9" t="n">
        <v>43746.04166666666</v>
      </c>
      <c r="B1584" s="9" t="n">
        <v>43745.875</v>
      </c>
      <c r="C1584" s="2" t="n">
        <v>34964545</v>
      </c>
      <c r="D1584" s="2" t="inlineStr">
        <is>
          <t>DOM</t>
        </is>
      </c>
      <c r="G1584" s="2" t="inlineStr">
        <is>
          <t>ZONE</t>
        </is>
      </c>
      <c r="I1584" s="2" t="n">
        <v>21.38</v>
      </c>
      <c r="J1584" s="2" t="n">
        <v>23.420863</v>
      </c>
      <c r="K1584" s="2" t="n">
        <v>1.623164</v>
      </c>
      <c r="L1584" s="2" t="n">
        <v>0.418533</v>
      </c>
      <c r="M1584" s="2" t="b">
        <v>1</v>
      </c>
      <c r="N1584" s="2" t="n">
        <v>1</v>
      </c>
    </row>
    <row r="1585" ht="15.75" customHeight="1">
      <c r="A1585" s="9" t="n">
        <v>43746.08333333334</v>
      </c>
      <c r="B1585" s="9" t="n">
        <v>43745.91666666666</v>
      </c>
      <c r="C1585" s="2" t="n">
        <v>34964545</v>
      </c>
      <c r="D1585" s="2" t="inlineStr">
        <is>
          <t>DOM</t>
        </is>
      </c>
      <c r="G1585" s="2" t="inlineStr">
        <is>
          <t>ZONE</t>
        </is>
      </c>
      <c r="I1585" s="2" t="n">
        <v>22.88</v>
      </c>
      <c r="J1585" s="2" t="n">
        <v>26.379782</v>
      </c>
      <c r="K1585" s="2" t="n">
        <v>3.064605</v>
      </c>
      <c r="L1585" s="2" t="n">
        <v>0.437677</v>
      </c>
      <c r="M1585" s="2" t="b">
        <v>1</v>
      </c>
      <c r="N1585" s="2" t="n">
        <v>1</v>
      </c>
    </row>
    <row r="1586" ht="15.75" customHeight="1">
      <c r="A1586" s="9" t="n">
        <v>43746.125</v>
      </c>
      <c r="B1586" s="9" t="n">
        <v>43745.95833333334</v>
      </c>
      <c r="C1586" s="2" t="n">
        <v>34964545</v>
      </c>
      <c r="D1586" s="2" t="inlineStr">
        <is>
          <t>DOM</t>
        </is>
      </c>
      <c r="G1586" s="2" t="inlineStr">
        <is>
          <t>ZONE</t>
        </is>
      </c>
      <c r="I1586" s="2" t="n">
        <v>17.46</v>
      </c>
      <c r="J1586" s="2" t="n">
        <v>13.77591</v>
      </c>
      <c r="K1586" s="2" t="n">
        <v>-3.98477</v>
      </c>
      <c r="L1586" s="2" t="n">
        <v>0.304013</v>
      </c>
      <c r="M1586" s="2" t="b">
        <v>1</v>
      </c>
      <c r="N1586" s="2" t="n">
        <v>1</v>
      </c>
    </row>
    <row r="1587" ht="15.75" customHeight="1">
      <c r="A1587" s="9" t="n">
        <v>43746.16666666666</v>
      </c>
      <c r="B1587" s="9" t="n">
        <v>43746</v>
      </c>
      <c r="C1587" s="2" t="n">
        <v>34964545</v>
      </c>
      <c r="D1587" s="2" t="inlineStr">
        <is>
          <t>DOM</t>
        </is>
      </c>
      <c r="G1587" s="2" t="inlineStr">
        <is>
          <t>ZONE</t>
        </is>
      </c>
      <c r="I1587" s="2" t="n">
        <v>16.46</v>
      </c>
      <c r="J1587" s="2" t="n">
        <v>14.321301</v>
      </c>
      <c r="K1587" s="2" t="n">
        <v>-2.385577</v>
      </c>
      <c r="L1587" s="2" t="n">
        <v>0.251045</v>
      </c>
      <c r="M1587" s="2" t="b">
        <v>1</v>
      </c>
      <c r="N1587" s="2" t="n">
        <v>1</v>
      </c>
    </row>
    <row r="1588" ht="15.75" customHeight="1">
      <c r="A1588" s="9" t="n">
        <v>43746.20833333334</v>
      </c>
      <c r="B1588" s="9" t="n">
        <v>43746.04166666666</v>
      </c>
      <c r="C1588" s="2" t="n">
        <v>34964545</v>
      </c>
      <c r="D1588" s="2" t="inlineStr">
        <is>
          <t>DOM</t>
        </is>
      </c>
      <c r="G1588" s="2" t="inlineStr">
        <is>
          <t>ZONE</t>
        </is>
      </c>
      <c r="I1588" s="2" t="n">
        <v>13.31</v>
      </c>
      <c r="J1588" s="2" t="n">
        <v>6.715254</v>
      </c>
      <c r="K1588" s="2" t="n">
        <v>-6.78467</v>
      </c>
      <c r="L1588" s="2" t="n">
        <v>0.19159</v>
      </c>
      <c r="M1588" s="2" t="b">
        <v>1</v>
      </c>
      <c r="N1588" s="2" t="n">
        <v>1</v>
      </c>
    </row>
    <row r="1589" ht="15.75" customHeight="1">
      <c r="A1589" s="9" t="n">
        <v>43746.25</v>
      </c>
      <c r="B1589" s="9" t="n">
        <v>43746.08333333334</v>
      </c>
      <c r="C1589" s="2" t="n">
        <v>34964545</v>
      </c>
      <c r="D1589" s="2" t="inlineStr">
        <is>
          <t>DOM</t>
        </is>
      </c>
      <c r="G1589" s="2" t="inlineStr">
        <is>
          <t>ZONE</t>
        </is>
      </c>
      <c r="I1589" s="2" t="n">
        <v>12.19</v>
      </c>
      <c r="J1589" s="2" t="n">
        <v>13.06514</v>
      </c>
      <c r="K1589" s="2" t="n">
        <v>0.739035</v>
      </c>
      <c r="L1589" s="2" t="n">
        <v>0.132772</v>
      </c>
      <c r="M1589" s="2" t="b">
        <v>1</v>
      </c>
      <c r="N1589" s="2" t="n">
        <v>1</v>
      </c>
    </row>
    <row r="1590" ht="15.75" customHeight="1">
      <c r="A1590" s="9" t="n">
        <v>43746.29166666666</v>
      </c>
      <c r="B1590" s="9" t="n">
        <v>43746.125</v>
      </c>
      <c r="C1590" s="2" t="n">
        <v>34964545</v>
      </c>
      <c r="D1590" s="2" t="inlineStr">
        <is>
          <t>DOM</t>
        </is>
      </c>
      <c r="G1590" s="2" t="inlineStr">
        <is>
          <t>ZONE</t>
        </is>
      </c>
      <c r="I1590" s="2" t="n">
        <v>12.11</v>
      </c>
      <c r="J1590" s="2" t="n">
        <v>12.378783</v>
      </c>
      <c r="K1590" s="2" t="n">
        <v>0.166018</v>
      </c>
      <c r="L1590" s="2" t="n">
        <v>0.106932</v>
      </c>
      <c r="M1590" s="2" t="b">
        <v>1</v>
      </c>
      <c r="N1590" s="2" t="n">
        <v>1</v>
      </c>
    </row>
    <row r="1591" ht="15.75" customHeight="1">
      <c r="A1591" s="9" t="n">
        <v>43746.33333333334</v>
      </c>
      <c r="B1591" s="9" t="n">
        <v>43746.16666666666</v>
      </c>
      <c r="C1591" s="2" t="n">
        <v>34964545</v>
      </c>
      <c r="D1591" s="2" t="inlineStr">
        <is>
          <t>DOM</t>
        </is>
      </c>
      <c r="G1591" s="2" t="inlineStr">
        <is>
          <t>ZONE</t>
        </is>
      </c>
      <c r="I1591" s="2" t="n">
        <v>14.6</v>
      </c>
      <c r="J1591" s="2" t="n">
        <v>14.871056</v>
      </c>
      <c r="K1591" s="2" t="n">
        <v>0.135346</v>
      </c>
      <c r="L1591" s="2" t="n">
        <v>0.134876</v>
      </c>
      <c r="M1591" s="2" t="b">
        <v>1</v>
      </c>
      <c r="N1591" s="2" t="n">
        <v>1</v>
      </c>
    </row>
    <row r="1592" ht="15.75" customHeight="1">
      <c r="A1592" s="9" t="n">
        <v>43746.375</v>
      </c>
      <c r="B1592" s="9" t="n">
        <v>43746.20833333334</v>
      </c>
      <c r="C1592" s="2" t="n">
        <v>34964545</v>
      </c>
      <c r="D1592" s="2" t="inlineStr">
        <is>
          <t>DOM</t>
        </is>
      </c>
      <c r="G1592" s="2" t="inlineStr">
        <is>
          <t>ZONE</t>
        </is>
      </c>
      <c r="I1592" s="2" t="n">
        <v>17.06</v>
      </c>
      <c r="J1592" s="2" t="n">
        <v>17.166149</v>
      </c>
      <c r="K1592" s="2" t="n">
        <v>-0.040588</v>
      </c>
      <c r="L1592" s="2" t="n">
        <v>0.148404</v>
      </c>
      <c r="M1592" s="2" t="b">
        <v>1</v>
      </c>
      <c r="N1592" s="2" t="n">
        <v>1</v>
      </c>
    </row>
    <row r="1593" ht="15.75" customHeight="1">
      <c r="A1593" s="9" t="n">
        <v>43746.41666666666</v>
      </c>
      <c r="B1593" s="9" t="n">
        <v>43746.25</v>
      </c>
      <c r="C1593" s="2" t="n">
        <v>34964545</v>
      </c>
      <c r="D1593" s="2" t="inlineStr">
        <is>
          <t>DOM</t>
        </is>
      </c>
      <c r="G1593" s="2" t="inlineStr">
        <is>
          <t>ZONE</t>
        </is>
      </c>
      <c r="I1593" s="2" t="n">
        <v>20.67</v>
      </c>
      <c r="J1593" s="2" t="n">
        <v>18.869762</v>
      </c>
      <c r="K1593" s="2" t="n">
        <v>-1.913589</v>
      </c>
      <c r="L1593" s="2" t="n">
        <v>0.110018</v>
      </c>
      <c r="M1593" s="2" t="b">
        <v>1</v>
      </c>
      <c r="N1593" s="2" t="n">
        <v>1</v>
      </c>
    </row>
    <row r="1594" ht="15.75" customHeight="1">
      <c r="A1594" s="9" t="n">
        <v>43746.45833333334</v>
      </c>
      <c r="B1594" s="9" t="n">
        <v>43746.29166666666</v>
      </c>
      <c r="C1594" s="2" t="n">
        <v>34964545</v>
      </c>
      <c r="D1594" s="2" t="inlineStr">
        <is>
          <t>DOM</t>
        </is>
      </c>
      <c r="G1594" s="2" t="inlineStr">
        <is>
          <t>ZONE</t>
        </is>
      </c>
      <c r="I1594" s="2" t="n">
        <v>25.83</v>
      </c>
      <c r="J1594" s="2" t="n">
        <v>26.40627</v>
      </c>
      <c r="K1594" s="2" t="n">
        <v>0.439582</v>
      </c>
      <c r="L1594" s="2" t="n">
        <v>0.135855</v>
      </c>
      <c r="M1594" s="2" t="b">
        <v>1</v>
      </c>
      <c r="N1594" s="2" t="n">
        <v>1</v>
      </c>
    </row>
    <row r="1595" ht="15.75" customHeight="1">
      <c r="A1595" s="9" t="n">
        <v>43746.5</v>
      </c>
      <c r="B1595" s="9" t="n">
        <v>43746.33333333334</v>
      </c>
      <c r="C1595" s="2" t="n">
        <v>34964545</v>
      </c>
      <c r="D1595" s="2" t="inlineStr">
        <is>
          <t>DOM</t>
        </is>
      </c>
      <c r="G1595" s="2" t="inlineStr">
        <is>
          <t>ZONE</t>
        </is>
      </c>
      <c r="I1595" s="2" t="n">
        <v>21.22</v>
      </c>
      <c r="J1595" s="2" t="n">
        <v>22.478321</v>
      </c>
      <c r="K1595" s="2" t="n">
        <v>1.102597</v>
      </c>
      <c r="L1595" s="2" t="n">
        <v>0.153224</v>
      </c>
      <c r="M1595" s="2" t="b">
        <v>1</v>
      </c>
      <c r="N1595" s="2" t="n">
        <v>1</v>
      </c>
    </row>
    <row r="1596" ht="15.75" customHeight="1">
      <c r="A1596" s="9" t="n">
        <v>43746.54166666666</v>
      </c>
      <c r="B1596" s="9" t="n">
        <v>43746.375</v>
      </c>
      <c r="C1596" s="2" t="n">
        <v>34964545</v>
      </c>
      <c r="D1596" s="2" t="inlineStr">
        <is>
          <t>DOM</t>
        </is>
      </c>
      <c r="G1596" s="2" t="inlineStr">
        <is>
          <t>ZONE</t>
        </is>
      </c>
      <c r="I1596" s="2" t="n">
        <v>21.47</v>
      </c>
      <c r="J1596" s="2" t="n">
        <v>21.688425</v>
      </c>
      <c r="K1596" s="2" t="n">
        <v>0.033785</v>
      </c>
      <c r="L1596" s="2" t="n">
        <v>0.182974</v>
      </c>
      <c r="M1596" s="2" t="b">
        <v>1</v>
      </c>
      <c r="N1596" s="2" t="n">
        <v>1</v>
      </c>
    </row>
    <row r="1597" ht="15.75" customHeight="1">
      <c r="A1597" s="9" t="n">
        <v>43746.58333333334</v>
      </c>
      <c r="B1597" s="9" t="n">
        <v>43746.41666666666</v>
      </c>
      <c r="C1597" s="2" t="n">
        <v>34964545</v>
      </c>
      <c r="D1597" s="2" t="inlineStr">
        <is>
          <t>DOM</t>
        </is>
      </c>
      <c r="G1597" s="2" t="inlineStr">
        <is>
          <t>ZONE</t>
        </is>
      </c>
      <c r="I1597" s="2" t="n">
        <v>24.42</v>
      </c>
      <c r="J1597" s="2" t="n">
        <v>23.736731</v>
      </c>
      <c r="K1597" s="2" t="n">
        <v>-0.859214</v>
      </c>
      <c r="L1597" s="2" t="n">
        <v>0.171778</v>
      </c>
      <c r="M1597" s="2" t="b">
        <v>1</v>
      </c>
      <c r="N1597" s="2" t="n">
        <v>1</v>
      </c>
    </row>
    <row r="1598" ht="15.75" customHeight="1">
      <c r="A1598" s="9" t="n">
        <v>43746.625</v>
      </c>
      <c r="B1598" s="9" t="n">
        <v>43746.45833333334</v>
      </c>
      <c r="C1598" s="2" t="n">
        <v>34964545</v>
      </c>
      <c r="D1598" s="2" t="inlineStr">
        <is>
          <t>DOM</t>
        </is>
      </c>
      <c r="G1598" s="2" t="inlineStr">
        <is>
          <t>ZONE</t>
        </is>
      </c>
      <c r="I1598" s="2" t="n">
        <v>23.99</v>
      </c>
      <c r="J1598" s="2" t="n">
        <v>23.726059</v>
      </c>
      <c r="K1598" s="2" t="n">
        <v>-0.399908</v>
      </c>
      <c r="L1598" s="2" t="n">
        <v>0.1368</v>
      </c>
      <c r="M1598" s="2" t="b">
        <v>1</v>
      </c>
      <c r="N1598" s="2" t="n">
        <v>1</v>
      </c>
    </row>
    <row r="1599" ht="15.75" customHeight="1">
      <c r="A1599" s="9" t="n">
        <v>43746.66666666666</v>
      </c>
      <c r="B1599" s="9" t="n">
        <v>43746.5</v>
      </c>
      <c r="C1599" s="2" t="n">
        <v>34964545</v>
      </c>
      <c r="D1599" s="2" t="inlineStr">
        <is>
          <t>DOM</t>
        </is>
      </c>
      <c r="G1599" s="2" t="inlineStr">
        <is>
          <t>ZONE</t>
        </is>
      </c>
      <c r="I1599" s="2" t="n">
        <v>23.21</v>
      </c>
      <c r="J1599" s="2" t="n">
        <v>24.802625</v>
      </c>
      <c r="K1599" s="2" t="n">
        <v>1.476021</v>
      </c>
      <c r="L1599" s="2" t="n">
        <v>0.120771</v>
      </c>
      <c r="M1599" s="2" t="b">
        <v>1</v>
      </c>
      <c r="N1599" s="2" t="n">
        <v>1</v>
      </c>
    </row>
    <row r="1600" ht="15.75" customHeight="1">
      <c r="A1600" s="9" t="n">
        <v>43746.70833333334</v>
      </c>
      <c r="B1600" s="9" t="n">
        <v>43746.54166666666</v>
      </c>
      <c r="C1600" s="2" t="n">
        <v>34964545</v>
      </c>
      <c r="D1600" s="2" t="inlineStr">
        <is>
          <t>DOM</t>
        </is>
      </c>
      <c r="G1600" s="2" t="inlineStr">
        <is>
          <t>ZONE</t>
        </is>
      </c>
      <c r="I1600" s="2" t="n">
        <v>20.99</v>
      </c>
      <c r="J1600" s="2" t="n">
        <v>21.589154</v>
      </c>
      <c r="K1600" s="2" t="n">
        <v>0.531946</v>
      </c>
      <c r="L1600" s="2" t="n">
        <v>0.063041</v>
      </c>
      <c r="M1600" s="2" t="b">
        <v>1</v>
      </c>
      <c r="N1600" s="2" t="n">
        <v>1</v>
      </c>
    </row>
    <row r="1601" ht="15.75" customHeight="1">
      <c r="A1601" s="9" t="n">
        <v>43746.75</v>
      </c>
      <c r="B1601" s="9" t="n">
        <v>43746.58333333334</v>
      </c>
      <c r="C1601" s="2" t="n">
        <v>34964545</v>
      </c>
      <c r="D1601" s="2" t="inlineStr">
        <is>
          <t>DOM</t>
        </is>
      </c>
      <c r="G1601" s="2" t="inlineStr">
        <is>
          <t>ZONE</t>
        </is>
      </c>
      <c r="I1601" s="2" t="n">
        <v>21.38</v>
      </c>
      <c r="J1601" s="2" t="n">
        <v>23.17544</v>
      </c>
      <c r="K1601" s="2" t="n">
        <v>1.739264</v>
      </c>
      <c r="L1601" s="2" t="n">
        <v>0.061176</v>
      </c>
      <c r="M1601" s="2" t="b">
        <v>1</v>
      </c>
      <c r="N1601" s="2" t="n">
        <v>1</v>
      </c>
    </row>
    <row r="1602" ht="15.75" customHeight="1">
      <c r="A1602" s="9" t="n">
        <v>43746.79166666666</v>
      </c>
      <c r="B1602" s="9" t="n">
        <v>43746.625</v>
      </c>
      <c r="C1602" s="2" t="n">
        <v>34964545</v>
      </c>
      <c r="D1602" s="2" t="inlineStr">
        <is>
          <t>DOM</t>
        </is>
      </c>
      <c r="G1602" s="2" t="inlineStr">
        <is>
          <t>ZONE</t>
        </is>
      </c>
      <c r="I1602" s="2" t="n">
        <v>19.55</v>
      </c>
      <c r="J1602" s="2" t="n">
        <v>20.355692</v>
      </c>
      <c r="K1602" s="2" t="n">
        <v>0.745964</v>
      </c>
      <c r="L1602" s="2" t="n">
        <v>0.059728</v>
      </c>
      <c r="M1602" s="2" t="b">
        <v>1</v>
      </c>
      <c r="N1602" s="2" t="n">
        <v>1</v>
      </c>
    </row>
    <row r="1603" ht="15.75" customHeight="1">
      <c r="A1603" s="9" t="n">
        <v>43746.83333333334</v>
      </c>
      <c r="B1603" s="9" t="n">
        <v>43746.66666666666</v>
      </c>
      <c r="C1603" s="2" t="n">
        <v>34964545</v>
      </c>
      <c r="D1603" s="2" t="inlineStr">
        <is>
          <t>DOM</t>
        </is>
      </c>
      <c r="G1603" s="2" t="inlineStr">
        <is>
          <t>ZONE</t>
        </is>
      </c>
      <c r="I1603" s="2" t="n">
        <v>20.23</v>
      </c>
      <c r="J1603" s="2" t="n">
        <v>23.062479</v>
      </c>
      <c r="K1603" s="2" t="n">
        <v>2.757532</v>
      </c>
      <c r="L1603" s="2" t="n">
        <v>0.07828</v>
      </c>
      <c r="M1603" s="2" t="b">
        <v>1</v>
      </c>
      <c r="N1603" s="2" t="n">
        <v>1</v>
      </c>
    </row>
    <row r="1604" ht="15.75" customHeight="1">
      <c r="A1604" s="9" t="n">
        <v>43746.875</v>
      </c>
      <c r="B1604" s="9" t="n">
        <v>43746.70833333334</v>
      </c>
      <c r="C1604" s="2" t="n">
        <v>34964545</v>
      </c>
      <c r="D1604" s="2" t="inlineStr">
        <is>
          <t>DOM</t>
        </is>
      </c>
      <c r="G1604" s="2" t="inlineStr">
        <is>
          <t>ZONE</t>
        </is>
      </c>
      <c r="I1604" s="2" t="n">
        <v>20.7</v>
      </c>
      <c r="J1604" s="2" t="n">
        <v>24.852951</v>
      </c>
      <c r="K1604" s="2" t="n">
        <v>4.057293</v>
      </c>
      <c r="L1604" s="2" t="n">
        <v>0.100658</v>
      </c>
      <c r="M1604" s="2" t="b">
        <v>1</v>
      </c>
      <c r="N1604" s="2" t="n">
        <v>1</v>
      </c>
    </row>
    <row r="1605" ht="15.75" customHeight="1">
      <c r="A1605" s="9" t="n">
        <v>43746.91666666666</v>
      </c>
      <c r="B1605" s="9" t="n">
        <v>43746.75</v>
      </c>
      <c r="C1605" s="2" t="n">
        <v>34964545</v>
      </c>
      <c r="D1605" s="2" t="inlineStr">
        <is>
          <t>DOM</t>
        </is>
      </c>
      <c r="G1605" s="2" t="inlineStr">
        <is>
          <t>ZONE</t>
        </is>
      </c>
      <c r="I1605" s="2" t="n">
        <v>21.11</v>
      </c>
      <c r="J1605" s="2" t="n">
        <v>22.884273</v>
      </c>
      <c r="K1605" s="2" t="n">
        <v>1.688299</v>
      </c>
      <c r="L1605" s="2" t="n">
        <v>0.090141</v>
      </c>
      <c r="M1605" s="2" t="b">
        <v>1</v>
      </c>
      <c r="N1605" s="2" t="n">
        <v>1</v>
      </c>
    </row>
    <row r="1606" ht="15.75" customHeight="1">
      <c r="A1606" s="9" t="n">
        <v>43746.95833333334</v>
      </c>
      <c r="B1606" s="9" t="n">
        <v>43746.79166666666</v>
      </c>
      <c r="C1606" s="2" t="n">
        <v>34964545</v>
      </c>
      <c r="D1606" s="2" t="inlineStr">
        <is>
          <t>DOM</t>
        </is>
      </c>
      <c r="G1606" s="2" t="inlineStr">
        <is>
          <t>ZONE</t>
        </is>
      </c>
      <c r="I1606" s="2" t="n">
        <v>23.39</v>
      </c>
      <c r="J1606" s="2" t="n">
        <v>23.93879</v>
      </c>
      <c r="K1606" s="2" t="n">
        <v>0.4868</v>
      </c>
      <c r="L1606" s="2" t="n">
        <v>0.06698999999999999</v>
      </c>
      <c r="M1606" s="2" t="b">
        <v>1</v>
      </c>
      <c r="N1606" s="2" t="n">
        <v>1</v>
      </c>
    </row>
    <row r="1607" ht="15.75" customHeight="1">
      <c r="A1607" s="9" t="n">
        <v>43747</v>
      </c>
      <c r="B1607" s="9" t="n">
        <v>43746.83333333334</v>
      </c>
      <c r="C1607" s="2" t="n">
        <v>34964545</v>
      </c>
      <c r="D1607" s="2" t="inlineStr">
        <is>
          <t>DOM</t>
        </is>
      </c>
      <c r="G1607" s="2" t="inlineStr">
        <is>
          <t>ZONE</t>
        </is>
      </c>
      <c r="I1607" s="2" t="n">
        <v>21.89</v>
      </c>
      <c r="J1607" s="2" t="n">
        <v>25.523784</v>
      </c>
      <c r="K1607" s="2" t="n">
        <v>3.575878</v>
      </c>
      <c r="L1607" s="2" t="n">
        <v>0.06124</v>
      </c>
      <c r="M1607" s="2" t="b">
        <v>1</v>
      </c>
      <c r="N1607" s="2" t="n">
        <v>1</v>
      </c>
    </row>
    <row r="1608" ht="15.75" customHeight="1">
      <c r="A1608" s="9" t="n">
        <v>43747.04166666666</v>
      </c>
      <c r="B1608" s="9" t="n">
        <v>43746.875</v>
      </c>
      <c r="C1608" s="2" t="n">
        <v>34964545</v>
      </c>
      <c r="D1608" s="2" t="inlineStr">
        <is>
          <t>DOM</t>
        </is>
      </c>
      <c r="G1608" s="2" t="inlineStr">
        <is>
          <t>ZONE</t>
        </is>
      </c>
      <c r="I1608" s="2" t="n">
        <v>18.1</v>
      </c>
      <c r="J1608" s="2" t="n">
        <v>20.957531</v>
      </c>
      <c r="K1608" s="2" t="n">
        <v>2.771353</v>
      </c>
      <c r="L1608" s="2" t="n">
        <v>0.082845</v>
      </c>
      <c r="M1608" s="2" t="b">
        <v>1</v>
      </c>
      <c r="N1608" s="2" t="n">
        <v>1</v>
      </c>
    </row>
    <row r="1609" ht="15.75" customHeight="1">
      <c r="A1609" s="9" t="n">
        <v>43747.08333333334</v>
      </c>
      <c r="B1609" s="9" t="n">
        <v>43746.91666666666</v>
      </c>
      <c r="C1609" s="2" t="n">
        <v>34964545</v>
      </c>
      <c r="D1609" s="2" t="inlineStr">
        <is>
          <t>DOM</t>
        </is>
      </c>
      <c r="G1609" s="2" t="inlineStr">
        <is>
          <t>ZONE</t>
        </is>
      </c>
      <c r="I1609" s="2" t="n">
        <v>14.19</v>
      </c>
      <c r="J1609" s="2" t="n">
        <v>13.65481</v>
      </c>
      <c r="K1609" s="2" t="n">
        <v>-0.61628</v>
      </c>
      <c r="L1609" s="2" t="n">
        <v>0.085257</v>
      </c>
      <c r="M1609" s="2" t="b">
        <v>1</v>
      </c>
      <c r="N1609" s="2" t="n">
        <v>1</v>
      </c>
    </row>
    <row r="1610" ht="15.75" customHeight="1">
      <c r="A1610" s="9" t="n">
        <v>43747.125</v>
      </c>
      <c r="B1610" s="9" t="n">
        <v>43746.95833333334</v>
      </c>
      <c r="C1610" s="2" t="n">
        <v>34964545</v>
      </c>
      <c r="D1610" s="2" t="inlineStr">
        <is>
          <t>DOM</t>
        </is>
      </c>
      <c r="G1610" s="2" t="inlineStr">
        <is>
          <t>ZONE</t>
        </is>
      </c>
      <c r="I1610" s="2" t="n">
        <v>13.22</v>
      </c>
      <c r="J1610" s="2" t="n">
        <v>1.293998</v>
      </c>
      <c r="K1610" s="2" t="n">
        <v>-12.058713</v>
      </c>
      <c r="L1610" s="2" t="n">
        <v>0.131878</v>
      </c>
      <c r="M1610" s="2" t="b">
        <v>1</v>
      </c>
      <c r="N1610" s="2" t="n">
        <v>1</v>
      </c>
    </row>
    <row r="1611" ht="15.75" customHeight="1">
      <c r="A1611" s="9" t="n">
        <v>43747.16666666666</v>
      </c>
      <c r="B1611" s="9" t="n">
        <v>43747</v>
      </c>
      <c r="C1611" s="2" t="n">
        <v>34964545</v>
      </c>
      <c r="D1611" s="2" t="inlineStr">
        <is>
          <t>DOM</t>
        </is>
      </c>
      <c r="G1611" s="2" t="inlineStr">
        <is>
          <t>ZONE</t>
        </is>
      </c>
      <c r="I1611" s="2" t="n">
        <v>12.31</v>
      </c>
      <c r="J1611" s="2" t="n">
        <v>12.998164</v>
      </c>
      <c r="K1611" s="2" t="n">
        <v>0.531508</v>
      </c>
      <c r="L1611" s="2" t="n">
        <v>0.160823</v>
      </c>
      <c r="M1611" s="2" t="b">
        <v>1</v>
      </c>
      <c r="N1611" s="2" t="n">
        <v>1</v>
      </c>
    </row>
    <row r="1612" ht="15.75" customHeight="1">
      <c r="A1612" s="9" t="n">
        <v>43747.20833333334</v>
      </c>
      <c r="B1612" s="9" t="n">
        <v>43747.04166666666</v>
      </c>
      <c r="C1612" s="2" t="n">
        <v>34964545</v>
      </c>
      <c r="D1612" s="2" t="inlineStr">
        <is>
          <t>DOM</t>
        </is>
      </c>
      <c r="G1612" s="2" t="inlineStr">
        <is>
          <t>ZONE</t>
        </is>
      </c>
      <c r="I1612" s="2" t="n">
        <v>12.21</v>
      </c>
      <c r="J1612" s="2" t="n">
        <v>13.850996</v>
      </c>
      <c r="K1612" s="2" t="n">
        <v>1.430869</v>
      </c>
      <c r="L1612" s="2" t="n">
        <v>0.208461</v>
      </c>
      <c r="M1612" s="2" t="b">
        <v>1</v>
      </c>
      <c r="N1612" s="2" t="n">
        <v>1</v>
      </c>
    </row>
    <row r="1613" ht="15.75" customHeight="1">
      <c r="A1613" s="9" t="n">
        <v>43747.25</v>
      </c>
      <c r="B1613" s="9" t="n">
        <v>43747.08333333334</v>
      </c>
      <c r="C1613" s="2" t="n">
        <v>34964545</v>
      </c>
      <c r="D1613" s="2" t="inlineStr">
        <is>
          <t>DOM</t>
        </is>
      </c>
      <c r="G1613" s="2" t="inlineStr">
        <is>
          <t>ZONE</t>
        </is>
      </c>
      <c r="I1613" s="2" t="n">
        <v>12.43</v>
      </c>
      <c r="J1613" s="2" t="n">
        <v>14.286083</v>
      </c>
      <c r="K1613" s="2" t="n">
        <v>1.676981</v>
      </c>
      <c r="L1613" s="2" t="n">
        <v>0.175768</v>
      </c>
      <c r="M1613" s="2" t="b">
        <v>1</v>
      </c>
      <c r="N1613" s="2" t="n">
        <v>1</v>
      </c>
    </row>
    <row r="1614" ht="15.75" customHeight="1">
      <c r="A1614" s="9" t="n">
        <v>43747.29166666666</v>
      </c>
      <c r="B1614" s="9" t="n">
        <v>43747.125</v>
      </c>
      <c r="C1614" s="2" t="n">
        <v>34964545</v>
      </c>
      <c r="D1614" s="2" t="inlineStr">
        <is>
          <t>DOM</t>
        </is>
      </c>
      <c r="G1614" s="2" t="inlineStr">
        <is>
          <t>ZONE</t>
        </is>
      </c>
      <c r="I1614" s="2" t="n">
        <v>13.07</v>
      </c>
      <c r="J1614" s="2" t="n">
        <v>15.258982</v>
      </c>
      <c r="K1614" s="2" t="n">
        <v>2.00079</v>
      </c>
      <c r="L1614" s="2" t="n">
        <v>0.192358</v>
      </c>
      <c r="M1614" s="2" t="b">
        <v>1</v>
      </c>
      <c r="N1614" s="2" t="n">
        <v>1</v>
      </c>
    </row>
    <row r="1615" ht="15.75" customHeight="1">
      <c r="A1615" s="9" t="n">
        <v>43747.33333333334</v>
      </c>
      <c r="B1615" s="9" t="n">
        <v>43747.16666666666</v>
      </c>
      <c r="C1615" s="2" t="n">
        <v>34964545</v>
      </c>
      <c r="D1615" s="2" t="inlineStr">
        <is>
          <t>DOM</t>
        </is>
      </c>
      <c r="G1615" s="2" t="inlineStr">
        <is>
          <t>ZONE</t>
        </is>
      </c>
      <c r="I1615" s="2" t="n">
        <v>15.37</v>
      </c>
      <c r="J1615" s="2" t="n">
        <v>18.9328</v>
      </c>
      <c r="K1615" s="2" t="n">
        <v>3.326628</v>
      </c>
      <c r="L1615" s="2" t="n">
        <v>0.239506</v>
      </c>
      <c r="M1615" s="2" t="b">
        <v>1</v>
      </c>
      <c r="N1615" s="2" t="n">
        <v>1</v>
      </c>
    </row>
    <row r="1616" ht="15.75" customHeight="1">
      <c r="A1616" s="9" t="n">
        <v>43747.375</v>
      </c>
      <c r="B1616" s="9" t="n">
        <v>43747.20833333334</v>
      </c>
      <c r="C1616" s="2" t="n">
        <v>34964545</v>
      </c>
      <c r="D1616" s="2" t="inlineStr">
        <is>
          <t>DOM</t>
        </is>
      </c>
      <c r="G1616" s="2" t="inlineStr">
        <is>
          <t>ZONE</t>
        </is>
      </c>
      <c r="I1616" s="2" t="n">
        <v>19.32</v>
      </c>
      <c r="J1616" s="2" t="n">
        <v>23.654975</v>
      </c>
      <c r="K1616" s="2" t="n">
        <v>4.038645</v>
      </c>
      <c r="L1616" s="2" t="n">
        <v>0.29383</v>
      </c>
      <c r="M1616" s="2" t="b">
        <v>1</v>
      </c>
      <c r="N1616" s="2" t="n">
        <v>1</v>
      </c>
    </row>
    <row r="1617" ht="15.75" customHeight="1">
      <c r="A1617" s="9" t="n">
        <v>43747.41666666666</v>
      </c>
      <c r="B1617" s="9" t="n">
        <v>43747.25</v>
      </c>
      <c r="C1617" s="2" t="n">
        <v>34964545</v>
      </c>
      <c r="D1617" s="2" t="inlineStr">
        <is>
          <t>DOM</t>
        </is>
      </c>
      <c r="G1617" s="2" t="inlineStr">
        <is>
          <t>ZONE</t>
        </is>
      </c>
      <c r="I1617" s="2" t="n">
        <v>21.45</v>
      </c>
      <c r="J1617" s="2" t="n">
        <v>23.692686</v>
      </c>
      <c r="K1617" s="2" t="n">
        <v>2.019836</v>
      </c>
      <c r="L1617" s="2" t="n">
        <v>0.227017</v>
      </c>
      <c r="M1617" s="2" t="b">
        <v>1</v>
      </c>
      <c r="N1617" s="2" t="n">
        <v>1</v>
      </c>
    </row>
    <row r="1618" ht="15.75" customHeight="1">
      <c r="A1618" s="9" t="n">
        <v>43747.45833333334</v>
      </c>
      <c r="B1618" s="9" t="n">
        <v>43747.29166666666</v>
      </c>
      <c r="C1618" s="2" t="n">
        <v>34964545</v>
      </c>
      <c r="D1618" s="2" t="inlineStr">
        <is>
          <t>DOM</t>
        </is>
      </c>
      <c r="G1618" s="2" t="inlineStr">
        <is>
          <t>ZONE</t>
        </is>
      </c>
      <c r="I1618" s="2" t="n">
        <v>21.95</v>
      </c>
      <c r="J1618" s="2" t="n">
        <v>21.514914</v>
      </c>
      <c r="K1618" s="2" t="n">
        <v>-0.572954</v>
      </c>
      <c r="L1618" s="2" t="n">
        <v>0.139535</v>
      </c>
      <c r="M1618" s="2" t="b">
        <v>1</v>
      </c>
      <c r="N1618" s="2" t="n">
        <v>1</v>
      </c>
    </row>
    <row r="1619" ht="15.75" customHeight="1">
      <c r="A1619" s="9" t="n">
        <v>43747.5</v>
      </c>
      <c r="B1619" s="9" t="n">
        <v>43747.33333333334</v>
      </c>
      <c r="C1619" s="2" t="n">
        <v>34964545</v>
      </c>
      <c r="D1619" s="2" t="inlineStr">
        <is>
          <t>DOM</t>
        </is>
      </c>
      <c r="G1619" s="2" t="inlineStr">
        <is>
          <t>ZONE</t>
        </is>
      </c>
      <c r="I1619" s="2" t="n">
        <v>20.3</v>
      </c>
      <c r="J1619" s="2" t="n">
        <v>21.261364</v>
      </c>
      <c r="K1619" s="2" t="n">
        <v>0.845615</v>
      </c>
      <c r="L1619" s="2" t="n">
        <v>0.116583</v>
      </c>
      <c r="M1619" s="2" t="b">
        <v>1</v>
      </c>
      <c r="N1619" s="2" t="n">
        <v>1</v>
      </c>
    </row>
    <row r="1620" ht="15.75" customHeight="1">
      <c r="A1620" s="9" t="n">
        <v>43747.54166666666</v>
      </c>
      <c r="B1620" s="9" t="n">
        <v>43747.375</v>
      </c>
      <c r="C1620" s="2" t="n">
        <v>34964545</v>
      </c>
      <c r="D1620" s="2" t="inlineStr">
        <is>
          <t>DOM</t>
        </is>
      </c>
      <c r="G1620" s="2" t="inlineStr">
        <is>
          <t>ZONE</t>
        </is>
      </c>
      <c r="I1620" s="2" t="n">
        <v>20.98</v>
      </c>
      <c r="J1620" s="2" t="n">
        <v>22.658653</v>
      </c>
      <c r="K1620" s="2" t="n">
        <v>1.615124</v>
      </c>
      <c r="L1620" s="2" t="n">
        <v>0.06769500000000001</v>
      </c>
      <c r="M1620" s="2" t="b">
        <v>1</v>
      </c>
      <c r="N1620" s="2" t="n">
        <v>1</v>
      </c>
    </row>
    <row r="1621" ht="15.75" customHeight="1">
      <c r="A1621" s="9" t="n">
        <v>43747.58333333334</v>
      </c>
      <c r="B1621" s="9" t="n">
        <v>43747.41666666666</v>
      </c>
      <c r="C1621" s="2" t="n">
        <v>34964545</v>
      </c>
      <c r="D1621" s="2" t="inlineStr">
        <is>
          <t>DOM</t>
        </is>
      </c>
      <c r="G1621" s="2" t="inlineStr">
        <is>
          <t>ZONE</t>
        </is>
      </c>
      <c r="I1621" s="2" t="n">
        <v>66.98999999999999</v>
      </c>
      <c r="J1621" s="2" t="n">
        <v>69.788639</v>
      </c>
      <c r="K1621" s="2" t="n">
        <v>2.577969</v>
      </c>
      <c r="L1621" s="2" t="n">
        <v>0.22317</v>
      </c>
      <c r="M1621" s="2" t="b">
        <v>1</v>
      </c>
      <c r="N1621" s="2" t="n">
        <v>1</v>
      </c>
    </row>
    <row r="1622" ht="15.75" customHeight="1">
      <c r="A1622" s="9" t="n">
        <v>43747.625</v>
      </c>
      <c r="B1622" s="9" t="n">
        <v>43747.45833333334</v>
      </c>
      <c r="C1622" s="2" t="n">
        <v>34964545</v>
      </c>
      <c r="D1622" s="2" t="inlineStr">
        <is>
          <t>DOM</t>
        </is>
      </c>
      <c r="G1622" s="2" t="inlineStr">
        <is>
          <t>ZONE</t>
        </is>
      </c>
      <c r="I1622" s="2" t="n">
        <v>20.47</v>
      </c>
      <c r="J1622" s="2" t="n">
        <v>20.962586</v>
      </c>
      <c r="K1622" s="2" t="n">
        <v>0.449187</v>
      </c>
      <c r="L1622" s="2" t="n">
        <v>0.047565</v>
      </c>
      <c r="M1622" s="2" t="b">
        <v>1</v>
      </c>
      <c r="N1622" s="2" t="n">
        <v>1</v>
      </c>
    </row>
    <row r="1623" ht="15.75" customHeight="1">
      <c r="A1623" s="9" t="n">
        <v>43747.66666666666</v>
      </c>
      <c r="B1623" s="9" t="n">
        <v>43747.5</v>
      </c>
      <c r="C1623" s="2" t="n">
        <v>34964545</v>
      </c>
      <c r="D1623" s="2" t="inlineStr">
        <is>
          <t>DOM</t>
        </is>
      </c>
      <c r="G1623" s="2" t="inlineStr">
        <is>
          <t>ZONE</t>
        </is>
      </c>
      <c r="I1623" s="2" t="n">
        <v>19.64</v>
      </c>
      <c r="J1623" s="2" t="n">
        <v>21.022539</v>
      </c>
      <c r="K1623" s="2" t="n">
        <v>1.361978</v>
      </c>
      <c r="L1623" s="2" t="n">
        <v>0.020562</v>
      </c>
      <c r="M1623" s="2" t="b">
        <v>1</v>
      </c>
      <c r="N1623" s="2" t="n">
        <v>1</v>
      </c>
    </row>
    <row r="1624" ht="15.75" customHeight="1">
      <c r="A1624" s="9" t="n">
        <v>43747.70833333334</v>
      </c>
      <c r="B1624" s="9" t="n">
        <v>43747.54166666666</v>
      </c>
      <c r="C1624" s="2" t="n">
        <v>34964545</v>
      </c>
      <c r="D1624" s="2" t="inlineStr">
        <is>
          <t>DOM</t>
        </is>
      </c>
      <c r="G1624" s="2" t="inlineStr">
        <is>
          <t>ZONE</t>
        </is>
      </c>
      <c r="I1624" s="2" t="n">
        <v>21.52</v>
      </c>
      <c r="J1624" s="2" t="n">
        <v>23.105022</v>
      </c>
      <c r="K1624" s="2" t="n">
        <v>1.586783</v>
      </c>
      <c r="L1624" s="2" t="n">
        <v>-0.004262</v>
      </c>
      <c r="M1624" s="2" t="b">
        <v>1</v>
      </c>
      <c r="N1624" s="2" t="n">
        <v>1</v>
      </c>
    </row>
    <row r="1625" ht="15.75" customHeight="1">
      <c r="A1625" s="9" t="n">
        <v>43747.75</v>
      </c>
      <c r="B1625" s="9" t="n">
        <v>43747.58333333334</v>
      </c>
      <c r="C1625" s="2" t="n">
        <v>34964545</v>
      </c>
      <c r="D1625" s="2" t="inlineStr">
        <is>
          <t>DOM</t>
        </is>
      </c>
      <c r="G1625" s="2" t="inlineStr">
        <is>
          <t>ZONE</t>
        </is>
      </c>
      <c r="I1625" s="2" t="n">
        <v>35.34</v>
      </c>
      <c r="J1625" s="2" t="n">
        <v>46.856674</v>
      </c>
      <c r="K1625" s="2" t="n">
        <v>11.506173</v>
      </c>
      <c r="L1625" s="2" t="n">
        <v>0.010501</v>
      </c>
      <c r="M1625" s="2" t="b">
        <v>1</v>
      </c>
      <c r="N1625" s="2" t="n">
        <v>1</v>
      </c>
    </row>
    <row r="1626" ht="15.75" customHeight="1">
      <c r="A1626" s="9" t="n">
        <v>43747.79166666666</v>
      </c>
      <c r="B1626" s="9" t="n">
        <v>43747.625</v>
      </c>
      <c r="C1626" s="2" t="n">
        <v>34964545</v>
      </c>
      <c r="D1626" s="2" t="inlineStr">
        <is>
          <t>DOM</t>
        </is>
      </c>
      <c r="G1626" s="2" t="inlineStr">
        <is>
          <t>ZONE</t>
        </is>
      </c>
      <c r="I1626" s="2" t="n">
        <v>20.45</v>
      </c>
      <c r="J1626" s="2" t="n">
        <v>23.540476</v>
      </c>
      <c r="K1626" s="2" t="n">
        <v>3.013617</v>
      </c>
      <c r="L1626" s="2" t="n">
        <v>0.07352599999999999</v>
      </c>
      <c r="M1626" s="2" t="b">
        <v>1</v>
      </c>
      <c r="N1626" s="2" t="n">
        <v>1</v>
      </c>
    </row>
    <row r="1627" ht="15.75" customHeight="1">
      <c r="A1627" s="9" t="n">
        <v>43747.83333333334</v>
      </c>
      <c r="B1627" s="9" t="n">
        <v>43747.66666666666</v>
      </c>
      <c r="C1627" s="2" t="n">
        <v>34964545</v>
      </c>
      <c r="D1627" s="2" t="inlineStr">
        <is>
          <t>DOM</t>
        </is>
      </c>
      <c r="G1627" s="2" t="inlineStr">
        <is>
          <t>ZONE</t>
        </is>
      </c>
      <c r="I1627" s="2" t="n">
        <v>22.51</v>
      </c>
      <c r="J1627" s="2" t="n">
        <v>26.508798</v>
      </c>
      <c r="K1627" s="2" t="n">
        <v>3.895704</v>
      </c>
      <c r="L1627" s="2" t="n">
        <v>0.101427</v>
      </c>
      <c r="M1627" s="2" t="b">
        <v>1</v>
      </c>
      <c r="N1627" s="2" t="n">
        <v>1</v>
      </c>
    </row>
    <row r="1628" ht="15.75" customHeight="1">
      <c r="A1628" s="9" t="n">
        <v>43747.875</v>
      </c>
      <c r="B1628" s="9" t="n">
        <v>43747.70833333334</v>
      </c>
      <c r="C1628" s="2" t="n">
        <v>34964545</v>
      </c>
      <c r="D1628" s="2" t="inlineStr">
        <is>
          <t>DOM</t>
        </is>
      </c>
      <c r="G1628" s="2" t="inlineStr">
        <is>
          <t>ZONE</t>
        </is>
      </c>
      <c r="I1628" s="2" t="n">
        <v>21.97</v>
      </c>
      <c r="J1628" s="2" t="n">
        <v>26.347713</v>
      </c>
      <c r="K1628" s="2" t="n">
        <v>4.233605</v>
      </c>
      <c r="L1628" s="2" t="n">
        <v>0.146607</v>
      </c>
      <c r="M1628" s="2" t="b">
        <v>1</v>
      </c>
      <c r="N1628" s="2" t="n">
        <v>1</v>
      </c>
    </row>
    <row r="1629" ht="15.75" customHeight="1">
      <c r="A1629" s="9" t="n">
        <v>43747.91666666666</v>
      </c>
      <c r="B1629" s="9" t="n">
        <v>43747.75</v>
      </c>
      <c r="C1629" s="2" t="n">
        <v>34964545</v>
      </c>
      <c r="D1629" s="2" t="inlineStr">
        <is>
          <t>DOM</t>
        </is>
      </c>
      <c r="G1629" s="2" t="inlineStr">
        <is>
          <t>ZONE</t>
        </is>
      </c>
      <c r="I1629" s="2" t="n">
        <v>19.97</v>
      </c>
      <c r="J1629" s="2" t="n">
        <v>22.546738</v>
      </c>
      <c r="K1629" s="2" t="n">
        <v>2.460599</v>
      </c>
      <c r="L1629" s="2" t="n">
        <v>0.119472</v>
      </c>
      <c r="M1629" s="2" t="b">
        <v>1</v>
      </c>
      <c r="N1629" s="2" t="n">
        <v>1</v>
      </c>
    </row>
    <row r="1630" ht="15.75" customHeight="1">
      <c r="A1630" s="9" t="n">
        <v>43747.95833333334</v>
      </c>
      <c r="B1630" s="9" t="n">
        <v>43747.79166666666</v>
      </c>
      <c r="C1630" s="2" t="n">
        <v>34964545</v>
      </c>
      <c r="D1630" s="2" t="inlineStr">
        <is>
          <t>DOM</t>
        </is>
      </c>
      <c r="G1630" s="2" t="inlineStr">
        <is>
          <t>ZONE</t>
        </is>
      </c>
      <c r="I1630" s="2" t="n">
        <v>20.86</v>
      </c>
      <c r="J1630" s="2" t="n">
        <v>20.968267</v>
      </c>
      <c r="K1630" s="2" t="n">
        <v>-0.033673</v>
      </c>
      <c r="L1630" s="2" t="n">
        <v>0.142773</v>
      </c>
      <c r="M1630" s="2" t="b">
        <v>1</v>
      </c>
      <c r="N1630" s="2" t="n">
        <v>1</v>
      </c>
    </row>
    <row r="1631" ht="15.75" customHeight="1">
      <c r="A1631" s="9" t="n">
        <v>43748</v>
      </c>
      <c r="B1631" s="9" t="n">
        <v>43747.83333333334</v>
      </c>
      <c r="C1631" s="2" t="n">
        <v>34964545</v>
      </c>
      <c r="D1631" s="2" t="inlineStr">
        <is>
          <t>DOM</t>
        </is>
      </c>
      <c r="G1631" s="2" t="inlineStr">
        <is>
          <t>ZONE</t>
        </is>
      </c>
      <c r="I1631" s="2" t="n">
        <v>20.65</v>
      </c>
      <c r="J1631" s="2" t="n">
        <v>20.813401</v>
      </c>
      <c r="K1631" s="2" t="n">
        <v>0.022472</v>
      </c>
      <c r="L1631" s="2" t="n">
        <v>0.144262</v>
      </c>
      <c r="M1631" s="2" t="b">
        <v>1</v>
      </c>
      <c r="N1631" s="2" t="n">
        <v>1</v>
      </c>
    </row>
    <row r="1632" ht="15.75" customHeight="1">
      <c r="A1632" s="9" t="n">
        <v>43748.04166666666</v>
      </c>
      <c r="B1632" s="9" t="n">
        <v>43747.875</v>
      </c>
      <c r="C1632" s="2" t="n">
        <v>34964545</v>
      </c>
      <c r="D1632" s="2" t="inlineStr">
        <is>
          <t>DOM</t>
        </is>
      </c>
      <c r="G1632" s="2" t="inlineStr">
        <is>
          <t>ZONE</t>
        </is>
      </c>
      <c r="I1632" s="2" t="n">
        <v>18.99</v>
      </c>
      <c r="J1632" s="2" t="n">
        <v>21.30271</v>
      </c>
      <c r="K1632" s="2" t="n">
        <v>2.14071</v>
      </c>
      <c r="L1632" s="2" t="n">
        <v>0.170334</v>
      </c>
      <c r="M1632" s="2" t="b">
        <v>1</v>
      </c>
      <c r="N1632" s="2" t="n">
        <v>1</v>
      </c>
    </row>
    <row r="1633" ht="15.75" customHeight="1">
      <c r="A1633" s="9" t="n">
        <v>43748.08333333334</v>
      </c>
      <c r="B1633" s="9" t="n">
        <v>43747.91666666666</v>
      </c>
      <c r="C1633" s="2" t="n">
        <v>34964545</v>
      </c>
      <c r="D1633" s="2" t="inlineStr">
        <is>
          <t>DOM</t>
        </is>
      </c>
      <c r="G1633" s="2" t="inlineStr">
        <is>
          <t>ZONE</t>
        </is>
      </c>
      <c r="I1633" s="2" t="n">
        <v>15.38</v>
      </c>
      <c r="J1633" s="2" t="n">
        <v>15.542831</v>
      </c>
      <c r="K1633" s="2" t="n">
        <v>0.01192</v>
      </c>
      <c r="L1633" s="2" t="n">
        <v>0.147577</v>
      </c>
      <c r="M1633" s="2" t="b">
        <v>1</v>
      </c>
      <c r="N1633" s="2" t="n">
        <v>1</v>
      </c>
    </row>
    <row r="1634" ht="15.75" customHeight="1">
      <c r="A1634" s="9" t="n">
        <v>43748.125</v>
      </c>
      <c r="B1634" s="9" t="n">
        <v>43747.95833333334</v>
      </c>
      <c r="C1634" s="2" t="n">
        <v>34964545</v>
      </c>
      <c r="D1634" s="2" t="inlineStr">
        <is>
          <t>DOM</t>
        </is>
      </c>
      <c r="G1634" s="2" t="inlineStr">
        <is>
          <t>ZONE</t>
        </is>
      </c>
      <c r="I1634" s="2" t="n">
        <v>15.84</v>
      </c>
      <c r="J1634" s="2" t="n">
        <v>17.712652</v>
      </c>
      <c r="K1634" s="2" t="n">
        <v>1.68608</v>
      </c>
      <c r="L1634" s="2" t="n">
        <v>0.190739</v>
      </c>
      <c r="M1634" s="2" t="b">
        <v>1</v>
      </c>
      <c r="N1634" s="2" t="n">
        <v>1</v>
      </c>
    </row>
    <row r="1635" ht="15.75" customHeight="1">
      <c r="A1635" s="9" t="n">
        <v>43748.16666666666</v>
      </c>
      <c r="B1635" s="9" t="n">
        <v>43748</v>
      </c>
      <c r="C1635" s="2" t="n">
        <v>34964545</v>
      </c>
      <c r="D1635" s="2" t="inlineStr">
        <is>
          <t>DOM</t>
        </is>
      </c>
      <c r="G1635" s="2" t="inlineStr">
        <is>
          <t>ZONE</t>
        </is>
      </c>
      <c r="I1635" s="2" t="n">
        <v>14.14</v>
      </c>
      <c r="J1635" s="2" t="n">
        <v>17.016355</v>
      </c>
      <c r="K1635" s="2" t="n">
        <v>2.709728</v>
      </c>
      <c r="L1635" s="2" t="n">
        <v>0.170793</v>
      </c>
      <c r="M1635" s="2" t="b">
        <v>1</v>
      </c>
      <c r="N1635" s="2" t="n">
        <v>1</v>
      </c>
    </row>
    <row r="1636" ht="15.75" customHeight="1">
      <c r="A1636" s="9" t="n">
        <v>43748.20833333334</v>
      </c>
      <c r="B1636" s="9" t="n">
        <v>43748.04166666666</v>
      </c>
      <c r="C1636" s="2" t="n">
        <v>34964545</v>
      </c>
      <c r="D1636" s="2" t="inlineStr">
        <is>
          <t>DOM</t>
        </is>
      </c>
      <c r="G1636" s="2" t="inlineStr">
        <is>
          <t>ZONE</t>
        </is>
      </c>
      <c r="I1636" s="2" t="n">
        <v>12.9</v>
      </c>
      <c r="J1636" s="2" t="n">
        <v>15.050679</v>
      </c>
      <c r="K1636" s="2" t="n">
        <v>2.007382</v>
      </c>
      <c r="L1636" s="2" t="n">
        <v>0.143297</v>
      </c>
      <c r="M1636" s="2" t="b">
        <v>1</v>
      </c>
      <c r="N1636" s="2" t="n">
        <v>1</v>
      </c>
    </row>
    <row r="1637" ht="15.75" customHeight="1">
      <c r="A1637" s="9" t="n">
        <v>43748.25</v>
      </c>
      <c r="B1637" s="9" t="n">
        <v>43748.08333333334</v>
      </c>
      <c r="C1637" s="2" t="n">
        <v>34964545</v>
      </c>
      <c r="D1637" s="2" t="inlineStr">
        <is>
          <t>DOM</t>
        </is>
      </c>
      <c r="G1637" s="2" t="inlineStr">
        <is>
          <t>ZONE</t>
        </is>
      </c>
      <c r="I1637" s="2" t="n">
        <v>12.97</v>
      </c>
      <c r="J1637" s="2" t="n">
        <v>15.054651</v>
      </c>
      <c r="K1637" s="2" t="n">
        <v>1.951618</v>
      </c>
      <c r="L1637" s="2" t="n">
        <v>0.138032</v>
      </c>
      <c r="M1637" s="2" t="b">
        <v>1</v>
      </c>
      <c r="N1637" s="2" t="n">
        <v>1</v>
      </c>
    </row>
    <row r="1638" ht="15.75" customHeight="1">
      <c r="A1638" s="9" t="n">
        <v>43748.29166666666</v>
      </c>
      <c r="B1638" s="9" t="n">
        <v>43748.125</v>
      </c>
      <c r="C1638" s="2" t="n">
        <v>34964545</v>
      </c>
      <c r="D1638" s="2" t="inlineStr">
        <is>
          <t>DOM</t>
        </is>
      </c>
      <c r="G1638" s="2" t="inlineStr">
        <is>
          <t>ZONE</t>
        </is>
      </c>
      <c r="I1638" s="2" t="n">
        <v>13.48</v>
      </c>
      <c r="J1638" s="2" t="n">
        <v>15.955858</v>
      </c>
      <c r="K1638" s="2" t="n">
        <v>2.345914</v>
      </c>
      <c r="L1638" s="2" t="n">
        <v>0.128277</v>
      </c>
      <c r="M1638" s="2" t="b">
        <v>1</v>
      </c>
      <c r="N1638" s="2" t="n">
        <v>1</v>
      </c>
    </row>
    <row r="1639" ht="15.75" customHeight="1">
      <c r="A1639" s="9" t="n">
        <v>43748.33333333334</v>
      </c>
      <c r="B1639" s="9" t="n">
        <v>43748.16666666666</v>
      </c>
      <c r="C1639" s="2" t="n">
        <v>34964545</v>
      </c>
      <c r="D1639" s="2" t="inlineStr">
        <is>
          <t>DOM</t>
        </is>
      </c>
      <c r="G1639" s="2" t="inlineStr">
        <is>
          <t>ZONE</t>
        </is>
      </c>
      <c r="I1639" s="2" t="n">
        <v>15.58</v>
      </c>
      <c r="J1639" s="2" t="n">
        <v>18.664452</v>
      </c>
      <c r="K1639" s="2" t="n">
        <v>2.932575</v>
      </c>
      <c r="L1639" s="2" t="n">
        <v>0.15021</v>
      </c>
      <c r="M1639" s="2" t="b">
        <v>1</v>
      </c>
      <c r="N1639" s="2" t="n">
        <v>1</v>
      </c>
    </row>
    <row r="1640" ht="15.75" customHeight="1">
      <c r="A1640" s="9" t="n">
        <v>43748.375</v>
      </c>
      <c r="B1640" s="9" t="n">
        <v>43748.20833333334</v>
      </c>
      <c r="C1640" s="2" t="n">
        <v>34964545</v>
      </c>
      <c r="D1640" s="2" t="inlineStr">
        <is>
          <t>DOM</t>
        </is>
      </c>
      <c r="G1640" s="2" t="inlineStr">
        <is>
          <t>ZONE</t>
        </is>
      </c>
      <c r="I1640" s="2" t="n">
        <v>19.94</v>
      </c>
      <c r="J1640" s="2" t="n">
        <v>24.577838</v>
      </c>
      <c r="K1640" s="2" t="n">
        <v>4.430887</v>
      </c>
      <c r="L1640" s="2" t="n">
        <v>0.211951</v>
      </c>
      <c r="M1640" s="2" t="b">
        <v>1</v>
      </c>
      <c r="N1640" s="2" t="n">
        <v>1</v>
      </c>
    </row>
    <row r="1641" ht="15.75" customHeight="1">
      <c r="A1641" s="9" t="n">
        <v>43748.41666666666</v>
      </c>
      <c r="B1641" s="9" t="n">
        <v>43748.25</v>
      </c>
      <c r="C1641" s="2" t="n">
        <v>34964545</v>
      </c>
      <c r="D1641" s="2" t="inlineStr">
        <is>
          <t>DOM</t>
        </is>
      </c>
      <c r="G1641" s="2" t="inlineStr">
        <is>
          <t>ZONE</t>
        </is>
      </c>
      <c r="I1641" s="2" t="n">
        <v>18.66</v>
      </c>
      <c r="J1641" s="2" t="n">
        <v>20.919164</v>
      </c>
      <c r="K1641" s="2" t="n">
        <v>2.127957</v>
      </c>
      <c r="L1641" s="2" t="n">
        <v>0.13454</v>
      </c>
      <c r="M1641" s="2" t="b">
        <v>1</v>
      </c>
      <c r="N1641" s="2" t="n">
        <v>1</v>
      </c>
    </row>
    <row r="1642" ht="15.75" customHeight="1">
      <c r="A1642" s="9" t="n">
        <v>43748.45833333334</v>
      </c>
      <c r="B1642" s="9" t="n">
        <v>43748.29166666666</v>
      </c>
      <c r="C1642" s="2" t="n">
        <v>34964545</v>
      </c>
      <c r="D1642" s="2" t="inlineStr">
        <is>
          <t>DOM</t>
        </is>
      </c>
      <c r="G1642" s="2" t="inlineStr">
        <is>
          <t>ZONE</t>
        </is>
      </c>
      <c r="I1642" s="2" t="n">
        <v>21.94</v>
      </c>
      <c r="J1642" s="2" t="n">
        <v>23.555154</v>
      </c>
      <c r="K1642" s="2" t="n">
        <v>1.491207</v>
      </c>
      <c r="L1642" s="2" t="n">
        <v>0.119781</v>
      </c>
      <c r="M1642" s="2" t="b">
        <v>1</v>
      </c>
      <c r="N1642" s="2" t="n">
        <v>1</v>
      </c>
    </row>
    <row r="1643" ht="15.75" customHeight="1">
      <c r="A1643" s="9" t="n">
        <v>43748.5</v>
      </c>
      <c r="B1643" s="9" t="n">
        <v>43748.33333333334</v>
      </c>
      <c r="C1643" s="2" t="n">
        <v>34964545</v>
      </c>
      <c r="D1643" s="2" t="inlineStr">
        <is>
          <t>DOM</t>
        </is>
      </c>
      <c r="G1643" s="2" t="inlineStr">
        <is>
          <t>ZONE</t>
        </is>
      </c>
      <c r="I1643" s="2" t="n">
        <v>18.43</v>
      </c>
      <c r="J1643" s="2" t="n">
        <v>14.025358</v>
      </c>
      <c r="K1643" s="2" t="n">
        <v>-4.493663</v>
      </c>
      <c r="L1643" s="2" t="n">
        <v>0.086521</v>
      </c>
      <c r="M1643" s="2" t="b">
        <v>1</v>
      </c>
      <c r="N1643" s="2" t="n">
        <v>1</v>
      </c>
    </row>
    <row r="1644" ht="15.75" customHeight="1">
      <c r="A1644" s="9" t="n">
        <v>43748.54166666666</v>
      </c>
      <c r="B1644" s="9" t="n">
        <v>43748.375</v>
      </c>
      <c r="C1644" s="2" t="n">
        <v>34964545</v>
      </c>
      <c r="D1644" s="2" t="inlineStr">
        <is>
          <t>DOM</t>
        </is>
      </c>
      <c r="G1644" s="2" t="inlineStr">
        <is>
          <t>ZONE</t>
        </is>
      </c>
      <c r="I1644" s="2" t="n">
        <v>22.81</v>
      </c>
      <c r="J1644" s="2" t="n">
        <v>17.19716</v>
      </c>
      <c r="K1644" s="2" t="n">
        <v>-5.686726</v>
      </c>
      <c r="L1644" s="2" t="n">
        <v>0.078886</v>
      </c>
      <c r="M1644" s="2" t="b">
        <v>1</v>
      </c>
      <c r="N1644" s="2" t="n">
        <v>1</v>
      </c>
    </row>
    <row r="1645" ht="15.75" customHeight="1">
      <c r="A1645" s="9" t="n">
        <v>43748.58333333334</v>
      </c>
      <c r="B1645" s="9" t="n">
        <v>43748.41666666666</v>
      </c>
      <c r="C1645" s="2" t="n">
        <v>34964545</v>
      </c>
      <c r="D1645" s="2" t="inlineStr">
        <is>
          <t>DOM</t>
        </is>
      </c>
      <c r="G1645" s="2" t="inlineStr">
        <is>
          <t>ZONE</t>
        </is>
      </c>
      <c r="I1645" s="2" t="n">
        <v>22.89</v>
      </c>
      <c r="J1645" s="2" t="n">
        <v>23.90439</v>
      </c>
      <c r="K1645" s="2" t="n">
        <v>0.9751609999999999</v>
      </c>
      <c r="L1645" s="2" t="n">
        <v>0.035895</v>
      </c>
      <c r="M1645" s="2" t="b">
        <v>1</v>
      </c>
      <c r="N1645" s="2" t="n">
        <v>1</v>
      </c>
    </row>
    <row r="1646" ht="15.75" customHeight="1">
      <c r="A1646" s="9" t="n">
        <v>43748.625</v>
      </c>
      <c r="B1646" s="9" t="n">
        <v>43748.45833333334</v>
      </c>
      <c r="C1646" s="2" t="n">
        <v>34964545</v>
      </c>
      <c r="D1646" s="2" t="inlineStr">
        <is>
          <t>DOM</t>
        </is>
      </c>
      <c r="G1646" s="2" t="inlineStr">
        <is>
          <t>ZONE</t>
        </is>
      </c>
      <c r="I1646" s="2" t="n">
        <v>24.23</v>
      </c>
      <c r="J1646" s="2" t="n">
        <v>26.308117</v>
      </c>
      <c r="K1646" s="2" t="n">
        <v>2.044207</v>
      </c>
      <c r="L1646" s="2" t="n">
        <v>0.029743</v>
      </c>
      <c r="M1646" s="2" t="b">
        <v>1</v>
      </c>
      <c r="N1646" s="2" t="n">
        <v>1</v>
      </c>
    </row>
    <row r="1647" ht="15.75" customHeight="1">
      <c r="A1647" s="9" t="n">
        <v>43748.66666666666</v>
      </c>
      <c r="B1647" s="9" t="n">
        <v>43748.5</v>
      </c>
      <c r="C1647" s="2" t="n">
        <v>34964545</v>
      </c>
      <c r="D1647" s="2" t="inlineStr">
        <is>
          <t>DOM</t>
        </is>
      </c>
      <c r="G1647" s="2" t="inlineStr">
        <is>
          <t>ZONE</t>
        </is>
      </c>
      <c r="I1647" s="2" t="n">
        <v>26.35</v>
      </c>
      <c r="J1647" s="2" t="n">
        <v>30.80443</v>
      </c>
      <c r="K1647" s="2" t="n">
        <v>4.449865</v>
      </c>
      <c r="L1647" s="2" t="n">
        <v>0.006232</v>
      </c>
      <c r="M1647" s="2" t="b">
        <v>1</v>
      </c>
      <c r="N1647" s="2" t="n">
        <v>1</v>
      </c>
    </row>
    <row r="1648" ht="15.75" customHeight="1">
      <c r="A1648" s="9" t="n">
        <v>43748.70833333334</v>
      </c>
      <c r="B1648" s="9" t="n">
        <v>43748.54166666666</v>
      </c>
      <c r="C1648" s="2" t="n">
        <v>34964545</v>
      </c>
      <c r="D1648" s="2" t="inlineStr">
        <is>
          <t>DOM</t>
        </is>
      </c>
      <c r="G1648" s="2" t="inlineStr">
        <is>
          <t>ZONE</t>
        </is>
      </c>
      <c r="I1648" s="2" t="n">
        <v>31.03</v>
      </c>
      <c r="J1648" s="2" t="n">
        <v>35.222266</v>
      </c>
      <c r="K1648" s="2" t="n">
        <v>4.237146</v>
      </c>
      <c r="L1648" s="2" t="n">
        <v>-0.04738</v>
      </c>
      <c r="M1648" s="2" t="b">
        <v>1</v>
      </c>
      <c r="N1648" s="2" t="n">
        <v>1</v>
      </c>
    </row>
    <row r="1649" ht="15.75" customHeight="1">
      <c r="A1649" s="9" t="n">
        <v>43748.75</v>
      </c>
      <c r="B1649" s="9" t="n">
        <v>43748.58333333334</v>
      </c>
      <c r="C1649" s="2" t="n">
        <v>34964545</v>
      </c>
      <c r="D1649" s="2" t="inlineStr">
        <is>
          <t>DOM</t>
        </is>
      </c>
      <c r="G1649" s="2" t="inlineStr">
        <is>
          <t>ZONE</t>
        </is>
      </c>
      <c r="I1649" s="2" t="n">
        <v>20.6</v>
      </c>
      <c r="J1649" s="2" t="n">
        <v>22.439346</v>
      </c>
      <c r="K1649" s="2" t="n">
        <v>1.855964</v>
      </c>
      <c r="L1649" s="2" t="n">
        <v>-0.012451</v>
      </c>
      <c r="M1649" s="2" t="b">
        <v>1</v>
      </c>
      <c r="N1649" s="2" t="n">
        <v>1</v>
      </c>
    </row>
    <row r="1650" ht="15.75" customHeight="1">
      <c r="A1650" s="9" t="n">
        <v>43748.79166666666</v>
      </c>
      <c r="B1650" s="9" t="n">
        <v>43748.625</v>
      </c>
      <c r="C1650" s="2" t="n">
        <v>34964545</v>
      </c>
      <c r="D1650" s="2" t="inlineStr">
        <is>
          <t>DOM</t>
        </is>
      </c>
      <c r="G1650" s="2" t="inlineStr">
        <is>
          <t>ZONE</t>
        </is>
      </c>
      <c r="I1650" s="2" t="n">
        <v>21.25</v>
      </c>
      <c r="J1650" s="2" t="n">
        <v>22.664016</v>
      </c>
      <c r="K1650" s="2" t="n">
        <v>1.32121</v>
      </c>
      <c r="L1650" s="2" t="n">
        <v>0.094472</v>
      </c>
      <c r="M1650" s="2" t="b">
        <v>1</v>
      </c>
      <c r="N1650" s="2" t="n">
        <v>1</v>
      </c>
    </row>
    <row r="1651" ht="15.75" customHeight="1">
      <c r="A1651" s="9" t="n">
        <v>43748.83333333334</v>
      </c>
      <c r="B1651" s="9" t="n">
        <v>43748.66666666666</v>
      </c>
      <c r="C1651" s="2" t="n">
        <v>34964545</v>
      </c>
      <c r="D1651" s="2" t="inlineStr">
        <is>
          <t>DOM</t>
        </is>
      </c>
      <c r="G1651" s="2" t="inlineStr">
        <is>
          <t>ZONE</t>
        </is>
      </c>
      <c r="I1651" s="2" t="n">
        <v>20.75</v>
      </c>
      <c r="J1651" s="2" t="n">
        <v>21.524224</v>
      </c>
      <c r="K1651" s="2" t="n">
        <v>0.67077</v>
      </c>
      <c r="L1651" s="2" t="n">
        <v>0.101787</v>
      </c>
      <c r="M1651" s="2" t="b">
        <v>1</v>
      </c>
      <c r="N1651" s="2" t="n">
        <v>1</v>
      </c>
    </row>
    <row r="1652" ht="15.75" customHeight="1">
      <c r="A1652" s="9" t="n">
        <v>43748.875</v>
      </c>
      <c r="B1652" s="9" t="n">
        <v>43748.70833333334</v>
      </c>
      <c r="C1652" s="2" t="n">
        <v>34964545</v>
      </c>
      <c r="D1652" s="2" t="inlineStr">
        <is>
          <t>DOM</t>
        </is>
      </c>
      <c r="G1652" s="2" t="inlineStr">
        <is>
          <t>ZONE</t>
        </is>
      </c>
      <c r="I1652" s="2" t="n">
        <v>21.51</v>
      </c>
      <c r="J1652" s="2" t="n">
        <v>24.208513</v>
      </c>
      <c r="K1652" s="2" t="n">
        <v>2.561582</v>
      </c>
      <c r="L1652" s="2" t="n">
        <v>0.139431</v>
      </c>
      <c r="M1652" s="2" t="b">
        <v>1</v>
      </c>
      <c r="N1652" s="2" t="n">
        <v>1</v>
      </c>
    </row>
    <row r="1653" ht="15.75" customHeight="1">
      <c r="A1653" s="9" t="n">
        <v>43748.91666666666</v>
      </c>
      <c r="B1653" s="9" t="n">
        <v>43748.75</v>
      </c>
      <c r="C1653" s="2" t="n">
        <v>34964545</v>
      </c>
      <c r="D1653" s="2" t="inlineStr">
        <is>
          <t>DOM</t>
        </is>
      </c>
      <c r="G1653" s="2" t="inlineStr">
        <is>
          <t>ZONE</t>
        </is>
      </c>
      <c r="I1653" s="2" t="n">
        <v>21.54</v>
      </c>
      <c r="J1653" s="2" t="n">
        <v>23.113765</v>
      </c>
      <c r="K1653" s="2" t="n">
        <v>1.363204</v>
      </c>
      <c r="L1653" s="2" t="n">
        <v>0.211394</v>
      </c>
      <c r="M1653" s="2" t="b">
        <v>1</v>
      </c>
      <c r="N1653" s="2" t="n">
        <v>1</v>
      </c>
    </row>
    <row r="1654" ht="15.75" customHeight="1">
      <c r="A1654" s="9" t="n">
        <v>43748.95833333334</v>
      </c>
      <c r="B1654" s="9" t="n">
        <v>43748.79166666666</v>
      </c>
      <c r="C1654" s="2" t="n">
        <v>34964545</v>
      </c>
      <c r="D1654" s="2" t="inlineStr">
        <is>
          <t>DOM</t>
        </is>
      </c>
      <c r="G1654" s="2" t="inlineStr">
        <is>
          <t>ZONE</t>
        </is>
      </c>
      <c r="I1654" s="2" t="n">
        <v>22.95</v>
      </c>
      <c r="J1654" s="2" t="n">
        <v>24.167329</v>
      </c>
      <c r="K1654" s="2" t="n">
        <v>0.9238420000000001</v>
      </c>
      <c r="L1654" s="2" t="n">
        <v>0.290987</v>
      </c>
      <c r="M1654" s="2" t="b">
        <v>1</v>
      </c>
      <c r="N1654" s="2" t="n">
        <v>1</v>
      </c>
    </row>
    <row r="1655" ht="15.75" customHeight="1">
      <c r="A1655" s="9" t="n">
        <v>43749</v>
      </c>
      <c r="B1655" s="9" t="n">
        <v>43748.83333333334</v>
      </c>
      <c r="C1655" s="2" t="n">
        <v>34964545</v>
      </c>
      <c r="D1655" s="2" t="inlineStr">
        <is>
          <t>DOM</t>
        </is>
      </c>
      <c r="G1655" s="2" t="inlineStr">
        <is>
          <t>ZONE</t>
        </is>
      </c>
      <c r="I1655" s="2" t="n">
        <v>24.61</v>
      </c>
      <c r="J1655" s="2" t="n">
        <v>27.420051</v>
      </c>
      <c r="K1655" s="2" t="n">
        <v>2.487426</v>
      </c>
      <c r="L1655" s="2" t="n">
        <v>0.327624</v>
      </c>
      <c r="M1655" s="2" t="b">
        <v>1</v>
      </c>
      <c r="N1655" s="2" t="n">
        <v>1</v>
      </c>
    </row>
    <row r="1656" ht="15.75" customHeight="1">
      <c r="A1656" s="9" t="n">
        <v>43749.04166666666</v>
      </c>
      <c r="B1656" s="9" t="n">
        <v>43748.875</v>
      </c>
      <c r="C1656" s="2" t="n">
        <v>34964545</v>
      </c>
      <c r="D1656" s="2" t="inlineStr">
        <is>
          <t>DOM</t>
        </is>
      </c>
      <c r="G1656" s="2" t="inlineStr">
        <is>
          <t>ZONE</t>
        </is>
      </c>
      <c r="I1656" s="2" t="n">
        <v>22.68</v>
      </c>
      <c r="J1656" s="2" t="n">
        <v>26.045691</v>
      </c>
      <c r="K1656" s="2" t="n">
        <v>3.020912</v>
      </c>
      <c r="L1656" s="2" t="n">
        <v>0.345612</v>
      </c>
      <c r="M1656" s="2" t="b">
        <v>1</v>
      </c>
      <c r="N1656" s="2" t="n">
        <v>1</v>
      </c>
    </row>
    <row r="1657" ht="15.75" customHeight="1">
      <c r="A1657" s="9" t="n">
        <v>43749.08333333334</v>
      </c>
      <c r="B1657" s="9" t="n">
        <v>43748.91666666666</v>
      </c>
      <c r="C1657" s="2" t="n">
        <v>34964545</v>
      </c>
      <c r="D1657" s="2" t="inlineStr">
        <is>
          <t>DOM</t>
        </is>
      </c>
      <c r="G1657" s="2" t="inlineStr">
        <is>
          <t>ZONE</t>
        </is>
      </c>
      <c r="I1657" s="2" t="n">
        <v>19.06</v>
      </c>
      <c r="J1657" s="2" t="n">
        <v>21.318937</v>
      </c>
      <c r="K1657" s="2" t="n">
        <v>2.013837</v>
      </c>
      <c r="L1657" s="2" t="n">
        <v>0.2451</v>
      </c>
      <c r="M1657" s="2" t="b">
        <v>1</v>
      </c>
      <c r="N1657" s="2" t="n">
        <v>1</v>
      </c>
    </row>
    <row r="1658" ht="15.75" customHeight="1">
      <c r="A1658" s="9" t="n">
        <v>43749.125</v>
      </c>
      <c r="B1658" s="9" t="n">
        <v>43748.95833333334</v>
      </c>
      <c r="C1658" s="2" t="n">
        <v>34964545</v>
      </c>
      <c r="D1658" s="2" t="inlineStr">
        <is>
          <t>DOM</t>
        </is>
      </c>
      <c r="G1658" s="2" t="inlineStr">
        <is>
          <t>ZONE</t>
        </is>
      </c>
      <c r="I1658" s="2" t="n">
        <v>16.65</v>
      </c>
      <c r="J1658" s="2" t="n">
        <v>18.03951</v>
      </c>
      <c r="K1658" s="2" t="n">
        <v>1.150868</v>
      </c>
      <c r="L1658" s="2" t="n">
        <v>0.239476</v>
      </c>
      <c r="M1658" s="2" t="b">
        <v>1</v>
      </c>
      <c r="N1658" s="2" t="n">
        <v>1</v>
      </c>
    </row>
    <row r="1659" ht="15.75" customHeight="1">
      <c r="A1659" s="9" t="n">
        <v>43749.16666666666</v>
      </c>
      <c r="B1659" s="9" t="n">
        <v>43749</v>
      </c>
      <c r="C1659" s="2" t="n">
        <v>34964545</v>
      </c>
      <c r="D1659" s="2" t="inlineStr">
        <is>
          <t>DOM</t>
        </is>
      </c>
      <c r="G1659" s="2" t="inlineStr">
        <is>
          <t>ZONE</t>
        </is>
      </c>
      <c r="I1659" s="2" t="n">
        <v>13.36</v>
      </c>
      <c r="J1659" s="2" t="n">
        <v>14.045371</v>
      </c>
      <c r="K1659" s="2" t="n">
        <v>0.506603</v>
      </c>
      <c r="L1659" s="2" t="n">
        <v>0.183768</v>
      </c>
      <c r="M1659" s="2" t="b">
        <v>1</v>
      </c>
      <c r="N1659" s="2" t="n">
        <v>1</v>
      </c>
    </row>
    <row r="1660" ht="15.75" customHeight="1">
      <c r="A1660" s="9" t="n">
        <v>43749.20833333334</v>
      </c>
      <c r="B1660" s="9" t="n">
        <v>43749.04166666666</v>
      </c>
      <c r="C1660" s="2" t="n">
        <v>34964545</v>
      </c>
      <c r="D1660" s="2" t="inlineStr">
        <is>
          <t>DOM</t>
        </is>
      </c>
      <c r="G1660" s="2" t="inlineStr">
        <is>
          <t>ZONE</t>
        </is>
      </c>
      <c r="I1660" s="2" t="n">
        <v>12.55</v>
      </c>
      <c r="J1660" s="2" t="n">
        <v>13.169354</v>
      </c>
      <c r="K1660" s="2" t="n">
        <v>0.480769</v>
      </c>
      <c r="L1660" s="2" t="n">
        <v>0.142751</v>
      </c>
      <c r="M1660" s="2" t="b">
        <v>1</v>
      </c>
      <c r="N1660" s="2" t="n">
        <v>1</v>
      </c>
    </row>
    <row r="1661" ht="15.75" customHeight="1">
      <c r="A1661" s="9" t="n">
        <v>43749.25</v>
      </c>
      <c r="B1661" s="9" t="n">
        <v>43749.08333333334</v>
      </c>
      <c r="C1661" s="2" t="n">
        <v>34964545</v>
      </c>
      <c r="D1661" s="2" t="inlineStr">
        <is>
          <t>DOM</t>
        </is>
      </c>
      <c r="G1661" s="2" t="inlineStr">
        <is>
          <t>ZONE</t>
        </is>
      </c>
      <c r="I1661" s="2" t="n">
        <v>12.17</v>
      </c>
      <c r="J1661" s="2" t="n">
        <v>13.261643</v>
      </c>
      <c r="K1661" s="2" t="n">
        <v>0.931465</v>
      </c>
      <c r="L1661" s="2" t="n">
        <v>0.158512</v>
      </c>
      <c r="M1661" s="2" t="b">
        <v>1</v>
      </c>
      <c r="N1661" s="2" t="n">
        <v>1</v>
      </c>
    </row>
    <row r="1662" ht="15.75" customHeight="1">
      <c r="A1662" s="9" t="n">
        <v>43749.29166666666</v>
      </c>
      <c r="B1662" s="9" t="n">
        <v>43749.125</v>
      </c>
      <c r="C1662" s="2" t="n">
        <v>34964545</v>
      </c>
      <c r="D1662" s="2" t="inlineStr">
        <is>
          <t>DOM</t>
        </is>
      </c>
      <c r="G1662" s="2" t="inlineStr">
        <is>
          <t>ZONE</t>
        </is>
      </c>
      <c r="I1662" s="2" t="n">
        <v>11.66</v>
      </c>
      <c r="J1662" s="2" t="n">
        <v>12.648319</v>
      </c>
      <c r="K1662" s="2" t="n">
        <v>0.819133</v>
      </c>
      <c r="L1662" s="2" t="n">
        <v>0.17002</v>
      </c>
      <c r="M1662" s="2" t="b">
        <v>1</v>
      </c>
      <c r="N1662" s="2" t="n">
        <v>1</v>
      </c>
    </row>
    <row r="1663" ht="15.75" customHeight="1">
      <c r="A1663" s="9" t="n">
        <v>43749.33333333334</v>
      </c>
      <c r="B1663" s="9" t="n">
        <v>43749.16666666666</v>
      </c>
      <c r="C1663" s="2" t="n">
        <v>34964545</v>
      </c>
      <c r="D1663" s="2" t="inlineStr">
        <is>
          <t>DOM</t>
        </is>
      </c>
      <c r="G1663" s="2" t="inlineStr">
        <is>
          <t>ZONE</t>
        </is>
      </c>
      <c r="I1663" s="2" t="n">
        <v>11.98</v>
      </c>
      <c r="J1663" s="2" t="n">
        <v>13.351483</v>
      </c>
      <c r="K1663" s="2" t="n">
        <v>1.186468</v>
      </c>
      <c r="L1663" s="2" t="n">
        <v>0.182515</v>
      </c>
      <c r="M1663" s="2" t="b">
        <v>1</v>
      </c>
      <c r="N1663" s="2" t="n">
        <v>1</v>
      </c>
    </row>
    <row r="1664" ht="15.75" customHeight="1">
      <c r="A1664" s="9" t="n">
        <v>43749.375</v>
      </c>
      <c r="B1664" s="9" t="n">
        <v>43749.20833333334</v>
      </c>
      <c r="C1664" s="2" t="n">
        <v>34964545</v>
      </c>
      <c r="D1664" s="2" t="inlineStr">
        <is>
          <t>DOM</t>
        </is>
      </c>
      <c r="G1664" s="2" t="inlineStr">
        <is>
          <t>ZONE</t>
        </is>
      </c>
      <c r="I1664" s="2" t="n">
        <v>16.27</v>
      </c>
      <c r="J1664" s="2" t="n">
        <v>19.598632</v>
      </c>
      <c r="K1664" s="2" t="n">
        <v>3.076336</v>
      </c>
      <c r="L1664" s="2" t="n">
        <v>0.256463</v>
      </c>
      <c r="M1664" s="2" t="b">
        <v>1</v>
      </c>
      <c r="N1664" s="2" t="n">
        <v>1</v>
      </c>
    </row>
    <row r="1665" ht="15.75" customHeight="1">
      <c r="A1665" s="9" t="n">
        <v>43749.41666666666</v>
      </c>
      <c r="B1665" s="9" t="n">
        <v>43749.25</v>
      </c>
      <c r="C1665" s="2" t="n">
        <v>34964545</v>
      </c>
      <c r="D1665" s="2" t="inlineStr">
        <is>
          <t>DOM</t>
        </is>
      </c>
      <c r="G1665" s="2" t="inlineStr">
        <is>
          <t>ZONE</t>
        </is>
      </c>
      <c r="I1665" s="2" t="n">
        <v>18.32</v>
      </c>
      <c r="J1665" s="2" t="n">
        <v>20.939886</v>
      </c>
      <c r="K1665" s="2" t="n">
        <v>2.341132</v>
      </c>
      <c r="L1665" s="2" t="n">
        <v>0.282087</v>
      </c>
      <c r="M1665" s="2" t="b">
        <v>1</v>
      </c>
      <c r="N1665" s="2" t="n">
        <v>1</v>
      </c>
    </row>
    <row r="1666" ht="15.75" customHeight="1">
      <c r="A1666" s="9" t="n">
        <v>43749.45833333334</v>
      </c>
      <c r="B1666" s="9" t="n">
        <v>43749.29166666666</v>
      </c>
      <c r="C1666" s="2" t="n">
        <v>34964545</v>
      </c>
      <c r="D1666" s="2" t="inlineStr">
        <is>
          <t>DOM</t>
        </is>
      </c>
      <c r="G1666" s="2" t="inlineStr">
        <is>
          <t>ZONE</t>
        </is>
      </c>
      <c r="I1666" s="2" t="n">
        <v>21.31</v>
      </c>
      <c r="J1666" s="2" t="n">
        <v>21.697818</v>
      </c>
      <c r="K1666" s="2" t="n">
        <v>0.168478</v>
      </c>
      <c r="L1666" s="2" t="n">
        <v>0.22184</v>
      </c>
      <c r="M1666" s="2" t="b">
        <v>1</v>
      </c>
      <c r="N1666" s="2" t="n">
        <v>1</v>
      </c>
    </row>
    <row r="1667" ht="15.75" customHeight="1">
      <c r="A1667" s="9" t="n">
        <v>43749.5</v>
      </c>
      <c r="B1667" s="9" t="n">
        <v>43749.33333333334</v>
      </c>
      <c r="C1667" s="2" t="n">
        <v>34964545</v>
      </c>
      <c r="D1667" s="2" t="inlineStr">
        <is>
          <t>DOM</t>
        </is>
      </c>
      <c r="G1667" s="2" t="inlineStr">
        <is>
          <t>ZONE</t>
        </is>
      </c>
      <c r="I1667" s="2" t="n">
        <v>21.23</v>
      </c>
      <c r="J1667" s="2" t="n">
        <v>21.404469</v>
      </c>
      <c r="K1667" s="2" t="n">
        <v>0.033135</v>
      </c>
      <c r="L1667" s="2" t="n">
        <v>0.1405</v>
      </c>
      <c r="M1667" s="2" t="b">
        <v>1</v>
      </c>
      <c r="N1667" s="2" t="n">
        <v>1</v>
      </c>
    </row>
    <row r="1668" ht="15.75" customHeight="1">
      <c r="A1668" s="9" t="n">
        <v>43749.54166666666</v>
      </c>
      <c r="B1668" s="9" t="n">
        <v>43749.375</v>
      </c>
      <c r="C1668" s="2" t="n">
        <v>34964545</v>
      </c>
      <c r="D1668" s="2" t="inlineStr">
        <is>
          <t>DOM</t>
        </is>
      </c>
      <c r="G1668" s="2" t="inlineStr">
        <is>
          <t>ZONE</t>
        </is>
      </c>
      <c r="I1668" s="2" t="n">
        <v>19.75</v>
      </c>
      <c r="J1668" s="2" t="n">
        <v>20.016419</v>
      </c>
      <c r="K1668" s="2" t="n">
        <v>0.178485</v>
      </c>
      <c r="L1668" s="2" t="n">
        <v>0.089601</v>
      </c>
      <c r="M1668" s="2" t="b">
        <v>1</v>
      </c>
      <c r="N1668" s="2" t="n">
        <v>1</v>
      </c>
    </row>
    <row r="1669" ht="15.75" customHeight="1">
      <c r="A1669" s="9" t="n">
        <v>43749.58333333334</v>
      </c>
      <c r="B1669" s="9" t="n">
        <v>43749.41666666666</v>
      </c>
      <c r="C1669" s="2" t="n">
        <v>34964545</v>
      </c>
      <c r="D1669" s="2" t="inlineStr">
        <is>
          <t>DOM</t>
        </is>
      </c>
      <c r="G1669" s="2" t="inlineStr">
        <is>
          <t>ZONE</t>
        </is>
      </c>
      <c r="I1669" s="2" t="n">
        <v>24.09</v>
      </c>
      <c r="J1669" s="2" t="n">
        <v>26.002842</v>
      </c>
      <c r="K1669" s="2" t="n">
        <v>1.837505</v>
      </c>
      <c r="L1669" s="2" t="n">
        <v>0.07367</v>
      </c>
      <c r="M1669" s="2" t="b">
        <v>1</v>
      </c>
      <c r="N1669" s="2" t="n">
        <v>1</v>
      </c>
    </row>
    <row r="1670" ht="15.75" customHeight="1">
      <c r="A1670" s="9" t="n">
        <v>43749.625</v>
      </c>
      <c r="B1670" s="9" t="n">
        <v>43749.45833333334</v>
      </c>
      <c r="C1670" s="2" t="n">
        <v>34964545</v>
      </c>
      <c r="D1670" s="2" t="inlineStr">
        <is>
          <t>DOM</t>
        </is>
      </c>
      <c r="G1670" s="2" t="inlineStr">
        <is>
          <t>ZONE</t>
        </is>
      </c>
      <c r="I1670" s="2" t="n">
        <v>19.88</v>
      </c>
      <c r="J1670" s="2" t="n">
        <v>20.361247</v>
      </c>
      <c r="K1670" s="2" t="n">
        <v>0.402144</v>
      </c>
      <c r="L1670" s="2" t="n">
        <v>0.077436</v>
      </c>
      <c r="M1670" s="2" t="b">
        <v>1</v>
      </c>
      <c r="N1670" s="2" t="n">
        <v>1</v>
      </c>
    </row>
    <row r="1671" ht="15.75" customHeight="1">
      <c r="A1671" s="9" t="n">
        <v>43749.66666666666</v>
      </c>
      <c r="B1671" s="9" t="n">
        <v>43749.5</v>
      </c>
      <c r="C1671" s="2" t="n">
        <v>34964545</v>
      </c>
      <c r="D1671" s="2" t="inlineStr">
        <is>
          <t>DOM</t>
        </is>
      </c>
      <c r="G1671" s="2" t="inlineStr">
        <is>
          <t>ZONE</t>
        </is>
      </c>
      <c r="I1671" s="2" t="n">
        <v>20.98</v>
      </c>
      <c r="J1671" s="2" t="n">
        <v>21.795881</v>
      </c>
      <c r="K1671" s="2" t="n">
        <v>0.732255</v>
      </c>
      <c r="L1671" s="2" t="n">
        <v>0.08445999999999999</v>
      </c>
      <c r="M1671" s="2" t="b">
        <v>1</v>
      </c>
      <c r="N1671" s="2" t="n">
        <v>1</v>
      </c>
    </row>
    <row r="1672" ht="15.75" customHeight="1">
      <c r="A1672" s="9" t="n">
        <v>43749.70833333334</v>
      </c>
      <c r="B1672" s="9" t="n">
        <v>43749.54166666666</v>
      </c>
      <c r="C1672" s="2" t="n">
        <v>34964545</v>
      </c>
      <c r="D1672" s="2" t="inlineStr">
        <is>
          <t>DOM</t>
        </is>
      </c>
      <c r="G1672" s="2" t="inlineStr">
        <is>
          <t>ZONE</t>
        </is>
      </c>
      <c r="I1672" s="2" t="n">
        <v>20.96</v>
      </c>
      <c r="J1672" s="2" t="n">
        <v>23.296042</v>
      </c>
      <c r="K1672" s="2" t="n">
        <v>2.273306</v>
      </c>
      <c r="L1672" s="2" t="n">
        <v>0.06607</v>
      </c>
      <c r="M1672" s="2" t="b">
        <v>1</v>
      </c>
      <c r="N1672" s="2" t="n">
        <v>1</v>
      </c>
    </row>
    <row r="1673" ht="15.75" customHeight="1">
      <c r="A1673" s="9" t="n">
        <v>43749.75</v>
      </c>
      <c r="B1673" s="9" t="n">
        <v>43749.58333333334</v>
      </c>
      <c r="C1673" s="2" t="n">
        <v>34964545</v>
      </c>
      <c r="D1673" s="2" t="inlineStr">
        <is>
          <t>DOM</t>
        </is>
      </c>
      <c r="G1673" s="2" t="inlineStr">
        <is>
          <t>ZONE</t>
        </is>
      </c>
      <c r="I1673" s="2" t="n">
        <v>20.51</v>
      </c>
      <c r="J1673" s="2" t="n">
        <v>23.366595</v>
      </c>
      <c r="K1673" s="2" t="n">
        <v>2.692327</v>
      </c>
      <c r="L1673" s="2" t="n">
        <v>0.163434</v>
      </c>
      <c r="M1673" s="2" t="b">
        <v>1</v>
      </c>
      <c r="N1673" s="2" t="n">
        <v>1</v>
      </c>
    </row>
    <row r="1674" ht="15.75" customHeight="1">
      <c r="A1674" s="9" t="n">
        <v>43749.79166666666</v>
      </c>
      <c r="B1674" s="9" t="n">
        <v>43749.625</v>
      </c>
      <c r="C1674" s="2" t="n">
        <v>34964545</v>
      </c>
      <c r="D1674" s="2" t="inlineStr">
        <is>
          <t>DOM</t>
        </is>
      </c>
      <c r="G1674" s="2" t="inlineStr">
        <is>
          <t>ZONE</t>
        </is>
      </c>
      <c r="I1674" s="2" t="n">
        <v>18.97</v>
      </c>
      <c r="J1674" s="2" t="n">
        <v>23.087455</v>
      </c>
      <c r="K1674" s="2" t="n">
        <v>3.857634</v>
      </c>
      <c r="L1674" s="2" t="n">
        <v>0.263988</v>
      </c>
      <c r="M1674" s="2" t="b">
        <v>1</v>
      </c>
      <c r="N1674" s="2" t="n">
        <v>1</v>
      </c>
    </row>
    <row r="1675" ht="15.75" customHeight="1">
      <c r="A1675" s="9" t="n">
        <v>43749.83333333334</v>
      </c>
      <c r="B1675" s="9" t="n">
        <v>43749.66666666666</v>
      </c>
      <c r="C1675" s="2" t="n">
        <v>34964545</v>
      </c>
      <c r="D1675" s="2" t="inlineStr">
        <is>
          <t>DOM</t>
        </is>
      </c>
      <c r="G1675" s="2" t="inlineStr">
        <is>
          <t>ZONE</t>
        </is>
      </c>
      <c r="I1675" s="2" t="n">
        <v>19.31</v>
      </c>
      <c r="J1675" s="2" t="n">
        <v>23.455663</v>
      </c>
      <c r="K1675" s="2" t="n">
        <v>3.840562</v>
      </c>
      <c r="L1675" s="2" t="n">
        <v>0.302602</v>
      </c>
      <c r="M1675" s="2" t="b">
        <v>1</v>
      </c>
      <c r="N1675" s="2" t="n">
        <v>1</v>
      </c>
    </row>
    <row r="1676" ht="15.75" customHeight="1">
      <c r="A1676" s="9" t="n">
        <v>43749.875</v>
      </c>
      <c r="B1676" s="9" t="n">
        <v>43749.70833333334</v>
      </c>
      <c r="C1676" s="2" t="n">
        <v>34964545</v>
      </c>
      <c r="D1676" s="2" t="inlineStr">
        <is>
          <t>DOM</t>
        </is>
      </c>
      <c r="G1676" s="2" t="inlineStr">
        <is>
          <t>ZONE</t>
        </is>
      </c>
      <c r="I1676" s="2" t="n">
        <v>21.27</v>
      </c>
      <c r="J1676" s="2" t="n">
        <v>27.352156</v>
      </c>
      <c r="K1676" s="2" t="n">
        <v>5.691312</v>
      </c>
      <c r="L1676" s="2" t="n">
        <v>0.391677</v>
      </c>
      <c r="M1676" s="2" t="b">
        <v>1</v>
      </c>
      <c r="N1676" s="2" t="n">
        <v>1</v>
      </c>
    </row>
    <row r="1677" ht="15.75" customHeight="1">
      <c r="A1677" s="9" t="n">
        <v>43749.91666666666</v>
      </c>
      <c r="B1677" s="9" t="n">
        <v>43749.75</v>
      </c>
      <c r="C1677" s="2" t="n">
        <v>34964545</v>
      </c>
      <c r="D1677" s="2" t="inlineStr">
        <is>
          <t>DOM</t>
        </is>
      </c>
      <c r="G1677" s="2" t="inlineStr">
        <is>
          <t>ZONE</t>
        </is>
      </c>
      <c r="I1677" s="2" t="n">
        <v>18.28</v>
      </c>
      <c r="J1677" s="2" t="n">
        <v>20.683067</v>
      </c>
      <c r="K1677" s="2" t="n">
        <v>2.082471</v>
      </c>
      <c r="L1677" s="2" t="n">
        <v>0.318097</v>
      </c>
      <c r="M1677" s="2" t="b">
        <v>1</v>
      </c>
      <c r="N1677" s="2" t="n">
        <v>1</v>
      </c>
    </row>
    <row r="1678" ht="15.75" customHeight="1">
      <c r="A1678" s="9" t="n">
        <v>43749.95833333334</v>
      </c>
      <c r="B1678" s="9" t="n">
        <v>43749.79166666666</v>
      </c>
      <c r="C1678" s="2" t="n">
        <v>34964545</v>
      </c>
      <c r="D1678" s="2" t="inlineStr">
        <is>
          <t>DOM</t>
        </is>
      </c>
      <c r="G1678" s="2" t="inlineStr">
        <is>
          <t>ZONE</t>
        </is>
      </c>
      <c r="I1678" s="2" t="n">
        <v>20.34</v>
      </c>
      <c r="J1678" s="2" t="n">
        <v>21.335701</v>
      </c>
      <c r="K1678" s="2" t="n">
        <v>0.677121</v>
      </c>
      <c r="L1678" s="2" t="n">
        <v>0.322747</v>
      </c>
      <c r="M1678" s="2" t="b">
        <v>1</v>
      </c>
      <c r="N1678" s="2" t="n">
        <v>1</v>
      </c>
    </row>
    <row r="1679" ht="15.75" customHeight="1">
      <c r="A1679" s="9" t="n">
        <v>43750</v>
      </c>
      <c r="B1679" s="9" t="n">
        <v>43749.83333333334</v>
      </c>
      <c r="C1679" s="2" t="n">
        <v>34964545</v>
      </c>
      <c r="D1679" s="2" t="inlineStr">
        <is>
          <t>DOM</t>
        </is>
      </c>
      <c r="G1679" s="2" t="inlineStr">
        <is>
          <t>ZONE</t>
        </is>
      </c>
      <c r="I1679" s="2" t="n">
        <v>18.91</v>
      </c>
      <c r="J1679" s="2" t="n">
        <v>20.690957</v>
      </c>
      <c r="K1679" s="2" t="n">
        <v>1.505747</v>
      </c>
      <c r="L1679" s="2" t="n">
        <v>0.27521</v>
      </c>
      <c r="M1679" s="2" t="b">
        <v>1</v>
      </c>
      <c r="N1679" s="2" t="n">
        <v>1</v>
      </c>
    </row>
    <row r="1680" ht="15.75" customHeight="1">
      <c r="A1680" s="9" t="n">
        <v>43750.04166666666</v>
      </c>
      <c r="B1680" s="9" t="n">
        <v>43749.875</v>
      </c>
      <c r="C1680" s="2" t="n">
        <v>34964545</v>
      </c>
      <c r="D1680" s="2" t="inlineStr">
        <is>
          <t>DOM</t>
        </is>
      </c>
      <c r="G1680" s="2" t="inlineStr">
        <is>
          <t>ZONE</t>
        </is>
      </c>
      <c r="I1680" s="2" t="n">
        <v>17.9</v>
      </c>
      <c r="J1680" s="2" t="n">
        <v>19.547433</v>
      </c>
      <c r="K1680" s="2" t="n">
        <v>1.381102</v>
      </c>
      <c r="L1680" s="2" t="n">
        <v>0.262164</v>
      </c>
      <c r="M1680" s="2" t="b">
        <v>1</v>
      </c>
      <c r="N1680" s="2" t="n">
        <v>1</v>
      </c>
    </row>
    <row r="1681" ht="15.75" customHeight="1">
      <c r="A1681" s="9" t="n">
        <v>43750.08333333334</v>
      </c>
      <c r="B1681" s="9" t="n">
        <v>43749.91666666666</v>
      </c>
      <c r="C1681" s="2" t="n">
        <v>34964545</v>
      </c>
      <c r="D1681" s="2" t="inlineStr">
        <is>
          <t>DOM</t>
        </is>
      </c>
      <c r="G1681" s="2" t="inlineStr">
        <is>
          <t>ZONE</t>
        </is>
      </c>
      <c r="I1681" s="2" t="n">
        <v>18.85</v>
      </c>
      <c r="J1681" s="2" t="n">
        <v>19.222644</v>
      </c>
      <c r="K1681" s="2" t="n">
        <v>0.104903</v>
      </c>
      <c r="L1681" s="2" t="n">
        <v>0.266908</v>
      </c>
      <c r="M1681" s="2" t="b">
        <v>1</v>
      </c>
      <c r="N1681" s="2" t="n">
        <v>1</v>
      </c>
    </row>
    <row r="1682" ht="15.75" customHeight="1">
      <c r="A1682" s="9" t="n">
        <v>43750.125</v>
      </c>
      <c r="B1682" s="9" t="n">
        <v>43749.95833333334</v>
      </c>
      <c r="C1682" s="2" t="n">
        <v>34964545</v>
      </c>
      <c r="D1682" s="2" t="inlineStr">
        <is>
          <t>DOM</t>
        </is>
      </c>
      <c r="G1682" s="2" t="inlineStr">
        <is>
          <t>ZONE</t>
        </is>
      </c>
      <c r="I1682" s="2" t="n">
        <v>17.11</v>
      </c>
      <c r="J1682" s="2" t="n">
        <v>17.344598</v>
      </c>
      <c r="K1682" s="2" t="n">
        <v>0</v>
      </c>
      <c r="L1682" s="2" t="n">
        <v>0.233764</v>
      </c>
      <c r="M1682" s="2" t="b">
        <v>1</v>
      </c>
      <c r="N1682" s="2" t="n">
        <v>1</v>
      </c>
    </row>
    <row r="1683" ht="15.75" customHeight="1">
      <c r="A1683" s="9" t="n">
        <v>43750.16666666666</v>
      </c>
      <c r="B1683" s="9" t="n">
        <v>43750</v>
      </c>
      <c r="C1683" s="2" t="n">
        <v>34964545</v>
      </c>
      <c r="D1683" s="2" t="inlineStr">
        <is>
          <t>DOM</t>
        </is>
      </c>
      <c r="G1683" s="2" t="inlineStr">
        <is>
          <t>ZONE</t>
        </is>
      </c>
      <c r="I1683" s="2" t="n">
        <v>14.35</v>
      </c>
      <c r="J1683" s="2" t="n">
        <v>14.480492</v>
      </c>
      <c r="K1683" s="2" t="n">
        <v>-0.070365</v>
      </c>
      <c r="L1683" s="2" t="n">
        <v>0.19919</v>
      </c>
      <c r="M1683" s="2" t="b">
        <v>1</v>
      </c>
      <c r="N1683" s="2" t="n">
        <v>1</v>
      </c>
    </row>
    <row r="1684" ht="15.75" customHeight="1">
      <c r="A1684" s="9" t="n">
        <v>43750.20833333334</v>
      </c>
      <c r="B1684" s="9" t="n">
        <v>43750.04166666666</v>
      </c>
      <c r="C1684" s="2" t="n">
        <v>34964545</v>
      </c>
      <c r="D1684" s="2" t="inlineStr">
        <is>
          <t>DOM</t>
        </is>
      </c>
      <c r="G1684" s="2" t="inlineStr">
        <is>
          <t>ZONE</t>
        </is>
      </c>
      <c r="I1684" s="2" t="n">
        <v>17.16</v>
      </c>
      <c r="J1684" s="2" t="n">
        <v>18.573236</v>
      </c>
      <c r="K1684" s="2" t="n">
        <v>1.208654</v>
      </c>
      <c r="L1684" s="2" t="n">
        <v>0.205414</v>
      </c>
      <c r="M1684" s="2" t="b">
        <v>1</v>
      </c>
      <c r="N1684" s="2" t="n">
        <v>1</v>
      </c>
    </row>
    <row r="1685" ht="15.75" customHeight="1">
      <c r="A1685" s="9" t="n">
        <v>43750.25</v>
      </c>
      <c r="B1685" s="9" t="n">
        <v>43750.08333333334</v>
      </c>
      <c r="C1685" s="2" t="n">
        <v>34964545</v>
      </c>
      <c r="D1685" s="2" t="inlineStr">
        <is>
          <t>DOM</t>
        </is>
      </c>
      <c r="G1685" s="2" t="inlineStr">
        <is>
          <t>ZONE</t>
        </is>
      </c>
      <c r="I1685" s="2" t="n">
        <v>14.74</v>
      </c>
      <c r="J1685" s="2" t="n">
        <v>15.921356</v>
      </c>
      <c r="K1685" s="2" t="n">
        <v>1.024215</v>
      </c>
      <c r="L1685" s="2" t="n">
        <v>0.158808</v>
      </c>
      <c r="M1685" s="2" t="b">
        <v>1</v>
      </c>
      <c r="N1685" s="2" t="n">
        <v>1</v>
      </c>
    </row>
    <row r="1686" ht="15.75" customHeight="1">
      <c r="A1686" s="9" t="n">
        <v>43750.29166666666</v>
      </c>
      <c r="B1686" s="9" t="n">
        <v>43750.125</v>
      </c>
      <c r="C1686" s="2" t="n">
        <v>34964545</v>
      </c>
      <c r="D1686" s="2" t="inlineStr">
        <is>
          <t>DOM</t>
        </is>
      </c>
      <c r="G1686" s="2" t="inlineStr">
        <is>
          <t>ZONE</t>
        </is>
      </c>
      <c r="I1686" s="2" t="n">
        <v>14.86</v>
      </c>
      <c r="J1686" s="2" t="n">
        <v>16.114571</v>
      </c>
      <c r="K1686" s="2" t="n">
        <v>1.101861</v>
      </c>
      <c r="L1686" s="2" t="n">
        <v>0.156043</v>
      </c>
      <c r="M1686" s="2" t="b">
        <v>1</v>
      </c>
      <c r="N1686" s="2" t="n">
        <v>1</v>
      </c>
    </row>
    <row r="1687" ht="15.75" customHeight="1">
      <c r="A1687" s="9" t="n">
        <v>43750.33333333334</v>
      </c>
      <c r="B1687" s="9" t="n">
        <v>43750.16666666666</v>
      </c>
      <c r="C1687" s="2" t="n">
        <v>34964545</v>
      </c>
      <c r="D1687" s="2" t="inlineStr">
        <is>
          <t>DOM</t>
        </is>
      </c>
      <c r="G1687" s="2" t="inlineStr">
        <is>
          <t>ZONE</t>
        </is>
      </c>
      <c r="I1687" s="2" t="n">
        <v>15.57</v>
      </c>
      <c r="J1687" s="2" t="n">
        <v>16.097515</v>
      </c>
      <c r="K1687" s="2" t="n">
        <v>0.359276</v>
      </c>
      <c r="L1687" s="2" t="n">
        <v>0.171572</v>
      </c>
      <c r="M1687" s="2" t="b">
        <v>1</v>
      </c>
      <c r="N1687" s="2" t="n">
        <v>1</v>
      </c>
    </row>
    <row r="1688" ht="15.75" customHeight="1">
      <c r="A1688" s="9" t="n">
        <v>43750.375</v>
      </c>
      <c r="B1688" s="9" t="n">
        <v>43750.20833333334</v>
      </c>
      <c r="C1688" s="2" t="n">
        <v>34964545</v>
      </c>
      <c r="D1688" s="2" t="inlineStr">
        <is>
          <t>DOM</t>
        </is>
      </c>
      <c r="G1688" s="2" t="inlineStr">
        <is>
          <t>ZONE</t>
        </is>
      </c>
      <c r="I1688" s="2" t="n">
        <v>14.67</v>
      </c>
      <c r="J1688" s="2" t="n">
        <v>15.411838</v>
      </c>
      <c r="K1688" s="2" t="n">
        <v>0.634524</v>
      </c>
      <c r="L1688" s="2" t="n">
        <v>0.112314</v>
      </c>
      <c r="M1688" s="2" t="b">
        <v>1</v>
      </c>
      <c r="N1688" s="2" t="n">
        <v>1</v>
      </c>
    </row>
    <row r="1689" ht="15.75" customHeight="1">
      <c r="A1689" s="9" t="n">
        <v>43750.41666666666</v>
      </c>
      <c r="B1689" s="9" t="n">
        <v>43750.25</v>
      </c>
      <c r="C1689" s="2" t="n">
        <v>34964545</v>
      </c>
      <c r="D1689" s="2" t="inlineStr">
        <is>
          <t>DOM</t>
        </is>
      </c>
      <c r="G1689" s="2" t="inlineStr">
        <is>
          <t>ZONE</t>
        </is>
      </c>
      <c r="I1689" s="2" t="n">
        <v>14.72</v>
      </c>
      <c r="J1689" s="2" t="n">
        <v>15.834477</v>
      </c>
      <c r="K1689" s="2" t="n">
        <v>1.036776</v>
      </c>
      <c r="L1689" s="2" t="n">
        <v>0.07770100000000001</v>
      </c>
      <c r="M1689" s="2" t="b">
        <v>1</v>
      </c>
      <c r="N1689" s="2" t="n">
        <v>1</v>
      </c>
    </row>
    <row r="1690" ht="15.75" customHeight="1">
      <c r="A1690" s="9" t="n">
        <v>43750.45833333334</v>
      </c>
      <c r="B1690" s="9" t="n">
        <v>43750.29166666666</v>
      </c>
      <c r="C1690" s="2" t="n">
        <v>34964545</v>
      </c>
      <c r="D1690" s="2" t="inlineStr">
        <is>
          <t>DOM</t>
        </is>
      </c>
      <c r="G1690" s="2" t="inlineStr">
        <is>
          <t>ZONE</t>
        </is>
      </c>
      <c r="I1690" s="2" t="n">
        <v>18.29</v>
      </c>
      <c r="J1690" s="2" t="n">
        <v>19.388953</v>
      </c>
      <c r="K1690" s="2" t="n">
        <v>1.02187</v>
      </c>
      <c r="L1690" s="2" t="n">
        <v>0.075416</v>
      </c>
      <c r="M1690" s="2" t="b">
        <v>1</v>
      </c>
      <c r="N1690" s="2" t="n">
        <v>1</v>
      </c>
    </row>
    <row r="1691" ht="15.75" customHeight="1">
      <c r="A1691" s="9" t="n">
        <v>43750.5</v>
      </c>
      <c r="B1691" s="9" t="n">
        <v>43750.33333333334</v>
      </c>
      <c r="C1691" s="2" t="n">
        <v>34964545</v>
      </c>
      <c r="D1691" s="2" t="inlineStr">
        <is>
          <t>DOM</t>
        </is>
      </c>
      <c r="G1691" s="2" t="inlineStr">
        <is>
          <t>ZONE</t>
        </is>
      </c>
      <c r="I1691" s="2" t="n">
        <v>18.25</v>
      </c>
      <c r="J1691" s="2" t="n">
        <v>20.245207</v>
      </c>
      <c r="K1691" s="2" t="n">
        <v>1.906982</v>
      </c>
      <c r="L1691" s="2" t="n">
        <v>0.08489099999999999</v>
      </c>
      <c r="M1691" s="2" t="b">
        <v>1</v>
      </c>
      <c r="N1691" s="2" t="n">
        <v>1</v>
      </c>
    </row>
    <row r="1692" ht="15.75" customHeight="1">
      <c r="A1692" s="9" t="n">
        <v>43750.54166666666</v>
      </c>
      <c r="B1692" s="9" t="n">
        <v>43750.375</v>
      </c>
      <c r="C1692" s="2" t="n">
        <v>34964545</v>
      </c>
      <c r="D1692" s="2" t="inlineStr">
        <is>
          <t>DOM</t>
        </is>
      </c>
      <c r="G1692" s="2" t="inlineStr">
        <is>
          <t>ZONE</t>
        </is>
      </c>
      <c r="I1692" s="2" t="n">
        <v>19.08</v>
      </c>
      <c r="J1692" s="2" t="n">
        <v>22.038647</v>
      </c>
      <c r="K1692" s="2" t="n">
        <v>2.881933</v>
      </c>
      <c r="L1692" s="2" t="n">
        <v>0.08004799999999999</v>
      </c>
      <c r="M1692" s="2" t="b">
        <v>1</v>
      </c>
      <c r="N1692" s="2" t="n">
        <v>1</v>
      </c>
    </row>
    <row r="1693" ht="15.75" customHeight="1">
      <c r="A1693" s="9" t="n">
        <v>43750.58333333334</v>
      </c>
      <c r="B1693" s="9" t="n">
        <v>43750.41666666666</v>
      </c>
      <c r="C1693" s="2" t="n">
        <v>34964545</v>
      </c>
      <c r="D1693" s="2" t="inlineStr">
        <is>
          <t>DOM</t>
        </is>
      </c>
      <c r="G1693" s="2" t="inlineStr">
        <is>
          <t>ZONE</t>
        </is>
      </c>
      <c r="I1693" s="2" t="n">
        <v>12.59</v>
      </c>
      <c r="J1693" s="2" t="n">
        <v>13.233761</v>
      </c>
      <c r="K1693" s="2" t="n">
        <v>0.63084</v>
      </c>
      <c r="L1693" s="2" t="n">
        <v>0.011254</v>
      </c>
      <c r="M1693" s="2" t="b">
        <v>1</v>
      </c>
      <c r="N1693" s="2" t="n">
        <v>1</v>
      </c>
    </row>
    <row r="1694" ht="15.75" customHeight="1">
      <c r="A1694" s="9" t="n">
        <v>43750.625</v>
      </c>
      <c r="B1694" s="9" t="n">
        <v>43750.45833333334</v>
      </c>
      <c r="C1694" s="2" t="n">
        <v>34964545</v>
      </c>
      <c r="D1694" s="2" t="inlineStr">
        <is>
          <t>DOM</t>
        </is>
      </c>
      <c r="G1694" s="2" t="inlineStr">
        <is>
          <t>ZONE</t>
        </is>
      </c>
      <c r="I1694" s="2" t="n">
        <v>12.48</v>
      </c>
      <c r="J1694" s="2" t="n">
        <v>13.53729</v>
      </c>
      <c r="K1694" s="2" t="n">
        <v>1.015385</v>
      </c>
      <c r="L1694" s="2" t="n">
        <v>0.039405</v>
      </c>
      <c r="M1694" s="2" t="b">
        <v>1</v>
      </c>
      <c r="N1694" s="2" t="n">
        <v>1</v>
      </c>
    </row>
    <row r="1695" ht="15.75" customHeight="1">
      <c r="A1695" s="9" t="n">
        <v>43750.66666666666</v>
      </c>
      <c r="B1695" s="9" t="n">
        <v>43750.5</v>
      </c>
      <c r="C1695" s="2" t="n">
        <v>34964545</v>
      </c>
      <c r="D1695" s="2" t="inlineStr">
        <is>
          <t>DOM</t>
        </is>
      </c>
      <c r="G1695" s="2" t="inlineStr">
        <is>
          <t>ZONE</t>
        </is>
      </c>
      <c r="I1695" s="2" t="n">
        <v>15.04</v>
      </c>
      <c r="J1695" s="2" t="n">
        <v>16.902887</v>
      </c>
      <c r="K1695" s="2" t="n">
        <v>1.75082</v>
      </c>
      <c r="L1695" s="2" t="n">
        <v>0.109567</v>
      </c>
      <c r="M1695" s="2" t="b">
        <v>1</v>
      </c>
      <c r="N1695" s="2" t="n">
        <v>1</v>
      </c>
    </row>
    <row r="1696" ht="15.75" customHeight="1">
      <c r="A1696" s="9" t="n">
        <v>43750.70833333334</v>
      </c>
      <c r="B1696" s="9" t="n">
        <v>43750.54166666666</v>
      </c>
      <c r="C1696" s="2" t="n">
        <v>34964545</v>
      </c>
      <c r="D1696" s="2" t="inlineStr">
        <is>
          <t>DOM</t>
        </is>
      </c>
      <c r="G1696" s="2" t="inlineStr">
        <is>
          <t>ZONE</t>
        </is>
      </c>
      <c r="I1696" s="2" t="n">
        <v>15.45</v>
      </c>
      <c r="J1696" s="2" t="n">
        <v>17.211141</v>
      </c>
      <c r="K1696" s="2" t="n">
        <v>1.610563</v>
      </c>
      <c r="L1696" s="2" t="n">
        <v>0.152245</v>
      </c>
      <c r="M1696" s="2" t="b">
        <v>1</v>
      </c>
      <c r="N1696" s="2" t="n">
        <v>1</v>
      </c>
    </row>
    <row r="1697" ht="15.75" customHeight="1">
      <c r="A1697" s="9" t="n">
        <v>43750.75</v>
      </c>
      <c r="B1697" s="9" t="n">
        <v>43750.58333333334</v>
      </c>
      <c r="C1697" s="2" t="n">
        <v>34964545</v>
      </c>
      <c r="D1697" s="2" t="inlineStr">
        <is>
          <t>DOM</t>
        </is>
      </c>
      <c r="G1697" s="2" t="inlineStr">
        <is>
          <t>ZONE</t>
        </is>
      </c>
      <c r="I1697" s="2" t="n">
        <v>13.93</v>
      </c>
      <c r="J1697" s="2" t="n">
        <v>14.827973</v>
      </c>
      <c r="K1697" s="2" t="n">
        <v>0.713908</v>
      </c>
      <c r="L1697" s="2" t="n">
        <v>0.181565</v>
      </c>
      <c r="M1697" s="2" t="b">
        <v>1</v>
      </c>
      <c r="N1697" s="2" t="n">
        <v>1</v>
      </c>
    </row>
    <row r="1698" ht="15.75" customHeight="1">
      <c r="A1698" s="9" t="n">
        <v>43750.79166666666</v>
      </c>
      <c r="B1698" s="9" t="n">
        <v>43750.625</v>
      </c>
      <c r="C1698" s="2" t="n">
        <v>34964545</v>
      </c>
      <c r="D1698" s="2" t="inlineStr">
        <is>
          <t>DOM</t>
        </is>
      </c>
      <c r="G1698" s="2" t="inlineStr">
        <is>
          <t>ZONE</t>
        </is>
      </c>
      <c r="I1698" s="2" t="n">
        <v>13.71</v>
      </c>
      <c r="J1698" s="2" t="n">
        <v>14.373092</v>
      </c>
      <c r="K1698" s="2" t="n">
        <v>0.463192</v>
      </c>
      <c r="L1698" s="2" t="n">
        <v>0.2024</v>
      </c>
      <c r="M1698" s="2" t="b">
        <v>1</v>
      </c>
      <c r="N1698" s="2" t="n">
        <v>1</v>
      </c>
    </row>
    <row r="1699" ht="15.75" customHeight="1">
      <c r="A1699" s="9" t="n">
        <v>43750.83333333334</v>
      </c>
      <c r="B1699" s="9" t="n">
        <v>43750.66666666666</v>
      </c>
      <c r="C1699" s="2" t="n">
        <v>34964545</v>
      </c>
      <c r="D1699" s="2" t="inlineStr">
        <is>
          <t>DOM</t>
        </is>
      </c>
      <c r="G1699" s="2" t="inlineStr">
        <is>
          <t>ZONE</t>
        </is>
      </c>
      <c r="I1699" s="2" t="n">
        <v>14.82</v>
      </c>
      <c r="J1699" s="2" t="n">
        <v>16.178611</v>
      </c>
      <c r="K1699" s="2" t="n">
        <v>1.107572</v>
      </c>
      <c r="L1699" s="2" t="n">
        <v>0.246871</v>
      </c>
      <c r="M1699" s="2" t="b">
        <v>1</v>
      </c>
      <c r="N1699" s="2" t="n">
        <v>1</v>
      </c>
    </row>
    <row r="1700" ht="15.75" customHeight="1">
      <c r="A1700" s="9" t="n">
        <v>43750.875</v>
      </c>
      <c r="B1700" s="9" t="n">
        <v>43750.70833333334</v>
      </c>
      <c r="C1700" s="2" t="n">
        <v>34964545</v>
      </c>
      <c r="D1700" s="2" t="inlineStr">
        <is>
          <t>DOM</t>
        </is>
      </c>
      <c r="G1700" s="2" t="inlineStr">
        <is>
          <t>ZONE</t>
        </is>
      </c>
      <c r="I1700" s="2" t="n">
        <v>15.7</v>
      </c>
      <c r="J1700" s="2" t="n">
        <v>17.679586</v>
      </c>
      <c r="K1700" s="2" t="n">
        <v>1.65706</v>
      </c>
      <c r="L1700" s="2" t="n">
        <v>0.319193</v>
      </c>
      <c r="M1700" s="2" t="b">
        <v>1</v>
      </c>
      <c r="N1700" s="2" t="n">
        <v>1</v>
      </c>
    </row>
    <row r="1701" ht="15.75" customHeight="1">
      <c r="A1701" s="9" t="n">
        <v>43750.91666666666</v>
      </c>
      <c r="B1701" s="9" t="n">
        <v>43750.75</v>
      </c>
      <c r="C1701" s="2" t="n">
        <v>34964545</v>
      </c>
      <c r="D1701" s="2" t="inlineStr">
        <is>
          <t>DOM</t>
        </is>
      </c>
      <c r="G1701" s="2" t="inlineStr">
        <is>
          <t>ZONE</t>
        </is>
      </c>
      <c r="I1701" s="2" t="n">
        <v>21.7</v>
      </c>
      <c r="J1701" s="2" t="n">
        <v>23.791794</v>
      </c>
      <c r="K1701" s="2" t="n">
        <v>1.637011</v>
      </c>
      <c r="L1701" s="2" t="n">
        <v>0.456449</v>
      </c>
      <c r="M1701" s="2" t="b">
        <v>1</v>
      </c>
      <c r="N1701" s="2" t="n">
        <v>1</v>
      </c>
    </row>
    <row r="1702" ht="15.75" customHeight="1">
      <c r="A1702" s="9" t="n">
        <v>43750.95833333334</v>
      </c>
      <c r="B1702" s="9" t="n">
        <v>43750.79166666666</v>
      </c>
      <c r="C1702" s="2" t="n">
        <v>34964545</v>
      </c>
      <c r="D1702" s="2" t="inlineStr">
        <is>
          <t>DOM</t>
        </is>
      </c>
      <c r="G1702" s="2" t="inlineStr">
        <is>
          <t>ZONE</t>
        </is>
      </c>
      <c r="I1702" s="2" t="n">
        <v>21.85</v>
      </c>
      <c r="J1702" s="2" t="n">
        <v>23.402068</v>
      </c>
      <c r="K1702" s="2" t="n">
        <v>1.090201</v>
      </c>
      <c r="L1702" s="2" t="n">
        <v>0.462701</v>
      </c>
      <c r="M1702" s="2" t="b">
        <v>1</v>
      </c>
      <c r="N1702" s="2" t="n">
        <v>1</v>
      </c>
    </row>
    <row r="1703" ht="15.75" customHeight="1">
      <c r="A1703" s="9" t="n">
        <v>43751</v>
      </c>
      <c r="B1703" s="9" t="n">
        <v>43750.83333333334</v>
      </c>
      <c r="C1703" s="2" t="n">
        <v>34964545</v>
      </c>
      <c r="D1703" s="2" t="inlineStr">
        <is>
          <t>DOM</t>
        </is>
      </c>
      <c r="G1703" s="2" t="inlineStr">
        <is>
          <t>ZONE</t>
        </is>
      </c>
      <c r="I1703" s="2" t="n">
        <v>16.83</v>
      </c>
      <c r="J1703" s="2" t="n">
        <v>17.501808</v>
      </c>
      <c r="K1703" s="2" t="n">
        <v>0.32957</v>
      </c>
      <c r="L1703" s="2" t="n">
        <v>0.346405</v>
      </c>
      <c r="M1703" s="2" t="b">
        <v>1</v>
      </c>
      <c r="N1703" s="2" t="n">
        <v>1</v>
      </c>
    </row>
    <row r="1704" ht="15.75" customHeight="1">
      <c r="A1704" s="9" t="n">
        <v>43751.04166666666</v>
      </c>
      <c r="B1704" s="9" t="n">
        <v>43750.875</v>
      </c>
      <c r="C1704" s="2" t="n">
        <v>34964545</v>
      </c>
      <c r="D1704" s="2" t="inlineStr">
        <is>
          <t>DOM</t>
        </is>
      </c>
      <c r="G1704" s="2" t="inlineStr">
        <is>
          <t>ZONE</t>
        </is>
      </c>
      <c r="I1704" s="2" t="n">
        <v>15.94</v>
      </c>
      <c r="J1704" s="2" t="n">
        <v>16.443582</v>
      </c>
      <c r="K1704" s="2" t="n">
        <v>0.195565</v>
      </c>
      <c r="L1704" s="2" t="n">
        <v>0.30885</v>
      </c>
      <c r="M1704" s="2" t="b">
        <v>1</v>
      </c>
      <c r="N1704" s="2" t="n">
        <v>1</v>
      </c>
    </row>
    <row r="1705" ht="15.75" customHeight="1">
      <c r="A1705" s="9" t="n">
        <v>43751.08333333334</v>
      </c>
      <c r="B1705" s="9" t="n">
        <v>43750.91666666666</v>
      </c>
      <c r="C1705" s="2" t="n">
        <v>34964545</v>
      </c>
      <c r="D1705" s="2" t="inlineStr">
        <is>
          <t>DOM</t>
        </is>
      </c>
      <c r="G1705" s="2" t="inlineStr">
        <is>
          <t>ZONE</t>
        </is>
      </c>
      <c r="I1705" s="2" t="n">
        <v>13.72</v>
      </c>
      <c r="J1705" s="2" t="n">
        <v>13.99884</v>
      </c>
      <c r="K1705" s="2" t="n">
        <v>0.059633</v>
      </c>
      <c r="L1705" s="2" t="n">
        <v>0.219207</v>
      </c>
      <c r="M1705" s="2" t="b">
        <v>1</v>
      </c>
      <c r="N1705" s="2" t="n">
        <v>1</v>
      </c>
    </row>
    <row r="1706" ht="15.75" customHeight="1">
      <c r="A1706" s="9" t="n">
        <v>43751.125</v>
      </c>
      <c r="B1706" s="9" t="n">
        <v>43750.95833333334</v>
      </c>
      <c r="C1706" s="2" t="n">
        <v>34964545</v>
      </c>
      <c r="D1706" s="2" t="inlineStr">
        <is>
          <t>DOM</t>
        </is>
      </c>
      <c r="G1706" s="2" t="inlineStr">
        <is>
          <t>ZONE</t>
        </is>
      </c>
      <c r="I1706" s="2" t="n">
        <v>15.92</v>
      </c>
      <c r="J1706" s="2" t="n">
        <v>17.301425</v>
      </c>
      <c r="K1706" s="2" t="n">
        <v>1.115219</v>
      </c>
      <c r="L1706" s="2" t="n">
        <v>0.266206</v>
      </c>
      <c r="M1706" s="2" t="b">
        <v>1</v>
      </c>
      <c r="N1706" s="2" t="n">
        <v>1</v>
      </c>
    </row>
    <row r="1707" ht="15.75" customHeight="1">
      <c r="A1707" s="9" t="n">
        <v>43751.16666666666</v>
      </c>
      <c r="B1707" s="9" t="n">
        <v>43751</v>
      </c>
      <c r="C1707" s="2" t="n">
        <v>34964545</v>
      </c>
      <c r="D1707" s="2" t="inlineStr">
        <is>
          <t>DOM</t>
        </is>
      </c>
      <c r="G1707" s="2" t="inlineStr">
        <is>
          <t>ZONE</t>
        </is>
      </c>
      <c r="I1707" s="2" t="n">
        <v>13.38</v>
      </c>
      <c r="J1707" s="2" t="n">
        <v>14.36843</v>
      </c>
      <c r="K1707" s="2" t="n">
        <v>0.7620209999999999</v>
      </c>
      <c r="L1707" s="2" t="n">
        <v>0.223908</v>
      </c>
      <c r="M1707" s="2" t="b">
        <v>1</v>
      </c>
      <c r="N1707" s="2" t="n">
        <v>1</v>
      </c>
    </row>
    <row r="1708" ht="15.75" customHeight="1">
      <c r="A1708" s="9" t="n">
        <v>43751.20833333334</v>
      </c>
      <c r="B1708" s="9" t="n">
        <v>43751.04166666666</v>
      </c>
      <c r="C1708" s="2" t="n">
        <v>34964545</v>
      </c>
      <c r="D1708" s="2" t="inlineStr">
        <is>
          <t>DOM</t>
        </is>
      </c>
      <c r="G1708" s="2" t="inlineStr">
        <is>
          <t>ZONE</t>
        </is>
      </c>
      <c r="I1708" s="2" t="n">
        <v>13.85</v>
      </c>
      <c r="J1708" s="2" t="n">
        <v>14.521817</v>
      </c>
      <c r="K1708" s="2" t="n">
        <v>0.489754</v>
      </c>
      <c r="L1708" s="2" t="n">
        <v>0.185396</v>
      </c>
      <c r="M1708" s="2" t="b">
        <v>1</v>
      </c>
      <c r="N1708" s="2" t="n">
        <v>1</v>
      </c>
    </row>
    <row r="1709" ht="15.75" customHeight="1">
      <c r="A1709" s="9" t="n">
        <v>43751.25</v>
      </c>
      <c r="B1709" s="9" t="n">
        <v>43751.08333333334</v>
      </c>
      <c r="C1709" s="2" t="n">
        <v>34964545</v>
      </c>
      <c r="D1709" s="2" t="inlineStr">
        <is>
          <t>DOM</t>
        </is>
      </c>
      <c r="G1709" s="2" t="inlineStr">
        <is>
          <t>ZONE</t>
        </is>
      </c>
      <c r="I1709" s="2" t="n">
        <v>12.19</v>
      </c>
      <c r="J1709" s="2" t="n">
        <v>12.424082</v>
      </c>
      <c r="K1709" s="2" t="n">
        <v>0.081085</v>
      </c>
      <c r="L1709" s="2" t="n">
        <v>0.149664</v>
      </c>
      <c r="M1709" s="2" t="b">
        <v>1</v>
      </c>
      <c r="N1709" s="2" t="n">
        <v>1</v>
      </c>
    </row>
    <row r="1710" ht="15.75" customHeight="1">
      <c r="A1710" s="9" t="n">
        <v>43751.29166666666</v>
      </c>
      <c r="B1710" s="9" t="n">
        <v>43751.125</v>
      </c>
      <c r="C1710" s="2" t="n">
        <v>34964545</v>
      </c>
      <c r="D1710" s="2" t="inlineStr">
        <is>
          <t>DOM</t>
        </is>
      </c>
      <c r="G1710" s="2" t="inlineStr">
        <is>
          <t>ZONE</t>
        </is>
      </c>
      <c r="I1710" s="2" t="n">
        <v>11.39</v>
      </c>
      <c r="J1710" s="2" t="n">
        <v>11.561931</v>
      </c>
      <c r="K1710" s="2" t="n">
        <v>0.040039</v>
      </c>
      <c r="L1710" s="2" t="n">
        <v>0.127726</v>
      </c>
      <c r="M1710" s="2" t="b">
        <v>1</v>
      </c>
      <c r="N1710" s="2" t="n">
        <v>1</v>
      </c>
    </row>
    <row r="1711" ht="15.75" customHeight="1">
      <c r="A1711" s="9" t="n">
        <v>43751.33333333334</v>
      </c>
      <c r="B1711" s="9" t="n">
        <v>43751.16666666666</v>
      </c>
      <c r="C1711" s="2" t="n">
        <v>34964545</v>
      </c>
      <c r="D1711" s="2" t="inlineStr">
        <is>
          <t>DOM</t>
        </is>
      </c>
      <c r="G1711" s="2" t="inlineStr">
        <is>
          <t>ZONE</t>
        </is>
      </c>
      <c r="I1711" s="2" t="n">
        <v>11.73</v>
      </c>
      <c r="J1711" s="2" t="n">
        <v>11.831807</v>
      </c>
      <c r="K1711" s="2" t="n">
        <v>0.005829</v>
      </c>
      <c r="L1711" s="2" t="n">
        <v>0.100978</v>
      </c>
      <c r="M1711" s="2" t="b">
        <v>1</v>
      </c>
      <c r="N1711" s="2" t="n">
        <v>1</v>
      </c>
    </row>
    <row r="1712" ht="15.75" customHeight="1">
      <c r="A1712" s="9" t="n">
        <v>43751.375</v>
      </c>
      <c r="B1712" s="9" t="n">
        <v>43751.20833333334</v>
      </c>
      <c r="C1712" s="2" t="n">
        <v>34964545</v>
      </c>
      <c r="D1712" s="2" t="inlineStr">
        <is>
          <t>DOM</t>
        </is>
      </c>
      <c r="G1712" s="2" t="inlineStr">
        <is>
          <t>ZONE</t>
        </is>
      </c>
      <c r="I1712" s="2" t="n">
        <v>13.33</v>
      </c>
      <c r="J1712" s="2" t="n">
        <v>13.449855</v>
      </c>
      <c r="K1712" s="2" t="n">
        <v>0.012344</v>
      </c>
      <c r="L1712" s="2" t="n">
        <v>0.107511</v>
      </c>
      <c r="M1712" s="2" t="b">
        <v>1</v>
      </c>
      <c r="N1712" s="2" t="n">
        <v>1</v>
      </c>
    </row>
    <row r="1713" ht="15.75" customHeight="1">
      <c r="A1713" s="9" t="n">
        <v>43751.41666666666</v>
      </c>
      <c r="B1713" s="9" t="n">
        <v>43751.25</v>
      </c>
      <c r="C1713" s="2" t="n">
        <v>34964545</v>
      </c>
      <c r="D1713" s="2" t="inlineStr">
        <is>
          <t>DOM</t>
        </is>
      </c>
      <c r="G1713" s="2" t="inlineStr">
        <is>
          <t>ZONE</t>
        </is>
      </c>
      <c r="I1713" s="2" t="n">
        <v>14.1</v>
      </c>
      <c r="J1713" s="2" t="n">
        <v>14.214221</v>
      </c>
      <c r="K1713" s="2" t="n">
        <v>0.018337</v>
      </c>
      <c r="L1713" s="2" t="n">
        <v>0.09254999999999999</v>
      </c>
      <c r="M1713" s="2" t="b">
        <v>1</v>
      </c>
      <c r="N1713" s="2" t="n">
        <v>1</v>
      </c>
    </row>
    <row r="1714" ht="15.75" customHeight="1">
      <c r="A1714" s="9" t="n">
        <v>43751.45833333334</v>
      </c>
      <c r="B1714" s="9" t="n">
        <v>43751.29166666666</v>
      </c>
      <c r="C1714" s="2" t="n">
        <v>34964545</v>
      </c>
      <c r="D1714" s="2" t="inlineStr">
        <is>
          <t>DOM</t>
        </is>
      </c>
      <c r="G1714" s="2" t="inlineStr">
        <is>
          <t>ZONE</t>
        </is>
      </c>
      <c r="I1714" s="2" t="n">
        <v>15</v>
      </c>
      <c r="J1714" s="2" t="n">
        <v>15.139126</v>
      </c>
      <c r="K1714" s="2" t="n">
        <v>0.075985</v>
      </c>
      <c r="L1714" s="2" t="n">
        <v>0.062308</v>
      </c>
      <c r="M1714" s="2" t="b">
        <v>1</v>
      </c>
      <c r="N1714" s="2" t="n">
        <v>1</v>
      </c>
    </row>
    <row r="1715" ht="15.75" customHeight="1">
      <c r="A1715" s="9" t="n">
        <v>43751.5</v>
      </c>
      <c r="B1715" s="9" t="n">
        <v>43751.33333333334</v>
      </c>
      <c r="C1715" s="2" t="n">
        <v>34964545</v>
      </c>
      <c r="D1715" s="2" t="inlineStr">
        <is>
          <t>DOM</t>
        </is>
      </c>
      <c r="G1715" s="2" t="inlineStr">
        <is>
          <t>ZONE</t>
        </is>
      </c>
      <c r="I1715" s="2" t="n">
        <v>16.31</v>
      </c>
      <c r="J1715" s="2" t="n">
        <v>14.732456</v>
      </c>
      <c r="K1715" s="2" t="n">
        <v>-1.627968</v>
      </c>
      <c r="L1715" s="2" t="n">
        <v>0.050424</v>
      </c>
      <c r="M1715" s="2" t="b">
        <v>1</v>
      </c>
      <c r="N1715" s="2" t="n">
        <v>1</v>
      </c>
    </row>
    <row r="1716" ht="15.75" customHeight="1">
      <c r="A1716" s="9" t="n">
        <v>43751.54166666666</v>
      </c>
      <c r="B1716" s="9" t="n">
        <v>43751.375</v>
      </c>
      <c r="C1716" s="2" t="n">
        <v>34964545</v>
      </c>
      <c r="D1716" s="2" t="inlineStr">
        <is>
          <t>DOM</t>
        </is>
      </c>
      <c r="G1716" s="2" t="inlineStr">
        <is>
          <t>ZONE</t>
        </is>
      </c>
      <c r="I1716" s="2" t="n">
        <v>18.34</v>
      </c>
      <c r="J1716" s="2" t="n">
        <v>18.868885</v>
      </c>
      <c r="K1716" s="2" t="n">
        <v>0.502163</v>
      </c>
      <c r="L1716" s="2" t="n">
        <v>0.025889</v>
      </c>
      <c r="M1716" s="2" t="b">
        <v>1</v>
      </c>
      <c r="N1716" s="2" t="n">
        <v>1</v>
      </c>
    </row>
    <row r="1717" ht="15.75" customHeight="1">
      <c r="A1717" s="9" t="n">
        <v>43751.58333333334</v>
      </c>
      <c r="B1717" s="9" t="n">
        <v>43751.41666666666</v>
      </c>
      <c r="C1717" s="2" t="n">
        <v>34964545</v>
      </c>
      <c r="D1717" s="2" t="inlineStr">
        <is>
          <t>DOM</t>
        </is>
      </c>
      <c r="G1717" s="2" t="inlineStr">
        <is>
          <t>ZONE</t>
        </is>
      </c>
      <c r="I1717" s="2" t="n">
        <v>16.9</v>
      </c>
      <c r="J1717" s="2" t="n">
        <v>17.62049</v>
      </c>
      <c r="K1717" s="2" t="n">
        <v>0.712637</v>
      </c>
      <c r="L1717" s="2" t="n">
        <v>0.009519</v>
      </c>
      <c r="M1717" s="2" t="b">
        <v>1</v>
      </c>
      <c r="N1717" s="2" t="n">
        <v>1</v>
      </c>
    </row>
    <row r="1718" ht="15.75" customHeight="1">
      <c r="A1718" s="9" t="n">
        <v>43751.625</v>
      </c>
      <c r="B1718" s="9" t="n">
        <v>43751.45833333334</v>
      </c>
      <c r="C1718" s="2" t="n">
        <v>34964545</v>
      </c>
      <c r="D1718" s="2" t="inlineStr">
        <is>
          <t>DOM</t>
        </is>
      </c>
      <c r="G1718" s="2" t="inlineStr">
        <is>
          <t>ZONE</t>
        </is>
      </c>
      <c r="I1718" s="2" t="n">
        <v>16.22</v>
      </c>
      <c r="J1718" s="2" t="n">
        <v>16.668406</v>
      </c>
      <c r="K1718" s="2" t="n">
        <v>0.40461</v>
      </c>
      <c r="L1718" s="2" t="n">
        <v>0.042129</v>
      </c>
      <c r="M1718" s="2" t="b">
        <v>1</v>
      </c>
      <c r="N1718" s="2" t="n">
        <v>1</v>
      </c>
    </row>
    <row r="1719" ht="15.75" customHeight="1">
      <c r="A1719" s="9" t="n">
        <v>43751.66666666666</v>
      </c>
      <c r="B1719" s="9" t="n">
        <v>43751.5</v>
      </c>
      <c r="C1719" s="2" t="n">
        <v>34964545</v>
      </c>
      <c r="D1719" s="2" t="inlineStr">
        <is>
          <t>DOM</t>
        </is>
      </c>
      <c r="G1719" s="2" t="inlineStr">
        <is>
          <t>ZONE</t>
        </is>
      </c>
      <c r="I1719" s="2" t="n">
        <v>16.24</v>
      </c>
      <c r="J1719" s="2" t="n">
        <v>17.431033</v>
      </c>
      <c r="K1719" s="2" t="n">
        <v>1.078095</v>
      </c>
      <c r="L1719" s="2" t="n">
        <v>0.117938</v>
      </c>
      <c r="M1719" s="2" t="b">
        <v>1</v>
      </c>
      <c r="N1719" s="2" t="n">
        <v>1</v>
      </c>
    </row>
    <row r="1720" ht="15.75" customHeight="1">
      <c r="A1720" s="9" t="n">
        <v>43751.70833333334</v>
      </c>
      <c r="B1720" s="9" t="n">
        <v>43751.54166666666</v>
      </c>
      <c r="C1720" s="2" t="n">
        <v>34964545</v>
      </c>
      <c r="D1720" s="2" t="inlineStr">
        <is>
          <t>DOM</t>
        </is>
      </c>
      <c r="G1720" s="2" t="inlineStr">
        <is>
          <t>ZONE</t>
        </is>
      </c>
      <c r="I1720" s="2" t="n">
        <v>15.69</v>
      </c>
      <c r="J1720" s="2" t="n">
        <v>16.777977</v>
      </c>
      <c r="K1720" s="2" t="n">
        <v>0.892881</v>
      </c>
      <c r="L1720" s="2" t="n">
        <v>0.193429</v>
      </c>
      <c r="M1720" s="2" t="b">
        <v>1</v>
      </c>
      <c r="N1720" s="2" t="n">
        <v>1</v>
      </c>
    </row>
    <row r="1721" ht="15.75" customHeight="1">
      <c r="A1721" s="9" t="n">
        <v>43751.75</v>
      </c>
      <c r="B1721" s="9" t="n">
        <v>43751.58333333334</v>
      </c>
      <c r="C1721" s="2" t="n">
        <v>34964545</v>
      </c>
      <c r="D1721" s="2" t="inlineStr">
        <is>
          <t>DOM</t>
        </is>
      </c>
      <c r="G1721" s="2" t="inlineStr">
        <is>
          <t>ZONE</t>
        </is>
      </c>
      <c r="I1721" s="2" t="n">
        <v>13.61</v>
      </c>
      <c r="J1721" s="2" t="n">
        <v>13.956333</v>
      </c>
      <c r="K1721" s="2" t="n">
        <v>0.159115</v>
      </c>
      <c r="L1721" s="2" t="n">
        <v>0.188885</v>
      </c>
      <c r="M1721" s="2" t="b">
        <v>1</v>
      </c>
      <c r="N1721" s="2" t="n">
        <v>1</v>
      </c>
    </row>
    <row r="1722" ht="15.75" customHeight="1">
      <c r="A1722" s="9" t="n">
        <v>43751.79166666666</v>
      </c>
      <c r="B1722" s="9" t="n">
        <v>43751.625</v>
      </c>
      <c r="C1722" s="2" t="n">
        <v>34964545</v>
      </c>
      <c r="D1722" s="2" t="inlineStr">
        <is>
          <t>DOM</t>
        </is>
      </c>
      <c r="G1722" s="2" t="inlineStr">
        <is>
          <t>ZONE</t>
        </is>
      </c>
      <c r="I1722" s="2" t="n">
        <v>13.95</v>
      </c>
      <c r="J1722" s="2" t="n">
        <v>14.238678</v>
      </c>
      <c r="K1722" s="2" t="n">
        <v>0.084687</v>
      </c>
      <c r="L1722" s="2" t="n">
        <v>0.208991</v>
      </c>
      <c r="M1722" s="2" t="b">
        <v>1</v>
      </c>
      <c r="N1722" s="2" t="n">
        <v>1</v>
      </c>
    </row>
    <row r="1723" ht="15.75" customHeight="1">
      <c r="A1723" s="9" t="n">
        <v>43751.83333333334</v>
      </c>
      <c r="B1723" s="9" t="n">
        <v>43751.66666666666</v>
      </c>
      <c r="C1723" s="2" t="n">
        <v>34964545</v>
      </c>
      <c r="D1723" s="2" t="inlineStr">
        <is>
          <t>DOM</t>
        </is>
      </c>
      <c r="G1723" s="2" t="inlineStr">
        <is>
          <t>ZONE</t>
        </is>
      </c>
      <c r="I1723" s="2" t="n">
        <v>17.09</v>
      </c>
      <c r="J1723" s="2" t="n">
        <v>17.366949</v>
      </c>
      <c r="K1723" s="2" t="n">
        <v>0.046495</v>
      </c>
      <c r="L1723" s="2" t="n">
        <v>0.232954</v>
      </c>
      <c r="M1723" s="2" t="b">
        <v>1</v>
      </c>
      <c r="N1723" s="2" t="n">
        <v>1</v>
      </c>
    </row>
    <row r="1724" ht="15.75" customHeight="1">
      <c r="A1724" s="9" t="n">
        <v>43751.875</v>
      </c>
      <c r="B1724" s="9" t="n">
        <v>43751.70833333334</v>
      </c>
      <c r="C1724" s="2" t="n">
        <v>34964545</v>
      </c>
      <c r="D1724" s="2" t="inlineStr">
        <is>
          <t>DOM</t>
        </is>
      </c>
      <c r="G1724" s="2" t="inlineStr">
        <is>
          <t>ZONE</t>
        </is>
      </c>
      <c r="I1724" s="2" t="n">
        <v>17.51</v>
      </c>
      <c r="J1724" s="2" t="n">
        <v>17.765608</v>
      </c>
      <c r="K1724" s="2" t="n">
        <v>0.006674</v>
      </c>
      <c r="L1724" s="2" t="n">
        <v>0.250601</v>
      </c>
      <c r="M1724" s="2" t="b">
        <v>1</v>
      </c>
      <c r="N1724" s="2" t="n">
        <v>1</v>
      </c>
    </row>
    <row r="1725" ht="15.75" customHeight="1">
      <c r="A1725" s="9" t="n">
        <v>43751.91666666666</v>
      </c>
      <c r="B1725" s="9" t="n">
        <v>43751.75</v>
      </c>
      <c r="C1725" s="2" t="n">
        <v>34964545</v>
      </c>
      <c r="D1725" s="2" t="inlineStr">
        <is>
          <t>DOM</t>
        </is>
      </c>
      <c r="G1725" s="2" t="inlineStr">
        <is>
          <t>ZONE</t>
        </is>
      </c>
      <c r="I1725" s="2" t="n">
        <v>20.97</v>
      </c>
      <c r="J1725" s="2" t="n">
        <v>21.830036</v>
      </c>
      <c r="K1725" s="2" t="n">
        <v>0.602974</v>
      </c>
      <c r="L1725" s="2" t="n">
        <v>0.259562</v>
      </c>
      <c r="M1725" s="2" t="b">
        <v>1</v>
      </c>
      <c r="N1725" s="2" t="n">
        <v>1</v>
      </c>
    </row>
    <row r="1726" ht="15.75" customHeight="1">
      <c r="A1726" s="9" t="n">
        <v>43751.95833333334</v>
      </c>
      <c r="B1726" s="9" t="n">
        <v>43751.79166666666</v>
      </c>
      <c r="C1726" s="2" t="n">
        <v>34964545</v>
      </c>
      <c r="D1726" s="2" t="inlineStr">
        <is>
          <t>DOM</t>
        </is>
      </c>
      <c r="G1726" s="2" t="inlineStr">
        <is>
          <t>ZONE</t>
        </is>
      </c>
      <c r="I1726" s="2" t="n">
        <v>54.27</v>
      </c>
      <c r="J1726" s="2" t="n">
        <v>54.707713</v>
      </c>
      <c r="K1726" s="2" t="n">
        <v>0.117958</v>
      </c>
      <c r="L1726" s="2" t="n">
        <v>0.323922</v>
      </c>
      <c r="M1726" s="2" t="b">
        <v>1</v>
      </c>
      <c r="N1726" s="2" t="n">
        <v>1</v>
      </c>
    </row>
    <row r="1727" ht="15.75" customHeight="1">
      <c r="A1727" s="9" t="n">
        <v>43752</v>
      </c>
      <c r="B1727" s="9" t="n">
        <v>43751.83333333334</v>
      </c>
      <c r="C1727" s="2" t="n">
        <v>34964545</v>
      </c>
      <c r="D1727" s="2" t="inlineStr">
        <is>
          <t>DOM</t>
        </is>
      </c>
      <c r="G1727" s="2" t="inlineStr">
        <is>
          <t>ZONE</t>
        </is>
      </c>
      <c r="I1727" s="2" t="n">
        <v>53.03</v>
      </c>
      <c r="J1727" s="2" t="n">
        <v>53.589691</v>
      </c>
      <c r="K1727" s="2" t="n">
        <v>0.296971</v>
      </c>
      <c r="L1727" s="2" t="n">
        <v>0.258553</v>
      </c>
      <c r="M1727" s="2" t="b">
        <v>1</v>
      </c>
      <c r="N1727" s="2" t="n">
        <v>1</v>
      </c>
    </row>
    <row r="1728" ht="15.75" customHeight="1">
      <c r="A1728" s="9" t="n">
        <v>43752.04166666666</v>
      </c>
      <c r="B1728" s="9" t="n">
        <v>43751.875</v>
      </c>
      <c r="C1728" s="2" t="n">
        <v>34964545</v>
      </c>
      <c r="D1728" s="2" t="inlineStr">
        <is>
          <t>DOM</t>
        </is>
      </c>
      <c r="G1728" s="2" t="inlineStr">
        <is>
          <t>ZONE</t>
        </is>
      </c>
      <c r="I1728" s="2" t="n">
        <v>19.87</v>
      </c>
      <c r="J1728" s="2" t="n">
        <v>19.852504</v>
      </c>
      <c r="K1728" s="2" t="n">
        <v>-0.096151</v>
      </c>
      <c r="L1728" s="2" t="n">
        <v>0.08282200000000001</v>
      </c>
      <c r="M1728" s="2" t="b">
        <v>1</v>
      </c>
      <c r="N1728" s="2" t="n">
        <v>1</v>
      </c>
    </row>
    <row r="1729" ht="15.75" customHeight="1">
      <c r="A1729" s="9" t="n">
        <v>43752.08333333334</v>
      </c>
      <c r="B1729" s="9" t="n">
        <v>43751.91666666666</v>
      </c>
      <c r="C1729" s="2" t="n">
        <v>34964545</v>
      </c>
      <c r="D1729" s="2" t="inlineStr">
        <is>
          <t>DOM</t>
        </is>
      </c>
      <c r="G1729" s="2" t="inlineStr">
        <is>
          <t>ZONE</t>
        </is>
      </c>
      <c r="I1729" s="2" t="n">
        <v>19.2</v>
      </c>
      <c r="J1729" s="2" t="n">
        <v>19.191006</v>
      </c>
      <c r="K1729" s="2" t="n">
        <v>-0.023494</v>
      </c>
      <c r="L1729" s="2" t="n">
        <v>0.017</v>
      </c>
      <c r="M1729" s="2" t="b">
        <v>1</v>
      </c>
      <c r="N1729" s="2" t="n">
        <v>1</v>
      </c>
    </row>
    <row r="1730" ht="15.75" customHeight="1">
      <c r="A1730" s="9" t="n">
        <v>43752.125</v>
      </c>
      <c r="B1730" s="9" t="n">
        <v>43751.95833333334</v>
      </c>
      <c r="C1730" s="2" t="n">
        <v>34964545</v>
      </c>
      <c r="D1730" s="2" t="inlineStr">
        <is>
          <t>DOM</t>
        </is>
      </c>
      <c r="G1730" s="2" t="inlineStr">
        <is>
          <t>ZONE</t>
        </is>
      </c>
      <c r="I1730" s="2" t="n">
        <v>16.04</v>
      </c>
      <c r="J1730" s="2" t="n">
        <v>15.946874</v>
      </c>
      <c r="K1730" s="2" t="n">
        <v>-0.09811599999999999</v>
      </c>
      <c r="L1730" s="2" t="n">
        <v>0.00499</v>
      </c>
      <c r="M1730" s="2" t="b">
        <v>1</v>
      </c>
      <c r="N1730" s="2" t="n">
        <v>1</v>
      </c>
    </row>
    <row r="1731" ht="15.75" customHeight="1">
      <c r="A1731" s="9" t="n">
        <v>43752.16666666666</v>
      </c>
      <c r="B1731" s="9" t="n">
        <v>43752</v>
      </c>
      <c r="C1731" s="2" t="n">
        <v>34964545</v>
      </c>
      <c r="D1731" s="2" t="inlineStr">
        <is>
          <t>DOM</t>
        </is>
      </c>
      <c r="G1731" s="2" t="inlineStr">
        <is>
          <t>ZONE</t>
        </is>
      </c>
      <c r="I1731" s="2" t="n">
        <v>16.09</v>
      </c>
      <c r="J1731" s="2" t="n">
        <v>16.410297</v>
      </c>
      <c r="K1731" s="2" t="n">
        <v>0.328046</v>
      </c>
      <c r="L1731" s="2" t="n">
        <v>-0.011083</v>
      </c>
      <c r="M1731" s="2" t="b">
        <v>1</v>
      </c>
      <c r="N1731" s="2" t="n">
        <v>1</v>
      </c>
    </row>
    <row r="1732" ht="15.75" customHeight="1">
      <c r="A1732" s="9" t="n">
        <v>43752.20833333334</v>
      </c>
      <c r="B1732" s="9" t="n">
        <v>43752.04166666666</v>
      </c>
      <c r="C1732" s="2" t="n">
        <v>34964545</v>
      </c>
      <c r="D1732" s="2" t="inlineStr">
        <is>
          <t>DOM</t>
        </is>
      </c>
      <c r="G1732" s="2" t="inlineStr">
        <is>
          <t>ZONE</t>
        </is>
      </c>
      <c r="I1732" s="2" t="n">
        <v>19.48</v>
      </c>
      <c r="J1732" s="2" t="n">
        <v>20.41994</v>
      </c>
      <c r="K1732" s="2" t="n">
        <v>0.9653119999999999</v>
      </c>
      <c r="L1732" s="2" t="n">
        <v>-0.022038</v>
      </c>
      <c r="M1732" s="2" t="b">
        <v>1</v>
      </c>
      <c r="N1732" s="2" t="n">
        <v>1</v>
      </c>
    </row>
    <row r="1733" ht="15.75" customHeight="1">
      <c r="A1733" s="9" t="n">
        <v>43752.25</v>
      </c>
      <c r="B1733" s="9" t="n">
        <v>43752.08333333334</v>
      </c>
      <c r="C1733" s="2" t="n">
        <v>34964545</v>
      </c>
      <c r="D1733" s="2" t="inlineStr">
        <is>
          <t>DOM</t>
        </is>
      </c>
      <c r="G1733" s="2" t="inlineStr">
        <is>
          <t>ZONE</t>
        </is>
      </c>
      <c r="I1733" s="2" t="n">
        <v>15.09</v>
      </c>
      <c r="J1733" s="2" t="n">
        <v>15.674363</v>
      </c>
      <c r="K1733" s="2" t="n">
        <v>0.605542</v>
      </c>
      <c r="L1733" s="2" t="n">
        <v>-0.024512</v>
      </c>
      <c r="M1733" s="2" t="b">
        <v>1</v>
      </c>
      <c r="N1733" s="2" t="n">
        <v>1</v>
      </c>
    </row>
    <row r="1734" ht="15.75" customHeight="1">
      <c r="A1734" s="9" t="n">
        <v>43752.29166666666</v>
      </c>
      <c r="B1734" s="9" t="n">
        <v>43752.125</v>
      </c>
      <c r="C1734" s="2" t="n">
        <v>34964545</v>
      </c>
      <c r="D1734" s="2" t="inlineStr">
        <is>
          <t>DOM</t>
        </is>
      </c>
      <c r="G1734" s="2" t="inlineStr">
        <is>
          <t>ZONE</t>
        </is>
      </c>
      <c r="I1734" s="2" t="n">
        <v>14.87</v>
      </c>
      <c r="J1734" s="2" t="n">
        <v>14.878898</v>
      </c>
      <c r="K1734" s="2" t="n">
        <v>0.070469</v>
      </c>
      <c r="L1734" s="2" t="n">
        <v>-0.061571</v>
      </c>
      <c r="M1734" s="2" t="b">
        <v>1</v>
      </c>
      <c r="N1734" s="2" t="n">
        <v>1</v>
      </c>
    </row>
    <row r="1735" ht="15.75" customHeight="1">
      <c r="A1735" s="9" t="n">
        <v>43752.33333333334</v>
      </c>
      <c r="B1735" s="9" t="n">
        <v>43752.16666666666</v>
      </c>
      <c r="C1735" s="2" t="n">
        <v>34964545</v>
      </c>
      <c r="D1735" s="2" t="inlineStr">
        <is>
          <t>DOM</t>
        </is>
      </c>
      <c r="G1735" s="2" t="inlineStr">
        <is>
          <t>ZONE</t>
        </is>
      </c>
      <c r="I1735" s="2" t="n">
        <v>14.62</v>
      </c>
      <c r="J1735" s="2" t="n">
        <v>14.694518</v>
      </c>
      <c r="K1735" s="2" t="n">
        <v>0.158529</v>
      </c>
      <c r="L1735" s="2" t="n">
        <v>-0.079011</v>
      </c>
      <c r="M1735" s="2" t="b">
        <v>1</v>
      </c>
      <c r="N1735" s="2" t="n">
        <v>1</v>
      </c>
    </row>
    <row r="1736" ht="15.75" customHeight="1">
      <c r="A1736" s="9" t="n">
        <v>43752.375</v>
      </c>
      <c r="B1736" s="9" t="n">
        <v>43752.20833333334</v>
      </c>
      <c r="C1736" s="2" t="n">
        <v>34964545</v>
      </c>
      <c r="D1736" s="2" t="inlineStr">
        <is>
          <t>DOM</t>
        </is>
      </c>
      <c r="G1736" s="2" t="inlineStr">
        <is>
          <t>ZONE</t>
        </is>
      </c>
      <c r="I1736" s="2" t="n">
        <v>19.88</v>
      </c>
      <c r="J1736" s="2" t="n">
        <v>22.85423</v>
      </c>
      <c r="K1736" s="2" t="n">
        <v>3.136586</v>
      </c>
      <c r="L1736" s="2" t="n">
        <v>-0.160689</v>
      </c>
      <c r="M1736" s="2" t="b">
        <v>1</v>
      </c>
      <c r="N1736" s="2" t="n">
        <v>1</v>
      </c>
    </row>
    <row r="1737" ht="15.75" customHeight="1">
      <c r="A1737" s="9" t="n">
        <v>43752.41666666666</v>
      </c>
      <c r="B1737" s="9" t="n">
        <v>43752.25</v>
      </c>
      <c r="C1737" s="2" t="n">
        <v>34964545</v>
      </c>
      <c r="D1737" s="2" t="inlineStr">
        <is>
          <t>DOM</t>
        </is>
      </c>
      <c r="G1737" s="2" t="inlineStr">
        <is>
          <t>ZONE</t>
        </is>
      </c>
      <c r="I1737" s="2" t="n">
        <v>20.14</v>
      </c>
      <c r="J1737" s="2" t="n">
        <v>22.248556</v>
      </c>
      <c r="K1737" s="2" t="n">
        <v>2.206387</v>
      </c>
      <c r="L1737" s="2" t="n">
        <v>-0.093665</v>
      </c>
      <c r="M1737" s="2" t="b">
        <v>1</v>
      </c>
      <c r="N1737" s="2" t="n">
        <v>1</v>
      </c>
    </row>
    <row r="1738" ht="15.75" customHeight="1">
      <c r="A1738" s="9" t="n">
        <v>43752.45833333334</v>
      </c>
      <c r="B1738" s="9" t="n">
        <v>43752.29166666666</v>
      </c>
      <c r="C1738" s="2" t="n">
        <v>34964545</v>
      </c>
      <c r="D1738" s="2" t="inlineStr">
        <is>
          <t>DOM</t>
        </is>
      </c>
      <c r="G1738" s="2" t="inlineStr">
        <is>
          <t>ZONE</t>
        </is>
      </c>
      <c r="I1738" s="2" t="n">
        <v>20.05</v>
      </c>
      <c r="J1738" s="2" t="n">
        <v>21.44255</v>
      </c>
      <c r="K1738" s="2" t="n">
        <v>1.49144</v>
      </c>
      <c r="L1738" s="2" t="n">
        <v>-0.096391</v>
      </c>
      <c r="M1738" s="2" t="b">
        <v>1</v>
      </c>
      <c r="N1738" s="2" t="n">
        <v>1</v>
      </c>
    </row>
    <row r="1739" ht="15.75" customHeight="1">
      <c r="A1739" s="9" t="n">
        <v>43752.5</v>
      </c>
      <c r="B1739" s="9" t="n">
        <v>43752.33333333334</v>
      </c>
      <c r="C1739" s="2" t="n">
        <v>34964545</v>
      </c>
      <c r="D1739" s="2" t="inlineStr">
        <is>
          <t>DOM</t>
        </is>
      </c>
      <c r="G1739" s="2" t="inlineStr">
        <is>
          <t>ZONE</t>
        </is>
      </c>
      <c r="I1739" s="2" t="n">
        <v>48.23</v>
      </c>
      <c r="J1739" s="2" t="n">
        <v>48.767085</v>
      </c>
      <c r="K1739" s="2" t="n">
        <v>0.736182</v>
      </c>
      <c r="L1739" s="2" t="n">
        <v>-0.199931</v>
      </c>
      <c r="M1739" s="2" t="b">
        <v>1</v>
      </c>
      <c r="N1739" s="2" t="n">
        <v>1</v>
      </c>
    </row>
    <row r="1740" ht="15.75" customHeight="1">
      <c r="A1740" s="9" t="n">
        <v>43752.54166666666</v>
      </c>
      <c r="B1740" s="9" t="n">
        <v>43752.375</v>
      </c>
      <c r="C1740" s="2" t="n">
        <v>34964545</v>
      </c>
      <c r="D1740" s="2" t="inlineStr">
        <is>
          <t>DOM</t>
        </is>
      </c>
      <c r="G1740" s="2" t="inlineStr">
        <is>
          <t>ZONE</t>
        </is>
      </c>
      <c r="I1740" s="2" t="n">
        <v>24.59</v>
      </c>
      <c r="J1740" s="2" t="n">
        <v>26.235957</v>
      </c>
      <c r="K1740" s="2" t="n">
        <v>1.680128</v>
      </c>
      <c r="L1740" s="2" t="n">
        <v>-0.030838</v>
      </c>
      <c r="M1740" s="2" t="b">
        <v>1</v>
      </c>
      <c r="N1740" s="2" t="n">
        <v>1</v>
      </c>
    </row>
    <row r="1741" ht="15.75" customHeight="1">
      <c r="A1741" s="9" t="n">
        <v>43752.58333333334</v>
      </c>
      <c r="B1741" s="9" t="n">
        <v>43752.41666666666</v>
      </c>
      <c r="C1741" s="2" t="n">
        <v>34964545</v>
      </c>
      <c r="D1741" s="2" t="inlineStr">
        <is>
          <t>DOM</t>
        </is>
      </c>
      <c r="G1741" s="2" t="inlineStr">
        <is>
          <t>ZONE</t>
        </is>
      </c>
      <c r="I1741" s="2" t="n">
        <v>19.64</v>
      </c>
      <c r="J1741" s="2" t="n">
        <v>21.925255</v>
      </c>
      <c r="K1741" s="2" t="n">
        <v>2.25018</v>
      </c>
      <c r="L1741" s="2" t="n">
        <v>0.036742</v>
      </c>
      <c r="M1741" s="2" t="b">
        <v>1</v>
      </c>
      <c r="N1741" s="2" t="n">
        <v>1</v>
      </c>
    </row>
    <row r="1742" ht="15.75" customHeight="1">
      <c r="A1742" s="9" t="n">
        <v>43752.625</v>
      </c>
      <c r="B1742" s="9" t="n">
        <v>43752.45833333334</v>
      </c>
      <c r="C1742" s="2" t="n">
        <v>34964545</v>
      </c>
      <c r="D1742" s="2" t="inlineStr">
        <is>
          <t>DOM</t>
        </is>
      </c>
      <c r="G1742" s="2" t="inlineStr">
        <is>
          <t>ZONE</t>
        </is>
      </c>
      <c r="I1742" s="2" t="n">
        <v>18.53</v>
      </c>
      <c r="J1742" s="2" t="n">
        <v>21.346925</v>
      </c>
      <c r="K1742" s="2" t="n">
        <v>2.770239</v>
      </c>
      <c r="L1742" s="2" t="n">
        <v>0.04752</v>
      </c>
      <c r="M1742" s="2" t="b">
        <v>1</v>
      </c>
      <c r="N1742" s="2" t="n">
        <v>1</v>
      </c>
    </row>
    <row r="1743" ht="15.75" customHeight="1">
      <c r="A1743" s="9" t="n">
        <v>43752.66666666666</v>
      </c>
      <c r="B1743" s="9" t="n">
        <v>43752.5</v>
      </c>
      <c r="C1743" s="2" t="n">
        <v>34964545</v>
      </c>
      <c r="D1743" s="2" t="inlineStr">
        <is>
          <t>DOM</t>
        </is>
      </c>
      <c r="G1743" s="2" t="inlineStr">
        <is>
          <t>ZONE</t>
        </is>
      </c>
      <c r="I1743" s="2" t="n">
        <v>19.4</v>
      </c>
      <c r="J1743" s="2" t="n">
        <v>22.032203</v>
      </c>
      <c r="K1743" s="2" t="n">
        <v>2.580754</v>
      </c>
      <c r="L1743" s="2" t="n">
        <v>0.053115</v>
      </c>
      <c r="M1743" s="2" t="b">
        <v>1</v>
      </c>
      <c r="N1743" s="2" t="n">
        <v>1</v>
      </c>
    </row>
    <row r="1744" ht="15.75" customHeight="1">
      <c r="A1744" s="9" t="n">
        <v>43752.70833333334</v>
      </c>
      <c r="B1744" s="9" t="n">
        <v>43752.54166666666</v>
      </c>
      <c r="C1744" s="2" t="n">
        <v>34964545</v>
      </c>
      <c r="D1744" s="2" t="inlineStr">
        <is>
          <t>DOM</t>
        </is>
      </c>
      <c r="G1744" s="2" t="inlineStr">
        <is>
          <t>ZONE</t>
        </is>
      </c>
      <c r="I1744" s="2" t="n">
        <v>20.59</v>
      </c>
      <c r="J1744" s="2" t="n">
        <v>22.818952</v>
      </c>
      <c r="K1744" s="2" t="n">
        <v>2.169412</v>
      </c>
      <c r="L1744" s="2" t="n">
        <v>0.062873</v>
      </c>
      <c r="M1744" s="2" t="b">
        <v>1</v>
      </c>
      <c r="N1744" s="2" t="n">
        <v>1</v>
      </c>
    </row>
    <row r="1745" ht="15.75" customHeight="1">
      <c r="A1745" s="9" t="n">
        <v>43752.75</v>
      </c>
      <c r="B1745" s="9" t="n">
        <v>43752.58333333334</v>
      </c>
      <c r="C1745" s="2" t="n">
        <v>34964545</v>
      </c>
      <c r="D1745" s="2" t="inlineStr">
        <is>
          <t>DOM</t>
        </is>
      </c>
      <c r="G1745" s="2" t="inlineStr">
        <is>
          <t>ZONE</t>
        </is>
      </c>
      <c r="I1745" s="2" t="n">
        <v>52.3</v>
      </c>
      <c r="J1745" s="2" t="n">
        <v>181.894699</v>
      </c>
      <c r="K1745" s="2" t="n">
        <v>129.297417</v>
      </c>
      <c r="L1745" s="2" t="n">
        <v>0.294782</v>
      </c>
      <c r="M1745" s="2" t="b">
        <v>1</v>
      </c>
      <c r="N1745" s="2" t="n">
        <v>1</v>
      </c>
    </row>
    <row r="1746" ht="15.75" customHeight="1">
      <c r="A1746" s="9" t="n">
        <v>43752.79166666666</v>
      </c>
      <c r="B1746" s="9" t="n">
        <v>43752.625</v>
      </c>
      <c r="C1746" s="2" t="n">
        <v>34964545</v>
      </c>
      <c r="D1746" s="2" t="inlineStr">
        <is>
          <t>DOM</t>
        </is>
      </c>
      <c r="G1746" s="2" t="inlineStr">
        <is>
          <t>ZONE</t>
        </is>
      </c>
      <c r="I1746" s="2" t="n">
        <v>21.11</v>
      </c>
      <c r="J1746" s="2" t="n">
        <v>43.732108</v>
      </c>
      <c r="K1746" s="2" t="n">
        <v>22.429419</v>
      </c>
      <c r="L1746" s="2" t="n">
        <v>0.189355</v>
      </c>
      <c r="M1746" s="2" t="b">
        <v>1</v>
      </c>
      <c r="N1746" s="2" t="n">
        <v>1</v>
      </c>
    </row>
    <row r="1747" ht="15.75" customHeight="1">
      <c r="A1747" s="9" t="n">
        <v>43752.83333333334</v>
      </c>
      <c r="B1747" s="9" t="n">
        <v>43752.66666666666</v>
      </c>
      <c r="C1747" s="2" t="n">
        <v>34964545</v>
      </c>
      <c r="D1747" s="2" t="inlineStr">
        <is>
          <t>DOM</t>
        </is>
      </c>
      <c r="G1747" s="2" t="inlineStr">
        <is>
          <t>ZONE</t>
        </is>
      </c>
      <c r="I1747" s="2" t="n">
        <v>37.01</v>
      </c>
      <c r="J1747" s="2" t="n">
        <v>108.205918</v>
      </c>
      <c r="K1747" s="2" t="n">
        <v>70.66758799999999</v>
      </c>
      <c r="L1747" s="2" t="n">
        <v>0.529996</v>
      </c>
      <c r="M1747" s="2" t="b">
        <v>1</v>
      </c>
      <c r="N1747" s="2" t="n">
        <v>1</v>
      </c>
    </row>
    <row r="1748" ht="15.75" customHeight="1">
      <c r="A1748" s="9" t="n">
        <v>43752.875</v>
      </c>
      <c r="B1748" s="9" t="n">
        <v>43752.70833333334</v>
      </c>
      <c r="C1748" s="2" t="n">
        <v>34964545</v>
      </c>
      <c r="D1748" s="2" t="inlineStr">
        <is>
          <t>DOM</t>
        </is>
      </c>
      <c r="G1748" s="2" t="inlineStr">
        <is>
          <t>ZONE</t>
        </is>
      </c>
      <c r="I1748" s="2" t="n">
        <v>21.52</v>
      </c>
      <c r="J1748" s="2" t="n">
        <v>34.045122</v>
      </c>
      <c r="K1748" s="2" t="n">
        <v>12.142331</v>
      </c>
      <c r="L1748" s="2" t="n">
        <v>0.387791</v>
      </c>
      <c r="M1748" s="2" t="b">
        <v>1</v>
      </c>
      <c r="N1748" s="2" t="n">
        <v>1</v>
      </c>
    </row>
    <row r="1749" ht="15.75" customHeight="1">
      <c r="A1749" s="9" t="n">
        <v>43752.91666666666</v>
      </c>
      <c r="B1749" s="9" t="n">
        <v>43752.75</v>
      </c>
      <c r="C1749" s="2" t="n">
        <v>34964545</v>
      </c>
      <c r="D1749" s="2" t="inlineStr">
        <is>
          <t>DOM</t>
        </is>
      </c>
      <c r="G1749" s="2" t="inlineStr">
        <is>
          <t>ZONE</t>
        </is>
      </c>
      <c r="I1749" s="2" t="n">
        <v>23.42</v>
      </c>
      <c r="J1749" s="2" t="n">
        <v>26.658146</v>
      </c>
      <c r="K1749" s="2" t="n">
        <v>2.833247</v>
      </c>
      <c r="L1749" s="2" t="n">
        <v>0.407399</v>
      </c>
      <c r="M1749" s="2" t="b">
        <v>1</v>
      </c>
      <c r="N1749" s="2" t="n">
        <v>1</v>
      </c>
    </row>
    <row r="1750" ht="15.75" customHeight="1">
      <c r="A1750" s="9" t="n">
        <v>43752.95833333334</v>
      </c>
      <c r="B1750" s="9" t="n">
        <v>43752.79166666666</v>
      </c>
      <c r="C1750" s="2" t="n">
        <v>34964545</v>
      </c>
      <c r="D1750" s="2" t="inlineStr">
        <is>
          <t>DOM</t>
        </is>
      </c>
      <c r="G1750" s="2" t="inlineStr">
        <is>
          <t>ZONE</t>
        </is>
      </c>
      <c r="I1750" s="2" t="n">
        <v>32.92</v>
      </c>
      <c r="J1750" s="2" t="n">
        <v>41.816016</v>
      </c>
      <c r="K1750" s="2" t="n">
        <v>8.293317</v>
      </c>
      <c r="L1750" s="2" t="n">
        <v>0.602699</v>
      </c>
      <c r="M1750" s="2" t="b">
        <v>1</v>
      </c>
      <c r="N1750" s="2" t="n">
        <v>1</v>
      </c>
    </row>
    <row r="1751" ht="15.75" customHeight="1">
      <c r="A1751" s="9" t="n">
        <v>43753</v>
      </c>
      <c r="B1751" s="9" t="n">
        <v>43752.83333333334</v>
      </c>
      <c r="C1751" s="2" t="n">
        <v>34964545</v>
      </c>
      <c r="D1751" s="2" t="inlineStr">
        <is>
          <t>DOM</t>
        </is>
      </c>
      <c r="G1751" s="2" t="inlineStr">
        <is>
          <t>ZONE</t>
        </is>
      </c>
      <c r="I1751" s="2" t="n">
        <v>20.17</v>
      </c>
      <c r="J1751" s="2" t="n">
        <v>24.223454</v>
      </c>
      <c r="K1751" s="2" t="n">
        <v>3.782742</v>
      </c>
      <c r="L1751" s="2" t="n">
        <v>0.271545</v>
      </c>
      <c r="M1751" s="2" t="b">
        <v>1</v>
      </c>
      <c r="N1751" s="2" t="n">
        <v>1</v>
      </c>
    </row>
    <row r="1752" ht="15.75" customHeight="1">
      <c r="A1752" s="9" t="n">
        <v>43753.04166666666</v>
      </c>
      <c r="B1752" s="9" t="n">
        <v>43752.875</v>
      </c>
      <c r="C1752" s="2" t="n">
        <v>34964545</v>
      </c>
      <c r="D1752" s="2" t="inlineStr">
        <is>
          <t>DOM</t>
        </is>
      </c>
      <c r="G1752" s="2" t="inlineStr">
        <is>
          <t>ZONE</t>
        </is>
      </c>
      <c r="I1752" s="2" t="n">
        <v>19.6</v>
      </c>
      <c r="J1752" s="2" t="n">
        <v>22.796475</v>
      </c>
      <c r="K1752" s="2" t="n">
        <v>2.950214</v>
      </c>
      <c r="L1752" s="2" t="n">
        <v>0.248762</v>
      </c>
      <c r="M1752" s="2" t="b">
        <v>1</v>
      </c>
      <c r="N1752" s="2" t="n">
        <v>1</v>
      </c>
    </row>
    <row r="1753" ht="15.75" customHeight="1">
      <c r="A1753" s="9" t="n">
        <v>43753.08333333334</v>
      </c>
      <c r="B1753" s="9" t="n">
        <v>43752.91666666666</v>
      </c>
      <c r="C1753" s="2" t="n">
        <v>34964545</v>
      </c>
      <c r="D1753" s="2" t="inlineStr">
        <is>
          <t>DOM</t>
        </is>
      </c>
      <c r="G1753" s="2" t="inlineStr">
        <is>
          <t>ZONE</t>
        </is>
      </c>
      <c r="I1753" s="2" t="n">
        <v>17.35</v>
      </c>
      <c r="J1753" s="2" t="n">
        <v>19.380017</v>
      </c>
      <c r="K1753" s="2" t="n">
        <v>1.852588</v>
      </c>
      <c r="L1753" s="2" t="n">
        <v>0.182428</v>
      </c>
      <c r="M1753" s="2" t="b">
        <v>1</v>
      </c>
      <c r="N1753" s="2" t="n">
        <v>1</v>
      </c>
    </row>
    <row r="1754" ht="15.75" customHeight="1">
      <c r="A1754" s="9" t="n">
        <v>43753.125</v>
      </c>
      <c r="B1754" s="9" t="n">
        <v>43752.95833333334</v>
      </c>
      <c r="C1754" s="2" t="n">
        <v>34964545</v>
      </c>
      <c r="D1754" s="2" t="inlineStr">
        <is>
          <t>DOM</t>
        </is>
      </c>
      <c r="G1754" s="2" t="inlineStr">
        <is>
          <t>ZONE</t>
        </is>
      </c>
      <c r="I1754" s="2" t="n">
        <v>21.11</v>
      </c>
      <c r="J1754" s="2" t="n">
        <v>25.013823</v>
      </c>
      <c r="K1754" s="2" t="n">
        <v>3.648402</v>
      </c>
      <c r="L1754" s="2" t="n">
        <v>0.259588</v>
      </c>
      <c r="M1754" s="2" t="b">
        <v>1</v>
      </c>
      <c r="N1754" s="2" t="n">
        <v>1</v>
      </c>
    </row>
    <row r="1755" ht="15.75" customHeight="1">
      <c r="A1755" s="9" t="n">
        <v>43753.16666666666</v>
      </c>
      <c r="B1755" s="9" t="n">
        <v>43753</v>
      </c>
      <c r="C1755" s="2" t="n">
        <v>34964545</v>
      </c>
      <c r="D1755" s="2" t="inlineStr">
        <is>
          <t>DOM</t>
        </is>
      </c>
      <c r="G1755" s="2" t="inlineStr">
        <is>
          <t>ZONE</t>
        </is>
      </c>
      <c r="I1755" s="2" t="n">
        <v>14.97</v>
      </c>
      <c r="J1755" s="2" t="n">
        <v>15.563011</v>
      </c>
      <c r="K1755" s="2" t="n">
        <v>0.425974</v>
      </c>
      <c r="L1755" s="2" t="n">
        <v>0.162871</v>
      </c>
      <c r="M1755" s="2" t="b">
        <v>1</v>
      </c>
      <c r="N1755" s="2" t="n">
        <v>1</v>
      </c>
    </row>
    <row r="1756" ht="15.75" customHeight="1">
      <c r="A1756" s="9" t="n">
        <v>43753.20833333334</v>
      </c>
      <c r="B1756" s="9" t="n">
        <v>43753.04166666666</v>
      </c>
      <c r="C1756" s="2" t="n">
        <v>34964545</v>
      </c>
      <c r="D1756" s="2" t="inlineStr">
        <is>
          <t>DOM</t>
        </is>
      </c>
      <c r="G1756" s="2" t="inlineStr">
        <is>
          <t>ZONE</t>
        </is>
      </c>
      <c r="I1756" s="2" t="n">
        <v>15.52</v>
      </c>
      <c r="J1756" s="2" t="n">
        <v>15.617285</v>
      </c>
      <c r="K1756" s="2" t="n">
        <v>-0.107222</v>
      </c>
      <c r="L1756" s="2" t="n">
        <v>0.202008</v>
      </c>
      <c r="M1756" s="2" t="b">
        <v>1</v>
      </c>
      <c r="N1756" s="2" t="n">
        <v>1</v>
      </c>
    </row>
    <row r="1757" ht="15.75" customHeight="1">
      <c r="A1757" s="9" t="n">
        <v>43753.25</v>
      </c>
      <c r="B1757" s="9" t="n">
        <v>43753.08333333334</v>
      </c>
      <c r="C1757" s="2" t="n">
        <v>34964545</v>
      </c>
      <c r="D1757" s="2" t="inlineStr">
        <is>
          <t>DOM</t>
        </is>
      </c>
      <c r="G1757" s="2" t="inlineStr">
        <is>
          <t>ZONE</t>
        </is>
      </c>
      <c r="I1757" s="2" t="n">
        <v>22.36</v>
      </c>
      <c r="J1757" s="2" t="n">
        <v>1.516196</v>
      </c>
      <c r="K1757" s="2" t="n">
        <v>-21.165266</v>
      </c>
      <c r="L1757" s="2" t="n">
        <v>0.318128</v>
      </c>
      <c r="M1757" s="2" t="b">
        <v>1</v>
      </c>
      <c r="N1757" s="2" t="n">
        <v>1</v>
      </c>
    </row>
    <row r="1758" ht="15.75" customHeight="1">
      <c r="A1758" s="9" t="n">
        <v>43753.29166666666</v>
      </c>
      <c r="B1758" s="9" t="n">
        <v>43753.125</v>
      </c>
      <c r="C1758" s="2" t="n">
        <v>34964545</v>
      </c>
      <c r="D1758" s="2" t="inlineStr">
        <is>
          <t>DOM</t>
        </is>
      </c>
      <c r="G1758" s="2" t="inlineStr">
        <is>
          <t>ZONE</t>
        </is>
      </c>
      <c r="I1758" s="2" t="n">
        <v>12.2</v>
      </c>
      <c r="J1758" s="2" t="n">
        <v>13.779142</v>
      </c>
      <c r="K1758" s="2" t="n">
        <v>1.413946</v>
      </c>
      <c r="L1758" s="2" t="n">
        <v>0.162695</v>
      </c>
      <c r="M1758" s="2" t="b">
        <v>1</v>
      </c>
      <c r="N1758" s="2" t="n">
        <v>1</v>
      </c>
    </row>
    <row r="1759" ht="15.75" customHeight="1">
      <c r="A1759" s="9" t="n">
        <v>43753.33333333334</v>
      </c>
      <c r="B1759" s="9" t="n">
        <v>43753.16666666666</v>
      </c>
      <c r="C1759" s="2" t="n">
        <v>34964545</v>
      </c>
      <c r="D1759" s="2" t="inlineStr">
        <is>
          <t>DOM</t>
        </is>
      </c>
      <c r="G1759" s="2" t="inlineStr">
        <is>
          <t>ZONE</t>
        </is>
      </c>
      <c r="I1759" s="2" t="n">
        <v>12.93</v>
      </c>
      <c r="J1759" s="2" t="n">
        <v>14.596011</v>
      </c>
      <c r="K1759" s="2" t="n">
        <v>1.508367</v>
      </c>
      <c r="L1759" s="2" t="n">
        <v>0.157644</v>
      </c>
      <c r="M1759" s="2" t="b">
        <v>1</v>
      </c>
      <c r="N1759" s="2" t="n">
        <v>1</v>
      </c>
    </row>
    <row r="1760" ht="15.75" customHeight="1">
      <c r="A1760" s="9" t="n">
        <v>43753.375</v>
      </c>
      <c r="B1760" s="9" t="n">
        <v>43753.20833333334</v>
      </c>
      <c r="C1760" s="2" t="n">
        <v>34964545</v>
      </c>
      <c r="D1760" s="2" t="inlineStr">
        <is>
          <t>DOM</t>
        </is>
      </c>
      <c r="G1760" s="2" t="inlineStr">
        <is>
          <t>ZONE</t>
        </is>
      </c>
      <c r="I1760" s="2" t="n">
        <v>15.95</v>
      </c>
      <c r="J1760" s="2" t="n">
        <v>22.502045</v>
      </c>
      <c r="K1760" s="2" t="n">
        <v>6.444066</v>
      </c>
      <c r="L1760" s="2" t="n">
        <v>0.105479</v>
      </c>
      <c r="M1760" s="2" t="b">
        <v>1</v>
      </c>
      <c r="N1760" s="2" t="n">
        <v>1</v>
      </c>
    </row>
    <row r="1761" ht="15.75" customHeight="1">
      <c r="A1761" s="9" t="n">
        <v>43753.41666666666</v>
      </c>
      <c r="B1761" s="9" t="n">
        <v>43753.25</v>
      </c>
      <c r="C1761" s="2" t="n">
        <v>34964545</v>
      </c>
      <c r="D1761" s="2" t="inlineStr">
        <is>
          <t>DOM</t>
        </is>
      </c>
      <c r="G1761" s="2" t="inlineStr">
        <is>
          <t>ZONE</t>
        </is>
      </c>
      <c r="I1761" s="2" t="n">
        <v>20.65</v>
      </c>
      <c r="J1761" s="2" t="n">
        <v>28.750708</v>
      </c>
      <c r="K1761" s="2" t="n">
        <v>7.940644</v>
      </c>
      <c r="L1761" s="2" t="n">
        <v>0.162563</v>
      </c>
      <c r="M1761" s="2" t="b">
        <v>1</v>
      </c>
      <c r="N1761" s="2" t="n">
        <v>1</v>
      </c>
    </row>
    <row r="1762" ht="15.75" customHeight="1">
      <c r="A1762" s="9" t="n">
        <v>43753.45833333334</v>
      </c>
      <c r="B1762" s="9" t="n">
        <v>43753.29166666666</v>
      </c>
      <c r="C1762" s="2" t="n">
        <v>34964545</v>
      </c>
      <c r="D1762" s="2" t="inlineStr">
        <is>
          <t>DOM</t>
        </is>
      </c>
      <c r="G1762" s="2" t="inlineStr">
        <is>
          <t>ZONE</t>
        </is>
      </c>
      <c r="I1762" s="2" t="n">
        <v>17.11</v>
      </c>
      <c r="J1762" s="2" t="n">
        <v>19.871526</v>
      </c>
      <c r="K1762" s="2" t="n">
        <v>2.639514</v>
      </c>
      <c r="L1762" s="2" t="n">
        <v>0.118679</v>
      </c>
      <c r="M1762" s="2" t="b">
        <v>1</v>
      </c>
      <c r="N1762" s="2" t="n">
        <v>1</v>
      </c>
    </row>
    <row r="1763" ht="15.75" customHeight="1">
      <c r="A1763" s="9" t="n">
        <v>43753.5</v>
      </c>
      <c r="B1763" s="9" t="n">
        <v>43753.33333333334</v>
      </c>
      <c r="C1763" s="2" t="n">
        <v>34964545</v>
      </c>
      <c r="D1763" s="2" t="inlineStr">
        <is>
          <t>DOM</t>
        </is>
      </c>
      <c r="G1763" s="2" t="inlineStr">
        <is>
          <t>ZONE</t>
        </is>
      </c>
      <c r="I1763" s="2" t="n">
        <v>19.29</v>
      </c>
      <c r="J1763" s="2" t="n">
        <v>20.599042</v>
      </c>
      <c r="K1763" s="2" t="n">
        <v>1.222299</v>
      </c>
      <c r="L1763" s="2" t="n">
        <v>0.089244</v>
      </c>
      <c r="M1763" s="2" t="b">
        <v>1</v>
      </c>
      <c r="N1763" s="2" t="n">
        <v>1</v>
      </c>
    </row>
    <row r="1764" ht="15.75" customHeight="1">
      <c r="A1764" s="9" t="n">
        <v>43753.54166666666</v>
      </c>
      <c r="B1764" s="9" t="n">
        <v>43753.375</v>
      </c>
      <c r="C1764" s="2" t="n">
        <v>34964545</v>
      </c>
      <c r="D1764" s="2" t="inlineStr">
        <is>
          <t>DOM</t>
        </is>
      </c>
      <c r="G1764" s="2" t="inlineStr">
        <is>
          <t>ZONE</t>
        </is>
      </c>
      <c r="I1764" s="2" t="n">
        <v>19.55</v>
      </c>
      <c r="J1764" s="2" t="n">
        <v>22.894249</v>
      </c>
      <c r="K1764" s="2" t="n">
        <v>3.265993</v>
      </c>
      <c r="L1764" s="2" t="n">
        <v>0.07742300000000001</v>
      </c>
      <c r="M1764" s="2" t="b">
        <v>1</v>
      </c>
      <c r="N1764" s="2" t="n">
        <v>1</v>
      </c>
    </row>
    <row r="1765" ht="15.75" customHeight="1">
      <c r="A1765" s="9" t="n">
        <v>43753.58333333334</v>
      </c>
      <c r="B1765" s="9" t="n">
        <v>43753.41666666666</v>
      </c>
      <c r="C1765" s="2" t="n">
        <v>34964545</v>
      </c>
      <c r="D1765" s="2" t="inlineStr">
        <is>
          <t>DOM</t>
        </is>
      </c>
      <c r="G1765" s="2" t="inlineStr">
        <is>
          <t>ZONE</t>
        </is>
      </c>
      <c r="I1765" s="2" t="n">
        <v>23.51</v>
      </c>
      <c r="J1765" s="2" t="n">
        <v>27.573905</v>
      </c>
      <c r="K1765" s="2" t="n">
        <v>3.995379</v>
      </c>
      <c r="L1765" s="2" t="n">
        <v>0.07185900000000001</v>
      </c>
      <c r="M1765" s="2" t="b">
        <v>1</v>
      </c>
      <c r="N1765" s="2" t="n">
        <v>1</v>
      </c>
    </row>
    <row r="1766" ht="15.75" customHeight="1">
      <c r="A1766" s="9" t="n">
        <v>43753.625</v>
      </c>
      <c r="B1766" s="9" t="n">
        <v>43753.45833333334</v>
      </c>
      <c r="C1766" s="2" t="n">
        <v>34964545</v>
      </c>
      <c r="D1766" s="2" t="inlineStr">
        <is>
          <t>DOM</t>
        </is>
      </c>
      <c r="G1766" s="2" t="inlineStr">
        <is>
          <t>ZONE</t>
        </is>
      </c>
      <c r="I1766" s="2" t="n">
        <v>22.14</v>
      </c>
      <c r="J1766" s="2" t="n">
        <v>31.063403</v>
      </c>
      <c r="K1766" s="2" t="n">
        <v>8.788517000000001</v>
      </c>
      <c r="L1766" s="2" t="n">
        <v>0.139054</v>
      </c>
      <c r="M1766" s="2" t="b">
        <v>1</v>
      </c>
      <c r="N1766" s="2" t="n">
        <v>1</v>
      </c>
    </row>
    <row r="1767" ht="15.75" customHeight="1">
      <c r="A1767" s="9" t="n">
        <v>43753.66666666666</v>
      </c>
      <c r="B1767" s="9" t="n">
        <v>43753.5</v>
      </c>
      <c r="C1767" s="2" t="n">
        <v>34964545</v>
      </c>
      <c r="D1767" s="2" t="inlineStr">
        <is>
          <t>DOM</t>
        </is>
      </c>
      <c r="G1767" s="2" t="inlineStr">
        <is>
          <t>ZONE</t>
        </is>
      </c>
      <c r="I1767" s="2" t="n">
        <v>22.32</v>
      </c>
      <c r="J1767" s="2" t="n">
        <v>40.605811</v>
      </c>
      <c r="K1767" s="2" t="n">
        <v>18.0514</v>
      </c>
      <c r="L1767" s="2" t="n">
        <v>0.238578</v>
      </c>
      <c r="M1767" s="2" t="b">
        <v>1</v>
      </c>
      <c r="N1767" s="2" t="n">
        <v>1</v>
      </c>
    </row>
    <row r="1768" ht="15.75" customHeight="1">
      <c r="A1768" s="9" t="n">
        <v>43753.70833333334</v>
      </c>
      <c r="B1768" s="9" t="n">
        <v>43753.54166666666</v>
      </c>
      <c r="C1768" s="2" t="n">
        <v>34964545</v>
      </c>
      <c r="D1768" s="2" t="inlineStr">
        <is>
          <t>DOM</t>
        </is>
      </c>
      <c r="G1768" s="2" t="inlineStr">
        <is>
          <t>ZONE</t>
        </is>
      </c>
      <c r="I1768" s="2" t="n">
        <v>19.18</v>
      </c>
      <c r="J1768" s="2" t="n">
        <v>27.8367</v>
      </c>
      <c r="K1768" s="2" t="n">
        <v>8.498027</v>
      </c>
      <c r="L1768" s="2" t="n">
        <v>0.15784</v>
      </c>
      <c r="M1768" s="2" t="b">
        <v>1</v>
      </c>
      <c r="N1768" s="2" t="n">
        <v>1</v>
      </c>
    </row>
    <row r="1769" ht="15.75" customHeight="1">
      <c r="A1769" s="9" t="n">
        <v>43753.75</v>
      </c>
      <c r="B1769" s="9" t="n">
        <v>43753.58333333334</v>
      </c>
      <c r="C1769" s="2" t="n">
        <v>34964545</v>
      </c>
      <c r="D1769" s="2" t="inlineStr">
        <is>
          <t>DOM</t>
        </is>
      </c>
      <c r="G1769" s="2" t="inlineStr">
        <is>
          <t>ZONE</t>
        </is>
      </c>
      <c r="I1769" s="2" t="n">
        <v>20.19</v>
      </c>
      <c r="J1769" s="2" t="n">
        <v>31.044445</v>
      </c>
      <c r="K1769" s="2" t="n">
        <v>10.637957</v>
      </c>
      <c r="L1769" s="2" t="n">
        <v>0.220654</v>
      </c>
      <c r="M1769" s="2" t="b">
        <v>1</v>
      </c>
      <c r="N1769" s="2" t="n">
        <v>1</v>
      </c>
    </row>
    <row r="1770" ht="15.75" customHeight="1">
      <c r="A1770" s="9" t="n">
        <v>43753.79166666666</v>
      </c>
      <c r="B1770" s="9" t="n">
        <v>43753.625</v>
      </c>
      <c r="C1770" s="2" t="n">
        <v>34964545</v>
      </c>
      <c r="D1770" s="2" t="inlineStr">
        <is>
          <t>DOM</t>
        </is>
      </c>
      <c r="G1770" s="2" t="inlineStr">
        <is>
          <t>ZONE</t>
        </is>
      </c>
      <c r="I1770" s="2" t="n">
        <v>18.42</v>
      </c>
      <c r="J1770" s="2" t="n">
        <v>25.512986</v>
      </c>
      <c r="K1770" s="2" t="n">
        <v>6.812623</v>
      </c>
      <c r="L1770" s="2" t="n">
        <v>0.277862</v>
      </c>
      <c r="M1770" s="2" t="b">
        <v>1</v>
      </c>
      <c r="N1770" s="2" t="n">
        <v>1</v>
      </c>
    </row>
    <row r="1771" ht="15.75" customHeight="1">
      <c r="A1771" s="9" t="n">
        <v>43753.83333333334</v>
      </c>
      <c r="B1771" s="9" t="n">
        <v>43753.66666666666</v>
      </c>
      <c r="C1771" s="2" t="n">
        <v>34964545</v>
      </c>
      <c r="D1771" s="2" t="inlineStr">
        <is>
          <t>DOM</t>
        </is>
      </c>
      <c r="G1771" s="2" t="inlineStr">
        <is>
          <t>ZONE</t>
        </is>
      </c>
      <c r="I1771" s="2" t="n">
        <v>22.46</v>
      </c>
      <c r="J1771" s="2" t="n">
        <v>41.692217</v>
      </c>
      <c r="K1771" s="2" t="n">
        <v>18.8636</v>
      </c>
      <c r="L1771" s="2" t="n">
        <v>0.367785</v>
      </c>
      <c r="M1771" s="2" t="b">
        <v>1</v>
      </c>
      <c r="N1771" s="2" t="n">
        <v>1</v>
      </c>
    </row>
    <row r="1772" ht="15.75" customHeight="1">
      <c r="A1772" s="9" t="n">
        <v>43753.875</v>
      </c>
      <c r="B1772" s="9" t="n">
        <v>43753.70833333334</v>
      </c>
      <c r="C1772" s="2" t="n">
        <v>34964545</v>
      </c>
      <c r="D1772" s="2" t="inlineStr">
        <is>
          <t>DOM</t>
        </is>
      </c>
      <c r="G1772" s="2" t="inlineStr">
        <is>
          <t>ZONE</t>
        </is>
      </c>
      <c r="I1772" s="2" t="n">
        <v>22.91</v>
      </c>
      <c r="J1772" s="2" t="n">
        <v>44.294245</v>
      </c>
      <c r="K1772" s="2" t="n">
        <v>20.991755</v>
      </c>
      <c r="L1772" s="2" t="n">
        <v>0.391657</v>
      </c>
      <c r="M1772" s="2" t="b">
        <v>1</v>
      </c>
      <c r="N1772" s="2" t="n">
        <v>1</v>
      </c>
    </row>
    <row r="1773" ht="15.75" customHeight="1">
      <c r="A1773" s="9" t="n">
        <v>43753.91666666666</v>
      </c>
      <c r="B1773" s="9" t="n">
        <v>43753.75</v>
      </c>
      <c r="C1773" s="2" t="n">
        <v>34964545</v>
      </c>
      <c r="D1773" s="2" t="inlineStr">
        <is>
          <t>DOM</t>
        </is>
      </c>
      <c r="G1773" s="2" t="inlineStr">
        <is>
          <t>ZONE</t>
        </is>
      </c>
      <c r="I1773" s="2" t="n">
        <v>22.8</v>
      </c>
      <c r="J1773" s="2" t="n">
        <v>40.163369</v>
      </c>
      <c r="K1773" s="2" t="n">
        <v>17.053471</v>
      </c>
      <c r="L1773" s="2" t="n">
        <v>0.311566</v>
      </c>
      <c r="M1773" s="2" t="b">
        <v>1</v>
      </c>
      <c r="N1773" s="2" t="n">
        <v>1</v>
      </c>
    </row>
    <row r="1774" ht="15.75" customHeight="1">
      <c r="A1774" s="9" t="n">
        <v>43753.95833333334</v>
      </c>
      <c r="B1774" s="9" t="n">
        <v>43753.79166666666</v>
      </c>
      <c r="C1774" s="2" t="n">
        <v>34964545</v>
      </c>
      <c r="D1774" s="2" t="inlineStr">
        <is>
          <t>DOM</t>
        </is>
      </c>
      <c r="G1774" s="2" t="inlineStr">
        <is>
          <t>ZONE</t>
        </is>
      </c>
      <c r="I1774" s="2" t="n">
        <v>22.85</v>
      </c>
      <c r="J1774" s="2" t="n">
        <v>30.781046</v>
      </c>
      <c r="K1774" s="2" t="n">
        <v>7.6854</v>
      </c>
      <c r="L1774" s="2" t="n">
        <v>0.249812</v>
      </c>
      <c r="M1774" s="2" t="b">
        <v>1</v>
      </c>
      <c r="N1774" s="2" t="n">
        <v>1</v>
      </c>
    </row>
    <row r="1775" ht="15.75" customHeight="1">
      <c r="A1775" s="9" t="n">
        <v>43754</v>
      </c>
      <c r="B1775" s="9" t="n">
        <v>43753.83333333334</v>
      </c>
      <c r="C1775" s="2" t="n">
        <v>34964545</v>
      </c>
      <c r="D1775" s="2" t="inlineStr">
        <is>
          <t>DOM</t>
        </is>
      </c>
      <c r="G1775" s="2" t="inlineStr">
        <is>
          <t>ZONE</t>
        </is>
      </c>
      <c r="I1775" s="2" t="n">
        <v>21.24</v>
      </c>
      <c r="J1775" s="2" t="n">
        <v>28.77784</v>
      </c>
      <c r="K1775" s="2" t="n">
        <v>7.288074</v>
      </c>
      <c r="L1775" s="2" t="n">
        <v>0.251432</v>
      </c>
      <c r="M1775" s="2" t="b">
        <v>1</v>
      </c>
      <c r="N1775" s="2" t="n">
        <v>1</v>
      </c>
    </row>
    <row r="1776" ht="15.75" customHeight="1">
      <c r="A1776" s="9" t="n">
        <v>43754.04166666666</v>
      </c>
      <c r="B1776" s="9" t="n">
        <v>43753.875</v>
      </c>
      <c r="C1776" s="2" t="n">
        <v>34964545</v>
      </c>
      <c r="D1776" s="2" t="inlineStr">
        <is>
          <t>DOM</t>
        </is>
      </c>
      <c r="G1776" s="2" t="inlineStr">
        <is>
          <t>ZONE</t>
        </is>
      </c>
      <c r="I1776" s="2" t="n">
        <v>17.71</v>
      </c>
      <c r="J1776" s="2" t="n">
        <v>20.648492</v>
      </c>
      <c r="K1776" s="2" t="n">
        <v>2.713606</v>
      </c>
      <c r="L1776" s="2" t="n">
        <v>0.224886</v>
      </c>
      <c r="M1776" s="2" t="b">
        <v>1</v>
      </c>
      <c r="N1776" s="2" t="n">
        <v>1</v>
      </c>
    </row>
    <row r="1777" ht="15.75" customHeight="1">
      <c r="A1777" s="9" t="n">
        <v>43754.08333333334</v>
      </c>
      <c r="B1777" s="9" t="n">
        <v>43753.91666666666</v>
      </c>
      <c r="C1777" s="2" t="n">
        <v>34964545</v>
      </c>
      <c r="D1777" s="2" t="inlineStr">
        <is>
          <t>DOM</t>
        </is>
      </c>
      <c r="G1777" s="2" t="inlineStr">
        <is>
          <t>ZONE</t>
        </is>
      </c>
      <c r="I1777" s="2" t="n">
        <v>16.47</v>
      </c>
      <c r="J1777" s="2" t="n">
        <v>17.50485</v>
      </c>
      <c r="K1777" s="2" t="n">
        <v>0.798539</v>
      </c>
      <c r="L1777" s="2" t="n">
        <v>0.238811</v>
      </c>
      <c r="M1777" s="2" t="b">
        <v>1</v>
      </c>
      <c r="N1777" s="2" t="n">
        <v>1</v>
      </c>
    </row>
    <row r="1778" ht="15.75" customHeight="1">
      <c r="A1778" s="9" t="n">
        <v>43754.125</v>
      </c>
      <c r="B1778" s="9" t="n">
        <v>43753.95833333334</v>
      </c>
      <c r="C1778" s="2" t="n">
        <v>34964545</v>
      </c>
      <c r="D1778" s="2" t="inlineStr">
        <is>
          <t>DOM</t>
        </is>
      </c>
      <c r="G1778" s="2" t="inlineStr">
        <is>
          <t>ZONE</t>
        </is>
      </c>
      <c r="I1778" s="2" t="n">
        <v>17.14</v>
      </c>
      <c r="J1778" s="2" t="n">
        <v>18.355903</v>
      </c>
      <c r="K1778" s="2" t="n">
        <v>0.957769</v>
      </c>
      <c r="L1778" s="2" t="n">
        <v>0.257301</v>
      </c>
      <c r="M1778" s="2" t="b">
        <v>1</v>
      </c>
      <c r="N1778" s="2" t="n">
        <v>1</v>
      </c>
    </row>
    <row r="1779" ht="15.75" customHeight="1">
      <c r="A1779" s="9" t="n">
        <v>43754.16666666666</v>
      </c>
      <c r="B1779" s="9" t="n">
        <v>43754</v>
      </c>
      <c r="C1779" s="2" t="n">
        <v>34964545</v>
      </c>
      <c r="D1779" s="2" t="inlineStr">
        <is>
          <t>DOM</t>
        </is>
      </c>
      <c r="G1779" s="2" t="inlineStr">
        <is>
          <t>ZONE</t>
        </is>
      </c>
      <c r="I1779" s="2" t="n">
        <v>14.99</v>
      </c>
      <c r="J1779" s="2" t="n">
        <v>15.193203</v>
      </c>
      <c r="K1779" s="2" t="n">
        <v>-0.007507</v>
      </c>
      <c r="L1779" s="2" t="n">
        <v>0.21571</v>
      </c>
      <c r="M1779" s="2" t="b">
        <v>1</v>
      </c>
      <c r="N1779" s="2" t="n">
        <v>1</v>
      </c>
    </row>
    <row r="1780" ht="15.75" customHeight="1">
      <c r="A1780" s="9" t="n">
        <v>43754.20833333334</v>
      </c>
      <c r="B1780" s="9" t="n">
        <v>43754.04166666666</v>
      </c>
      <c r="C1780" s="2" t="n">
        <v>34964545</v>
      </c>
      <c r="D1780" s="2" t="inlineStr">
        <is>
          <t>DOM</t>
        </is>
      </c>
      <c r="G1780" s="2" t="inlineStr">
        <is>
          <t>ZONE</t>
        </is>
      </c>
      <c r="I1780" s="2" t="n">
        <v>14.39</v>
      </c>
      <c r="J1780" s="2" t="n">
        <v>14.605293</v>
      </c>
      <c r="K1780" s="2" t="n">
        <v>0.010052</v>
      </c>
      <c r="L1780" s="2" t="n">
        <v>0.201907</v>
      </c>
      <c r="M1780" s="2" t="b">
        <v>1</v>
      </c>
      <c r="N1780" s="2" t="n">
        <v>1</v>
      </c>
    </row>
    <row r="1781" ht="15.75" customHeight="1">
      <c r="A1781" s="9" t="n">
        <v>43754.25</v>
      </c>
      <c r="B1781" s="9" t="n">
        <v>43754.08333333334</v>
      </c>
      <c r="C1781" s="2" t="n">
        <v>34964545</v>
      </c>
      <c r="D1781" s="2" t="inlineStr">
        <is>
          <t>DOM</t>
        </is>
      </c>
      <c r="G1781" s="2" t="inlineStr">
        <is>
          <t>ZONE</t>
        </is>
      </c>
      <c r="I1781" s="2" t="n">
        <v>13.62</v>
      </c>
      <c r="J1781" s="2" t="n">
        <v>13.794311</v>
      </c>
      <c r="K1781" s="2" t="n">
        <v>0</v>
      </c>
      <c r="L1781" s="2" t="n">
        <v>0.170978</v>
      </c>
      <c r="M1781" s="2" t="b">
        <v>1</v>
      </c>
      <c r="N1781" s="2" t="n">
        <v>1</v>
      </c>
    </row>
    <row r="1782" ht="15.75" customHeight="1">
      <c r="A1782" s="9" t="n">
        <v>43754.29166666666</v>
      </c>
      <c r="B1782" s="9" t="n">
        <v>43754.125</v>
      </c>
      <c r="C1782" s="2" t="n">
        <v>34964545</v>
      </c>
      <c r="D1782" s="2" t="inlineStr">
        <is>
          <t>DOM</t>
        </is>
      </c>
      <c r="G1782" s="2" t="inlineStr">
        <is>
          <t>ZONE</t>
        </is>
      </c>
      <c r="I1782" s="2" t="n">
        <v>13.57</v>
      </c>
      <c r="J1782" s="2" t="n">
        <v>13.738407</v>
      </c>
      <c r="K1782" s="2" t="n">
        <v>0.002702</v>
      </c>
      <c r="L1782" s="2" t="n">
        <v>0.170704</v>
      </c>
      <c r="M1782" s="2" t="b">
        <v>1</v>
      </c>
      <c r="N1782" s="2" t="n">
        <v>1</v>
      </c>
    </row>
    <row r="1783" ht="15.75" customHeight="1">
      <c r="A1783" s="9" t="n">
        <v>43754.33333333334</v>
      </c>
      <c r="B1783" s="9" t="n">
        <v>43754.16666666666</v>
      </c>
      <c r="C1783" s="2" t="n">
        <v>34964545</v>
      </c>
      <c r="D1783" s="2" t="inlineStr">
        <is>
          <t>DOM</t>
        </is>
      </c>
      <c r="G1783" s="2" t="inlineStr">
        <is>
          <t>ZONE</t>
        </is>
      </c>
      <c r="I1783" s="2" t="n">
        <v>14.6</v>
      </c>
      <c r="J1783" s="2" t="n">
        <v>14.849246</v>
      </c>
      <c r="K1783" s="2" t="n">
        <v>0.050743</v>
      </c>
      <c r="L1783" s="2" t="n">
        <v>0.200169</v>
      </c>
      <c r="M1783" s="2" t="b">
        <v>1</v>
      </c>
      <c r="N1783" s="2" t="n">
        <v>1</v>
      </c>
    </row>
    <row r="1784" ht="15.75" customHeight="1">
      <c r="A1784" s="9" t="n">
        <v>43754.375</v>
      </c>
      <c r="B1784" s="9" t="n">
        <v>43754.20833333334</v>
      </c>
      <c r="C1784" s="2" t="n">
        <v>34964545</v>
      </c>
      <c r="D1784" s="2" t="inlineStr">
        <is>
          <t>DOM</t>
        </is>
      </c>
      <c r="G1784" s="2" t="inlineStr">
        <is>
          <t>ZONE</t>
        </is>
      </c>
      <c r="I1784" s="2" t="n">
        <v>15.91</v>
      </c>
      <c r="J1784" s="2" t="n">
        <v>17.00582</v>
      </c>
      <c r="K1784" s="2" t="n">
        <v>0.909821</v>
      </c>
      <c r="L1784" s="2" t="n">
        <v>0.182665</v>
      </c>
      <c r="M1784" s="2" t="b">
        <v>1</v>
      </c>
      <c r="N1784" s="2" t="n">
        <v>1</v>
      </c>
    </row>
    <row r="1785" ht="15.75" customHeight="1">
      <c r="A1785" s="9" t="n">
        <v>43754.41666666666</v>
      </c>
      <c r="B1785" s="9" t="n">
        <v>43754.25</v>
      </c>
      <c r="C1785" s="2" t="n">
        <v>34964545</v>
      </c>
      <c r="D1785" s="2" t="inlineStr">
        <is>
          <t>DOM</t>
        </is>
      </c>
      <c r="G1785" s="2" t="inlineStr">
        <is>
          <t>ZONE</t>
        </is>
      </c>
      <c r="I1785" s="2" t="n">
        <v>18.5</v>
      </c>
      <c r="J1785" s="2" t="n">
        <v>19.862802</v>
      </c>
      <c r="K1785" s="2" t="n">
        <v>1.183512</v>
      </c>
      <c r="L1785" s="2" t="n">
        <v>0.178457</v>
      </c>
      <c r="M1785" s="2" t="b">
        <v>1</v>
      </c>
      <c r="N1785" s="2" t="n">
        <v>1</v>
      </c>
    </row>
    <row r="1786" ht="15.75" customHeight="1">
      <c r="A1786" s="9" t="n">
        <v>43754.45833333334</v>
      </c>
      <c r="B1786" s="9" t="n">
        <v>43754.29166666666</v>
      </c>
      <c r="C1786" s="2" t="n">
        <v>34964545</v>
      </c>
      <c r="D1786" s="2" t="inlineStr">
        <is>
          <t>DOM</t>
        </is>
      </c>
      <c r="G1786" s="2" t="inlineStr">
        <is>
          <t>ZONE</t>
        </is>
      </c>
      <c r="I1786" s="2" t="n">
        <v>23.31</v>
      </c>
      <c r="J1786" s="2" t="n">
        <v>30.906323</v>
      </c>
      <c r="K1786" s="2" t="n">
        <v>7.376101</v>
      </c>
      <c r="L1786" s="2" t="n">
        <v>0.222722</v>
      </c>
      <c r="M1786" s="2" t="b">
        <v>1</v>
      </c>
      <c r="N1786" s="2" t="n">
        <v>1</v>
      </c>
    </row>
    <row r="1787" ht="15.75" customHeight="1">
      <c r="A1787" s="9" t="n">
        <v>43754.5</v>
      </c>
      <c r="B1787" s="9" t="n">
        <v>43754.33333333334</v>
      </c>
      <c r="C1787" s="2" t="n">
        <v>34964545</v>
      </c>
      <c r="D1787" s="2" t="inlineStr">
        <is>
          <t>DOM</t>
        </is>
      </c>
      <c r="G1787" s="2" t="inlineStr">
        <is>
          <t>ZONE</t>
        </is>
      </c>
      <c r="I1787" s="2" t="n">
        <v>27.49</v>
      </c>
      <c r="J1787" s="2" t="n">
        <v>38.105463</v>
      </c>
      <c r="K1787" s="2" t="n">
        <v>10.325467</v>
      </c>
      <c r="L1787" s="2" t="n">
        <v>0.290829</v>
      </c>
      <c r="M1787" s="2" t="b">
        <v>1</v>
      </c>
      <c r="N1787" s="2" t="n">
        <v>1</v>
      </c>
    </row>
    <row r="1788" ht="15.75" customHeight="1">
      <c r="A1788" s="9" t="n">
        <v>43754.54166666666</v>
      </c>
      <c r="B1788" s="9" t="n">
        <v>43754.375</v>
      </c>
      <c r="C1788" s="2" t="n">
        <v>34964545</v>
      </c>
      <c r="D1788" s="2" t="inlineStr">
        <is>
          <t>DOM</t>
        </is>
      </c>
      <c r="G1788" s="2" t="inlineStr">
        <is>
          <t>ZONE</t>
        </is>
      </c>
      <c r="I1788" s="2" t="n">
        <v>29.15</v>
      </c>
      <c r="J1788" s="2" t="n">
        <v>51.403502</v>
      </c>
      <c r="K1788" s="2" t="n">
        <v>21.867982</v>
      </c>
      <c r="L1788" s="2" t="n">
        <v>0.388853</v>
      </c>
      <c r="M1788" s="2" t="b">
        <v>1</v>
      </c>
      <c r="N1788" s="2" t="n">
        <v>1</v>
      </c>
    </row>
    <row r="1789" ht="15.75" customHeight="1">
      <c r="A1789" s="9" t="n">
        <v>43754.58333333334</v>
      </c>
      <c r="B1789" s="9" t="n">
        <v>43754.41666666666</v>
      </c>
      <c r="C1789" s="2" t="n">
        <v>34964545</v>
      </c>
      <c r="D1789" s="2" t="inlineStr">
        <is>
          <t>DOM</t>
        </is>
      </c>
      <c r="G1789" s="2" t="inlineStr">
        <is>
          <t>ZONE</t>
        </is>
      </c>
      <c r="I1789" s="2" t="n">
        <v>22.59</v>
      </c>
      <c r="J1789" s="2" t="n">
        <v>30.91163</v>
      </c>
      <c r="K1789" s="2" t="n">
        <v>8.004547000000001</v>
      </c>
      <c r="L1789" s="2" t="n">
        <v>0.314583</v>
      </c>
      <c r="M1789" s="2" t="b">
        <v>1</v>
      </c>
      <c r="N1789" s="2" t="n">
        <v>1</v>
      </c>
    </row>
    <row r="1790" ht="15.75" customHeight="1">
      <c r="A1790" s="9" t="n">
        <v>43754.625</v>
      </c>
      <c r="B1790" s="9" t="n">
        <v>43754.45833333334</v>
      </c>
      <c r="C1790" s="2" t="n">
        <v>34964545</v>
      </c>
      <c r="D1790" s="2" t="inlineStr">
        <is>
          <t>DOM</t>
        </is>
      </c>
      <c r="G1790" s="2" t="inlineStr">
        <is>
          <t>ZONE</t>
        </is>
      </c>
      <c r="I1790" s="2" t="n">
        <v>25.78</v>
      </c>
      <c r="J1790" s="2" t="n">
        <v>38.847145</v>
      </c>
      <c r="K1790" s="2" t="n">
        <v>12.716395</v>
      </c>
      <c r="L1790" s="2" t="n">
        <v>0.35325</v>
      </c>
      <c r="M1790" s="2" t="b">
        <v>1</v>
      </c>
      <c r="N1790" s="2" t="n">
        <v>1</v>
      </c>
    </row>
    <row r="1791" ht="15.75" customHeight="1">
      <c r="A1791" s="9" t="n">
        <v>43754.66666666666</v>
      </c>
      <c r="B1791" s="9" t="n">
        <v>43754.5</v>
      </c>
      <c r="C1791" s="2" t="n">
        <v>34964545</v>
      </c>
      <c r="D1791" s="2" t="inlineStr">
        <is>
          <t>DOM</t>
        </is>
      </c>
      <c r="G1791" s="2" t="inlineStr">
        <is>
          <t>ZONE</t>
        </is>
      </c>
      <c r="I1791" s="2" t="n">
        <v>23.88</v>
      </c>
      <c r="J1791" s="2" t="n">
        <v>28.552282</v>
      </c>
      <c r="K1791" s="2" t="n">
        <v>4.379555</v>
      </c>
      <c r="L1791" s="2" t="n">
        <v>0.295226</v>
      </c>
      <c r="M1791" s="2" t="b">
        <v>1</v>
      </c>
      <c r="N1791" s="2" t="n">
        <v>1</v>
      </c>
    </row>
    <row r="1792" ht="15.75" customHeight="1">
      <c r="A1792" s="9" t="n">
        <v>43754.70833333334</v>
      </c>
      <c r="B1792" s="9" t="n">
        <v>43754.54166666666</v>
      </c>
      <c r="C1792" s="2" t="n">
        <v>34964545</v>
      </c>
      <c r="D1792" s="2" t="inlineStr">
        <is>
          <t>DOM</t>
        </is>
      </c>
      <c r="G1792" s="2" t="inlineStr">
        <is>
          <t>ZONE</t>
        </is>
      </c>
      <c r="I1792" s="2" t="n">
        <v>25.62</v>
      </c>
      <c r="J1792" s="2" t="n">
        <v>33.714501</v>
      </c>
      <c r="K1792" s="2" t="n">
        <v>7.832875</v>
      </c>
      <c r="L1792" s="2" t="n">
        <v>0.259126</v>
      </c>
      <c r="M1792" s="2" t="b">
        <v>1</v>
      </c>
      <c r="N1792" s="2" t="n">
        <v>1</v>
      </c>
    </row>
    <row r="1793" ht="15.75" customHeight="1">
      <c r="A1793" s="9" t="n">
        <v>43754.75</v>
      </c>
      <c r="B1793" s="9" t="n">
        <v>43754.58333333334</v>
      </c>
      <c r="C1793" s="2" t="n">
        <v>34964545</v>
      </c>
      <c r="D1793" s="2" t="inlineStr">
        <is>
          <t>DOM</t>
        </is>
      </c>
      <c r="G1793" s="2" t="inlineStr">
        <is>
          <t>ZONE</t>
        </is>
      </c>
      <c r="I1793" s="2" t="n">
        <v>23.68</v>
      </c>
      <c r="J1793" s="2" t="n">
        <v>31.826699</v>
      </c>
      <c r="K1793" s="2" t="n">
        <v>7.928098</v>
      </c>
      <c r="L1793" s="2" t="n">
        <v>0.215267</v>
      </c>
      <c r="M1793" s="2" t="b">
        <v>1</v>
      </c>
      <c r="N1793" s="2" t="n">
        <v>1</v>
      </c>
    </row>
    <row r="1794" ht="15.75" customHeight="1">
      <c r="A1794" s="9" t="n">
        <v>43754.79166666666</v>
      </c>
      <c r="B1794" s="9" t="n">
        <v>43754.625</v>
      </c>
      <c r="C1794" s="2" t="n">
        <v>34964545</v>
      </c>
      <c r="D1794" s="2" t="inlineStr">
        <is>
          <t>DOM</t>
        </is>
      </c>
      <c r="G1794" s="2" t="inlineStr">
        <is>
          <t>ZONE</t>
        </is>
      </c>
      <c r="I1794" s="2" t="n">
        <v>21.73</v>
      </c>
      <c r="J1794" s="2" t="n">
        <v>26.691716</v>
      </c>
      <c r="K1794" s="2" t="n">
        <v>4.792334</v>
      </c>
      <c r="L1794" s="2" t="n">
        <v>0.166049</v>
      </c>
      <c r="M1794" s="2" t="b">
        <v>1</v>
      </c>
      <c r="N1794" s="2" t="n">
        <v>1</v>
      </c>
    </row>
    <row r="1795" ht="15.75" customHeight="1">
      <c r="A1795" s="9" t="n">
        <v>43754.83333333334</v>
      </c>
      <c r="B1795" s="9" t="n">
        <v>43754.66666666666</v>
      </c>
      <c r="C1795" s="2" t="n">
        <v>34964545</v>
      </c>
      <c r="D1795" s="2" t="inlineStr">
        <is>
          <t>DOM</t>
        </is>
      </c>
      <c r="G1795" s="2" t="inlineStr">
        <is>
          <t>ZONE</t>
        </is>
      </c>
      <c r="I1795" s="2" t="n">
        <v>20.4</v>
      </c>
      <c r="J1795" s="2" t="n">
        <v>20.681667</v>
      </c>
      <c r="K1795" s="2" t="n">
        <v>0.172031</v>
      </c>
      <c r="L1795" s="2" t="n">
        <v>0.113803</v>
      </c>
      <c r="M1795" s="2" t="b">
        <v>1</v>
      </c>
      <c r="N1795" s="2" t="n">
        <v>1</v>
      </c>
    </row>
    <row r="1796" ht="15.75" customHeight="1">
      <c r="A1796" s="9" t="n">
        <v>43754.875</v>
      </c>
      <c r="B1796" s="9" t="n">
        <v>43754.70833333334</v>
      </c>
      <c r="C1796" s="2" t="n">
        <v>34964545</v>
      </c>
      <c r="D1796" s="2" t="inlineStr">
        <is>
          <t>DOM</t>
        </is>
      </c>
      <c r="G1796" s="2" t="inlineStr">
        <is>
          <t>ZONE</t>
        </is>
      </c>
      <c r="I1796" s="2" t="n">
        <v>22.03</v>
      </c>
      <c r="J1796" s="2" t="n">
        <v>22.210272</v>
      </c>
      <c r="K1796" s="2" t="n">
        <v>0.110062</v>
      </c>
      <c r="L1796" s="2" t="n">
        <v>0.073543</v>
      </c>
      <c r="M1796" s="2" t="b">
        <v>1</v>
      </c>
      <c r="N1796" s="2" t="n">
        <v>1</v>
      </c>
    </row>
    <row r="1797" ht="15.75" customHeight="1">
      <c r="A1797" s="9" t="n">
        <v>43754.91666666666</v>
      </c>
      <c r="B1797" s="9" t="n">
        <v>43754.75</v>
      </c>
      <c r="C1797" s="2" t="n">
        <v>34964545</v>
      </c>
      <c r="D1797" s="2" t="inlineStr">
        <is>
          <t>DOM</t>
        </is>
      </c>
      <c r="G1797" s="2" t="inlineStr">
        <is>
          <t>ZONE</t>
        </is>
      </c>
      <c r="I1797" s="2" t="n">
        <v>27.94</v>
      </c>
      <c r="J1797" s="2" t="n">
        <v>28.206623</v>
      </c>
      <c r="K1797" s="2" t="n">
        <v>0.202458</v>
      </c>
      <c r="L1797" s="2" t="n">
        <v>0.069165</v>
      </c>
      <c r="M1797" s="2" t="b">
        <v>1</v>
      </c>
      <c r="N1797" s="2" t="n">
        <v>1</v>
      </c>
    </row>
    <row r="1798" ht="15.75" customHeight="1">
      <c r="A1798" s="9" t="n">
        <v>43754.95833333334</v>
      </c>
      <c r="B1798" s="9" t="n">
        <v>43754.79166666666</v>
      </c>
      <c r="C1798" s="2" t="n">
        <v>34964545</v>
      </c>
      <c r="D1798" s="2" t="inlineStr">
        <is>
          <t>DOM</t>
        </is>
      </c>
      <c r="G1798" s="2" t="inlineStr">
        <is>
          <t>ZONE</t>
        </is>
      </c>
      <c r="I1798" s="2" t="n">
        <v>25.15</v>
      </c>
      <c r="J1798" s="2" t="n">
        <v>25.738742</v>
      </c>
      <c r="K1798" s="2" t="n">
        <v>0.529768</v>
      </c>
      <c r="L1798" s="2" t="n">
        <v>0.06314</v>
      </c>
      <c r="M1798" s="2" t="b">
        <v>1</v>
      </c>
      <c r="N1798" s="2" t="n">
        <v>1</v>
      </c>
    </row>
    <row r="1799" ht="15.75" customHeight="1">
      <c r="A1799" s="9" t="n">
        <v>43755</v>
      </c>
      <c r="B1799" s="9" t="n">
        <v>43754.83333333334</v>
      </c>
      <c r="C1799" s="2" t="n">
        <v>34964545</v>
      </c>
      <c r="D1799" s="2" t="inlineStr">
        <is>
          <t>DOM</t>
        </is>
      </c>
      <c r="G1799" s="2" t="inlineStr">
        <is>
          <t>ZONE</t>
        </is>
      </c>
      <c r="I1799" s="2" t="n">
        <v>24.65</v>
      </c>
      <c r="J1799" s="2" t="n">
        <v>33.81722</v>
      </c>
      <c r="K1799" s="2" t="n">
        <v>8.96411</v>
      </c>
      <c r="L1799" s="2" t="n">
        <v>0.199777</v>
      </c>
      <c r="M1799" s="2" t="b">
        <v>1</v>
      </c>
      <c r="N1799" s="2" t="n">
        <v>1</v>
      </c>
    </row>
    <row r="1800" ht="15.75" customHeight="1">
      <c r="A1800" s="9" t="n">
        <v>43755.04166666666</v>
      </c>
      <c r="B1800" s="9" t="n">
        <v>43754.875</v>
      </c>
      <c r="C1800" s="2" t="n">
        <v>34964545</v>
      </c>
      <c r="D1800" s="2" t="inlineStr">
        <is>
          <t>DOM</t>
        </is>
      </c>
      <c r="G1800" s="2" t="inlineStr">
        <is>
          <t>ZONE</t>
        </is>
      </c>
      <c r="I1800" s="2" t="n">
        <v>22.08</v>
      </c>
      <c r="J1800" s="2" t="n">
        <v>27.996623</v>
      </c>
      <c r="K1800" s="2" t="n">
        <v>5.709663</v>
      </c>
      <c r="L1800" s="2" t="n">
        <v>0.206128</v>
      </c>
      <c r="M1800" s="2" t="b">
        <v>1</v>
      </c>
      <c r="N1800" s="2" t="n">
        <v>1</v>
      </c>
    </row>
    <row r="1801" ht="15.75" customHeight="1">
      <c r="A1801" s="9" t="n">
        <v>43755.08333333334</v>
      </c>
      <c r="B1801" s="9" t="n">
        <v>43754.91666666666</v>
      </c>
      <c r="C1801" s="2" t="n">
        <v>34964545</v>
      </c>
      <c r="D1801" s="2" t="inlineStr">
        <is>
          <t>DOM</t>
        </is>
      </c>
      <c r="G1801" s="2" t="inlineStr">
        <is>
          <t>ZONE</t>
        </is>
      </c>
      <c r="I1801" s="2" t="n">
        <v>19.61</v>
      </c>
      <c r="J1801" s="2" t="n">
        <v>23.003988</v>
      </c>
      <c r="K1801" s="2" t="n">
        <v>3.226176</v>
      </c>
      <c r="L1801" s="2" t="n">
        <v>0.168645</v>
      </c>
      <c r="M1801" s="2" t="b">
        <v>1</v>
      </c>
      <c r="N1801" s="2" t="n">
        <v>1</v>
      </c>
    </row>
    <row r="1802" ht="15.75" customHeight="1">
      <c r="A1802" s="9" t="n">
        <v>43755.125</v>
      </c>
      <c r="B1802" s="9" t="n">
        <v>43754.95833333334</v>
      </c>
      <c r="C1802" s="2" t="n">
        <v>34964545</v>
      </c>
      <c r="D1802" s="2" t="inlineStr">
        <is>
          <t>DOM</t>
        </is>
      </c>
      <c r="G1802" s="2" t="inlineStr">
        <is>
          <t>ZONE</t>
        </is>
      </c>
      <c r="I1802" s="2" t="n">
        <v>23.98</v>
      </c>
      <c r="J1802" s="2" t="n">
        <v>40.8619</v>
      </c>
      <c r="K1802" s="2" t="n">
        <v>16.63871</v>
      </c>
      <c r="L1802" s="2" t="n">
        <v>0.24069</v>
      </c>
      <c r="M1802" s="2" t="b">
        <v>1</v>
      </c>
      <c r="N1802" s="2" t="n">
        <v>1</v>
      </c>
    </row>
    <row r="1803" ht="15.75" customHeight="1">
      <c r="A1803" s="9" t="n">
        <v>43755.16666666666</v>
      </c>
      <c r="B1803" s="9" t="n">
        <v>43755</v>
      </c>
      <c r="C1803" s="2" t="n">
        <v>34964545</v>
      </c>
      <c r="D1803" s="2" t="inlineStr">
        <is>
          <t>DOM</t>
        </is>
      </c>
      <c r="G1803" s="2" t="inlineStr">
        <is>
          <t>ZONE</t>
        </is>
      </c>
      <c r="I1803" s="2" t="n">
        <v>16.86</v>
      </c>
      <c r="J1803" s="2" t="n">
        <v>17.078913</v>
      </c>
      <c r="K1803" s="2" t="n">
        <v>0.064093</v>
      </c>
      <c r="L1803" s="2" t="n">
        <v>0.15982</v>
      </c>
      <c r="M1803" s="2" t="b">
        <v>1</v>
      </c>
      <c r="N1803" s="2" t="n">
        <v>1</v>
      </c>
    </row>
    <row r="1804" ht="15.75" customHeight="1">
      <c r="A1804" s="9" t="n">
        <v>43755.20833333334</v>
      </c>
      <c r="B1804" s="9" t="n">
        <v>43755.04166666666</v>
      </c>
      <c r="C1804" s="2" t="n">
        <v>34964545</v>
      </c>
      <c r="D1804" s="2" t="inlineStr">
        <is>
          <t>DOM</t>
        </is>
      </c>
      <c r="G1804" s="2" t="inlineStr">
        <is>
          <t>ZONE</t>
        </is>
      </c>
      <c r="I1804" s="2" t="n">
        <v>16.78</v>
      </c>
      <c r="J1804" s="2" t="n">
        <v>16.849335</v>
      </c>
      <c r="K1804" s="2" t="n">
        <v>-0.063308</v>
      </c>
      <c r="L1804" s="2" t="n">
        <v>0.13181</v>
      </c>
      <c r="M1804" s="2" t="b">
        <v>1</v>
      </c>
      <c r="N1804" s="2" t="n">
        <v>1</v>
      </c>
    </row>
    <row r="1805" ht="15.75" customHeight="1">
      <c r="A1805" s="9" t="n">
        <v>43755.25</v>
      </c>
      <c r="B1805" s="9" t="n">
        <v>43755.08333333334</v>
      </c>
      <c r="C1805" s="2" t="n">
        <v>34964545</v>
      </c>
      <c r="D1805" s="2" t="inlineStr">
        <is>
          <t>DOM</t>
        </is>
      </c>
      <c r="G1805" s="2" t="inlineStr">
        <is>
          <t>ZONE</t>
        </is>
      </c>
      <c r="I1805" s="2" t="n">
        <v>16.97</v>
      </c>
      <c r="J1805" s="2" t="n">
        <v>16.695044</v>
      </c>
      <c r="K1805" s="2" t="n">
        <v>-0.402076</v>
      </c>
      <c r="L1805" s="2" t="n">
        <v>0.128786</v>
      </c>
      <c r="M1805" s="2" t="b">
        <v>1</v>
      </c>
      <c r="N1805" s="2" t="n">
        <v>1</v>
      </c>
    </row>
    <row r="1806" ht="15.75" customHeight="1">
      <c r="A1806" s="9" t="n">
        <v>43755.29166666666</v>
      </c>
      <c r="B1806" s="9" t="n">
        <v>43755.125</v>
      </c>
      <c r="C1806" s="2" t="n">
        <v>34964545</v>
      </c>
      <c r="D1806" s="2" t="inlineStr">
        <is>
          <t>DOM</t>
        </is>
      </c>
      <c r="G1806" s="2" t="inlineStr">
        <is>
          <t>ZONE</t>
        </is>
      </c>
      <c r="I1806" s="2" t="n">
        <v>16.43</v>
      </c>
      <c r="J1806" s="2" t="n">
        <v>15.528676</v>
      </c>
      <c r="K1806" s="2" t="n">
        <v>-1.053917</v>
      </c>
      <c r="L1806" s="2" t="n">
        <v>0.154259</v>
      </c>
      <c r="M1806" s="2" t="b">
        <v>1</v>
      </c>
      <c r="N1806" s="2" t="n">
        <v>1</v>
      </c>
    </row>
    <row r="1807" ht="15.75" customHeight="1">
      <c r="A1807" s="9" t="n">
        <v>43755.33333333334</v>
      </c>
      <c r="B1807" s="9" t="n">
        <v>43755.16666666666</v>
      </c>
      <c r="C1807" s="2" t="n">
        <v>34964545</v>
      </c>
      <c r="D1807" s="2" t="inlineStr">
        <is>
          <t>DOM</t>
        </is>
      </c>
      <c r="G1807" s="2" t="inlineStr">
        <is>
          <t>ZONE</t>
        </is>
      </c>
      <c r="I1807" s="2" t="n">
        <v>19.31</v>
      </c>
      <c r="J1807" s="2" t="n">
        <v>17.993565</v>
      </c>
      <c r="K1807" s="2" t="n">
        <v>-1.484805</v>
      </c>
      <c r="L1807" s="2" t="n">
        <v>0.166703</v>
      </c>
      <c r="M1807" s="2" t="b">
        <v>1</v>
      </c>
      <c r="N1807" s="2" t="n">
        <v>1</v>
      </c>
    </row>
    <row r="1808" ht="15.75" customHeight="1">
      <c r="A1808" s="9" t="n">
        <v>43755.375</v>
      </c>
      <c r="B1808" s="9" t="n">
        <v>43755.20833333334</v>
      </c>
      <c r="C1808" s="2" t="n">
        <v>34964545</v>
      </c>
      <c r="D1808" s="2" t="inlineStr">
        <is>
          <t>DOM</t>
        </is>
      </c>
      <c r="G1808" s="2" t="inlineStr">
        <is>
          <t>ZONE</t>
        </is>
      </c>
      <c r="I1808" s="2" t="n">
        <v>29.29</v>
      </c>
      <c r="J1808" s="2" t="n">
        <v>30.87867</v>
      </c>
      <c r="K1808" s="2" t="n">
        <v>1.399213</v>
      </c>
      <c r="L1808" s="2" t="n">
        <v>0.186124</v>
      </c>
      <c r="M1808" s="2" t="b">
        <v>1</v>
      </c>
      <c r="N1808" s="2" t="n">
        <v>1</v>
      </c>
    </row>
    <row r="1809" ht="15.75" customHeight="1">
      <c r="A1809" s="9" t="n">
        <v>43755.41666666666</v>
      </c>
      <c r="B1809" s="9" t="n">
        <v>43755.25</v>
      </c>
      <c r="C1809" s="2" t="n">
        <v>34964545</v>
      </c>
      <c r="D1809" s="2" t="inlineStr">
        <is>
          <t>DOM</t>
        </is>
      </c>
      <c r="G1809" s="2" t="inlineStr">
        <is>
          <t>ZONE</t>
        </is>
      </c>
      <c r="I1809" s="2" t="n">
        <v>36.65</v>
      </c>
      <c r="J1809" s="2" t="n">
        <v>48.127507</v>
      </c>
      <c r="K1809" s="2" t="n">
        <v>11.304548</v>
      </c>
      <c r="L1809" s="2" t="n">
        <v>0.170459</v>
      </c>
      <c r="M1809" s="2" t="b">
        <v>1</v>
      </c>
      <c r="N1809" s="2" t="n">
        <v>1</v>
      </c>
    </row>
    <row r="1810" ht="15.75" customHeight="1">
      <c r="A1810" s="9" t="n">
        <v>43755.45833333334</v>
      </c>
      <c r="B1810" s="9" t="n">
        <v>43755.29166666666</v>
      </c>
      <c r="C1810" s="2" t="n">
        <v>34964545</v>
      </c>
      <c r="D1810" s="2" t="inlineStr">
        <is>
          <t>DOM</t>
        </is>
      </c>
      <c r="G1810" s="2" t="inlineStr">
        <is>
          <t>ZONE</t>
        </is>
      </c>
      <c r="I1810" s="2" t="n">
        <v>22.34</v>
      </c>
      <c r="J1810" s="2" t="n">
        <v>22.130426</v>
      </c>
      <c r="K1810" s="2" t="n">
        <v>-0.222098</v>
      </c>
      <c r="L1810" s="2" t="n">
        <v>0.013357</v>
      </c>
      <c r="M1810" s="2" t="b">
        <v>1</v>
      </c>
      <c r="N1810" s="2" t="n">
        <v>1</v>
      </c>
    </row>
    <row r="1811" ht="15.75" customHeight="1">
      <c r="A1811" s="9" t="n">
        <v>43755.5</v>
      </c>
      <c r="B1811" s="9" t="n">
        <v>43755.33333333334</v>
      </c>
      <c r="C1811" s="2" t="n">
        <v>34964545</v>
      </c>
      <c r="D1811" s="2" t="inlineStr">
        <is>
          <t>DOM</t>
        </is>
      </c>
      <c r="G1811" s="2" t="inlineStr">
        <is>
          <t>ZONE</t>
        </is>
      </c>
      <c r="I1811" s="2" t="n">
        <v>24.07</v>
      </c>
      <c r="J1811" s="2" t="n">
        <v>23.035804</v>
      </c>
      <c r="K1811" s="2" t="n">
        <v>-0.93894</v>
      </c>
      <c r="L1811" s="2" t="n">
        <v>-0.099423</v>
      </c>
      <c r="M1811" s="2" t="b">
        <v>1</v>
      </c>
      <c r="N1811" s="2" t="n">
        <v>1</v>
      </c>
    </row>
    <row r="1812" ht="15.75" customHeight="1">
      <c r="A1812" s="9" t="n">
        <v>43755.54166666666</v>
      </c>
      <c r="B1812" s="9" t="n">
        <v>43755.375</v>
      </c>
      <c r="C1812" s="2" t="n">
        <v>34964545</v>
      </c>
      <c r="D1812" s="2" t="inlineStr">
        <is>
          <t>DOM</t>
        </is>
      </c>
      <c r="G1812" s="2" t="inlineStr">
        <is>
          <t>ZONE</t>
        </is>
      </c>
      <c r="I1812" s="2" t="n">
        <v>24.48</v>
      </c>
      <c r="J1812" s="2" t="n">
        <v>24.150152</v>
      </c>
      <c r="K1812" s="2" t="n">
        <v>-0.204658</v>
      </c>
      <c r="L1812" s="2" t="n">
        <v>-0.121856</v>
      </c>
      <c r="M1812" s="2" t="b">
        <v>1</v>
      </c>
      <c r="N1812" s="2" t="n">
        <v>1</v>
      </c>
    </row>
    <row r="1813" ht="15.75" customHeight="1">
      <c r="A1813" s="9" t="n">
        <v>43755.58333333334</v>
      </c>
      <c r="B1813" s="9" t="n">
        <v>43755.41666666666</v>
      </c>
      <c r="C1813" s="2" t="n">
        <v>34964545</v>
      </c>
      <c r="D1813" s="2" t="inlineStr">
        <is>
          <t>DOM</t>
        </is>
      </c>
      <c r="G1813" s="2" t="inlineStr">
        <is>
          <t>ZONE</t>
        </is>
      </c>
      <c r="I1813" s="2" t="n">
        <v>22.77</v>
      </c>
      <c r="J1813" s="2" t="n">
        <v>22.166045</v>
      </c>
      <c r="K1813" s="2" t="n">
        <v>-0.420346</v>
      </c>
      <c r="L1813" s="2" t="n">
        <v>-0.181109</v>
      </c>
      <c r="M1813" s="2" t="b">
        <v>1</v>
      </c>
      <c r="N1813" s="2" t="n">
        <v>1</v>
      </c>
    </row>
    <row r="1814" ht="15.75" customHeight="1">
      <c r="A1814" s="9" t="n">
        <v>43755.625</v>
      </c>
      <c r="B1814" s="9" t="n">
        <v>43755.45833333334</v>
      </c>
      <c r="C1814" s="2" t="n">
        <v>34964545</v>
      </c>
      <c r="D1814" s="2" t="inlineStr">
        <is>
          <t>DOM</t>
        </is>
      </c>
      <c r="G1814" s="2" t="inlineStr">
        <is>
          <t>ZONE</t>
        </is>
      </c>
      <c r="I1814" s="2" t="n">
        <v>21.91</v>
      </c>
      <c r="J1814" s="2" t="n">
        <v>21.588642</v>
      </c>
      <c r="K1814" s="2" t="n">
        <v>-0.196579</v>
      </c>
      <c r="L1814" s="2" t="n">
        <v>-0.125612</v>
      </c>
      <c r="M1814" s="2" t="b">
        <v>1</v>
      </c>
      <c r="N1814" s="2" t="n">
        <v>1</v>
      </c>
    </row>
    <row r="1815" ht="15.75" customHeight="1">
      <c r="A1815" s="9" t="n">
        <v>43755.66666666666</v>
      </c>
      <c r="B1815" s="9" t="n">
        <v>43755.5</v>
      </c>
      <c r="C1815" s="2" t="n">
        <v>34964545</v>
      </c>
      <c r="D1815" s="2" t="inlineStr">
        <is>
          <t>DOM</t>
        </is>
      </c>
      <c r="G1815" s="2" t="inlineStr">
        <is>
          <t>ZONE</t>
        </is>
      </c>
      <c r="I1815" s="2" t="n">
        <v>22.72</v>
      </c>
      <c r="J1815" s="2" t="n">
        <v>22.25261</v>
      </c>
      <c r="K1815" s="2" t="n">
        <v>-0.364305</v>
      </c>
      <c r="L1815" s="2" t="n">
        <v>-0.101418</v>
      </c>
      <c r="M1815" s="2" t="b">
        <v>1</v>
      </c>
      <c r="N1815" s="2" t="n">
        <v>1</v>
      </c>
    </row>
    <row r="1816" ht="15.75" customHeight="1">
      <c r="A1816" s="9" t="n">
        <v>43755.70833333334</v>
      </c>
      <c r="B1816" s="9" t="n">
        <v>43755.54166666666</v>
      </c>
      <c r="C1816" s="2" t="n">
        <v>34964545</v>
      </c>
      <c r="D1816" s="2" t="inlineStr">
        <is>
          <t>DOM</t>
        </is>
      </c>
      <c r="G1816" s="2" t="inlineStr">
        <is>
          <t>ZONE</t>
        </is>
      </c>
      <c r="I1816" s="2" t="n">
        <v>25.45</v>
      </c>
      <c r="J1816" s="2" t="n">
        <v>24.248651</v>
      </c>
      <c r="K1816" s="2" t="n">
        <v>-1.109945</v>
      </c>
      <c r="L1816" s="2" t="n">
        <v>-0.091404</v>
      </c>
      <c r="M1816" s="2" t="b">
        <v>1</v>
      </c>
      <c r="N1816" s="2" t="n">
        <v>1</v>
      </c>
    </row>
    <row r="1817" ht="15.75" customHeight="1">
      <c r="A1817" s="9" t="n">
        <v>43755.75</v>
      </c>
      <c r="B1817" s="9" t="n">
        <v>43755.58333333334</v>
      </c>
      <c r="C1817" s="2" t="n">
        <v>34964545</v>
      </c>
      <c r="D1817" s="2" t="inlineStr">
        <is>
          <t>DOM</t>
        </is>
      </c>
      <c r="G1817" s="2" t="inlineStr">
        <is>
          <t>ZONE</t>
        </is>
      </c>
      <c r="I1817" s="2" t="n">
        <v>20.32</v>
      </c>
      <c r="J1817" s="2" t="n">
        <v>20.040511</v>
      </c>
      <c r="K1817" s="2" t="n">
        <v>-0.250869</v>
      </c>
      <c r="L1817" s="2" t="n">
        <v>-0.030287</v>
      </c>
      <c r="M1817" s="2" t="b">
        <v>1</v>
      </c>
      <c r="N1817" s="2" t="n">
        <v>1</v>
      </c>
    </row>
    <row r="1818" ht="15.75" customHeight="1">
      <c r="A1818" s="9" t="n">
        <v>43755.79166666666</v>
      </c>
      <c r="B1818" s="9" t="n">
        <v>43755.625</v>
      </c>
      <c r="C1818" s="2" t="n">
        <v>34964545</v>
      </c>
      <c r="D1818" s="2" t="inlineStr">
        <is>
          <t>DOM</t>
        </is>
      </c>
      <c r="G1818" s="2" t="inlineStr">
        <is>
          <t>ZONE</t>
        </is>
      </c>
      <c r="I1818" s="2" t="n">
        <v>20.84</v>
      </c>
      <c r="J1818" s="2" t="n">
        <v>20.559237</v>
      </c>
      <c r="K1818" s="2" t="n">
        <v>-0.266565</v>
      </c>
      <c r="L1818" s="2" t="n">
        <v>-0.014199</v>
      </c>
      <c r="M1818" s="2" t="b">
        <v>1</v>
      </c>
      <c r="N1818" s="2" t="n">
        <v>1</v>
      </c>
    </row>
    <row r="1819" ht="15.75" customHeight="1">
      <c r="A1819" s="9" t="n">
        <v>43755.83333333334</v>
      </c>
      <c r="B1819" s="9" t="n">
        <v>43755.66666666666</v>
      </c>
      <c r="C1819" s="2" t="n">
        <v>34964545</v>
      </c>
      <c r="D1819" s="2" t="inlineStr">
        <is>
          <t>DOM</t>
        </is>
      </c>
      <c r="G1819" s="2" t="inlineStr">
        <is>
          <t>ZONE</t>
        </is>
      </c>
      <c r="I1819" s="2" t="n">
        <v>23.2</v>
      </c>
      <c r="J1819" s="2" t="n">
        <v>22.639229</v>
      </c>
      <c r="K1819" s="2" t="n">
        <v>-0.517853</v>
      </c>
      <c r="L1819" s="2" t="n">
        <v>-0.043752</v>
      </c>
      <c r="M1819" s="2" t="b">
        <v>1</v>
      </c>
      <c r="N1819" s="2" t="n">
        <v>1</v>
      </c>
    </row>
    <row r="1820" ht="15.75" customHeight="1">
      <c r="A1820" s="9" t="n">
        <v>43755.875</v>
      </c>
      <c r="B1820" s="9" t="n">
        <v>43755.70833333334</v>
      </c>
      <c r="C1820" s="2" t="n">
        <v>34964545</v>
      </c>
      <c r="D1820" s="2" t="inlineStr">
        <is>
          <t>DOM</t>
        </is>
      </c>
      <c r="G1820" s="2" t="inlineStr">
        <is>
          <t>ZONE</t>
        </is>
      </c>
      <c r="I1820" s="2" t="n">
        <v>22.85</v>
      </c>
      <c r="J1820" s="2" t="n">
        <v>22.599555</v>
      </c>
      <c r="K1820" s="2" t="n">
        <v>-0.277945</v>
      </c>
      <c r="L1820" s="2" t="n">
        <v>0.0325</v>
      </c>
      <c r="M1820" s="2" t="b">
        <v>1</v>
      </c>
      <c r="N1820" s="2" t="n">
        <v>1</v>
      </c>
    </row>
    <row r="1821" ht="15.75" customHeight="1">
      <c r="A1821" s="9" t="n">
        <v>43755.91666666666</v>
      </c>
      <c r="B1821" s="9" t="n">
        <v>43755.75</v>
      </c>
      <c r="C1821" s="2" t="n">
        <v>34964545</v>
      </c>
      <c r="D1821" s="2" t="inlineStr">
        <is>
          <t>DOM</t>
        </is>
      </c>
      <c r="G1821" s="2" t="inlineStr">
        <is>
          <t>ZONE</t>
        </is>
      </c>
      <c r="I1821" s="2" t="n">
        <v>41.32</v>
      </c>
      <c r="J1821" s="2" t="n">
        <v>40.771084</v>
      </c>
      <c r="K1821" s="2" t="n">
        <v>-0.790238</v>
      </c>
      <c r="L1821" s="2" t="n">
        <v>0.245488</v>
      </c>
      <c r="M1821" s="2" t="b">
        <v>1</v>
      </c>
      <c r="N1821" s="2" t="n">
        <v>1</v>
      </c>
    </row>
    <row r="1822" ht="15.75" customHeight="1">
      <c r="A1822" s="9" t="n">
        <v>43755.95833333334</v>
      </c>
      <c r="B1822" s="9" t="n">
        <v>43755.79166666666</v>
      </c>
      <c r="C1822" s="2" t="n">
        <v>34964545</v>
      </c>
      <c r="D1822" s="2" t="inlineStr">
        <is>
          <t>DOM</t>
        </is>
      </c>
      <c r="G1822" s="2" t="inlineStr">
        <is>
          <t>ZONE</t>
        </is>
      </c>
      <c r="I1822" s="2" t="n">
        <v>30.19</v>
      </c>
      <c r="J1822" s="2" t="n">
        <v>29.201883</v>
      </c>
      <c r="K1822" s="2" t="n">
        <v>-1.221185</v>
      </c>
      <c r="L1822" s="2" t="n">
        <v>0.228901</v>
      </c>
      <c r="M1822" s="2" t="b">
        <v>1</v>
      </c>
      <c r="N1822" s="2" t="n">
        <v>1</v>
      </c>
    </row>
    <row r="1823" ht="15.75" customHeight="1">
      <c r="A1823" s="9" t="n">
        <v>43756</v>
      </c>
      <c r="B1823" s="9" t="n">
        <v>43755.83333333334</v>
      </c>
      <c r="C1823" s="2" t="n">
        <v>34964545</v>
      </c>
      <c r="D1823" s="2" t="inlineStr">
        <is>
          <t>DOM</t>
        </is>
      </c>
      <c r="G1823" s="2" t="inlineStr">
        <is>
          <t>ZONE</t>
        </is>
      </c>
      <c r="I1823" s="2" t="n">
        <v>40.73</v>
      </c>
      <c r="J1823" s="2" t="n">
        <v>41.201273</v>
      </c>
      <c r="K1823" s="2" t="n">
        <v>0.171473</v>
      </c>
      <c r="L1823" s="2" t="n">
        <v>0.301467</v>
      </c>
      <c r="M1823" s="2" t="b">
        <v>1</v>
      </c>
      <c r="N1823" s="2" t="n">
        <v>1</v>
      </c>
    </row>
    <row r="1824" ht="15.75" customHeight="1">
      <c r="A1824" s="9" t="n">
        <v>43756.04166666666</v>
      </c>
      <c r="B1824" s="9" t="n">
        <v>43755.875</v>
      </c>
      <c r="C1824" s="2" t="n">
        <v>34964545</v>
      </c>
      <c r="D1824" s="2" t="inlineStr">
        <is>
          <t>DOM</t>
        </is>
      </c>
      <c r="G1824" s="2" t="inlineStr">
        <is>
          <t>ZONE</t>
        </is>
      </c>
      <c r="I1824" s="2" t="n">
        <v>25.51</v>
      </c>
      <c r="J1824" s="2" t="n">
        <v>25.532957</v>
      </c>
      <c r="K1824" s="2" t="n">
        <v>-0.225871</v>
      </c>
      <c r="L1824" s="2" t="n">
        <v>0.252162</v>
      </c>
      <c r="M1824" s="2" t="b">
        <v>1</v>
      </c>
      <c r="N1824" s="2" t="n">
        <v>1</v>
      </c>
    </row>
    <row r="1825" ht="15.75" customHeight="1">
      <c r="A1825" s="9" t="n">
        <v>43756.08333333334</v>
      </c>
      <c r="B1825" s="9" t="n">
        <v>43755.91666666666</v>
      </c>
      <c r="C1825" s="2" t="n">
        <v>34964545</v>
      </c>
      <c r="D1825" s="2" t="inlineStr">
        <is>
          <t>DOM</t>
        </is>
      </c>
      <c r="G1825" s="2" t="inlineStr">
        <is>
          <t>ZONE</t>
        </is>
      </c>
      <c r="I1825" s="2" t="n">
        <v>23.58</v>
      </c>
      <c r="J1825" s="2" t="n">
        <v>24.115369</v>
      </c>
      <c r="K1825" s="2" t="n">
        <v>0.361876</v>
      </c>
      <c r="L1825" s="2" t="n">
        <v>0.170159</v>
      </c>
      <c r="M1825" s="2" t="b">
        <v>1</v>
      </c>
      <c r="N1825" s="2" t="n">
        <v>1</v>
      </c>
    </row>
    <row r="1826" ht="15.75" customHeight="1">
      <c r="A1826" s="9" t="n">
        <v>43756.125</v>
      </c>
      <c r="B1826" s="9" t="n">
        <v>43755.95833333334</v>
      </c>
      <c r="C1826" s="2" t="n">
        <v>34964545</v>
      </c>
      <c r="D1826" s="2" t="inlineStr">
        <is>
          <t>DOM</t>
        </is>
      </c>
      <c r="G1826" s="2" t="inlineStr">
        <is>
          <t>ZONE</t>
        </is>
      </c>
      <c r="I1826" s="2" t="n">
        <v>20.02</v>
      </c>
      <c r="J1826" s="2" t="n">
        <v>20.547473</v>
      </c>
      <c r="K1826" s="2" t="n">
        <v>0.37544</v>
      </c>
      <c r="L1826" s="2" t="n">
        <v>0.1512</v>
      </c>
      <c r="M1826" s="2" t="b">
        <v>1</v>
      </c>
      <c r="N1826" s="2" t="n">
        <v>1</v>
      </c>
    </row>
    <row r="1827" ht="15.75" customHeight="1">
      <c r="A1827" s="9" t="n">
        <v>43756.16666666666</v>
      </c>
      <c r="B1827" s="9" t="n">
        <v>43756</v>
      </c>
      <c r="C1827" s="2" t="n">
        <v>34964545</v>
      </c>
      <c r="D1827" s="2" t="inlineStr">
        <is>
          <t>DOM</t>
        </is>
      </c>
      <c r="G1827" s="2" t="inlineStr">
        <is>
          <t>ZONE</t>
        </is>
      </c>
      <c r="I1827" s="2" t="n">
        <v>18.82</v>
      </c>
      <c r="J1827" s="2" t="n">
        <v>19.224108</v>
      </c>
      <c r="K1827" s="2" t="n">
        <v>0.195916</v>
      </c>
      <c r="L1827" s="2" t="n">
        <v>0.204025</v>
      </c>
      <c r="M1827" s="2" t="b">
        <v>1</v>
      </c>
      <c r="N1827" s="2" t="n">
        <v>1</v>
      </c>
    </row>
    <row r="1828" ht="15.75" customHeight="1">
      <c r="A1828" s="9" t="n">
        <v>43756.20833333334</v>
      </c>
      <c r="B1828" s="9" t="n">
        <v>43756.04166666666</v>
      </c>
      <c r="C1828" s="2" t="n">
        <v>34964545</v>
      </c>
      <c r="D1828" s="2" t="inlineStr">
        <is>
          <t>DOM</t>
        </is>
      </c>
      <c r="G1828" s="2" t="inlineStr">
        <is>
          <t>ZONE</t>
        </is>
      </c>
      <c r="I1828" s="2" t="n">
        <v>19.09</v>
      </c>
      <c r="J1828" s="2" t="n">
        <v>21.034503</v>
      </c>
      <c r="K1828" s="2" t="n">
        <v>1.722154</v>
      </c>
      <c r="L1828" s="2" t="n">
        <v>0.220683</v>
      </c>
      <c r="M1828" s="2" t="b">
        <v>1</v>
      </c>
      <c r="N1828" s="2" t="n">
        <v>1</v>
      </c>
    </row>
    <row r="1829" ht="15.75" customHeight="1">
      <c r="A1829" s="9" t="n">
        <v>43756.25</v>
      </c>
      <c r="B1829" s="9" t="n">
        <v>43756.08333333334</v>
      </c>
      <c r="C1829" s="2" t="n">
        <v>34964545</v>
      </c>
      <c r="D1829" s="2" t="inlineStr">
        <is>
          <t>DOM</t>
        </is>
      </c>
      <c r="G1829" s="2" t="inlineStr">
        <is>
          <t>ZONE</t>
        </is>
      </c>
      <c r="I1829" s="2" t="n">
        <v>16.87</v>
      </c>
      <c r="J1829" s="2" t="n">
        <v>19.607557</v>
      </c>
      <c r="K1829" s="2" t="n">
        <v>2.548506</v>
      </c>
      <c r="L1829" s="2" t="n">
        <v>0.192384</v>
      </c>
      <c r="M1829" s="2" t="b">
        <v>1</v>
      </c>
      <c r="N1829" s="2" t="n">
        <v>1</v>
      </c>
    </row>
    <row r="1830" ht="15.75" customHeight="1">
      <c r="A1830" s="9" t="n">
        <v>43756.29166666666</v>
      </c>
      <c r="B1830" s="9" t="n">
        <v>43756.125</v>
      </c>
      <c r="C1830" s="2" t="n">
        <v>34964545</v>
      </c>
      <c r="D1830" s="2" t="inlineStr">
        <is>
          <t>DOM</t>
        </is>
      </c>
      <c r="G1830" s="2" t="inlineStr">
        <is>
          <t>ZONE</t>
        </is>
      </c>
      <c r="I1830" s="2" t="n">
        <v>18.45</v>
      </c>
      <c r="J1830" s="2" t="n">
        <v>21.091695</v>
      </c>
      <c r="K1830" s="2" t="n">
        <v>2.43842</v>
      </c>
      <c r="L1830" s="2" t="n">
        <v>0.204108</v>
      </c>
      <c r="M1830" s="2" t="b">
        <v>1</v>
      </c>
      <c r="N1830" s="2" t="n">
        <v>1</v>
      </c>
    </row>
    <row r="1831" ht="15.75" customHeight="1">
      <c r="A1831" s="9" t="n">
        <v>43756.33333333334</v>
      </c>
      <c r="B1831" s="9" t="n">
        <v>43756.16666666666</v>
      </c>
      <c r="C1831" s="2" t="n">
        <v>34964545</v>
      </c>
      <c r="D1831" s="2" t="inlineStr">
        <is>
          <t>DOM</t>
        </is>
      </c>
      <c r="G1831" s="2" t="inlineStr">
        <is>
          <t>ZONE</t>
        </is>
      </c>
      <c r="I1831" s="2" t="n">
        <v>21.51</v>
      </c>
      <c r="J1831" s="2" t="n">
        <v>25.880125</v>
      </c>
      <c r="K1831" s="2" t="n">
        <v>4.142051</v>
      </c>
      <c r="L1831" s="2" t="n">
        <v>0.228907</v>
      </c>
      <c r="M1831" s="2" t="b">
        <v>1</v>
      </c>
      <c r="N1831" s="2" t="n">
        <v>1</v>
      </c>
    </row>
    <row r="1832" ht="15.75" customHeight="1">
      <c r="A1832" s="9" t="n">
        <v>43756.375</v>
      </c>
      <c r="B1832" s="9" t="n">
        <v>43756.20833333334</v>
      </c>
      <c r="C1832" s="2" t="n">
        <v>34964545</v>
      </c>
      <c r="D1832" s="2" t="inlineStr">
        <is>
          <t>DOM</t>
        </is>
      </c>
      <c r="G1832" s="2" t="inlineStr">
        <is>
          <t>ZONE</t>
        </is>
      </c>
      <c r="I1832" s="2" t="n">
        <v>21.82</v>
      </c>
      <c r="J1832" s="2" t="n">
        <v>27.271381</v>
      </c>
      <c r="K1832" s="2" t="n">
        <v>5.296246</v>
      </c>
      <c r="L1832" s="2" t="n">
        <v>0.150969</v>
      </c>
      <c r="M1832" s="2" t="b">
        <v>1</v>
      </c>
      <c r="N1832" s="2" t="n">
        <v>1</v>
      </c>
    </row>
    <row r="1833" ht="15.75" customHeight="1">
      <c r="A1833" s="9" t="n">
        <v>43756.41666666666</v>
      </c>
      <c r="B1833" s="9" t="n">
        <v>43756.25</v>
      </c>
      <c r="C1833" s="2" t="n">
        <v>34964545</v>
      </c>
      <c r="D1833" s="2" t="inlineStr">
        <is>
          <t>DOM</t>
        </is>
      </c>
      <c r="G1833" s="2" t="inlineStr">
        <is>
          <t>ZONE</t>
        </is>
      </c>
      <c r="I1833" s="2" t="n">
        <v>34.14</v>
      </c>
      <c r="J1833" s="2" t="n">
        <v>37.486406</v>
      </c>
      <c r="K1833" s="2" t="n">
        <v>3.161478</v>
      </c>
      <c r="L1833" s="2" t="n">
        <v>0.185761</v>
      </c>
      <c r="M1833" s="2" t="b">
        <v>1</v>
      </c>
      <c r="N1833" s="2" t="n">
        <v>1</v>
      </c>
    </row>
    <row r="1834" ht="15.75" customHeight="1">
      <c r="A1834" s="9" t="n">
        <v>43756.45833333334</v>
      </c>
      <c r="B1834" s="9" t="n">
        <v>43756.29166666666</v>
      </c>
      <c r="C1834" s="2" t="n">
        <v>34964545</v>
      </c>
      <c r="D1834" s="2" t="inlineStr">
        <is>
          <t>DOM</t>
        </is>
      </c>
      <c r="G1834" s="2" t="inlineStr">
        <is>
          <t>ZONE</t>
        </is>
      </c>
      <c r="I1834" s="2" t="n">
        <v>67.52</v>
      </c>
      <c r="J1834" s="2" t="n">
        <v>75.316143</v>
      </c>
      <c r="K1834" s="2" t="n">
        <v>7.422607</v>
      </c>
      <c r="L1834" s="2" t="n">
        <v>0.371869</v>
      </c>
      <c r="M1834" s="2" t="b">
        <v>1</v>
      </c>
      <c r="N1834" s="2" t="n">
        <v>1</v>
      </c>
    </row>
    <row r="1835" ht="15.75" customHeight="1">
      <c r="A1835" s="9" t="n">
        <v>43756.5</v>
      </c>
      <c r="B1835" s="9" t="n">
        <v>43756.33333333334</v>
      </c>
      <c r="C1835" s="2" t="n">
        <v>34964545</v>
      </c>
      <c r="D1835" s="2" t="inlineStr">
        <is>
          <t>DOM</t>
        </is>
      </c>
      <c r="G1835" s="2" t="inlineStr">
        <is>
          <t>ZONE</t>
        </is>
      </c>
      <c r="I1835" s="2" t="n">
        <v>32.52</v>
      </c>
      <c r="J1835" s="2" t="n">
        <v>31.966266</v>
      </c>
      <c r="K1835" s="2" t="n">
        <v>-0.647806</v>
      </c>
      <c r="L1835" s="2" t="n">
        <v>0.094905</v>
      </c>
      <c r="M1835" s="2" t="b">
        <v>1</v>
      </c>
      <c r="N1835" s="2" t="n">
        <v>1</v>
      </c>
    </row>
    <row r="1836" ht="15.75" customHeight="1">
      <c r="A1836" s="9" t="n">
        <v>43756.54166666666</v>
      </c>
      <c r="B1836" s="9" t="n">
        <v>43756.375</v>
      </c>
      <c r="C1836" s="2" t="n">
        <v>34964545</v>
      </c>
      <c r="D1836" s="2" t="inlineStr">
        <is>
          <t>DOM</t>
        </is>
      </c>
      <c r="G1836" s="2" t="inlineStr">
        <is>
          <t>ZONE</t>
        </is>
      </c>
      <c r="I1836" s="2" t="n">
        <v>23.94</v>
      </c>
      <c r="J1836" s="2" t="n">
        <v>23.676759</v>
      </c>
      <c r="K1836" s="2" t="n">
        <v>-0.156707</v>
      </c>
      <c r="L1836" s="2" t="n">
        <v>-0.107367</v>
      </c>
      <c r="M1836" s="2" t="b">
        <v>1</v>
      </c>
      <c r="N1836" s="2" t="n">
        <v>1</v>
      </c>
    </row>
    <row r="1837" ht="15.75" customHeight="1">
      <c r="A1837" s="9" t="n">
        <v>43756.58333333334</v>
      </c>
      <c r="B1837" s="9" t="n">
        <v>43756.41666666666</v>
      </c>
      <c r="C1837" s="2" t="n">
        <v>34964545</v>
      </c>
      <c r="D1837" s="2" t="inlineStr">
        <is>
          <t>DOM</t>
        </is>
      </c>
      <c r="G1837" s="2" t="inlineStr">
        <is>
          <t>ZONE</t>
        </is>
      </c>
      <c r="I1837" s="2" t="n">
        <v>24.16</v>
      </c>
      <c r="J1837" s="2" t="n">
        <v>23.791191</v>
      </c>
      <c r="K1837" s="2" t="n">
        <v>-0.218443</v>
      </c>
      <c r="L1837" s="2" t="n">
        <v>-0.152033</v>
      </c>
      <c r="M1837" s="2" t="b">
        <v>1</v>
      </c>
      <c r="N1837" s="2" t="n">
        <v>1</v>
      </c>
    </row>
    <row r="1838" ht="15.75" customHeight="1">
      <c r="A1838" s="9" t="n">
        <v>43756.625</v>
      </c>
      <c r="B1838" s="9" t="n">
        <v>43756.45833333334</v>
      </c>
      <c r="C1838" s="2" t="n">
        <v>34964545</v>
      </c>
      <c r="D1838" s="2" t="inlineStr">
        <is>
          <t>DOM</t>
        </is>
      </c>
      <c r="G1838" s="2" t="inlineStr">
        <is>
          <t>ZONE</t>
        </is>
      </c>
      <c r="I1838" s="2" t="n">
        <v>21.74</v>
      </c>
      <c r="J1838" s="2" t="n">
        <v>21.68357</v>
      </c>
      <c r="K1838" s="2" t="n">
        <v>-0.000593</v>
      </c>
      <c r="L1838" s="2" t="n">
        <v>-0.054171</v>
      </c>
      <c r="M1838" s="2" t="b">
        <v>1</v>
      </c>
      <c r="N1838" s="2" t="n">
        <v>1</v>
      </c>
    </row>
    <row r="1839" ht="15.75" customHeight="1">
      <c r="A1839" s="9" t="n">
        <v>43756.66666666666</v>
      </c>
      <c r="B1839" s="9" t="n">
        <v>43756.5</v>
      </c>
      <c r="C1839" s="2" t="n">
        <v>34964545</v>
      </c>
      <c r="D1839" s="2" t="inlineStr">
        <is>
          <t>DOM</t>
        </is>
      </c>
      <c r="G1839" s="2" t="inlineStr">
        <is>
          <t>ZONE</t>
        </is>
      </c>
      <c r="I1839" s="2" t="n">
        <v>21.03</v>
      </c>
      <c r="J1839" s="2" t="n">
        <v>21.221249</v>
      </c>
      <c r="K1839" s="2" t="n">
        <v>0.210093</v>
      </c>
      <c r="L1839" s="2" t="n">
        <v>-0.022178</v>
      </c>
      <c r="M1839" s="2" t="b">
        <v>1</v>
      </c>
      <c r="N1839" s="2" t="n">
        <v>1</v>
      </c>
    </row>
    <row r="1840" ht="15.75" customHeight="1">
      <c r="A1840" s="9" t="n">
        <v>43756.70833333334</v>
      </c>
      <c r="B1840" s="9" t="n">
        <v>43756.54166666666</v>
      </c>
      <c r="C1840" s="2" t="n">
        <v>34964545</v>
      </c>
      <c r="D1840" s="2" t="inlineStr">
        <is>
          <t>DOM</t>
        </is>
      </c>
      <c r="G1840" s="2" t="inlineStr">
        <is>
          <t>ZONE</t>
        </is>
      </c>
      <c r="I1840" s="2" t="n">
        <v>30.98</v>
      </c>
      <c r="J1840" s="2" t="n">
        <v>29.435843</v>
      </c>
      <c r="K1840" s="2" t="n">
        <v>-1.535152</v>
      </c>
      <c r="L1840" s="2" t="n">
        <v>-0.011505</v>
      </c>
      <c r="M1840" s="2" t="b">
        <v>1</v>
      </c>
      <c r="N1840" s="2" t="n">
        <v>1</v>
      </c>
    </row>
    <row r="1841" ht="15.75" customHeight="1">
      <c r="A1841" s="9" t="n">
        <v>43756.75</v>
      </c>
      <c r="B1841" s="9" t="n">
        <v>43756.58333333334</v>
      </c>
      <c r="C1841" s="2" t="n">
        <v>34964545</v>
      </c>
      <c r="D1841" s="2" t="inlineStr">
        <is>
          <t>DOM</t>
        </is>
      </c>
      <c r="G1841" s="2" t="inlineStr">
        <is>
          <t>ZONE</t>
        </is>
      </c>
      <c r="I1841" s="2" t="n">
        <v>20.01</v>
      </c>
      <c r="J1841" s="2" t="n">
        <v>19.437011</v>
      </c>
      <c r="K1841" s="2" t="n">
        <v>-0.610201</v>
      </c>
      <c r="L1841" s="2" t="n">
        <v>0.041378</v>
      </c>
      <c r="M1841" s="2" t="b">
        <v>1</v>
      </c>
      <c r="N1841" s="2" t="n">
        <v>1</v>
      </c>
    </row>
    <row r="1842" ht="15.75" customHeight="1">
      <c r="A1842" s="9" t="n">
        <v>43756.79166666666</v>
      </c>
      <c r="B1842" s="9" t="n">
        <v>43756.625</v>
      </c>
      <c r="C1842" s="2" t="n">
        <v>34964545</v>
      </c>
      <c r="D1842" s="2" t="inlineStr">
        <is>
          <t>DOM</t>
        </is>
      </c>
      <c r="G1842" s="2" t="inlineStr">
        <is>
          <t>ZONE</t>
        </is>
      </c>
      <c r="I1842" s="2" t="n">
        <v>19.27</v>
      </c>
      <c r="J1842" s="2" t="n">
        <v>19.747596</v>
      </c>
      <c r="K1842" s="2" t="n">
        <v>0.414758</v>
      </c>
      <c r="L1842" s="2" t="n">
        <v>0.06450500000000001</v>
      </c>
      <c r="M1842" s="2" t="b">
        <v>1</v>
      </c>
      <c r="N1842" s="2" t="n">
        <v>1</v>
      </c>
    </row>
    <row r="1843" ht="15.75" customHeight="1">
      <c r="A1843" s="9" t="n">
        <v>43756.83333333334</v>
      </c>
      <c r="B1843" s="9" t="n">
        <v>43756.66666666666</v>
      </c>
      <c r="C1843" s="2" t="n">
        <v>34964545</v>
      </c>
      <c r="D1843" s="2" t="inlineStr">
        <is>
          <t>DOM</t>
        </is>
      </c>
      <c r="G1843" s="2" t="inlineStr">
        <is>
          <t>ZONE</t>
        </is>
      </c>
      <c r="I1843" s="2" t="n">
        <v>19.85</v>
      </c>
      <c r="J1843" s="2" t="n">
        <v>20.886554</v>
      </c>
      <c r="K1843" s="2" t="n">
        <v>0.922419</v>
      </c>
      <c r="L1843" s="2" t="n">
        <v>0.115801</v>
      </c>
      <c r="M1843" s="2" t="b">
        <v>1</v>
      </c>
      <c r="N1843" s="2" t="n">
        <v>1</v>
      </c>
    </row>
    <row r="1844" ht="15.75" customHeight="1">
      <c r="A1844" s="9" t="n">
        <v>43756.875</v>
      </c>
      <c r="B1844" s="9" t="n">
        <v>43756.70833333334</v>
      </c>
      <c r="C1844" s="2" t="n">
        <v>34964545</v>
      </c>
      <c r="D1844" s="2" t="inlineStr">
        <is>
          <t>DOM</t>
        </is>
      </c>
      <c r="G1844" s="2" t="inlineStr">
        <is>
          <t>ZONE</t>
        </is>
      </c>
      <c r="I1844" s="2" t="n">
        <v>21.88</v>
      </c>
      <c r="J1844" s="2" t="n">
        <v>23.267376</v>
      </c>
      <c r="K1844" s="2" t="n">
        <v>1.187124</v>
      </c>
      <c r="L1844" s="2" t="n">
        <v>0.199419</v>
      </c>
      <c r="M1844" s="2" t="b">
        <v>1</v>
      </c>
      <c r="N1844" s="2" t="n">
        <v>1</v>
      </c>
    </row>
    <row r="1845" ht="15.75" customHeight="1">
      <c r="A1845" s="9" t="n">
        <v>43756.91666666666</v>
      </c>
      <c r="B1845" s="9" t="n">
        <v>43756.75</v>
      </c>
      <c r="C1845" s="2" t="n">
        <v>34964545</v>
      </c>
      <c r="D1845" s="2" t="inlineStr">
        <is>
          <t>DOM</t>
        </is>
      </c>
      <c r="G1845" s="2" t="inlineStr">
        <is>
          <t>ZONE</t>
        </is>
      </c>
      <c r="I1845" s="2" t="n">
        <v>23.25</v>
      </c>
      <c r="J1845" s="2" t="n">
        <v>24.247382</v>
      </c>
      <c r="K1845" s="2" t="n">
        <v>0.708586</v>
      </c>
      <c r="L1845" s="2" t="n">
        <v>0.290462</v>
      </c>
      <c r="M1845" s="2" t="b">
        <v>1</v>
      </c>
      <c r="N1845" s="2" t="n">
        <v>1</v>
      </c>
    </row>
    <row r="1846" ht="15.75" customHeight="1">
      <c r="A1846" s="9" t="n">
        <v>43756.95833333334</v>
      </c>
      <c r="B1846" s="9" t="n">
        <v>43756.79166666666</v>
      </c>
      <c r="C1846" s="2" t="n">
        <v>34964545</v>
      </c>
      <c r="D1846" s="2" t="inlineStr">
        <is>
          <t>DOM</t>
        </is>
      </c>
      <c r="G1846" s="2" t="inlineStr">
        <is>
          <t>ZONE</t>
        </is>
      </c>
      <c r="I1846" s="2" t="n">
        <v>27.06</v>
      </c>
      <c r="J1846" s="2" t="n">
        <v>29.066364</v>
      </c>
      <c r="K1846" s="2" t="n">
        <v>1.647389</v>
      </c>
      <c r="L1846" s="2" t="n">
        <v>0.358142</v>
      </c>
      <c r="M1846" s="2" t="b">
        <v>1</v>
      </c>
      <c r="N1846" s="2" t="n">
        <v>1</v>
      </c>
    </row>
    <row r="1847" ht="15.75" customHeight="1">
      <c r="A1847" s="9" t="n">
        <v>43757</v>
      </c>
      <c r="B1847" s="9" t="n">
        <v>43756.83333333334</v>
      </c>
      <c r="C1847" s="2" t="n">
        <v>34964545</v>
      </c>
      <c r="D1847" s="2" t="inlineStr">
        <is>
          <t>DOM</t>
        </is>
      </c>
      <c r="G1847" s="2" t="inlineStr">
        <is>
          <t>ZONE</t>
        </is>
      </c>
      <c r="I1847" s="2" t="n">
        <v>18.76</v>
      </c>
      <c r="J1847" s="2" t="n">
        <v>21.938949</v>
      </c>
      <c r="K1847" s="2" t="n">
        <v>2.940865</v>
      </c>
      <c r="L1847" s="2" t="n">
        <v>0.23975</v>
      </c>
      <c r="M1847" s="2" t="b">
        <v>1</v>
      </c>
      <c r="N1847" s="2" t="n">
        <v>1</v>
      </c>
    </row>
    <row r="1848" ht="15.75" customHeight="1">
      <c r="A1848" s="9" t="n">
        <v>43757.04166666666</v>
      </c>
      <c r="B1848" s="9" t="n">
        <v>43756.875</v>
      </c>
      <c r="C1848" s="2" t="n">
        <v>34964545</v>
      </c>
      <c r="D1848" s="2" t="inlineStr">
        <is>
          <t>DOM</t>
        </is>
      </c>
      <c r="G1848" s="2" t="inlineStr">
        <is>
          <t>ZONE</t>
        </is>
      </c>
      <c r="I1848" s="2" t="n">
        <v>20.58</v>
      </c>
      <c r="J1848" s="2" t="n">
        <v>24.62331</v>
      </c>
      <c r="K1848" s="2" t="n">
        <v>3.720972</v>
      </c>
      <c r="L1848" s="2" t="n">
        <v>0.327338</v>
      </c>
      <c r="M1848" s="2" t="b">
        <v>1</v>
      </c>
      <c r="N1848" s="2" t="n">
        <v>1</v>
      </c>
    </row>
    <row r="1849" ht="15.75" customHeight="1">
      <c r="A1849" s="9" t="n">
        <v>43757.08333333334</v>
      </c>
      <c r="B1849" s="9" t="n">
        <v>43756.91666666666</v>
      </c>
      <c r="C1849" s="2" t="n">
        <v>34964545</v>
      </c>
      <c r="D1849" s="2" t="inlineStr">
        <is>
          <t>DOM</t>
        </is>
      </c>
      <c r="G1849" s="2" t="inlineStr">
        <is>
          <t>ZONE</t>
        </is>
      </c>
      <c r="I1849" s="2" t="n">
        <v>25.8</v>
      </c>
      <c r="J1849" s="2" t="n">
        <v>29.958678</v>
      </c>
      <c r="K1849" s="2" t="n">
        <v>3.71946</v>
      </c>
      <c r="L1849" s="2" t="n">
        <v>0.440884</v>
      </c>
      <c r="M1849" s="2" t="b">
        <v>1</v>
      </c>
      <c r="N1849" s="2" t="n">
        <v>1</v>
      </c>
    </row>
    <row r="1850" ht="15.75" customHeight="1">
      <c r="A1850" s="9" t="n">
        <v>43757.125</v>
      </c>
      <c r="B1850" s="9" t="n">
        <v>43756.95833333334</v>
      </c>
      <c r="C1850" s="2" t="n">
        <v>34964545</v>
      </c>
      <c r="D1850" s="2" t="inlineStr">
        <is>
          <t>DOM</t>
        </is>
      </c>
      <c r="G1850" s="2" t="inlineStr">
        <is>
          <t>ZONE</t>
        </is>
      </c>
      <c r="I1850" s="2" t="n">
        <v>21.46</v>
      </c>
      <c r="J1850" s="2" t="n">
        <v>26.100816</v>
      </c>
      <c r="K1850" s="2" t="n">
        <v>4.25793</v>
      </c>
      <c r="L1850" s="2" t="n">
        <v>0.379552</v>
      </c>
      <c r="M1850" s="2" t="b">
        <v>1</v>
      </c>
      <c r="N1850" s="2" t="n">
        <v>1</v>
      </c>
    </row>
    <row r="1851" ht="15.75" customHeight="1">
      <c r="A1851" s="9" t="n">
        <v>43757.16666666666</v>
      </c>
      <c r="B1851" s="9" t="n">
        <v>43757</v>
      </c>
      <c r="C1851" s="2" t="n">
        <v>34964545</v>
      </c>
      <c r="D1851" s="2" t="inlineStr">
        <is>
          <t>DOM</t>
        </is>
      </c>
      <c r="G1851" s="2" t="inlineStr">
        <is>
          <t>ZONE</t>
        </is>
      </c>
      <c r="I1851" s="2" t="n">
        <v>16.63</v>
      </c>
      <c r="J1851" s="2" t="n">
        <v>20.634434</v>
      </c>
      <c r="K1851" s="2" t="n">
        <v>3.743756</v>
      </c>
      <c r="L1851" s="2" t="n">
        <v>0.257345</v>
      </c>
      <c r="M1851" s="2" t="b">
        <v>1</v>
      </c>
      <c r="N1851" s="2" t="n">
        <v>1</v>
      </c>
    </row>
    <row r="1852" ht="15.75" customHeight="1">
      <c r="A1852" s="9" t="n">
        <v>43757.20833333334</v>
      </c>
      <c r="B1852" s="9" t="n">
        <v>43757.04166666666</v>
      </c>
      <c r="C1852" s="2" t="n">
        <v>34964545</v>
      </c>
      <c r="D1852" s="2" t="inlineStr">
        <is>
          <t>DOM</t>
        </is>
      </c>
      <c r="G1852" s="2" t="inlineStr">
        <is>
          <t>ZONE</t>
        </is>
      </c>
      <c r="I1852" s="2" t="n">
        <v>27.12</v>
      </c>
      <c r="J1852" s="2" t="n">
        <v>39.300758</v>
      </c>
      <c r="K1852" s="2" t="n">
        <v>11.763005</v>
      </c>
      <c r="L1852" s="2" t="n">
        <v>0.417753</v>
      </c>
      <c r="M1852" s="2" t="b">
        <v>1</v>
      </c>
      <c r="N1852" s="2" t="n">
        <v>1</v>
      </c>
    </row>
    <row r="1853" ht="15.75" customHeight="1">
      <c r="A1853" s="9" t="n">
        <v>43757.25</v>
      </c>
      <c r="B1853" s="9" t="n">
        <v>43757.08333333334</v>
      </c>
      <c r="C1853" s="2" t="n">
        <v>34964545</v>
      </c>
      <c r="D1853" s="2" t="inlineStr">
        <is>
          <t>DOM</t>
        </is>
      </c>
      <c r="G1853" s="2" t="inlineStr">
        <is>
          <t>ZONE</t>
        </is>
      </c>
      <c r="I1853" s="2" t="n">
        <v>33.69</v>
      </c>
      <c r="J1853" s="2" t="n">
        <v>51.246073</v>
      </c>
      <c r="K1853" s="2" t="n">
        <v>16.996731</v>
      </c>
      <c r="L1853" s="2" t="n">
        <v>0.562675</v>
      </c>
      <c r="M1853" s="2" t="b">
        <v>1</v>
      </c>
      <c r="N1853" s="2" t="n">
        <v>1</v>
      </c>
    </row>
    <row r="1854" ht="15.75" customHeight="1">
      <c r="A1854" s="9" t="n">
        <v>43757.29166666666</v>
      </c>
      <c r="B1854" s="9" t="n">
        <v>43757.125</v>
      </c>
      <c r="C1854" s="2" t="n">
        <v>34964545</v>
      </c>
      <c r="D1854" s="2" t="inlineStr">
        <is>
          <t>DOM</t>
        </is>
      </c>
      <c r="G1854" s="2" t="inlineStr">
        <is>
          <t>ZONE</t>
        </is>
      </c>
      <c r="I1854" s="2" t="n">
        <v>17.68</v>
      </c>
      <c r="J1854" s="2" t="n">
        <v>27.429599</v>
      </c>
      <c r="K1854" s="2" t="n">
        <v>9.462664</v>
      </c>
      <c r="L1854" s="2" t="n">
        <v>0.288602</v>
      </c>
      <c r="M1854" s="2" t="b">
        <v>1</v>
      </c>
      <c r="N1854" s="2" t="n">
        <v>1</v>
      </c>
    </row>
    <row r="1855" ht="15.75" customHeight="1">
      <c r="A1855" s="9" t="n">
        <v>43757.33333333334</v>
      </c>
      <c r="B1855" s="9" t="n">
        <v>43757.16666666666</v>
      </c>
      <c r="C1855" s="2" t="n">
        <v>34964545</v>
      </c>
      <c r="D1855" s="2" t="inlineStr">
        <is>
          <t>DOM</t>
        </is>
      </c>
      <c r="G1855" s="2" t="inlineStr">
        <is>
          <t>ZONE</t>
        </is>
      </c>
      <c r="I1855" s="2" t="n">
        <v>21.74</v>
      </c>
      <c r="J1855" s="2" t="n">
        <v>31.435561</v>
      </c>
      <c r="K1855" s="2" t="n">
        <v>9.37238</v>
      </c>
      <c r="L1855" s="2" t="n">
        <v>0.325681</v>
      </c>
      <c r="M1855" s="2" t="b">
        <v>1</v>
      </c>
      <c r="N1855" s="2" t="n">
        <v>1</v>
      </c>
    </row>
    <row r="1856" ht="15.75" customHeight="1">
      <c r="A1856" s="9" t="n">
        <v>43757.375</v>
      </c>
      <c r="B1856" s="9" t="n">
        <v>43757.20833333334</v>
      </c>
      <c r="C1856" s="2" t="n">
        <v>34964545</v>
      </c>
      <c r="D1856" s="2" t="inlineStr">
        <is>
          <t>DOM</t>
        </is>
      </c>
      <c r="G1856" s="2" t="inlineStr">
        <is>
          <t>ZONE</t>
        </is>
      </c>
      <c r="I1856" s="2" t="n">
        <v>15.82</v>
      </c>
      <c r="J1856" s="2" t="n">
        <v>20.088808</v>
      </c>
      <c r="K1856" s="2" t="n">
        <v>4.093081</v>
      </c>
      <c r="L1856" s="2" t="n">
        <v>0.174894</v>
      </c>
      <c r="M1856" s="2" t="b">
        <v>1</v>
      </c>
      <c r="N1856" s="2" t="n">
        <v>1</v>
      </c>
    </row>
    <row r="1857" ht="15.75" customHeight="1">
      <c r="A1857" s="9" t="n">
        <v>43757.41666666666</v>
      </c>
      <c r="B1857" s="9" t="n">
        <v>43757.25</v>
      </c>
      <c r="C1857" s="2" t="n">
        <v>34964545</v>
      </c>
      <c r="D1857" s="2" t="inlineStr">
        <is>
          <t>DOM</t>
        </is>
      </c>
      <c r="G1857" s="2" t="inlineStr">
        <is>
          <t>ZONE</t>
        </is>
      </c>
      <c r="I1857" s="2" t="n">
        <v>23.76</v>
      </c>
      <c r="J1857" s="2" t="n">
        <v>29.073902</v>
      </c>
      <c r="K1857" s="2" t="n">
        <v>5.110458</v>
      </c>
      <c r="L1857" s="2" t="n">
        <v>0.202611</v>
      </c>
      <c r="M1857" s="2" t="b">
        <v>1</v>
      </c>
      <c r="N1857" s="2" t="n">
        <v>1</v>
      </c>
    </row>
    <row r="1858" ht="15.75" customHeight="1">
      <c r="A1858" s="9" t="n">
        <v>43757.45833333334</v>
      </c>
      <c r="B1858" s="9" t="n">
        <v>43757.29166666666</v>
      </c>
      <c r="C1858" s="2" t="n">
        <v>34964545</v>
      </c>
      <c r="D1858" s="2" t="inlineStr">
        <is>
          <t>DOM</t>
        </is>
      </c>
      <c r="G1858" s="2" t="inlineStr">
        <is>
          <t>ZONE</t>
        </is>
      </c>
      <c r="I1858" s="2" t="n">
        <v>27.55</v>
      </c>
      <c r="J1858" s="2" t="n">
        <v>32.604955</v>
      </c>
      <c r="K1858" s="2" t="n">
        <v>4.729769</v>
      </c>
      <c r="L1858" s="2" t="n">
        <v>0.323519</v>
      </c>
      <c r="M1858" s="2" t="b">
        <v>1</v>
      </c>
      <c r="N1858" s="2" t="n">
        <v>1</v>
      </c>
    </row>
    <row r="1859" ht="15.75" customHeight="1">
      <c r="A1859" s="9" t="n">
        <v>43757.5</v>
      </c>
      <c r="B1859" s="9" t="n">
        <v>43757.33333333334</v>
      </c>
      <c r="C1859" s="2" t="n">
        <v>34964545</v>
      </c>
      <c r="D1859" s="2" t="inlineStr">
        <is>
          <t>DOM</t>
        </is>
      </c>
      <c r="G1859" s="2" t="inlineStr">
        <is>
          <t>ZONE</t>
        </is>
      </c>
      <c r="I1859" s="2" t="n">
        <v>24.25</v>
      </c>
      <c r="J1859" s="2" t="n">
        <v>28.140606</v>
      </c>
      <c r="K1859" s="2" t="n">
        <v>3.589275</v>
      </c>
      <c r="L1859" s="2" t="n">
        <v>0.302164</v>
      </c>
      <c r="M1859" s="2" t="b">
        <v>1</v>
      </c>
      <c r="N1859" s="2" t="n">
        <v>1</v>
      </c>
    </row>
    <row r="1860" ht="15.75" customHeight="1">
      <c r="A1860" s="9" t="n">
        <v>43757.54166666666</v>
      </c>
      <c r="B1860" s="9" t="n">
        <v>43757.375</v>
      </c>
      <c r="C1860" s="2" t="n">
        <v>34964545</v>
      </c>
      <c r="D1860" s="2" t="inlineStr">
        <is>
          <t>DOM</t>
        </is>
      </c>
      <c r="G1860" s="2" t="inlineStr">
        <is>
          <t>ZONE</t>
        </is>
      </c>
      <c r="I1860" s="2" t="n">
        <v>26.07</v>
      </c>
      <c r="J1860" s="2" t="n">
        <v>29.909045</v>
      </c>
      <c r="K1860" s="2" t="n">
        <v>3.63537</v>
      </c>
      <c r="L1860" s="2" t="n">
        <v>0.202008</v>
      </c>
      <c r="M1860" s="2" t="b">
        <v>1</v>
      </c>
      <c r="N1860" s="2" t="n">
        <v>1</v>
      </c>
    </row>
    <row r="1861" ht="15.75" customHeight="1">
      <c r="A1861" s="9" t="n">
        <v>43757.58333333334</v>
      </c>
      <c r="B1861" s="9" t="n">
        <v>43757.41666666666</v>
      </c>
      <c r="C1861" s="2" t="n">
        <v>34964545</v>
      </c>
      <c r="D1861" s="2" t="inlineStr">
        <is>
          <t>DOM</t>
        </is>
      </c>
      <c r="G1861" s="2" t="inlineStr">
        <is>
          <t>ZONE</t>
        </is>
      </c>
      <c r="I1861" s="2" t="n">
        <v>27.41</v>
      </c>
      <c r="J1861" s="2" t="n">
        <v>32.999441</v>
      </c>
      <c r="K1861" s="2" t="n">
        <v>5.498327</v>
      </c>
      <c r="L1861" s="2" t="n">
        <v>0.094448</v>
      </c>
      <c r="M1861" s="2" t="b">
        <v>1</v>
      </c>
      <c r="N1861" s="2" t="n">
        <v>1</v>
      </c>
    </row>
    <row r="1862" ht="15.75" customHeight="1">
      <c r="A1862" s="9" t="n">
        <v>43757.625</v>
      </c>
      <c r="B1862" s="9" t="n">
        <v>43757.45833333334</v>
      </c>
      <c r="C1862" s="2" t="n">
        <v>34964545</v>
      </c>
      <c r="D1862" s="2" t="inlineStr">
        <is>
          <t>DOM</t>
        </is>
      </c>
      <c r="G1862" s="2" t="inlineStr">
        <is>
          <t>ZONE</t>
        </is>
      </c>
      <c r="I1862" s="2" t="n">
        <v>21.3</v>
      </c>
      <c r="J1862" s="2" t="n">
        <v>24.665016</v>
      </c>
      <c r="K1862" s="2" t="n">
        <v>3.36659</v>
      </c>
      <c r="L1862" s="2" t="n">
        <v>-0.004074</v>
      </c>
      <c r="M1862" s="2" t="b">
        <v>1</v>
      </c>
      <c r="N1862" s="2" t="n">
        <v>1</v>
      </c>
    </row>
    <row r="1863" ht="15.75" customHeight="1">
      <c r="A1863" s="9" t="n">
        <v>43757.66666666666</v>
      </c>
      <c r="B1863" s="9" t="n">
        <v>43757.5</v>
      </c>
      <c r="C1863" s="2" t="n">
        <v>34964545</v>
      </c>
      <c r="D1863" s="2" t="inlineStr">
        <is>
          <t>DOM</t>
        </is>
      </c>
      <c r="G1863" s="2" t="inlineStr">
        <is>
          <t>ZONE</t>
        </is>
      </c>
      <c r="I1863" s="2" t="n">
        <v>19.76</v>
      </c>
      <c r="J1863" s="2" t="n">
        <v>22.155987</v>
      </c>
      <c r="K1863" s="2" t="n">
        <v>2.483399</v>
      </c>
      <c r="L1863" s="2" t="n">
        <v>-0.087412</v>
      </c>
      <c r="M1863" s="2" t="b">
        <v>1</v>
      </c>
      <c r="N1863" s="2" t="n">
        <v>1</v>
      </c>
    </row>
    <row r="1864" ht="15.75" customHeight="1">
      <c r="A1864" s="9" t="n">
        <v>43757.70833333334</v>
      </c>
      <c r="B1864" s="9" t="n">
        <v>43757.54166666666</v>
      </c>
      <c r="C1864" s="2" t="n">
        <v>34964545</v>
      </c>
      <c r="D1864" s="2" t="inlineStr">
        <is>
          <t>DOM</t>
        </is>
      </c>
      <c r="G1864" s="2" t="inlineStr">
        <is>
          <t>ZONE</t>
        </is>
      </c>
      <c r="I1864" s="2" t="n">
        <v>23.16</v>
      </c>
      <c r="J1864" s="2" t="n">
        <v>26.808385</v>
      </c>
      <c r="K1864" s="2" t="n">
        <v>3.69986</v>
      </c>
      <c r="L1864" s="2" t="n">
        <v>-0.049808</v>
      </c>
      <c r="M1864" s="2" t="b">
        <v>1</v>
      </c>
      <c r="N1864" s="2" t="n">
        <v>1</v>
      </c>
    </row>
    <row r="1865" ht="15.75" customHeight="1">
      <c r="A1865" s="9" t="n">
        <v>43757.75</v>
      </c>
      <c r="B1865" s="9" t="n">
        <v>43757.58333333334</v>
      </c>
      <c r="C1865" s="2" t="n">
        <v>34964545</v>
      </c>
      <c r="D1865" s="2" t="inlineStr">
        <is>
          <t>DOM</t>
        </is>
      </c>
      <c r="G1865" s="2" t="inlineStr">
        <is>
          <t>ZONE</t>
        </is>
      </c>
      <c r="I1865" s="2" t="n">
        <v>22.64</v>
      </c>
      <c r="J1865" s="2" t="n">
        <v>26.469987</v>
      </c>
      <c r="K1865" s="2" t="n">
        <v>3.815147</v>
      </c>
      <c r="L1865" s="2" t="n">
        <v>0.018174</v>
      </c>
      <c r="M1865" s="2" t="b">
        <v>1</v>
      </c>
      <c r="N1865" s="2" t="n">
        <v>1</v>
      </c>
    </row>
    <row r="1866" ht="15.75" customHeight="1">
      <c r="A1866" s="9" t="n">
        <v>43757.79166666666</v>
      </c>
      <c r="B1866" s="9" t="n">
        <v>43757.625</v>
      </c>
      <c r="C1866" s="2" t="n">
        <v>34964545</v>
      </c>
      <c r="D1866" s="2" t="inlineStr">
        <is>
          <t>DOM</t>
        </is>
      </c>
      <c r="G1866" s="2" t="inlineStr">
        <is>
          <t>ZONE</t>
        </is>
      </c>
      <c r="I1866" s="2" t="n">
        <v>19.87</v>
      </c>
      <c r="J1866" s="2" t="n">
        <v>24.972161</v>
      </c>
      <c r="K1866" s="2" t="n">
        <v>4.989054</v>
      </c>
      <c r="L1866" s="2" t="n">
        <v>0.109773</v>
      </c>
      <c r="M1866" s="2" t="b">
        <v>1</v>
      </c>
      <c r="N1866" s="2" t="n">
        <v>1</v>
      </c>
    </row>
    <row r="1867" ht="15.75" customHeight="1">
      <c r="A1867" s="9" t="n">
        <v>43757.83333333334</v>
      </c>
      <c r="B1867" s="9" t="n">
        <v>43757.66666666666</v>
      </c>
      <c r="C1867" s="2" t="n">
        <v>34964545</v>
      </c>
      <c r="D1867" s="2" t="inlineStr">
        <is>
          <t>DOM</t>
        </is>
      </c>
      <c r="G1867" s="2" t="inlineStr">
        <is>
          <t>ZONE</t>
        </is>
      </c>
      <c r="I1867" s="2" t="n">
        <v>19.39</v>
      </c>
      <c r="J1867" s="2" t="n">
        <v>21.524406</v>
      </c>
      <c r="K1867" s="2" t="n">
        <v>1.953556</v>
      </c>
      <c r="L1867" s="2" t="n">
        <v>0.185849</v>
      </c>
      <c r="M1867" s="2" t="b">
        <v>1</v>
      </c>
      <c r="N1867" s="2" t="n">
        <v>1</v>
      </c>
    </row>
    <row r="1868" ht="15.75" customHeight="1">
      <c r="A1868" s="9" t="n">
        <v>43757.875</v>
      </c>
      <c r="B1868" s="9" t="n">
        <v>43757.70833333334</v>
      </c>
      <c r="C1868" s="2" t="n">
        <v>34964545</v>
      </c>
      <c r="D1868" s="2" t="inlineStr">
        <is>
          <t>DOM</t>
        </is>
      </c>
      <c r="G1868" s="2" t="inlineStr">
        <is>
          <t>ZONE</t>
        </is>
      </c>
      <c r="I1868" s="2" t="n">
        <v>21.74</v>
      </c>
      <c r="J1868" s="2" t="n">
        <v>21.920021</v>
      </c>
      <c r="K1868" s="2" t="n">
        <v>0</v>
      </c>
      <c r="L1868" s="2" t="n">
        <v>0.182521</v>
      </c>
      <c r="M1868" s="2" t="b">
        <v>1</v>
      </c>
      <c r="N1868" s="2" t="n">
        <v>1</v>
      </c>
    </row>
    <row r="1869" ht="15.75" customHeight="1">
      <c r="A1869" s="9" t="n">
        <v>43757.91666666666</v>
      </c>
      <c r="B1869" s="9" t="n">
        <v>43757.75</v>
      </c>
      <c r="C1869" s="2" t="n">
        <v>34964545</v>
      </c>
      <c r="D1869" s="2" t="inlineStr">
        <is>
          <t>DOM</t>
        </is>
      </c>
      <c r="G1869" s="2" t="inlineStr">
        <is>
          <t>ZONE</t>
        </is>
      </c>
      <c r="I1869" s="2" t="n">
        <v>41.85</v>
      </c>
      <c r="J1869" s="2" t="n">
        <v>42.263718</v>
      </c>
      <c r="K1869" s="2" t="n">
        <v>0</v>
      </c>
      <c r="L1869" s="2" t="n">
        <v>0.417051</v>
      </c>
      <c r="M1869" s="2" t="b">
        <v>1</v>
      </c>
      <c r="N1869" s="2" t="n">
        <v>1</v>
      </c>
    </row>
    <row r="1870" ht="15.75" customHeight="1">
      <c r="A1870" s="9" t="n">
        <v>43757.95833333334</v>
      </c>
      <c r="B1870" s="9" t="n">
        <v>43757.79166666666</v>
      </c>
      <c r="C1870" s="2" t="n">
        <v>34964545</v>
      </c>
      <c r="D1870" s="2" t="inlineStr">
        <is>
          <t>DOM</t>
        </is>
      </c>
      <c r="G1870" s="2" t="inlineStr">
        <is>
          <t>ZONE</t>
        </is>
      </c>
      <c r="I1870" s="2" t="n">
        <v>23.15</v>
      </c>
      <c r="J1870" s="2" t="n">
        <v>23.333376</v>
      </c>
      <c r="K1870" s="2" t="n">
        <v>0</v>
      </c>
      <c r="L1870" s="2" t="n">
        <v>0.188376</v>
      </c>
      <c r="M1870" s="2" t="b">
        <v>1</v>
      </c>
      <c r="N1870" s="2" t="n">
        <v>1</v>
      </c>
    </row>
    <row r="1871" ht="15.75" customHeight="1">
      <c r="A1871" s="9" t="n">
        <v>43758</v>
      </c>
      <c r="B1871" s="9" t="n">
        <v>43757.83333333334</v>
      </c>
      <c r="C1871" s="2" t="n">
        <v>34964545</v>
      </c>
      <c r="D1871" s="2" t="inlineStr">
        <is>
          <t>DOM</t>
        </is>
      </c>
      <c r="G1871" s="2" t="inlineStr">
        <is>
          <t>ZONE</t>
        </is>
      </c>
      <c r="I1871" s="2" t="n">
        <v>22.87</v>
      </c>
      <c r="J1871" s="2" t="n">
        <v>23.221175</v>
      </c>
      <c r="K1871" s="2" t="n">
        <v>0.160406</v>
      </c>
      <c r="L1871" s="2" t="n">
        <v>0.190769</v>
      </c>
      <c r="M1871" s="2" t="b">
        <v>1</v>
      </c>
      <c r="N1871" s="2" t="n">
        <v>1</v>
      </c>
    </row>
    <row r="1872" ht="15.75" customHeight="1">
      <c r="A1872" s="9" t="n">
        <v>43758.04166666666</v>
      </c>
      <c r="B1872" s="9" t="n">
        <v>43757.875</v>
      </c>
      <c r="C1872" s="2" t="n">
        <v>34964545</v>
      </c>
      <c r="D1872" s="2" t="inlineStr">
        <is>
          <t>DOM</t>
        </is>
      </c>
      <c r="G1872" s="2" t="inlineStr">
        <is>
          <t>ZONE</t>
        </is>
      </c>
      <c r="I1872" s="2" t="n">
        <v>25.72</v>
      </c>
      <c r="J1872" s="2" t="n">
        <v>26.404074</v>
      </c>
      <c r="K1872" s="2" t="n">
        <v>0.437951</v>
      </c>
      <c r="L1872" s="2" t="n">
        <v>0.245289</v>
      </c>
      <c r="M1872" s="2" t="b">
        <v>1</v>
      </c>
      <c r="N1872" s="2" t="n">
        <v>1</v>
      </c>
    </row>
    <row r="1873" ht="15.75" customHeight="1">
      <c r="A1873" s="9" t="n">
        <v>43758.08333333334</v>
      </c>
      <c r="B1873" s="9" t="n">
        <v>43757.91666666666</v>
      </c>
      <c r="C1873" s="2" t="n">
        <v>34964545</v>
      </c>
      <c r="D1873" s="2" t="inlineStr">
        <is>
          <t>DOM</t>
        </is>
      </c>
      <c r="G1873" s="2" t="inlineStr">
        <is>
          <t>ZONE</t>
        </is>
      </c>
      <c r="I1873" s="2" t="n">
        <v>24.46</v>
      </c>
      <c r="J1873" s="2" t="n">
        <v>24.917022</v>
      </c>
      <c r="K1873" s="2" t="n">
        <v>0.246916</v>
      </c>
      <c r="L1873" s="2" t="n">
        <v>0.209273</v>
      </c>
      <c r="M1873" s="2" t="b">
        <v>1</v>
      </c>
      <c r="N1873" s="2" t="n">
        <v>1</v>
      </c>
    </row>
    <row r="1874" ht="15.75" customHeight="1">
      <c r="A1874" s="9" t="n">
        <v>43758.125</v>
      </c>
      <c r="B1874" s="9" t="n">
        <v>43757.95833333334</v>
      </c>
      <c r="C1874" s="2" t="n">
        <v>34964545</v>
      </c>
      <c r="D1874" s="2" t="inlineStr">
        <is>
          <t>DOM</t>
        </is>
      </c>
      <c r="G1874" s="2" t="inlineStr">
        <is>
          <t>ZONE</t>
        </is>
      </c>
      <c r="I1874" s="2" t="n">
        <v>22.17</v>
      </c>
      <c r="J1874" s="2" t="n">
        <v>22.628769</v>
      </c>
      <c r="K1874" s="2" t="n">
        <v>0.238854</v>
      </c>
      <c r="L1874" s="2" t="n">
        <v>0.224915</v>
      </c>
      <c r="M1874" s="2" t="b">
        <v>1</v>
      </c>
      <c r="N1874" s="2" t="n">
        <v>1</v>
      </c>
    </row>
    <row r="1875" ht="15.75" customHeight="1">
      <c r="A1875" s="9" t="n">
        <v>43758.16666666666</v>
      </c>
      <c r="B1875" s="9" t="n">
        <v>43758</v>
      </c>
      <c r="C1875" s="2" t="n">
        <v>34964545</v>
      </c>
      <c r="D1875" s="2" t="inlineStr">
        <is>
          <t>DOM</t>
        </is>
      </c>
      <c r="G1875" s="2" t="inlineStr">
        <is>
          <t>ZONE</t>
        </is>
      </c>
      <c r="I1875" s="2" t="n">
        <v>35.09</v>
      </c>
      <c r="J1875" s="2" t="n">
        <v>36.063656</v>
      </c>
      <c r="K1875" s="2" t="n">
        <v>0.630413</v>
      </c>
      <c r="L1875" s="2" t="n">
        <v>0.340743</v>
      </c>
      <c r="M1875" s="2" t="b">
        <v>1</v>
      </c>
      <c r="N1875" s="2" t="n">
        <v>1</v>
      </c>
    </row>
    <row r="1876" ht="15.75" customHeight="1">
      <c r="A1876" s="9" t="n">
        <v>43758.20833333334</v>
      </c>
      <c r="B1876" s="9" t="n">
        <v>43758.04166666666</v>
      </c>
      <c r="C1876" s="2" t="n">
        <v>34964545</v>
      </c>
      <c r="D1876" s="2" t="inlineStr">
        <is>
          <t>DOM</t>
        </is>
      </c>
      <c r="G1876" s="2" t="inlineStr">
        <is>
          <t>ZONE</t>
        </is>
      </c>
      <c r="I1876" s="2" t="n">
        <v>18.03</v>
      </c>
      <c r="J1876" s="2" t="n">
        <v>18.389328</v>
      </c>
      <c r="K1876" s="2" t="n">
        <v>0.195733</v>
      </c>
      <c r="L1876" s="2" t="n">
        <v>0.160262</v>
      </c>
      <c r="M1876" s="2" t="b">
        <v>1</v>
      </c>
      <c r="N1876" s="2" t="n">
        <v>1</v>
      </c>
    </row>
    <row r="1877" ht="15.75" customHeight="1">
      <c r="A1877" s="9" t="n">
        <v>43758.25</v>
      </c>
      <c r="B1877" s="9" t="n">
        <v>43758.08333333334</v>
      </c>
      <c r="C1877" s="2" t="n">
        <v>34964545</v>
      </c>
      <c r="D1877" s="2" t="inlineStr">
        <is>
          <t>DOM</t>
        </is>
      </c>
      <c r="G1877" s="2" t="inlineStr">
        <is>
          <t>ZONE</t>
        </is>
      </c>
      <c r="I1877" s="2" t="n">
        <v>17.53</v>
      </c>
      <c r="J1877" s="2" t="n">
        <v>19.110132</v>
      </c>
      <c r="K1877" s="2" t="n">
        <v>1.458627</v>
      </c>
      <c r="L1877" s="2" t="n">
        <v>0.122338</v>
      </c>
      <c r="M1877" s="2" t="b">
        <v>1</v>
      </c>
      <c r="N1877" s="2" t="n">
        <v>1</v>
      </c>
    </row>
    <row r="1878" ht="15.75" customHeight="1">
      <c r="A1878" s="9" t="n">
        <v>43758.29166666666</v>
      </c>
      <c r="B1878" s="9" t="n">
        <v>43758.125</v>
      </c>
      <c r="C1878" s="2" t="n">
        <v>34964545</v>
      </c>
      <c r="D1878" s="2" t="inlineStr">
        <is>
          <t>DOM</t>
        </is>
      </c>
      <c r="G1878" s="2" t="inlineStr">
        <is>
          <t>ZONE</t>
        </is>
      </c>
      <c r="I1878" s="2" t="n">
        <v>17.56</v>
      </c>
      <c r="J1878" s="2" t="n">
        <v>19.467641</v>
      </c>
      <c r="K1878" s="2" t="n">
        <v>1.811502</v>
      </c>
      <c r="L1878" s="2" t="n">
        <v>0.099472</v>
      </c>
      <c r="M1878" s="2" t="b">
        <v>1</v>
      </c>
      <c r="N1878" s="2" t="n">
        <v>1</v>
      </c>
    </row>
    <row r="1879" ht="15.75" customHeight="1">
      <c r="A1879" s="9" t="n">
        <v>43758.33333333334</v>
      </c>
      <c r="B1879" s="9" t="n">
        <v>43758.16666666666</v>
      </c>
      <c r="C1879" s="2" t="n">
        <v>34964545</v>
      </c>
      <c r="D1879" s="2" t="inlineStr">
        <is>
          <t>DOM</t>
        </is>
      </c>
      <c r="G1879" s="2" t="inlineStr">
        <is>
          <t>ZONE</t>
        </is>
      </c>
      <c r="I1879" s="2" t="n">
        <v>17.42</v>
      </c>
      <c r="J1879" s="2" t="n">
        <v>20.117345</v>
      </c>
      <c r="K1879" s="2" t="n">
        <v>2.603983</v>
      </c>
      <c r="L1879" s="2" t="n">
        <v>0.095863</v>
      </c>
      <c r="M1879" s="2" t="b">
        <v>1</v>
      </c>
      <c r="N1879" s="2" t="n">
        <v>1</v>
      </c>
    </row>
    <row r="1880" ht="15.75" customHeight="1">
      <c r="A1880" s="9" t="n">
        <v>43758.375</v>
      </c>
      <c r="B1880" s="9" t="n">
        <v>43758.20833333334</v>
      </c>
      <c r="C1880" s="2" t="n">
        <v>34964545</v>
      </c>
      <c r="D1880" s="2" t="inlineStr">
        <is>
          <t>DOM</t>
        </is>
      </c>
      <c r="G1880" s="2" t="inlineStr">
        <is>
          <t>ZONE</t>
        </is>
      </c>
      <c r="I1880" s="2" t="n">
        <v>18.14</v>
      </c>
      <c r="J1880" s="2" t="n">
        <v>22.708192</v>
      </c>
      <c r="K1880" s="2" t="n">
        <v>4.455141</v>
      </c>
      <c r="L1880" s="2" t="n">
        <v>0.113051</v>
      </c>
      <c r="M1880" s="2" t="b">
        <v>1</v>
      </c>
      <c r="N1880" s="2" t="n">
        <v>1</v>
      </c>
    </row>
    <row r="1881" ht="15.75" customHeight="1">
      <c r="A1881" s="9" t="n">
        <v>43758.41666666666</v>
      </c>
      <c r="B1881" s="9" t="n">
        <v>43758.25</v>
      </c>
      <c r="C1881" s="2" t="n">
        <v>34964545</v>
      </c>
      <c r="D1881" s="2" t="inlineStr">
        <is>
          <t>DOM</t>
        </is>
      </c>
      <c r="G1881" s="2" t="inlineStr">
        <is>
          <t>ZONE</t>
        </is>
      </c>
      <c r="I1881" s="2" t="n">
        <v>22.21</v>
      </c>
      <c r="J1881" s="2" t="n">
        <v>26.198598</v>
      </c>
      <c r="K1881" s="2" t="n">
        <v>3.853493</v>
      </c>
      <c r="L1881" s="2" t="n">
        <v>0.132605</v>
      </c>
      <c r="M1881" s="2" t="b">
        <v>1</v>
      </c>
      <c r="N1881" s="2" t="n">
        <v>1</v>
      </c>
    </row>
    <row r="1882" ht="15.75" customHeight="1">
      <c r="A1882" s="9" t="n">
        <v>43758.45833333334</v>
      </c>
      <c r="B1882" s="9" t="n">
        <v>43758.29166666666</v>
      </c>
      <c r="C1882" s="2" t="n">
        <v>34964545</v>
      </c>
      <c r="D1882" s="2" t="inlineStr">
        <is>
          <t>DOM</t>
        </is>
      </c>
      <c r="G1882" s="2" t="inlineStr">
        <is>
          <t>ZONE</t>
        </is>
      </c>
      <c r="I1882" s="2" t="n">
        <v>20.63</v>
      </c>
      <c r="J1882" s="2" t="n">
        <v>23.035223</v>
      </c>
      <c r="K1882" s="2" t="n">
        <v>2.25407</v>
      </c>
      <c r="L1882" s="2" t="n">
        <v>0.151986</v>
      </c>
      <c r="M1882" s="2" t="b">
        <v>1</v>
      </c>
      <c r="N1882" s="2" t="n">
        <v>1</v>
      </c>
    </row>
    <row r="1883" ht="15.75" customHeight="1">
      <c r="A1883" s="9" t="n">
        <v>43758.5</v>
      </c>
      <c r="B1883" s="9" t="n">
        <v>43758.33333333334</v>
      </c>
      <c r="C1883" s="2" t="n">
        <v>34964545</v>
      </c>
      <c r="D1883" s="2" t="inlineStr">
        <is>
          <t>DOM</t>
        </is>
      </c>
      <c r="G1883" s="2" t="inlineStr">
        <is>
          <t>ZONE</t>
        </is>
      </c>
      <c r="I1883" s="2" t="n">
        <v>20.32</v>
      </c>
      <c r="J1883" s="2" t="n">
        <v>21.669882</v>
      </c>
      <c r="K1883" s="2" t="n">
        <v>1.188609</v>
      </c>
      <c r="L1883" s="2" t="n">
        <v>0.162106</v>
      </c>
      <c r="M1883" s="2" t="b">
        <v>1</v>
      </c>
      <c r="N1883" s="2" t="n">
        <v>1</v>
      </c>
    </row>
    <row r="1884" ht="15.75" customHeight="1">
      <c r="A1884" s="9" t="n">
        <v>43758.54166666666</v>
      </c>
      <c r="B1884" s="9" t="n">
        <v>43758.375</v>
      </c>
      <c r="C1884" s="2" t="n">
        <v>34964545</v>
      </c>
      <c r="D1884" s="2" t="inlineStr">
        <is>
          <t>DOM</t>
        </is>
      </c>
      <c r="G1884" s="2" t="inlineStr">
        <is>
          <t>ZONE</t>
        </is>
      </c>
      <c r="I1884" s="2" t="n">
        <v>23.16</v>
      </c>
      <c r="J1884" s="2" t="n">
        <v>24.235835</v>
      </c>
      <c r="K1884" s="2" t="n">
        <v>0.889836</v>
      </c>
      <c r="L1884" s="2" t="n">
        <v>0.185998</v>
      </c>
      <c r="M1884" s="2" t="b">
        <v>1</v>
      </c>
      <c r="N1884" s="2" t="n">
        <v>1</v>
      </c>
    </row>
    <row r="1885" ht="15.75" customHeight="1">
      <c r="A1885" s="9" t="n">
        <v>43758.58333333334</v>
      </c>
      <c r="B1885" s="9" t="n">
        <v>43758.41666666666</v>
      </c>
      <c r="C1885" s="2" t="n">
        <v>34964545</v>
      </c>
      <c r="D1885" s="2" t="inlineStr">
        <is>
          <t>DOM</t>
        </is>
      </c>
      <c r="G1885" s="2" t="inlineStr">
        <is>
          <t>ZONE</t>
        </is>
      </c>
      <c r="I1885" s="2" t="n">
        <v>29.5</v>
      </c>
      <c r="J1885" s="2" t="n">
        <v>37.630681</v>
      </c>
      <c r="K1885" s="2" t="n">
        <v>7.825915</v>
      </c>
      <c r="L1885" s="2" t="n">
        <v>0.301434</v>
      </c>
      <c r="M1885" s="2" t="b">
        <v>1</v>
      </c>
      <c r="N1885" s="2" t="n">
        <v>1</v>
      </c>
    </row>
    <row r="1886" ht="15.75" customHeight="1">
      <c r="A1886" s="9" t="n">
        <v>43758.625</v>
      </c>
      <c r="B1886" s="9" t="n">
        <v>43758.45833333334</v>
      </c>
      <c r="C1886" s="2" t="n">
        <v>34964545</v>
      </c>
      <c r="D1886" s="2" t="inlineStr">
        <is>
          <t>DOM</t>
        </is>
      </c>
      <c r="G1886" s="2" t="inlineStr">
        <is>
          <t>ZONE</t>
        </is>
      </c>
      <c r="I1886" s="2" t="n">
        <v>23.77</v>
      </c>
      <c r="J1886" s="2" t="n">
        <v>26.029923</v>
      </c>
      <c r="K1886" s="2" t="n">
        <v>2.038271</v>
      </c>
      <c r="L1886" s="2" t="n">
        <v>0.219153</v>
      </c>
      <c r="M1886" s="2" t="b">
        <v>1</v>
      </c>
      <c r="N1886" s="2" t="n">
        <v>1</v>
      </c>
    </row>
    <row r="1887" ht="15.75" customHeight="1">
      <c r="A1887" s="9" t="n">
        <v>43758.66666666666</v>
      </c>
      <c r="B1887" s="9" t="n">
        <v>43758.5</v>
      </c>
      <c r="C1887" s="2" t="n">
        <v>34964545</v>
      </c>
      <c r="D1887" s="2" t="inlineStr">
        <is>
          <t>DOM</t>
        </is>
      </c>
      <c r="G1887" s="2" t="inlineStr">
        <is>
          <t>ZONE</t>
        </is>
      </c>
      <c r="I1887" s="2" t="n">
        <v>37.19</v>
      </c>
      <c r="J1887" s="2" t="n">
        <v>40.320679</v>
      </c>
      <c r="K1887" s="2" t="n">
        <v>2.687619</v>
      </c>
      <c r="L1887" s="2" t="n">
        <v>0.448059</v>
      </c>
      <c r="M1887" s="2" t="b">
        <v>1</v>
      </c>
      <c r="N1887" s="2" t="n">
        <v>1</v>
      </c>
    </row>
    <row r="1888" ht="15.75" customHeight="1">
      <c r="A1888" s="9" t="n">
        <v>43758.70833333334</v>
      </c>
      <c r="B1888" s="9" t="n">
        <v>43758.54166666666</v>
      </c>
      <c r="C1888" s="2" t="n">
        <v>34964545</v>
      </c>
      <c r="D1888" s="2" t="inlineStr">
        <is>
          <t>DOM</t>
        </is>
      </c>
      <c r="G1888" s="2" t="inlineStr">
        <is>
          <t>ZONE</t>
        </is>
      </c>
      <c r="I1888" s="2" t="n">
        <v>24.64</v>
      </c>
      <c r="J1888" s="2" t="n">
        <v>26.592528</v>
      </c>
      <c r="K1888" s="2" t="n">
        <v>1.65101</v>
      </c>
      <c r="L1888" s="2" t="n">
        <v>0.301518</v>
      </c>
      <c r="M1888" s="2" t="b">
        <v>1</v>
      </c>
      <c r="N1888" s="2" t="n">
        <v>1</v>
      </c>
    </row>
    <row r="1889" ht="15.75" customHeight="1">
      <c r="A1889" s="9" t="n">
        <v>43758.75</v>
      </c>
      <c r="B1889" s="9" t="n">
        <v>43758.58333333334</v>
      </c>
      <c r="C1889" s="2" t="n">
        <v>34964545</v>
      </c>
      <c r="D1889" s="2" t="inlineStr">
        <is>
          <t>DOM</t>
        </is>
      </c>
      <c r="G1889" s="2" t="inlineStr">
        <is>
          <t>ZONE</t>
        </is>
      </c>
      <c r="I1889" s="2" t="n">
        <v>28.77</v>
      </c>
      <c r="J1889" s="2" t="n">
        <v>31.558925</v>
      </c>
      <c r="K1889" s="2" t="n">
        <v>2.425487</v>
      </c>
      <c r="L1889" s="2" t="n">
        <v>0.361771</v>
      </c>
      <c r="M1889" s="2" t="b">
        <v>1</v>
      </c>
      <c r="N1889" s="2" t="n">
        <v>1</v>
      </c>
    </row>
    <row r="1890" ht="15.75" customHeight="1">
      <c r="A1890" s="9" t="n">
        <v>43758.79166666666</v>
      </c>
      <c r="B1890" s="9" t="n">
        <v>43758.625</v>
      </c>
      <c r="C1890" s="2" t="n">
        <v>34964545</v>
      </c>
      <c r="D1890" s="2" t="inlineStr">
        <is>
          <t>DOM</t>
        </is>
      </c>
      <c r="G1890" s="2" t="inlineStr">
        <is>
          <t>ZONE</t>
        </is>
      </c>
      <c r="I1890" s="2" t="n">
        <v>35.15</v>
      </c>
      <c r="J1890" s="2" t="n">
        <v>39.383207</v>
      </c>
      <c r="K1890" s="2" t="n">
        <v>3.73995</v>
      </c>
      <c r="L1890" s="2" t="n">
        <v>0.49659</v>
      </c>
      <c r="M1890" s="2" t="b">
        <v>1</v>
      </c>
      <c r="N1890" s="2" t="n">
        <v>1</v>
      </c>
    </row>
    <row r="1891" ht="15.75" customHeight="1">
      <c r="A1891" s="9" t="n">
        <v>43758.83333333334</v>
      </c>
      <c r="B1891" s="9" t="n">
        <v>43758.66666666666</v>
      </c>
      <c r="C1891" s="2" t="n">
        <v>34964545</v>
      </c>
      <c r="D1891" s="2" t="inlineStr">
        <is>
          <t>DOM</t>
        </is>
      </c>
      <c r="G1891" s="2" t="inlineStr">
        <is>
          <t>ZONE</t>
        </is>
      </c>
      <c r="I1891" s="2" t="n">
        <v>22.45</v>
      </c>
      <c r="J1891" s="2" t="n">
        <v>25.584334</v>
      </c>
      <c r="K1891" s="2" t="n">
        <v>2.854046</v>
      </c>
      <c r="L1891" s="2" t="n">
        <v>0.280287</v>
      </c>
      <c r="M1891" s="2" t="b">
        <v>1</v>
      </c>
      <c r="N1891" s="2" t="n">
        <v>1</v>
      </c>
    </row>
    <row r="1892" ht="15.75" customHeight="1">
      <c r="A1892" s="9" t="n">
        <v>43758.875</v>
      </c>
      <c r="B1892" s="9" t="n">
        <v>43758.70833333334</v>
      </c>
      <c r="C1892" s="2" t="n">
        <v>34964545</v>
      </c>
      <c r="D1892" s="2" t="inlineStr">
        <is>
          <t>DOM</t>
        </is>
      </c>
      <c r="G1892" s="2" t="inlineStr">
        <is>
          <t>ZONE</t>
        </is>
      </c>
      <c r="I1892" s="2" t="n">
        <v>22.14</v>
      </c>
      <c r="J1892" s="2" t="n">
        <v>24.75147</v>
      </c>
      <c r="K1892" s="2" t="n">
        <v>2.344039</v>
      </c>
      <c r="L1892" s="2" t="n">
        <v>0.266598</v>
      </c>
      <c r="M1892" s="2" t="b">
        <v>1</v>
      </c>
      <c r="N1892" s="2" t="n">
        <v>1</v>
      </c>
    </row>
    <row r="1893" ht="15.75" customHeight="1">
      <c r="A1893" s="9" t="n">
        <v>43758.91666666666</v>
      </c>
      <c r="B1893" s="9" t="n">
        <v>43758.75</v>
      </c>
      <c r="C1893" s="2" t="n">
        <v>34964545</v>
      </c>
      <c r="D1893" s="2" t="inlineStr">
        <is>
          <t>DOM</t>
        </is>
      </c>
      <c r="G1893" s="2" t="inlineStr">
        <is>
          <t>ZONE</t>
        </is>
      </c>
      <c r="I1893" s="2" t="n">
        <v>26.33</v>
      </c>
      <c r="J1893" s="2" t="n">
        <v>27.844352</v>
      </c>
      <c r="K1893" s="2" t="n">
        <v>1.182554</v>
      </c>
      <c r="L1893" s="2" t="n">
        <v>0.327631</v>
      </c>
      <c r="M1893" s="2" t="b">
        <v>1</v>
      </c>
      <c r="N1893" s="2" t="n">
        <v>1</v>
      </c>
    </row>
    <row r="1894" ht="15.75" customHeight="1">
      <c r="A1894" s="9" t="n">
        <v>43758.95833333334</v>
      </c>
      <c r="B1894" s="9" t="n">
        <v>43758.79166666666</v>
      </c>
      <c r="C1894" s="2" t="n">
        <v>34964545</v>
      </c>
      <c r="D1894" s="2" t="inlineStr">
        <is>
          <t>DOM</t>
        </is>
      </c>
      <c r="G1894" s="2" t="inlineStr">
        <is>
          <t>ZONE</t>
        </is>
      </c>
      <c r="I1894" s="2" t="n">
        <v>34.27</v>
      </c>
      <c r="J1894" s="2" t="n">
        <v>34.830036</v>
      </c>
      <c r="K1894" s="2" t="n">
        <v>0.179702</v>
      </c>
      <c r="L1894" s="2" t="n">
        <v>0.385334</v>
      </c>
      <c r="M1894" s="2" t="b">
        <v>1</v>
      </c>
      <c r="N1894" s="2" t="n">
        <v>1</v>
      </c>
    </row>
    <row r="1895" ht="15.75" customHeight="1">
      <c r="A1895" s="9" t="n">
        <v>43759</v>
      </c>
      <c r="B1895" s="9" t="n">
        <v>43758.83333333334</v>
      </c>
      <c r="C1895" s="2" t="n">
        <v>34964545</v>
      </c>
      <c r="D1895" s="2" t="inlineStr">
        <is>
          <t>DOM</t>
        </is>
      </c>
      <c r="G1895" s="2" t="inlineStr">
        <is>
          <t>ZONE</t>
        </is>
      </c>
      <c r="I1895" s="2" t="n">
        <v>39.59</v>
      </c>
      <c r="J1895" s="2" t="n">
        <v>42.554454</v>
      </c>
      <c r="K1895" s="2" t="n">
        <v>2.444658</v>
      </c>
      <c r="L1895" s="2" t="n">
        <v>0.523129</v>
      </c>
      <c r="M1895" s="2" t="b">
        <v>1</v>
      </c>
      <c r="N1895" s="2" t="n">
        <v>1</v>
      </c>
    </row>
    <row r="1896" ht="15.75" customHeight="1">
      <c r="A1896" s="9" t="n">
        <v>43759.04166666666</v>
      </c>
      <c r="B1896" s="9" t="n">
        <v>43758.875</v>
      </c>
      <c r="C1896" s="2" t="n">
        <v>34964545</v>
      </c>
      <c r="D1896" s="2" t="inlineStr">
        <is>
          <t>DOM</t>
        </is>
      </c>
      <c r="G1896" s="2" t="inlineStr">
        <is>
          <t>ZONE</t>
        </is>
      </c>
      <c r="I1896" s="2" t="n">
        <v>29.06</v>
      </c>
      <c r="J1896" s="2" t="n">
        <v>29.375601</v>
      </c>
      <c r="K1896" s="2" t="n">
        <v>-0.055322</v>
      </c>
      <c r="L1896" s="2" t="n">
        <v>0.371757</v>
      </c>
      <c r="M1896" s="2" t="b">
        <v>1</v>
      </c>
      <c r="N1896" s="2" t="n">
        <v>1</v>
      </c>
    </row>
    <row r="1897" ht="15.75" customHeight="1">
      <c r="A1897" s="9" t="n">
        <v>43759.08333333334</v>
      </c>
      <c r="B1897" s="9" t="n">
        <v>43758.91666666666</v>
      </c>
      <c r="C1897" s="2" t="n">
        <v>34964545</v>
      </c>
      <c r="D1897" s="2" t="inlineStr">
        <is>
          <t>DOM</t>
        </is>
      </c>
      <c r="G1897" s="2" t="inlineStr">
        <is>
          <t>ZONE</t>
        </is>
      </c>
      <c r="I1897" s="2" t="n">
        <v>26.97</v>
      </c>
      <c r="J1897" s="2" t="n">
        <v>27.270926</v>
      </c>
      <c r="K1897" s="2" t="n">
        <v>0.000734</v>
      </c>
      <c r="L1897" s="2" t="n">
        <v>0.296859</v>
      </c>
      <c r="M1897" s="2" t="b">
        <v>1</v>
      </c>
      <c r="N1897" s="2" t="n">
        <v>1</v>
      </c>
    </row>
    <row r="1898" ht="15.75" customHeight="1">
      <c r="A1898" s="9" t="n">
        <v>43759.125</v>
      </c>
      <c r="B1898" s="9" t="n">
        <v>43758.95833333334</v>
      </c>
      <c r="C1898" s="2" t="n">
        <v>34964545</v>
      </c>
      <c r="D1898" s="2" t="inlineStr">
        <is>
          <t>DOM</t>
        </is>
      </c>
      <c r="G1898" s="2" t="inlineStr">
        <is>
          <t>ZONE</t>
        </is>
      </c>
      <c r="I1898" s="2" t="n">
        <v>24.44</v>
      </c>
      <c r="J1898" s="2" t="n">
        <v>25.855874</v>
      </c>
      <c r="K1898" s="2" t="n">
        <v>1.192639</v>
      </c>
      <c r="L1898" s="2" t="n">
        <v>0.225735</v>
      </c>
      <c r="M1898" s="2" t="b">
        <v>1</v>
      </c>
      <c r="N1898" s="2" t="n">
        <v>1</v>
      </c>
    </row>
    <row r="1899" ht="15.75" customHeight="1">
      <c r="A1899" s="9" t="n">
        <v>43759.16666666666</v>
      </c>
      <c r="B1899" s="9" t="n">
        <v>43759</v>
      </c>
      <c r="C1899" s="2" t="n">
        <v>34964545</v>
      </c>
      <c r="D1899" s="2" t="inlineStr">
        <is>
          <t>DOM</t>
        </is>
      </c>
      <c r="G1899" s="2" t="inlineStr">
        <is>
          <t>ZONE</t>
        </is>
      </c>
      <c r="I1899" s="2" t="n">
        <v>32.33</v>
      </c>
      <c r="J1899" s="2" t="n">
        <v>37.475475</v>
      </c>
      <c r="K1899" s="2" t="n">
        <v>4.729168</v>
      </c>
      <c r="L1899" s="2" t="n">
        <v>0.41714</v>
      </c>
      <c r="M1899" s="2" t="b">
        <v>1</v>
      </c>
      <c r="N1899" s="2" t="n">
        <v>1</v>
      </c>
    </row>
    <row r="1900" ht="15.75" customHeight="1">
      <c r="A1900" s="9" t="n">
        <v>43759.20833333334</v>
      </c>
      <c r="B1900" s="9" t="n">
        <v>43759.04166666666</v>
      </c>
      <c r="C1900" s="2" t="n">
        <v>34964545</v>
      </c>
      <c r="D1900" s="2" t="inlineStr">
        <is>
          <t>DOM</t>
        </is>
      </c>
      <c r="G1900" s="2" t="inlineStr">
        <is>
          <t>ZONE</t>
        </is>
      </c>
      <c r="I1900" s="2" t="n">
        <v>17.15</v>
      </c>
      <c r="J1900" s="2" t="n">
        <v>21.494558</v>
      </c>
      <c r="K1900" s="2" t="n">
        <v>4.079656</v>
      </c>
      <c r="L1900" s="2" t="n">
        <v>0.262402</v>
      </c>
      <c r="M1900" s="2" t="b">
        <v>1</v>
      </c>
      <c r="N1900" s="2" t="n">
        <v>1</v>
      </c>
    </row>
    <row r="1901" ht="15.75" customHeight="1">
      <c r="A1901" s="9" t="n">
        <v>43759.25</v>
      </c>
      <c r="B1901" s="9" t="n">
        <v>43759.08333333334</v>
      </c>
      <c r="C1901" s="2" t="n">
        <v>34964545</v>
      </c>
      <c r="D1901" s="2" t="inlineStr">
        <is>
          <t>DOM</t>
        </is>
      </c>
      <c r="G1901" s="2" t="inlineStr">
        <is>
          <t>ZONE</t>
        </is>
      </c>
      <c r="I1901" s="2" t="n">
        <v>15.13</v>
      </c>
      <c r="J1901" s="2" t="n">
        <v>18.56678</v>
      </c>
      <c r="K1901" s="2" t="n">
        <v>3.237275</v>
      </c>
      <c r="L1901" s="2" t="n">
        <v>0.201171</v>
      </c>
      <c r="M1901" s="2" t="b">
        <v>1</v>
      </c>
      <c r="N1901" s="2" t="n">
        <v>1</v>
      </c>
    </row>
    <row r="1902" ht="15.75" customHeight="1">
      <c r="A1902" s="9" t="n">
        <v>43759.29166666666</v>
      </c>
      <c r="B1902" s="9" t="n">
        <v>43759.125</v>
      </c>
      <c r="C1902" s="2" t="n">
        <v>34964545</v>
      </c>
      <c r="D1902" s="2" t="inlineStr">
        <is>
          <t>DOM</t>
        </is>
      </c>
      <c r="G1902" s="2" t="inlineStr">
        <is>
          <t>ZONE</t>
        </is>
      </c>
      <c r="I1902" s="2" t="n">
        <v>17.4</v>
      </c>
      <c r="J1902" s="2" t="n">
        <v>22.338056</v>
      </c>
      <c r="K1902" s="2" t="n">
        <v>4.698736</v>
      </c>
      <c r="L1902" s="2" t="n">
        <v>0.243487</v>
      </c>
      <c r="M1902" s="2" t="b">
        <v>1</v>
      </c>
      <c r="N1902" s="2" t="n">
        <v>1</v>
      </c>
    </row>
    <row r="1903" ht="15.75" customHeight="1">
      <c r="A1903" s="9" t="n">
        <v>43759.33333333334</v>
      </c>
      <c r="B1903" s="9" t="n">
        <v>43759.16666666666</v>
      </c>
      <c r="C1903" s="2" t="n">
        <v>34964545</v>
      </c>
      <c r="D1903" s="2" t="inlineStr">
        <is>
          <t>DOM</t>
        </is>
      </c>
      <c r="G1903" s="2" t="inlineStr">
        <is>
          <t>ZONE</t>
        </is>
      </c>
      <c r="I1903" s="2" t="n">
        <v>20.6</v>
      </c>
      <c r="J1903" s="2" t="n">
        <v>25.564921</v>
      </c>
      <c r="K1903" s="2" t="n">
        <v>4.637397</v>
      </c>
      <c r="L1903" s="2" t="n">
        <v>0.325857</v>
      </c>
      <c r="M1903" s="2" t="b">
        <v>1</v>
      </c>
      <c r="N1903" s="2" t="n">
        <v>1</v>
      </c>
    </row>
    <row r="1904" ht="15.75" customHeight="1">
      <c r="A1904" s="9" t="n">
        <v>43759.375</v>
      </c>
      <c r="B1904" s="9" t="n">
        <v>43759.20833333334</v>
      </c>
      <c r="C1904" s="2" t="n">
        <v>34964545</v>
      </c>
      <c r="D1904" s="2" t="inlineStr">
        <is>
          <t>DOM</t>
        </is>
      </c>
      <c r="G1904" s="2" t="inlineStr">
        <is>
          <t>ZONE</t>
        </is>
      </c>
      <c r="I1904" s="2" t="n">
        <v>17.94</v>
      </c>
      <c r="J1904" s="2" t="n">
        <v>24.045585</v>
      </c>
      <c r="K1904" s="2" t="n">
        <v>5.828509</v>
      </c>
      <c r="L1904" s="2" t="n">
        <v>0.275409</v>
      </c>
      <c r="M1904" s="2" t="b">
        <v>1</v>
      </c>
      <c r="N1904" s="2" t="n">
        <v>1</v>
      </c>
    </row>
    <row r="1905" ht="15.75" customHeight="1">
      <c r="A1905" s="9" t="n">
        <v>43759.41666666666</v>
      </c>
      <c r="B1905" s="9" t="n">
        <v>43759.25</v>
      </c>
      <c r="C1905" s="2" t="n">
        <v>34964545</v>
      </c>
      <c r="D1905" s="2" t="inlineStr">
        <is>
          <t>DOM</t>
        </is>
      </c>
      <c r="G1905" s="2" t="inlineStr">
        <is>
          <t>ZONE</t>
        </is>
      </c>
      <c r="I1905" s="2" t="n">
        <v>187.92</v>
      </c>
      <c r="J1905" s="2" t="n">
        <v>249.45726</v>
      </c>
      <c r="K1905" s="2" t="n">
        <v>58.480264</v>
      </c>
      <c r="L1905" s="2" t="n">
        <v>3.059496</v>
      </c>
      <c r="M1905" s="2" t="b">
        <v>1</v>
      </c>
      <c r="N1905" s="2" t="n">
        <v>1</v>
      </c>
    </row>
    <row r="1906" ht="15.75" customHeight="1">
      <c r="A1906" s="9" t="n">
        <v>43759.45833333334</v>
      </c>
      <c r="B1906" s="9" t="n">
        <v>43759.29166666666</v>
      </c>
      <c r="C1906" s="2" t="n">
        <v>34964545</v>
      </c>
      <c r="D1906" s="2" t="inlineStr">
        <is>
          <t>DOM</t>
        </is>
      </c>
      <c r="G1906" s="2" t="inlineStr">
        <is>
          <t>ZONE</t>
        </is>
      </c>
      <c r="I1906" s="2" t="n">
        <v>22.18</v>
      </c>
      <c r="J1906" s="2" t="n">
        <v>25.342657</v>
      </c>
      <c r="K1906" s="2" t="n">
        <v>2.90344</v>
      </c>
      <c r="L1906" s="2" t="n">
        <v>0.262551</v>
      </c>
      <c r="M1906" s="2" t="b">
        <v>1</v>
      </c>
      <c r="N1906" s="2" t="n">
        <v>1</v>
      </c>
    </row>
    <row r="1907" ht="15.75" customHeight="1">
      <c r="A1907" s="9" t="n">
        <v>43759.5</v>
      </c>
      <c r="B1907" s="9" t="n">
        <v>43759.33333333334</v>
      </c>
      <c r="C1907" s="2" t="n">
        <v>34964545</v>
      </c>
      <c r="D1907" s="2" t="inlineStr">
        <is>
          <t>DOM</t>
        </is>
      </c>
      <c r="G1907" s="2" t="inlineStr">
        <is>
          <t>ZONE</t>
        </is>
      </c>
      <c r="I1907" s="2" t="n">
        <v>19.42</v>
      </c>
      <c r="J1907" s="2" t="n">
        <v>21.458175</v>
      </c>
      <c r="K1907" s="2" t="n">
        <v>1.810448</v>
      </c>
      <c r="L1907" s="2" t="n">
        <v>0.225227</v>
      </c>
      <c r="M1907" s="2" t="b">
        <v>1</v>
      </c>
      <c r="N1907" s="2" t="n">
        <v>1</v>
      </c>
    </row>
    <row r="1908" ht="15.75" customHeight="1">
      <c r="A1908" s="9" t="n">
        <v>43759.54166666666</v>
      </c>
      <c r="B1908" s="9" t="n">
        <v>43759.375</v>
      </c>
      <c r="C1908" s="2" t="n">
        <v>34964545</v>
      </c>
      <c r="D1908" s="2" t="inlineStr">
        <is>
          <t>DOM</t>
        </is>
      </c>
      <c r="G1908" s="2" t="inlineStr">
        <is>
          <t>ZONE</t>
        </is>
      </c>
      <c r="I1908" s="2" t="n">
        <v>24.43</v>
      </c>
      <c r="J1908" s="2" t="n">
        <v>30.023918</v>
      </c>
      <c r="K1908" s="2" t="n">
        <v>5.304286</v>
      </c>
      <c r="L1908" s="2" t="n">
        <v>0.286298</v>
      </c>
      <c r="M1908" s="2" t="b">
        <v>1</v>
      </c>
      <c r="N1908" s="2" t="n">
        <v>1</v>
      </c>
    </row>
    <row r="1909" ht="15.75" customHeight="1">
      <c r="A1909" s="9" t="n">
        <v>43759.58333333334</v>
      </c>
      <c r="B1909" s="9" t="n">
        <v>43759.41666666666</v>
      </c>
      <c r="C1909" s="2" t="n">
        <v>34964545</v>
      </c>
      <c r="D1909" s="2" t="inlineStr">
        <is>
          <t>DOM</t>
        </is>
      </c>
      <c r="G1909" s="2" t="inlineStr">
        <is>
          <t>ZONE</t>
        </is>
      </c>
      <c r="I1909" s="2" t="n">
        <v>18.62</v>
      </c>
      <c r="J1909" s="2" t="n">
        <v>21.861766</v>
      </c>
      <c r="K1909" s="2" t="n">
        <v>3.069906</v>
      </c>
      <c r="L1909" s="2" t="n">
        <v>0.17686</v>
      </c>
      <c r="M1909" s="2" t="b">
        <v>1</v>
      </c>
      <c r="N1909" s="2" t="n">
        <v>1</v>
      </c>
    </row>
    <row r="1910" ht="15.75" customHeight="1">
      <c r="A1910" s="9" t="n">
        <v>43759.625</v>
      </c>
      <c r="B1910" s="9" t="n">
        <v>43759.45833333334</v>
      </c>
      <c r="C1910" s="2" t="n">
        <v>34964545</v>
      </c>
      <c r="D1910" s="2" t="inlineStr">
        <is>
          <t>DOM</t>
        </is>
      </c>
      <c r="G1910" s="2" t="inlineStr">
        <is>
          <t>ZONE</t>
        </is>
      </c>
      <c r="I1910" s="2" t="n">
        <v>20.49</v>
      </c>
      <c r="J1910" s="2" t="n">
        <v>23.27085</v>
      </c>
      <c r="K1910" s="2" t="n">
        <v>2.615541</v>
      </c>
      <c r="L1910" s="2" t="n">
        <v>0.169475</v>
      </c>
      <c r="M1910" s="2" t="b">
        <v>1</v>
      </c>
      <c r="N1910" s="2" t="n">
        <v>1</v>
      </c>
    </row>
    <row r="1911" ht="15.75" customHeight="1">
      <c r="A1911" s="9" t="n">
        <v>43759.66666666666</v>
      </c>
      <c r="B1911" s="9" t="n">
        <v>43759.5</v>
      </c>
      <c r="C1911" s="2" t="n">
        <v>34964545</v>
      </c>
      <c r="D1911" s="2" t="inlineStr">
        <is>
          <t>DOM</t>
        </is>
      </c>
      <c r="G1911" s="2" t="inlineStr">
        <is>
          <t>ZONE</t>
        </is>
      </c>
      <c r="I1911" s="2" t="n">
        <v>21.6</v>
      </c>
      <c r="J1911" s="2" t="n">
        <v>25.335496</v>
      </c>
      <c r="K1911" s="2" t="n">
        <v>3.601411</v>
      </c>
      <c r="L1911" s="2" t="n">
        <v>0.137419</v>
      </c>
      <c r="M1911" s="2" t="b">
        <v>1</v>
      </c>
      <c r="N1911" s="2" t="n">
        <v>1</v>
      </c>
    </row>
    <row r="1912" ht="15.75" customHeight="1">
      <c r="A1912" s="9" t="n">
        <v>43759.70833333334</v>
      </c>
      <c r="B1912" s="9" t="n">
        <v>43759.54166666666</v>
      </c>
      <c r="C1912" s="2" t="n">
        <v>34964545</v>
      </c>
      <c r="D1912" s="2" t="inlineStr">
        <is>
          <t>DOM</t>
        </is>
      </c>
      <c r="G1912" s="2" t="inlineStr">
        <is>
          <t>ZONE</t>
        </is>
      </c>
      <c r="I1912" s="2" t="n">
        <v>24.66</v>
      </c>
      <c r="J1912" s="2" t="n">
        <v>30.56162</v>
      </c>
      <c r="K1912" s="2" t="n">
        <v>5.76265</v>
      </c>
      <c r="L1912" s="2" t="n">
        <v>0.13647</v>
      </c>
      <c r="M1912" s="2" t="b">
        <v>1</v>
      </c>
      <c r="N1912" s="2" t="n">
        <v>1</v>
      </c>
    </row>
    <row r="1913" ht="15.75" customHeight="1">
      <c r="A1913" s="9" t="n">
        <v>43759.75</v>
      </c>
      <c r="B1913" s="9" t="n">
        <v>43759.58333333334</v>
      </c>
      <c r="C1913" s="2" t="n">
        <v>34964545</v>
      </c>
      <c r="D1913" s="2" t="inlineStr">
        <is>
          <t>DOM</t>
        </is>
      </c>
      <c r="G1913" s="2" t="inlineStr">
        <is>
          <t>ZONE</t>
        </is>
      </c>
      <c r="I1913" s="2" t="n">
        <v>17.14</v>
      </c>
      <c r="J1913" s="2" t="n">
        <v>21.329376</v>
      </c>
      <c r="K1913" s="2" t="n">
        <v>4.087416</v>
      </c>
      <c r="L1913" s="2" t="n">
        <v>0.09862600000000001</v>
      </c>
      <c r="M1913" s="2" t="b">
        <v>1</v>
      </c>
      <c r="N1913" s="2" t="n">
        <v>1</v>
      </c>
    </row>
    <row r="1914" ht="15.75" customHeight="1">
      <c r="A1914" s="9" t="n">
        <v>43759.79166666666</v>
      </c>
      <c r="B1914" s="9" t="n">
        <v>43759.625</v>
      </c>
      <c r="C1914" s="2" t="n">
        <v>34964545</v>
      </c>
      <c r="D1914" s="2" t="inlineStr">
        <is>
          <t>DOM</t>
        </is>
      </c>
      <c r="G1914" s="2" t="inlineStr">
        <is>
          <t>ZONE</t>
        </is>
      </c>
      <c r="I1914" s="2" t="n">
        <v>16.06</v>
      </c>
      <c r="J1914" s="2" t="n">
        <v>19.059075</v>
      </c>
      <c r="K1914" s="2" t="n">
        <v>2.860988</v>
      </c>
      <c r="L1914" s="2" t="n">
        <v>0.14142</v>
      </c>
      <c r="M1914" s="2" t="b">
        <v>1</v>
      </c>
      <c r="N1914" s="2" t="n">
        <v>1</v>
      </c>
    </row>
    <row r="1915" ht="15.75" customHeight="1">
      <c r="A1915" s="9" t="n">
        <v>43759.83333333334</v>
      </c>
      <c r="B1915" s="9" t="n">
        <v>43759.66666666666</v>
      </c>
      <c r="C1915" s="2" t="n">
        <v>34964545</v>
      </c>
      <c r="D1915" s="2" t="inlineStr">
        <is>
          <t>DOM</t>
        </is>
      </c>
      <c r="G1915" s="2" t="inlineStr">
        <is>
          <t>ZONE</t>
        </is>
      </c>
      <c r="I1915" s="2" t="n">
        <v>21.46</v>
      </c>
      <c r="J1915" s="2" t="n">
        <v>23.695028</v>
      </c>
      <c r="K1915" s="2" t="n">
        <v>2.002755</v>
      </c>
      <c r="L1915" s="2" t="n">
        <v>0.232274</v>
      </c>
      <c r="M1915" s="2" t="b">
        <v>1</v>
      </c>
      <c r="N1915" s="2" t="n">
        <v>1</v>
      </c>
    </row>
    <row r="1916" ht="15.75" customHeight="1">
      <c r="A1916" s="9" t="n">
        <v>43759.875</v>
      </c>
      <c r="B1916" s="9" t="n">
        <v>43759.70833333334</v>
      </c>
      <c r="C1916" s="2" t="n">
        <v>34964545</v>
      </c>
      <c r="D1916" s="2" t="inlineStr">
        <is>
          <t>DOM</t>
        </is>
      </c>
      <c r="G1916" s="2" t="inlineStr">
        <is>
          <t>ZONE</t>
        </is>
      </c>
      <c r="I1916" s="2" t="n">
        <v>23.49</v>
      </c>
      <c r="J1916" s="2" t="n">
        <v>27.663488</v>
      </c>
      <c r="K1916" s="2" t="n">
        <v>3.881163</v>
      </c>
      <c r="L1916" s="2" t="n">
        <v>0.296492</v>
      </c>
      <c r="M1916" s="2" t="b">
        <v>1</v>
      </c>
      <c r="N1916" s="2" t="n">
        <v>1</v>
      </c>
    </row>
    <row r="1917" ht="15.75" customHeight="1">
      <c r="A1917" s="9" t="n">
        <v>43759.91666666666</v>
      </c>
      <c r="B1917" s="9" t="n">
        <v>43759.75</v>
      </c>
      <c r="C1917" s="2" t="n">
        <v>34964545</v>
      </c>
      <c r="D1917" s="2" t="inlineStr">
        <is>
          <t>DOM</t>
        </is>
      </c>
      <c r="G1917" s="2" t="inlineStr">
        <is>
          <t>ZONE</t>
        </is>
      </c>
      <c r="I1917" s="2" t="n">
        <v>23.09</v>
      </c>
      <c r="J1917" s="2" t="n">
        <v>29.100257</v>
      </c>
      <c r="K1917" s="2" t="n">
        <v>5.681479</v>
      </c>
      <c r="L1917" s="2" t="n">
        <v>0.333778</v>
      </c>
      <c r="M1917" s="2" t="b">
        <v>1</v>
      </c>
      <c r="N1917" s="2" t="n">
        <v>1</v>
      </c>
    </row>
    <row r="1918" ht="15.75" customHeight="1">
      <c r="A1918" s="9" t="n">
        <v>43759.95833333334</v>
      </c>
      <c r="B1918" s="9" t="n">
        <v>43759.79166666666</v>
      </c>
      <c r="C1918" s="2" t="n">
        <v>34964545</v>
      </c>
      <c r="D1918" s="2" t="inlineStr">
        <is>
          <t>DOM</t>
        </is>
      </c>
      <c r="G1918" s="2" t="inlineStr">
        <is>
          <t>ZONE</t>
        </is>
      </c>
      <c r="I1918" s="2" t="n">
        <v>24.84</v>
      </c>
      <c r="J1918" s="2" t="n">
        <v>33.161236</v>
      </c>
      <c r="K1918" s="2" t="n">
        <v>7.948678</v>
      </c>
      <c r="L1918" s="2" t="n">
        <v>0.375057</v>
      </c>
      <c r="M1918" s="2" t="b">
        <v>1</v>
      </c>
      <c r="N1918" s="2" t="n">
        <v>1</v>
      </c>
    </row>
    <row r="1919" ht="15.75" customHeight="1">
      <c r="A1919" s="9" t="n">
        <v>43760</v>
      </c>
      <c r="B1919" s="9" t="n">
        <v>43759.83333333334</v>
      </c>
      <c r="C1919" s="2" t="n">
        <v>34964545</v>
      </c>
      <c r="D1919" s="2" t="inlineStr">
        <is>
          <t>DOM</t>
        </is>
      </c>
      <c r="G1919" s="2" t="inlineStr">
        <is>
          <t>ZONE</t>
        </is>
      </c>
      <c r="I1919" s="2" t="n">
        <v>19.39</v>
      </c>
      <c r="J1919" s="2" t="n">
        <v>25.106974</v>
      </c>
      <c r="K1919" s="2" t="n">
        <v>5.445315</v>
      </c>
      <c r="L1919" s="2" t="n">
        <v>0.272492</v>
      </c>
      <c r="M1919" s="2" t="b">
        <v>1</v>
      </c>
      <c r="N1919" s="2" t="n">
        <v>1</v>
      </c>
    </row>
    <row r="1920" ht="15.75" customHeight="1">
      <c r="A1920" s="9" t="n">
        <v>43760.04166666666</v>
      </c>
      <c r="B1920" s="9" t="n">
        <v>43759.875</v>
      </c>
      <c r="C1920" s="2" t="n">
        <v>34964545</v>
      </c>
      <c r="D1920" s="2" t="inlineStr">
        <is>
          <t>DOM</t>
        </is>
      </c>
      <c r="G1920" s="2" t="inlineStr">
        <is>
          <t>ZONE</t>
        </is>
      </c>
      <c r="I1920" s="2" t="n">
        <v>18.87</v>
      </c>
      <c r="J1920" s="2" t="n">
        <v>22.975571</v>
      </c>
      <c r="K1920" s="2" t="n">
        <v>3.860493</v>
      </c>
      <c r="L1920" s="2" t="n">
        <v>0.241746</v>
      </c>
      <c r="M1920" s="2" t="b">
        <v>1</v>
      </c>
      <c r="N1920" s="2" t="n">
        <v>1</v>
      </c>
    </row>
    <row r="1921" ht="15.75" customHeight="1">
      <c r="A1921" s="9" t="n">
        <v>43760.08333333334</v>
      </c>
      <c r="B1921" s="9" t="n">
        <v>43759.91666666666</v>
      </c>
      <c r="C1921" s="2" t="n">
        <v>34964545</v>
      </c>
      <c r="D1921" s="2" t="inlineStr">
        <is>
          <t>DOM</t>
        </is>
      </c>
      <c r="G1921" s="2" t="inlineStr">
        <is>
          <t>ZONE</t>
        </is>
      </c>
      <c r="I1921" s="2" t="n">
        <v>26.13</v>
      </c>
      <c r="J1921" s="2" t="n">
        <v>32.753794</v>
      </c>
      <c r="K1921" s="2" t="n">
        <v>6.300506</v>
      </c>
      <c r="L1921" s="2" t="n">
        <v>0.320788</v>
      </c>
      <c r="M1921" s="2" t="b">
        <v>1</v>
      </c>
      <c r="N1921" s="2" t="n">
        <v>1</v>
      </c>
    </row>
    <row r="1922" ht="15.75" customHeight="1">
      <c r="A1922" s="9" t="n">
        <v>43760.125</v>
      </c>
      <c r="B1922" s="9" t="n">
        <v>43759.95833333334</v>
      </c>
      <c r="C1922" s="2" t="n">
        <v>34964545</v>
      </c>
      <c r="D1922" s="2" t="inlineStr">
        <is>
          <t>DOM</t>
        </is>
      </c>
      <c r="G1922" s="2" t="inlineStr">
        <is>
          <t>ZONE</t>
        </is>
      </c>
      <c r="I1922" s="2" t="n">
        <v>18.97</v>
      </c>
      <c r="J1922" s="2" t="n">
        <v>25.582246</v>
      </c>
      <c r="K1922" s="2" t="n">
        <v>6.335119</v>
      </c>
      <c r="L1922" s="2" t="n">
        <v>0.28046</v>
      </c>
      <c r="M1922" s="2" t="b">
        <v>1</v>
      </c>
      <c r="N1922" s="2" t="n">
        <v>1</v>
      </c>
    </row>
    <row r="1923" ht="15.75" customHeight="1">
      <c r="A1923" s="9" t="n">
        <v>43760.16666666666</v>
      </c>
      <c r="B1923" s="9" t="n">
        <v>43760</v>
      </c>
      <c r="C1923" s="2" t="n">
        <v>34964545</v>
      </c>
      <c r="D1923" s="2" t="inlineStr">
        <is>
          <t>DOM</t>
        </is>
      </c>
      <c r="G1923" s="2" t="inlineStr">
        <is>
          <t>ZONE</t>
        </is>
      </c>
      <c r="I1923" s="2" t="n">
        <v>15.87</v>
      </c>
      <c r="J1923" s="2" t="n">
        <v>21.393937</v>
      </c>
      <c r="K1923" s="2" t="n">
        <v>5.323426</v>
      </c>
      <c r="L1923" s="2" t="n">
        <v>0.199678</v>
      </c>
      <c r="M1923" s="2" t="b">
        <v>1</v>
      </c>
      <c r="N1923" s="2" t="n">
        <v>1</v>
      </c>
    </row>
    <row r="1924" ht="15.75" customHeight="1">
      <c r="A1924" s="9" t="n">
        <v>43760.20833333334</v>
      </c>
      <c r="B1924" s="9" t="n">
        <v>43760.04166666666</v>
      </c>
      <c r="C1924" s="2" t="n">
        <v>34964545</v>
      </c>
      <c r="D1924" s="2" t="inlineStr">
        <is>
          <t>DOM</t>
        </is>
      </c>
      <c r="G1924" s="2" t="inlineStr">
        <is>
          <t>ZONE</t>
        </is>
      </c>
      <c r="I1924" s="2" t="n">
        <v>13.46</v>
      </c>
      <c r="J1924" s="2" t="n">
        <v>18.145748</v>
      </c>
      <c r="K1924" s="2" t="n">
        <v>4.521547</v>
      </c>
      <c r="L1924" s="2" t="n">
        <v>0.163367</v>
      </c>
      <c r="M1924" s="2" t="b">
        <v>1</v>
      </c>
      <c r="N1924" s="2" t="n">
        <v>1</v>
      </c>
    </row>
    <row r="1925" ht="15.75" customHeight="1">
      <c r="A1925" s="9" t="n">
        <v>43760.25</v>
      </c>
      <c r="B1925" s="9" t="n">
        <v>43760.08333333334</v>
      </c>
      <c r="C1925" s="2" t="n">
        <v>34964545</v>
      </c>
      <c r="D1925" s="2" t="inlineStr">
        <is>
          <t>DOM</t>
        </is>
      </c>
      <c r="G1925" s="2" t="inlineStr">
        <is>
          <t>ZONE</t>
        </is>
      </c>
      <c r="I1925" s="2" t="n">
        <v>13.7</v>
      </c>
      <c r="J1925" s="2" t="n">
        <v>17.323382</v>
      </c>
      <c r="K1925" s="2" t="n">
        <v>3.44727</v>
      </c>
      <c r="L1925" s="2" t="n">
        <v>0.179445</v>
      </c>
      <c r="M1925" s="2" t="b">
        <v>1</v>
      </c>
      <c r="N1925" s="2" t="n">
        <v>1</v>
      </c>
    </row>
    <row r="1926" ht="15.75" customHeight="1">
      <c r="A1926" s="9" t="n">
        <v>43760.29166666666</v>
      </c>
      <c r="B1926" s="9" t="n">
        <v>43760.125</v>
      </c>
      <c r="C1926" s="2" t="n">
        <v>34964545</v>
      </c>
      <c r="D1926" s="2" t="inlineStr">
        <is>
          <t>DOM</t>
        </is>
      </c>
      <c r="G1926" s="2" t="inlineStr">
        <is>
          <t>ZONE</t>
        </is>
      </c>
      <c r="I1926" s="2" t="n">
        <v>12.88</v>
      </c>
      <c r="J1926" s="2" t="n">
        <v>19.491699</v>
      </c>
      <c r="K1926" s="2" t="n">
        <v>6.456639</v>
      </c>
      <c r="L1926" s="2" t="n">
        <v>0.154226</v>
      </c>
      <c r="M1926" s="2" t="b">
        <v>1</v>
      </c>
      <c r="N1926" s="2" t="n">
        <v>1</v>
      </c>
    </row>
    <row r="1927" ht="15.75" customHeight="1">
      <c r="A1927" s="9" t="n">
        <v>43760.33333333334</v>
      </c>
      <c r="B1927" s="9" t="n">
        <v>43760.16666666666</v>
      </c>
      <c r="C1927" s="2" t="n">
        <v>34964545</v>
      </c>
      <c r="D1927" s="2" t="inlineStr">
        <is>
          <t>DOM</t>
        </is>
      </c>
      <c r="G1927" s="2" t="inlineStr">
        <is>
          <t>ZONE</t>
        </is>
      </c>
      <c r="I1927" s="2" t="n">
        <v>14</v>
      </c>
      <c r="J1927" s="2" t="n">
        <v>19.38243</v>
      </c>
      <c r="K1927" s="2" t="n">
        <v>5.219889</v>
      </c>
      <c r="L1927" s="2" t="n">
        <v>0.160041</v>
      </c>
      <c r="M1927" s="2" t="b">
        <v>1</v>
      </c>
      <c r="N1927" s="2" t="n">
        <v>1</v>
      </c>
    </row>
    <row r="1928" ht="15.75" customHeight="1">
      <c r="A1928" s="9" t="n">
        <v>43760.375</v>
      </c>
      <c r="B1928" s="9" t="n">
        <v>43760.20833333334</v>
      </c>
      <c r="C1928" s="2" t="n">
        <v>34964545</v>
      </c>
      <c r="D1928" s="2" t="inlineStr">
        <is>
          <t>DOM</t>
        </is>
      </c>
      <c r="G1928" s="2" t="inlineStr">
        <is>
          <t>ZONE</t>
        </is>
      </c>
      <c r="I1928" s="2" t="n">
        <v>15.81</v>
      </c>
      <c r="J1928" s="2" t="n">
        <v>23.769454</v>
      </c>
      <c r="K1928" s="2" t="n">
        <v>7.778149</v>
      </c>
      <c r="L1928" s="2" t="n">
        <v>0.180472</v>
      </c>
      <c r="M1928" s="2" t="b">
        <v>1</v>
      </c>
      <c r="N1928" s="2" t="n">
        <v>1</v>
      </c>
    </row>
    <row r="1929" ht="15.75" customHeight="1">
      <c r="A1929" s="9" t="n">
        <v>43760.41666666666</v>
      </c>
      <c r="B1929" s="9" t="n">
        <v>43760.25</v>
      </c>
      <c r="C1929" s="2" t="n">
        <v>34964545</v>
      </c>
      <c r="D1929" s="2" t="inlineStr">
        <is>
          <t>DOM</t>
        </is>
      </c>
      <c r="G1929" s="2" t="inlineStr">
        <is>
          <t>ZONE</t>
        </is>
      </c>
      <c r="I1929" s="2" t="n">
        <v>14.54</v>
      </c>
      <c r="J1929" s="2" t="n">
        <v>19.587887</v>
      </c>
      <c r="K1929" s="2" t="n">
        <v>4.987283</v>
      </c>
      <c r="L1929" s="2" t="n">
        <v>0.061437</v>
      </c>
      <c r="M1929" s="2" t="b">
        <v>1</v>
      </c>
      <c r="N1929" s="2" t="n">
        <v>1</v>
      </c>
    </row>
    <row r="1930" ht="15.75" customHeight="1">
      <c r="A1930" s="9" t="n">
        <v>43760.45833333334</v>
      </c>
      <c r="B1930" s="9" t="n">
        <v>43760.29166666666</v>
      </c>
      <c r="C1930" s="2" t="n">
        <v>34964545</v>
      </c>
      <c r="D1930" s="2" t="inlineStr">
        <is>
          <t>DOM</t>
        </is>
      </c>
      <c r="G1930" s="2" t="inlineStr">
        <is>
          <t>ZONE</t>
        </is>
      </c>
      <c r="I1930" s="2" t="n">
        <v>37.64</v>
      </c>
      <c r="J1930" s="2" t="n">
        <v>42.797498</v>
      </c>
      <c r="K1930" s="2" t="n">
        <v>4.926613</v>
      </c>
      <c r="L1930" s="2" t="n">
        <v>0.227551</v>
      </c>
      <c r="M1930" s="2" t="b">
        <v>1</v>
      </c>
      <c r="N1930" s="2" t="n">
        <v>1</v>
      </c>
    </row>
    <row r="1931" ht="15.75" customHeight="1">
      <c r="A1931" s="9" t="n">
        <v>43760.5</v>
      </c>
      <c r="B1931" s="9" t="n">
        <v>43760.33333333334</v>
      </c>
      <c r="C1931" s="2" t="n">
        <v>34964545</v>
      </c>
      <c r="D1931" s="2" t="inlineStr">
        <is>
          <t>DOM</t>
        </is>
      </c>
      <c r="G1931" s="2" t="inlineStr">
        <is>
          <t>ZONE</t>
        </is>
      </c>
      <c r="I1931" s="2" t="n">
        <v>24.98</v>
      </c>
      <c r="J1931" s="2" t="n">
        <v>26.215435</v>
      </c>
      <c r="K1931" s="2" t="n">
        <v>1.108491</v>
      </c>
      <c r="L1931" s="2" t="n">
        <v>0.130277</v>
      </c>
      <c r="M1931" s="2" t="b">
        <v>1</v>
      </c>
      <c r="N1931" s="2" t="n">
        <v>1</v>
      </c>
    </row>
    <row r="1932" ht="15.75" customHeight="1">
      <c r="A1932" s="9" t="n">
        <v>43760.54166666666</v>
      </c>
      <c r="B1932" s="9" t="n">
        <v>43760.375</v>
      </c>
      <c r="C1932" s="2" t="n">
        <v>34964545</v>
      </c>
      <c r="D1932" s="2" t="inlineStr">
        <is>
          <t>DOM</t>
        </is>
      </c>
      <c r="G1932" s="2" t="inlineStr">
        <is>
          <t>ZONE</t>
        </is>
      </c>
      <c r="I1932" s="2" t="n">
        <v>24.5</v>
      </c>
      <c r="J1932" s="2" t="n">
        <v>25.167809</v>
      </c>
      <c r="K1932" s="2" t="n">
        <v>0.52772</v>
      </c>
      <c r="L1932" s="2" t="n">
        <v>0.142589</v>
      </c>
      <c r="M1932" s="2" t="b">
        <v>1</v>
      </c>
      <c r="N1932" s="2" t="n">
        <v>1</v>
      </c>
    </row>
    <row r="1933" ht="15.75" customHeight="1">
      <c r="A1933" s="9" t="n">
        <v>43760.58333333334</v>
      </c>
      <c r="B1933" s="9" t="n">
        <v>43760.41666666666</v>
      </c>
      <c r="C1933" s="2" t="n">
        <v>34964545</v>
      </c>
      <c r="D1933" s="2" t="inlineStr">
        <is>
          <t>DOM</t>
        </is>
      </c>
      <c r="G1933" s="2" t="inlineStr">
        <is>
          <t>ZONE</t>
        </is>
      </c>
      <c r="I1933" s="2" t="n">
        <v>28.18</v>
      </c>
      <c r="J1933" s="2" t="n">
        <v>28.316413</v>
      </c>
      <c r="K1933" s="2" t="n">
        <v>-0.046509</v>
      </c>
      <c r="L1933" s="2" t="n">
        <v>0.187089</v>
      </c>
      <c r="M1933" s="2" t="b">
        <v>1</v>
      </c>
      <c r="N1933" s="2" t="n">
        <v>1</v>
      </c>
    </row>
    <row r="1934" ht="15.75" customHeight="1">
      <c r="A1934" s="9" t="n">
        <v>43760.625</v>
      </c>
      <c r="B1934" s="9" t="n">
        <v>43760.45833333334</v>
      </c>
      <c r="C1934" s="2" t="n">
        <v>34964545</v>
      </c>
      <c r="D1934" s="2" t="inlineStr">
        <is>
          <t>DOM</t>
        </is>
      </c>
      <c r="G1934" s="2" t="inlineStr">
        <is>
          <t>ZONE</t>
        </is>
      </c>
      <c r="I1934" s="2" t="n">
        <v>24.81</v>
      </c>
      <c r="J1934" s="2" t="n">
        <v>25.582213</v>
      </c>
      <c r="K1934" s="2" t="n">
        <v>0.6116279999999999</v>
      </c>
      <c r="L1934" s="2" t="n">
        <v>0.163918</v>
      </c>
      <c r="M1934" s="2" t="b">
        <v>1</v>
      </c>
      <c r="N1934" s="2" t="n">
        <v>1</v>
      </c>
    </row>
    <row r="1935" ht="15.75" customHeight="1">
      <c r="A1935" s="9" t="n">
        <v>43760.66666666666</v>
      </c>
      <c r="B1935" s="9" t="n">
        <v>43760.5</v>
      </c>
      <c r="C1935" s="2" t="n">
        <v>34964545</v>
      </c>
      <c r="D1935" s="2" t="inlineStr">
        <is>
          <t>DOM</t>
        </is>
      </c>
      <c r="G1935" s="2" t="inlineStr">
        <is>
          <t>ZONE</t>
        </is>
      </c>
      <c r="I1935" s="2" t="n">
        <v>21.02</v>
      </c>
      <c r="J1935" s="2" t="n">
        <v>22.437647</v>
      </c>
      <c r="K1935" s="2" t="n">
        <v>1.215027</v>
      </c>
      <c r="L1935" s="2" t="n">
        <v>0.20512</v>
      </c>
      <c r="M1935" s="2" t="b">
        <v>1</v>
      </c>
      <c r="N1935" s="2" t="n">
        <v>1</v>
      </c>
    </row>
    <row r="1936" ht="15.75" customHeight="1">
      <c r="A1936" s="9" t="n">
        <v>43760.70833333334</v>
      </c>
      <c r="B1936" s="9" t="n">
        <v>43760.54166666666</v>
      </c>
      <c r="C1936" s="2" t="n">
        <v>34964545</v>
      </c>
      <c r="D1936" s="2" t="inlineStr">
        <is>
          <t>DOM</t>
        </is>
      </c>
      <c r="G1936" s="2" t="inlineStr">
        <is>
          <t>ZONE</t>
        </is>
      </c>
      <c r="I1936" s="2" t="n">
        <v>23.53</v>
      </c>
      <c r="J1936" s="2" t="n">
        <v>24.943199</v>
      </c>
      <c r="K1936" s="2" t="n">
        <v>1.170753</v>
      </c>
      <c r="L1936" s="2" t="n">
        <v>0.247446</v>
      </c>
      <c r="M1936" s="2" t="b">
        <v>1</v>
      </c>
      <c r="N1936" s="2" t="n">
        <v>1</v>
      </c>
    </row>
    <row r="1937" ht="15.75" customHeight="1">
      <c r="A1937" s="9" t="n">
        <v>43760.75</v>
      </c>
      <c r="B1937" s="9" t="n">
        <v>43760.58333333334</v>
      </c>
      <c r="C1937" s="2" t="n">
        <v>34964545</v>
      </c>
      <c r="D1937" s="2" t="inlineStr">
        <is>
          <t>DOM</t>
        </is>
      </c>
      <c r="G1937" s="2" t="inlineStr">
        <is>
          <t>ZONE</t>
        </is>
      </c>
      <c r="I1937" s="2" t="n">
        <v>22.75</v>
      </c>
      <c r="J1937" s="2" t="n">
        <v>23.605619</v>
      </c>
      <c r="K1937" s="2" t="n">
        <v>0.580456</v>
      </c>
      <c r="L1937" s="2" t="n">
        <v>0.280163</v>
      </c>
      <c r="M1937" s="2" t="b">
        <v>1</v>
      </c>
      <c r="N1937" s="2" t="n">
        <v>1</v>
      </c>
    </row>
    <row r="1938" ht="15.75" customHeight="1">
      <c r="A1938" s="9" t="n">
        <v>43760.79166666666</v>
      </c>
      <c r="B1938" s="9" t="n">
        <v>43760.625</v>
      </c>
      <c r="C1938" s="2" t="n">
        <v>34964545</v>
      </c>
      <c r="D1938" s="2" t="inlineStr">
        <is>
          <t>DOM</t>
        </is>
      </c>
      <c r="G1938" s="2" t="inlineStr">
        <is>
          <t>ZONE</t>
        </is>
      </c>
      <c r="I1938" s="2" t="n">
        <v>26.01</v>
      </c>
      <c r="J1938" s="2" t="n">
        <v>27.142238</v>
      </c>
      <c r="K1938" s="2" t="n">
        <v>0.71467</v>
      </c>
      <c r="L1938" s="2" t="n">
        <v>0.418402</v>
      </c>
      <c r="M1938" s="2" t="b">
        <v>1</v>
      </c>
      <c r="N1938" s="2" t="n">
        <v>1</v>
      </c>
    </row>
    <row r="1939" ht="15.75" customHeight="1">
      <c r="A1939" s="9" t="n">
        <v>43760.83333333334</v>
      </c>
      <c r="B1939" s="9" t="n">
        <v>43760.66666666666</v>
      </c>
      <c r="C1939" s="2" t="n">
        <v>34964545</v>
      </c>
      <c r="D1939" s="2" t="inlineStr">
        <is>
          <t>DOM</t>
        </is>
      </c>
      <c r="G1939" s="2" t="inlineStr">
        <is>
          <t>ZONE</t>
        </is>
      </c>
      <c r="I1939" s="2" t="n">
        <v>22.79</v>
      </c>
      <c r="J1939" s="2" t="n">
        <v>24.432011</v>
      </c>
      <c r="K1939" s="2" t="n">
        <v>1.180066</v>
      </c>
      <c r="L1939" s="2" t="n">
        <v>0.462779</v>
      </c>
      <c r="M1939" s="2" t="b">
        <v>1</v>
      </c>
      <c r="N1939" s="2" t="n">
        <v>1</v>
      </c>
    </row>
    <row r="1940" ht="15.75" customHeight="1">
      <c r="A1940" s="9" t="n">
        <v>43760.875</v>
      </c>
      <c r="B1940" s="9" t="n">
        <v>43760.70833333334</v>
      </c>
      <c r="C1940" s="2" t="n">
        <v>34964545</v>
      </c>
      <c r="D1940" s="2" t="inlineStr">
        <is>
          <t>DOM</t>
        </is>
      </c>
      <c r="G1940" s="2" t="inlineStr">
        <is>
          <t>ZONE</t>
        </is>
      </c>
      <c r="I1940" s="2" t="n">
        <v>22.22</v>
      </c>
      <c r="J1940" s="2" t="n">
        <v>23.481521</v>
      </c>
      <c r="K1940" s="2" t="n">
        <v>0.8123860000000001</v>
      </c>
      <c r="L1940" s="2" t="n">
        <v>0.444968</v>
      </c>
      <c r="M1940" s="2" t="b">
        <v>1</v>
      </c>
      <c r="N1940" s="2" t="n">
        <v>1</v>
      </c>
    </row>
    <row r="1941" ht="15.75" customHeight="1">
      <c r="A1941" s="9" t="n">
        <v>43760.91666666666</v>
      </c>
      <c r="B1941" s="9" t="n">
        <v>43760.75</v>
      </c>
      <c r="C1941" s="2" t="n">
        <v>34964545</v>
      </c>
      <c r="D1941" s="2" t="inlineStr">
        <is>
          <t>DOM</t>
        </is>
      </c>
      <c r="G1941" s="2" t="inlineStr">
        <is>
          <t>ZONE</t>
        </is>
      </c>
      <c r="I1941" s="2" t="n">
        <v>45.21</v>
      </c>
      <c r="J1941" s="2" t="n">
        <v>47.503067</v>
      </c>
      <c r="K1941" s="2" t="n">
        <v>1.339379</v>
      </c>
      <c r="L1941" s="2" t="n">
        <v>0.9495209999999999</v>
      </c>
      <c r="M1941" s="2" t="b">
        <v>1</v>
      </c>
      <c r="N1941" s="2" t="n">
        <v>1</v>
      </c>
    </row>
    <row r="1942" ht="15.75" customHeight="1">
      <c r="A1942" s="9" t="n">
        <v>43760.95833333334</v>
      </c>
      <c r="B1942" s="9" t="n">
        <v>43760.79166666666</v>
      </c>
      <c r="C1942" s="2" t="n">
        <v>34964545</v>
      </c>
      <c r="D1942" s="2" t="inlineStr">
        <is>
          <t>DOM</t>
        </is>
      </c>
      <c r="G1942" s="2" t="inlineStr">
        <is>
          <t>ZONE</t>
        </is>
      </c>
      <c r="I1942" s="2" t="n">
        <v>66.70999999999999</v>
      </c>
      <c r="J1942" s="2" t="n">
        <v>77.842331</v>
      </c>
      <c r="K1942" s="2" t="n">
        <v>9.787566</v>
      </c>
      <c r="L1942" s="2" t="n">
        <v>1.349765</v>
      </c>
      <c r="M1942" s="2" t="b">
        <v>1</v>
      </c>
      <c r="N1942" s="2" t="n">
        <v>1</v>
      </c>
    </row>
    <row r="1943" ht="15.75" customHeight="1">
      <c r="A1943" s="9" t="n">
        <v>43761</v>
      </c>
      <c r="B1943" s="9" t="n">
        <v>43760.83333333334</v>
      </c>
      <c r="C1943" s="2" t="n">
        <v>34964545</v>
      </c>
      <c r="D1943" s="2" t="inlineStr">
        <is>
          <t>DOM</t>
        </is>
      </c>
      <c r="G1943" s="2" t="inlineStr">
        <is>
          <t>ZONE</t>
        </is>
      </c>
      <c r="I1943" s="2" t="n">
        <v>32.82</v>
      </c>
      <c r="J1943" s="2" t="n">
        <v>34.03338</v>
      </c>
      <c r="K1943" s="2" t="n">
        <v>0.559153</v>
      </c>
      <c r="L1943" s="2" t="n">
        <v>0.654228</v>
      </c>
      <c r="M1943" s="2" t="b">
        <v>1</v>
      </c>
      <c r="N1943" s="2" t="n">
        <v>1</v>
      </c>
    </row>
    <row r="1944" ht="15.75" customHeight="1">
      <c r="A1944" s="9" t="n">
        <v>43761.04166666666</v>
      </c>
      <c r="B1944" s="9" t="n">
        <v>43760.875</v>
      </c>
      <c r="C1944" s="2" t="n">
        <v>34964545</v>
      </c>
      <c r="D1944" s="2" t="inlineStr">
        <is>
          <t>DOM</t>
        </is>
      </c>
      <c r="G1944" s="2" t="inlineStr">
        <is>
          <t>ZONE</t>
        </is>
      </c>
      <c r="I1944" s="2" t="n">
        <v>26.09</v>
      </c>
      <c r="J1944" s="2" t="n">
        <v>27.990526</v>
      </c>
      <c r="K1944" s="2" t="n">
        <v>1.363147</v>
      </c>
      <c r="L1944" s="2" t="n">
        <v>0.534879</v>
      </c>
      <c r="M1944" s="2" t="b">
        <v>1</v>
      </c>
      <c r="N1944" s="2" t="n">
        <v>1</v>
      </c>
    </row>
    <row r="1945" ht="15.75" customHeight="1">
      <c r="A1945" s="9" t="n">
        <v>43761.08333333334</v>
      </c>
      <c r="B1945" s="9" t="n">
        <v>43760.91666666666</v>
      </c>
      <c r="C1945" s="2" t="n">
        <v>34964545</v>
      </c>
      <c r="D1945" s="2" t="inlineStr">
        <is>
          <t>DOM</t>
        </is>
      </c>
      <c r="G1945" s="2" t="inlineStr">
        <is>
          <t>ZONE</t>
        </is>
      </c>
      <c r="I1945" s="2" t="n">
        <v>21.81</v>
      </c>
      <c r="J1945" s="2" t="n">
        <v>22.83379</v>
      </c>
      <c r="K1945" s="2" t="n">
        <v>0.649014</v>
      </c>
      <c r="L1945" s="2" t="n">
        <v>0.378942</v>
      </c>
      <c r="M1945" s="2" t="b">
        <v>1</v>
      </c>
      <c r="N1945" s="2" t="n">
        <v>1</v>
      </c>
    </row>
    <row r="1946" ht="15.75" customHeight="1">
      <c r="A1946" s="9" t="n">
        <v>43761.125</v>
      </c>
      <c r="B1946" s="9" t="n">
        <v>43760.95833333334</v>
      </c>
      <c r="C1946" s="2" t="n">
        <v>34964545</v>
      </c>
      <c r="D1946" s="2" t="inlineStr">
        <is>
          <t>DOM</t>
        </is>
      </c>
      <c r="G1946" s="2" t="inlineStr">
        <is>
          <t>ZONE</t>
        </is>
      </c>
      <c r="I1946" s="2" t="n">
        <v>23.14</v>
      </c>
      <c r="J1946" s="2" t="n">
        <v>23.62666</v>
      </c>
      <c r="K1946" s="2" t="n">
        <v>0.135919</v>
      </c>
      <c r="L1946" s="2" t="n">
        <v>0.346575</v>
      </c>
      <c r="M1946" s="2" t="b">
        <v>1</v>
      </c>
      <c r="N1946" s="2" t="n">
        <v>1</v>
      </c>
    </row>
    <row r="1947" ht="15.75" customHeight="1">
      <c r="A1947" s="9" t="n">
        <v>43761.16666666666</v>
      </c>
      <c r="B1947" s="9" t="n">
        <v>43761</v>
      </c>
      <c r="C1947" s="2" t="n">
        <v>34964545</v>
      </c>
      <c r="D1947" s="2" t="inlineStr">
        <is>
          <t>DOM</t>
        </is>
      </c>
      <c r="G1947" s="2" t="inlineStr">
        <is>
          <t>ZONE</t>
        </is>
      </c>
      <c r="I1947" s="2" t="n">
        <v>19.66</v>
      </c>
      <c r="J1947" s="2" t="n">
        <v>20.657812</v>
      </c>
      <c r="K1947" s="2" t="n">
        <v>0.741805</v>
      </c>
      <c r="L1947" s="2" t="n">
        <v>0.256007</v>
      </c>
      <c r="M1947" s="2" t="b">
        <v>1</v>
      </c>
      <c r="N1947" s="2" t="n">
        <v>1</v>
      </c>
    </row>
    <row r="1948" ht="15.75" customHeight="1">
      <c r="A1948" s="9" t="n">
        <v>43761.20833333334</v>
      </c>
      <c r="B1948" s="9" t="n">
        <v>43761.04166666666</v>
      </c>
      <c r="C1948" s="2" t="n">
        <v>34964545</v>
      </c>
      <c r="D1948" s="2" t="inlineStr">
        <is>
          <t>DOM</t>
        </is>
      </c>
      <c r="G1948" s="2" t="inlineStr">
        <is>
          <t>ZONE</t>
        </is>
      </c>
      <c r="I1948" s="2" t="n">
        <v>21.57</v>
      </c>
      <c r="J1948" s="2" t="n">
        <v>22.077514</v>
      </c>
      <c r="K1948" s="2" t="n">
        <v>0.263087</v>
      </c>
      <c r="L1948" s="2" t="n">
        <v>0.246094</v>
      </c>
      <c r="M1948" s="2" t="b">
        <v>1</v>
      </c>
      <c r="N1948" s="2" t="n">
        <v>1</v>
      </c>
    </row>
    <row r="1949" ht="15.75" customHeight="1">
      <c r="A1949" s="9" t="n">
        <v>43761.25</v>
      </c>
      <c r="B1949" s="9" t="n">
        <v>43761.08333333334</v>
      </c>
      <c r="C1949" s="2" t="n">
        <v>34964545</v>
      </c>
      <c r="D1949" s="2" t="inlineStr">
        <is>
          <t>DOM</t>
        </is>
      </c>
      <c r="G1949" s="2" t="inlineStr">
        <is>
          <t>ZONE</t>
        </is>
      </c>
      <c r="I1949" s="2" t="n">
        <v>18.49</v>
      </c>
      <c r="J1949" s="2" t="n">
        <v>19.56613</v>
      </c>
      <c r="K1949" s="2" t="n">
        <v>0.881541</v>
      </c>
      <c r="L1949" s="2" t="n">
        <v>0.193755</v>
      </c>
      <c r="M1949" s="2" t="b">
        <v>1</v>
      </c>
      <c r="N1949" s="2" t="n">
        <v>1</v>
      </c>
    </row>
    <row r="1950" ht="15.75" customHeight="1">
      <c r="A1950" s="9" t="n">
        <v>43761.29166666666</v>
      </c>
      <c r="B1950" s="9" t="n">
        <v>43761.125</v>
      </c>
      <c r="C1950" s="2" t="n">
        <v>34964545</v>
      </c>
      <c r="D1950" s="2" t="inlineStr">
        <is>
          <t>DOM</t>
        </is>
      </c>
      <c r="G1950" s="2" t="inlineStr">
        <is>
          <t>ZONE</t>
        </is>
      </c>
      <c r="I1950" s="2" t="n">
        <v>18</v>
      </c>
      <c r="J1950" s="2" t="n">
        <v>20.760794</v>
      </c>
      <c r="K1950" s="2" t="n">
        <v>2.570373</v>
      </c>
      <c r="L1950" s="2" t="n">
        <v>0.191253</v>
      </c>
      <c r="M1950" s="2" t="b">
        <v>1</v>
      </c>
      <c r="N1950" s="2" t="n">
        <v>1</v>
      </c>
    </row>
    <row r="1951" ht="15.75" customHeight="1">
      <c r="A1951" s="9" t="n">
        <v>43761.33333333334</v>
      </c>
      <c r="B1951" s="9" t="n">
        <v>43761.16666666666</v>
      </c>
      <c r="C1951" s="2" t="n">
        <v>34964545</v>
      </c>
      <c r="D1951" s="2" t="inlineStr">
        <is>
          <t>DOM</t>
        </is>
      </c>
      <c r="G1951" s="2" t="inlineStr">
        <is>
          <t>ZONE</t>
        </is>
      </c>
      <c r="I1951" s="2" t="n">
        <v>19.39</v>
      </c>
      <c r="J1951" s="2" t="n">
        <v>21.374204</v>
      </c>
      <c r="K1951" s="2" t="n">
        <v>1.794498</v>
      </c>
      <c r="L1951" s="2" t="n">
        <v>0.194706</v>
      </c>
      <c r="M1951" s="2" t="b">
        <v>1</v>
      </c>
      <c r="N1951" s="2" t="n">
        <v>1</v>
      </c>
    </row>
    <row r="1952" ht="15.75" customHeight="1">
      <c r="A1952" s="9" t="n">
        <v>43761.375</v>
      </c>
      <c r="B1952" s="9" t="n">
        <v>43761.20833333334</v>
      </c>
      <c r="C1952" s="2" t="n">
        <v>34964545</v>
      </c>
      <c r="D1952" s="2" t="inlineStr">
        <is>
          <t>DOM</t>
        </is>
      </c>
      <c r="G1952" s="2" t="inlineStr">
        <is>
          <t>ZONE</t>
        </is>
      </c>
      <c r="I1952" s="2" t="n">
        <v>15.97</v>
      </c>
      <c r="J1952" s="2" t="n">
        <v>20.33854</v>
      </c>
      <c r="K1952" s="2" t="n">
        <v>4.308683</v>
      </c>
      <c r="L1952" s="2" t="n">
        <v>0.056523</v>
      </c>
      <c r="M1952" s="2" t="b">
        <v>1</v>
      </c>
      <c r="N1952" s="2" t="n">
        <v>1</v>
      </c>
    </row>
    <row r="1953" ht="15.75" customHeight="1">
      <c r="A1953" s="9" t="n">
        <v>43761.41666666666</v>
      </c>
      <c r="B1953" s="9" t="n">
        <v>43761.25</v>
      </c>
      <c r="C1953" s="2" t="n">
        <v>34964545</v>
      </c>
      <c r="D1953" s="2" t="inlineStr">
        <is>
          <t>DOM</t>
        </is>
      </c>
      <c r="G1953" s="2" t="inlineStr">
        <is>
          <t>ZONE</t>
        </is>
      </c>
      <c r="I1953" s="2" t="n">
        <v>37.61</v>
      </c>
      <c r="J1953" s="2" t="n">
        <v>49.326354</v>
      </c>
      <c r="K1953" s="2" t="n">
        <v>11.481439</v>
      </c>
      <c r="L1953" s="2" t="n">
        <v>0.235749</v>
      </c>
      <c r="M1953" s="2" t="b">
        <v>1</v>
      </c>
      <c r="N1953" s="2" t="n">
        <v>1</v>
      </c>
    </row>
    <row r="1954" ht="15.75" customHeight="1">
      <c r="A1954" s="9" t="n">
        <v>43761.45833333334</v>
      </c>
      <c r="B1954" s="9" t="n">
        <v>43761.29166666666</v>
      </c>
      <c r="C1954" s="2" t="n">
        <v>34964545</v>
      </c>
      <c r="D1954" s="2" t="inlineStr">
        <is>
          <t>DOM</t>
        </is>
      </c>
      <c r="G1954" s="2" t="inlineStr">
        <is>
          <t>ZONE</t>
        </is>
      </c>
      <c r="I1954" s="2" t="n">
        <v>58.12</v>
      </c>
      <c r="J1954" s="2" t="n">
        <v>72.806809</v>
      </c>
      <c r="K1954" s="2" t="n">
        <v>14.512193</v>
      </c>
      <c r="L1954" s="2" t="n">
        <v>0.179616</v>
      </c>
      <c r="M1954" s="2" t="b">
        <v>1</v>
      </c>
      <c r="N1954" s="2" t="n">
        <v>1</v>
      </c>
    </row>
    <row r="1955" ht="15.75" customHeight="1">
      <c r="A1955" s="9" t="n">
        <v>43761.5</v>
      </c>
      <c r="B1955" s="9" t="n">
        <v>43761.33333333334</v>
      </c>
      <c r="C1955" s="2" t="n">
        <v>34964545</v>
      </c>
      <c r="D1955" s="2" t="inlineStr">
        <is>
          <t>DOM</t>
        </is>
      </c>
      <c r="G1955" s="2" t="inlineStr">
        <is>
          <t>ZONE</t>
        </is>
      </c>
      <c r="I1955" s="2" t="n">
        <v>21.57</v>
      </c>
      <c r="J1955" s="2" t="n">
        <v>23.867467</v>
      </c>
      <c r="K1955" s="2" t="n">
        <v>2.231057</v>
      </c>
      <c r="L1955" s="2" t="n">
        <v>0.067243</v>
      </c>
      <c r="M1955" s="2" t="b">
        <v>1</v>
      </c>
      <c r="N1955" s="2" t="n">
        <v>1</v>
      </c>
    </row>
    <row r="1956" ht="15.75" customHeight="1">
      <c r="A1956" s="9" t="n">
        <v>43761.54166666666</v>
      </c>
      <c r="B1956" s="9" t="n">
        <v>43761.375</v>
      </c>
      <c r="C1956" s="2" t="n">
        <v>34964545</v>
      </c>
      <c r="D1956" s="2" t="inlineStr">
        <is>
          <t>DOM</t>
        </is>
      </c>
      <c r="G1956" s="2" t="inlineStr">
        <is>
          <t>ZONE</t>
        </is>
      </c>
      <c r="I1956" s="2" t="n">
        <v>21.69</v>
      </c>
      <c r="J1956" s="2" t="n">
        <v>23.782703</v>
      </c>
      <c r="K1956" s="2" t="n">
        <v>2.129168</v>
      </c>
      <c r="L1956" s="2" t="n">
        <v>-0.038131</v>
      </c>
      <c r="M1956" s="2" t="b">
        <v>1</v>
      </c>
      <c r="N1956" s="2" t="n">
        <v>1</v>
      </c>
    </row>
    <row r="1957" ht="15.75" customHeight="1">
      <c r="A1957" s="9" t="n">
        <v>43761.58333333334</v>
      </c>
      <c r="B1957" s="9" t="n">
        <v>43761.41666666666</v>
      </c>
      <c r="C1957" s="2" t="n">
        <v>34964545</v>
      </c>
      <c r="D1957" s="2" t="inlineStr">
        <is>
          <t>DOM</t>
        </is>
      </c>
      <c r="G1957" s="2" t="inlineStr">
        <is>
          <t>ZONE</t>
        </is>
      </c>
      <c r="I1957" s="2" t="n">
        <v>23.34</v>
      </c>
      <c r="J1957" s="2" t="n">
        <v>24.619689</v>
      </c>
      <c r="K1957" s="2" t="n">
        <v>1.406331</v>
      </c>
      <c r="L1957" s="2" t="n">
        <v>-0.129142</v>
      </c>
      <c r="M1957" s="2" t="b">
        <v>1</v>
      </c>
      <c r="N1957" s="2" t="n">
        <v>1</v>
      </c>
    </row>
    <row r="1958" ht="15.75" customHeight="1">
      <c r="A1958" s="9" t="n">
        <v>43761.625</v>
      </c>
      <c r="B1958" s="9" t="n">
        <v>43761.45833333334</v>
      </c>
      <c r="C1958" s="2" t="n">
        <v>34964545</v>
      </c>
      <c r="D1958" s="2" t="inlineStr">
        <is>
          <t>DOM</t>
        </is>
      </c>
      <c r="G1958" s="2" t="inlineStr">
        <is>
          <t>ZONE</t>
        </is>
      </c>
      <c r="I1958" s="2" t="n">
        <v>22.85</v>
      </c>
      <c r="J1958" s="2" t="n">
        <v>24.682401</v>
      </c>
      <c r="K1958" s="2" t="n">
        <v>1.921532</v>
      </c>
      <c r="L1958" s="2" t="n">
        <v>-0.089131</v>
      </c>
      <c r="M1958" s="2" t="b">
        <v>1</v>
      </c>
      <c r="N1958" s="2" t="n">
        <v>1</v>
      </c>
    </row>
    <row r="1959" ht="15.75" customHeight="1">
      <c r="A1959" s="9" t="n">
        <v>43761.66666666666</v>
      </c>
      <c r="B1959" s="9" t="n">
        <v>43761.5</v>
      </c>
      <c r="C1959" s="2" t="n">
        <v>34964545</v>
      </c>
      <c r="D1959" s="2" t="inlineStr">
        <is>
          <t>DOM</t>
        </is>
      </c>
      <c r="G1959" s="2" t="inlineStr">
        <is>
          <t>ZONE</t>
        </is>
      </c>
      <c r="I1959" s="2" t="n">
        <v>22.37</v>
      </c>
      <c r="J1959" s="2" t="n">
        <v>24.777102</v>
      </c>
      <c r="K1959" s="2" t="n">
        <v>2.495995</v>
      </c>
      <c r="L1959" s="2" t="n">
        <v>-0.09306</v>
      </c>
      <c r="M1959" s="2" t="b">
        <v>1</v>
      </c>
      <c r="N1959" s="2" t="n">
        <v>1</v>
      </c>
    </row>
    <row r="1960" ht="15.75" customHeight="1">
      <c r="A1960" s="9" t="n">
        <v>43761.70833333334</v>
      </c>
      <c r="B1960" s="9" t="n">
        <v>43761.54166666666</v>
      </c>
      <c r="C1960" s="2" t="n">
        <v>34964545</v>
      </c>
      <c r="D1960" s="2" t="inlineStr">
        <is>
          <t>DOM</t>
        </is>
      </c>
      <c r="G1960" s="2" t="inlineStr">
        <is>
          <t>ZONE</t>
        </is>
      </c>
      <c r="I1960" s="2" t="n">
        <v>21.38</v>
      </c>
      <c r="J1960" s="2" t="n">
        <v>23.039408</v>
      </c>
      <c r="K1960" s="2" t="n">
        <v>1.714574</v>
      </c>
      <c r="L1960" s="2" t="n">
        <v>-0.059333</v>
      </c>
      <c r="M1960" s="2" t="b">
        <v>1</v>
      </c>
      <c r="N1960" s="2" t="n">
        <v>1</v>
      </c>
    </row>
    <row r="1961" ht="15.75" customHeight="1">
      <c r="A1961" s="9" t="n">
        <v>43761.75</v>
      </c>
      <c r="B1961" s="9" t="n">
        <v>43761.58333333334</v>
      </c>
      <c r="C1961" s="2" t="n">
        <v>34964545</v>
      </c>
      <c r="D1961" s="2" t="inlineStr">
        <is>
          <t>DOM</t>
        </is>
      </c>
      <c r="G1961" s="2" t="inlineStr">
        <is>
          <t>ZONE</t>
        </is>
      </c>
      <c r="I1961" s="2" t="n">
        <v>20.55</v>
      </c>
      <c r="J1961" s="2" t="n">
        <v>22.204847</v>
      </c>
      <c r="K1961" s="2" t="n">
        <v>1.63961</v>
      </c>
      <c r="L1961" s="2" t="n">
        <v>0.011904</v>
      </c>
      <c r="M1961" s="2" t="b">
        <v>1</v>
      </c>
      <c r="N1961" s="2" t="n">
        <v>1</v>
      </c>
    </row>
    <row r="1962" ht="15.75" customHeight="1">
      <c r="A1962" s="9" t="n">
        <v>43761.79166666666</v>
      </c>
      <c r="B1962" s="9" t="n">
        <v>43761.625</v>
      </c>
      <c r="C1962" s="2" t="n">
        <v>34964545</v>
      </c>
      <c r="D1962" s="2" t="inlineStr">
        <is>
          <t>DOM</t>
        </is>
      </c>
      <c r="G1962" s="2" t="inlineStr">
        <is>
          <t>ZONE</t>
        </is>
      </c>
      <c r="I1962" s="2" t="n">
        <v>22.19</v>
      </c>
      <c r="J1962" s="2" t="n">
        <v>24.927958</v>
      </c>
      <c r="K1962" s="2" t="n">
        <v>2.656557</v>
      </c>
      <c r="L1962" s="2" t="n">
        <v>0.080567</v>
      </c>
      <c r="M1962" s="2" t="b">
        <v>1</v>
      </c>
      <c r="N1962" s="2" t="n">
        <v>1</v>
      </c>
    </row>
    <row r="1963" ht="15.75" customHeight="1">
      <c r="A1963" s="9" t="n">
        <v>43761.83333333334</v>
      </c>
      <c r="B1963" s="9" t="n">
        <v>43761.66666666666</v>
      </c>
      <c r="C1963" s="2" t="n">
        <v>34964545</v>
      </c>
      <c r="D1963" s="2" t="inlineStr">
        <is>
          <t>DOM</t>
        </is>
      </c>
      <c r="G1963" s="2" t="inlineStr">
        <is>
          <t>ZONE</t>
        </is>
      </c>
      <c r="I1963" s="2" t="n">
        <v>22.14</v>
      </c>
      <c r="J1963" s="2" t="n">
        <v>25.373478</v>
      </c>
      <c r="K1963" s="2" t="n">
        <v>3.091588</v>
      </c>
      <c r="L1963" s="2" t="n">
        <v>0.146891</v>
      </c>
      <c r="M1963" s="2" t="b">
        <v>1</v>
      </c>
      <c r="N1963" s="2" t="n">
        <v>1</v>
      </c>
    </row>
    <row r="1964" ht="15.75" customHeight="1">
      <c r="A1964" s="9" t="n">
        <v>43761.875</v>
      </c>
      <c r="B1964" s="9" t="n">
        <v>43761.70833333334</v>
      </c>
      <c r="C1964" s="2" t="n">
        <v>34964545</v>
      </c>
      <c r="D1964" s="2" t="inlineStr">
        <is>
          <t>DOM</t>
        </is>
      </c>
      <c r="G1964" s="2" t="inlineStr">
        <is>
          <t>ZONE</t>
        </is>
      </c>
      <c r="I1964" s="2" t="n">
        <v>21.61</v>
      </c>
      <c r="J1964" s="2" t="n">
        <v>23.777866</v>
      </c>
      <c r="K1964" s="2" t="n">
        <v>2.03194</v>
      </c>
      <c r="L1964" s="2" t="n">
        <v>0.135925</v>
      </c>
      <c r="M1964" s="2" t="b">
        <v>1</v>
      </c>
      <c r="N1964" s="2" t="n">
        <v>1</v>
      </c>
    </row>
    <row r="1965" ht="15.75" customHeight="1">
      <c r="A1965" s="9" t="n">
        <v>43761.91666666666</v>
      </c>
      <c r="B1965" s="9" t="n">
        <v>43761.75</v>
      </c>
      <c r="C1965" s="2" t="n">
        <v>34964545</v>
      </c>
      <c r="D1965" s="2" t="inlineStr">
        <is>
          <t>DOM</t>
        </is>
      </c>
      <c r="G1965" s="2" t="inlineStr">
        <is>
          <t>ZONE</t>
        </is>
      </c>
      <c r="I1965" s="2" t="n">
        <v>30.39</v>
      </c>
      <c r="J1965" s="2" t="n">
        <v>32.055793</v>
      </c>
      <c r="K1965" s="2" t="n">
        <v>1.470677</v>
      </c>
      <c r="L1965" s="2" t="n">
        <v>0.195949</v>
      </c>
      <c r="M1965" s="2" t="b">
        <v>1</v>
      </c>
      <c r="N1965" s="2" t="n">
        <v>1</v>
      </c>
    </row>
    <row r="1966" ht="15.75" customHeight="1">
      <c r="A1966" s="9" t="n">
        <v>43761.95833333334</v>
      </c>
      <c r="B1966" s="9" t="n">
        <v>43761.79166666666</v>
      </c>
      <c r="C1966" s="2" t="n">
        <v>34964545</v>
      </c>
      <c r="D1966" s="2" t="inlineStr">
        <is>
          <t>DOM</t>
        </is>
      </c>
      <c r="G1966" s="2" t="inlineStr">
        <is>
          <t>ZONE</t>
        </is>
      </c>
      <c r="I1966" s="2" t="n">
        <v>26.22</v>
      </c>
      <c r="J1966" s="2" t="n">
        <v>25.661561</v>
      </c>
      <c r="K1966" s="2" t="n">
        <v>-0.685355</v>
      </c>
      <c r="L1966" s="2" t="n">
        <v>0.128583</v>
      </c>
      <c r="M1966" s="2" t="b">
        <v>1</v>
      </c>
      <c r="N1966" s="2" t="n">
        <v>1</v>
      </c>
    </row>
    <row r="1967" ht="15.75" customHeight="1">
      <c r="A1967" s="9" t="n">
        <v>43762</v>
      </c>
      <c r="B1967" s="9" t="n">
        <v>43761.83333333334</v>
      </c>
      <c r="C1967" s="2" t="n">
        <v>34964545</v>
      </c>
      <c r="D1967" s="2" t="inlineStr">
        <is>
          <t>DOM</t>
        </is>
      </c>
      <c r="G1967" s="2" t="inlineStr">
        <is>
          <t>ZONE</t>
        </is>
      </c>
      <c r="I1967" s="2" t="n">
        <v>27.37</v>
      </c>
      <c r="J1967" s="2" t="n">
        <v>28.136115</v>
      </c>
      <c r="K1967" s="2" t="n">
        <v>0.612</v>
      </c>
      <c r="L1967" s="2" t="n">
        <v>0.158282</v>
      </c>
      <c r="M1967" s="2" t="b">
        <v>1</v>
      </c>
      <c r="N1967" s="2" t="n">
        <v>1</v>
      </c>
    </row>
    <row r="1968" ht="15.75" customHeight="1">
      <c r="A1968" s="9" t="n">
        <v>43762.04166666666</v>
      </c>
      <c r="B1968" s="9" t="n">
        <v>43761.875</v>
      </c>
      <c r="C1968" s="2" t="n">
        <v>34964545</v>
      </c>
      <c r="D1968" s="2" t="inlineStr">
        <is>
          <t>DOM</t>
        </is>
      </c>
      <c r="G1968" s="2" t="inlineStr">
        <is>
          <t>ZONE</t>
        </is>
      </c>
      <c r="I1968" s="2" t="n">
        <v>21.72</v>
      </c>
      <c r="J1968" s="2" t="n">
        <v>24.763129</v>
      </c>
      <c r="K1968" s="2" t="n">
        <v>2.861009</v>
      </c>
      <c r="L1968" s="2" t="n">
        <v>0.183787</v>
      </c>
      <c r="M1968" s="2" t="b">
        <v>1</v>
      </c>
      <c r="N1968" s="2" t="n">
        <v>1</v>
      </c>
    </row>
    <row r="1969" ht="15.75" customHeight="1">
      <c r="A1969" s="9" t="n">
        <v>43762.08333333334</v>
      </c>
      <c r="B1969" s="9" t="n">
        <v>43761.91666666666</v>
      </c>
      <c r="C1969" s="2" t="n">
        <v>34964545</v>
      </c>
      <c r="D1969" s="2" t="inlineStr">
        <is>
          <t>DOM</t>
        </is>
      </c>
      <c r="G1969" s="2" t="inlineStr">
        <is>
          <t>ZONE</t>
        </is>
      </c>
      <c r="I1969" s="2" t="n">
        <v>16.85</v>
      </c>
      <c r="J1969" s="2" t="n">
        <v>23.071128</v>
      </c>
      <c r="K1969" s="2" t="n">
        <v>6.114938</v>
      </c>
      <c r="L1969" s="2" t="n">
        <v>0.104524</v>
      </c>
      <c r="M1969" s="2" t="b">
        <v>1</v>
      </c>
      <c r="N1969" s="2" t="n">
        <v>1</v>
      </c>
    </row>
    <row r="1970" ht="15.75" customHeight="1">
      <c r="A1970" s="9" t="n">
        <v>43762.125</v>
      </c>
      <c r="B1970" s="9" t="n">
        <v>43761.95833333334</v>
      </c>
      <c r="C1970" s="2" t="n">
        <v>34964545</v>
      </c>
      <c r="D1970" s="2" t="inlineStr">
        <is>
          <t>DOM</t>
        </is>
      </c>
      <c r="G1970" s="2" t="inlineStr">
        <is>
          <t>ZONE</t>
        </is>
      </c>
      <c r="I1970" s="2" t="n">
        <v>21.12</v>
      </c>
      <c r="J1970" s="2" t="n">
        <v>28.778165</v>
      </c>
      <c r="K1970" s="2" t="n">
        <v>7.418316</v>
      </c>
      <c r="L1970" s="2" t="n">
        <v>0.239016</v>
      </c>
      <c r="M1970" s="2" t="b">
        <v>1</v>
      </c>
      <c r="N1970" s="2" t="n">
        <v>1</v>
      </c>
    </row>
    <row r="1971" ht="15.75" customHeight="1">
      <c r="A1971" s="9" t="n">
        <v>43762.16666666666</v>
      </c>
      <c r="B1971" s="9" t="n">
        <v>43762</v>
      </c>
      <c r="C1971" s="2" t="n">
        <v>34964545</v>
      </c>
      <c r="D1971" s="2" t="inlineStr">
        <is>
          <t>DOM</t>
        </is>
      </c>
      <c r="G1971" s="2" t="inlineStr">
        <is>
          <t>ZONE</t>
        </is>
      </c>
      <c r="I1971" s="2" t="n">
        <v>18.14</v>
      </c>
      <c r="J1971" s="2" t="n">
        <v>20.908889</v>
      </c>
      <c r="K1971" s="2" t="n">
        <v>2.523165</v>
      </c>
      <c r="L1971" s="2" t="n">
        <v>0.24739</v>
      </c>
      <c r="M1971" s="2" t="b">
        <v>1</v>
      </c>
      <c r="N1971" s="2" t="n">
        <v>1</v>
      </c>
    </row>
    <row r="1972" ht="15.75" customHeight="1">
      <c r="A1972" s="9" t="n">
        <v>43762.20833333334</v>
      </c>
      <c r="B1972" s="9" t="n">
        <v>43762.04166666666</v>
      </c>
      <c r="C1972" s="2" t="n">
        <v>34964545</v>
      </c>
      <c r="D1972" s="2" t="inlineStr">
        <is>
          <t>DOM</t>
        </is>
      </c>
      <c r="G1972" s="2" t="inlineStr">
        <is>
          <t>ZONE</t>
        </is>
      </c>
      <c r="I1972" s="2" t="n">
        <v>21.14</v>
      </c>
      <c r="J1972" s="2" t="n">
        <v>23.64709</v>
      </c>
      <c r="K1972" s="2" t="n">
        <v>2.231009</v>
      </c>
      <c r="L1972" s="2" t="n">
        <v>0.280247</v>
      </c>
      <c r="M1972" s="2" t="b">
        <v>1</v>
      </c>
      <c r="N1972" s="2" t="n">
        <v>1</v>
      </c>
    </row>
    <row r="1973" ht="15.75" customHeight="1">
      <c r="A1973" s="9" t="n">
        <v>43762.25</v>
      </c>
      <c r="B1973" s="9" t="n">
        <v>43762.08333333334</v>
      </c>
      <c r="C1973" s="2" t="n">
        <v>34964545</v>
      </c>
      <c r="D1973" s="2" t="inlineStr">
        <is>
          <t>DOM</t>
        </is>
      </c>
      <c r="G1973" s="2" t="inlineStr">
        <is>
          <t>ZONE</t>
        </is>
      </c>
      <c r="I1973" s="2" t="n">
        <v>19.14</v>
      </c>
      <c r="J1973" s="2" t="n">
        <v>21.625274</v>
      </c>
      <c r="K1973" s="2" t="n">
        <v>2.266116</v>
      </c>
      <c r="L1973" s="2" t="n">
        <v>0.216658</v>
      </c>
      <c r="M1973" s="2" t="b">
        <v>1</v>
      </c>
      <c r="N1973" s="2" t="n">
        <v>1</v>
      </c>
    </row>
    <row r="1974" ht="15.75" customHeight="1">
      <c r="A1974" s="9" t="n">
        <v>43762.29166666666</v>
      </c>
      <c r="B1974" s="9" t="n">
        <v>43762.125</v>
      </c>
      <c r="C1974" s="2" t="n">
        <v>34964545</v>
      </c>
      <c r="D1974" s="2" t="inlineStr">
        <is>
          <t>DOM</t>
        </is>
      </c>
      <c r="G1974" s="2" t="inlineStr">
        <is>
          <t>ZONE</t>
        </is>
      </c>
      <c r="I1974" s="2" t="n">
        <v>18.17</v>
      </c>
      <c r="J1974" s="2" t="n">
        <v>21.643678</v>
      </c>
      <c r="K1974" s="2" t="n">
        <v>3.246785</v>
      </c>
      <c r="L1974" s="2" t="n">
        <v>0.225227</v>
      </c>
      <c r="M1974" s="2" t="b">
        <v>1</v>
      </c>
      <c r="N1974" s="2" t="n">
        <v>1</v>
      </c>
    </row>
    <row r="1975" ht="15.75" customHeight="1">
      <c r="A1975" s="9" t="n">
        <v>43762.33333333334</v>
      </c>
      <c r="B1975" s="9" t="n">
        <v>43762.16666666666</v>
      </c>
      <c r="C1975" s="2" t="n">
        <v>34964545</v>
      </c>
      <c r="D1975" s="2" t="inlineStr">
        <is>
          <t>DOM</t>
        </is>
      </c>
      <c r="G1975" s="2" t="inlineStr">
        <is>
          <t>ZONE</t>
        </is>
      </c>
      <c r="I1975" s="2" t="n">
        <v>18.31</v>
      </c>
      <c r="J1975" s="2" t="n">
        <v>22.378611</v>
      </c>
      <c r="K1975" s="2" t="n">
        <v>3.846326</v>
      </c>
      <c r="L1975" s="2" t="n">
        <v>0.219785</v>
      </c>
      <c r="M1975" s="2" t="b">
        <v>1</v>
      </c>
      <c r="N1975" s="2" t="n">
        <v>1</v>
      </c>
    </row>
    <row r="1976" ht="15.75" customHeight="1">
      <c r="A1976" s="9" t="n">
        <v>43762.375</v>
      </c>
      <c r="B1976" s="9" t="n">
        <v>43762.20833333334</v>
      </c>
      <c r="C1976" s="2" t="n">
        <v>34964545</v>
      </c>
      <c r="D1976" s="2" t="inlineStr">
        <is>
          <t>DOM</t>
        </is>
      </c>
      <c r="G1976" s="2" t="inlineStr">
        <is>
          <t>ZONE</t>
        </is>
      </c>
      <c r="I1976" s="2" t="n">
        <v>17.13</v>
      </c>
      <c r="J1976" s="2" t="n">
        <v>21.517285</v>
      </c>
      <c r="K1976" s="2" t="n">
        <v>4.252331</v>
      </c>
      <c r="L1976" s="2" t="n">
        <v>0.134121</v>
      </c>
      <c r="M1976" s="2" t="b">
        <v>1</v>
      </c>
      <c r="N1976" s="2" t="n">
        <v>1</v>
      </c>
    </row>
    <row r="1977" ht="15.75" customHeight="1">
      <c r="A1977" s="9" t="n">
        <v>43762.41666666666</v>
      </c>
      <c r="B1977" s="9" t="n">
        <v>43762.25</v>
      </c>
      <c r="C1977" s="2" t="n">
        <v>34964545</v>
      </c>
      <c r="D1977" s="2" t="inlineStr">
        <is>
          <t>DOM</t>
        </is>
      </c>
      <c r="G1977" s="2" t="inlineStr">
        <is>
          <t>ZONE</t>
        </is>
      </c>
      <c r="I1977" s="2" t="n">
        <v>25.27</v>
      </c>
      <c r="J1977" s="2" t="n">
        <v>23.463118</v>
      </c>
      <c r="K1977" s="2" t="n">
        <v>-1.880743</v>
      </c>
      <c r="L1977" s="2" t="n">
        <v>0.07219399999999999</v>
      </c>
      <c r="M1977" s="2" t="b">
        <v>1</v>
      </c>
      <c r="N1977" s="2" t="n">
        <v>1</v>
      </c>
    </row>
    <row r="1978" ht="15.75" customHeight="1">
      <c r="A1978" s="9" t="n">
        <v>43762.45833333334</v>
      </c>
      <c r="B1978" s="9" t="n">
        <v>43762.29166666666</v>
      </c>
      <c r="C1978" s="2" t="n">
        <v>34964545</v>
      </c>
      <c r="D1978" s="2" t="inlineStr">
        <is>
          <t>DOM</t>
        </is>
      </c>
      <c r="G1978" s="2" t="inlineStr">
        <is>
          <t>ZONE</t>
        </is>
      </c>
      <c r="I1978" s="2" t="n">
        <v>28.23</v>
      </c>
      <c r="J1978" s="2" t="n">
        <v>26.773716</v>
      </c>
      <c r="K1978" s="2" t="n">
        <v>-1.616053</v>
      </c>
      <c r="L1978" s="2" t="n">
        <v>0.164769</v>
      </c>
      <c r="M1978" s="2" t="b">
        <v>1</v>
      </c>
      <c r="N1978" s="2" t="n">
        <v>1</v>
      </c>
    </row>
    <row r="1979" ht="15.75" customHeight="1">
      <c r="A1979" s="9" t="n">
        <v>43762.5</v>
      </c>
      <c r="B1979" s="9" t="n">
        <v>43762.33333333334</v>
      </c>
      <c r="C1979" s="2" t="n">
        <v>34964545</v>
      </c>
      <c r="D1979" s="2" t="inlineStr">
        <is>
          <t>DOM</t>
        </is>
      </c>
      <c r="G1979" s="2" t="inlineStr">
        <is>
          <t>ZONE</t>
        </is>
      </c>
      <c r="I1979" s="2" t="n">
        <v>26.99</v>
      </c>
      <c r="J1979" s="2" t="n">
        <v>29.418801</v>
      </c>
      <c r="K1979" s="2" t="n">
        <v>2.347081</v>
      </c>
      <c r="L1979" s="2" t="n">
        <v>0.083386</v>
      </c>
      <c r="M1979" s="2" t="b">
        <v>1</v>
      </c>
      <c r="N1979" s="2" t="n">
        <v>1</v>
      </c>
    </row>
    <row r="1980" ht="15.75" customHeight="1">
      <c r="A1980" s="9" t="n">
        <v>43762.54166666666</v>
      </c>
      <c r="B1980" s="9" t="n">
        <v>43762.375</v>
      </c>
      <c r="C1980" s="2" t="n">
        <v>34964545</v>
      </c>
      <c r="D1980" s="2" t="inlineStr">
        <is>
          <t>DOM</t>
        </is>
      </c>
      <c r="G1980" s="2" t="inlineStr">
        <is>
          <t>ZONE</t>
        </is>
      </c>
      <c r="I1980" s="2" t="n">
        <v>30.66</v>
      </c>
      <c r="J1980" s="2" t="n">
        <v>33.925001</v>
      </c>
      <c r="K1980" s="2" t="n">
        <v>3.288759</v>
      </c>
      <c r="L1980" s="2" t="n">
        <v>-0.025425</v>
      </c>
      <c r="M1980" s="2" t="b">
        <v>1</v>
      </c>
      <c r="N1980" s="2" t="n">
        <v>1</v>
      </c>
    </row>
    <row r="1981" ht="15.75" customHeight="1">
      <c r="A1981" s="9" t="n">
        <v>43762.58333333334</v>
      </c>
      <c r="B1981" s="9" t="n">
        <v>43762.41666666666</v>
      </c>
      <c r="C1981" s="2" t="n">
        <v>34964545</v>
      </c>
      <c r="D1981" s="2" t="inlineStr">
        <is>
          <t>DOM</t>
        </is>
      </c>
      <c r="G1981" s="2" t="inlineStr">
        <is>
          <t>ZONE</t>
        </is>
      </c>
      <c r="I1981" s="2" t="n">
        <v>32.52</v>
      </c>
      <c r="J1981" s="2" t="n">
        <v>35.295593</v>
      </c>
      <c r="K1981" s="2" t="n">
        <v>2.865579</v>
      </c>
      <c r="L1981" s="2" t="n">
        <v>-0.092486</v>
      </c>
      <c r="M1981" s="2" t="b">
        <v>1</v>
      </c>
      <c r="N1981" s="2" t="n">
        <v>1</v>
      </c>
    </row>
    <row r="1982" ht="15.75" customHeight="1">
      <c r="A1982" s="9" t="n">
        <v>43762.625</v>
      </c>
      <c r="B1982" s="9" t="n">
        <v>43762.45833333334</v>
      </c>
      <c r="C1982" s="2" t="n">
        <v>34964545</v>
      </c>
      <c r="D1982" s="2" t="inlineStr">
        <is>
          <t>DOM</t>
        </is>
      </c>
      <c r="G1982" s="2" t="inlineStr">
        <is>
          <t>ZONE</t>
        </is>
      </c>
      <c r="I1982" s="2" t="n">
        <v>22.66</v>
      </c>
      <c r="J1982" s="2" t="n">
        <v>23.764629</v>
      </c>
      <c r="K1982" s="2" t="n">
        <v>1.254827</v>
      </c>
      <c r="L1982" s="2" t="n">
        <v>-0.150198</v>
      </c>
      <c r="M1982" s="2" t="b">
        <v>1</v>
      </c>
      <c r="N1982" s="2" t="n">
        <v>1</v>
      </c>
    </row>
    <row r="1983" ht="15.75" customHeight="1">
      <c r="A1983" s="9" t="n">
        <v>43762.66666666666</v>
      </c>
      <c r="B1983" s="9" t="n">
        <v>43762.5</v>
      </c>
      <c r="C1983" s="2" t="n">
        <v>34964545</v>
      </c>
      <c r="D1983" s="2" t="inlineStr">
        <is>
          <t>DOM</t>
        </is>
      </c>
      <c r="G1983" s="2" t="inlineStr">
        <is>
          <t>ZONE</t>
        </is>
      </c>
      <c r="I1983" s="2" t="n">
        <v>36.11</v>
      </c>
      <c r="J1983" s="2" t="n">
        <v>42.899023</v>
      </c>
      <c r="K1983" s="2" t="n">
        <v>7.001866</v>
      </c>
      <c r="L1983" s="2" t="n">
        <v>-0.21451</v>
      </c>
      <c r="M1983" s="2" t="b">
        <v>1</v>
      </c>
      <c r="N1983" s="2" t="n">
        <v>1</v>
      </c>
    </row>
    <row r="1984" ht="15.75" customHeight="1">
      <c r="A1984" s="9" t="n">
        <v>43762.70833333334</v>
      </c>
      <c r="B1984" s="9" t="n">
        <v>43762.54166666666</v>
      </c>
      <c r="C1984" s="2" t="n">
        <v>34964545</v>
      </c>
      <c r="D1984" s="2" t="inlineStr">
        <is>
          <t>DOM</t>
        </is>
      </c>
      <c r="G1984" s="2" t="inlineStr">
        <is>
          <t>ZONE</t>
        </is>
      </c>
      <c r="I1984" s="2" t="n">
        <v>23.84</v>
      </c>
      <c r="J1984" s="2" t="n">
        <v>26.63664</v>
      </c>
      <c r="K1984" s="2" t="n">
        <v>2.898062</v>
      </c>
      <c r="L1984" s="2" t="n">
        <v>-0.10059</v>
      </c>
      <c r="M1984" s="2" t="b">
        <v>1</v>
      </c>
      <c r="N1984" s="2" t="n">
        <v>1</v>
      </c>
    </row>
    <row r="1985" ht="15.75" customHeight="1">
      <c r="A1985" s="9" t="n">
        <v>43762.75</v>
      </c>
      <c r="B1985" s="9" t="n">
        <v>43762.58333333334</v>
      </c>
      <c r="C1985" s="2" t="n">
        <v>34964545</v>
      </c>
      <c r="D1985" s="2" t="inlineStr">
        <is>
          <t>DOM</t>
        </is>
      </c>
      <c r="G1985" s="2" t="inlineStr">
        <is>
          <t>ZONE</t>
        </is>
      </c>
      <c r="I1985" s="2" t="n">
        <v>23.65</v>
      </c>
      <c r="J1985" s="2" t="n">
        <v>26.685</v>
      </c>
      <c r="K1985" s="2" t="n">
        <v>3.086859</v>
      </c>
      <c r="L1985" s="2" t="n">
        <v>-0.055192</v>
      </c>
      <c r="M1985" s="2" t="b">
        <v>1</v>
      </c>
      <c r="N1985" s="2" t="n">
        <v>1</v>
      </c>
    </row>
    <row r="1986" ht="15.75" customHeight="1">
      <c r="A1986" s="9" t="n">
        <v>43762.79166666666</v>
      </c>
      <c r="B1986" s="9" t="n">
        <v>43762.625</v>
      </c>
      <c r="C1986" s="2" t="n">
        <v>34964545</v>
      </c>
      <c r="D1986" s="2" t="inlineStr">
        <is>
          <t>DOM</t>
        </is>
      </c>
      <c r="G1986" s="2" t="inlineStr">
        <is>
          <t>ZONE</t>
        </is>
      </c>
      <c r="I1986" s="2" t="n">
        <v>22.15</v>
      </c>
      <c r="J1986" s="2" t="n">
        <v>24.582728</v>
      </c>
      <c r="K1986" s="2" t="n">
        <v>2.482336</v>
      </c>
      <c r="L1986" s="2" t="n">
        <v>-0.044608</v>
      </c>
      <c r="M1986" s="2" t="b">
        <v>1</v>
      </c>
      <c r="N1986" s="2" t="n">
        <v>1</v>
      </c>
    </row>
    <row r="1987" ht="15.75" customHeight="1">
      <c r="A1987" s="9" t="n">
        <v>43762.83333333334</v>
      </c>
      <c r="B1987" s="9" t="n">
        <v>43762.66666666666</v>
      </c>
      <c r="C1987" s="2" t="n">
        <v>34964545</v>
      </c>
      <c r="D1987" s="2" t="inlineStr">
        <is>
          <t>DOM</t>
        </is>
      </c>
      <c r="G1987" s="2" t="inlineStr">
        <is>
          <t>ZONE</t>
        </is>
      </c>
      <c r="I1987" s="2" t="n">
        <v>22.69</v>
      </c>
      <c r="J1987" s="2" t="n">
        <v>25.330454</v>
      </c>
      <c r="K1987" s="2" t="n">
        <v>2.61813</v>
      </c>
      <c r="L1987" s="2" t="n">
        <v>0.024824</v>
      </c>
      <c r="M1987" s="2" t="b">
        <v>1</v>
      </c>
      <c r="N1987" s="2" t="n">
        <v>1</v>
      </c>
    </row>
    <row r="1988" ht="15.75" customHeight="1">
      <c r="A1988" s="9" t="n">
        <v>43762.875</v>
      </c>
      <c r="B1988" s="9" t="n">
        <v>43762.70833333334</v>
      </c>
      <c r="C1988" s="2" t="n">
        <v>34964545</v>
      </c>
      <c r="D1988" s="2" t="inlineStr">
        <is>
          <t>DOM</t>
        </is>
      </c>
      <c r="G1988" s="2" t="inlineStr">
        <is>
          <t>ZONE</t>
        </is>
      </c>
      <c r="I1988" s="2" t="n">
        <v>23.83</v>
      </c>
      <c r="J1988" s="2" t="n">
        <v>26.771287</v>
      </c>
      <c r="K1988" s="2" t="n">
        <v>2.837012</v>
      </c>
      <c r="L1988" s="2" t="n">
        <v>0.101775</v>
      </c>
      <c r="M1988" s="2" t="b">
        <v>1</v>
      </c>
      <c r="N1988" s="2" t="n">
        <v>1</v>
      </c>
    </row>
    <row r="1989" ht="15.75" customHeight="1">
      <c r="A1989" s="9" t="n">
        <v>43762.91666666666</v>
      </c>
      <c r="B1989" s="9" t="n">
        <v>43762.75</v>
      </c>
      <c r="C1989" s="2" t="n">
        <v>34964545</v>
      </c>
      <c r="D1989" s="2" t="inlineStr">
        <is>
          <t>DOM</t>
        </is>
      </c>
      <c r="G1989" s="2" t="inlineStr">
        <is>
          <t>ZONE</t>
        </is>
      </c>
      <c r="I1989" s="2" t="n">
        <v>31.24</v>
      </c>
      <c r="J1989" s="2" t="n">
        <v>34.930332</v>
      </c>
      <c r="K1989" s="2" t="n">
        <v>3.579839</v>
      </c>
      <c r="L1989" s="2" t="n">
        <v>0.112159</v>
      </c>
      <c r="M1989" s="2" t="b">
        <v>1</v>
      </c>
      <c r="N1989" s="2" t="n">
        <v>1</v>
      </c>
    </row>
    <row r="1990" ht="15.75" customHeight="1">
      <c r="A1990" s="9" t="n">
        <v>43762.95833333334</v>
      </c>
      <c r="B1990" s="9" t="n">
        <v>43762.79166666666</v>
      </c>
      <c r="C1990" s="2" t="n">
        <v>34964545</v>
      </c>
      <c r="D1990" s="2" t="inlineStr">
        <is>
          <t>DOM</t>
        </is>
      </c>
      <c r="G1990" s="2" t="inlineStr">
        <is>
          <t>ZONE</t>
        </is>
      </c>
      <c r="I1990" s="2" t="n">
        <v>37.21</v>
      </c>
      <c r="J1990" s="2" t="n">
        <v>36.288497</v>
      </c>
      <c r="K1990" s="2" t="n">
        <v>-1.018778</v>
      </c>
      <c r="L1990" s="2" t="n">
        <v>0.102275</v>
      </c>
      <c r="M1990" s="2" t="b">
        <v>1</v>
      </c>
      <c r="N1990" s="2" t="n">
        <v>1</v>
      </c>
    </row>
    <row r="1991" ht="15.75" customHeight="1">
      <c r="A1991" s="9" t="n">
        <v>43763</v>
      </c>
      <c r="B1991" s="9" t="n">
        <v>43762.83333333334</v>
      </c>
      <c r="C1991" s="2" t="n">
        <v>34964545</v>
      </c>
      <c r="D1991" s="2" t="inlineStr">
        <is>
          <t>DOM</t>
        </is>
      </c>
      <c r="G1991" s="2" t="inlineStr">
        <is>
          <t>ZONE</t>
        </is>
      </c>
      <c r="I1991" s="2" t="n">
        <v>24.27</v>
      </c>
      <c r="J1991" s="2" t="n">
        <v>25.097324</v>
      </c>
      <c r="K1991" s="2" t="n">
        <v>0.755443</v>
      </c>
      <c r="L1991" s="2" t="n">
        <v>0.075214</v>
      </c>
      <c r="M1991" s="2" t="b">
        <v>1</v>
      </c>
      <c r="N1991" s="2" t="n">
        <v>1</v>
      </c>
    </row>
    <row r="1992" ht="15.75" customHeight="1">
      <c r="A1992" s="9" t="n">
        <v>43763.04166666666</v>
      </c>
      <c r="B1992" s="9" t="n">
        <v>43762.875</v>
      </c>
      <c r="C1992" s="2" t="n">
        <v>34964545</v>
      </c>
      <c r="D1992" s="2" t="inlineStr">
        <is>
          <t>DOM</t>
        </is>
      </c>
      <c r="G1992" s="2" t="inlineStr">
        <is>
          <t>ZONE</t>
        </is>
      </c>
      <c r="I1992" s="2" t="n">
        <v>24.94</v>
      </c>
      <c r="J1992" s="2" t="n">
        <v>26.777514</v>
      </c>
      <c r="K1992" s="2" t="n">
        <v>1.721965</v>
      </c>
      <c r="L1992" s="2" t="n">
        <v>0.118049</v>
      </c>
      <c r="M1992" s="2" t="b">
        <v>1</v>
      </c>
      <c r="N1992" s="2" t="n">
        <v>1</v>
      </c>
    </row>
    <row r="1993" ht="15.75" customHeight="1">
      <c r="A1993" s="9" t="n">
        <v>43763.08333333334</v>
      </c>
      <c r="B1993" s="9" t="n">
        <v>43762.91666666666</v>
      </c>
      <c r="C1993" s="2" t="n">
        <v>34964545</v>
      </c>
      <c r="D1993" s="2" t="inlineStr">
        <is>
          <t>DOM</t>
        </is>
      </c>
      <c r="G1993" s="2" t="inlineStr">
        <is>
          <t>ZONE</t>
        </is>
      </c>
      <c r="I1993" s="2" t="n">
        <v>22.19</v>
      </c>
      <c r="J1993" s="2" t="n">
        <v>24.7181</v>
      </c>
      <c r="K1993" s="2" t="n">
        <v>2.395524</v>
      </c>
      <c r="L1993" s="2" t="n">
        <v>0.132575</v>
      </c>
      <c r="M1993" s="2" t="b">
        <v>1</v>
      </c>
      <c r="N1993" s="2" t="n">
        <v>1</v>
      </c>
    </row>
    <row r="1994" ht="15.75" customHeight="1">
      <c r="A1994" s="9" t="n">
        <v>43763.125</v>
      </c>
      <c r="B1994" s="9" t="n">
        <v>43762.95833333334</v>
      </c>
      <c r="C1994" s="2" t="n">
        <v>34964545</v>
      </c>
      <c r="D1994" s="2" t="inlineStr">
        <is>
          <t>DOM</t>
        </is>
      </c>
      <c r="G1994" s="2" t="inlineStr">
        <is>
          <t>ZONE</t>
        </is>
      </c>
      <c r="I1994" s="2" t="n">
        <v>21.27</v>
      </c>
      <c r="J1994" s="2" t="n">
        <v>22.319137</v>
      </c>
      <c r="K1994" s="2" t="n">
        <v>0.854175</v>
      </c>
      <c r="L1994" s="2" t="n">
        <v>0.195796</v>
      </c>
      <c r="M1994" s="2" t="b">
        <v>1</v>
      </c>
      <c r="N1994" s="2" t="n">
        <v>1</v>
      </c>
    </row>
    <row r="1995" ht="15.75" customHeight="1">
      <c r="A1995" s="9" t="n">
        <v>43763.16666666666</v>
      </c>
      <c r="B1995" s="9" t="n">
        <v>43763</v>
      </c>
      <c r="C1995" s="2" t="n">
        <v>34964545</v>
      </c>
      <c r="D1995" s="2" t="inlineStr">
        <is>
          <t>DOM</t>
        </is>
      </c>
      <c r="G1995" s="2" t="inlineStr">
        <is>
          <t>ZONE</t>
        </is>
      </c>
      <c r="I1995" s="2" t="n">
        <v>21.3</v>
      </c>
      <c r="J1995" s="2" t="n">
        <v>23.080029</v>
      </c>
      <c r="K1995" s="2" t="n">
        <v>1.604901</v>
      </c>
      <c r="L1995" s="2" t="n">
        <v>0.173461</v>
      </c>
      <c r="M1995" s="2" t="b">
        <v>1</v>
      </c>
      <c r="N1995" s="2" t="n">
        <v>1</v>
      </c>
    </row>
    <row r="1996" ht="15.75" customHeight="1">
      <c r="A1996" s="9" t="n">
        <v>43763.20833333334</v>
      </c>
      <c r="B1996" s="9" t="n">
        <v>43763.04166666666</v>
      </c>
      <c r="C1996" s="2" t="n">
        <v>34964545</v>
      </c>
      <c r="D1996" s="2" t="inlineStr">
        <is>
          <t>DOM</t>
        </is>
      </c>
      <c r="G1996" s="2" t="inlineStr">
        <is>
          <t>ZONE</t>
        </is>
      </c>
      <c r="I1996" s="2" t="n">
        <v>21.85</v>
      </c>
      <c r="J1996" s="2" t="n">
        <v>25.028022</v>
      </c>
      <c r="K1996" s="2" t="n">
        <v>2.987703</v>
      </c>
      <c r="L1996" s="2" t="n">
        <v>0.191152</v>
      </c>
      <c r="M1996" s="2" t="b">
        <v>1</v>
      </c>
      <c r="N1996" s="2" t="n">
        <v>1</v>
      </c>
    </row>
    <row r="1997" ht="15.75" customHeight="1">
      <c r="A1997" s="9" t="n">
        <v>43763.25</v>
      </c>
      <c r="B1997" s="9" t="n">
        <v>43763.08333333334</v>
      </c>
      <c r="C1997" s="2" t="n">
        <v>34964545</v>
      </c>
      <c r="D1997" s="2" t="inlineStr">
        <is>
          <t>DOM</t>
        </is>
      </c>
      <c r="G1997" s="2" t="inlineStr">
        <is>
          <t>ZONE</t>
        </is>
      </c>
      <c r="I1997" s="2" t="n">
        <v>21.38</v>
      </c>
      <c r="J1997" s="2" t="n">
        <v>24.71811</v>
      </c>
      <c r="K1997" s="2" t="n">
        <v>3.185232</v>
      </c>
      <c r="L1997" s="2" t="n">
        <v>0.152045</v>
      </c>
      <c r="M1997" s="2" t="b">
        <v>1</v>
      </c>
      <c r="N1997" s="2" t="n">
        <v>1</v>
      </c>
    </row>
    <row r="1998" ht="15.75" customHeight="1">
      <c r="A1998" s="9" t="n">
        <v>43763.29166666666</v>
      </c>
      <c r="B1998" s="9" t="n">
        <v>43763.125</v>
      </c>
      <c r="C1998" s="2" t="n">
        <v>34964545</v>
      </c>
      <c r="D1998" s="2" t="inlineStr">
        <is>
          <t>DOM</t>
        </is>
      </c>
      <c r="G1998" s="2" t="inlineStr">
        <is>
          <t>ZONE</t>
        </is>
      </c>
      <c r="I1998" s="2" t="n">
        <v>22.08</v>
      </c>
      <c r="J1998" s="2" t="n">
        <v>26.018765</v>
      </c>
      <c r="K1998" s="2" t="n">
        <v>3.750358</v>
      </c>
      <c r="L1998" s="2" t="n">
        <v>0.186741</v>
      </c>
      <c r="M1998" s="2" t="b">
        <v>1</v>
      </c>
      <c r="N1998" s="2" t="n">
        <v>1</v>
      </c>
    </row>
    <row r="1999" ht="15.75" customHeight="1">
      <c r="A1999" s="9" t="n">
        <v>43763.33333333334</v>
      </c>
      <c r="B1999" s="9" t="n">
        <v>43763.16666666666</v>
      </c>
      <c r="C1999" s="2" t="n">
        <v>34964545</v>
      </c>
      <c r="D1999" s="2" t="inlineStr">
        <is>
          <t>DOM</t>
        </is>
      </c>
      <c r="G1999" s="2" t="inlineStr">
        <is>
          <t>ZONE</t>
        </is>
      </c>
      <c r="I1999" s="2" t="n">
        <v>23.96</v>
      </c>
      <c r="J1999" s="2" t="n">
        <v>26.361759</v>
      </c>
      <c r="K1999" s="2" t="n">
        <v>2.188929</v>
      </c>
      <c r="L1999" s="2" t="n">
        <v>0.211162</v>
      </c>
      <c r="M1999" s="2" t="b">
        <v>1</v>
      </c>
      <c r="N1999" s="2" t="n">
        <v>1</v>
      </c>
    </row>
    <row r="2000" ht="15.75" customHeight="1">
      <c r="A2000" s="9" t="n">
        <v>43763.375</v>
      </c>
      <c r="B2000" s="9" t="n">
        <v>43763.20833333334</v>
      </c>
      <c r="C2000" s="2" t="n">
        <v>34964545</v>
      </c>
      <c r="D2000" s="2" t="inlineStr">
        <is>
          <t>DOM</t>
        </is>
      </c>
      <c r="G2000" s="2" t="inlineStr">
        <is>
          <t>ZONE</t>
        </is>
      </c>
      <c r="I2000" s="2" t="n">
        <v>20.44</v>
      </c>
      <c r="J2000" s="2" t="n">
        <v>22.855328</v>
      </c>
      <c r="K2000" s="2" t="n">
        <v>2.324295</v>
      </c>
      <c r="L2000" s="2" t="n">
        <v>0.086866</v>
      </c>
      <c r="M2000" s="2" t="b">
        <v>1</v>
      </c>
      <c r="N2000" s="2" t="n">
        <v>1</v>
      </c>
    </row>
    <row r="2001" ht="15.75" customHeight="1">
      <c r="A2001" s="9" t="n">
        <v>43763.41666666666</v>
      </c>
      <c r="B2001" s="9" t="n">
        <v>43763.25</v>
      </c>
      <c r="C2001" s="2" t="n">
        <v>34964545</v>
      </c>
      <c r="D2001" s="2" t="inlineStr">
        <is>
          <t>DOM</t>
        </is>
      </c>
      <c r="G2001" s="2" t="inlineStr">
        <is>
          <t>ZONE</t>
        </is>
      </c>
      <c r="I2001" s="2" t="n">
        <v>21.33</v>
      </c>
      <c r="J2001" s="2" t="n">
        <v>23.478933</v>
      </c>
      <c r="K2001" s="2" t="n">
        <v>2.077933</v>
      </c>
      <c r="L2001" s="2" t="n">
        <v>0.07266599999999999</v>
      </c>
      <c r="M2001" s="2" t="b">
        <v>1</v>
      </c>
      <c r="N2001" s="2" t="n">
        <v>1</v>
      </c>
    </row>
    <row r="2002" ht="15.75" customHeight="1">
      <c r="A2002" s="9" t="n">
        <v>43763.45833333334</v>
      </c>
      <c r="B2002" s="9" t="n">
        <v>43763.29166666666</v>
      </c>
      <c r="C2002" s="2" t="n">
        <v>34964545</v>
      </c>
      <c r="D2002" s="2" t="inlineStr">
        <is>
          <t>DOM</t>
        </is>
      </c>
      <c r="G2002" s="2" t="inlineStr">
        <is>
          <t>ZONE</t>
        </is>
      </c>
      <c r="I2002" s="2" t="n">
        <v>24.79</v>
      </c>
      <c r="J2002" s="2" t="n">
        <v>26.504386</v>
      </c>
      <c r="K2002" s="2" t="n">
        <v>1.669891</v>
      </c>
      <c r="L2002" s="2" t="n">
        <v>0.047828</v>
      </c>
      <c r="M2002" s="2" t="b">
        <v>1</v>
      </c>
      <c r="N2002" s="2" t="n">
        <v>1</v>
      </c>
    </row>
    <row r="2003" ht="15.75" customHeight="1">
      <c r="A2003" s="9" t="n">
        <v>43763.5</v>
      </c>
      <c r="B2003" s="9" t="n">
        <v>43763.33333333334</v>
      </c>
      <c r="C2003" s="2" t="n">
        <v>34964545</v>
      </c>
      <c r="D2003" s="2" t="inlineStr">
        <is>
          <t>DOM</t>
        </is>
      </c>
      <c r="G2003" s="2" t="inlineStr">
        <is>
          <t>ZONE</t>
        </is>
      </c>
      <c r="I2003" s="2" t="n">
        <v>27.41</v>
      </c>
      <c r="J2003" s="2" t="n">
        <v>30.307603</v>
      </c>
      <c r="K2003" s="2" t="n">
        <v>2.840308</v>
      </c>
      <c r="L2003" s="2" t="n">
        <v>0.059795</v>
      </c>
      <c r="M2003" s="2" t="b">
        <v>1</v>
      </c>
      <c r="N2003" s="2" t="n">
        <v>1</v>
      </c>
    </row>
    <row r="2004" ht="15.75" customHeight="1">
      <c r="A2004" s="9" t="n">
        <v>43763.54166666666</v>
      </c>
      <c r="B2004" s="9" t="n">
        <v>43763.375</v>
      </c>
      <c r="C2004" s="2" t="n">
        <v>34964545</v>
      </c>
      <c r="D2004" s="2" t="inlineStr">
        <is>
          <t>DOM</t>
        </is>
      </c>
      <c r="G2004" s="2" t="inlineStr">
        <is>
          <t>ZONE</t>
        </is>
      </c>
      <c r="I2004" s="2" t="n">
        <v>30.74</v>
      </c>
      <c r="J2004" s="2" t="n">
        <v>31.442738</v>
      </c>
      <c r="K2004" s="2" t="n">
        <v>0.659936</v>
      </c>
      <c r="L2004" s="2" t="n">
        <v>0.043635</v>
      </c>
      <c r="M2004" s="2" t="b">
        <v>1</v>
      </c>
      <c r="N2004" s="2" t="n">
        <v>1</v>
      </c>
    </row>
    <row r="2005" ht="15.75" customHeight="1">
      <c r="A2005" s="9" t="n">
        <v>43763.58333333334</v>
      </c>
      <c r="B2005" s="9" t="n">
        <v>43763.41666666666</v>
      </c>
      <c r="C2005" s="2" t="n">
        <v>34964545</v>
      </c>
      <c r="D2005" s="2" t="inlineStr">
        <is>
          <t>DOM</t>
        </is>
      </c>
      <c r="G2005" s="2" t="inlineStr">
        <is>
          <t>ZONE</t>
        </is>
      </c>
      <c r="I2005" s="2" t="n">
        <v>25.74</v>
      </c>
      <c r="J2005" s="2" t="n">
        <v>28.887893</v>
      </c>
      <c r="K2005" s="2" t="n">
        <v>3.121072</v>
      </c>
      <c r="L2005" s="2" t="n">
        <v>0.024321</v>
      </c>
      <c r="M2005" s="2" t="b">
        <v>1</v>
      </c>
      <c r="N2005" s="2" t="n">
        <v>1</v>
      </c>
    </row>
    <row r="2006" ht="15.75" customHeight="1">
      <c r="A2006" s="9" t="n">
        <v>43763.625</v>
      </c>
      <c r="B2006" s="9" t="n">
        <v>43763.45833333334</v>
      </c>
      <c r="C2006" s="2" t="n">
        <v>34964545</v>
      </c>
      <c r="D2006" s="2" t="inlineStr">
        <is>
          <t>DOM</t>
        </is>
      </c>
      <c r="G2006" s="2" t="inlineStr">
        <is>
          <t>ZONE</t>
        </is>
      </c>
      <c r="I2006" s="2" t="n">
        <v>30.86</v>
      </c>
      <c r="J2006" s="2" t="n">
        <v>34.611171</v>
      </c>
      <c r="K2006" s="2" t="n">
        <v>3.714191</v>
      </c>
      <c r="L2006" s="2" t="n">
        <v>0.036981</v>
      </c>
      <c r="M2006" s="2" t="b">
        <v>1</v>
      </c>
      <c r="N2006" s="2" t="n">
        <v>1</v>
      </c>
    </row>
    <row r="2007" ht="15.75" customHeight="1">
      <c r="A2007" s="9" t="n">
        <v>43763.66666666666</v>
      </c>
      <c r="B2007" s="9" t="n">
        <v>43763.5</v>
      </c>
      <c r="C2007" s="2" t="n">
        <v>34964545</v>
      </c>
      <c r="D2007" s="2" t="inlineStr">
        <is>
          <t>DOM</t>
        </is>
      </c>
      <c r="G2007" s="2" t="inlineStr">
        <is>
          <t>ZONE</t>
        </is>
      </c>
      <c r="I2007" s="2" t="n">
        <v>24.22</v>
      </c>
      <c r="J2007" s="2" t="n">
        <v>27.584712</v>
      </c>
      <c r="K2007" s="2" t="n">
        <v>3.285968</v>
      </c>
      <c r="L2007" s="2" t="n">
        <v>0.07707700000000001</v>
      </c>
      <c r="M2007" s="2" t="b">
        <v>1</v>
      </c>
      <c r="N2007" s="2" t="n">
        <v>1</v>
      </c>
    </row>
    <row r="2008" ht="15.75" customHeight="1">
      <c r="A2008" s="9" t="n">
        <v>43763.70833333334</v>
      </c>
      <c r="B2008" s="9" t="n">
        <v>43763.54166666666</v>
      </c>
      <c r="C2008" s="2" t="n">
        <v>34964545</v>
      </c>
      <c r="D2008" s="2" t="inlineStr">
        <is>
          <t>DOM</t>
        </is>
      </c>
      <c r="G2008" s="2" t="inlineStr">
        <is>
          <t>ZONE</t>
        </is>
      </c>
      <c r="I2008" s="2" t="n">
        <v>22.63</v>
      </c>
      <c r="J2008" s="2" t="n">
        <v>24.924574</v>
      </c>
      <c r="K2008" s="2" t="n">
        <v>2.206572</v>
      </c>
      <c r="L2008" s="2" t="n">
        <v>0.086336</v>
      </c>
      <c r="M2008" s="2" t="b">
        <v>1</v>
      </c>
      <c r="N2008" s="2" t="n">
        <v>1</v>
      </c>
    </row>
    <row r="2009" ht="15.75" customHeight="1">
      <c r="A2009" s="9" t="n">
        <v>43763.75</v>
      </c>
      <c r="B2009" s="9" t="n">
        <v>43763.58333333334</v>
      </c>
      <c r="C2009" s="2" t="n">
        <v>34964545</v>
      </c>
      <c r="D2009" s="2" t="inlineStr">
        <is>
          <t>DOM</t>
        </is>
      </c>
      <c r="G2009" s="2" t="inlineStr">
        <is>
          <t>ZONE</t>
        </is>
      </c>
      <c r="I2009" s="2" t="n">
        <v>20.55</v>
      </c>
      <c r="J2009" s="2" t="n">
        <v>21.895818</v>
      </c>
      <c r="K2009" s="2" t="n">
        <v>1.267711</v>
      </c>
      <c r="L2009" s="2" t="n">
        <v>0.083106</v>
      </c>
      <c r="M2009" s="2" t="b">
        <v>1</v>
      </c>
      <c r="N2009" s="2" t="n">
        <v>1</v>
      </c>
    </row>
    <row r="2010" ht="15.75" customHeight="1">
      <c r="A2010" s="9" t="n">
        <v>43763.79166666666</v>
      </c>
      <c r="B2010" s="9" t="n">
        <v>43763.625</v>
      </c>
      <c r="C2010" s="2" t="n">
        <v>34964545</v>
      </c>
      <c r="D2010" s="2" t="inlineStr">
        <is>
          <t>DOM</t>
        </is>
      </c>
      <c r="G2010" s="2" t="inlineStr">
        <is>
          <t>ZONE</t>
        </is>
      </c>
      <c r="I2010" s="2" t="n">
        <v>21.69</v>
      </c>
      <c r="J2010" s="2" t="n">
        <v>23.810378</v>
      </c>
      <c r="K2010" s="2" t="n">
        <v>1.996097</v>
      </c>
      <c r="L2010" s="2" t="n">
        <v>0.126782</v>
      </c>
      <c r="M2010" s="2" t="b">
        <v>1</v>
      </c>
      <c r="N2010" s="2" t="n">
        <v>1</v>
      </c>
    </row>
    <row r="2011" ht="15.75" customHeight="1">
      <c r="A2011" s="9" t="n">
        <v>43763.83333333334</v>
      </c>
      <c r="B2011" s="9" t="n">
        <v>43763.66666666666</v>
      </c>
      <c r="C2011" s="2" t="n">
        <v>34964545</v>
      </c>
      <c r="D2011" s="2" t="inlineStr">
        <is>
          <t>DOM</t>
        </is>
      </c>
      <c r="G2011" s="2" t="inlineStr">
        <is>
          <t>ZONE</t>
        </is>
      </c>
      <c r="I2011" s="2" t="n">
        <v>22.28</v>
      </c>
      <c r="J2011" s="2" t="n">
        <v>24.728963</v>
      </c>
      <c r="K2011" s="2" t="n">
        <v>2.232217</v>
      </c>
      <c r="L2011" s="2" t="n">
        <v>0.213413</v>
      </c>
      <c r="M2011" s="2" t="b">
        <v>1</v>
      </c>
      <c r="N2011" s="2" t="n">
        <v>1</v>
      </c>
    </row>
    <row r="2012" ht="15.75" customHeight="1">
      <c r="A2012" s="9" t="n">
        <v>43763.875</v>
      </c>
      <c r="B2012" s="9" t="n">
        <v>43763.70833333334</v>
      </c>
      <c r="C2012" s="2" t="n">
        <v>34964545</v>
      </c>
      <c r="D2012" s="2" t="inlineStr">
        <is>
          <t>DOM</t>
        </is>
      </c>
      <c r="G2012" s="2" t="inlineStr">
        <is>
          <t>ZONE</t>
        </is>
      </c>
      <c r="I2012" s="2" t="n">
        <v>20.66</v>
      </c>
      <c r="J2012" s="2" t="n">
        <v>22.936972</v>
      </c>
      <c r="K2012" s="2" t="n">
        <v>2.046559</v>
      </c>
      <c r="L2012" s="2" t="n">
        <v>0.226247</v>
      </c>
      <c r="M2012" s="2" t="b">
        <v>1</v>
      </c>
      <c r="N2012" s="2" t="n">
        <v>1</v>
      </c>
    </row>
    <row r="2013" ht="15.75" customHeight="1">
      <c r="A2013" s="9" t="n">
        <v>43763.91666666666</v>
      </c>
      <c r="B2013" s="9" t="n">
        <v>43763.75</v>
      </c>
      <c r="C2013" s="2" t="n">
        <v>34964545</v>
      </c>
      <c r="D2013" s="2" t="inlineStr">
        <is>
          <t>DOM</t>
        </is>
      </c>
      <c r="G2013" s="2" t="inlineStr">
        <is>
          <t>ZONE</t>
        </is>
      </c>
      <c r="I2013" s="2" t="n">
        <v>31.89</v>
      </c>
      <c r="J2013" s="2" t="n">
        <v>33.736752</v>
      </c>
      <c r="K2013" s="2" t="n">
        <v>1.495601</v>
      </c>
      <c r="L2013" s="2" t="n">
        <v>0.350318</v>
      </c>
      <c r="M2013" s="2" t="b">
        <v>1</v>
      </c>
      <c r="N2013" s="2" t="n">
        <v>1</v>
      </c>
    </row>
    <row r="2014" ht="15.75" customHeight="1">
      <c r="A2014" s="9" t="n">
        <v>43763.95833333334</v>
      </c>
      <c r="B2014" s="9" t="n">
        <v>43763.79166666666</v>
      </c>
      <c r="C2014" s="2" t="n">
        <v>34964545</v>
      </c>
      <c r="D2014" s="2" t="inlineStr">
        <is>
          <t>DOM</t>
        </is>
      </c>
      <c r="G2014" s="2" t="inlineStr">
        <is>
          <t>ZONE</t>
        </is>
      </c>
      <c r="I2014" s="2" t="n">
        <v>22.14</v>
      </c>
      <c r="J2014" s="2" t="n">
        <v>24.018788</v>
      </c>
      <c r="K2014" s="2" t="n">
        <v>1.646512</v>
      </c>
      <c r="L2014" s="2" t="n">
        <v>0.232276</v>
      </c>
      <c r="M2014" s="2" t="b">
        <v>1</v>
      </c>
      <c r="N2014" s="2" t="n">
        <v>1</v>
      </c>
    </row>
    <row r="2015" ht="15.75" customHeight="1">
      <c r="A2015" s="9" t="n">
        <v>43764</v>
      </c>
      <c r="B2015" s="9" t="n">
        <v>43763.83333333334</v>
      </c>
      <c r="C2015" s="2" t="n">
        <v>34964545</v>
      </c>
      <c r="D2015" s="2" t="inlineStr">
        <is>
          <t>DOM</t>
        </is>
      </c>
      <c r="G2015" s="2" t="inlineStr">
        <is>
          <t>ZONE</t>
        </is>
      </c>
      <c r="I2015" s="2" t="n">
        <v>22.51</v>
      </c>
      <c r="J2015" s="2" t="n">
        <v>23.107659</v>
      </c>
      <c r="K2015" s="2" t="n">
        <v>0.362469</v>
      </c>
      <c r="L2015" s="2" t="n">
        <v>0.24019</v>
      </c>
      <c r="M2015" s="2" t="b">
        <v>1</v>
      </c>
      <c r="N2015" s="2" t="n">
        <v>1</v>
      </c>
    </row>
    <row r="2016" ht="15.75" customHeight="1">
      <c r="A2016" s="9" t="n">
        <v>43764.04166666666</v>
      </c>
      <c r="B2016" s="9" t="n">
        <v>43763.875</v>
      </c>
      <c r="C2016" s="2" t="n">
        <v>34964545</v>
      </c>
      <c r="D2016" s="2" t="inlineStr">
        <is>
          <t>DOM</t>
        </is>
      </c>
      <c r="G2016" s="2" t="inlineStr">
        <is>
          <t>ZONE</t>
        </is>
      </c>
      <c r="I2016" s="2" t="n">
        <v>24.93</v>
      </c>
      <c r="J2016" s="2" t="n">
        <v>27.762138</v>
      </c>
      <c r="K2016" s="2" t="n">
        <v>2.559636</v>
      </c>
      <c r="L2016" s="2" t="n">
        <v>0.274168</v>
      </c>
      <c r="M2016" s="2" t="b">
        <v>1</v>
      </c>
      <c r="N2016" s="2" t="n">
        <v>1</v>
      </c>
    </row>
    <row r="2017" ht="15.75" customHeight="1">
      <c r="A2017" s="9" t="n">
        <v>43764.08333333334</v>
      </c>
      <c r="B2017" s="9" t="n">
        <v>43763.91666666666</v>
      </c>
      <c r="C2017" s="2" t="n">
        <v>34964545</v>
      </c>
      <c r="D2017" s="2" t="inlineStr">
        <is>
          <t>DOM</t>
        </is>
      </c>
      <c r="G2017" s="2" t="inlineStr">
        <is>
          <t>ZONE</t>
        </is>
      </c>
      <c r="I2017" s="2" t="n">
        <v>20.55</v>
      </c>
      <c r="J2017" s="2" t="n">
        <v>22.431005</v>
      </c>
      <c r="K2017" s="2" t="n">
        <v>1.635142</v>
      </c>
      <c r="L2017" s="2" t="n">
        <v>0.245029</v>
      </c>
      <c r="M2017" s="2" t="b">
        <v>1</v>
      </c>
      <c r="N2017" s="2" t="n">
        <v>1</v>
      </c>
    </row>
    <row r="2018" ht="15.75" customHeight="1">
      <c r="A2018" s="9" t="n">
        <v>43764.125</v>
      </c>
      <c r="B2018" s="9" t="n">
        <v>43763.95833333334</v>
      </c>
      <c r="C2018" s="2" t="n">
        <v>34964545</v>
      </c>
      <c r="D2018" s="2" t="inlineStr">
        <is>
          <t>DOM</t>
        </is>
      </c>
      <c r="G2018" s="2" t="inlineStr">
        <is>
          <t>ZONE</t>
        </is>
      </c>
      <c r="I2018" s="2" t="n">
        <v>20.94</v>
      </c>
      <c r="J2018" s="2" t="n">
        <v>22.139187</v>
      </c>
      <c r="K2018" s="2" t="n">
        <v>0.887965</v>
      </c>
      <c r="L2018" s="2" t="n">
        <v>0.309556</v>
      </c>
      <c r="M2018" s="2" t="b">
        <v>1</v>
      </c>
      <c r="N2018" s="2" t="n">
        <v>1</v>
      </c>
    </row>
    <row r="2019" ht="15.75" customHeight="1">
      <c r="A2019" s="9" t="n">
        <v>43764.16666666666</v>
      </c>
      <c r="B2019" s="9" t="n">
        <v>43764</v>
      </c>
      <c r="C2019" s="2" t="n">
        <v>34964545</v>
      </c>
      <c r="D2019" s="2" t="inlineStr">
        <is>
          <t>DOM</t>
        </is>
      </c>
      <c r="G2019" s="2" t="inlineStr">
        <is>
          <t>ZONE</t>
        </is>
      </c>
      <c r="I2019" s="2" t="n">
        <v>22.05</v>
      </c>
      <c r="J2019" s="2" t="n">
        <v>22.407276</v>
      </c>
      <c r="K2019" s="2" t="n">
        <v>-0.014511</v>
      </c>
      <c r="L2019" s="2" t="n">
        <v>0.367621</v>
      </c>
      <c r="M2019" s="2" t="b">
        <v>1</v>
      </c>
      <c r="N2019" s="2" t="n">
        <v>1</v>
      </c>
    </row>
    <row r="2020" ht="15.75" customHeight="1">
      <c r="A2020" s="9" t="n">
        <v>43764.20833333334</v>
      </c>
      <c r="B2020" s="9" t="n">
        <v>43764.04166666666</v>
      </c>
      <c r="C2020" s="2" t="n">
        <v>34964545</v>
      </c>
      <c r="D2020" s="2" t="inlineStr">
        <is>
          <t>DOM</t>
        </is>
      </c>
      <c r="G2020" s="2" t="inlineStr">
        <is>
          <t>ZONE</t>
        </is>
      </c>
      <c r="I2020" s="2" t="n">
        <v>23.26</v>
      </c>
      <c r="J2020" s="2" t="n">
        <v>23.623792</v>
      </c>
      <c r="K2020" s="2" t="n">
        <v>-0.018347</v>
      </c>
      <c r="L2020" s="2" t="n">
        <v>0.380473</v>
      </c>
      <c r="M2020" s="2" t="b">
        <v>1</v>
      </c>
      <c r="N2020" s="2" t="n">
        <v>1</v>
      </c>
    </row>
    <row r="2021" ht="15.75" customHeight="1">
      <c r="A2021" s="9" t="n">
        <v>43764.25</v>
      </c>
      <c r="B2021" s="9" t="n">
        <v>43764.08333333334</v>
      </c>
      <c r="C2021" s="2" t="n">
        <v>34964545</v>
      </c>
      <c r="D2021" s="2" t="inlineStr">
        <is>
          <t>DOM</t>
        </is>
      </c>
      <c r="G2021" s="2" t="inlineStr">
        <is>
          <t>ZONE</t>
        </is>
      </c>
      <c r="I2021" s="2" t="n">
        <v>21.09</v>
      </c>
      <c r="J2021" s="2" t="n">
        <v>21.386975</v>
      </c>
      <c r="K2021" s="2" t="n">
        <v>-0.057927</v>
      </c>
      <c r="L2021" s="2" t="n">
        <v>0.350735</v>
      </c>
      <c r="M2021" s="2" t="b">
        <v>1</v>
      </c>
      <c r="N2021" s="2" t="n">
        <v>1</v>
      </c>
    </row>
    <row r="2022" ht="15.75" customHeight="1">
      <c r="A2022" s="9" t="n">
        <v>43764.29166666666</v>
      </c>
      <c r="B2022" s="9" t="n">
        <v>43764.125</v>
      </c>
      <c r="C2022" s="2" t="n">
        <v>34964545</v>
      </c>
      <c r="D2022" s="2" t="inlineStr">
        <is>
          <t>DOM</t>
        </is>
      </c>
      <c r="G2022" s="2" t="inlineStr">
        <is>
          <t>ZONE</t>
        </is>
      </c>
      <c r="I2022" s="2" t="n">
        <v>19.92</v>
      </c>
      <c r="J2022" s="2" t="n">
        <v>20.474951</v>
      </c>
      <c r="K2022" s="2" t="n">
        <v>0.249589</v>
      </c>
      <c r="L2022" s="2" t="n">
        <v>0.308695</v>
      </c>
      <c r="M2022" s="2" t="b">
        <v>1</v>
      </c>
      <c r="N2022" s="2" t="n">
        <v>1</v>
      </c>
    </row>
    <row r="2023" ht="15.75" customHeight="1">
      <c r="A2023" s="9" t="n">
        <v>43764.33333333334</v>
      </c>
      <c r="B2023" s="9" t="n">
        <v>43764.16666666666</v>
      </c>
      <c r="C2023" s="2" t="n">
        <v>34964545</v>
      </c>
      <c r="D2023" s="2" t="inlineStr">
        <is>
          <t>DOM</t>
        </is>
      </c>
      <c r="G2023" s="2" t="inlineStr">
        <is>
          <t>ZONE</t>
        </is>
      </c>
      <c r="I2023" s="2" t="n">
        <v>19.32</v>
      </c>
      <c r="J2023" s="2" t="n">
        <v>19.943312</v>
      </c>
      <c r="K2023" s="2" t="n">
        <v>0.314252</v>
      </c>
      <c r="L2023" s="2" t="n">
        <v>0.313227</v>
      </c>
      <c r="M2023" s="2" t="b">
        <v>1</v>
      </c>
      <c r="N2023" s="2" t="n">
        <v>1</v>
      </c>
    </row>
    <row r="2024" ht="15.75" customHeight="1">
      <c r="A2024" s="9" t="n">
        <v>43764.375</v>
      </c>
      <c r="B2024" s="9" t="n">
        <v>43764.20833333334</v>
      </c>
      <c r="C2024" s="2" t="n">
        <v>34964545</v>
      </c>
      <c r="D2024" s="2" t="inlineStr">
        <is>
          <t>DOM</t>
        </is>
      </c>
      <c r="G2024" s="2" t="inlineStr">
        <is>
          <t>ZONE</t>
        </is>
      </c>
      <c r="I2024" s="2" t="n">
        <v>21.38</v>
      </c>
      <c r="J2024" s="2" t="n">
        <v>21.734072</v>
      </c>
      <c r="K2024" s="2" t="n">
        <v>0.006878</v>
      </c>
      <c r="L2024" s="2" t="n">
        <v>0.34636</v>
      </c>
      <c r="M2024" s="2" t="b">
        <v>1</v>
      </c>
      <c r="N2024" s="2" t="n">
        <v>1</v>
      </c>
    </row>
    <row r="2025" ht="15.75" customHeight="1">
      <c r="A2025" s="9" t="n">
        <v>43764.41666666666</v>
      </c>
      <c r="B2025" s="9" t="n">
        <v>43764.25</v>
      </c>
      <c r="C2025" s="2" t="n">
        <v>34964545</v>
      </c>
      <c r="D2025" s="2" t="inlineStr">
        <is>
          <t>DOM</t>
        </is>
      </c>
      <c r="G2025" s="2" t="inlineStr">
        <is>
          <t>ZONE</t>
        </is>
      </c>
      <c r="I2025" s="2" t="n">
        <v>20.27</v>
      </c>
      <c r="J2025" s="2" t="n">
        <v>20.671189</v>
      </c>
      <c r="K2025" s="2" t="n">
        <v>0.080014</v>
      </c>
      <c r="L2025" s="2" t="n">
        <v>0.319508</v>
      </c>
      <c r="M2025" s="2" t="b">
        <v>1</v>
      </c>
      <c r="N2025" s="2" t="n">
        <v>1</v>
      </c>
    </row>
    <row r="2026" ht="15.75" customHeight="1">
      <c r="A2026" s="9" t="n">
        <v>43764.45833333334</v>
      </c>
      <c r="B2026" s="9" t="n">
        <v>43764.29166666666</v>
      </c>
      <c r="C2026" s="2" t="n">
        <v>34964545</v>
      </c>
      <c r="D2026" s="2" t="inlineStr">
        <is>
          <t>DOM</t>
        </is>
      </c>
      <c r="G2026" s="2" t="inlineStr">
        <is>
          <t>ZONE</t>
        </is>
      </c>
      <c r="I2026" s="2" t="n">
        <v>28.39</v>
      </c>
      <c r="J2026" s="2" t="n">
        <v>36.129386</v>
      </c>
      <c r="K2026" s="2" t="n">
        <v>7.248406</v>
      </c>
      <c r="L2026" s="2" t="n">
        <v>0.487646</v>
      </c>
      <c r="M2026" s="2" t="b">
        <v>1</v>
      </c>
      <c r="N2026" s="2" t="n">
        <v>1</v>
      </c>
    </row>
    <row r="2027" ht="15.75" customHeight="1">
      <c r="A2027" s="9" t="n">
        <v>43764.5</v>
      </c>
      <c r="B2027" s="9" t="n">
        <v>43764.33333333334</v>
      </c>
      <c r="C2027" s="2" t="n">
        <v>34964545</v>
      </c>
      <c r="D2027" s="2" t="inlineStr">
        <is>
          <t>DOM</t>
        </is>
      </c>
      <c r="G2027" s="2" t="inlineStr">
        <is>
          <t>ZONE</t>
        </is>
      </c>
      <c r="I2027" s="2" t="n">
        <v>19.03</v>
      </c>
      <c r="J2027" s="2" t="n">
        <v>20.074162</v>
      </c>
      <c r="K2027" s="2" t="n">
        <v>0.840074</v>
      </c>
      <c r="L2027" s="2" t="n">
        <v>0.204922</v>
      </c>
      <c r="M2027" s="2" t="b">
        <v>1</v>
      </c>
      <c r="N2027" s="2" t="n">
        <v>1</v>
      </c>
    </row>
    <row r="2028" ht="15.75" customHeight="1">
      <c r="A2028" s="9" t="n">
        <v>43764.54166666666</v>
      </c>
      <c r="B2028" s="9" t="n">
        <v>43764.375</v>
      </c>
      <c r="C2028" s="2" t="n">
        <v>34964545</v>
      </c>
      <c r="D2028" s="2" t="inlineStr">
        <is>
          <t>DOM</t>
        </is>
      </c>
      <c r="G2028" s="2" t="inlineStr">
        <is>
          <t>ZONE</t>
        </is>
      </c>
      <c r="I2028" s="2" t="n">
        <v>19.8</v>
      </c>
      <c r="J2028" s="2" t="n">
        <v>21.832012</v>
      </c>
      <c r="K2028" s="2" t="n">
        <v>1.855493</v>
      </c>
      <c r="L2028" s="2" t="n">
        <v>0.180686</v>
      </c>
      <c r="M2028" s="2" t="b">
        <v>1</v>
      </c>
      <c r="N2028" s="2" t="n">
        <v>1</v>
      </c>
    </row>
    <row r="2029" ht="15.75" customHeight="1">
      <c r="A2029" s="9" t="n">
        <v>43764.58333333334</v>
      </c>
      <c r="B2029" s="9" t="n">
        <v>43764.41666666666</v>
      </c>
      <c r="C2029" s="2" t="n">
        <v>34964545</v>
      </c>
      <c r="D2029" s="2" t="inlineStr">
        <is>
          <t>DOM</t>
        </is>
      </c>
      <c r="G2029" s="2" t="inlineStr">
        <is>
          <t>ZONE</t>
        </is>
      </c>
      <c r="I2029" s="2" t="n">
        <v>20.35</v>
      </c>
      <c r="J2029" s="2" t="n">
        <v>23.322926</v>
      </c>
      <c r="K2029" s="2" t="n">
        <v>2.805203</v>
      </c>
      <c r="L2029" s="2" t="n">
        <v>0.170223</v>
      </c>
      <c r="M2029" s="2" t="b">
        <v>1</v>
      </c>
      <c r="N2029" s="2" t="n">
        <v>1</v>
      </c>
    </row>
    <row r="2030" ht="15.75" customHeight="1">
      <c r="A2030" s="9" t="n">
        <v>43764.625</v>
      </c>
      <c r="B2030" s="9" t="n">
        <v>43764.45833333334</v>
      </c>
      <c r="C2030" s="2" t="n">
        <v>34964545</v>
      </c>
      <c r="D2030" s="2" t="inlineStr">
        <is>
          <t>DOM</t>
        </is>
      </c>
      <c r="G2030" s="2" t="inlineStr">
        <is>
          <t>ZONE</t>
        </is>
      </c>
      <c r="I2030" s="2" t="n">
        <v>20.11</v>
      </c>
      <c r="J2030" s="2" t="n">
        <v>23.822414</v>
      </c>
      <c r="K2030" s="2" t="n">
        <v>3.517925</v>
      </c>
      <c r="L2030" s="2" t="n">
        <v>0.196155</v>
      </c>
      <c r="M2030" s="2" t="b">
        <v>1</v>
      </c>
      <c r="N2030" s="2" t="n">
        <v>1</v>
      </c>
    </row>
    <row r="2031" ht="15.75" customHeight="1">
      <c r="A2031" s="9" t="n">
        <v>43764.66666666666</v>
      </c>
      <c r="B2031" s="9" t="n">
        <v>43764.5</v>
      </c>
      <c r="C2031" s="2" t="n">
        <v>34964545</v>
      </c>
      <c r="D2031" s="2" t="inlineStr">
        <is>
          <t>DOM</t>
        </is>
      </c>
      <c r="G2031" s="2" t="inlineStr">
        <is>
          <t>ZONE</t>
        </is>
      </c>
      <c r="I2031" s="2" t="n">
        <v>19.68</v>
      </c>
      <c r="J2031" s="2" t="n">
        <v>23.841644</v>
      </c>
      <c r="K2031" s="2" t="n">
        <v>3.925223</v>
      </c>
      <c r="L2031" s="2" t="n">
        <v>0.238088</v>
      </c>
      <c r="M2031" s="2" t="b">
        <v>1</v>
      </c>
      <c r="N2031" s="2" t="n">
        <v>1</v>
      </c>
    </row>
    <row r="2032" ht="15.75" customHeight="1">
      <c r="A2032" s="9" t="n">
        <v>43764.70833333334</v>
      </c>
      <c r="B2032" s="9" t="n">
        <v>43764.54166666666</v>
      </c>
      <c r="C2032" s="2" t="n">
        <v>34964545</v>
      </c>
      <c r="D2032" s="2" t="inlineStr">
        <is>
          <t>DOM</t>
        </is>
      </c>
      <c r="G2032" s="2" t="inlineStr">
        <is>
          <t>ZONE</t>
        </is>
      </c>
      <c r="I2032" s="2" t="n">
        <v>19.13</v>
      </c>
      <c r="J2032" s="2" t="n">
        <v>23.05526</v>
      </c>
      <c r="K2032" s="2" t="n">
        <v>3.659086</v>
      </c>
      <c r="L2032" s="2" t="n">
        <v>0.271175</v>
      </c>
      <c r="M2032" s="2" t="b">
        <v>1</v>
      </c>
      <c r="N2032" s="2" t="n">
        <v>1</v>
      </c>
    </row>
    <row r="2033" ht="15.75" customHeight="1">
      <c r="A2033" s="9" t="n">
        <v>43764.75</v>
      </c>
      <c r="B2033" s="9" t="n">
        <v>43764.58333333334</v>
      </c>
      <c r="C2033" s="2" t="n">
        <v>34964545</v>
      </c>
      <c r="D2033" s="2" t="inlineStr">
        <is>
          <t>DOM</t>
        </is>
      </c>
      <c r="G2033" s="2" t="inlineStr">
        <is>
          <t>ZONE</t>
        </is>
      </c>
      <c r="I2033" s="2" t="n">
        <v>16.63</v>
      </c>
      <c r="J2033" s="2" t="n">
        <v>19.496373</v>
      </c>
      <c r="K2033" s="2" t="n">
        <v>2.593981</v>
      </c>
      <c r="L2033" s="2" t="n">
        <v>0.269892</v>
      </c>
      <c r="M2033" s="2" t="b">
        <v>1</v>
      </c>
      <c r="N2033" s="2" t="n">
        <v>1</v>
      </c>
    </row>
    <row r="2034" ht="15.75" customHeight="1">
      <c r="A2034" s="9" t="n">
        <v>43764.79166666666</v>
      </c>
      <c r="B2034" s="9" t="n">
        <v>43764.625</v>
      </c>
      <c r="C2034" s="2" t="n">
        <v>34964545</v>
      </c>
      <c r="D2034" s="2" t="inlineStr">
        <is>
          <t>DOM</t>
        </is>
      </c>
      <c r="G2034" s="2" t="inlineStr">
        <is>
          <t>ZONE</t>
        </is>
      </c>
      <c r="I2034" s="2" t="n">
        <v>15.23</v>
      </c>
      <c r="J2034" s="2" t="n">
        <v>18.259441</v>
      </c>
      <c r="K2034" s="2" t="n">
        <v>2.764227</v>
      </c>
      <c r="L2034" s="2" t="n">
        <v>0.262714</v>
      </c>
      <c r="M2034" s="2" t="b">
        <v>1</v>
      </c>
      <c r="N2034" s="2" t="n">
        <v>1</v>
      </c>
    </row>
    <row r="2035" ht="15.75" customHeight="1">
      <c r="A2035" s="9" t="n">
        <v>43764.83333333334</v>
      </c>
      <c r="B2035" s="9" t="n">
        <v>43764.66666666666</v>
      </c>
      <c r="C2035" s="2" t="n">
        <v>34964545</v>
      </c>
      <c r="D2035" s="2" t="inlineStr">
        <is>
          <t>DOM</t>
        </is>
      </c>
      <c r="G2035" s="2" t="inlineStr">
        <is>
          <t>ZONE</t>
        </is>
      </c>
      <c r="I2035" s="2" t="n">
        <v>16.73</v>
      </c>
      <c r="J2035" s="2" t="n">
        <v>19.021009</v>
      </c>
      <c r="K2035" s="2" t="n">
        <v>1.984682</v>
      </c>
      <c r="L2035" s="2" t="n">
        <v>0.307161</v>
      </c>
      <c r="M2035" s="2" t="b">
        <v>1</v>
      </c>
      <c r="N2035" s="2" t="n">
        <v>1</v>
      </c>
    </row>
    <row r="2036" ht="15.75" customHeight="1">
      <c r="A2036" s="9" t="n">
        <v>43764.875</v>
      </c>
      <c r="B2036" s="9" t="n">
        <v>43764.70833333334</v>
      </c>
      <c r="C2036" s="2" t="n">
        <v>34964545</v>
      </c>
      <c r="D2036" s="2" t="inlineStr">
        <is>
          <t>DOM</t>
        </is>
      </c>
      <c r="G2036" s="2" t="inlineStr">
        <is>
          <t>ZONE</t>
        </is>
      </c>
      <c r="I2036" s="2" t="n">
        <v>16.67</v>
      </c>
      <c r="J2036" s="2" t="n">
        <v>19.417194</v>
      </c>
      <c r="K2036" s="2" t="n">
        <v>2.402906</v>
      </c>
      <c r="L2036" s="2" t="n">
        <v>0.340121</v>
      </c>
      <c r="M2036" s="2" t="b">
        <v>1</v>
      </c>
      <c r="N2036" s="2" t="n">
        <v>1</v>
      </c>
    </row>
    <row r="2037" ht="15.75" customHeight="1">
      <c r="A2037" s="9" t="n">
        <v>43764.91666666666</v>
      </c>
      <c r="B2037" s="9" t="n">
        <v>43764.75</v>
      </c>
      <c r="C2037" s="2" t="n">
        <v>34964545</v>
      </c>
      <c r="D2037" s="2" t="inlineStr">
        <is>
          <t>DOM</t>
        </is>
      </c>
      <c r="G2037" s="2" t="inlineStr">
        <is>
          <t>ZONE</t>
        </is>
      </c>
      <c r="I2037" s="2" t="n">
        <v>19.14</v>
      </c>
      <c r="J2037" s="2" t="n">
        <v>21.966699</v>
      </c>
      <c r="K2037" s="2" t="n">
        <v>2.378668</v>
      </c>
      <c r="L2037" s="2" t="n">
        <v>0.443864</v>
      </c>
      <c r="M2037" s="2" t="b">
        <v>1</v>
      </c>
      <c r="N2037" s="2" t="n">
        <v>1</v>
      </c>
    </row>
    <row r="2038" ht="15.75" customHeight="1">
      <c r="A2038" s="9" t="n">
        <v>43764.95833333334</v>
      </c>
      <c r="B2038" s="9" t="n">
        <v>43764.79166666666</v>
      </c>
      <c r="C2038" s="2" t="n">
        <v>34964545</v>
      </c>
      <c r="D2038" s="2" t="inlineStr">
        <is>
          <t>DOM</t>
        </is>
      </c>
      <c r="G2038" s="2" t="inlineStr">
        <is>
          <t>ZONE</t>
        </is>
      </c>
      <c r="I2038" s="2" t="n">
        <v>18.27</v>
      </c>
      <c r="J2038" s="2" t="n">
        <v>20.891841</v>
      </c>
      <c r="K2038" s="2" t="n">
        <v>2.16868</v>
      </c>
      <c r="L2038" s="2" t="n">
        <v>0.455661</v>
      </c>
      <c r="M2038" s="2" t="b">
        <v>1</v>
      </c>
      <c r="N2038" s="2" t="n">
        <v>1</v>
      </c>
    </row>
    <row r="2039" ht="15.75" customHeight="1">
      <c r="A2039" s="9" t="n">
        <v>43765</v>
      </c>
      <c r="B2039" s="9" t="n">
        <v>43764.83333333334</v>
      </c>
      <c r="C2039" s="2" t="n">
        <v>34964545</v>
      </c>
      <c r="D2039" s="2" t="inlineStr">
        <is>
          <t>DOM</t>
        </is>
      </c>
      <c r="G2039" s="2" t="inlineStr">
        <is>
          <t>ZONE</t>
        </is>
      </c>
      <c r="I2039" s="2" t="n">
        <v>17.17</v>
      </c>
      <c r="J2039" s="2" t="n">
        <v>18.3535</v>
      </c>
      <c r="K2039" s="2" t="n">
        <v>0.775235</v>
      </c>
      <c r="L2039" s="2" t="n">
        <v>0.404098</v>
      </c>
      <c r="M2039" s="2" t="b">
        <v>1</v>
      </c>
      <c r="N2039" s="2" t="n">
        <v>1</v>
      </c>
    </row>
    <row r="2040" ht="15.75" customHeight="1">
      <c r="A2040" s="9" t="n">
        <v>43765.04166666666</v>
      </c>
      <c r="B2040" s="9" t="n">
        <v>43764.875</v>
      </c>
      <c r="C2040" s="2" t="n">
        <v>34964545</v>
      </c>
      <c r="D2040" s="2" t="inlineStr">
        <is>
          <t>DOM</t>
        </is>
      </c>
      <c r="G2040" s="2" t="inlineStr">
        <is>
          <t>ZONE</t>
        </is>
      </c>
      <c r="I2040" s="2" t="n">
        <v>17.01</v>
      </c>
      <c r="J2040" s="2" t="n">
        <v>18.735176</v>
      </c>
      <c r="K2040" s="2" t="n">
        <v>1.345631</v>
      </c>
      <c r="L2040" s="2" t="n">
        <v>0.383712</v>
      </c>
      <c r="M2040" s="2" t="b">
        <v>1</v>
      </c>
      <c r="N2040" s="2" t="n">
        <v>1</v>
      </c>
    </row>
    <row r="2041" ht="15.75" customHeight="1">
      <c r="A2041" s="9" t="n">
        <v>43765.08333333334</v>
      </c>
      <c r="B2041" s="9" t="n">
        <v>43764.91666666666</v>
      </c>
      <c r="C2041" s="2" t="n">
        <v>34964545</v>
      </c>
      <c r="D2041" s="2" t="inlineStr">
        <is>
          <t>DOM</t>
        </is>
      </c>
      <c r="G2041" s="2" t="inlineStr">
        <is>
          <t>ZONE</t>
        </is>
      </c>
      <c r="I2041" s="2" t="n">
        <v>16.1</v>
      </c>
      <c r="J2041" s="2" t="n">
        <v>17.920899</v>
      </c>
      <c r="K2041" s="2" t="n">
        <v>1.412089</v>
      </c>
      <c r="L2041" s="2" t="n">
        <v>0.40631</v>
      </c>
      <c r="M2041" s="2" t="b">
        <v>1</v>
      </c>
      <c r="N2041" s="2" t="n">
        <v>1</v>
      </c>
    </row>
    <row r="2042" ht="15.75" customHeight="1">
      <c r="A2042" s="9" t="n">
        <v>43765.125</v>
      </c>
      <c r="B2042" s="9" t="n">
        <v>43764.95833333334</v>
      </c>
      <c r="C2042" s="2" t="n">
        <v>34964545</v>
      </c>
      <c r="D2042" s="2" t="inlineStr">
        <is>
          <t>DOM</t>
        </is>
      </c>
      <c r="G2042" s="2" t="inlineStr">
        <is>
          <t>ZONE</t>
        </is>
      </c>
      <c r="I2042" s="2" t="n">
        <v>14.32</v>
      </c>
      <c r="J2042" s="2" t="n">
        <v>15.97463</v>
      </c>
      <c r="K2042" s="2" t="n">
        <v>1.25802</v>
      </c>
      <c r="L2042" s="2" t="n">
        <v>0.39411</v>
      </c>
      <c r="M2042" s="2" t="b">
        <v>1</v>
      </c>
      <c r="N2042" s="2" t="n">
        <v>1</v>
      </c>
    </row>
    <row r="2043" ht="15.75" customHeight="1">
      <c r="A2043" s="9" t="n">
        <v>43765.16666666666</v>
      </c>
      <c r="B2043" s="9" t="n">
        <v>43765</v>
      </c>
      <c r="C2043" s="2" t="n">
        <v>34964545</v>
      </c>
      <c r="D2043" s="2" t="inlineStr">
        <is>
          <t>DOM</t>
        </is>
      </c>
      <c r="G2043" s="2" t="inlineStr">
        <is>
          <t>ZONE</t>
        </is>
      </c>
      <c r="I2043" s="2" t="n">
        <v>12.18</v>
      </c>
      <c r="J2043" s="2" t="n">
        <v>12.894558</v>
      </c>
      <c r="K2043" s="2" t="n">
        <v>0.379378</v>
      </c>
      <c r="L2043" s="2" t="n">
        <v>0.333514</v>
      </c>
      <c r="M2043" s="2" t="b">
        <v>1</v>
      </c>
      <c r="N2043" s="2" t="n">
        <v>1</v>
      </c>
    </row>
    <row r="2044" ht="15.75" customHeight="1">
      <c r="A2044" s="9" t="n">
        <v>43765.20833333334</v>
      </c>
      <c r="B2044" s="9" t="n">
        <v>43765.04166666666</v>
      </c>
      <c r="C2044" s="2" t="n">
        <v>34964545</v>
      </c>
      <c r="D2044" s="2" t="inlineStr">
        <is>
          <t>DOM</t>
        </is>
      </c>
      <c r="G2044" s="2" t="inlineStr">
        <is>
          <t>ZONE</t>
        </is>
      </c>
      <c r="I2044" s="2" t="n">
        <v>12.76</v>
      </c>
      <c r="J2044" s="2" t="n">
        <v>13.483016</v>
      </c>
      <c r="K2044" s="2" t="n">
        <v>0.40251</v>
      </c>
      <c r="L2044" s="2" t="n">
        <v>0.323006</v>
      </c>
      <c r="M2044" s="2" t="b">
        <v>1</v>
      </c>
      <c r="N2044" s="2" t="n">
        <v>1</v>
      </c>
    </row>
    <row r="2045" ht="15.75" customHeight="1">
      <c r="A2045" s="9" t="n">
        <v>43765.25</v>
      </c>
      <c r="B2045" s="9" t="n">
        <v>43765.08333333334</v>
      </c>
      <c r="C2045" s="2" t="n">
        <v>34964545</v>
      </c>
      <c r="D2045" s="2" t="inlineStr">
        <is>
          <t>DOM</t>
        </is>
      </c>
      <c r="G2045" s="2" t="inlineStr">
        <is>
          <t>ZONE</t>
        </is>
      </c>
      <c r="I2045" s="2" t="n">
        <v>11.15</v>
      </c>
      <c r="J2045" s="2" t="n">
        <v>11.906216</v>
      </c>
      <c r="K2045" s="2" t="n">
        <v>0.508305</v>
      </c>
      <c r="L2045" s="2" t="n">
        <v>0.252078</v>
      </c>
      <c r="M2045" s="2" t="b">
        <v>1</v>
      </c>
      <c r="N2045" s="2" t="n">
        <v>1</v>
      </c>
    </row>
    <row r="2046" ht="15.75" customHeight="1">
      <c r="A2046" s="9" t="n">
        <v>43765.29166666666</v>
      </c>
      <c r="B2046" s="9" t="n">
        <v>43765.125</v>
      </c>
      <c r="C2046" s="2" t="n">
        <v>34964545</v>
      </c>
      <c r="D2046" s="2" t="inlineStr">
        <is>
          <t>DOM</t>
        </is>
      </c>
      <c r="G2046" s="2" t="inlineStr">
        <is>
          <t>ZONE</t>
        </is>
      </c>
      <c r="I2046" s="2" t="n">
        <v>10.43</v>
      </c>
      <c r="J2046" s="2" t="n">
        <v>11.285373</v>
      </c>
      <c r="K2046" s="2" t="n">
        <v>0.635516</v>
      </c>
      <c r="L2046" s="2" t="n">
        <v>0.219857</v>
      </c>
      <c r="M2046" s="2" t="b">
        <v>1</v>
      </c>
      <c r="N2046" s="2" t="n">
        <v>1</v>
      </c>
    </row>
    <row r="2047" ht="15.75" customHeight="1">
      <c r="A2047" s="9" t="n">
        <v>43765.33333333334</v>
      </c>
      <c r="B2047" s="9" t="n">
        <v>43765.16666666666</v>
      </c>
      <c r="C2047" s="2" t="n">
        <v>34964545</v>
      </c>
      <c r="D2047" s="2" t="inlineStr">
        <is>
          <t>DOM</t>
        </is>
      </c>
      <c r="G2047" s="2" t="inlineStr">
        <is>
          <t>ZONE</t>
        </is>
      </c>
      <c r="I2047" s="2" t="n">
        <v>11.05</v>
      </c>
      <c r="J2047" s="2" t="n">
        <v>11.637906</v>
      </c>
      <c r="K2047" s="2" t="n">
        <v>0.353082</v>
      </c>
      <c r="L2047" s="2" t="n">
        <v>0.239823</v>
      </c>
      <c r="M2047" s="2" t="b">
        <v>1</v>
      </c>
      <c r="N2047" s="2" t="n">
        <v>1</v>
      </c>
    </row>
    <row r="2048" ht="15.75" customHeight="1">
      <c r="A2048" s="9" t="n">
        <v>43765.375</v>
      </c>
      <c r="B2048" s="9" t="n">
        <v>43765.20833333334</v>
      </c>
      <c r="C2048" s="2" t="n">
        <v>34964545</v>
      </c>
      <c r="D2048" s="2" t="inlineStr">
        <is>
          <t>DOM</t>
        </is>
      </c>
      <c r="G2048" s="2" t="inlineStr">
        <is>
          <t>ZONE</t>
        </is>
      </c>
      <c r="I2048" s="2" t="n">
        <v>10.82</v>
      </c>
      <c r="J2048" s="2" t="n">
        <v>11.649599</v>
      </c>
      <c r="K2048" s="2" t="n">
        <v>0.591056</v>
      </c>
      <c r="L2048" s="2" t="n">
        <v>0.23771</v>
      </c>
      <c r="M2048" s="2" t="b">
        <v>1</v>
      </c>
      <c r="N2048" s="2" t="n">
        <v>1</v>
      </c>
    </row>
    <row r="2049" ht="15.75" customHeight="1">
      <c r="A2049" s="9" t="n">
        <v>43765.41666666666</v>
      </c>
      <c r="B2049" s="9" t="n">
        <v>43765.25</v>
      </c>
      <c r="C2049" s="2" t="n">
        <v>34964545</v>
      </c>
      <c r="D2049" s="2" t="inlineStr">
        <is>
          <t>DOM</t>
        </is>
      </c>
      <c r="G2049" s="2" t="inlineStr">
        <is>
          <t>ZONE</t>
        </is>
      </c>
      <c r="I2049" s="2" t="n">
        <v>11.4</v>
      </c>
      <c r="J2049" s="2" t="n">
        <v>11.872802</v>
      </c>
      <c r="K2049" s="2" t="n">
        <v>0.214217</v>
      </c>
      <c r="L2049" s="2" t="n">
        <v>0.261918</v>
      </c>
      <c r="M2049" s="2" t="b">
        <v>1</v>
      </c>
      <c r="N2049" s="2" t="n">
        <v>1</v>
      </c>
    </row>
    <row r="2050" ht="15.75" customHeight="1">
      <c r="A2050" s="9" t="n">
        <v>43765.45833333334</v>
      </c>
      <c r="B2050" s="9" t="n">
        <v>43765.29166666666</v>
      </c>
      <c r="C2050" s="2" t="n">
        <v>34964545</v>
      </c>
      <c r="D2050" s="2" t="inlineStr">
        <is>
          <t>DOM</t>
        </is>
      </c>
      <c r="G2050" s="2" t="inlineStr">
        <is>
          <t>ZONE</t>
        </is>
      </c>
      <c r="I2050" s="2" t="n">
        <v>14.04</v>
      </c>
      <c r="J2050" s="2" t="n">
        <v>15.679476</v>
      </c>
      <c r="K2050" s="2" t="n">
        <v>1.263822</v>
      </c>
      <c r="L2050" s="2" t="n">
        <v>0.374821</v>
      </c>
      <c r="M2050" s="2" t="b">
        <v>1</v>
      </c>
      <c r="N2050" s="2" t="n">
        <v>1</v>
      </c>
    </row>
    <row r="2051" ht="15.75" customHeight="1">
      <c r="A2051" s="9" t="n">
        <v>43765.5</v>
      </c>
      <c r="B2051" s="9" t="n">
        <v>43765.33333333334</v>
      </c>
      <c r="C2051" s="2" t="n">
        <v>34964545</v>
      </c>
      <c r="D2051" s="2" t="inlineStr">
        <is>
          <t>DOM</t>
        </is>
      </c>
      <c r="G2051" s="2" t="inlineStr">
        <is>
          <t>ZONE</t>
        </is>
      </c>
      <c r="I2051" s="2" t="n">
        <v>17.99</v>
      </c>
      <c r="J2051" s="2" t="n">
        <v>21.381655</v>
      </c>
      <c r="K2051" s="2" t="n">
        <v>2.894417</v>
      </c>
      <c r="L2051" s="2" t="n">
        <v>0.499738</v>
      </c>
      <c r="M2051" s="2" t="b">
        <v>1</v>
      </c>
      <c r="N2051" s="2" t="n">
        <v>1</v>
      </c>
    </row>
    <row r="2052" ht="15.75" customHeight="1">
      <c r="A2052" s="9" t="n">
        <v>43765.54166666666</v>
      </c>
      <c r="B2052" s="9" t="n">
        <v>43765.375</v>
      </c>
      <c r="C2052" s="2" t="n">
        <v>34964545</v>
      </c>
      <c r="D2052" s="2" t="inlineStr">
        <is>
          <t>DOM</t>
        </is>
      </c>
      <c r="G2052" s="2" t="inlineStr">
        <is>
          <t>ZONE</t>
        </is>
      </c>
      <c r="I2052" s="2" t="n">
        <v>19.52</v>
      </c>
      <c r="J2052" s="2" t="n">
        <v>21.089179</v>
      </c>
      <c r="K2052" s="2" t="n">
        <v>1.033624</v>
      </c>
      <c r="L2052" s="2" t="n">
        <v>0.533888</v>
      </c>
      <c r="M2052" s="2" t="b">
        <v>1</v>
      </c>
      <c r="N2052" s="2" t="n">
        <v>1</v>
      </c>
    </row>
    <row r="2053" ht="15.75" customHeight="1">
      <c r="A2053" s="9" t="n">
        <v>43765.58333333334</v>
      </c>
      <c r="B2053" s="9" t="n">
        <v>43765.41666666666</v>
      </c>
      <c r="C2053" s="2" t="n">
        <v>34964545</v>
      </c>
      <c r="D2053" s="2" t="inlineStr">
        <is>
          <t>DOM</t>
        </is>
      </c>
      <c r="G2053" s="2" t="inlineStr">
        <is>
          <t>ZONE</t>
        </is>
      </c>
      <c r="I2053" s="2" t="n">
        <v>21.35</v>
      </c>
      <c r="J2053" s="2" t="n">
        <v>23.783672</v>
      </c>
      <c r="K2053" s="2" t="n">
        <v>1.85101</v>
      </c>
      <c r="L2053" s="2" t="n">
        <v>0.585995</v>
      </c>
      <c r="M2053" s="2" t="b">
        <v>1</v>
      </c>
      <c r="N2053" s="2" t="n">
        <v>1</v>
      </c>
    </row>
    <row r="2054" ht="15.75" customHeight="1">
      <c r="A2054" s="9" t="n">
        <v>43765.625</v>
      </c>
      <c r="B2054" s="9" t="n">
        <v>43765.45833333334</v>
      </c>
      <c r="C2054" s="2" t="n">
        <v>34964545</v>
      </c>
      <c r="D2054" s="2" t="inlineStr">
        <is>
          <t>DOM</t>
        </is>
      </c>
      <c r="G2054" s="2" t="inlineStr">
        <is>
          <t>ZONE</t>
        </is>
      </c>
      <c r="I2054" s="2" t="n">
        <v>21.34</v>
      </c>
      <c r="J2054" s="2" t="n">
        <v>22.18153</v>
      </c>
      <c r="K2054" s="2" t="n">
        <v>0.28743</v>
      </c>
      <c r="L2054" s="2" t="n">
        <v>0.5541</v>
      </c>
      <c r="M2054" s="2" t="b">
        <v>1</v>
      </c>
      <c r="N2054" s="2" t="n">
        <v>1</v>
      </c>
    </row>
    <row r="2055" ht="15.75" customHeight="1">
      <c r="A2055" s="9" t="n">
        <v>43765.66666666666</v>
      </c>
      <c r="B2055" s="9" t="n">
        <v>43765.5</v>
      </c>
      <c r="C2055" s="2" t="n">
        <v>34964545</v>
      </c>
      <c r="D2055" s="2" t="inlineStr">
        <is>
          <t>DOM</t>
        </is>
      </c>
      <c r="G2055" s="2" t="inlineStr">
        <is>
          <t>ZONE</t>
        </is>
      </c>
      <c r="I2055" s="2" t="n">
        <v>22.28</v>
      </c>
      <c r="J2055" s="2" t="n">
        <v>23.314627</v>
      </c>
      <c r="K2055" s="2" t="n">
        <v>0.39246</v>
      </c>
      <c r="L2055" s="2" t="n">
        <v>0.6405</v>
      </c>
      <c r="M2055" s="2" t="b">
        <v>1</v>
      </c>
      <c r="N2055" s="2" t="n">
        <v>1</v>
      </c>
    </row>
    <row r="2056" ht="15.75" customHeight="1">
      <c r="A2056" s="9" t="n">
        <v>43765.70833333334</v>
      </c>
      <c r="B2056" s="9" t="n">
        <v>43765.54166666666</v>
      </c>
      <c r="C2056" s="2" t="n">
        <v>34964545</v>
      </c>
      <c r="D2056" s="2" t="inlineStr">
        <is>
          <t>DOM</t>
        </is>
      </c>
      <c r="G2056" s="2" t="inlineStr">
        <is>
          <t>ZONE</t>
        </is>
      </c>
      <c r="I2056" s="2" t="n">
        <v>21.15</v>
      </c>
      <c r="J2056" s="2" t="n">
        <v>23.050405</v>
      </c>
      <c r="K2056" s="2" t="n">
        <v>1.239752</v>
      </c>
      <c r="L2056" s="2" t="n">
        <v>0.663987</v>
      </c>
      <c r="M2056" s="2" t="b">
        <v>1</v>
      </c>
      <c r="N2056" s="2" t="n">
        <v>1</v>
      </c>
    </row>
    <row r="2057" ht="15.75" customHeight="1">
      <c r="A2057" s="9" t="n">
        <v>43765.75</v>
      </c>
      <c r="B2057" s="9" t="n">
        <v>43765.58333333334</v>
      </c>
      <c r="C2057" s="2" t="n">
        <v>34964545</v>
      </c>
      <c r="D2057" s="2" t="inlineStr">
        <is>
          <t>DOM</t>
        </is>
      </c>
      <c r="G2057" s="2" t="inlineStr">
        <is>
          <t>ZONE</t>
        </is>
      </c>
      <c r="I2057" s="2" t="n">
        <v>20.21</v>
      </c>
      <c r="J2057" s="2" t="n">
        <v>23.865509</v>
      </c>
      <c r="K2057" s="2" t="n">
        <v>2.94877</v>
      </c>
      <c r="L2057" s="2" t="n">
        <v>0.70674</v>
      </c>
      <c r="M2057" s="2" t="b">
        <v>1</v>
      </c>
      <c r="N2057" s="2" t="n">
        <v>1</v>
      </c>
    </row>
    <row r="2058" ht="15.75" customHeight="1">
      <c r="A2058" s="9" t="n">
        <v>43765.79166666666</v>
      </c>
      <c r="B2058" s="9" t="n">
        <v>43765.625</v>
      </c>
      <c r="C2058" s="2" t="n">
        <v>34964545</v>
      </c>
      <c r="D2058" s="2" t="inlineStr">
        <is>
          <t>DOM</t>
        </is>
      </c>
      <c r="G2058" s="2" t="inlineStr">
        <is>
          <t>ZONE</t>
        </is>
      </c>
      <c r="I2058" s="2" t="n">
        <v>18.94</v>
      </c>
      <c r="J2058" s="2" t="n">
        <v>23.159755</v>
      </c>
      <c r="K2058" s="2" t="n">
        <v>3.580681</v>
      </c>
      <c r="L2058" s="2" t="n">
        <v>0.636574</v>
      </c>
      <c r="M2058" s="2" t="b">
        <v>1</v>
      </c>
      <c r="N2058" s="2" t="n">
        <v>1</v>
      </c>
    </row>
    <row r="2059" ht="15.75" customHeight="1">
      <c r="A2059" s="9" t="n">
        <v>43765.83333333334</v>
      </c>
      <c r="B2059" s="9" t="n">
        <v>43765.66666666666</v>
      </c>
      <c r="C2059" s="2" t="n">
        <v>34964545</v>
      </c>
      <c r="D2059" s="2" t="inlineStr">
        <is>
          <t>DOM</t>
        </is>
      </c>
      <c r="G2059" s="2" t="inlineStr">
        <is>
          <t>ZONE</t>
        </is>
      </c>
      <c r="I2059" s="2" t="n">
        <v>18.55</v>
      </c>
      <c r="J2059" s="2" t="n">
        <v>24.025246</v>
      </c>
      <c r="K2059" s="2" t="n">
        <v>4.871748</v>
      </c>
      <c r="L2059" s="2" t="n">
        <v>0.606832</v>
      </c>
      <c r="M2059" s="2" t="b">
        <v>1</v>
      </c>
      <c r="N2059" s="2" t="n">
        <v>1</v>
      </c>
    </row>
    <row r="2060" ht="15.75" customHeight="1">
      <c r="A2060" s="9" t="n">
        <v>43765.875</v>
      </c>
      <c r="B2060" s="9" t="n">
        <v>43765.70833333334</v>
      </c>
      <c r="C2060" s="2" t="n">
        <v>34964545</v>
      </c>
      <c r="D2060" s="2" t="inlineStr">
        <is>
          <t>DOM</t>
        </is>
      </c>
      <c r="G2060" s="2" t="inlineStr">
        <is>
          <t>ZONE</t>
        </is>
      </c>
      <c r="I2060" s="2" t="n">
        <v>20.33</v>
      </c>
      <c r="J2060" s="2" t="n">
        <v>25.948879</v>
      </c>
      <c r="K2060" s="2" t="n">
        <v>4.950117</v>
      </c>
      <c r="L2060" s="2" t="n">
        <v>0.665429</v>
      </c>
      <c r="M2060" s="2" t="b">
        <v>1</v>
      </c>
      <c r="N2060" s="2" t="n">
        <v>1</v>
      </c>
    </row>
    <row r="2061" ht="15.75" customHeight="1">
      <c r="A2061" s="9" t="n">
        <v>43765.91666666666</v>
      </c>
      <c r="B2061" s="9" t="n">
        <v>43765.75</v>
      </c>
      <c r="C2061" s="2" t="n">
        <v>34964545</v>
      </c>
      <c r="D2061" s="2" t="inlineStr">
        <is>
          <t>DOM</t>
        </is>
      </c>
      <c r="G2061" s="2" t="inlineStr">
        <is>
          <t>ZONE</t>
        </is>
      </c>
      <c r="I2061" s="2" t="n">
        <v>20.72</v>
      </c>
      <c r="J2061" s="2" t="n">
        <v>24.639611</v>
      </c>
      <c r="K2061" s="2" t="n">
        <v>3.286118</v>
      </c>
      <c r="L2061" s="2" t="n">
        <v>0.6343259999999999</v>
      </c>
      <c r="M2061" s="2" t="b">
        <v>1</v>
      </c>
      <c r="N2061" s="2" t="n">
        <v>1</v>
      </c>
    </row>
    <row r="2062" ht="15.75" customHeight="1">
      <c r="A2062" s="9" t="n">
        <v>43765.95833333334</v>
      </c>
      <c r="B2062" s="9" t="n">
        <v>43765.79166666666</v>
      </c>
      <c r="C2062" s="2" t="n">
        <v>34964545</v>
      </c>
      <c r="D2062" s="2" t="inlineStr">
        <is>
          <t>DOM</t>
        </is>
      </c>
      <c r="G2062" s="2" t="inlineStr">
        <is>
          <t>ZONE</t>
        </is>
      </c>
      <c r="I2062" s="2" t="n">
        <v>25.47</v>
      </c>
      <c r="J2062" s="2" t="n">
        <v>31.849677</v>
      </c>
      <c r="K2062" s="2" t="n">
        <v>5.650413</v>
      </c>
      <c r="L2062" s="2" t="n">
        <v>0.727597</v>
      </c>
      <c r="M2062" s="2" t="b">
        <v>1</v>
      </c>
      <c r="N2062" s="2" t="n">
        <v>1</v>
      </c>
    </row>
    <row r="2063" ht="15.75" customHeight="1">
      <c r="A2063" s="9" t="n">
        <v>43766</v>
      </c>
      <c r="B2063" s="9" t="n">
        <v>43765.83333333334</v>
      </c>
      <c r="C2063" s="2" t="n">
        <v>34964545</v>
      </c>
      <c r="D2063" s="2" t="inlineStr">
        <is>
          <t>DOM</t>
        </is>
      </c>
      <c r="G2063" s="2" t="inlineStr">
        <is>
          <t>ZONE</t>
        </is>
      </c>
      <c r="I2063" s="2" t="n">
        <v>20.43</v>
      </c>
      <c r="J2063" s="2" t="n">
        <v>23.88671</v>
      </c>
      <c r="K2063" s="2" t="n">
        <v>2.909384</v>
      </c>
      <c r="L2063" s="2" t="n">
        <v>0.549826</v>
      </c>
      <c r="M2063" s="2" t="b">
        <v>1</v>
      </c>
      <c r="N2063" s="2" t="n">
        <v>1</v>
      </c>
    </row>
    <row r="2064" ht="15.75" customHeight="1">
      <c r="A2064" s="9" t="n">
        <v>43766.04166666666</v>
      </c>
      <c r="B2064" s="9" t="n">
        <v>43765.875</v>
      </c>
      <c r="C2064" s="2" t="n">
        <v>34964545</v>
      </c>
      <c r="D2064" s="2" t="inlineStr">
        <is>
          <t>DOM</t>
        </is>
      </c>
      <c r="G2064" s="2" t="inlineStr">
        <is>
          <t>ZONE</t>
        </is>
      </c>
      <c r="I2064" s="2" t="n">
        <v>19.01</v>
      </c>
      <c r="J2064" s="2" t="n">
        <v>21.780156</v>
      </c>
      <c r="K2064" s="2" t="n">
        <v>2.301021</v>
      </c>
      <c r="L2064" s="2" t="n">
        <v>0.464968</v>
      </c>
      <c r="M2064" s="2" t="b">
        <v>1</v>
      </c>
      <c r="N2064" s="2" t="n">
        <v>1</v>
      </c>
    </row>
    <row r="2065" ht="15.75" customHeight="1">
      <c r="A2065" s="9" t="n">
        <v>43766.08333333334</v>
      </c>
      <c r="B2065" s="9" t="n">
        <v>43765.91666666666</v>
      </c>
      <c r="C2065" s="2" t="n">
        <v>34964545</v>
      </c>
      <c r="D2065" s="2" t="inlineStr">
        <is>
          <t>DOM</t>
        </is>
      </c>
      <c r="G2065" s="2" t="inlineStr">
        <is>
          <t>ZONE</t>
        </is>
      </c>
      <c r="I2065" s="2" t="n">
        <v>16.58</v>
      </c>
      <c r="J2065" s="2" t="n">
        <v>19.019894</v>
      </c>
      <c r="K2065" s="2" t="n">
        <v>2.09649</v>
      </c>
      <c r="L2065" s="2" t="n">
        <v>0.345904</v>
      </c>
      <c r="M2065" s="2" t="b">
        <v>1</v>
      </c>
      <c r="N2065" s="2" t="n">
        <v>1</v>
      </c>
    </row>
    <row r="2066" ht="15.75" customHeight="1">
      <c r="A2066" s="9" t="n">
        <v>43766.125</v>
      </c>
      <c r="B2066" s="9" t="n">
        <v>43765.95833333334</v>
      </c>
      <c r="C2066" s="2" t="n">
        <v>34964545</v>
      </c>
      <c r="D2066" s="2" t="inlineStr">
        <is>
          <t>DOM</t>
        </is>
      </c>
      <c r="G2066" s="2" t="inlineStr">
        <is>
          <t>ZONE</t>
        </is>
      </c>
      <c r="I2066" s="2" t="n">
        <v>16</v>
      </c>
      <c r="J2066" s="2" t="n">
        <v>17.559307</v>
      </c>
      <c r="K2066" s="2" t="n">
        <v>1.250248</v>
      </c>
      <c r="L2066" s="2" t="n">
        <v>0.307392</v>
      </c>
      <c r="M2066" s="2" t="b">
        <v>1</v>
      </c>
      <c r="N2066" s="2" t="n">
        <v>1</v>
      </c>
    </row>
    <row r="2067" ht="15.75" customHeight="1">
      <c r="A2067" s="9" t="n">
        <v>43766.16666666666</v>
      </c>
      <c r="B2067" s="9" t="n">
        <v>43766</v>
      </c>
      <c r="C2067" s="2" t="n">
        <v>34964545</v>
      </c>
      <c r="D2067" s="2" t="inlineStr">
        <is>
          <t>DOM</t>
        </is>
      </c>
      <c r="G2067" s="2" t="inlineStr">
        <is>
          <t>ZONE</t>
        </is>
      </c>
      <c r="I2067" s="2" t="n">
        <v>14.75</v>
      </c>
      <c r="J2067" s="2" t="n">
        <v>15.738751</v>
      </c>
      <c r="K2067" s="2" t="n">
        <v>0.743922</v>
      </c>
      <c r="L2067" s="2" t="n">
        <v>0.248162</v>
      </c>
      <c r="M2067" s="2" t="b">
        <v>1</v>
      </c>
      <c r="N2067" s="2" t="n">
        <v>1</v>
      </c>
    </row>
    <row r="2068" ht="15.75" customHeight="1">
      <c r="A2068" s="9" t="n">
        <v>43766.20833333334</v>
      </c>
      <c r="B2068" s="9" t="n">
        <v>43766.04166666666</v>
      </c>
      <c r="C2068" s="2" t="n">
        <v>34964545</v>
      </c>
      <c r="D2068" s="2" t="inlineStr">
        <is>
          <t>DOM</t>
        </is>
      </c>
      <c r="G2068" s="2" t="inlineStr">
        <is>
          <t>ZONE</t>
        </is>
      </c>
      <c r="I2068" s="2" t="n">
        <v>15.36</v>
      </c>
      <c r="J2068" s="2" t="n">
        <v>15.877966</v>
      </c>
      <c r="K2068" s="2" t="n">
        <v>0.272575</v>
      </c>
      <c r="L2068" s="2" t="n">
        <v>0.248725</v>
      </c>
      <c r="M2068" s="2" t="b">
        <v>1</v>
      </c>
      <c r="N2068" s="2" t="n">
        <v>1</v>
      </c>
    </row>
    <row r="2069" ht="15.75" customHeight="1">
      <c r="A2069" s="9" t="n">
        <v>43766.25</v>
      </c>
      <c r="B2069" s="9" t="n">
        <v>43766.08333333334</v>
      </c>
      <c r="C2069" s="2" t="n">
        <v>34964545</v>
      </c>
      <c r="D2069" s="2" t="inlineStr">
        <is>
          <t>DOM</t>
        </is>
      </c>
      <c r="G2069" s="2" t="inlineStr">
        <is>
          <t>ZONE</t>
        </is>
      </c>
      <c r="I2069" s="2" t="n">
        <v>14.66</v>
      </c>
      <c r="J2069" s="2" t="n">
        <v>15.558763</v>
      </c>
      <c r="K2069" s="2" t="n">
        <v>0.696715</v>
      </c>
      <c r="L2069" s="2" t="n">
        <v>0.201215</v>
      </c>
      <c r="M2069" s="2" t="b">
        <v>1</v>
      </c>
      <c r="N2069" s="2" t="n">
        <v>1</v>
      </c>
    </row>
    <row r="2070" ht="15.75" customHeight="1">
      <c r="A2070" s="9" t="n">
        <v>43766.29166666666</v>
      </c>
      <c r="B2070" s="9" t="n">
        <v>43766.125</v>
      </c>
      <c r="C2070" s="2" t="n">
        <v>34964545</v>
      </c>
      <c r="D2070" s="2" t="inlineStr">
        <is>
          <t>DOM</t>
        </is>
      </c>
      <c r="G2070" s="2" t="inlineStr">
        <is>
          <t>ZONE</t>
        </is>
      </c>
      <c r="I2070" s="2" t="n">
        <v>15.99</v>
      </c>
      <c r="J2070" s="2" t="n">
        <v>16.864831</v>
      </c>
      <c r="K2070" s="2" t="n">
        <v>0.718781</v>
      </c>
      <c r="L2070" s="2" t="n">
        <v>0.154384</v>
      </c>
      <c r="M2070" s="2" t="b">
        <v>1</v>
      </c>
      <c r="N2070" s="2" t="n">
        <v>1</v>
      </c>
    </row>
    <row r="2071" ht="15.75" customHeight="1">
      <c r="A2071" s="9" t="n">
        <v>43766.33333333334</v>
      </c>
      <c r="B2071" s="9" t="n">
        <v>43766.16666666666</v>
      </c>
      <c r="C2071" s="2" t="n">
        <v>34964545</v>
      </c>
      <c r="D2071" s="2" t="inlineStr">
        <is>
          <t>DOM</t>
        </is>
      </c>
      <c r="G2071" s="2" t="inlineStr">
        <is>
          <t>ZONE</t>
        </is>
      </c>
      <c r="I2071" s="2" t="n">
        <v>18.49</v>
      </c>
      <c r="J2071" s="2" t="n">
        <v>19.709018</v>
      </c>
      <c r="K2071" s="2" t="n">
        <v>1.063611</v>
      </c>
      <c r="L2071" s="2" t="n">
        <v>0.157907</v>
      </c>
      <c r="M2071" s="2" t="b">
        <v>1</v>
      </c>
      <c r="N2071" s="2" t="n">
        <v>1</v>
      </c>
    </row>
    <row r="2072" ht="15.75" customHeight="1">
      <c r="A2072" s="9" t="n">
        <v>43766.375</v>
      </c>
      <c r="B2072" s="9" t="n">
        <v>43766.20833333334</v>
      </c>
      <c r="C2072" s="2" t="n">
        <v>34964545</v>
      </c>
      <c r="D2072" s="2" t="inlineStr">
        <is>
          <t>DOM</t>
        </is>
      </c>
      <c r="G2072" s="2" t="inlineStr">
        <is>
          <t>ZONE</t>
        </is>
      </c>
      <c r="I2072" s="2" t="n">
        <v>18.86</v>
      </c>
      <c r="J2072" s="2" t="n">
        <v>19.718721</v>
      </c>
      <c r="K2072" s="2" t="n">
        <v>0.699422</v>
      </c>
      <c r="L2072" s="2" t="n">
        <v>0.155966</v>
      </c>
      <c r="M2072" s="2" t="b">
        <v>1</v>
      </c>
      <c r="N2072" s="2" t="n">
        <v>1</v>
      </c>
    </row>
    <row r="2073" ht="15.75" customHeight="1">
      <c r="A2073" s="9" t="n">
        <v>43766.41666666666</v>
      </c>
      <c r="B2073" s="9" t="n">
        <v>43766.25</v>
      </c>
      <c r="C2073" s="2" t="n">
        <v>34964545</v>
      </c>
      <c r="D2073" s="2" t="inlineStr">
        <is>
          <t>DOM</t>
        </is>
      </c>
      <c r="G2073" s="2" t="inlineStr">
        <is>
          <t>ZONE</t>
        </is>
      </c>
      <c r="I2073" s="2" t="n">
        <v>22.3</v>
      </c>
      <c r="J2073" s="2" t="n">
        <v>24.492252</v>
      </c>
      <c r="K2073" s="2" t="n">
        <v>2.03876</v>
      </c>
      <c r="L2073" s="2" t="n">
        <v>0.152658</v>
      </c>
      <c r="M2073" s="2" t="b">
        <v>1</v>
      </c>
      <c r="N2073" s="2" t="n">
        <v>1</v>
      </c>
    </row>
    <row r="2074" ht="15.75" customHeight="1">
      <c r="A2074" s="9" t="n">
        <v>43766.45833333334</v>
      </c>
      <c r="B2074" s="9" t="n">
        <v>43766.29166666666</v>
      </c>
      <c r="C2074" s="2" t="n">
        <v>34964545</v>
      </c>
      <c r="D2074" s="2" t="inlineStr">
        <is>
          <t>DOM</t>
        </is>
      </c>
      <c r="G2074" s="2" t="inlineStr">
        <is>
          <t>ZONE</t>
        </is>
      </c>
      <c r="I2074" s="2" t="n">
        <v>25.64</v>
      </c>
      <c r="J2074" s="2" t="n">
        <v>25.901722</v>
      </c>
      <c r="K2074" s="2" t="n">
        <v>0.193527</v>
      </c>
      <c r="L2074" s="2" t="n">
        <v>0.07069499999999999</v>
      </c>
      <c r="M2074" s="2" t="b">
        <v>1</v>
      </c>
      <c r="N2074" s="2" t="n">
        <v>1</v>
      </c>
    </row>
    <row r="2075" ht="15.75" customHeight="1">
      <c r="A2075" s="9" t="n">
        <v>43766.5</v>
      </c>
      <c r="B2075" s="9" t="n">
        <v>43766.33333333334</v>
      </c>
      <c r="C2075" s="2" t="n">
        <v>34964545</v>
      </c>
      <c r="D2075" s="2" t="inlineStr">
        <is>
          <t>DOM</t>
        </is>
      </c>
      <c r="G2075" s="2" t="inlineStr">
        <is>
          <t>ZONE</t>
        </is>
      </c>
      <c r="I2075" s="2" t="n">
        <v>23.02</v>
      </c>
      <c r="J2075" s="2" t="n">
        <v>23.25335</v>
      </c>
      <c r="K2075" s="2" t="n">
        <v>0.254531</v>
      </c>
      <c r="L2075" s="2" t="n">
        <v>-0.022847</v>
      </c>
      <c r="M2075" s="2" t="b">
        <v>1</v>
      </c>
      <c r="N2075" s="2" t="n">
        <v>1</v>
      </c>
    </row>
    <row r="2076" ht="15.75" customHeight="1">
      <c r="A2076" s="9" t="n">
        <v>43766.54166666666</v>
      </c>
      <c r="B2076" s="9" t="n">
        <v>43766.375</v>
      </c>
      <c r="C2076" s="2" t="n">
        <v>34964545</v>
      </c>
      <c r="D2076" s="2" t="inlineStr">
        <is>
          <t>DOM</t>
        </is>
      </c>
      <c r="G2076" s="2" t="inlineStr">
        <is>
          <t>ZONE</t>
        </is>
      </c>
      <c r="I2076" s="2" t="n">
        <v>23.89</v>
      </c>
      <c r="J2076" s="2" t="n">
        <v>23.977441</v>
      </c>
      <c r="K2076" s="2" t="n">
        <v>0.151997</v>
      </c>
      <c r="L2076" s="2" t="n">
        <v>-0.059556</v>
      </c>
      <c r="M2076" s="2" t="b">
        <v>1</v>
      </c>
      <c r="N2076" s="2" t="n">
        <v>1</v>
      </c>
    </row>
    <row r="2077" ht="15.75" customHeight="1">
      <c r="A2077" s="9" t="n">
        <v>43766.58333333334</v>
      </c>
      <c r="B2077" s="9" t="n">
        <v>43766.41666666666</v>
      </c>
      <c r="C2077" s="2" t="n">
        <v>34964545</v>
      </c>
      <c r="D2077" s="2" t="inlineStr">
        <is>
          <t>DOM</t>
        </is>
      </c>
      <c r="G2077" s="2" t="inlineStr">
        <is>
          <t>ZONE</t>
        </is>
      </c>
      <c r="I2077" s="2" t="n">
        <v>22.23</v>
      </c>
      <c r="J2077" s="2" t="n">
        <v>22.603253</v>
      </c>
      <c r="K2077" s="2" t="n">
        <v>0.46796</v>
      </c>
      <c r="L2077" s="2" t="n">
        <v>-0.09304</v>
      </c>
      <c r="M2077" s="2" t="b">
        <v>1</v>
      </c>
      <c r="N2077" s="2" t="n">
        <v>1</v>
      </c>
    </row>
    <row r="2078" ht="15.75" customHeight="1">
      <c r="A2078" s="9" t="n">
        <v>43766.625</v>
      </c>
      <c r="B2078" s="9" t="n">
        <v>43766.45833333334</v>
      </c>
      <c r="C2078" s="2" t="n">
        <v>34964545</v>
      </c>
      <c r="D2078" s="2" t="inlineStr">
        <is>
          <t>DOM</t>
        </is>
      </c>
      <c r="G2078" s="2" t="inlineStr">
        <is>
          <t>ZONE</t>
        </is>
      </c>
      <c r="I2078" s="2" t="n">
        <v>23.81</v>
      </c>
      <c r="J2078" s="2" t="n">
        <v>24.608209</v>
      </c>
      <c r="K2078" s="2" t="n">
        <v>0.819368</v>
      </c>
      <c r="L2078" s="2" t="n">
        <v>-0.02366</v>
      </c>
      <c r="M2078" s="2" t="b">
        <v>1</v>
      </c>
      <c r="N2078" s="2" t="n">
        <v>1</v>
      </c>
    </row>
    <row r="2079" ht="15.75" customHeight="1">
      <c r="A2079" s="9" t="n">
        <v>43766.66666666666</v>
      </c>
      <c r="B2079" s="9" t="n">
        <v>43766.5</v>
      </c>
      <c r="C2079" s="2" t="n">
        <v>34964545</v>
      </c>
      <c r="D2079" s="2" t="inlineStr">
        <is>
          <t>DOM</t>
        </is>
      </c>
      <c r="G2079" s="2" t="inlineStr">
        <is>
          <t>ZONE</t>
        </is>
      </c>
      <c r="I2079" s="2" t="n">
        <v>23.42</v>
      </c>
      <c r="J2079" s="2" t="n">
        <v>23.896029</v>
      </c>
      <c r="K2079" s="2" t="n">
        <v>0.438574</v>
      </c>
      <c r="L2079" s="2" t="n">
        <v>0.042454</v>
      </c>
      <c r="M2079" s="2" t="b">
        <v>1</v>
      </c>
      <c r="N2079" s="2" t="n">
        <v>1</v>
      </c>
    </row>
    <row r="2080" ht="15.75" customHeight="1">
      <c r="A2080" s="9" t="n">
        <v>43766.70833333334</v>
      </c>
      <c r="B2080" s="9" t="n">
        <v>43766.54166666666</v>
      </c>
      <c r="C2080" s="2" t="n">
        <v>34964545</v>
      </c>
      <c r="D2080" s="2" t="inlineStr">
        <is>
          <t>DOM</t>
        </is>
      </c>
      <c r="G2080" s="2" t="inlineStr">
        <is>
          <t>ZONE</t>
        </is>
      </c>
      <c r="I2080" s="2" t="n">
        <v>22.14</v>
      </c>
      <c r="J2080" s="2" t="n">
        <v>25.162247</v>
      </c>
      <c r="K2080" s="2" t="n">
        <v>2.919859</v>
      </c>
      <c r="L2080" s="2" t="n">
        <v>0.106555</v>
      </c>
      <c r="M2080" s="2" t="b">
        <v>1</v>
      </c>
      <c r="N2080" s="2" t="n">
        <v>1</v>
      </c>
    </row>
    <row r="2081" ht="15.75" customHeight="1">
      <c r="A2081" s="9" t="n">
        <v>43766.75</v>
      </c>
      <c r="B2081" s="9" t="n">
        <v>43766.58333333334</v>
      </c>
      <c r="C2081" s="2" t="n">
        <v>34964545</v>
      </c>
      <c r="D2081" s="2" t="inlineStr">
        <is>
          <t>DOM</t>
        </is>
      </c>
      <c r="G2081" s="2" t="inlineStr">
        <is>
          <t>ZONE</t>
        </is>
      </c>
      <c r="I2081" s="2" t="n">
        <v>25.99</v>
      </c>
      <c r="J2081" s="2" t="n">
        <v>30.554907</v>
      </c>
      <c r="K2081" s="2" t="n">
        <v>4.348984</v>
      </c>
      <c r="L2081" s="2" t="n">
        <v>0.215923</v>
      </c>
      <c r="M2081" s="2" t="b">
        <v>1</v>
      </c>
      <c r="N2081" s="2" t="n">
        <v>1</v>
      </c>
    </row>
    <row r="2082" ht="15.75" customHeight="1">
      <c r="A2082" s="9" t="n">
        <v>43766.79166666666</v>
      </c>
      <c r="B2082" s="9" t="n">
        <v>43766.625</v>
      </c>
      <c r="C2082" s="2" t="n">
        <v>34964545</v>
      </c>
      <c r="D2082" s="2" t="inlineStr">
        <is>
          <t>DOM</t>
        </is>
      </c>
      <c r="G2082" s="2" t="inlineStr">
        <is>
          <t>ZONE</t>
        </is>
      </c>
      <c r="I2082" s="2" t="n">
        <v>22.43</v>
      </c>
      <c r="J2082" s="2" t="n">
        <v>26.246139</v>
      </c>
      <c r="K2082" s="2" t="n">
        <v>3.559072</v>
      </c>
      <c r="L2082" s="2" t="n">
        <v>0.254567</v>
      </c>
      <c r="M2082" s="2" t="b">
        <v>1</v>
      </c>
      <c r="N2082" s="2" t="n">
        <v>1</v>
      </c>
    </row>
    <row r="2083" ht="15.75" customHeight="1">
      <c r="A2083" s="9" t="n">
        <v>43766.83333333334</v>
      </c>
      <c r="B2083" s="9" t="n">
        <v>43766.66666666666</v>
      </c>
      <c r="C2083" s="2" t="n">
        <v>34964545</v>
      </c>
      <c r="D2083" s="2" t="inlineStr">
        <is>
          <t>DOM</t>
        </is>
      </c>
      <c r="G2083" s="2" t="inlineStr">
        <is>
          <t>ZONE</t>
        </is>
      </c>
      <c r="I2083" s="2" t="n">
        <v>22.52</v>
      </c>
      <c r="J2083" s="2" t="n">
        <v>26.430325</v>
      </c>
      <c r="K2083" s="2" t="n">
        <v>3.599514</v>
      </c>
      <c r="L2083" s="2" t="n">
        <v>0.310811</v>
      </c>
      <c r="M2083" s="2" t="b">
        <v>1</v>
      </c>
      <c r="N2083" s="2" t="n">
        <v>1</v>
      </c>
    </row>
    <row r="2084" ht="15.75" customHeight="1">
      <c r="A2084" s="9" t="n">
        <v>43766.875</v>
      </c>
      <c r="B2084" s="9" t="n">
        <v>43766.70833333334</v>
      </c>
      <c r="C2084" s="2" t="n">
        <v>34964545</v>
      </c>
      <c r="D2084" s="2" t="inlineStr">
        <is>
          <t>DOM</t>
        </is>
      </c>
      <c r="G2084" s="2" t="inlineStr">
        <is>
          <t>ZONE</t>
        </is>
      </c>
      <c r="I2084" s="2" t="n">
        <v>22.34</v>
      </c>
      <c r="J2084" s="2" t="n">
        <v>25.65976</v>
      </c>
      <c r="K2084" s="2" t="n">
        <v>3.036646</v>
      </c>
      <c r="L2084" s="2" t="n">
        <v>0.28228</v>
      </c>
      <c r="M2084" s="2" t="b">
        <v>1</v>
      </c>
      <c r="N2084" s="2" t="n">
        <v>1</v>
      </c>
    </row>
    <row r="2085" ht="15.75" customHeight="1">
      <c r="A2085" s="9" t="n">
        <v>43766.91666666666</v>
      </c>
      <c r="B2085" s="9" t="n">
        <v>43766.75</v>
      </c>
      <c r="C2085" s="2" t="n">
        <v>34964545</v>
      </c>
      <c r="D2085" s="2" t="inlineStr">
        <is>
          <t>DOM</t>
        </is>
      </c>
      <c r="G2085" s="2" t="inlineStr">
        <is>
          <t>ZONE</t>
        </is>
      </c>
      <c r="I2085" s="2" t="n">
        <v>27.23</v>
      </c>
      <c r="J2085" s="2" t="n">
        <v>28.395402</v>
      </c>
      <c r="K2085" s="2" t="n">
        <v>0.835419</v>
      </c>
      <c r="L2085" s="2" t="n">
        <v>0.330817</v>
      </c>
      <c r="M2085" s="2" t="b">
        <v>1</v>
      </c>
      <c r="N2085" s="2" t="n">
        <v>1</v>
      </c>
    </row>
    <row r="2086" ht="15.75" customHeight="1">
      <c r="A2086" s="9" t="n">
        <v>43766.95833333334</v>
      </c>
      <c r="B2086" s="9" t="n">
        <v>43766.79166666666</v>
      </c>
      <c r="C2086" s="2" t="n">
        <v>34964545</v>
      </c>
      <c r="D2086" s="2" t="inlineStr">
        <is>
          <t>DOM</t>
        </is>
      </c>
      <c r="G2086" s="2" t="inlineStr">
        <is>
          <t>ZONE</t>
        </is>
      </c>
      <c r="I2086" s="2" t="n">
        <v>24.68</v>
      </c>
      <c r="J2086" s="2" t="n">
        <v>27.13606</v>
      </c>
      <c r="K2086" s="2" t="n">
        <v>2.248419</v>
      </c>
      <c r="L2086" s="2" t="n">
        <v>0.203474</v>
      </c>
      <c r="M2086" s="2" t="b">
        <v>1</v>
      </c>
      <c r="N2086" s="2" t="n">
        <v>1</v>
      </c>
    </row>
    <row r="2087" ht="15.75" customHeight="1">
      <c r="A2087" s="9" t="n">
        <v>43767</v>
      </c>
      <c r="B2087" s="9" t="n">
        <v>43766.83333333334</v>
      </c>
      <c r="C2087" s="2" t="n">
        <v>34964545</v>
      </c>
      <c r="D2087" s="2" t="inlineStr">
        <is>
          <t>DOM</t>
        </is>
      </c>
      <c r="G2087" s="2" t="inlineStr">
        <is>
          <t>ZONE</t>
        </is>
      </c>
      <c r="I2087" s="2" t="n">
        <v>23.21</v>
      </c>
      <c r="J2087" s="2" t="n">
        <v>26.05663</v>
      </c>
      <c r="K2087" s="2" t="n">
        <v>2.665004</v>
      </c>
      <c r="L2087" s="2" t="n">
        <v>0.183292</v>
      </c>
      <c r="M2087" s="2" t="b">
        <v>1</v>
      </c>
      <c r="N2087" s="2" t="n">
        <v>1</v>
      </c>
    </row>
    <row r="2088" ht="15.75" customHeight="1">
      <c r="A2088" s="9" t="n">
        <v>43767.04166666666</v>
      </c>
      <c r="B2088" s="9" t="n">
        <v>43766.875</v>
      </c>
      <c r="C2088" s="2" t="n">
        <v>34964545</v>
      </c>
      <c r="D2088" s="2" t="inlineStr">
        <is>
          <t>DOM</t>
        </is>
      </c>
      <c r="G2088" s="2" t="inlineStr">
        <is>
          <t>ZONE</t>
        </is>
      </c>
      <c r="I2088" s="2" t="n">
        <v>22.24</v>
      </c>
      <c r="J2088" s="2" t="n">
        <v>24.802196</v>
      </c>
      <c r="K2088" s="2" t="n">
        <v>2.387918</v>
      </c>
      <c r="L2088" s="2" t="n">
        <v>0.172612</v>
      </c>
      <c r="M2088" s="2" t="b">
        <v>1</v>
      </c>
      <c r="N2088" s="2" t="n">
        <v>1</v>
      </c>
    </row>
    <row r="2089" ht="15.75" customHeight="1">
      <c r="A2089" s="9" t="n">
        <v>43767.08333333334</v>
      </c>
      <c r="B2089" s="9" t="n">
        <v>43766.91666666666</v>
      </c>
      <c r="C2089" s="2" t="n">
        <v>34964545</v>
      </c>
      <c r="D2089" s="2" t="inlineStr">
        <is>
          <t>DOM</t>
        </is>
      </c>
      <c r="G2089" s="2" t="inlineStr">
        <is>
          <t>ZONE</t>
        </is>
      </c>
      <c r="I2089" s="2" t="n">
        <v>19.93</v>
      </c>
      <c r="J2089" s="2" t="n">
        <v>22.633548</v>
      </c>
      <c r="K2089" s="2" t="n">
        <v>2.54052</v>
      </c>
      <c r="L2089" s="2" t="n">
        <v>0.164695</v>
      </c>
      <c r="M2089" s="2" t="b">
        <v>1</v>
      </c>
      <c r="N2089" s="2" t="n">
        <v>1</v>
      </c>
    </row>
    <row r="2090" ht="15.75" customHeight="1">
      <c r="A2090" s="9" t="n">
        <v>43767.125</v>
      </c>
      <c r="B2090" s="9" t="n">
        <v>43766.95833333334</v>
      </c>
      <c r="C2090" s="2" t="n">
        <v>34964545</v>
      </c>
      <c r="D2090" s="2" t="inlineStr">
        <is>
          <t>DOM</t>
        </is>
      </c>
      <c r="G2090" s="2" t="inlineStr">
        <is>
          <t>ZONE</t>
        </is>
      </c>
      <c r="I2090" s="2" t="n">
        <v>17.82</v>
      </c>
      <c r="J2090" s="2" t="n">
        <v>20.122957</v>
      </c>
      <c r="K2090" s="2" t="n">
        <v>2.137343</v>
      </c>
      <c r="L2090" s="2" t="n">
        <v>0.164781</v>
      </c>
      <c r="M2090" s="2" t="b">
        <v>1</v>
      </c>
      <c r="N2090" s="2" t="n">
        <v>1</v>
      </c>
    </row>
    <row r="2091" ht="15.75" customHeight="1">
      <c r="A2091" s="9" t="n">
        <v>43767.16666666666</v>
      </c>
      <c r="B2091" s="9" t="n">
        <v>43767</v>
      </c>
      <c r="C2091" s="2" t="n">
        <v>34964545</v>
      </c>
      <c r="D2091" s="2" t="inlineStr">
        <is>
          <t>DOM</t>
        </is>
      </c>
      <c r="G2091" s="2" t="inlineStr">
        <is>
          <t>ZONE</t>
        </is>
      </c>
      <c r="I2091" s="2" t="n">
        <v>18.38</v>
      </c>
      <c r="J2091" s="2" t="n">
        <v>19.506858</v>
      </c>
      <c r="K2091" s="2" t="n">
        <v>0.934689</v>
      </c>
      <c r="L2091" s="2" t="n">
        <v>0.19217</v>
      </c>
      <c r="M2091" s="2" t="b">
        <v>1</v>
      </c>
      <c r="N2091" s="2" t="n">
        <v>1</v>
      </c>
    </row>
    <row r="2092" ht="15.75" customHeight="1">
      <c r="A2092" s="9" t="n">
        <v>43767.20833333334</v>
      </c>
      <c r="B2092" s="9" t="n">
        <v>43767.04166666666</v>
      </c>
      <c r="C2092" s="2" t="n">
        <v>34964545</v>
      </c>
      <c r="D2092" s="2" t="inlineStr">
        <is>
          <t>DOM</t>
        </is>
      </c>
      <c r="G2092" s="2" t="inlineStr">
        <is>
          <t>ZONE</t>
        </is>
      </c>
      <c r="I2092" s="2" t="n">
        <v>18.36</v>
      </c>
      <c r="J2092" s="2" t="n">
        <v>19.805012</v>
      </c>
      <c r="K2092" s="2" t="n">
        <v>1.231306</v>
      </c>
      <c r="L2092" s="2" t="n">
        <v>0.213705</v>
      </c>
      <c r="M2092" s="2" t="b">
        <v>1</v>
      </c>
      <c r="N2092" s="2" t="n">
        <v>1</v>
      </c>
    </row>
    <row r="2093" ht="15.75" customHeight="1">
      <c r="A2093" s="9" t="n">
        <v>43767.25</v>
      </c>
      <c r="B2093" s="9" t="n">
        <v>43767.08333333334</v>
      </c>
      <c r="C2093" s="2" t="n">
        <v>34964545</v>
      </c>
      <c r="D2093" s="2" t="inlineStr">
        <is>
          <t>DOM</t>
        </is>
      </c>
      <c r="G2093" s="2" t="inlineStr">
        <is>
          <t>ZONE</t>
        </is>
      </c>
      <c r="I2093" s="2" t="n">
        <v>16.96</v>
      </c>
      <c r="J2093" s="2" t="n">
        <v>17.526119</v>
      </c>
      <c r="K2093" s="2" t="n">
        <v>0.315979</v>
      </c>
      <c r="L2093" s="2" t="n">
        <v>0.245974</v>
      </c>
      <c r="M2093" s="2" t="b">
        <v>1</v>
      </c>
      <c r="N2093" s="2" t="n">
        <v>1</v>
      </c>
    </row>
    <row r="2094" ht="15.75" customHeight="1">
      <c r="A2094" s="9" t="n">
        <v>43767.29166666666</v>
      </c>
      <c r="B2094" s="9" t="n">
        <v>43767.125</v>
      </c>
      <c r="C2094" s="2" t="n">
        <v>34964545</v>
      </c>
      <c r="D2094" s="2" t="inlineStr">
        <is>
          <t>DOM</t>
        </is>
      </c>
      <c r="G2094" s="2" t="inlineStr">
        <is>
          <t>ZONE</t>
        </is>
      </c>
      <c r="I2094" s="2" t="n">
        <v>16.56</v>
      </c>
      <c r="J2094" s="2" t="n">
        <v>17.195077</v>
      </c>
      <c r="K2094" s="2" t="n">
        <v>0.404088</v>
      </c>
      <c r="L2094" s="2" t="n">
        <v>0.230156</v>
      </c>
      <c r="M2094" s="2" t="b">
        <v>1</v>
      </c>
      <c r="N2094" s="2" t="n">
        <v>1</v>
      </c>
    </row>
    <row r="2095" ht="15.75" customHeight="1">
      <c r="A2095" s="9" t="n">
        <v>43767.33333333334</v>
      </c>
      <c r="B2095" s="9" t="n">
        <v>43767.16666666666</v>
      </c>
      <c r="C2095" s="2" t="n">
        <v>34964545</v>
      </c>
      <c r="D2095" s="2" t="inlineStr">
        <is>
          <t>DOM</t>
        </is>
      </c>
      <c r="G2095" s="2" t="inlineStr">
        <is>
          <t>ZONE</t>
        </is>
      </c>
      <c r="I2095" s="2" t="n">
        <v>18.13</v>
      </c>
      <c r="J2095" s="2" t="n">
        <v>19.462628</v>
      </c>
      <c r="K2095" s="2" t="n">
        <v>1.060929</v>
      </c>
      <c r="L2095" s="2" t="n">
        <v>0.268365</v>
      </c>
      <c r="M2095" s="2" t="b">
        <v>1</v>
      </c>
      <c r="N2095" s="2" t="n">
        <v>1</v>
      </c>
    </row>
    <row r="2096" ht="15.75" customHeight="1">
      <c r="A2096" s="9" t="n">
        <v>43767.375</v>
      </c>
      <c r="B2096" s="9" t="n">
        <v>43767.20833333334</v>
      </c>
      <c r="C2096" s="2" t="n">
        <v>34964545</v>
      </c>
      <c r="D2096" s="2" t="inlineStr">
        <is>
          <t>DOM</t>
        </is>
      </c>
      <c r="G2096" s="2" t="inlineStr">
        <is>
          <t>ZONE</t>
        </is>
      </c>
      <c r="I2096" s="2" t="n">
        <v>21.17</v>
      </c>
      <c r="J2096" s="2" t="n">
        <v>24.430459</v>
      </c>
      <c r="K2096" s="2" t="n">
        <v>2.951947</v>
      </c>
      <c r="L2096" s="2" t="n">
        <v>0.308512</v>
      </c>
      <c r="M2096" s="2" t="b">
        <v>1</v>
      </c>
      <c r="N2096" s="2" t="n">
        <v>1</v>
      </c>
    </row>
    <row r="2097" ht="15.75" customHeight="1">
      <c r="A2097" s="9" t="n">
        <v>43767.41666666666</v>
      </c>
      <c r="B2097" s="9" t="n">
        <v>43767.25</v>
      </c>
      <c r="C2097" s="2" t="n">
        <v>34964545</v>
      </c>
      <c r="D2097" s="2" t="inlineStr">
        <is>
          <t>DOM</t>
        </is>
      </c>
      <c r="G2097" s="2" t="inlineStr">
        <is>
          <t>ZONE</t>
        </is>
      </c>
      <c r="I2097" s="2" t="n">
        <v>23.93</v>
      </c>
      <c r="J2097" s="2" t="n">
        <v>25.970515</v>
      </c>
      <c r="K2097" s="2" t="n">
        <v>1.781563</v>
      </c>
      <c r="L2097" s="2" t="n">
        <v>0.259786</v>
      </c>
      <c r="M2097" s="2" t="b">
        <v>1</v>
      </c>
      <c r="N2097" s="2" t="n">
        <v>1</v>
      </c>
    </row>
    <row r="2098" ht="15.75" customHeight="1">
      <c r="A2098" s="9" t="n">
        <v>43767.45833333334</v>
      </c>
      <c r="B2098" s="9" t="n">
        <v>43767.29166666666</v>
      </c>
      <c r="C2098" s="2" t="n">
        <v>34964545</v>
      </c>
      <c r="D2098" s="2" t="inlineStr">
        <is>
          <t>DOM</t>
        </is>
      </c>
      <c r="G2098" s="2" t="inlineStr">
        <is>
          <t>ZONE</t>
        </is>
      </c>
      <c r="I2098" s="2" t="n">
        <v>30.04</v>
      </c>
      <c r="J2098" s="2" t="n">
        <v>30.813997</v>
      </c>
      <c r="K2098" s="2" t="n">
        <v>0.614739</v>
      </c>
      <c r="L2098" s="2" t="n">
        <v>0.158424</v>
      </c>
      <c r="M2098" s="2" t="b">
        <v>1</v>
      </c>
      <c r="N2098" s="2" t="n">
        <v>1</v>
      </c>
    </row>
    <row r="2099" ht="15.75" customHeight="1">
      <c r="A2099" s="9" t="n">
        <v>43767.5</v>
      </c>
      <c r="B2099" s="9" t="n">
        <v>43767.33333333334</v>
      </c>
      <c r="C2099" s="2" t="n">
        <v>34964545</v>
      </c>
      <c r="D2099" s="2" t="inlineStr">
        <is>
          <t>DOM</t>
        </is>
      </c>
      <c r="G2099" s="2" t="inlineStr">
        <is>
          <t>ZONE</t>
        </is>
      </c>
      <c r="I2099" s="2" t="n">
        <v>22.21</v>
      </c>
      <c r="J2099" s="2" t="n">
        <v>22.953526</v>
      </c>
      <c r="K2099" s="2" t="n">
        <v>0.658736</v>
      </c>
      <c r="L2099" s="2" t="n">
        <v>0.085623</v>
      </c>
      <c r="M2099" s="2" t="b">
        <v>1</v>
      </c>
      <c r="N2099" s="2" t="n">
        <v>1</v>
      </c>
    </row>
    <row r="2100" ht="15.75" customHeight="1">
      <c r="A2100" s="9" t="n">
        <v>43767.54166666666</v>
      </c>
      <c r="B2100" s="9" t="n">
        <v>43767.375</v>
      </c>
      <c r="C2100" s="2" t="n">
        <v>34964545</v>
      </c>
      <c r="D2100" s="2" t="inlineStr">
        <is>
          <t>DOM</t>
        </is>
      </c>
      <c r="G2100" s="2" t="inlineStr">
        <is>
          <t>ZONE</t>
        </is>
      </c>
      <c r="I2100" s="2" t="n">
        <v>29</v>
      </c>
      <c r="J2100" s="2" t="n">
        <v>29.283571</v>
      </c>
      <c r="K2100" s="2" t="n">
        <v>0.135985</v>
      </c>
      <c r="L2100" s="2" t="n">
        <v>0.14592</v>
      </c>
      <c r="M2100" s="2" t="b">
        <v>1</v>
      </c>
      <c r="N2100" s="2" t="n">
        <v>1</v>
      </c>
    </row>
    <row r="2101" ht="15.75" customHeight="1">
      <c r="A2101" s="9" t="n">
        <v>43767.58333333334</v>
      </c>
      <c r="B2101" s="9" t="n">
        <v>43767.41666666666</v>
      </c>
      <c r="C2101" s="2" t="n">
        <v>34964545</v>
      </c>
      <c r="D2101" s="2" t="inlineStr">
        <is>
          <t>DOM</t>
        </is>
      </c>
      <c r="G2101" s="2" t="inlineStr">
        <is>
          <t>ZONE</t>
        </is>
      </c>
      <c r="I2101" s="2" t="n">
        <v>27.7</v>
      </c>
      <c r="J2101" s="2" t="n">
        <v>30.28854</v>
      </c>
      <c r="K2101" s="2" t="n">
        <v>2.490616</v>
      </c>
      <c r="L2101" s="2" t="n">
        <v>0.09375699999999999</v>
      </c>
      <c r="M2101" s="2" t="b">
        <v>1</v>
      </c>
      <c r="N2101" s="2" t="n">
        <v>1</v>
      </c>
    </row>
    <row r="2102" ht="15.75" customHeight="1">
      <c r="A2102" s="9" t="n">
        <v>43767.625</v>
      </c>
      <c r="B2102" s="9" t="n">
        <v>43767.45833333334</v>
      </c>
      <c r="C2102" s="2" t="n">
        <v>34964545</v>
      </c>
      <c r="D2102" s="2" t="inlineStr">
        <is>
          <t>DOM</t>
        </is>
      </c>
      <c r="G2102" s="2" t="inlineStr">
        <is>
          <t>ZONE</t>
        </is>
      </c>
      <c r="I2102" s="2" t="n">
        <v>29.53</v>
      </c>
      <c r="J2102" s="2" t="n">
        <v>32.60035</v>
      </c>
      <c r="K2102" s="2" t="n">
        <v>3.016859</v>
      </c>
      <c r="L2102" s="2" t="n">
        <v>0.053491</v>
      </c>
      <c r="M2102" s="2" t="b">
        <v>1</v>
      </c>
      <c r="N2102" s="2" t="n">
        <v>1</v>
      </c>
    </row>
    <row r="2103" ht="15.75" customHeight="1">
      <c r="A2103" s="9" t="n">
        <v>43767.66666666666</v>
      </c>
      <c r="B2103" s="9" t="n">
        <v>43767.5</v>
      </c>
      <c r="C2103" s="2" t="n">
        <v>34964545</v>
      </c>
      <c r="D2103" s="2" t="inlineStr">
        <is>
          <t>DOM</t>
        </is>
      </c>
      <c r="G2103" s="2" t="inlineStr">
        <is>
          <t>ZONE</t>
        </is>
      </c>
      <c r="I2103" s="2" t="n">
        <v>25.69</v>
      </c>
      <c r="J2103" s="2" t="n">
        <v>27.515856</v>
      </c>
      <c r="K2103" s="2" t="n">
        <v>1.757752</v>
      </c>
      <c r="L2103" s="2" t="n">
        <v>0.06393799999999999</v>
      </c>
      <c r="M2103" s="2" t="b">
        <v>1</v>
      </c>
      <c r="N2103" s="2" t="n">
        <v>1</v>
      </c>
    </row>
    <row r="2104" ht="15.75" customHeight="1">
      <c r="A2104" s="9" t="n">
        <v>43767.70833333334</v>
      </c>
      <c r="B2104" s="9" t="n">
        <v>43767.54166666666</v>
      </c>
      <c r="C2104" s="2" t="n">
        <v>34964545</v>
      </c>
      <c r="D2104" s="2" t="inlineStr">
        <is>
          <t>DOM</t>
        </is>
      </c>
      <c r="G2104" s="2" t="inlineStr">
        <is>
          <t>ZONE</t>
        </is>
      </c>
      <c r="I2104" s="2" t="n">
        <v>26.86</v>
      </c>
      <c r="J2104" s="2" t="n">
        <v>29.116491</v>
      </c>
      <c r="K2104" s="2" t="n">
        <v>2.150273</v>
      </c>
      <c r="L2104" s="2" t="n">
        <v>0.103718</v>
      </c>
      <c r="M2104" s="2" t="b">
        <v>1</v>
      </c>
      <c r="N2104" s="2" t="n">
        <v>1</v>
      </c>
    </row>
    <row r="2105" ht="15.75" customHeight="1">
      <c r="A2105" s="9" t="n">
        <v>43767.75</v>
      </c>
      <c r="B2105" s="9" t="n">
        <v>43767.58333333334</v>
      </c>
      <c r="C2105" s="2" t="n">
        <v>34964545</v>
      </c>
      <c r="D2105" s="2" t="inlineStr">
        <is>
          <t>DOM</t>
        </is>
      </c>
      <c r="G2105" s="2" t="inlineStr">
        <is>
          <t>ZONE</t>
        </is>
      </c>
      <c r="I2105" s="2" t="n">
        <v>22.69</v>
      </c>
      <c r="J2105" s="2" t="n">
        <v>24.593751</v>
      </c>
      <c r="K2105" s="2" t="n">
        <v>1.738535</v>
      </c>
      <c r="L2105" s="2" t="n">
        <v>0.16605</v>
      </c>
      <c r="M2105" s="2" t="b">
        <v>1</v>
      </c>
      <c r="N2105" s="2" t="n">
        <v>1</v>
      </c>
    </row>
    <row r="2106" ht="15.75" customHeight="1">
      <c r="A2106" s="9" t="n">
        <v>43767.79166666666</v>
      </c>
      <c r="B2106" s="9" t="n">
        <v>43767.625</v>
      </c>
      <c r="C2106" s="2" t="n">
        <v>34964545</v>
      </c>
      <c r="D2106" s="2" t="inlineStr">
        <is>
          <t>DOM</t>
        </is>
      </c>
      <c r="G2106" s="2" t="inlineStr">
        <is>
          <t>ZONE</t>
        </is>
      </c>
      <c r="I2106" s="2" t="n">
        <v>23.07</v>
      </c>
      <c r="J2106" s="2" t="n">
        <v>25.135831</v>
      </c>
      <c r="K2106" s="2" t="n">
        <v>1.780455</v>
      </c>
      <c r="L2106" s="2" t="n">
        <v>0.282876</v>
      </c>
      <c r="M2106" s="2" t="b">
        <v>1</v>
      </c>
      <c r="N2106" s="2" t="n">
        <v>1</v>
      </c>
    </row>
    <row r="2107" ht="15.75" customHeight="1">
      <c r="A2107" s="9" t="n">
        <v>43767.83333333334</v>
      </c>
      <c r="B2107" s="9" t="n">
        <v>43767.66666666666</v>
      </c>
      <c r="C2107" s="2" t="n">
        <v>34964545</v>
      </c>
      <c r="D2107" s="2" t="inlineStr">
        <is>
          <t>DOM</t>
        </is>
      </c>
      <c r="G2107" s="2" t="inlineStr">
        <is>
          <t>ZONE</t>
        </is>
      </c>
      <c r="I2107" s="2" t="n">
        <v>23.92</v>
      </c>
      <c r="J2107" s="2" t="n">
        <v>26.424685</v>
      </c>
      <c r="K2107" s="2" t="n">
        <v>2.206812</v>
      </c>
      <c r="L2107" s="2" t="n">
        <v>0.295373</v>
      </c>
      <c r="M2107" s="2" t="b">
        <v>1</v>
      </c>
      <c r="N2107" s="2" t="n">
        <v>1</v>
      </c>
    </row>
    <row r="2108" ht="15.75" customHeight="1">
      <c r="A2108" s="9" t="n">
        <v>43767.875</v>
      </c>
      <c r="B2108" s="9" t="n">
        <v>43767.70833333334</v>
      </c>
      <c r="C2108" s="2" t="n">
        <v>34964545</v>
      </c>
      <c r="D2108" s="2" t="inlineStr">
        <is>
          <t>DOM</t>
        </is>
      </c>
      <c r="G2108" s="2" t="inlineStr">
        <is>
          <t>ZONE</t>
        </is>
      </c>
      <c r="I2108" s="2" t="n">
        <v>25.33</v>
      </c>
      <c r="J2108" s="2" t="n">
        <v>26.130638</v>
      </c>
      <c r="K2108" s="2" t="n">
        <v>0.569952</v>
      </c>
      <c r="L2108" s="2" t="n">
        <v>0.233186</v>
      </c>
      <c r="M2108" s="2" t="b">
        <v>1</v>
      </c>
      <c r="N2108" s="2" t="n">
        <v>1</v>
      </c>
    </row>
    <row r="2109" ht="15.75" customHeight="1">
      <c r="A2109" s="9" t="n">
        <v>43767.91666666666</v>
      </c>
      <c r="B2109" s="9" t="n">
        <v>43767.75</v>
      </c>
      <c r="C2109" s="2" t="n">
        <v>34964545</v>
      </c>
      <c r="D2109" s="2" t="inlineStr">
        <is>
          <t>DOM</t>
        </is>
      </c>
      <c r="G2109" s="2" t="inlineStr">
        <is>
          <t>ZONE</t>
        </is>
      </c>
      <c r="I2109" s="2" t="n">
        <v>37.01</v>
      </c>
      <c r="J2109" s="2" t="n">
        <v>37.68544</v>
      </c>
      <c r="K2109" s="2" t="n">
        <v>0.317365</v>
      </c>
      <c r="L2109" s="2" t="n">
        <v>0.356409</v>
      </c>
      <c r="M2109" s="2" t="b">
        <v>1</v>
      </c>
      <c r="N2109" s="2" t="n">
        <v>1</v>
      </c>
    </row>
    <row r="2110" ht="15.75" customHeight="1">
      <c r="A2110" s="9" t="n">
        <v>43767.95833333334</v>
      </c>
      <c r="B2110" s="9" t="n">
        <v>43767.79166666666</v>
      </c>
      <c r="C2110" s="2" t="n">
        <v>34964545</v>
      </c>
      <c r="D2110" s="2" t="inlineStr">
        <is>
          <t>DOM</t>
        </is>
      </c>
      <c r="G2110" s="2" t="inlineStr">
        <is>
          <t>ZONE</t>
        </is>
      </c>
      <c r="I2110" s="2" t="n">
        <v>39.77</v>
      </c>
      <c r="J2110" s="2" t="n">
        <v>47.673844</v>
      </c>
      <c r="K2110" s="2" t="n">
        <v>7.615484</v>
      </c>
      <c r="L2110" s="2" t="n">
        <v>0.287526</v>
      </c>
      <c r="M2110" s="2" t="b">
        <v>1</v>
      </c>
      <c r="N2110" s="2" t="n">
        <v>1</v>
      </c>
    </row>
    <row r="2111" ht="15.75" customHeight="1">
      <c r="A2111" s="9" t="n">
        <v>43768</v>
      </c>
      <c r="B2111" s="9" t="n">
        <v>43767.83333333334</v>
      </c>
      <c r="C2111" s="2" t="n">
        <v>34964545</v>
      </c>
      <c r="D2111" s="2" t="inlineStr">
        <is>
          <t>DOM</t>
        </is>
      </c>
      <c r="G2111" s="2" t="inlineStr">
        <is>
          <t>ZONE</t>
        </is>
      </c>
      <c r="I2111" s="2" t="n">
        <v>26.55</v>
      </c>
      <c r="J2111" s="2" t="n">
        <v>30.489998</v>
      </c>
      <c r="K2111" s="2" t="n">
        <v>3.758802</v>
      </c>
      <c r="L2111" s="2" t="n">
        <v>0.178697</v>
      </c>
      <c r="M2111" s="2" t="b">
        <v>1</v>
      </c>
      <c r="N2111" s="2" t="n">
        <v>1</v>
      </c>
    </row>
    <row r="2112" ht="15.75" customHeight="1">
      <c r="A2112" s="9" t="n">
        <v>43768.04166666666</v>
      </c>
      <c r="B2112" s="9" t="n">
        <v>43767.875</v>
      </c>
      <c r="C2112" s="2" t="n">
        <v>34964545</v>
      </c>
      <c r="D2112" s="2" t="inlineStr">
        <is>
          <t>DOM</t>
        </is>
      </c>
      <c r="G2112" s="2" t="inlineStr">
        <is>
          <t>ZONE</t>
        </is>
      </c>
      <c r="I2112" s="2" t="n">
        <v>26.65</v>
      </c>
      <c r="J2112" s="2" t="n">
        <v>30.436749</v>
      </c>
      <c r="K2112" s="2" t="n">
        <v>3.635866</v>
      </c>
      <c r="L2112" s="2" t="n">
        <v>0.149217</v>
      </c>
      <c r="M2112" s="2" t="b">
        <v>1</v>
      </c>
      <c r="N2112" s="2" t="n">
        <v>1</v>
      </c>
    </row>
    <row r="2113" ht="15.75" customHeight="1">
      <c r="A2113" s="9" t="n">
        <v>43768.08333333334</v>
      </c>
      <c r="B2113" s="9" t="n">
        <v>43767.91666666666</v>
      </c>
      <c r="C2113" s="2" t="n">
        <v>34964545</v>
      </c>
      <c r="D2113" s="2" t="inlineStr">
        <is>
          <t>DOM</t>
        </is>
      </c>
      <c r="G2113" s="2" t="inlineStr">
        <is>
          <t>ZONE</t>
        </is>
      </c>
      <c r="I2113" s="2" t="n">
        <v>22.41</v>
      </c>
      <c r="J2113" s="2" t="n">
        <v>24.75861</v>
      </c>
      <c r="K2113" s="2" t="n">
        <v>2.222471</v>
      </c>
      <c r="L2113" s="2" t="n">
        <v>0.122806</v>
      </c>
      <c r="M2113" s="2" t="b">
        <v>1</v>
      </c>
      <c r="N2113" s="2" t="n">
        <v>1</v>
      </c>
    </row>
    <row r="2114" ht="15.75" customHeight="1">
      <c r="A2114" s="9" t="n">
        <v>43768.125</v>
      </c>
      <c r="B2114" s="9" t="n">
        <v>43767.95833333334</v>
      </c>
      <c r="C2114" s="2" t="n">
        <v>34964545</v>
      </c>
      <c r="D2114" s="2" t="inlineStr">
        <is>
          <t>DOM</t>
        </is>
      </c>
      <c r="G2114" s="2" t="inlineStr">
        <is>
          <t>ZONE</t>
        </is>
      </c>
      <c r="I2114" s="2" t="n">
        <v>21.57</v>
      </c>
      <c r="J2114" s="2" t="n">
        <v>22.804065</v>
      </c>
      <c r="K2114" s="2" t="n">
        <v>1.047715</v>
      </c>
      <c r="L2114" s="2" t="n">
        <v>0.188017</v>
      </c>
      <c r="M2114" s="2" t="b">
        <v>1</v>
      </c>
      <c r="N2114" s="2" t="n">
        <v>1</v>
      </c>
    </row>
    <row r="2115" ht="15.75" customHeight="1">
      <c r="A2115" s="9" t="n">
        <v>43768.16666666666</v>
      </c>
      <c r="B2115" s="9" t="n">
        <v>43768</v>
      </c>
      <c r="C2115" s="2" t="n">
        <v>34964545</v>
      </c>
      <c r="D2115" s="2" t="inlineStr">
        <is>
          <t>DOM</t>
        </is>
      </c>
      <c r="G2115" s="2" t="inlineStr">
        <is>
          <t>ZONE</t>
        </is>
      </c>
      <c r="I2115" s="2" t="n">
        <v>19.74</v>
      </c>
      <c r="J2115" s="2" t="n">
        <v>20.713585</v>
      </c>
      <c r="K2115" s="2" t="n">
        <v>0.728132</v>
      </c>
      <c r="L2115" s="2" t="n">
        <v>0.242119</v>
      </c>
      <c r="M2115" s="2" t="b">
        <v>1</v>
      </c>
      <c r="N2115" s="2" t="n">
        <v>1</v>
      </c>
    </row>
    <row r="2116" ht="15.75" customHeight="1">
      <c r="A2116" s="9" t="n">
        <v>43768.20833333334</v>
      </c>
      <c r="B2116" s="9" t="n">
        <v>43768.04166666666</v>
      </c>
      <c r="C2116" s="2" t="n">
        <v>34964545</v>
      </c>
      <c r="D2116" s="2" t="inlineStr">
        <is>
          <t>DOM</t>
        </is>
      </c>
      <c r="G2116" s="2" t="inlineStr">
        <is>
          <t>ZONE</t>
        </is>
      </c>
      <c r="I2116" s="2" t="n">
        <v>19.87</v>
      </c>
      <c r="J2116" s="2" t="n">
        <v>21.61463</v>
      </c>
      <c r="K2116" s="2" t="n">
        <v>1.458583</v>
      </c>
      <c r="L2116" s="2" t="n">
        <v>0.282714</v>
      </c>
      <c r="M2116" s="2" t="b">
        <v>1</v>
      </c>
      <c r="N2116" s="2" t="n">
        <v>1</v>
      </c>
    </row>
    <row r="2117" ht="15.75" customHeight="1">
      <c r="A2117" s="9" t="n">
        <v>43768.25</v>
      </c>
      <c r="B2117" s="9" t="n">
        <v>43768.08333333334</v>
      </c>
      <c r="C2117" s="2" t="n">
        <v>34964545</v>
      </c>
      <c r="D2117" s="2" t="inlineStr">
        <is>
          <t>DOM</t>
        </is>
      </c>
      <c r="G2117" s="2" t="inlineStr">
        <is>
          <t>ZONE</t>
        </is>
      </c>
      <c r="I2117" s="2" t="n">
        <v>19.29</v>
      </c>
      <c r="J2117" s="2" t="n">
        <v>21.173639</v>
      </c>
      <c r="K2117" s="2" t="n">
        <v>1.574577</v>
      </c>
      <c r="L2117" s="2" t="n">
        <v>0.312395</v>
      </c>
      <c r="M2117" s="2" t="b">
        <v>1</v>
      </c>
      <c r="N2117" s="2" t="n">
        <v>1</v>
      </c>
    </row>
    <row r="2118" ht="15.75" customHeight="1">
      <c r="A2118" s="9" t="n">
        <v>43768.29166666666</v>
      </c>
      <c r="B2118" s="9" t="n">
        <v>43768.125</v>
      </c>
      <c r="C2118" s="2" t="n">
        <v>34964545</v>
      </c>
      <c r="D2118" s="2" t="inlineStr">
        <is>
          <t>DOM</t>
        </is>
      </c>
      <c r="G2118" s="2" t="inlineStr">
        <is>
          <t>ZONE</t>
        </is>
      </c>
      <c r="I2118" s="2" t="n">
        <v>17.18</v>
      </c>
      <c r="J2118" s="2" t="n">
        <v>19.871373</v>
      </c>
      <c r="K2118" s="2" t="n">
        <v>2.433406</v>
      </c>
      <c r="L2118" s="2" t="n">
        <v>0.258801</v>
      </c>
      <c r="M2118" s="2" t="b">
        <v>1</v>
      </c>
      <c r="N2118" s="2" t="n">
        <v>1</v>
      </c>
    </row>
    <row r="2119" ht="15.75" customHeight="1">
      <c r="A2119" s="9" t="n">
        <v>43768.33333333334</v>
      </c>
      <c r="B2119" s="9" t="n">
        <v>43768.16666666666</v>
      </c>
      <c r="C2119" s="2" t="n">
        <v>34964545</v>
      </c>
      <c r="D2119" s="2" t="inlineStr">
        <is>
          <t>DOM</t>
        </is>
      </c>
      <c r="G2119" s="2" t="inlineStr">
        <is>
          <t>ZONE</t>
        </is>
      </c>
      <c r="I2119" s="2" t="n">
        <v>18.53</v>
      </c>
      <c r="J2119" s="2" t="n">
        <v>23.128406</v>
      </c>
      <c r="K2119" s="2" t="n">
        <v>4.29502</v>
      </c>
      <c r="L2119" s="2" t="n">
        <v>0.305053</v>
      </c>
      <c r="M2119" s="2" t="b">
        <v>1</v>
      </c>
      <c r="N2119" s="2" t="n">
        <v>1</v>
      </c>
    </row>
    <row r="2120" ht="15.75" customHeight="1">
      <c r="A2120" s="9" t="n">
        <v>43768.375</v>
      </c>
      <c r="B2120" s="9" t="n">
        <v>43768.20833333334</v>
      </c>
      <c r="C2120" s="2" t="n">
        <v>34964545</v>
      </c>
      <c r="D2120" s="2" t="inlineStr">
        <is>
          <t>DOM</t>
        </is>
      </c>
      <c r="G2120" s="2" t="inlineStr">
        <is>
          <t>ZONE</t>
        </is>
      </c>
      <c r="I2120" s="2" t="n">
        <v>21.86</v>
      </c>
      <c r="J2120" s="2" t="n">
        <v>26.467114</v>
      </c>
      <c r="K2120" s="2" t="n">
        <v>4.303325</v>
      </c>
      <c r="L2120" s="2" t="n">
        <v>0.307122</v>
      </c>
      <c r="M2120" s="2" t="b">
        <v>1</v>
      </c>
      <c r="N2120" s="2" t="n">
        <v>1</v>
      </c>
    </row>
    <row r="2121" ht="15.75" customHeight="1">
      <c r="A2121" s="9" t="n">
        <v>43768.41666666666</v>
      </c>
      <c r="B2121" s="9" t="n">
        <v>43768.25</v>
      </c>
      <c r="C2121" s="2" t="n">
        <v>34964545</v>
      </c>
      <c r="D2121" s="2" t="inlineStr">
        <is>
          <t>DOM</t>
        </is>
      </c>
      <c r="G2121" s="2" t="inlineStr">
        <is>
          <t>ZONE</t>
        </is>
      </c>
      <c r="I2121" s="2" t="n">
        <v>25.44</v>
      </c>
      <c r="J2121" s="2" t="n">
        <v>30.216444</v>
      </c>
      <c r="K2121" s="2" t="n">
        <v>4.427018</v>
      </c>
      <c r="L2121" s="2" t="n">
        <v>0.353593</v>
      </c>
      <c r="M2121" s="2" t="b">
        <v>1</v>
      </c>
      <c r="N2121" s="2" t="n">
        <v>1</v>
      </c>
    </row>
    <row r="2122" ht="15.75" customHeight="1">
      <c r="A2122" s="9" t="n">
        <v>43768.45833333334</v>
      </c>
      <c r="B2122" s="9" t="n">
        <v>43768.29166666666</v>
      </c>
      <c r="C2122" s="2" t="n">
        <v>34964545</v>
      </c>
      <c r="D2122" s="2" t="inlineStr">
        <is>
          <t>DOM</t>
        </is>
      </c>
      <c r="G2122" s="2" t="inlineStr">
        <is>
          <t>ZONE</t>
        </is>
      </c>
      <c r="I2122" s="2" t="n">
        <v>31.89</v>
      </c>
      <c r="J2122" s="2" t="n">
        <v>38.915034</v>
      </c>
      <c r="K2122" s="2" t="n">
        <v>6.669442</v>
      </c>
      <c r="L2122" s="2" t="n">
        <v>0.351425</v>
      </c>
      <c r="M2122" s="2" t="b">
        <v>1</v>
      </c>
      <c r="N2122" s="2" t="n">
        <v>1</v>
      </c>
    </row>
    <row r="2123" ht="15.75" customHeight="1">
      <c r="A2123" s="9" t="n">
        <v>43768.5</v>
      </c>
      <c r="B2123" s="9" t="n">
        <v>43768.33333333334</v>
      </c>
      <c r="C2123" s="2" t="n">
        <v>34964545</v>
      </c>
      <c r="D2123" s="2" t="inlineStr">
        <is>
          <t>DOM</t>
        </is>
      </c>
      <c r="G2123" s="2" t="inlineStr">
        <is>
          <t>ZONE</t>
        </is>
      </c>
      <c r="I2123" s="2" t="n">
        <v>26.98</v>
      </c>
      <c r="J2123" s="2" t="n">
        <v>32.306631</v>
      </c>
      <c r="K2123" s="2" t="n">
        <v>5.025078</v>
      </c>
      <c r="L2123" s="2" t="n">
        <v>0.299052</v>
      </c>
      <c r="M2123" s="2" t="b">
        <v>1</v>
      </c>
      <c r="N2123" s="2" t="n">
        <v>1</v>
      </c>
    </row>
    <row r="2124" ht="15.75" customHeight="1">
      <c r="A2124" s="9" t="n">
        <v>43768.54166666666</v>
      </c>
      <c r="B2124" s="9" t="n">
        <v>43768.375</v>
      </c>
      <c r="C2124" s="2" t="n">
        <v>34964545</v>
      </c>
      <c r="D2124" s="2" t="inlineStr">
        <is>
          <t>DOM</t>
        </is>
      </c>
      <c r="G2124" s="2" t="inlineStr">
        <is>
          <t>ZONE</t>
        </is>
      </c>
      <c r="I2124" s="2" t="n">
        <v>30.48</v>
      </c>
      <c r="J2124" s="2" t="n">
        <v>36.938586</v>
      </c>
      <c r="K2124" s="2" t="n">
        <v>6.112743</v>
      </c>
      <c r="L2124" s="2" t="n">
        <v>0.344176</v>
      </c>
      <c r="M2124" s="2" t="b">
        <v>1</v>
      </c>
      <c r="N2124" s="2" t="n">
        <v>1</v>
      </c>
    </row>
    <row r="2125" ht="15.75" customHeight="1">
      <c r="A2125" s="9" t="n">
        <v>43768.58333333334</v>
      </c>
      <c r="B2125" s="9" t="n">
        <v>43768.41666666666</v>
      </c>
      <c r="C2125" s="2" t="n">
        <v>34964545</v>
      </c>
      <c r="D2125" s="2" t="inlineStr">
        <is>
          <t>DOM</t>
        </is>
      </c>
      <c r="G2125" s="2" t="inlineStr">
        <is>
          <t>ZONE</t>
        </is>
      </c>
      <c r="I2125" s="2" t="n">
        <v>27.98</v>
      </c>
      <c r="J2125" s="2" t="n">
        <v>32.678928</v>
      </c>
      <c r="K2125" s="2" t="n">
        <v>4.387421</v>
      </c>
      <c r="L2125" s="2" t="n">
        <v>0.315673</v>
      </c>
      <c r="M2125" s="2" t="b">
        <v>1</v>
      </c>
      <c r="N2125" s="2" t="n">
        <v>1</v>
      </c>
    </row>
    <row r="2126" ht="15.75" customHeight="1">
      <c r="A2126" s="9" t="n">
        <v>43768.625</v>
      </c>
      <c r="B2126" s="9" t="n">
        <v>43768.45833333334</v>
      </c>
      <c r="C2126" s="2" t="n">
        <v>34964545</v>
      </c>
      <c r="D2126" s="2" t="inlineStr">
        <is>
          <t>DOM</t>
        </is>
      </c>
      <c r="G2126" s="2" t="inlineStr">
        <is>
          <t>ZONE</t>
        </is>
      </c>
      <c r="I2126" s="2" t="n">
        <v>32.39</v>
      </c>
      <c r="J2126" s="2" t="n">
        <v>39.856811</v>
      </c>
      <c r="K2126" s="2" t="n">
        <v>7.064609</v>
      </c>
      <c r="L2126" s="2" t="n">
        <v>0.406368</v>
      </c>
      <c r="M2126" s="2" t="b">
        <v>1</v>
      </c>
      <c r="N2126" s="2" t="n">
        <v>1</v>
      </c>
    </row>
    <row r="2127" ht="15.75" customHeight="1">
      <c r="A2127" s="9" t="n">
        <v>43768.66666666666</v>
      </c>
      <c r="B2127" s="9" t="n">
        <v>43768.5</v>
      </c>
      <c r="C2127" s="2" t="n">
        <v>34964545</v>
      </c>
      <c r="D2127" s="2" t="inlineStr">
        <is>
          <t>DOM</t>
        </is>
      </c>
      <c r="G2127" s="2" t="inlineStr">
        <is>
          <t>ZONE</t>
        </is>
      </c>
      <c r="I2127" s="2" t="n">
        <v>22.79</v>
      </c>
      <c r="J2127" s="2" t="n">
        <v>26.077322</v>
      </c>
      <c r="K2127" s="2" t="n">
        <v>3.010829</v>
      </c>
      <c r="L2127" s="2" t="n">
        <v>0.272326</v>
      </c>
      <c r="M2127" s="2" t="b">
        <v>1</v>
      </c>
      <c r="N2127" s="2" t="n">
        <v>1</v>
      </c>
    </row>
    <row r="2128" ht="15.75" customHeight="1">
      <c r="A2128" s="9" t="n">
        <v>43768.70833333334</v>
      </c>
      <c r="B2128" s="9" t="n">
        <v>43768.54166666666</v>
      </c>
      <c r="C2128" s="2" t="n">
        <v>34964545</v>
      </c>
      <c r="D2128" s="2" t="inlineStr">
        <is>
          <t>DOM</t>
        </is>
      </c>
      <c r="G2128" s="2" t="inlineStr">
        <is>
          <t>ZONE</t>
        </is>
      </c>
      <c r="I2128" s="2" t="n">
        <v>40.52</v>
      </c>
      <c r="J2128" s="2" t="n">
        <v>50.339066</v>
      </c>
      <c r="K2128" s="2" t="n">
        <v>9.333339</v>
      </c>
      <c r="L2128" s="2" t="n">
        <v>0.483228</v>
      </c>
      <c r="M2128" s="2" t="b">
        <v>1</v>
      </c>
      <c r="N2128" s="2" t="n">
        <v>1</v>
      </c>
    </row>
    <row r="2129" ht="15.75" customHeight="1">
      <c r="A2129" s="9" t="n">
        <v>43768.75</v>
      </c>
      <c r="B2129" s="9" t="n">
        <v>43768.58333333334</v>
      </c>
      <c r="C2129" s="2" t="n">
        <v>34964545</v>
      </c>
      <c r="D2129" s="2" t="inlineStr">
        <is>
          <t>DOM</t>
        </is>
      </c>
      <c r="G2129" s="2" t="inlineStr">
        <is>
          <t>ZONE</t>
        </is>
      </c>
      <c r="I2129" s="2" t="n">
        <v>22.16</v>
      </c>
      <c r="J2129" s="2" t="n">
        <v>24.818871</v>
      </c>
      <c r="K2129" s="2" t="n">
        <v>2.429742</v>
      </c>
      <c r="L2129" s="2" t="n">
        <v>0.226629</v>
      </c>
      <c r="M2129" s="2" t="b">
        <v>1</v>
      </c>
      <c r="N2129" s="2" t="n">
        <v>1</v>
      </c>
    </row>
    <row r="2130" ht="15.75" customHeight="1">
      <c r="A2130" s="9" t="n">
        <v>43768.79166666666</v>
      </c>
      <c r="B2130" s="9" t="n">
        <v>43768.625</v>
      </c>
      <c r="C2130" s="2" t="n">
        <v>34964545</v>
      </c>
      <c r="D2130" s="2" t="inlineStr">
        <is>
          <t>DOM</t>
        </is>
      </c>
      <c r="G2130" s="2" t="inlineStr">
        <is>
          <t>ZONE</t>
        </is>
      </c>
      <c r="I2130" s="2" t="n">
        <v>23.17</v>
      </c>
      <c r="J2130" s="2" t="n">
        <v>25.856606</v>
      </c>
      <c r="K2130" s="2" t="n">
        <v>2.410466</v>
      </c>
      <c r="L2130" s="2" t="n">
        <v>0.27364</v>
      </c>
      <c r="M2130" s="2" t="b">
        <v>1</v>
      </c>
      <c r="N2130" s="2" t="n">
        <v>1</v>
      </c>
    </row>
    <row r="2131" ht="15.75" customHeight="1">
      <c r="A2131" s="9" t="n">
        <v>43768.83333333334</v>
      </c>
      <c r="B2131" s="9" t="n">
        <v>43768.66666666666</v>
      </c>
      <c r="C2131" s="2" t="n">
        <v>34964545</v>
      </c>
      <c r="D2131" s="2" t="inlineStr">
        <is>
          <t>DOM</t>
        </is>
      </c>
      <c r="G2131" s="2" t="inlineStr">
        <is>
          <t>ZONE</t>
        </is>
      </c>
      <c r="I2131" s="2" t="n">
        <v>35.36</v>
      </c>
      <c r="J2131" s="2" t="n">
        <v>43.162934</v>
      </c>
      <c r="K2131" s="2" t="n">
        <v>7.344277</v>
      </c>
      <c r="L2131" s="2" t="n">
        <v>0.457823</v>
      </c>
      <c r="M2131" s="2" t="b">
        <v>1</v>
      </c>
      <c r="N2131" s="2" t="n">
        <v>1</v>
      </c>
    </row>
    <row r="2132" ht="15.75" customHeight="1">
      <c r="A2132" s="9" t="n">
        <v>43768.875</v>
      </c>
      <c r="B2132" s="9" t="n">
        <v>43768.70833333334</v>
      </c>
      <c r="C2132" s="2" t="n">
        <v>34964545</v>
      </c>
      <c r="D2132" s="2" t="inlineStr">
        <is>
          <t>DOM</t>
        </is>
      </c>
      <c r="G2132" s="2" t="inlineStr">
        <is>
          <t>ZONE</t>
        </is>
      </c>
      <c r="I2132" s="2" t="n">
        <v>23.57</v>
      </c>
      <c r="J2132" s="2" t="n">
        <v>26.712384</v>
      </c>
      <c r="K2132" s="2" t="n">
        <v>2.859478</v>
      </c>
      <c r="L2132" s="2" t="n">
        <v>0.283739</v>
      </c>
      <c r="M2132" s="2" t="b">
        <v>1</v>
      </c>
      <c r="N2132" s="2" t="n">
        <v>1</v>
      </c>
    </row>
    <row r="2133" ht="15.75" customHeight="1">
      <c r="A2133" s="9" t="n">
        <v>43768.91666666666</v>
      </c>
      <c r="B2133" s="9" t="n">
        <v>43768.75</v>
      </c>
      <c r="C2133" s="2" t="n">
        <v>34964545</v>
      </c>
      <c r="D2133" s="2" t="inlineStr">
        <is>
          <t>DOM</t>
        </is>
      </c>
      <c r="G2133" s="2" t="inlineStr">
        <is>
          <t>ZONE</t>
        </is>
      </c>
      <c r="I2133" s="2" t="n">
        <v>27.7</v>
      </c>
      <c r="J2133" s="2" t="n">
        <v>30.358054</v>
      </c>
      <c r="K2133" s="2" t="n">
        <v>2.32402</v>
      </c>
      <c r="L2133" s="2" t="n">
        <v>0.334034</v>
      </c>
      <c r="M2133" s="2" t="b">
        <v>1</v>
      </c>
      <c r="N2133" s="2" t="n">
        <v>1</v>
      </c>
    </row>
    <row r="2134" ht="15.75" customHeight="1">
      <c r="A2134" s="9" t="n">
        <v>43768.95833333334</v>
      </c>
      <c r="B2134" s="9" t="n">
        <v>43768.79166666666</v>
      </c>
      <c r="C2134" s="2" t="n">
        <v>34964545</v>
      </c>
      <c r="D2134" s="2" t="inlineStr">
        <is>
          <t>DOM</t>
        </is>
      </c>
      <c r="G2134" s="2" t="inlineStr">
        <is>
          <t>ZONE</t>
        </is>
      </c>
      <c r="I2134" s="2" t="n">
        <v>33.99</v>
      </c>
      <c r="J2134" s="2" t="n">
        <v>42.19722</v>
      </c>
      <c r="K2134" s="2" t="n">
        <v>7.794255</v>
      </c>
      <c r="L2134" s="2" t="n">
        <v>0.411298</v>
      </c>
      <c r="M2134" s="2" t="b">
        <v>1</v>
      </c>
      <c r="N2134" s="2" t="n">
        <v>1</v>
      </c>
    </row>
    <row r="2135" ht="15.75" customHeight="1">
      <c r="A2135" s="9" t="n">
        <v>43769</v>
      </c>
      <c r="B2135" s="9" t="n">
        <v>43768.83333333334</v>
      </c>
      <c r="C2135" s="2" t="n">
        <v>34964545</v>
      </c>
      <c r="D2135" s="2" t="inlineStr">
        <is>
          <t>DOM</t>
        </is>
      </c>
      <c r="G2135" s="2" t="inlineStr">
        <is>
          <t>ZONE</t>
        </is>
      </c>
      <c r="I2135" s="2" t="n">
        <v>23.83</v>
      </c>
      <c r="J2135" s="2" t="n">
        <v>27.502155</v>
      </c>
      <c r="K2135" s="2" t="n">
        <v>3.373604</v>
      </c>
      <c r="L2135" s="2" t="n">
        <v>0.297717</v>
      </c>
      <c r="M2135" s="2" t="b">
        <v>1</v>
      </c>
      <c r="N2135" s="2" t="n">
        <v>1</v>
      </c>
    </row>
    <row r="2136" ht="15.75" customHeight="1">
      <c r="A2136" s="9" t="n">
        <v>43769.04166666666</v>
      </c>
      <c r="B2136" s="9" t="n">
        <v>43768.875</v>
      </c>
      <c r="C2136" s="2" t="n">
        <v>34964545</v>
      </c>
      <c r="D2136" s="2" t="inlineStr">
        <is>
          <t>DOM</t>
        </is>
      </c>
      <c r="G2136" s="2" t="inlineStr">
        <is>
          <t>ZONE</t>
        </is>
      </c>
      <c r="I2136" s="2" t="n">
        <v>24.06</v>
      </c>
      <c r="J2136" s="2" t="n">
        <v>27.816414</v>
      </c>
      <c r="K2136" s="2" t="n">
        <v>3.39304</v>
      </c>
      <c r="L2136" s="2" t="n">
        <v>0.365874</v>
      </c>
      <c r="M2136" s="2" t="b">
        <v>1</v>
      </c>
      <c r="N2136" s="2" t="n">
        <v>1</v>
      </c>
    </row>
    <row r="2137" ht="15.75" customHeight="1">
      <c r="A2137" s="9" t="n">
        <v>43769.08333333334</v>
      </c>
      <c r="B2137" s="9" t="n">
        <v>43768.91666666666</v>
      </c>
      <c r="C2137" s="2" t="n">
        <v>34964545</v>
      </c>
      <c r="D2137" s="2" t="inlineStr">
        <is>
          <t>DOM</t>
        </is>
      </c>
      <c r="G2137" s="2" t="inlineStr">
        <is>
          <t>ZONE</t>
        </is>
      </c>
      <c r="I2137" s="2" t="n">
        <v>22.08</v>
      </c>
      <c r="J2137" s="2" t="n">
        <v>25.980023</v>
      </c>
      <c r="K2137" s="2" t="n">
        <v>3.570424</v>
      </c>
      <c r="L2137" s="2" t="n">
        <v>0.332933</v>
      </c>
      <c r="M2137" s="2" t="b">
        <v>1</v>
      </c>
      <c r="N2137" s="2" t="n">
        <v>1</v>
      </c>
    </row>
    <row r="2138" ht="15.75" customHeight="1">
      <c r="A2138" s="9" t="n">
        <v>43769.125</v>
      </c>
      <c r="B2138" s="9" t="n">
        <v>43768.95833333334</v>
      </c>
      <c r="C2138" s="2" t="n">
        <v>34964545</v>
      </c>
      <c r="D2138" s="2" t="inlineStr">
        <is>
          <t>DOM</t>
        </is>
      </c>
      <c r="G2138" s="2" t="inlineStr">
        <is>
          <t>ZONE</t>
        </is>
      </c>
      <c r="I2138" s="2" t="n">
        <v>21.41</v>
      </c>
      <c r="J2138" s="2" t="n">
        <v>25.307826</v>
      </c>
      <c r="K2138" s="2" t="n">
        <v>3.528614</v>
      </c>
      <c r="L2138" s="2" t="n">
        <v>0.367545</v>
      </c>
      <c r="M2138" s="2" t="b">
        <v>1</v>
      </c>
      <c r="N2138" s="2" t="n">
        <v>1</v>
      </c>
    </row>
    <row r="2139" ht="15.75" customHeight="1">
      <c r="A2139" s="9" t="n">
        <v>43769.16666666666</v>
      </c>
      <c r="B2139" s="9" t="n">
        <v>43769</v>
      </c>
      <c r="C2139" s="2" t="n">
        <v>34964545</v>
      </c>
      <c r="D2139" s="2" t="inlineStr">
        <is>
          <t>DOM</t>
        </is>
      </c>
      <c r="G2139" s="2" t="inlineStr">
        <is>
          <t>ZONE</t>
        </is>
      </c>
      <c r="I2139" s="2" t="n">
        <v>20.12</v>
      </c>
      <c r="J2139" s="2" t="n">
        <v>23.311605</v>
      </c>
      <c r="K2139" s="2" t="n">
        <v>2.7361</v>
      </c>
      <c r="L2139" s="2" t="n">
        <v>0.453005</v>
      </c>
      <c r="M2139" s="2" t="b">
        <v>1</v>
      </c>
      <c r="N2139" s="2" t="n">
        <v>1</v>
      </c>
    </row>
    <row r="2140" ht="15.75" customHeight="1">
      <c r="A2140" s="9" t="n">
        <v>43769.20833333334</v>
      </c>
      <c r="B2140" s="9" t="n">
        <v>43769.04166666666</v>
      </c>
      <c r="C2140" s="2" t="n">
        <v>34964545</v>
      </c>
      <c r="D2140" s="2" t="inlineStr">
        <is>
          <t>DOM</t>
        </is>
      </c>
      <c r="G2140" s="2" t="inlineStr">
        <is>
          <t>ZONE</t>
        </is>
      </c>
      <c r="I2140" s="2" t="n">
        <v>18.33</v>
      </c>
      <c r="J2140" s="2" t="n">
        <v>20.532502</v>
      </c>
      <c r="K2140" s="2" t="n">
        <v>1.764787</v>
      </c>
      <c r="L2140" s="2" t="n">
        <v>0.436881</v>
      </c>
      <c r="M2140" s="2" t="b">
        <v>1</v>
      </c>
      <c r="N2140" s="2" t="n">
        <v>1</v>
      </c>
    </row>
    <row r="2141" ht="15.75" customHeight="1">
      <c r="A2141" s="9" t="n">
        <v>43769.25</v>
      </c>
      <c r="B2141" s="9" t="n">
        <v>43769.08333333334</v>
      </c>
      <c r="C2141" s="2" t="n">
        <v>34964545</v>
      </c>
      <c r="D2141" s="2" t="inlineStr">
        <is>
          <t>DOM</t>
        </is>
      </c>
      <c r="G2141" s="2" t="inlineStr">
        <is>
          <t>ZONE</t>
        </is>
      </c>
      <c r="I2141" s="2" t="n">
        <v>18.47</v>
      </c>
      <c r="J2141" s="2" t="n">
        <v>21.038856</v>
      </c>
      <c r="K2141" s="2" t="n">
        <v>2.142559</v>
      </c>
      <c r="L2141" s="2" t="n">
        <v>0.422131</v>
      </c>
      <c r="M2141" s="2" t="b">
        <v>1</v>
      </c>
      <c r="N2141" s="2" t="n">
        <v>1</v>
      </c>
    </row>
    <row r="2142" ht="15.75" customHeight="1">
      <c r="A2142" s="9" t="n">
        <v>43769.29166666666</v>
      </c>
      <c r="B2142" s="9" t="n">
        <v>43769.125</v>
      </c>
      <c r="C2142" s="2" t="n">
        <v>34964545</v>
      </c>
      <c r="D2142" s="2" t="inlineStr">
        <is>
          <t>DOM</t>
        </is>
      </c>
      <c r="G2142" s="2" t="inlineStr">
        <is>
          <t>ZONE</t>
        </is>
      </c>
      <c r="I2142" s="2" t="n">
        <v>18.72</v>
      </c>
      <c r="J2142" s="2" t="n">
        <v>21.581036</v>
      </c>
      <c r="K2142" s="2" t="n">
        <v>2.450804</v>
      </c>
      <c r="L2142" s="2" t="n">
        <v>0.4119</v>
      </c>
      <c r="M2142" s="2" t="b">
        <v>1</v>
      </c>
      <c r="N2142" s="2" t="n">
        <v>1</v>
      </c>
    </row>
    <row r="2143" ht="15.75" customHeight="1">
      <c r="A2143" s="9" t="n">
        <v>43769.33333333334</v>
      </c>
      <c r="B2143" s="9" t="n">
        <v>43769.16666666666</v>
      </c>
      <c r="C2143" s="2" t="n">
        <v>34964545</v>
      </c>
      <c r="D2143" s="2" t="inlineStr">
        <is>
          <t>DOM</t>
        </is>
      </c>
      <c r="G2143" s="2" t="inlineStr">
        <is>
          <t>ZONE</t>
        </is>
      </c>
      <c r="I2143" s="2" t="n">
        <v>20.07</v>
      </c>
      <c r="J2143" s="2" t="n">
        <v>23.550745</v>
      </c>
      <c r="K2143" s="2" t="n">
        <v>3.034135</v>
      </c>
      <c r="L2143" s="2" t="n">
        <v>0.449944</v>
      </c>
      <c r="M2143" s="2" t="b">
        <v>1</v>
      </c>
      <c r="N2143" s="2" t="n">
        <v>1</v>
      </c>
    </row>
    <row r="2144" ht="15.75" customHeight="1">
      <c r="A2144" s="9" t="n">
        <v>43769.375</v>
      </c>
      <c r="B2144" s="9" t="n">
        <v>43769.20833333334</v>
      </c>
      <c r="C2144" s="2" t="n">
        <v>34964545</v>
      </c>
      <c r="D2144" s="2" t="inlineStr">
        <is>
          <t>DOM</t>
        </is>
      </c>
      <c r="G2144" s="2" t="inlineStr">
        <is>
          <t>ZONE</t>
        </is>
      </c>
      <c r="I2144" s="2" t="n">
        <v>19.86</v>
      </c>
      <c r="J2144" s="2" t="n">
        <v>23.152041</v>
      </c>
      <c r="K2144" s="2" t="n">
        <v>2.861473</v>
      </c>
      <c r="L2144" s="2" t="n">
        <v>0.431402</v>
      </c>
      <c r="M2144" s="2" t="b">
        <v>1</v>
      </c>
      <c r="N2144" s="2" t="n">
        <v>1</v>
      </c>
    </row>
    <row r="2145" ht="15.75" customHeight="1">
      <c r="A2145" s="9" t="n">
        <v>43769.41666666666</v>
      </c>
      <c r="B2145" s="9" t="n">
        <v>43769.25</v>
      </c>
      <c r="C2145" s="2" t="n">
        <v>34964545</v>
      </c>
      <c r="D2145" s="2" t="inlineStr">
        <is>
          <t>DOM</t>
        </is>
      </c>
      <c r="G2145" s="2" t="inlineStr">
        <is>
          <t>ZONE</t>
        </is>
      </c>
      <c r="I2145" s="2" t="n">
        <v>22.68</v>
      </c>
      <c r="J2145" s="2" t="n">
        <v>26.135511</v>
      </c>
      <c r="K2145" s="2" t="n">
        <v>3.08856</v>
      </c>
      <c r="L2145" s="2" t="n">
        <v>0.365284</v>
      </c>
      <c r="M2145" s="2" t="b">
        <v>1</v>
      </c>
      <c r="N2145" s="2" t="n">
        <v>1</v>
      </c>
    </row>
    <row r="2146" ht="15.75" customHeight="1">
      <c r="A2146" s="9" t="n">
        <v>43769.45833333334</v>
      </c>
      <c r="B2146" s="9" t="n">
        <v>43769.29166666666</v>
      </c>
      <c r="C2146" s="2" t="n">
        <v>34964545</v>
      </c>
      <c r="D2146" s="2" t="inlineStr">
        <is>
          <t>DOM</t>
        </is>
      </c>
      <c r="G2146" s="2" t="inlineStr">
        <is>
          <t>ZONE</t>
        </is>
      </c>
      <c r="I2146" s="2" t="n">
        <v>28.89</v>
      </c>
      <c r="J2146" s="2" t="n">
        <v>34.675123</v>
      </c>
      <c r="K2146" s="2" t="n">
        <v>5.337408</v>
      </c>
      <c r="L2146" s="2" t="n">
        <v>0.450215</v>
      </c>
      <c r="M2146" s="2" t="b">
        <v>1</v>
      </c>
      <c r="N2146" s="2" t="n">
        <v>1</v>
      </c>
    </row>
    <row r="2147" ht="15.75" customHeight="1">
      <c r="A2147" s="9" t="n">
        <v>43769.5</v>
      </c>
      <c r="B2147" s="9" t="n">
        <v>43769.33333333334</v>
      </c>
      <c r="C2147" s="2" t="n">
        <v>34964545</v>
      </c>
      <c r="D2147" s="2" t="inlineStr">
        <is>
          <t>DOM</t>
        </is>
      </c>
      <c r="G2147" s="2" t="inlineStr">
        <is>
          <t>ZONE</t>
        </is>
      </c>
      <c r="I2147" s="2" t="n">
        <v>22.24</v>
      </c>
      <c r="J2147" s="2" t="n">
        <v>25.342294</v>
      </c>
      <c r="K2147" s="2" t="n">
        <v>2.730017</v>
      </c>
      <c r="L2147" s="2" t="n">
        <v>0.371444</v>
      </c>
      <c r="M2147" s="2" t="b">
        <v>1</v>
      </c>
      <c r="N2147" s="2" t="n">
        <v>1</v>
      </c>
    </row>
    <row r="2148" ht="15.75" customHeight="1">
      <c r="A2148" s="9" t="n">
        <v>43769.54166666666</v>
      </c>
      <c r="B2148" s="9" t="n">
        <v>43769.375</v>
      </c>
      <c r="C2148" s="2" t="n">
        <v>34964545</v>
      </c>
      <c r="D2148" s="2" t="inlineStr">
        <is>
          <t>DOM</t>
        </is>
      </c>
      <c r="G2148" s="2" t="inlineStr">
        <is>
          <t>ZONE</t>
        </is>
      </c>
      <c r="I2148" s="2" t="n">
        <v>28.87</v>
      </c>
      <c r="J2148" s="2" t="n">
        <v>33.120687</v>
      </c>
      <c r="K2148" s="2" t="n">
        <v>3.671791</v>
      </c>
      <c r="L2148" s="2" t="n">
        <v>0.576397</v>
      </c>
      <c r="M2148" s="2" t="b">
        <v>1</v>
      </c>
      <c r="N2148" s="2" t="n">
        <v>1</v>
      </c>
    </row>
    <row r="2149" ht="15.75" customHeight="1">
      <c r="A2149" s="9" t="n">
        <v>43769.58333333334</v>
      </c>
      <c r="B2149" s="9" t="n">
        <v>43769.41666666666</v>
      </c>
      <c r="C2149" s="2" t="n">
        <v>34964545</v>
      </c>
      <c r="D2149" s="2" t="inlineStr">
        <is>
          <t>DOM</t>
        </is>
      </c>
      <c r="G2149" s="2" t="inlineStr">
        <is>
          <t>ZONE</t>
        </is>
      </c>
      <c r="I2149" s="2" t="n">
        <v>24.57</v>
      </c>
      <c r="J2149" s="2" t="n">
        <v>26.193408</v>
      </c>
      <c r="K2149" s="2" t="n">
        <v>1.130331</v>
      </c>
      <c r="L2149" s="2" t="n">
        <v>0.488911</v>
      </c>
      <c r="M2149" s="2" t="b">
        <v>1</v>
      </c>
      <c r="N2149" s="2" t="n">
        <v>1</v>
      </c>
    </row>
    <row r="2150" ht="15.75" customHeight="1">
      <c r="A2150" s="9" t="n">
        <v>43769.625</v>
      </c>
      <c r="B2150" s="9" t="n">
        <v>43769.45833333334</v>
      </c>
      <c r="C2150" s="2" t="n">
        <v>34964545</v>
      </c>
      <c r="D2150" s="2" t="inlineStr">
        <is>
          <t>DOM</t>
        </is>
      </c>
      <c r="G2150" s="2" t="inlineStr">
        <is>
          <t>ZONE</t>
        </is>
      </c>
      <c r="I2150" s="2" t="n">
        <v>28.44</v>
      </c>
      <c r="J2150" s="2" t="n">
        <v>29.537345</v>
      </c>
      <c r="K2150" s="2" t="n">
        <v>0.51607</v>
      </c>
      <c r="L2150" s="2" t="n">
        <v>0.581276</v>
      </c>
      <c r="M2150" s="2" t="b">
        <v>1</v>
      </c>
      <c r="N2150" s="2" t="n">
        <v>1</v>
      </c>
    </row>
    <row r="2151" ht="15.75" customHeight="1">
      <c r="A2151" s="9" t="n">
        <v>43769.66666666666</v>
      </c>
      <c r="B2151" s="9" t="n">
        <v>43769.5</v>
      </c>
      <c r="C2151" s="2" t="n">
        <v>34964545</v>
      </c>
      <c r="D2151" s="2" t="inlineStr">
        <is>
          <t>DOM</t>
        </is>
      </c>
      <c r="G2151" s="2" t="inlineStr">
        <is>
          <t>ZONE</t>
        </is>
      </c>
      <c r="I2151" s="2" t="n">
        <v>23.12</v>
      </c>
      <c r="J2151" s="2" t="n">
        <v>26.189795</v>
      </c>
      <c r="K2151" s="2" t="n">
        <v>2.469935</v>
      </c>
      <c r="L2151" s="2" t="n">
        <v>0.5956939999999999</v>
      </c>
      <c r="M2151" s="2" t="b">
        <v>1</v>
      </c>
      <c r="N2151" s="2" t="n">
        <v>1</v>
      </c>
    </row>
    <row r="2152" ht="15.75" customHeight="1">
      <c r="A2152" s="9" t="n">
        <v>43769.70833333334</v>
      </c>
      <c r="B2152" s="9" t="n">
        <v>43769.54166666666</v>
      </c>
      <c r="C2152" s="2" t="n">
        <v>34964545</v>
      </c>
      <c r="D2152" s="2" t="inlineStr">
        <is>
          <t>DOM</t>
        </is>
      </c>
      <c r="G2152" s="2" t="inlineStr">
        <is>
          <t>ZONE</t>
        </is>
      </c>
      <c r="I2152" s="2" t="n">
        <v>23.54</v>
      </c>
      <c r="J2152" s="2" t="n">
        <v>25.952358</v>
      </c>
      <c r="K2152" s="2" t="n">
        <v>1.784396</v>
      </c>
      <c r="L2152" s="2" t="n">
        <v>0.623796</v>
      </c>
      <c r="M2152" s="2" t="b">
        <v>1</v>
      </c>
      <c r="N2152" s="2" t="n">
        <v>1</v>
      </c>
    </row>
    <row r="2153" ht="15.75" customHeight="1">
      <c r="A2153" s="9" t="n">
        <v>43769.75</v>
      </c>
      <c r="B2153" s="9" t="n">
        <v>43769.58333333334</v>
      </c>
      <c r="C2153" s="2" t="n">
        <v>34964545</v>
      </c>
      <c r="D2153" s="2" t="inlineStr">
        <is>
          <t>DOM</t>
        </is>
      </c>
      <c r="G2153" s="2" t="inlineStr">
        <is>
          <t>ZONE</t>
        </is>
      </c>
      <c r="I2153" s="2" t="n">
        <v>22.88</v>
      </c>
      <c r="J2153" s="2" t="n">
        <v>25.478964</v>
      </c>
      <c r="K2153" s="2" t="n">
        <v>1.976286</v>
      </c>
      <c r="L2153" s="2" t="n">
        <v>0.626011</v>
      </c>
      <c r="M2153" s="2" t="b">
        <v>1</v>
      </c>
      <c r="N2153" s="2" t="n">
        <v>1</v>
      </c>
    </row>
    <row r="2154" ht="15.75" customHeight="1">
      <c r="A2154" s="9" t="n">
        <v>43769.79166666666</v>
      </c>
      <c r="B2154" s="9" t="n">
        <v>43769.625</v>
      </c>
      <c r="C2154" s="2" t="n">
        <v>34964545</v>
      </c>
      <c r="D2154" s="2" t="inlineStr">
        <is>
          <t>DOM</t>
        </is>
      </c>
      <c r="G2154" s="2" t="inlineStr">
        <is>
          <t>ZONE</t>
        </is>
      </c>
      <c r="I2154" s="2" t="n">
        <v>22.7</v>
      </c>
      <c r="J2154" s="2" t="n">
        <v>24.831067</v>
      </c>
      <c r="K2154" s="2" t="n">
        <v>1.473043</v>
      </c>
      <c r="L2154" s="2" t="n">
        <v>0.65969</v>
      </c>
      <c r="M2154" s="2" t="b">
        <v>1</v>
      </c>
      <c r="N2154" s="2" t="n">
        <v>1</v>
      </c>
    </row>
    <row r="2155" ht="15.75" customHeight="1">
      <c r="A2155" s="9" t="n">
        <v>43769.83333333334</v>
      </c>
      <c r="B2155" s="9" t="n">
        <v>43769.66666666666</v>
      </c>
      <c r="C2155" s="2" t="n">
        <v>34964545</v>
      </c>
      <c r="D2155" s="2" t="inlineStr">
        <is>
          <t>DOM</t>
        </is>
      </c>
      <c r="G2155" s="2" t="inlineStr">
        <is>
          <t>ZONE</t>
        </is>
      </c>
      <c r="I2155" s="2" t="n">
        <v>23.09</v>
      </c>
      <c r="J2155" s="2" t="n">
        <v>24.5645</v>
      </c>
      <c r="K2155" s="2" t="n">
        <v>0.747937</v>
      </c>
      <c r="L2155" s="2" t="n">
        <v>0.724063</v>
      </c>
      <c r="M2155" s="2" t="b">
        <v>1</v>
      </c>
      <c r="N2155" s="2" t="n">
        <v>1</v>
      </c>
    </row>
    <row r="2156" ht="15.75" customHeight="1">
      <c r="A2156" s="9" t="n">
        <v>43769.875</v>
      </c>
      <c r="B2156" s="9" t="n">
        <v>43769.70833333334</v>
      </c>
      <c r="C2156" s="2" t="n">
        <v>34964545</v>
      </c>
      <c r="D2156" s="2" t="inlineStr">
        <is>
          <t>DOM</t>
        </is>
      </c>
      <c r="G2156" s="2" t="inlineStr">
        <is>
          <t>ZONE</t>
        </is>
      </c>
      <c r="I2156" s="2" t="n">
        <v>22</v>
      </c>
      <c r="J2156" s="2" t="n">
        <v>24.999154</v>
      </c>
      <c r="K2156" s="2" t="n">
        <v>2.295183</v>
      </c>
      <c r="L2156" s="2" t="n">
        <v>0.700637</v>
      </c>
      <c r="M2156" s="2" t="b">
        <v>1</v>
      </c>
      <c r="N2156" s="2" t="n">
        <v>1</v>
      </c>
    </row>
    <row r="2157" ht="15.75" customHeight="1">
      <c r="A2157" s="9" t="n">
        <v>43769.91666666666</v>
      </c>
      <c r="B2157" s="9" t="n">
        <v>43769.75</v>
      </c>
      <c r="C2157" s="2" t="n">
        <v>34964545</v>
      </c>
      <c r="D2157" s="2" t="inlineStr">
        <is>
          <t>DOM</t>
        </is>
      </c>
      <c r="G2157" s="2" t="inlineStr">
        <is>
          <t>ZONE</t>
        </is>
      </c>
      <c r="I2157" s="2" t="n">
        <v>23.26</v>
      </c>
      <c r="J2157" s="2" t="n">
        <v>25.00923</v>
      </c>
      <c r="K2157" s="2" t="n">
        <v>1.097266</v>
      </c>
      <c r="L2157" s="2" t="n">
        <v>0.656131</v>
      </c>
      <c r="M2157" s="2" t="b">
        <v>1</v>
      </c>
      <c r="N2157" s="2" t="n">
        <v>1</v>
      </c>
    </row>
    <row r="2158" ht="15.75" customHeight="1">
      <c r="A2158" s="9" t="n">
        <v>43769.95833333334</v>
      </c>
      <c r="B2158" s="9" t="n">
        <v>43769.79166666666</v>
      </c>
      <c r="C2158" s="2" t="n">
        <v>34964545</v>
      </c>
      <c r="D2158" s="2" t="inlineStr">
        <is>
          <t>DOM</t>
        </is>
      </c>
      <c r="G2158" s="2" t="inlineStr">
        <is>
          <t>ZONE</t>
        </is>
      </c>
      <c r="I2158" s="2" t="n">
        <v>44.31</v>
      </c>
      <c r="J2158" s="2" t="n">
        <v>58.958793</v>
      </c>
      <c r="K2158" s="2" t="n">
        <v>13.396462</v>
      </c>
      <c r="L2158" s="2" t="n">
        <v>1.253997</v>
      </c>
      <c r="M2158" s="2" t="b">
        <v>1</v>
      </c>
      <c r="N2158" s="2" t="n">
        <v>1</v>
      </c>
    </row>
    <row r="2159" ht="15.75" customHeight="1">
      <c r="A2159" s="9" t="n">
        <v>43770</v>
      </c>
      <c r="B2159" s="9" t="n">
        <v>43769.83333333334</v>
      </c>
      <c r="C2159" s="2" t="n">
        <v>34964545</v>
      </c>
      <c r="D2159" s="2" t="inlineStr">
        <is>
          <t>DOM</t>
        </is>
      </c>
      <c r="G2159" s="2" t="inlineStr">
        <is>
          <t>ZONE</t>
        </is>
      </c>
      <c r="I2159" s="2" t="n">
        <v>34.11</v>
      </c>
      <c r="J2159" s="2" t="n">
        <v>41.355922</v>
      </c>
      <c r="K2159" s="2" t="n">
        <v>6.297038</v>
      </c>
      <c r="L2159" s="2" t="n">
        <v>0.9488839999999999</v>
      </c>
      <c r="M2159" s="2" t="b">
        <v>1</v>
      </c>
      <c r="N2159" s="2" t="n">
        <v>1</v>
      </c>
    </row>
    <row r="2160" ht="15.75" customHeight="1">
      <c r="A2160" s="9" t="n">
        <v>43770.04166666666</v>
      </c>
      <c r="B2160" s="9" t="n">
        <v>43769.875</v>
      </c>
      <c r="C2160" s="2" t="n">
        <v>34964545</v>
      </c>
      <c r="D2160" s="2" t="inlineStr">
        <is>
          <t>DOM</t>
        </is>
      </c>
      <c r="G2160" s="2" t="inlineStr">
        <is>
          <t>ZONE</t>
        </is>
      </c>
      <c r="I2160" s="2" t="n">
        <v>29.52</v>
      </c>
      <c r="J2160" s="2" t="n">
        <v>34.408526</v>
      </c>
      <c r="K2160" s="2" t="n">
        <v>4.186466</v>
      </c>
      <c r="L2160" s="2" t="n">
        <v>0.700393</v>
      </c>
      <c r="M2160" s="2" t="b">
        <v>1</v>
      </c>
      <c r="N2160" s="2" t="n">
        <v>1</v>
      </c>
    </row>
    <row r="2161" ht="15.75" customHeight="1">
      <c r="A2161" s="9" t="n">
        <v>43770.08333333334</v>
      </c>
      <c r="B2161" s="9" t="n">
        <v>43769.91666666666</v>
      </c>
      <c r="C2161" s="2" t="n">
        <v>34964545</v>
      </c>
      <c r="D2161" s="2" t="inlineStr">
        <is>
          <t>DOM</t>
        </is>
      </c>
      <c r="G2161" s="2" t="inlineStr">
        <is>
          <t>ZONE</t>
        </is>
      </c>
      <c r="I2161" s="2" t="n">
        <v>24.03</v>
      </c>
      <c r="J2161" s="2" t="n">
        <v>26.623939</v>
      </c>
      <c r="K2161" s="2" t="n">
        <v>2.088499</v>
      </c>
      <c r="L2161" s="2" t="n">
        <v>0.506273</v>
      </c>
      <c r="M2161" s="2" t="b">
        <v>1</v>
      </c>
      <c r="N2161" s="2" t="n">
        <v>1</v>
      </c>
    </row>
    <row r="2162" ht="15.75" customHeight="1">
      <c r="A2162" s="9" t="n">
        <v>43770.125</v>
      </c>
      <c r="B2162" s="9" t="n">
        <v>43769.95833333334</v>
      </c>
      <c r="C2162" s="2" t="n">
        <v>34964545</v>
      </c>
      <c r="D2162" s="2" t="inlineStr">
        <is>
          <t>DOM</t>
        </is>
      </c>
      <c r="G2162" s="2" t="inlineStr">
        <is>
          <t>ZONE</t>
        </is>
      </c>
      <c r="I2162" s="2" t="n">
        <v>21.25</v>
      </c>
      <c r="J2162" s="2" t="n">
        <v>23.105077</v>
      </c>
      <c r="K2162" s="2" t="n">
        <v>1.429063</v>
      </c>
      <c r="L2162" s="2" t="n">
        <v>0.426014</v>
      </c>
      <c r="M2162" s="2" t="b">
        <v>1</v>
      </c>
      <c r="N2162" s="2" t="n">
        <v>1</v>
      </c>
    </row>
    <row r="2163" ht="15.75" customHeight="1">
      <c r="A2163" s="9" t="n">
        <v>43770.16666666666</v>
      </c>
      <c r="B2163" s="9" t="n">
        <v>43770</v>
      </c>
      <c r="C2163" s="2" t="n">
        <v>34964545</v>
      </c>
      <c r="D2163" s="2" t="inlineStr">
        <is>
          <t>DOM</t>
        </is>
      </c>
      <c r="G2163" s="2" t="inlineStr">
        <is>
          <t>ZONE</t>
        </is>
      </c>
      <c r="I2163" s="2" t="n">
        <v>20.06</v>
      </c>
      <c r="J2163" s="2" t="n">
        <v>22.305271</v>
      </c>
      <c r="K2163" s="2" t="n">
        <v>1.842973</v>
      </c>
      <c r="L2163" s="2" t="n">
        <v>0.398965</v>
      </c>
      <c r="M2163" s="2" t="b">
        <v>1</v>
      </c>
      <c r="N2163" s="2" t="n">
        <v>1</v>
      </c>
    </row>
    <row r="2164" ht="15.75" customHeight="1">
      <c r="A2164" s="9" t="n">
        <v>43770.20833333334</v>
      </c>
      <c r="B2164" s="9" t="n">
        <v>43770.04166666666</v>
      </c>
      <c r="C2164" s="2" t="n">
        <v>34964545</v>
      </c>
      <c r="D2164" s="2" t="inlineStr">
        <is>
          <t>DOM</t>
        </is>
      </c>
      <c r="G2164" s="2" t="inlineStr">
        <is>
          <t>ZONE</t>
        </is>
      </c>
      <c r="I2164" s="2" t="n">
        <v>20.72</v>
      </c>
      <c r="J2164" s="2" t="n">
        <v>23.338745</v>
      </c>
      <c r="K2164" s="2" t="n">
        <v>2.237639</v>
      </c>
      <c r="L2164" s="2" t="n">
        <v>0.385273</v>
      </c>
      <c r="M2164" s="2" t="b">
        <v>1</v>
      </c>
      <c r="N2164" s="2" t="n">
        <v>1</v>
      </c>
    </row>
    <row r="2165" ht="15.75" customHeight="1">
      <c r="A2165" s="9" t="n">
        <v>43770.25</v>
      </c>
      <c r="B2165" s="9" t="n">
        <v>43770.08333333334</v>
      </c>
      <c r="C2165" s="2" t="n">
        <v>34964545</v>
      </c>
      <c r="D2165" s="2" t="inlineStr">
        <is>
          <t>DOM</t>
        </is>
      </c>
      <c r="G2165" s="2" t="inlineStr">
        <is>
          <t>ZONE</t>
        </is>
      </c>
      <c r="I2165" s="2" t="n">
        <v>19.16</v>
      </c>
      <c r="J2165" s="2" t="n">
        <v>21.227626</v>
      </c>
      <c r="K2165" s="2" t="n">
        <v>1.792317</v>
      </c>
      <c r="L2165" s="2" t="n">
        <v>0.280309</v>
      </c>
      <c r="M2165" s="2" t="b">
        <v>1</v>
      </c>
      <c r="N2165" s="2" t="n">
        <v>1</v>
      </c>
    </row>
    <row r="2166" ht="15.75" customHeight="1">
      <c r="A2166" s="9" t="n">
        <v>43770.29166666666</v>
      </c>
      <c r="B2166" s="9" t="n">
        <v>43770.125</v>
      </c>
      <c r="C2166" s="2" t="n">
        <v>34964545</v>
      </c>
      <c r="D2166" s="2" t="inlineStr">
        <is>
          <t>DOM</t>
        </is>
      </c>
      <c r="G2166" s="2" t="inlineStr">
        <is>
          <t>ZONE</t>
        </is>
      </c>
      <c r="I2166" s="2" t="n">
        <v>20.89</v>
      </c>
      <c r="J2166" s="2" t="n">
        <v>22.430216</v>
      </c>
      <c r="K2166" s="2" t="n">
        <v>1.238355</v>
      </c>
      <c r="L2166" s="2" t="n">
        <v>0.301028</v>
      </c>
      <c r="M2166" s="2" t="b">
        <v>1</v>
      </c>
      <c r="N2166" s="2" t="n">
        <v>1</v>
      </c>
    </row>
    <row r="2167" ht="15.75" customHeight="1">
      <c r="A2167" s="9" t="n">
        <v>43770.33333333334</v>
      </c>
      <c r="B2167" s="9" t="n">
        <v>43770.16666666666</v>
      </c>
      <c r="C2167" s="2" t="n">
        <v>34964545</v>
      </c>
      <c r="D2167" s="2" t="inlineStr">
        <is>
          <t>DOM</t>
        </is>
      </c>
      <c r="G2167" s="2" t="inlineStr">
        <is>
          <t>ZONE</t>
        </is>
      </c>
      <c r="I2167" s="2" t="n">
        <v>21.44</v>
      </c>
      <c r="J2167" s="2" t="n">
        <v>23.732789</v>
      </c>
      <c r="K2167" s="2" t="n">
        <v>1.991198</v>
      </c>
      <c r="L2167" s="2" t="n">
        <v>0.303257</v>
      </c>
      <c r="M2167" s="2" t="b">
        <v>1</v>
      </c>
      <c r="N2167" s="2" t="n">
        <v>1</v>
      </c>
    </row>
    <row r="2168" ht="15.75" customHeight="1">
      <c r="A2168" s="9" t="n">
        <v>43770.375</v>
      </c>
      <c r="B2168" s="9" t="n">
        <v>43770.20833333334</v>
      </c>
      <c r="C2168" s="2" t="n">
        <v>34964545</v>
      </c>
      <c r="D2168" s="2" t="inlineStr">
        <is>
          <t>DOM</t>
        </is>
      </c>
      <c r="G2168" s="2" t="inlineStr">
        <is>
          <t>ZONE</t>
        </is>
      </c>
      <c r="I2168" s="2" t="n">
        <v>22.02</v>
      </c>
      <c r="J2168" s="2" t="n">
        <v>24.245827</v>
      </c>
      <c r="K2168" s="2" t="n">
        <v>2.039526</v>
      </c>
      <c r="L2168" s="2" t="n">
        <v>0.184634</v>
      </c>
      <c r="M2168" s="2" t="b">
        <v>1</v>
      </c>
      <c r="N2168" s="2" t="n">
        <v>1</v>
      </c>
    </row>
    <row r="2169" ht="15.75" customHeight="1">
      <c r="A2169" s="9" t="n">
        <v>43770.41666666666</v>
      </c>
      <c r="B2169" s="9" t="n">
        <v>43770.25</v>
      </c>
      <c r="C2169" s="2" t="n">
        <v>34964545</v>
      </c>
      <c r="D2169" s="2" t="inlineStr">
        <is>
          <t>DOM</t>
        </is>
      </c>
      <c r="G2169" s="2" t="inlineStr">
        <is>
          <t>ZONE</t>
        </is>
      </c>
      <c r="I2169" s="2" t="n">
        <v>25.63</v>
      </c>
      <c r="J2169" s="2" t="n">
        <v>26.340528</v>
      </c>
      <c r="K2169" s="2" t="n">
        <v>0.5255570000000001</v>
      </c>
      <c r="L2169" s="2" t="n">
        <v>0.189971</v>
      </c>
      <c r="M2169" s="2" t="b">
        <v>1</v>
      </c>
      <c r="N2169" s="2" t="n">
        <v>1</v>
      </c>
    </row>
    <row r="2170" ht="15.75" customHeight="1">
      <c r="A2170" s="9" t="n">
        <v>43770.45833333334</v>
      </c>
      <c r="B2170" s="9" t="n">
        <v>43770.29166666666</v>
      </c>
      <c r="C2170" s="2" t="n">
        <v>34964545</v>
      </c>
      <c r="D2170" s="2" t="inlineStr">
        <is>
          <t>DOM</t>
        </is>
      </c>
      <c r="G2170" s="2" t="inlineStr">
        <is>
          <t>ZONE</t>
        </is>
      </c>
      <c r="I2170" s="2" t="n">
        <v>38.91</v>
      </c>
      <c r="J2170" s="2" t="n">
        <v>42.088134</v>
      </c>
      <c r="K2170" s="2" t="n">
        <v>2.830913</v>
      </c>
      <c r="L2170" s="2" t="n">
        <v>0.349721</v>
      </c>
      <c r="M2170" s="2" t="b">
        <v>1</v>
      </c>
      <c r="N2170" s="2" t="n">
        <v>1</v>
      </c>
    </row>
    <row r="2171" ht="15.75" customHeight="1">
      <c r="A2171" s="9" t="n">
        <v>43770.5</v>
      </c>
      <c r="B2171" s="9" t="n">
        <v>43770.33333333334</v>
      </c>
      <c r="C2171" s="2" t="n">
        <v>34964545</v>
      </c>
      <c r="D2171" s="2" t="inlineStr">
        <is>
          <t>DOM</t>
        </is>
      </c>
      <c r="G2171" s="2" t="inlineStr">
        <is>
          <t>ZONE</t>
        </is>
      </c>
      <c r="I2171" s="2" t="n">
        <v>25.34</v>
      </c>
      <c r="J2171" s="2" t="n">
        <v>28.566581</v>
      </c>
      <c r="K2171" s="2" t="n">
        <v>3.00003</v>
      </c>
      <c r="L2171" s="2" t="n">
        <v>0.228218</v>
      </c>
      <c r="M2171" s="2" t="b">
        <v>1</v>
      </c>
      <c r="N2171" s="2" t="n">
        <v>1</v>
      </c>
    </row>
    <row r="2172" ht="15.75" customHeight="1">
      <c r="A2172" s="9" t="n">
        <v>43770.54166666666</v>
      </c>
      <c r="B2172" s="9" t="n">
        <v>43770.375</v>
      </c>
      <c r="C2172" s="2" t="n">
        <v>34964545</v>
      </c>
      <c r="D2172" s="2" t="inlineStr">
        <is>
          <t>DOM</t>
        </is>
      </c>
      <c r="G2172" s="2" t="inlineStr">
        <is>
          <t>ZONE</t>
        </is>
      </c>
      <c r="I2172" s="2" t="n">
        <v>21.96</v>
      </c>
      <c r="J2172" s="2" t="n">
        <v>24.632061</v>
      </c>
      <c r="K2172" s="2" t="n">
        <v>2.502408</v>
      </c>
      <c r="L2172" s="2" t="n">
        <v>0.16882</v>
      </c>
      <c r="M2172" s="2" t="b">
        <v>1</v>
      </c>
      <c r="N2172" s="2" t="n">
        <v>1</v>
      </c>
    </row>
    <row r="2173" ht="15.75" customHeight="1">
      <c r="A2173" s="9" t="n">
        <v>43770.58333333334</v>
      </c>
      <c r="B2173" s="9" t="n">
        <v>43770.41666666666</v>
      </c>
      <c r="C2173" s="2" t="n">
        <v>34964545</v>
      </c>
      <c r="D2173" s="2" t="inlineStr">
        <is>
          <t>DOM</t>
        </is>
      </c>
      <c r="G2173" s="2" t="inlineStr">
        <is>
          <t>ZONE</t>
        </is>
      </c>
      <c r="I2173" s="2" t="n">
        <v>22</v>
      </c>
      <c r="J2173" s="2" t="n">
        <v>24.002487</v>
      </c>
      <c r="K2173" s="2" t="n">
        <v>1.867629</v>
      </c>
      <c r="L2173" s="2" t="n">
        <v>0.130691</v>
      </c>
      <c r="M2173" s="2" t="b">
        <v>1</v>
      </c>
      <c r="N2173" s="2" t="n">
        <v>1</v>
      </c>
    </row>
    <row r="2174" ht="15.75" customHeight="1">
      <c r="A2174" s="9" t="n">
        <v>43770.625</v>
      </c>
      <c r="B2174" s="9" t="n">
        <v>43770.45833333334</v>
      </c>
      <c r="C2174" s="2" t="n">
        <v>34964545</v>
      </c>
      <c r="D2174" s="2" t="inlineStr">
        <is>
          <t>DOM</t>
        </is>
      </c>
      <c r="G2174" s="2" t="inlineStr">
        <is>
          <t>ZONE</t>
        </is>
      </c>
      <c r="I2174" s="2" t="n">
        <v>22.54</v>
      </c>
      <c r="J2174" s="2" t="n">
        <v>24.339451</v>
      </c>
      <c r="K2174" s="2" t="n">
        <v>1.701795</v>
      </c>
      <c r="L2174" s="2" t="n">
        <v>0.095156</v>
      </c>
      <c r="M2174" s="2" t="b">
        <v>1</v>
      </c>
      <c r="N2174" s="2" t="n">
        <v>1</v>
      </c>
    </row>
    <row r="2175" ht="15.75" customHeight="1">
      <c r="A2175" s="9" t="n">
        <v>43770.66666666666</v>
      </c>
      <c r="B2175" s="9" t="n">
        <v>43770.5</v>
      </c>
      <c r="C2175" s="2" t="n">
        <v>34964545</v>
      </c>
      <c r="D2175" s="2" t="inlineStr">
        <is>
          <t>DOM</t>
        </is>
      </c>
      <c r="G2175" s="2" t="inlineStr">
        <is>
          <t>ZONE</t>
        </is>
      </c>
      <c r="I2175" s="2" t="n">
        <v>22.2</v>
      </c>
      <c r="J2175" s="2" t="n">
        <v>24.236309</v>
      </c>
      <c r="K2175" s="2" t="n">
        <v>1.913592</v>
      </c>
      <c r="L2175" s="2" t="n">
        <v>0.124384</v>
      </c>
      <c r="M2175" s="2" t="b">
        <v>1</v>
      </c>
      <c r="N2175" s="2" t="n">
        <v>1</v>
      </c>
    </row>
    <row r="2176" ht="15.75" customHeight="1">
      <c r="A2176" s="9" t="n">
        <v>43770.70833333334</v>
      </c>
      <c r="B2176" s="9" t="n">
        <v>43770.54166666666</v>
      </c>
      <c r="C2176" s="2" t="n">
        <v>34964545</v>
      </c>
      <c r="D2176" s="2" t="inlineStr">
        <is>
          <t>DOM</t>
        </is>
      </c>
      <c r="G2176" s="2" t="inlineStr">
        <is>
          <t>ZONE</t>
        </is>
      </c>
      <c r="I2176" s="2" t="n">
        <v>20.38</v>
      </c>
      <c r="J2176" s="2" t="n">
        <v>22.720857</v>
      </c>
      <c r="K2176" s="2" t="n">
        <v>2.190136</v>
      </c>
      <c r="L2176" s="2" t="n">
        <v>0.147388</v>
      </c>
      <c r="M2176" s="2" t="b">
        <v>1</v>
      </c>
      <c r="N2176" s="2" t="n">
        <v>1</v>
      </c>
    </row>
    <row r="2177" ht="15.75" customHeight="1">
      <c r="A2177" s="9" t="n">
        <v>43770.75</v>
      </c>
      <c r="B2177" s="9" t="n">
        <v>43770.58333333334</v>
      </c>
      <c r="C2177" s="2" t="n">
        <v>34964545</v>
      </c>
      <c r="D2177" s="2" t="inlineStr">
        <is>
          <t>DOM</t>
        </is>
      </c>
      <c r="G2177" s="2" t="inlineStr">
        <is>
          <t>ZONE</t>
        </is>
      </c>
      <c r="I2177" s="2" t="n">
        <v>20.08</v>
      </c>
      <c r="J2177" s="2" t="n">
        <v>22.49842</v>
      </c>
      <c r="K2177" s="2" t="n">
        <v>2.225078</v>
      </c>
      <c r="L2177" s="2" t="n">
        <v>0.189175</v>
      </c>
      <c r="M2177" s="2" t="b">
        <v>1</v>
      </c>
      <c r="N2177" s="2" t="n">
        <v>1</v>
      </c>
    </row>
    <row r="2178" ht="15.75" customHeight="1">
      <c r="A2178" s="9" t="n">
        <v>43770.79166666666</v>
      </c>
      <c r="B2178" s="9" t="n">
        <v>43770.625</v>
      </c>
      <c r="C2178" s="2" t="n">
        <v>34964545</v>
      </c>
      <c r="D2178" s="2" t="inlineStr">
        <is>
          <t>DOM</t>
        </is>
      </c>
      <c r="G2178" s="2" t="inlineStr">
        <is>
          <t>ZONE</t>
        </is>
      </c>
      <c r="I2178" s="2" t="n">
        <v>20</v>
      </c>
      <c r="J2178" s="2" t="n">
        <v>22.34306</v>
      </c>
      <c r="K2178" s="2" t="n">
        <v>2.132115</v>
      </c>
      <c r="L2178" s="2" t="n">
        <v>0.211778</v>
      </c>
      <c r="M2178" s="2" t="b">
        <v>1</v>
      </c>
      <c r="N2178" s="2" t="n">
        <v>1</v>
      </c>
    </row>
    <row r="2179" ht="15.75" customHeight="1">
      <c r="A2179" s="9" t="n">
        <v>43770.83333333334</v>
      </c>
      <c r="B2179" s="9" t="n">
        <v>43770.66666666666</v>
      </c>
      <c r="C2179" s="2" t="n">
        <v>34964545</v>
      </c>
      <c r="D2179" s="2" t="inlineStr">
        <is>
          <t>DOM</t>
        </is>
      </c>
      <c r="G2179" s="2" t="inlineStr">
        <is>
          <t>ZONE</t>
        </is>
      </c>
      <c r="I2179" s="2" t="n">
        <v>20.6</v>
      </c>
      <c r="J2179" s="2" t="n">
        <v>22.906633</v>
      </c>
      <c r="K2179" s="2" t="n">
        <v>2.061259</v>
      </c>
      <c r="L2179" s="2" t="n">
        <v>0.250374</v>
      </c>
      <c r="M2179" s="2" t="b">
        <v>1</v>
      </c>
      <c r="N2179" s="2" t="n">
        <v>1</v>
      </c>
    </row>
    <row r="2180" ht="15.75" customHeight="1">
      <c r="A2180" s="9" t="n">
        <v>43770.875</v>
      </c>
      <c r="B2180" s="9" t="n">
        <v>43770.70833333334</v>
      </c>
      <c r="C2180" s="2" t="n">
        <v>34964545</v>
      </c>
      <c r="D2180" s="2" t="inlineStr">
        <is>
          <t>DOM</t>
        </is>
      </c>
      <c r="G2180" s="2" t="inlineStr">
        <is>
          <t>ZONE</t>
        </is>
      </c>
      <c r="I2180" s="2" t="n">
        <v>21.98</v>
      </c>
      <c r="J2180" s="2" t="n">
        <v>23.979199</v>
      </c>
      <c r="K2180" s="2" t="n">
        <v>1.702217</v>
      </c>
      <c r="L2180" s="2" t="n">
        <v>0.301983</v>
      </c>
      <c r="M2180" s="2" t="b">
        <v>1</v>
      </c>
      <c r="N2180" s="2" t="n">
        <v>1</v>
      </c>
    </row>
    <row r="2181" ht="15.75" customHeight="1">
      <c r="A2181" s="9" t="n">
        <v>43770.91666666666</v>
      </c>
      <c r="B2181" s="9" t="n">
        <v>43770.75</v>
      </c>
      <c r="C2181" s="2" t="n">
        <v>34964545</v>
      </c>
      <c r="D2181" s="2" t="inlineStr">
        <is>
          <t>DOM</t>
        </is>
      </c>
      <c r="G2181" s="2" t="inlineStr">
        <is>
          <t>ZONE</t>
        </is>
      </c>
      <c r="I2181" s="2" t="n">
        <v>65.86</v>
      </c>
      <c r="J2181" s="2" t="n">
        <v>79.394381</v>
      </c>
      <c r="K2181" s="2" t="n">
        <v>12.361503</v>
      </c>
      <c r="L2181" s="2" t="n">
        <v>1.172045</v>
      </c>
      <c r="M2181" s="2" t="b">
        <v>1</v>
      </c>
      <c r="N2181" s="2" t="n">
        <v>1</v>
      </c>
    </row>
    <row r="2182" ht="15.75" customHeight="1">
      <c r="A2182" s="9" t="n">
        <v>43770.95833333334</v>
      </c>
      <c r="B2182" s="9" t="n">
        <v>43770.79166666666</v>
      </c>
      <c r="C2182" s="2" t="n">
        <v>34964545</v>
      </c>
      <c r="D2182" s="2" t="inlineStr">
        <is>
          <t>DOM</t>
        </is>
      </c>
      <c r="G2182" s="2" t="inlineStr">
        <is>
          <t>ZONE</t>
        </is>
      </c>
      <c r="I2182" s="2" t="n">
        <v>21.39</v>
      </c>
      <c r="J2182" s="2" t="n">
        <v>22.24278</v>
      </c>
      <c r="K2182" s="2" t="n">
        <v>0.5213</v>
      </c>
      <c r="L2182" s="2" t="n">
        <v>0.32898</v>
      </c>
      <c r="M2182" s="2" t="b">
        <v>1</v>
      </c>
      <c r="N2182" s="2" t="n">
        <v>1</v>
      </c>
    </row>
    <row r="2183" ht="15.75" customHeight="1">
      <c r="A2183" s="9" t="n">
        <v>43771</v>
      </c>
      <c r="B2183" s="9" t="n">
        <v>43770.83333333334</v>
      </c>
      <c r="C2183" s="2" t="n">
        <v>34964545</v>
      </c>
      <c r="D2183" s="2" t="inlineStr">
        <is>
          <t>DOM</t>
        </is>
      </c>
      <c r="G2183" s="2" t="inlineStr">
        <is>
          <t>ZONE</t>
        </is>
      </c>
      <c r="I2183" s="2" t="n">
        <v>23.6</v>
      </c>
      <c r="J2183" s="2" t="n">
        <v>24.164079</v>
      </c>
      <c r="K2183" s="2" t="n">
        <v>0.124592</v>
      </c>
      <c r="L2183" s="2" t="n">
        <v>0.44032</v>
      </c>
      <c r="M2183" s="2" t="b">
        <v>1</v>
      </c>
      <c r="N2183" s="2" t="n">
        <v>1</v>
      </c>
    </row>
    <row r="2184" ht="15.75" customHeight="1">
      <c r="A2184" s="9" t="n">
        <v>43771.04166666666</v>
      </c>
      <c r="B2184" s="9" t="n">
        <v>43770.875</v>
      </c>
      <c r="C2184" s="2" t="n">
        <v>34964545</v>
      </c>
      <c r="D2184" s="2" t="inlineStr">
        <is>
          <t>DOM</t>
        </is>
      </c>
      <c r="G2184" s="2" t="inlineStr">
        <is>
          <t>ZONE</t>
        </is>
      </c>
      <c r="I2184" s="2" t="n">
        <v>25.06</v>
      </c>
      <c r="J2184" s="2" t="n">
        <v>26.096075</v>
      </c>
      <c r="K2184" s="2" t="n">
        <v>0.509706</v>
      </c>
      <c r="L2184" s="2" t="n">
        <v>0.522203</v>
      </c>
      <c r="M2184" s="2" t="b">
        <v>1</v>
      </c>
      <c r="N2184" s="2" t="n">
        <v>1</v>
      </c>
    </row>
    <row r="2185" ht="15.75" customHeight="1">
      <c r="A2185" s="9" t="n">
        <v>43771.08333333334</v>
      </c>
      <c r="B2185" s="9" t="n">
        <v>43770.91666666666</v>
      </c>
      <c r="C2185" s="2" t="n">
        <v>34964545</v>
      </c>
      <c r="D2185" s="2" t="inlineStr">
        <is>
          <t>DOM</t>
        </is>
      </c>
      <c r="G2185" s="2" t="inlineStr">
        <is>
          <t>ZONE</t>
        </is>
      </c>
      <c r="I2185" s="2" t="n">
        <v>23.23</v>
      </c>
      <c r="J2185" s="2" t="n">
        <v>25.666872</v>
      </c>
      <c r="K2185" s="2" t="n">
        <v>1.879381</v>
      </c>
      <c r="L2185" s="2" t="n">
        <v>0.561657</v>
      </c>
      <c r="M2185" s="2" t="b">
        <v>1</v>
      </c>
      <c r="N2185" s="2" t="n">
        <v>1</v>
      </c>
    </row>
    <row r="2186" ht="15.75" customHeight="1">
      <c r="A2186" s="9" t="n">
        <v>43771.125</v>
      </c>
      <c r="B2186" s="9" t="n">
        <v>43770.95833333334</v>
      </c>
      <c r="C2186" s="2" t="n">
        <v>34964545</v>
      </c>
      <c r="D2186" s="2" t="inlineStr">
        <is>
          <t>DOM</t>
        </is>
      </c>
      <c r="G2186" s="2" t="inlineStr">
        <is>
          <t>ZONE</t>
        </is>
      </c>
      <c r="I2186" s="2" t="n">
        <v>22.09</v>
      </c>
      <c r="J2186" s="2" t="n">
        <v>24.45679</v>
      </c>
      <c r="K2186" s="2" t="n">
        <v>1.820218</v>
      </c>
      <c r="L2186" s="2" t="n">
        <v>0.542405</v>
      </c>
      <c r="M2186" s="2" t="b">
        <v>1</v>
      </c>
      <c r="N2186" s="2" t="n">
        <v>1</v>
      </c>
    </row>
    <row r="2187" ht="15.75" customHeight="1">
      <c r="A2187" s="9" t="n">
        <v>43771.16666666666</v>
      </c>
      <c r="B2187" s="9" t="n">
        <v>43771</v>
      </c>
      <c r="C2187" s="2" t="n">
        <v>34964545</v>
      </c>
      <c r="D2187" s="2" t="inlineStr">
        <is>
          <t>DOM</t>
        </is>
      </c>
      <c r="G2187" s="2" t="inlineStr">
        <is>
          <t>ZONE</t>
        </is>
      </c>
      <c r="I2187" s="2" t="n">
        <v>32.73</v>
      </c>
      <c r="J2187" s="2" t="n">
        <v>41.240709</v>
      </c>
      <c r="K2187" s="2" t="n">
        <v>7.674669</v>
      </c>
      <c r="L2187" s="2" t="n">
        <v>0.84104</v>
      </c>
      <c r="M2187" s="2" t="b">
        <v>1</v>
      </c>
      <c r="N2187" s="2" t="n">
        <v>1</v>
      </c>
    </row>
    <row r="2188" ht="15.75" customHeight="1">
      <c r="A2188" s="9" t="n">
        <v>43771.20833333334</v>
      </c>
      <c r="B2188" s="9" t="n">
        <v>43771.04166666666</v>
      </c>
      <c r="C2188" s="2" t="n">
        <v>34964545</v>
      </c>
      <c r="D2188" s="2" t="inlineStr">
        <is>
          <t>DOM</t>
        </is>
      </c>
      <c r="G2188" s="2" t="inlineStr">
        <is>
          <t>ZONE</t>
        </is>
      </c>
      <c r="I2188" s="2" t="n">
        <v>39.11</v>
      </c>
      <c r="J2188" s="2" t="n">
        <v>50.859788</v>
      </c>
      <c r="K2188" s="2" t="n">
        <v>10.790392</v>
      </c>
      <c r="L2188" s="2" t="n">
        <v>0.9635629999999999</v>
      </c>
      <c r="M2188" s="2" t="b">
        <v>1</v>
      </c>
      <c r="N2188" s="2" t="n">
        <v>1</v>
      </c>
    </row>
    <row r="2189" ht="15.75" customHeight="1">
      <c r="A2189" s="9" t="n">
        <v>43771.25</v>
      </c>
      <c r="B2189" s="9" t="n">
        <v>43771.08333333334</v>
      </c>
      <c r="C2189" s="2" t="n">
        <v>34964545</v>
      </c>
      <c r="D2189" s="2" t="inlineStr">
        <is>
          <t>DOM</t>
        </is>
      </c>
      <c r="G2189" s="2" t="inlineStr">
        <is>
          <t>ZONE</t>
        </is>
      </c>
      <c r="I2189" s="2" t="n">
        <v>24.03</v>
      </c>
      <c r="J2189" s="2" t="n">
        <v>28.385393</v>
      </c>
      <c r="K2189" s="2" t="n">
        <v>3.807367</v>
      </c>
      <c r="L2189" s="2" t="n">
        <v>0.54386</v>
      </c>
      <c r="M2189" s="2" t="b">
        <v>1</v>
      </c>
      <c r="N2189" s="2" t="n">
        <v>1</v>
      </c>
    </row>
    <row r="2190" ht="15.75" customHeight="1">
      <c r="A2190" s="9" t="n">
        <v>43771.29166666666</v>
      </c>
      <c r="B2190" s="9" t="n">
        <v>43771.125</v>
      </c>
      <c r="C2190" s="2" t="n">
        <v>34964545</v>
      </c>
      <c r="D2190" s="2" t="inlineStr">
        <is>
          <t>DOM</t>
        </is>
      </c>
      <c r="G2190" s="2" t="inlineStr">
        <is>
          <t>ZONE</t>
        </is>
      </c>
      <c r="I2190" s="2" t="n">
        <v>23.83</v>
      </c>
      <c r="J2190" s="2" t="n">
        <v>28.320619</v>
      </c>
      <c r="K2190" s="2" t="n">
        <v>3.922093</v>
      </c>
      <c r="L2190" s="2" t="n">
        <v>0.571026</v>
      </c>
      <c r="M2190" s="2" t="b">
        <v>1</v>
      </c>
      <c r="N2190" s="2" t="n">
        <v>1</v>
      </c>
    </row>
    <row r="2191" ht="15.75" customHeight="1">
      <c r="A2191" s="9" t="n">
        <v>43771.33333333334</v>
      </c>
      <c r="B2191" s="9" t="n">
        <v>43771.16666666666</v>
      </c>
      <c r="C2191" s="2" t="n">
        <v>34964545</v>
      </c>
      <c r="D2191" s="2" t="inlineStr">
        <is>
          <t>DOM</t>
        </is>
      </c>
      <c r="G2191" s="2" t="inlineStr">
        <is>
          <t>ZONE</t>
        </is>
      </c>
      <c r="I2191" s="2" t="n">
        <v>23.4</v>
      </c>
      <c r="J2191" s="2" t="n">
        <v>27.332387</v>
      </c>
      <c r="K2191" s="2" t="n">
        <v>3.393623</v>
      </c>
      <c r="L2191" s="2" t="n">
        <v>0.538764</v>
      </c>
      <c r="M2191" s="2" t="b">
        <v>1</v>
      </c>
      <c r="N2191" s="2" t="n">
        <v>1</v>
      </c>
    </row>
    <row r="2192" ht="15.75" customHeight="1">
      <c r="A2192" s="9" t="n">
        <v>43771.375</v>
      </c>
      <c r="B2192" s="9" t="n">
        <v>43771.20833333334</v>
      </c>
      <c r="C2192" s="2" t="n">
        <v>34964545</v>
      </c>
      <c r="D2192" s="2" t="inlineStr">
        <is>
          <t>DOM</t>
        </is>
      </c>
      <c r="G2192" s="2" t="inlineStr">
        <is>
          <t>ZONE</t>
        </is>
      </c>
      <c r="I2192" s="2" t="n">
        <v>25.61</v>
      </c>
      <c r="J2192" s="2" t="n">
        <v>30.296106</v>
      </c>
      <c r="K2192" s="2" t="n">
        <v>4.095498</v>
      </c>
      <c r="L2192" s="2" t="n">
        <v>0.590608</v>
      </c>
      <c r="M2192" s="2" t="b">
        <v>1</v>
      </c>
      <c r="N2192" s="2" t="n">
        <v>1</v>
      </c>
    </row>
    <row r="2193" ht="15.75" customHeight="1">
      <c r="A2193" s="9" t="n">
        <v>43771.41666666666</v>
      </c>
      <c r="B2193" s="9" t="n">
        <v>43771.25</v>
      </c>
      <c r="C2193" s="2" t="n">
        <v>34964545</v>
      </c>
      <c r="D2193" s="2" t="inlineStr">
        <is>
          <t>DOM</t>
        </is>
      </c>
      <c r="G2193" s="2" t="inlineStr">
        <is>
          <t>ZONE</t>
        </is>
      </c>
      <c r="I2193" s="2" t="n">
        <v>23.14</v>
      </c>
      <c r="J2193" s="2" t="n">
        <v>27.161223</v>
      </c>
      <c r="K2193" s="2" t="n">
        <v>3.503196</v>
      </c>
      <c r="L2193" s="2" t="n">
        <v>0.514693</v>
      </c>
      <c r="M2193" s="2" t="b">
        <v>1</v>
      </c>
      <c r="N2193" s="2" t="n">
        <v>1</v>
      </c>
    </row>
    <row r="2194" ht="15.75" customHeight="1">
      <c r="A2194" s="9" t="n">
        <v>43771.45833333334</v>
      </c>
      <c r="B2194" s="9" t="n">
        <v>43771.29166666666</v>
      </c>
      <c r="C2194" s="2" t="n">
        <v>34964545</v>
      </c>
      <c r="D2194" s="2" t="inlineStr">
        <is>
          <t>DOM</t>
        </is>
      </c>
      <c r="G2194" s="2" t="inlineStr">
        <is>
          <t>ZONE</t>
        </is>
      </c>
      <c r="I2194" s="2" t="n">
        <v>93.63</v>
      </c>
      <c r="J2194" s="2" t="n">
        <v>140.722978</v>
      </c>
      <c r="K2194" s="2" t="n">
        <v>45.062598</v>
      </c>
      <c r="L2194" s="2" t="n">
        <v>2.029546</v>
      </c>
      <c r="M2194" s="2" t="b">
        <v>1</v>
      </c>
      <c r="N2194" s="2" t="n">
        <v>1</v>
      </c>
    </row>
    <row r="2195" ht="15.75" customHeight="1">
      <c r="A2195" s="9" t="n">
        <v>43771.5</v>
      </c>
      <c r="B2195" s="9" t="n">
        <v>43771.33333333334</v>
      </c>
      <c r="C2195" s="2" t="n">
        <v>34964545</v>
      </c>
      <c r="D2195" s="2" t="inlineStr">
        <is>
          <t>DOM</t>
        </is>
      </c>
      <c r="G2195" s="2" t="inlineStr">
        <is>
          <t>ZONE</t>
        </is>
      </c>
      <c r="I2195" s="2" t="n">
        <v>27.81</v>
      </c>
      <c r="J2195" s="2" t="n">
        <v>33.082913</v>
      </c>
      <c r="K2195" s="2" t="n">
        <v>4.667472</v>
      </c>
      <c r="L2195" s="2" t="n">
        <v>0.606274</v>
      </c>
      <c r="M2195" s="2" t="b">
        <v>1</v>
      </c>
      <c r="N2195" s="2" t="n">
        <v>1</v>
      </c>
    </row>
    <row r="2196" ht="15.75" customHeight="1">
      <c r="A2196" s="9" t="n">
        <v>43771.54166666666</v>
      </c>
      <c r="B2196" s="9" t="n">
        <v>43771.375</v>
      </c>
      <c r="C2196" s="2" t="n">
        <v>34964545</v>
      </c>
      <c r="D2196" s="2" t="inlineStr">
        <is>
          <t>DOM</t>
        </is>
      </c>
      <c r="G2196" s="2" t="inlineStr">
        <is>
          <t>ZONE</t>
        </is>
      </c>
      <c r="I2196" s="2" t="n">
        <v>26.61</v>
      </c>
      <c r="J2196" s="2" t="n">
        <v>33.374312</v>
      </c>
      <c r="K2196" s="2" t="n">
        <v>6.302862</v>
      </c>
      <c r="L2196" s="2" t="n">
        <v>0.45895</v>
      </c>
      <c r="M2196" s="2" t="b">
        <v>1</v>
      </c>
      <c r="N2196" s="2" t="n">
        <v>1</v>
      </c>
    </row>
    <row r="2197" ht="15.75" customHeight="1">
      <c r="A2197" s="9" t="n">
        <v>43771.58333333334</v>
      </c>
      <c r="B2197" s="9" t="n">
        <v>43771.41666666666</v>
      </c>
      <c r="C2197" s="2" t="n">
        <v>34964545</v>
      </c>
      <c r="D2197" s="2" t="inlineStr">
        <is>
          <t>DOM</t>
        </is>
      </c>
      <c r="G2197" s="2" t="inlineStr">
        <is>
          <t>ZONE</t>
        </is>
      </c>
      <c r="I2197" s="2" t="n">
        <v>22.81</v>
      </c>
      <c r="J2197" s="2" t="n">
        <v>26.690354</v>
      </c>
      <c r="K2197" s="2" t="n">
        <v>3.536186</v>
      </c>
      <c r="L2197" s="2" t="n">
        <v>0.348335</v>
      </c>
      <c r="M2197" s="2" t="b">
        <v>1</v>
      </c>
      <c r="N2197" s="2" t="n">
        <v>1</v>
      </c>
    </row>
    <row r="2198" ht="15.75" customHeight="1">
      <c r="A2198" s="9" t="n">
        <v>43771.625</v>
      </c>
      <c r="B2198" s="9" t="n">
        <v>43771.45833333334</v>
      </c>
      <c r="C2198" s="2" t="n">
        <v>34964545</v>
      </c>
      <c r="D2198" s="2" t="inlineStr">
        <is>
          <t>DOM</t>
        </is>
      </c>
      <c r="G2198" s="2" t="inlineStr">
        <is>
          <t>ZONE</t>
        </is>
      </c>
      <c r="I2198" s="2" t="n">
        <v>23.15</v>
      </c>
      <c r="J2198" s="2" t="n">
        <v>27.02284</v>
      </c>
      <c r="K2198" s="2" t="n">
        <v>3.510356</v>
      </c>
      <c r="L2198" s="2" t="n">
        <v>0.358317</v>
      </c>
      <c r="M2198" s="2" t="b">
        <v>1</v>
      </c>
      <c r="N2198" s="2" t="n">
        <v>1</v>
      </c>
    </row>
    <row r="2199" ht="15.75" customHeight="1">
      <c r="A2199" s="9" t="n">
        <v>43771.66666666666</v>
      </c>
      <c r="B2199" s="9" t="n">
        <v>43771.5</v>
      </c>
      <c r="C2199" s="2" t="n">
        <v>34964545</v>
      </c>
      <c r="D2199" s="2" t="inlineStr">
        <is>
          <t>DOM</t>
        </is>
      </c>
      <c r="G2199" s="2" t="inlineStr">
        <is>
          <t>ZONE</t>
        </is>
      </c>
      <c r="I2199" s="2" t="n">
        <v>21.16</v>
      </c>
      <c r="J2199" s="2" t="n">
        <v>24.900206</v>
      </c>
      <c r="K2199" s="2" t="n">
        <v>3.441245</v>
      </c>
      <c r="L2199" s="2" t="n">
        <v>0.298961</v>
      </c>
      <c r="M2199" s="2" t="b">
        <v>1</v>
      </c>
      <c r="N2199" s="2" t="n">
        <v>1</v>
      </c>
    </row>
    <row r="2200" ht="15.75" customHeight="1">
      <c r="A2200" s="9" t="n">
        <v>43771.70833333334</v>
      </c>
      <c r="B2200" s="9" t="n">
        <v>43771.54166666666</v>
      </c>
      <c r="C2200" s="2" t="n">
        <v>34964545</v>
      </c>
      <c r="D2200" s="2" t="inlineStr">
        <is>
          <t>DOM</t>
        </is>
      </c>
      <c r="G2200" s="2" t="inlineStr">
        <is>
          <t>ZONE</t>
        </is>
      </c>
      <c r="I2200" s="2" t="n">
        <v>20.47</v>
      </c>
      <c r="J2200" s="2" t="n">
        <v>23.958417</v>
      </c>
      <c r="K2200" s="2" t="n">
        <v>3.118288</v>
      </c>
      <c r="L2200" s="2" t="n">
        <v>0.370962</v>
      </c>
      <c r="M2200" s="2" t="b">
        <v>1</v>
      </c>
      <c r="N2200" s="2" t="n">
        <v>1</v>
      </c>
    </row>
    <row r="2201" ht="15.75" customHeight="1">
      <c r="A2201" s="9" t="n">
        <v>43771.75</v>
      </c>
      <c r="B2201" s="9" t="n">
        <v>43771.58333333334</v>
      </c>
      <c r="C2201" s="2" t="n">
        <v>34964545</v>
      </c>
      <c r="D2201" s="2" t="inlineStr">
        <is>
          <t>DOM</t>
        </is>
      </c>
      <c r="G2201" s="2" t="inlineStr">
        <is>
          <t>ZONE</t>
        </is>
      </c>
      <c r="I2201" s="2" t="n">
        <v>19.9</v>
      </c>
      <c r="J2201" s="2" t="n">
        <v>22.88671</v>
      </c>
      <c r="K2201" s="2" t="n">
        <v>2.587683</v>
      </c>
      <c r="L2201" s="2" t="n">
        <v>0.39486</v>
      </c>
      <c r="M2201" s="2" t="b">
        <v>1</v>
      </c>
      <c r="N2201" s="2" t="n">
        <v>1</v>
      </c>
    </row>
    <row r="2202" ht="15.75" customHeight="1">
      <c r="A2202" s="9" t="n">
        <v>43771.79166666666</v>
      </c>
      <c r="B2202" s="9" t="n">
        <v>43771.625</v>
      </c>
      <c r="C2202" s="2" t="n">
        <v>34964545</v>
      </c>
      <c r="D2202" s="2" t="inlineStr">
        <is>
          <t>DOM</t>
        </is>
      </c>
      <c r="G2202" s="2" t="inlineStr">
        <is>
          <t>ZONE</t>
        </is>
      </c>
      <c r="I2202" s="2" t="n">
        <v>20.36</v>
      </c>
      <c r="J2202" s="2" t="n">
        <v>24.027952</v>
      </c>
      <c r="K2202" s="2" t="n">
        <v>3.225033</v>
      </c>
      <c r="L2202" s="2" t="n">
        <v>0.44042</v>
      </c>
      <c r="M2202" s="2" t="b">
        <v>1</v>
      </c>
      <c r="N2202" s="2" t="n">
        <v>1</v>
      </c>
    </row>
    <row r="2203" ht="15.75" customHeight="1">
      <c r="A2203" s="9" t="n">
        <v>43771.83333333334</v>
      </c>
      <c r="B2203" s="9" t="n">
        <v>43771.66666666666</v>
      </c>
      <c r="C2203" s="2" t="n">
        <v>34964545</v>
      </c>
      <c r="D2203" s="2" t="inlineStr">
        <is>
          <t>DOM</t>
        </is>
      </c>
      <c r="G2203" s="2" t="inlineStr">
        <is>
          <t>ZONE</t>
        </is>
      </c>
      <c r="I2203" s="2" t="n">
        <v>20.09</v>
      </c>
      <c r="J2203" s="2" t="n">
        <v>23.112168</v>
      </c>
      <c r="K2203" s="2" t="n">
        <v>2.561754</v>
      </c>
      <c r="L2203" s="2" t="n">
        <v>0.458748</v>
      </c>
      <c r="M2203" s="2" t="b">
        <v>1</v>
      </c>
      <c r="N2203" s="2" t="n">
        <v>1</v>
      </c>
    </row>
    <row r="2204" ht="15.75" customHeight="1">
      <c r="A2204" s="9" t="n">
        <v>43771.875</v>
      </c>
      <c r="B2204" s="9" t="n">
        <v>43771.70833333334</v>
      </c>
      <c r="C2204" s="2" t="n">
        <v>34964545</v>
      </c>
      <c r="D2204" s="2" t="inlineStr">
        <is>
          <t>DOM</t>
        </is>
      </c>
      <c r="G2204" s="2" t="inlineStr">
        <is>
          <t>ZONE</t>
        </is>
      </c>
      <c r="I2204" s="2" t="n">
        <v>20.94</v>
      </c>
      <c r="J2204" s="2" t="n">
        <v>24.094983</v>
      </c>
      <c r="K2204" s="2" t="n">
        <v>2.673795</v>
      </c>
      <c r="L2204" s="2" t="n">
        <v>0.486188</v>
      </c>
      <c r="M2204" s="2" t="b">
        <v>1</v>
      </c>
      <c r="N2204" s="2" t="n">
        <v>1</v>
      </c>
    </row>
    <row r="2205" ht="15.75" customHeight="1">
      <c r="A2205" s="9" t="n">
        <v>43771.91666666666</v>
      </c>
      <c r="B2205" s="9" t="n">
        <v>43771.75</v>
      </c>
      <c r="C2205" s="2" t="n">
        <v>34964545</v>
      </c>
      <c r="D2205" s="2" t="inlineStr">
        <is>
          <t>DOM</t>
        </is>
      </c>
      <c r="G2205" s="2" t="inlineStr">
        <is>
          <t>ZONE</t>
        </is>
      </c>
      <c r="I2205" s="2" t="n">
        <v>136.21</v>
      </c>
      <c r="J2205" s="2" t="n">
        <v>193.740815</v>
      </c>
      <c r="K2205" s="2" t="n">
        <v>54.2156</v>
      </c>
      <c r="L2205" s="2" t="n">
        <v>3.314382</v>
      </c>
      <c r="M2205" s="2" t="b">
        <v>1</v>
      </c>
      <c r="N2205" s="2" t="n">
        <v>1</v>
      </c>
    </row>
    <row r="2206" ht="15.75" customHeight="1">
      <c r="A2206" s="9" t="n">
        <v>43771.95833333334</v>
      </c>
      <c r="B2206" s="9" t="n">
        <v>43771.79166666666</v>
      </c>
      <c r="C2206" s="2" t="n">
        <v>34964545</v>
      </c>
      <c r="D2206" s="2" t="inlineStr">
        <is>
          <t>DOM</t>
        </is>
      </c>
      <c r="G2206" s="2" t="inlineStr">
        <is>
          <t>ZONE</t>
        </is>
      </c>
      <c r="I2206" s="2" t="n">
        <v>21.98</v>
      </c>
      <c r="J2206" s="2" t="n">
        <v>25.881985</v>
      </c>
      <c r="K2206" s="2" t="n">
        <v>3.381568</v>
      </c>
      <c r="L2206" s="2" t="n">
        <v>0.5245840000000001</v>
      </c>
      <c r="M2206" s="2" t="b">
        <v>1</v>
      </c>
      <c r="N2206" s="2" t="n">
        <v>1</v>
      </c>
    </row>
    <row r="2207" ht="15.75" customHeight="1">
      <c r="A2207" s="9" t="n">
        <v>43772</v>
      </c>
      <c r="B2207" s="9" t="n">
        <v>43771.83333333334</v>
      </c>
      <c r="C2207" s="2" t="n">
        <v>34964545</v>
      </c>
      <c r="D2207" s="2" t="inlineStr">
        <is>
          <t>DOM</t>
        </is>
      </c>
      <c r="G2207" s="2" t="inlineStr">
        <is>
          <t>ZONE</t>
        </is>
      </c>
      <c r="I2207" s="2" t="n">
        <v>22.12</v>
      </c>
      <c r="J2207" s="2" t="n">
        <v>25.970966</v>
      </c>
      <c r="K2207" s="2" t="n">
        <v>3.333346</v>
      </c>
      <c r="L2207" s="2" t="n">
        <v>0.517621</v>
      </c>
      <c r="M2207" s="2" t="b">
        <v>1</v>
      </c>
      <c r="N2207" s="2" t="n">
        <v>1</v>
      </c>
    </row>
    <row r="2208" ht="15.75" customHeight="1">
      <c r="A2208" s="9" t="n">
        <v>43772.04166666666</v>
      </c>
      <c r="B2208" s="9" t="n">
        <v>43771.875</v>
      </c>
      <c r="C2208" s="2" t="n">
        <v>34964545</v>
      </c>
      <c r="D2208" s="2" t="inlineStr">
        <is>
          <t>DOM</t>
        </is>
      </c>
      <c r="G2208" s="2" t="inlineStr">
        <is>
          <t>ZONE</t>
        </is>
      </c>
      <c r="I2208" s="2" t="n">
        <v>22.03</v>
      </c>
      <c r="J2208" s="2" t="n">
        <v>25.757002</v>
      </c>
      <c r="K2208" s="2" t="n">
        <v>3.157378</v>
      </c>
      <c r="L2208" s="2" t="n">
        <v>0.572957</v>
      </c>
      <c r="M2208" s="2" t="b">
        <v>1</v>
      </c>
      <c r="N2208" s="2" t="n">
        <v>1</v>
      </c>
    </row>
    <row r="2209" ht="15.75" customHeight="1">
      <c r="A2209" s="9" t="n">
        <v>43772.08333333334</v>
      </c>
      <c r="B2209" s="9" t="n">
        <v>43771.91666666666</v>
      </c>
      <c r="C2209" s="2" t="n">
        <v>34964545</v>
      </c>
      <c r="D2209" s="2" t="inlineStr">
        <is>
          <t>DOM</t>
        </is>
      </c>
      <c r="G2209" s="2" t="inlineStr">
        <is>
          <t>ZONE</t>
        </is>
      </c>
      <c r="I2209" s="2" t="n">
        <v>22.14</v>
      </c>
      <c r="J2209" s="2" t="n">
        <v>26.047173</v>
      </c>
      <c r="K2209" s="2" t="n">
        <v>3.313002</v>
      </c>
      <c r="L2209" s="2" t="n">
        <v>0.594172</v>
      </c>
      <c r="M2209" s="2" t="b">
        <v>1</v>
      </c>
      <c r="N2209" s="2" t="n">
        <v>1</v>
      </c>
    </row>
    <row r="2210" ht="15.75" customHeight="1">
      <c r="A2210" s="9" t="n">
        <v>43772.125</v>
      </c>
      <c r="B2210" s="9" t="n">
        <v>43771.95833333334</v>
      </c>
      <c r="C2210" s="2" t="n">
        <v>34964545</v>
      </c>
      <c r="D2210" s="2" t="inlineStr">
        <is>
          <t>DOM</t>
        </is>
      </c>
      <c r="G2210" s="2" t="inlineStr">
        <is>
          <t>ZONE</t>
        </is>
      </c>
      <c r="I2210" s="2" t="n">
        <v>23.83</v>
      </c>
      <c r="J2210" s="2" t="n">
        <v>28.452469</v>
      </c>
      <c r="K2210" s="2" t="n">
        <v>3.96681</v>
      </c>
      <c r="L2210" s="2" t="n">
        <v>0.651493</v>
      </c>
      <c r="M2210" s="2" t="b">
        <v>1</v>
      </c>
      <c r="N2210" s="2" t="n">
        <v>1</v>
      </c>
    </row>
    <row r="2211" ht="15.75" customHeight="1">
      <c r="A2211" s="9" t="n">
        <v>43772.16666666666</v>
      </c>
      <c r="B2211" s="9" t="n">
        <v>43772</v>
      </c>
      <c r="C2211" s="2" t="n">
        <v>34964545</v>
      </c>
      <c r="D2211" s="2" t="inlineStr">
        <is>
          <t>DOM</t>
        </is>
      </c>
      <c r="G2211" s="2" t="inlineStr">
        <is>
          <t>ZONE</t>
        </is>
      </c>
      <c r="I2211" s="2" t="n">
        <v>21.54</v>
      </c>
      <c r="J2211" s="2" t="n">
        <v>24.68874</v>
      </c>
      <c r="K2211" s="2" t="n">
        <v>2.609482</v>
      </c>
      <c r="L2211" s="2" t="n">
        <v>0.540925</v>
      </c>
      <c r="M2211" s="2" t="b">
        <v>1</v>
      </c>
      <c r="N2211" s="2" t="n">
        <v>1</v>
      </c>
    </row>
    <row r="2212" ht="15.75" customHeight="1">
      <c r="A2212" s="9" t="n">
        <v>43772.20833333334</v>
      </c>
      <c r="B2212" s="9" t="n">
        <v>43772.04166666666</v>
      </c>
      <c r="C2212" s="2" t="n">
        <v>34964545</v>
      </c>
      <c r="D2212" s="2" t="inlineStr">
        <is>
          <t>DOM</t>
        </is>
      </c>
      <c r="G2212" s="2" t="inlineStr">
        <is>
          <t>ZONE</t>
        </is>
      </c>
      <c r="I2212" s="2" t="n">
        <v>21.59</v>
      </c>
      <c r="J2212" s="2" t="n">
        <v>24.562395</v>
      </c>
      <c r="K2212" s="2" t="n">
        <v>2.406865</v>
      </c>
      <c r="L2212" s="2" t="n">
        <v>0.5621969999999999</v>
      </c>
      <c r="M2212" s="2" t="b">
        <v>1</v>
      </c>
      <c r="N2212" s="2" t="n">
        <v>1</v>
      </c>
    </row>
    <row r="2213" ht="15.75" customHeight="1">
      <c r="A2213" s="9" t="n">
        <v>43772.25</v>
      </c>
      <c r="B2213" s="9" t="n">
        <v>43772.04166666666</v>
      </c>
      <c r="C2213" s="2" t="n">
        <v>34964545</v>
      </c>
      <c r="D2213" s="2" t="inlineStr">
        <is>
          <t>DOM</t>
        </is>
      </c>
      <c r="G2213" s="2" t="inlineStr">
        <is>
          <t>ZONE</t>
        </is>
      </c>
      <c r="I2213" s="2" t="n">
        <v>20.95</v>
      </c>
      <c r="J2213" s="2" t="n">
        <v>24.099976</v>
      </c>
      <c r="K2213" s="2" t="n">
        <v>2.596546</v>
      </c>
      <c r="L2213" s="2" t="n">
        <v>0.551764</v>
      </c>
      <c r="M2213" s="2" t="b">
        <v>1</v>
      </c>
      <c r="N2213" s="2" t="n">
        <v>1</v>
      </c>
    </row>
    <row r="2214" ht="15.75" customHeight="1">
      <c r="A2214" s="9" t="n">
        <v>43772.29166666666</v>
      </c>
      <c r="B2214" s="9" t="n">
        <v>43772.08333333334</v>
      </c>
      <c r="C2214" s="2" t="n">
        <v>34964545</v>
      </c>
      <c r="D2214" s="2" t="inlineStr">
        <is>
          <t>DOM</t>
        </is>
      </c>
      <c r="G2214" s="2" t="inlineStr">
        <is>
          <t>ZONE</t>
        </is>
      </c>
      <c r="I2214" s="2" t="n">
        <v>20.99</v>
      </c>
      <c r="J2214" s="2" t="n">
        <v>24.243874</v>
      </c>
      <c r="K2214" s="2" t="n">
        <v>2.688745</v>
      </c>
      <c r="L2214" s="2" t="n">
        <v>0.566796</v>
      </c>
      <c r="M2214" s="2" t="b">
        <v>1</v>
      </c>
      <c r="N2214" s="2" t="n">
        <v>1</v>
      </c>
    </row>
    <row r="2215" ht="15.75" customHeight="1">
      <c r="A2215" s="9" t="n">
        <v>43772.33333333334</v>
      </c>
      <c r="B2215" s="9" t="n">
        <v>43772.125</v>
      </c>
      <c r="C2215" s="2" t="n">
        <v>34964545</v>
      </c>
      <c r="D2215" s="2" t="inlineStr">
        <is>
          <t>DOM</t>
        </is>
      </c>
      <c r="G2215" s="2" t="inlineStr">
        <is>
          <t>ZONE</t>
        </is>
      </c>
      <c r="I2215" s="2" t="n">
        <v>21.32</v>
      </c>
      <c r="J2215" s="2" t="n">
        <v>24.793861</v>
      </c>
      <c r="K2215" s="2" t="n">
        <v>2.889286</v>
      </c>
      <c r="L2215" s="2" t="n">
        <v>0.581242</v>
      </c>
      <c r="M2215" s="2" t="b">
        <v>1</v>
      </c>
      <c r="N2215" s="2" t="n">
        <v>1</v>
      </c>
    </row>
    <row r="2216" ht="15.75" customHeight="1">
      <c r="A2216" s="9" t="n">
        <v>43772.375</v>
      </c>
      <c r="B2216" s="9" t="n">
        <v>43772.16666666666</v>
      </c>
      <c r="C2216" s="2" t="n">
        <v>34964545</v>
      </c>
      <c r="D2216" s="2" t="inlineStr">
        <is>
          <t>DOM</t>
        </is>
      </c>
      <c r="G2216" s="2" t="inlineStr">
        <is>
          <t>ZONE</t>
        </is>
      </c>
      <c r="I2216" s="2" t="n">
        <v>21.44</v>
      </c>
      <c r="J2216" s="2" t="n">
        <v>25.0631</v>
      </c>
      <c r="K2216" s="2" t="n">
        <v>3.010755</v>
      </c>
      <c r="L2216" s="2" t="n">
        <v>0.6115120000000001</v>
      </c>
      <c r="M2216" s="2" t="b">
        <v>1</v>
      </c>
      <c r="N2216" s="2" t="n">
        <v>1</v>
      </c>
    </row>
    <row r="2217" ht="15.75" customHeight="1">
      <c r="A2217" s="9" t="n">
        <v>43772.41666666666</v>
      </c>
      <c r="B2217" s="9" t="n">
        <v>43772.20833333334</v>
      </c>
      <c r="C2217" s="2" t="n">
        <v>34964545</v>
      </c>
      <c r="D2217" s="2" t="inlineStr">
        <is>
          <t>DOM</t>
        </is>
      </c>
      <c r="G2217" s="2" t="inlineStr">
        <is>
          <t>ZONE</t>
        </is>
      </c>
      <c r="I2217" s="2" t="n">
        <v>21.51</v>
      </c>
      <c r="J2217" s="2" t="n">
        <v>25.127632</v>
      </c>
      <c r="K2217" s="2" t="n">
        <v>3.001003</v>
      </c>
      <c r="L2217" s="2" t="n">
        <v>0.616629</v>
      </c>
      <c r="M2217" s="2" t="b">
        <v>1</v>
      </c>
      <c r="N2217" s="2" t="n">
        <v>1</v>
      </c>
    </row>
    <row r="2218" ht="15.75" customHeight="1">
      <c r="A2218" s="9" t="n">
        <v>43772.45833333334</v>
      </c>
      <c r="B2218" s="9" t="n">
        <v>43772.25</v>
      </c>
      <c r="C2218" s="2" t="n">
        <v>34964545</v>
      </c>
      <c r="D2218" s="2" t="inlineStr">
        <is>
          <t>DOM</t>
        </is>
      </c>
      <c r="G2218" s="2" t="inlineStr">
        <is>
          <t>ZONE</t>
        </is>
      </c>
      <c r="I2218" s="2" t="n">
        <v>22.19</v>
      </c>
      <c r="J2218" s="2" t="n">
        <v>26.248176</v>
      </c>
      <c r="K2218" s="2" t="n">
        <v>3.376898</v>
      </c>
      <c r="L2218" s="2" t="n">
        <v>0.685445</v>
      </c>
      <c r="M2218" s="2" t="b">
        <v>1</v>
      </c>
      <c r="N2218" s="2" t="n">
        <v>1</v>
      </c>
    </row>
    <row r="2219" ht="15.75" customHeight="1">
      <c r="A2219" s="9" t="n">
        <v>43772.5</v>
      </c>
      <c r="B2219" s="9" t="n">
        <v>43772.29166666666</v>
      </c>
      <c r="C2219" s="2" t="n">
        <v>34964545</v>
      </c>
      <c r="D2219" s="2" t="inlineStr">
        <is>
          <t>DOM</t>
        </is>
      </c>
      <c r="G2219" s="2" t="inlineStr">
        <is>
          <t>ZONE</t>
        </is>
      </c>
      <c r="I2219" s="2" t="n">
        <v>23.8</v>
      </c>
      <c r="J2219" s="2" t="n">
        <v>28.785802</v>
      </c>
      <c r="K2219" s="2" t="n">
        <v>4.233077</v>
      </c>
      <c r="L2219" s="2" t="n">
        <v>0.754391</v>
      </c>
      <c r="M2219" s="2" t="b">
        <v>1</v>
      </c>
      <c r="N2219" s="2" t="n">
        <v>1</v>
      </c>
    </row>
    <row r="2220" ht="15.75" customHeight="1">
      <c r="A2220" s="9" t="n">
        <v>43772.54166666666</v>
      </c>
      <c r="B2220" s="9" t="n">
        <v>43772.33333333334</v>
      </c>
      <c r="C2220" s="2" t="n">
        <v>34964545</v>
      </c>
      <c r="D2220" s="2" t="inlineStr">
        <is>
          <t>DOM</t>
        </is>
      </c>
      <c r="G2220" s="2" t="inlineStr">
        <is>
          <t>ZONE</t>
        </is>
      </c>
      <c r="I2220" s="2" t="n">
        <v>22.3</v>
      </c>
      <c r="J2220" s="2" t="n">
        <v>26.211015</v>
      </c>
      <c r="K2220" s="2" t="n">
        <v>3.341763</v>
      </c>
      <c r="L2220" s="2" t="n">
        <v>0.567585</v>
      </c>
      <c r="M2220" s="2" t="b">
        <v>1</v>
      </c>
      <c r="N2220" s="2" t="n">
        <v>1</v>
      </c>
    </row>
    <row r="2221" ht="15.75" customHeight="1">
      <c r="A2221" s="9" t="n">
        <v>43772.58333333334</v>
      </c>
      <c r="B2221" s="9" t="n">
        <v>43772.375</v>
      </c>
      <c r="C2221" s="2" t="n">
        <v>34964545</v>
      </c>
      <c r="D2221" s="2" t="inlineStr">
        <is>
          <t>DOM</t>
        </is>
      </c>
      <c r="G2221" s="2" t="inlineStr">
        <is>
          <t>ZONE</t>
        </is>
      </c>
      <c r="I2221" s="2" t="n">
        <v>21.27</v>
      </c>
      <c r="J2221" s="2" t="n">
        <v>24.56269</v>
      </c>
      <c r="K2221" s="2" t="n">
        <v>2.846521</v>
      </c>
      <c r="L2221" s="2" t="n">
        <v>0.451168</v>
      </c>
      <c r="M2221" s="2" t="b">
        <v>1</v>
      </c>
      <c r="N2221" s="2" t="n">
        <v>1</v>
      </c>
    </row>
    <row r="2222" ht="15.75" customHeight="1">
      <c r="A2222" s="9" t="n">
        <v>43772.625</v>
      </c>
      <c r="B2222" s="9" t="n">
        <v>43772.41666666666</v>
      </c>
      <c r="C2222" s="2" t="n">
        <v>34964545</v>
      </c>
      <c r="D2222" s="2" t="inlineStr">
        <is>
          <t>DOM</t>
        </is>
      </c>
      <c r="G2222" s="2" t="inlineStr">
        <is>
          <t>ZONE</t>
        </is>
      </c>
      <c r="I2222" s="2" t="n">
        <v>20.12</v>
      </c>
      <c r="J2222" s="2" t="n">
        <v>22.714399</v>
      </c>
      <c r="K2222" s="2" t="n">
        <v>2.213895</v>
      </c>
      <c r="L2222" s="2" t="n">
        <v>0.378837</v>
      </c>
      <c r="M2222" s="2" t="b">
        <v>1</v>
      </c>
      <c r="N2222" s="2" t="n">
        <v>1</v>
      </c>
    </row>
    <row r="2223" ht="15.75" customHeight="1">
      <c r="A2223" s="9" t="n">
        <v>43772.66666666666</v>
      </c>
      <c r="B2223" s="9" t="n">
        <v>43772.45833333334</v>
      </c>
      <c r="C2223" s="2" t="n">
        <v>34964545</v>
      </c>
      <c r="D2223" s="2" t="inlineStr">
        <is>
          <t>DOM</t>
        </is>
      </c>
      <c r="G2223" s="2" t="inlineStr">
        <is>
          <t>ZONE</t>
        </is>
      </c>
      <c r="I2223" s="2" t="n">
        <v>19.53</v>
      </c>
      <c r="J2223" s="2" t="n">
        <v>21.817743</v>
      </c>
      <c r="K2223" s="2" t="n">
        <v>1.928722</v>
      </c>
      <c r="L2223" s="2" t="n">
        <v>0.36152</v>
      </c>
      <c r="M2223" s="2" t="b">
        <v>1</v>
      </c>
      <c r="N2223" s="2" t="n">
        <v>1</v>
      </c>
    </row>
    <row r="2224" ht="15.75" customHeight="1">
      <c r="A2224" s="9" t="n">
        <v>43772.70833333334</v>
      </c>
      <c r="B2224" s="9" t="n">
        <v>43772.5</v>
      </c>
      <c r="C2224" s="2" t="n">
        <v>34964545</v>
      </c>
      <c r="D2224" s="2" t="inlineStr">
        <is>
          <t>DOM</t>
        </is>
      </c>
      <c r="G2224" s="2" t="inlineStr">
        <is>
          <t>ZONE</t>
        </is>
      </c>
      <c r="I2224" s="2" t="n">
        <v>18.11</v>
      </c>
      <c r="J2224" s="2" t="n">
        <v>19.693564</v>
      </c>
      <c r="K2224" s="2" t="n">
        <v>1.249666</v>
      </c>
      <c r="L2224" s="2" t="n">
        <v>0.335565</v>
      </c>
      <c r="M2224" s="2" t="b">
        <v>1</v>
      </c>
      <c r="N2224" s="2" t="n">
        <v>1</v>
      </c>
    </row>
    <row r="2225" ht="15.75" customHeight="1">
      <c r="A2225" s="9" t="n">
        <v>43772.75</v>
      </c>
      <c r="B2225" s="9" t="n">
        <v>43772.54166666666</v>
      </c>
      <c r="C2225" s="2" t="n">
        <v>34964545</v>
      </c>
      <c r="D2225" s="2" t="inlineStr">
        <is>
          <t>DOM</t>
        </is>
      </c>
      <c r="G2225" s="2" t="inlineStr">
        <is>
          <t>ZONE</t>
        </is>
      </c>
      <c r="I2225" s="2" t="n">
        <v>17.52</v>
      </c>
      <c r="J2225" s="2" t="n">
        <v>18.888308</v>
      </c>
      <c r="K2225" s="2" t="n">
        <v>1.035623</v>
      </c>
      <c r="L2225" s="2" t="n">
        <v>0.334352</v>
      </c>
      <c r="M2225" s="2" t="b">
        <v>1</v>
      </c>
      <c r="N2225" s="2" t="n">
        <v>1</v>
      </c>
    </row>
    <row r="2226" ht="15.75" customHeight="1">
      <c r="A2226" s="9" t="n">
        <v>43772.79166666666</v>
      </c>
      <c r="B2226" s="9" t="n">
        <v>43772.58333333334</v>
      </c>
      <c r="C2226" s="2" t="n">
        <v>34964545</v>
      </c>
      <c r="D2226" s="2" t="inlineStr">
        <is>
          <t>DOM</t>
        </is>
      </c>
      <c r="G2226" s="2" t="inlineStr">
        <is>
          <t>ZONE</t>
        </is>
      </c>
      <c r="I2226" s="2" t="n">
        <v>18.19</v>
      </c>
      <c r="J2226" s="2" t="n">
        <v>19.791997</v>
      </c>
      <c r="K2226" s="2" t="n">
        <v>1.256085</v>
      </c>
      <c r="L2226" s="2" t="n">
        <v>0.350912</v>
      </c>
      <c r="M2226" s="2" t="b">
        <v>1</v>
      </c>
      <c r="N2226" s="2" t="n">
        <v>1</v>
      </c>
    </row>
    <row r="2227" ht="15.75" customHeight="1">
      <c r="A2227" s="9" t="n">
        <v>43772.83333333334</v>
      </c>
      <c r="B2227" s="9" t="n">
        <v>43772.625</v>
      </c>
      <c r="C2227" s="2" t="n">
        <v>34964545</v>
      </c>
      <c r="D2227" s="2" t="inlineStr">
        <is>
          <t>DOM</t>
        </is>
      </c>
      <c r="G2227" s="2" t="inlineStr">
        <is>
          <t>ZONE</t>
        </is>
      </c>
      <c r="I2227" s="2" t="n">
        <v>19.88</v>
      </c>
      <c r="J2227" s="2" t="n">
        <v>22.361336</v>
      </c>
      <c r="K2227" s="2" t="n">
        <v>2.063815</v>
      </c>
      <c r="L2227" s="2" t="n">
        <v>0.414187</v>
      </c>
      <c r="M2227" s="2" t="b">
        <v>1</v>
      </c>
      <c r="N2227" s="2" t="n">
        <v>1</v>
      </c>
    </row>
    <row r="2228" ht="15.75" customHeight="1">
      <c r="A2228" s="9" t="n">
        <v>43772.875</v>
      </c>
      <c r="B2228" s="9" t="n">
        <v>43772.66666666666</v>
      </c>
      <c r="C2228" s="2" t="n">
        <v>34964545</v>
      </c>
      <c r="D2228" s="2" t="inlineStr">
        <is>
          <t>DOM</t>
        </is>
      </c>
      <c r="G2228" s="2" t="inlineStr">
        <is>
          <t>ZONE</t>
        </is>
      </c>
      <c r="I2228" s="2" t="n">
        <v>21.01</v>
      </c>
      <c r="J2228" s="2" t="n">
        <v>23.380631</v>
      </c>
      <c r="K2228" s="2" t="n">
        <v>1.875582</v>
      </c>
      <c r="L2228" s="2" t="n">
        <v>0.490882</v>
      </c>
      <c r="M2228" s="2" t="b">
        <v>1</v>
      </c>
      <c r="N2228" s="2" t="n">
        <v>1</v>
      </c>
    </row>
    <row r="2229" ht="15.75" customHeight="1">
      <c r="A2229" s="9" t="n">
        <v>43772.91666666666</v>
      </c>
      <c r="B2229" s="9" t="n">
        <v>43772.70833333334</v>
      </c>
      <c r="C2229" s="2" t="n">
        <v>34964545</v>
      </c>
      <c r="D2229" s="2" t="inlineStr">
        <is>
          <t>DOM</t>
        </is>
      </c>
      <c r="G2229" s="2" t="inlineStr">
        <is>
          <t>ZONE</t>
        </is>
      </c>
      <c r="I2229" s="2" t="n">
        <v>24.97</v>
      </c>
      <c r="J2229" s="2" t="n">
        <v>26.176899</v>
      </c>
      <c r="K2229" s="2" t="n">
        <v>0.577968</v>
      </c>
      <c r="L2229" s="2" t="n">
        <v>0.625597</v>
      </c>
      <c r="M2229" s="2" t="b">
        <v>1</v>
      </c>
      <c r="N2229" s="2" t="n">
        <v>1</v>
      </c>
    </row>
    <row r="2230" ht="15.75" customHeight="1">
      <c r="A2230" s="9" t="n">
        <v>43772.95833333334</v>
      </c>
      <c r="B2230" s="9" t="n">
        <v>43772.75</v>
      </c>
      <c r="C2230" s="2" t="n">
        <v>34964545</v>
      </c>
      <c r="D2230" s="2" t="inlineStr">
        <is>
          <t>DOM</t>
        </is>
      </c>
      <c r="G2230" s="2" t="inlineStr">
        <is>
          <t>ZONE</t>
        </is>
      </c>
      <c r="I2230" s="2" t="n">
        <v>22.56</v>
      </c>
      <c r="J2230" s="2" t="n">
        <v>24.675944</v>
      </c>
      <c r="K2230" s="2" t="n">
        <v>1.502306</v>
      </c>
      <c r="L2230" s="2" t="n">
        <v>0.616138</v>
      </c>
      <c r="M2230" s="2" t="b">
        <v>1</v>
      </c>
      <c r="N2230" s="2" t="n">
        <v>1</v>
      </c>
    </row>
    <row r="2231" ht="15.75" customHeight="1">
      <c r="A2231" s="9" t="n">
        <v>43773</v>
      </c>
      <c r="B2231" s="9" t="n">
        <v>43772.79166666666</v>
      </c>
      <c r="C2231" s="2" t="n">
        <v>34964545</v>
      </c>
      <c r="D2231" s="2" t="inlineStr">
        <is>
          <t>DOM</t>
        </is>
      </c>
      <c r="G2231" s="2" t="inlineStr">
        <is>
          <t>ZONE</t>
        </is>
      </c>
      <c r="I2231" s="2" t="n">
        <v>22.12</v>
      </c>
      <c r="J2231" s="2" t="n">
        <v>24.711517</v>
      </c>
      <c r="K2231" s="2" t="n">
        <v>1.965605</v>
      </c>
      <c r="L2231" s="2" t="n">
        <v>0.6300789999999999</v>
      </c>
      <c r="M2231" s="2" t="b">
        <v>1</v>
      </c>
      <c r="N2231" s="2" t="n">
        <v>1</v>
      </c>
    </row>
    <row r="2232" ht="15.75" customHeight="1">
      <c r="A2232" s="9" t="n">
        <v>43773.04166666666</v>
      </c>
      <c r="B2232" s="9" t="n">
        <v>43772.83333333334</v>
      </c>
      <c r="C2232" s="2" t="n">
        <v>34964545</v>
      </c>
      <c r="D2232" s="2" t="inlineStr">
        <is>
          <t>DOM</t>
        </is>
      </c>
      <c r="G2232" s="2" t="inlineStr">
        <is>
          <t>ZONE</t>
        </is>
      </c>
      <c r="I2232" s="2" t="n">
        <v>21.66</v>
      </c>
      <c r="J2232" s="2" t="n">
        <v>25.339635</v>
      </c>
      <c r="K2232" s="2" t="n">
        <v>3.035754</v>
      </c>
      <c r="L2232" s="2" t="n">
        <v>0.640548</v>
      </c>
      <c r="M2232" s="2" t="b">
        <v>1</v>
      </c>
      <c r="N2232" s="2" t="n">
        <v>1</v>
      </c>
    </row>
    <row r="2233" ht="15.75" customHeight="1">
      <c r="A2233" s="9" t="n">
        <v>43773.08333333334</v>
      </c>
      <c r="B2233" s="9" t="n">
        <v>43772.875</v>
      </c>
      <c r="C2233" s="2" t="n">
        <v>34964545</v>
      </c>
      <c r="D2233" s="2" t="inlineStr">
        <is>
          <t>DOM</t>
        </is>
      </c>
      <c r="G2233" s="2" t="inlineStr">
        <is>
          <t>ZONE</t>
        </is>
      </c>
      <c r="I2233" s="2" t="n">
        <v>22.25</v>
      </c>
      <c r="J2233" s="2" t="n">
        <v>26.038037</v>
      </c>
      <c r="K2233" s="2" t="n">
        <v>3.08778</v>
      </c>
      <c r="L2233" s="2" t="n">
        <v>0.696924</v>
      </c>
      <c r="M2233" s="2" t="b">
        <v>1</v>
      </c>
      <c r="N2233" s="2" t="n">
        <v>1</v>
      </c>
    </row>
    <row r="2234" ht="15.75" customHeight="1">
      <c r="A2234" s="9" t="n">
        <v>43773.125</v>
      </c>
      <c r="B2234" s="9" t="n">
        <v>43772.91666666666</v>
      </c>
      <c r="C2234" s="2" t="n">
        <v>34964545</v>
      </c>
      <c r="D2234" s="2" t="inlineStr">
        <is>
          <t>DOM</t>
        </is>
      </c>
      <c r="G2234" s="2" t="inlineStr">
        <is>
          <t>ZONE</t>
        </is>
      </c>
      <c r="I2234" s="2" t="n">
        <v>21.07</v>
      </c>
      <c r="J2234" s="2" t="n">
        <v>24.65374</v>
      </c>
      <c r="K2234" s="2" t="n">
        <v>2.933644</v>
      </c>
      <c r="L2234" s="2" t="n">
        <v>0.650929</v>
      </c>
      <c r="M2234" s="2" t="b">
        <v>1</v>
      </c>
      <c r="N2234" s="2" t="n">
        <v>1</v>
      </c>
    </row>
    <row r="2235" ht="15.75" customHeight="1">
      <c r="A2235" s="9" t="n">
        <v>43773.16666666666</v>
      </c>
      <c r="B2235" s="9" t="n">
        <v>43772.95833333334</v>
      </c>
      <c r="C2235" s="2" t="n">
        <v>34964545</v>
      </c>
      <c r="D2235" s="2" t="inlineStr">
        <is>
          <t>DOM</t>
        </is>
      </c>
      <c r="G2235" s="2" t="inlineStr">
        <is>
          <t>ZONE</t>
        </is>
      </c>
      <c r="I2235" s="2" t="n">
        <v>19.92</v>
      </c>
      <c r="J2235" s="2" t="n">
        <v>23.614793</v>
      </c>
      <c r="K2235" s="2" t="n">
        <v>3.03226</v>
      </c>
      <c r="L2235" s="2" t="n">
        <v>0.659199</v>
      </c>
      <c r="M2235" s="2" t="b">
        <v>1</v>
      </c>
      <c r="N2235" s="2" t="n">
        <v>1</v>
      </c>
    </row>
    <row r="2236" ht="15.75" customHeight="1">
      <c r="A2236" s="9" t="n">
        <v>43773.20833333334</v>
      </c>
      <c r="B2236" s="9" t="n">
        <v>43773</v>
      </c>
      <c r="C2236" s="2" t="n">
        <v>34964545</v>
      </c>
      <c r="D2236" s="2" t="inlineStr">
        <is>
          <t>DOM</t>
        </is>
      </c>
      <c r="G2236" s="2" t="inlineStr">
        <is>
          <t>ZONE</t>
        </is>
      </c>
      <c r="I2236" s="2" t="n">
        <v>19.94</v>
      </c>
      <c r="J2236" s="2" t="n">
        <v>24.123537</v>
      </c>
      <c r="K2236" s="2" t="n">
        <v>3.538119</v>
      </c>
      <c r="L2236" s="2" t="n">
        <v>0.644585</v>
      </c>
      <c r="M2236" s="2" t="b">
        <v>1</v>
      </c>
      <c r="N2236" s="2" t="n">
        <v>1</v>
      </c>
    </row>
    <row r="2237" ht="15.75" customHeight="1">
      <c r="A2237" s="9" t="n">
        <v>43773.25</v>
      </c>
      <c r="B2237" s="9" t="n">
        <v>43773.04166666666</v>
      </c>
      <c r="C2237" s="2" t="n">
        <v>34964545</v>
      </c>
      <c r="D2237" s="2" t="inlineStr">
        <is>
          <t>DOM</t>
        </is>
      </c>
      <c r="G2237" s="2" t="inlineStr">
        <is>
          <t>ZONE</t>
        </is>
      </c>
      <c r="I2237" s="2" t="n">
        <v>20.27</v>
      </c>
      <c r="J2237" s="2" t="n">
        <v>24.137169</v>
      </c>
      <c r="K2237" s="2" t="n">
        <v>3.192236</v>
      </c>
      <c r="L2237" s="2" t="n">
        <v>0.675767</v>
      </c>
      <c r="M2237" s="2" t="b">
        <v>1</v>
      </c>
      <c r="N2237" s="2" t="n">
        <v>1</v>
      </c>
    </row>
    <row r="2238" ht="15.75" customHeight="1">
      <c r="A2238" s="9" t="n">
        <v>43773.29166666666</v>
      </c>
      <c r="B2238" s="9" t="n">
        <v>43773.08333333334</v>
      </c>
      <c r="C2238" s="2" t="n">
        <v>34964545</v>
      </c>
      <c r="D2238" s="2" t="inlineStr">
        <is>
          <t>DOM</t>
        </is>
      </c>
      <c r="G2238" s="2" t="inlineStr">
        <is>
          <t>ZONE</t>
        </is>
      </c>
      <c r="I2238" s="2" t="n">
        <v>20.9</v>
      </c>
      <c r="J2238" s="2" t="n">
        <v>24.639502</v>
      </c>
      <c r="K2238" s="2" t="n">
        <v>3.001157</v>
      </c>
      <c r="L2238" s="2" t="n">
        <v>0.735845</v>
      </c>
      <c r="M2238" s="2" t="b">
        <v>1</v>
      </c>
      <c r="N2238" s="2" t="n">
        <v>1</v>
      </c>
    </row>
    <row r="2239" ht="15.75" customHeight="1">
      <c r="A2239" s="9" t="n">
        <v>43773.33333333334</v>
      </c>
      <c r="B2239" s="9" t="n">
        <v>43773.125</v>
      </c>
      <c r="C2239" s="2" t="n">
        <v>34964545</v>
      </c>
      <c r="D2239" s="2" t="inlineStr">
        <is>
          <t>DOM</t>
        </is>
      </c>
      <c r="G2239" s="2" t="inlineStr">
        <is>
          <t>ZONE</t>
        </is>
      </c>
      <c r="I2239" s="2" t="n">
        <v>20.42</v>
      </c>
      <c r="J2239" s="2" t="n">
        <v>24.855675</v>
      </c>
      <c r="K2239" s="2" t="n">
        <v>3.70425</v>
      </c>
      <c r="L2239" s="2" t="n">
        <v>0.735592</v>
      </c>
      <c r="M2239" s="2" t="b">
        <v>1</v>
      </c>
      <c r="N2239" s="2" t="n">
        <v>1</v>
      </c>
    </row>
    <row r="2240" ht="15.75" customHeight="1">
      <c r="A2240" s="9" t="n">
        <v>43773.375</v>
      </c>
      <c r="B2240" s="9" t="n">
        <v>43773.16666666666</v>
      </c>
      <c r="C2240" s="2" t="n">
        <v>34964545</v>
      </c>
      <c r="D2240" s="2" t="inlineStr">
        <is>
          <t>DOM</t>
        </is>
      </c>
      <c r="G2240" s="2" t="inlineStr">
        <is>
          <t>ZONE</t>
        </is>
      </c>
      <c r="I2240" s="2" t="n">
        <v>20.02</v>
      </c>
      <c r="J2240" s="2" t="n">
        <v>25.026527</v>
      </c>
      <c r="K2240" s="2" t="n">
        <v>4.297069</v>
      </c>
      <c r="L2240" s="2" t="n">
        <v>0.706125</v>
      </c>
      <c r="M2240" s="2" t="b">
        <v>1</v>
      </c>
      <c r="N2240" s="2" t="n">
        <v>1</v>
      </c>
    </row>
    <row r="2241" ht="15.75" customHeight="1">
      <c r="A2241" s="9" t="n">
        <v>43773.41666666666</v>
      </c>
      <c r="B2241" s="9" t="n">
        <v>43773.20833333334</v>
      </c>
      <c r="C2241" s="2" t="n">
        <v>34964545</v>
      </c>
      <c r="D2241" s="2" t="inlineStr">
        <is>
          <t>DOM</t>
        </is>
      </c>
      <c r="G2241" s="2" t="inlineStr">
        <is>
          <t>ZONE</t>
        </is>
      </c>
      <c r="I2241" s="2" t="n">
        <v>21.67</v>
      </c>
      <c r="J2241" s="2" t="n">
        <v>25.81816</v>
      </c>
      <c r="K2241" s="2" t="n">
        <v>3.389152</v>
      </c>
      <c r="L2241" s="2" t="n">
        <v>0.758175</v>
      </c>
      <c r="M2241" s="2" t="b">
        <v>1</v>
      </c>
      <c r="N2241" s="2" t="n">
        <v>1</v>
      </c>
    </row>
    <row r="2242" ht="15.75" customHeight="1">
      <c r="A2242" s="9" t="n">
        <v>43773.45833333334</v>
      </c>
      <c r="B2242" s="9" t="n">
        <v>43773.25</v>
      </c>
      <c r="C2242" s="2" t="n">
        <v>34964545</v>
      </c>
      <c r="D2242" s="2" t="inlineStr">
        <is>
          <t>DOM</t>
        </is>
      </c>
      <c r="G2242" s="2" t="inlineStr">
        <is>
          <t>ZONE</t>
        </is>
      </c>
      <c r="I2242" s="2" t="n">
        <v>36.17</v>
      </c>
      <c r="J2242" s="2" t="n">
        <v>49.580902</v>
      </c>
      <c r="K2242" s="2" t="n">
        <v>12.207318</v>
      </c>
      <c r="L2242" s="2" t="n">
        <v>1.201084</v>
      </c>
      <c r="M2242" s="2" t="b">
        <v>1</v>
      </c>
      <c r="N2242" s="2" t="n">
        <v>1</v>
      </c>
    </row>
    <row r="2243" ht="15.75" customHeight="1">
      <c r="A2243" s="9" t="n">
        <v>43773.5</v>
      </c>
      <c r="B2243" s="9" t="n">
        <v>43773.29166666666</v>
      </c>
      <c r="C2243" s="2" t="n">
        <v>34964545</v>
      </c>
      <c r="D2243" s="2" t="inlineStr">
        <is>
          <t>DOM</t>
        </is>
      </c>
      <c r="G2243" s="2" t="inlineStr">
        <is>
          <t>ZONE</t>
        </is>
      </c>
      <c r="I2243" s="2" t="n">
        <v>30.48</v>
      </c>
      <c r="J2243" s="2" t="n">
        <v>36.774241</v>
      </c>
      <c r="K2243" s="2" t="n">
        <v>5.417374</v>
      </c>
      <c r="L2243" s="2" t="n">
        <v>0.8752</v>
      </c>
      <c r="M2243" s="2" t="b">
        <v>1</v>
      </c>
      <c r="N2243" s="2" t="n">
        <v>1</v>
      </c>
    </row>
    <row r="2244" ht="15.75" customHeight="1">
      <c r="A2244" s="9" t="n">
        <v>43773.54166666666</v>
      </c>
      <c r="B2244" s="9" t="n">
        <v>43773.33333333334</v>
      </c>
      <c r="C2244" s="2" t="n">
        <v>34964545</v>
      </c>
      <c r="D2244" s="2" t="inlineStr">
        <is>
          <t>DOM</t>
        </is>
      </c>
      <c r="G2244" s="2" t="inlineStr">
        <is>
          <t>ZONE</t>
        </is>
      </c>
      <c r="I2244" s="2" t="n">
        <v>26.63</v>
      </c>
      <c r="J2244" s="2" t="n">
        <v>31.246221</v>
      </c>
      <c r="K2244" s="2" t="n">
        <v>4.174051</v>
      </c>
      <c r="L2244" s="2" t="n">
        <v>0.445503</v>
      </c>
      <c r="M2244" s="2" t="b">
        <v>1</v>
      </c>
      <c r="N2244" s="2" t="n">
        <v>1</v>
      </c>
    </row>
    <row r="2245" ht="15.75" customHeight="1">
      <c r="A2245" s="9" t="n">
        <v>43773.58333333334</v>
      </c>
      <c r="B2245" s="9" t="n">
        <v>43773.375</v>
      </c>
      <c r="C2245" s="2" t="n">
        <v>34964545</v>
      </c>
      <c r="D2245" s="2" t="inlineStr">
        <is>
          <t>DOM</t>
        </is>
      </c>
      <c r="G2245" s="2" t="inlineStr">
        <is>
          <t>ZONE</t>
        </is>
      </c>
      <c r="I2245" s="2" t="n">
        <v>23.9</v>
      </c>
      <c r="J2245" s="2" t="n">
        <v>27.823374</v>
      </c>
      <c r="K2245" s="2" t="n">
        <v>3.640201</v>
      </c>
      <c r="L2245" s="2" t="n">
        <v>0.27984</v>
      </c>
      <c r="M2245" s="2" t="b">
        <v>1</v>
      </c>
      <c r="N2245" s="2" t="n">
        <v>1</v>
      </c>
    </row>
    <row r="2246" ht="15.75" customHeight="1">
      <c r="A2246" s="9" t="n">
        <v>43773.625</v>
      </c>
      <c r="B2246" s="9" t="n">
        <v>43773.41666666666</v>
      </c>
      <c r="C2246" s="2" t="n">
        <v>34964545</v>
      </c>
      <c r="D2246" s="2" t="inlineStr">
        <is>
          <t>DOM</t>
        </is>
      </c>
      <c r="G2246" s="2" t="inlineStr">
        <is>
          <t>ZONE</t>
        </is>
      </c>
      <c r="I2246" s="2" t="n">
        <v>23.85</v>
      </c>
      <c r="J2246" s="2" t="n">
        <v>28.305825</v>
      </c>
      <c r="K2246" s="2" t="n">
        <v>4.214377</v>
      </c>
      <c r="L2246" s="2" t="n">
        <v>0.244782</v>
      </c>
      <c r="M2246" s="2" t="b">
        <v>1</v>
      </c>
      <c r="N2246" s="2" t="n">
        <v>1</v>
      </c>
    </row>
    <row r="2247" ht="15.75" customHeight="1">
      <c r="A2247" s="9" t="n">
        <v>43773.66666666666</v>
      </c>
      <c r="B2247" s="9" t="n">
        <v>43773.45833333334</v>
      </c>
      <c r="C2247" s="2" t="n">
        <v>34964545</v>
      </c>
      <c r="D2247" s="2" t="inlineStr">
        <is>
          <t>DOM</t>
        </is>
      </c>
      <c r="G2247" s="2" t="inlineStr">
        <is>
          <t>ZONE</t>
        </is>
      </c>
      <c r="I2247" s="2" t="n">
        <v>21.75</v>
      </c>
      <c r="J2247" s="2" t="n">
        <v>24.873098</v>
      </c>
      <c r="K2247" s="2" t="n">
        <v>2.88703</v>
      </c>
      <c r="L2247" s="2" t="n">
        <v>0.237735</v>
      </c>
      <c r="M2247" s="2" t="b">
        <v>1</v>
      </c>
      <c r="N2247" s="2" t="n">
        <v>1</v>
      </c>
    </row>
    <row r="2248" ht="15.75" customHeight="1">
      <c r="A2248" s="9" t="n">
        <v>43773.70833333334</v>
      </c>
      <c r="B2248" s="9" t="n">
        <v>43773.5</v>
      </c>
      <c r="C2248" s="2" t="n">
        <v>34964545</v>
      </c>
      <c r="D2248" s="2" t="inlineStr">
        <is>
          <t>DOM</t>
        </is>
      </c>
      <c r="G2248" s="2" t="inlineStr">
        <is>
          <t>ZONE</t>
        </is>
      </c>
      <c r="I2248" s="2" t="n">
        <v>23.34</v>
      </c>
      <c r="J2248" s="2" t="n">
        <v>26.812576</v>
      </c>
      <c r="K2248" s="2" t="n">
        <v>3.158875</v>
      </c>
      <c r="L2248" s="2" t="n">
        <v>0.3137</v>
      </c>
      <c r="M2248" s="2" t="b">
        <v>1</v>
      </c>
      <c r="N2248" s="2" t="n">
        <v>1</v>
      </c>
    </row>
    <row r="2249" ht="15.75" customHeight="1">
      <c r="A2249" s="9" t="n">
        <v>43773.75</v>
      </c>
      <c r="B2249" s="9" t="n">
        <v>43773.54166666666</v>
      </c>
      <c r="C2249" s="2" t="n">
        <v>34964545</v>
      </c>
      <c r="D2249" s="2" t="inlineStr">
        <is>
          <t>DOM</t>
        </is>
      </c>
      <c r="G2249" s="2" t="inlineStr">
        <is>
          <t>ZONE</t>
        </is>
      </c>
      <c r="I2249" s="2" t="n">
        <v>24.57</v>
      </c>
      <c r="J2249" s="2" t="n">
        <v>28.181338</v>
      </c>
      <c r="K2249" s="2" t="n">
        <v>3.238203</v>
      </c>
      <c r="L2249" s="2" t="n">
        <v>0.373136</v>
      </c>
      <c r="M2249" s="2" t="b">
        <v>1</v>
      </c>
      <c r="N2249" s="2" t="n">
        <v>1</v>
      </c>
    </row>
    <row r="2250" ht="15.75" customHeight="1">
      <c r="A2250" s="9" t="n">
        <v>43773.79166666666</v>
      </c>
      <c r="B2250" s="9" t="n">
        <v>43773.58333333334</v>
      </c>
      <c r="C2250" s="2" t="n">
        <v>34964545</v>
      </c>
      <c r="D2250" s="2" t="inlineStr">
        <is>
          <t>DOM</t>
        </is>
      </c>
      <c r="G2250" s="2" t="inlineStr">
        <is>
          <t>ZONE</t>
        </is>
      </c>
      <c r="I2250" s="2" t="n">
        <v>21.02</v>
      </c>
      <c r="J2250" s="2" t="n">
        <v>23.39142</v>
      </c>
      <c r="K2250" s="2" t="n">
        <v>2.039654</v>
      </c>
      <c r="L2250" s="2" t="n">
        <v>0.331766</v>
      </c>
      <c r="M2250" s="2" t="b">
        <v>1</v>
      </c>
      <c r="N2250" s="2" t="n">
        <v>1</v>
      </c>
    </row>
    <row r="2251" ht="15.75" customHeight="1">
      <c r="A2251" s="9" t="n">
        <v>43773.83333333334</v>
      </c>
      <c r="B2251" s="9" t="n">
        <v>43773.625</v>
      </c>
      <c r="C2251" s="2" t="n">
        <v>34964545</v>
      </c>
      <c r="D2251" s="2" t="inlineStr">
        <is>
          <t>DOM</t>
        </is>
      </c>
      <c r="G2251" s="2" t="inlineStr">
        <is>
          <t>ZONE</t>
        </is>
      </c>
      <c r="I2251" s="2" t="n">
        <v>23.47</v>
      </c>
      <c r="J2251" s="2" t="n">
        <v>26.549218</v>
      </c>
      <c r="K2251" s="2" t="n">
        <v>2.617967</v>
      </c>
      <c r="L2251" s="2" t="n">
        <v>0.458751</v>
      </c>
      <c r="M2251" s="2" t="b">
        <v>1</v>
      </c>
      <c r="N2251" s="2" t="n">
        <v>1</v>
      </c>
    </row>
    <row r="2252" ht="15.75" customHeight="1">
      <c r="A2252" s="9" t="n">
        <v>43773.875</v>
      </c>
      <c r="B2252" s="9" t="n">
        <v>43773.66666666666</v>
      </c>
      <c r="C2252" s="2" t="n">
        <v>34964545</v>
      </c>
      <c r="D2252" s="2" t="inlineStr">
        <is>
          <t>DOM</t>
        </is>
      </c>
      <c r="G2252" s="2" t="inlineStr">
        <is>
          <t>ZONE</t>
        </is>
      </c>
      <c r="I2252" s="2" t="n">
        <v>24.01</v>
      </c>
      <c r="J2252" s="2" t="n">
        <v>26.449968</v>
      </c>
      <c r="K2252" s="2" t="n">
        <v>1.982404</v>
      </c>
      <c r="L2252" s="2" t="n">
        <v>0.455898</v>
      </c>
      <c r="M2252" s="2" t="b">
        <v>1</v>
      </c>
      <c r="N2252" s="2" t="n">
        <v>1</v>
      </c>
    </row>
    <row r="2253" ht="15.75" customHeight="1">
      <c r="A2253" s="9" t="n">
        <v>43773.91666666666</v>
      </c>
      <c r="B2253" s="9" t="n">
        <v>43773.70833333334</v>
      </c>
      <c r="C2253" s="2" t="n">
        <v>34964545</v>
      </c>
      <c r="D2253" s="2" t="inlineStr">
        <is>
          <t>DOM</t>
        </is>
      </c>
      <c r="G2253" s="2" t="inlineStr">
        <is>
          <t>ZONE</t>
        </is>
      </c>
      <c r="I2253" s="2" t="n">
        <v>40.33</v>
      </c>
      <c r="J2253" s="2" t="n">
        <v>42.034217</v>
      </c>
      <c r="K2253" s="2" t="n">
        <v>0.814459</v>
      </c>
      <c r="L2253" s="2" t="n">
        <v>0.888092</v>
      </c>
      <c r="M2253" s="2" t="b">
        <v>1</v>
      </c>
      <c r="N2253" s="2" t="n">
        <v>1</v>
      </c>
    </row>
    <row r="2254" ht="15.75" customHeight="1">
      <c r="A2254" s="9" t="n">
        <v>43773.95833333334</v>
      </c>
      <c r="B2254" s="9" t="n">
        <v>43773.75</v>
      </c>
      <c r="C2254" s="2" t="n">
        <v>34964545</v>
      </c>
      <c r="D2254" s="2" t="inlineStr">
        <is>
          <t>DOM</t>
        </is>
      </c>
      <c r="G2254" s="2" t="inlineStr">
        <is>
          <t>ZONE</t>
        </is>
      </c>
      <c r="I2254" s="2" t="n">
        <v>24.9</v>
      </c>
      <c r="J2254" s="2" t="n">
        <v>28.745837</v>
      </c>
      <c r="K2254" s="2" t="n">
        <v>3.311523</v>
      </c>
      <c r="L2254" s="2" t="n">
        <v>0.538481</v>
      </c>
      <c r="M2254" s="2" t="b">
        <v>1</v>
      </c>
      <c r="N2254" s="2" t="n">
        <v>1</v>
      </c>
    </row>
    <row r="2255" ht="15.75" customHeight="1">
      <c r="A2255" s="9" t="n">
        <v>43774</v>
      </c>
      <c r="B2255" s="9" t="n">
        <v>43773.79166666666</v>
      </c>
      <c r="C2255" s="2" t="n">
        <v>34964545</v>
      </c>
      <c r="D2255" s="2" t="inlineStr">
        <is>
          <t>DOM</t>
        </is>
      </c>
      <c r="G2255" s="2" t="inlineStr">
        <is>
          <t>ZONE</t>
        </is>
      </c>
      <c r="I2255" s="2" t="n">
        <v>25.44</v>
      </c>
      <c r="J2255" s="2" t="n">
        <v>29.651217</v>
      </c>
      <c r="K2255" s="2" t="n">
        <v>3.639655</v>
      </c>
      <c r="L2255" s="2" t="n">
        <v>0.570729</v>
      </c>
      <c r="M2255" s="2" t="b">
        <v>1</v>
      </c>
      <c r="N2255" s="2" t="n">
        <v>1</v>
      </c>
    </row>
    <row r="2256" ht="15.75" customHeight="1">
      <c r="A2256" s="9" t="n">
        <v>43774.04166666666</v>
      </c>
      <c r="B2256" s="9" t="n">
        <v>43773.83333333334</v>
      </c>
      <c r="C2256" s="2" t="n">
        <v>34964545</v>
      </c>
      <c r="D2256" s="2" t="inlineStr">
        <is>
          <t>DOM</t>
        </is>
      </c>
      <c r="G2256" s="2" t="inlineStr">
        <is>
          <t>ZONE</t>
        </is>
      </c>
      <c r="I2256" s="2" t="n">
        <v>24.51</v>
      </c>
      <c r="J2256" s="2" t="n">
        <v>28.521731</v>
      </c>
      <c r="K2256" s="2" t="n">
        <v>3.452817</v>
      </c>
      <c r="L2256" s="2" t="n">
        <v>0.56058</v>
      </c>
      <c r="M2256" s="2" t="b">
        <v>1</v>
      </c>
      <c r="N2256" s="2" t="n">
        <v>1</v>
      </c>
    </row>
    <row r="2257" ht="15.75" customHeight="1">
      <c r="A2257" s="9" t="n">
        <v>43774.08333333334</v>
      </c>
      <c r="B2257" s="9" t="n">
        <v>43773.875</v>
      </c>
      <c r="C2257" s="2" t="n">
        <v>34964545</v>
      </c>
      <c r="D2257" s="2" t="inlineStr">
        <is>
          <t>DOM</t>
        </is>
      </c>
      <c r="G2257" s="2" t="inlineStr">
        <is>
          <t>ZONE</t>
        </is>
      </c>
      <c r="I2257" s="2" t="n">
        <v>23.35</v>
      </c>
      <c r="J2257" s="2" t="n">
        <v>26.372284</v>
      </c>
      <c r="K2257" s="2" t="n">
        <v>2.528542</v>
      </c>
      <c r="L2257" s="2" t="n">
        <v>0.495408</v>
      </c>
      <c r="M2257" s="2" t="b">
        <v>1</v>
      </c>
      <c r="N2257" s="2" t="n">
        <v>1</v>
      </c>
    </row>
    <row r="2258" ht="15.75" customHeight="1">
      <c r="A2258" s="9" t="n">
        <v>43774.125</v>
      </c>
      <c r="B2258" s="9" t="n">
        <v>43773.91666666666</v>
      </c>
      <c r="C2258" s="2" t="n">
        <v>34964545</v>
      </c>
      <c r="D2258" s="2" t="inlineStr">
        <is>
          <t>DOM</t>
        </is>
      </c>
      <c r="G2258" s="2" t="inlineStr">
        <is>
          <t>ZONE</t>
        </is>
      </c>
      <c r="I2258" s="2" t="n">
        <v>21.7</v>
      </c>
      <c r="J2258" s="2" t="n">
        <v>24.831093</v>
      </c>
      <c r="K2258" s="2" t="n">
        <v>2.661849</v>
      </c>
      <c r="L2258" s="2" t="n">
        <v>0.466745</v>
      </c>
      <c r="M2258" s="2" t="b">
        <v>1</v>
      </c>
      <c r="N2258" s="2" t="n">
        <v>1</v>
      </c>
    </row>
    <row r="2259" ht="15.75" customHeight="1">
      <c r="A2259" s="9" t="n">
        <v>43774.16666666666</v>
      </c>
      <c r="B2259" s="9" t="n">
        <v>43773.95833333334</v>
      </c>
      <c r="C2259" s="2" t="n">
        <v>34964545</v>
      </c>
      <c r="D2259" s="2" t="inlineStr">
        <is>
          <t>DOM</t>
        </is>
      </c>
      <c r="G2259" s="2" t="inlineStr">
        <is>
          <t>ZONE</t>
        </is>
      </c>
      <c r="I2259" s="2" t="n">
        <v>21.22</v>
      </c>
      <c r="J2259" s="2" t="n">
        <v>23.965191</v>
      </c>
      <c r="K2259" s="2" t="n">
        <v>2.239478</v>
      </c>
      <c r="L2259" s="2" t="n">
        <v>0.508213</v>
      </c>
      <c r="M2259" s="2" t="b">
        <v>1</v>
      </c>
      <c r="N2259" s="2" t="n">
        <v>1</v>
      </c>
    </row>
    <row r="2260" ht="15.75" customHeight="1">
      <c r="A2260" s="9" t="n">
        <v>43774.20833333334</v>
      </c>
      <c r="B2260" s="9" t="n">
        <v>43774</v>
      </c>
      <c r="C2260" s="2" t="n">
        <v>34964545</v>
      </c>
      <c r="D2260" s="2" t="inlineStr">
        <is>
          <t>DOM</t>
        </is>
      </c>
      <c r="G2260" s="2" t="inlineStr">
        <is>
          <t>ZONE</t>
        </is>
      </c>
      <c r="I2260" s="2" t="n">
        <v>21.1</v>
      </c>
      <c r="J2260" s="2" t="n">
        <v>23.862114</v>
      </c>
      <c r="K2260" s="2" t="n">
        <v>2.192664</v>
      </c>
      <c r="L2260" s="2" t="n">
        <v>0.574449</v>
      </c>
      <c r="M2260" s="2" t="b">
        <v>1</v>
      </c>
      <c r="N2260" s="2" t="n">
        <v>1</v>
      </c>
    </row>
    <row r="2261" ht="15.75" customHeight="1">
      <c r="A2261" s="9" t="n">
        <v>43774.25</v>
      </c>
      <c r="B2261" s="9" t="n">
        <v>43774.04166666666</v>
      </c>
      <c r="C2261" s="2" t="n">
        <v>34964545</v>
      </c>
      <c r="D2261" s="2" t="inlineStr">
        <is>
          <t>DOM</t>
        </is>
      </c>
      <c r="G2261" s="2" t="inlineStr">
        <is>
          <t>ZONE</t>
        </is>
      </c>
      <c r="I2261" s="2" t="n">
        <v>21.16</v>
      </c>
      <c r="J2261" s="2" t="n">
        <v>24.276627</v>
      </c>
      <c r="K2261" s="2" t="n">
        <v>2.522512</v>
      </c>
      <c r="L2261" s="2" t="n">
        <v>0.5899489999999999</v>
      </c>
      <c r="M2261" s="2" t="b">
        <v>1</v>
      </c>
      <c r="N2261" s="2" t="n">
        <v>1</v>
      </c>
    </row>
    <row r="2262" ht="15.75" customHeight="1">
      <c r="A2262" s="9" t="n">
        <v>43774.29166666666</v>
      </c>
      <c r="B2262" s="9" t="n">
        <v>43774.08333333334</v>
      </c>
      <c r="C2262" s="2" t="n">
        <v>34964545</v>
      </c>
      <c r="D2262" s="2" t="inlineStr">
        <is>
          <t>DOM</t>
        </is>
      </c>
      <c r="G2262" s="2" t="inlineStr">
        <is>
          <t>ZONE</t>
        </is>
      </c>
      <c r="I2262" s="2" t="n">
        <v>21.24</v>
      </c>
      <c r="J2262" s="2" t="n">
        <v>24.843145</v>
      </c>
      <c r="K2262" s="2" t="n">
        <v>3.038139</v>
      </c>
      <c r="L2262" s="2" t="n">
        <v>0.570006</v>
      </c>
      <c r="M2262" s="2" t="b">
        <v>1</v>
      </c>
      <c r="N2262" s="2" t="n">
        <v>1</v>
      </c>
    </row>
    <row r="2263" ht="15.75" customHeight="1">
      <c r="A2263" s="9" t="n">
        <v>43774.33333333334</v>
      </c>
      <c r="B2263" s="9" t="n">
        <v>43774.125</v>
      </c>
      <c r="C2263" s="2" t="n">
        <v>34964545</v>
      </c>
      <c r="D2263" s="2" t="inlineStr">
        <is>
          <t>DOM</t>
        </is>
      </c>
      <c r="G2263" s="2" t="inlineStr">
        <is>
          <t>ZONE</t>
        </is>
      </c>
      <c r="I2263" s="2" t="n">
        <v>23.1</v>
      </c>
      <c r="J2263" s="2" t="n">
        <v>27.422848</v>
      </c>
      <c r="K2263" s="2" t="n">
        <v>3.720389</v>
      </c>
      <c r="L2263" s="2" t="n">
        <v>0.604959</v>
      </c>
      <c r="M2263" s="2" t="b">
        <v>1</v>
      </c>
      <c r="N2263" s="2" t="n">
        <v>1</v>
      </c>
    </row>
    <row r="2264" ht="15.75" customHeight="1">
      <c r="A2264" s="9" t="n">
        <v>43774.375</v>
      </c>
      <c r="B2264" s="9" t="n">
        <v>43774.16666666666</v>
      </c>
      <c r="C2264" s="2" t="n">
        <v>34964545</v>
      </c>
      <c r="D2264" s="2" t="inlineStr">
        <is>
          <t>DOM</t>
        </is>
      </c>
      <c r="G2264" s="2" t="inlineStr">
        <is>
          <t>ZONE</t>
        </is>
      </c>
      <c r="I2264" s="2" t="n">
        <v>286.61</v>
      </c>
      <c r="J2264" s="2" t="n">
        <v>387.896277</v>
      </c>
      <c r="K2264" s="2" t="n">
        <v>93.56650500000001</v>
      </c>
      <c r="L2264" s="2" t="n">
        <v>7.723939</v>
      </c>
      <c r="M2264" s="2" t="b">
        <v>1</v>
      </c>
      <c r="N2264" s="2" t="n">
        <v>1</v>
      </c>
    </row>
    <row r="2265" ht="15.75" customHeight="1">
      <c r="A2265" s="9" t="n">
        <v>43774.41666666666</v>
      </c>
      <c r="B2265" s="9" t="n">
        <v>43774.20833333334</v>
      </c>
      <c r="C2265" s="2" t="n">
        <v>34964545</v>
      </c>
      <c r="D2265" s="2" t="inlineStr">
        <is>
          <t>DOM</t>
        </is>
      </c>
      <c r="G2265" s="2" t="inlineStr">
        <is>
          <t>ZONE</t>
        </is>
      </c>
      <c r="I2265" s="2" t="n">
        <v>20.91</v>
      </c>
      <c r="J2265" s="2" t="n">
        <v>24.748107</v>
      </c>
      <c r="K2265" s="2" t="n">
        <v>3.328691</v>
      </c>
      <c r="L2265" s="2" t="n">
        <v>0.511916</v>
      </c>
      <c r="M2265" s="2" t="b">
        <v>1</v>
      </c>
      <c r="N2265" s="2" t="n">
        <v>1</v>
      </c>
    </row>
    <row r="2266" ht="15.75" customHeight="1">
      <c r="A2266" s="9" t="n">
        <v>43774.45833333334</v>
      </c>
      <c r="B2266" s="9" t="n">
        <v>43774.25</v>
      </c>
      <c r="C2266" s="2" t="n">
        <v>34964545</v>
      </c>
      <c r="D2266" s="2" t="inlineStr">
        <is>
          <t>DOM</t>
        </is>
      </c>
      <c r="G2266" s="2" t="inlineStr">
        <is>
          <t>ZONE</t>
        </is>
      </c>
      <c r="I2266" s="2" t="n">
        <v>22.03</v>
      </c>
      <c r="J2266" s="2" t="n">
        <v>24.454508</v>
      </c>
      <c r="K2266" s="2" t="n">
        <v>2.00646</v>
      </c>
      <c r="L2266" s="2" t="n">
        <v>0.421381</v>
      </c>
      <c r="M2266" s="2" t="b">
        <v>1</v>
      </c>
      <c r="N2266" s="2" t="n">
        <v>1</v>
      </c>
    </row>
    <row r="2267" ht="15.75" customHeight="1">
      <c r="A2267" s="9" t="n">
        <v>43774.5</v>
      </c>
      <c r="B2267" s="9" t="n">
        <v>43774.29166666666</v>
      </c>
      <c r="C2267" s="2" t="n">
        <v>34964545</v>
      </c>
      <c r="D2267" s="2" t="inlineStr">
        <is>
          <t>DOM</t>
        </is>
      </c>
      <c r="G2267" s="2" t="inlineStr">
        <is>
          <t>ZONE</t>
        </is>
      </c>
      <c r="I2267" s="2" t="n">
        <v>29.56</v>
      </c>
      <c r="J2267" s="2" t="n">
        <v>32.074695</v>
      </c>
      <c r="K2267" s="2" t="n">
        <v>2.120521</v>
      </c>
      <c r="L2267" s="2" t="n">
        <v>0.392508</v>
      </c>
      <c r="M2267" s="2" t="b">
        <v>1</v>
      </c>
      <c r="N2267" s="2" t="n">
        <v>1</v>
      </c>
    </row>
    <row r="2268" ht="15.75" customHeight="1">
      <c r="A2268" s="9" t="n">
        <v>43774.54166666666</v>
      </c>
      <c r="B2268" s="9" t="n">
        <v>43774.33333333334</v>
      </c>
      <c r="C2268" s="2" t="n">
        <v>34964545</v>
      </c>
      <c r="D2268" s="2" t="inlineStr">
        <is>
          <t>DOM</t>
        </is>
      </c>
      <c r="G2268" s="2" t="inlineStr">
        <is>
          <t>ZONE</t>
        </is>
      </c>
      <c r="I2268" s="2" t="n">
        <v>26.9</v>
      </c>
      <c r="J2268" s="2" t="n">
        <v>29.600126</v>
      </c>
      <c r="K2268" s="2" t="n">
        <v>2.366891</v>
      </c>
      <c r="L2268" s="2" t="n">
        <v>0.336568</v>
      </c>
      <c r="M2268" s="2" t="b">
        <v>1</v>
      </c>
      <c r="N2268" s="2" t="n">
        <v>1</v>
      </c>
    </row>
    <row r="2269" ht="15.75" customHeight="1">
      <c r="A2269" s="9" t="n">
        <v>43774.58333333334</v>
      </c>
      <c r="B2269" s="9" t="n">
        <v>43774.375</v>
      </c>
      <c r="C2269" s="2" t="n">
        <v>34964545</v>
      </c>
      <c r="D2269" s="2" t="inlineStr">
        <is>
          <t>DOM</t>
        </is>
      </c>
      <c r="G2269" s="2" t="inlineStr">
        <is>
          <t>ZONE</t>
        </is>
      </c>
      <c r="I2269" s="2" t="n">
        <v>27.59</v>
      </c>
      <c r="J2269" s="2" t="n">
        <v>29.257635</v>
      </c>
      <c r="K2269" s="2" t="n">
        <v>1.347847</v>
      </c>
      <c r="L2269" s="2" t="n">
        <v>0.317288</v>
      </c>
      <c r="M2269" s="2" t="b">
        <v>1</v>
      </c>
      <c r="N2269" s="2" t="n">
        <v>1</v>
      </c>
    </row>
    <row r="2270" ht="15.75" customHeight="1">
      <c r="A2270" s="9" t="n">
        <v>43774.625</v>
      </c>
      <c r="B2270" s="9" t="n">
        <v>43774.41666666666</v>
      </c>
      <c r="C2270" s="2" t="n">
        <v>34964545</v>
      </c>
      <c r="D2270" s="2" t="inlineStr">
        <is>
          <t>DOM</t>
        </is>
      </c>
      <c r="G2270" s="2" t="inlineStr">
        <is>
          <t>ZONE</t>
        </is>
      </c>
      <c r="I2270" s="2" t="n">
        <v>26.53</v>
      </c>
      <c r="J2270" s="2" t="n">
        <v>29.31478</v>
      </c>
      <c r="K2270" s="2" t="n">
        <v>2.339429</v>
      </c>
      <c r="L2270" s="2" t="n">
        <v>0.446185</v>
      </c>
      <c r="M2270" s="2" t="b">
        <v>1</v>
      </c>
      <c r="N2270" s="2" t="n">
        <v>1</v>
      </c>
    </row>
    <row r="2271" ht="15.75" customHeight="1">
      <c r="A2271" s="9" t="n">
        <v>43774.66666666666</v>
      </c>
      <c r="B2271" s="9" t="n">
        <v>43774.45833333334</v>
      </c>
      <c r="C2271" s="2" t="n">
        <v>34964545</v>
      </c>
      <c r="D2271" s="2" t="inlineStr">
        <is>
          <t>DOM</t>
        </is>
      </c>
      <c r="G2271" s="2" t="inlineStr">
        <is>
          <t>ZONE</t>
        </is>
      </c>
      <c r="I2271" s="2" t="n">
        <v>25.6</v>
      </c>
      <c r="J2271" s="2" t="n">
        <v>28.023756</v>
      </c>
      <c r="K2271" s="2" t="n">
        <v>1.928578</v>
      </c>
      <c r="L2271" s="2" t="n">
        <v>0.497678</v>
      </c>
      <c r="M2271" s="2" t="b">
        <v>1</v>
      </c>
      <c r="N2271" s="2" t="n">
        <v>1</v>
      </c>
    </row>
    <row r="2272" ht="15.75" customHeight="1">
      <c r="A2272" s="9" t="n">
        <v>43774.70833333334</v>
      </c>
      <c r="B2272" s="9" t="n">
        <v>43774.5</v>
      </c>
      <c r="C2272" s="2" t="n">
        <v>34964545</v>
      </c>
      <c r="D2272" s="2" t="inlineStr">
        <is>
          <t>DOM</t>
        </is>
      </c>
      <c r="G2272" s="2" t="inlineStr">
        <is>
          <t>ZONE</t>
        </is>
      </c>
      <c r="I2272" s="2" t="n">
        <v>22.78</v>
      </c>
      <c r="J2272" s="2" t="n">
        <v>24.596165</v>
      </c>
      <c r="K2272" s="2" t="n">
        <v>1.385179</v>
      </c>
      <c r="L2272" s="2" t="n">
        <v>0.43432</v>
      </c>
      <c r="M2272" s="2" t="b">
        <v>1</v>
      </c>
      <c r="N2272" s="2" t="n">
        <v>1</v>
      </c>
    </row>
    <row r="2273" ht="15.75" customHeight="1">
      <c r="A2273" s="9" t="n">
        <v>43774.75</v>
      </c>
      <c r="B2273" s="9" t="n">
        <v>43774.54166666666</v>
      </c>
      <c r="C2273" s="2" t="n">
        <v>34964545</v>
      </c>
      <c r="D2273" s="2" t="inlineStr">
        <is>
          <t>DOM</t>
        </is>
      </c>
      <c r="G2273" s="2" t="inlineStr">
        <is>
          <t>ZONE</t>
        </is>
      </c>
      <c r="I2273" s="2" t="n">
        <v>24.64</v>
      </c>
      <c r="J2273" s="2" t="n">
        <v>26.857413</v>
      </c>
      <c r="K2273" s="2" t="n">
        <v>1.746128</v>
      </c>
      <c r="L2273" s="2" t="n">
        <v>0.475452</v>
      </c>
      <c r="M2273" s="2" t="b">
        <v>1</v>
      </c>
      <c r="N2273" s="2" t="n">
        <v>1</v>
      </c>
    </row>
    <row r="2274" ht="15.75" customHeight="1">
      <c r="A2274" s="9" t="n">
        <v>43774.79166666666</v>
      </c>
      <c r="B2274" s="9" t="n">
        <v>43774.58333333334</v>
      </c>
      <c r="C2274" s="2" t="n">
        <v>34964545</v>
      </c>
      <c r="D2274" s="2" t="inlineStr">
        <is>
          <t>DOM</t>
        </is>
      </c>
      <c r="G2274" s="2" t="inlineStr">
        <is>
          <t>ZONE</t>
        </is>
      </c>
      <c r="I2274" s="2" t="n">
        <v>24.97</v>
      </c>
      <c r="J2274" s="2" t="n">
        <v>27.931368</v>
      </c>
      <c r="K2274" s="2" t="n">
        <v>2.459436</v>
      </c>
      <c r="L2274" s="2" t="n">
        <v>0.506932</v>
      </c>
      <c r="M2274" s="2" t="b">
        <v>1</v>
      </c>
      <c r="N2274" s="2" t="n">
        <v>1</v>
      </c>
    </row>
    <row r="2275" ht="15.75" customHeight="1">
      <c r="A2275" s="9" t="n">
        <v>43774.83333333334</v>
      </c>
      <c r="B2275" s="9" t="n">
        <v>43774.625</v>
      </c>
      <c r="C2275" s="2" t="n">
        <v>34964545</v>
      </c>
      <c r="D2275" s="2" t="inlineStr">
        <is>
          <t>DOM</t>
        </is>
      </c>
      <c r="G2275" s="2" t="inlineStr">
        <is>
          <t>ZONE</t>
        </is>
      </c>
      <c r="I2275" s="2" t="n">
        <v>26.02</v>
      </c>
      <c r="J2275" s="2" t="n">
        <v>29.113251</v>
      </c>
      <c r="K2275" s="2" t="n">
        <v>2.566995</v>
      </c>
      <c r="L2275" s="2" t="n">
        <v>0.527923</v>
      </c>
      <c r="M2275" s="2" t="b">
        <v>1</v>
      </c>
      <c r="N2275" s="2" t="n">
        <v>1</v>
      </c>
    </row>
    <row r="2276" ht="15.75" customHeight="1">
      <c r="A2276" s="9" t="n">
        <v>43774.875</v>
      </c>
      <c r="B2276" s="9" t="n">
        <v>43774.66666666666</v>
      </c>
      <c r="C2276" s="2" t="n">
        <v>34964545</v>
      </c>
      <c r="D2276" s="2" t="inlineStr">
        <is>
          <t>DOM</t>
        </is>
      </c>
      <c r="G2276" s="2" t="inlineStr">
        <is>
          <t>ZONE</t>
        </is>
      </c>
      <c r="I2276" s="2" t="n">
        <v>23.49</v>
      </c>
      <c r="J2276" s="2" t="n">
        <v>27.869316</v>
      </c>
      <c r="K2276" s="2" t="n">
        <v>3.924278</v>
      </c>
      <c r="L2276" s="2" t="n">
        <v>0.457538</v>
      </c>
      <c r="M2276" s="2" t="b">
        <v>1</v>
      </c>
      <c r="N2276" s="2" t="n">
        <v>1</v>
      </c>
    </row>
    <row r="2277" ht="15.75" customHeight="1">
      <c r="A2277" s="9" t="n">
        <v>43774.91666666666</v>
      </c>
      <c r="B2277" s="9" t="n">
        <v>43774.70833333334</v>
      </c>
      <c r="C2277" s="2" t="n">
        <v>34964545</v>
      </c>
      <c r="D2277" s="2" t="inlineStr">
        <is>
          <t>DOM</t>
        </is>
      </c>
      <c r="G2277" s="2" t="inlineStr">
        <is>
          <t>ZONE</t>
        </is>
      </c>
      <c r="I2277" s="2" t="n">
        <v>30.7</v>
      </c>
      <c r="J2277" s="2" t="n">
        <v>34.196184</v>
      </c>
      <c r="K2277" s="2" t="n">
        <v>3.052622</v>
      </c>
      <c r="L2277" s="2" t="n">
        <v>0.439396</v>
      </c>
      <c r="M2277" s="2" t="b">
        <v>1</v>
      </c>
      <c r="N2277" s="2" t="n">
        <v>1</v>
      </c>
    </row>
    <row r="2278" ht="15.75" customHeight="1">
      <c r="A2278" s="9" t="n">
        <v>43774.95833333334</v>
      </c>
      <c r="B2278" s="9" t="n">
        <v>43774.75</v>
      </c>
      <c r="C2278" s="2" t="n">
        <v>34964545</v>
      </c>
      <c r="D2278" s="2" t="inlineStr">
        <is>
          <t>DOM</t>
        </is>
      </c>
      <c r="G2278" s="2" t="inlineStr">
        <is>
          <t>ZONE</t>
        </is>
      </c>
      <c r="I2278" s="2" t="n">
        <v>31.32</v>
      </c>
      <c r="J2278" s="2" t="n">
        <v>32.358997</v>
      </c>
      <c r="K2278" s="2" t="n">
        <v>0.708372</v>
      </c>
      <c r="L2278" s="2" t="n">
        <v>0.334792</v>
      </c>
      <c r="M2278" s="2" t="b">
        <v>1</v>
      </c>
      <c r="N2278" s="2" t="n">
        <v>1</v>
      </c>
    </row>
    <row r="2279" ht="15.75" customHeight="1">
      <c r="A2279" s="9" t="n">
        <v>43775</v>
      </c>
      <c r="B2279" s="9" t="n">
        <v>43774.79166666666</v>
      </c>
      <c r="C2279" s="2" t="n">
        <v>34964545</v>
      </c>
      <c r="D2279" s="2" t="inlineStr">
        <is>
          <t>DOM</t>
        </is>
      </c>
      <c r="G2279" s="2" t="inlineStr">
        <is>
          <t>ZONE</t>
        </is>
      </c>
      <c r="I2279" s="2" t="n">
        <v>24.78</v>
      </c>
      <c r="J2279" s="2" t="n">
        <v>26.642403</v>
      </c>
      <c r="K2279" s="2" t="n">
        <v>1.610052</v>
      </c>
      <c r="L2279" s="2" t="n">
        <v>0.251519</v>
      </c>
      <c r="M2279" s="2" t="b">
        <v>1</v>
      </c>
      <c r="N2279" s="2" t="n">
        <v>1</v>
      </c>
    </row>
    <row r="2280" ht="15.75" customHeight="1">
      <c r="A2280" s="9" t="n">
        <v>43775.04166666666</v>
      </c>
      <c r="B2280" s="9" t="n">
        <v>43774.83333333334</v>
      </c>
      <c r="C2280" s="2" t="n">
        <v>34964545</v>
      </c>
      <c r="D2280" s="2" t="inlineStr">
        <is>
          <t>DOM</t>
        </is>
      </c>
      <c r="G2280" s="2" t="inlineStr">
        <is>
          <t>ZONE</t>
        </is>
      </c>
      <c r="I2280" s="2" t="n">
        <v>30.4</v>
      </c>
      <c r="J2280" s="2" t="n">
        <v>53.331502</v>
      </c>
      <c r="K2280" s="2" t="n">
        <v>22.550892</v>
      </c>
      <c r="L2280" s="2" t="n">
        <v>0.38311</v>
      </c>
      <c r="M2280" s="2" t="b">
        <v>1</v>
      </c>
      <c r="N2280" s="2" t="n">
        <v>1</v>
      </c>
    </row>
    <row r="2281" ht="15.75" customHeight="1">
      <c r="A2281" s="9" t="n">
        <v>43775.08333333334</v>
      </c>
      <c r="B2281" s="9" t="n">
        <v>43774.875</v>
      </c>
      <c r="C2281" s="2" t="n">
        <v>34964545</v>
      </c>
      <c r="D2281" s="2" t="inlineStr">
        <is>
          <t>DOM</t>
        </is>
      </c>
      <c r="G2281" s="2" t="inlineStr">
        <is>
          <t>ZONE</t>
        </is>
      </c>
      <c r="I2281" s="2" t="n">
        <v>31.01</v>
      </c>
      <c r="J2281" s="2" t="n">
        <v>34.86589</v>
      </c>
      <c r="K2281" s="2" t="n">
        <v>3.474269</v>
      </c>
      <c r="L2281" s="2" t="n">
        <v>0.380788</v>
      </c>
      <c r="M2281" s="2" t="b">
        <v>1</v>
      </c>
      <c r="N2281" s="2" t="n">
        <v>1</v>
      </c>
    </row>
    <row r="2282" ht="15.75" customHeight="1">
      <c r="A2282" s="9" t="n">
        <v>43775.125</v>
      </c>
      <c r="B2282" s="9" t="n">
        <v>43774.91666666666</v>
      </c>
      <c r="C2282" s="2" t="n">
        <v>34964545</v>
      </c>
      <c r="D2282" s="2" t="inlineStr">
        <is>
          <t>DOM</t>
        </is>
      </c>
      <c r="G2282" s="2" t="inlineStr">
        <is>
          <t>ZONE</t>
        </is>
      </c>
      <c r="I2282" s="2" t="n">
        <v>24.15</v>
      </c>
      <c r="J2282" s="2" t="n">
        <v>26.325741</v>
      </c>
      <c r="K2282" s="2" t="n">
        <v>1.839892</v>
      </c>
      <c r="L2282" s="2" t="n">
        <v>0.337516</v>
      </c>
      <c r="M2282" s="2" t="b">
        <v>1</v>
      </c>
      <c r="N2282" s="2" t="n">
        <v>1</v>
      </c>
    </row>
    <row r="2283" ht="15.75" customHeight="1">
      <c r="A2283" s="9" t="n">
        <v>43775.16666666666</v>
      </c>
      <c r="B2283" s="9" t="n">
        <v>43774.95833333334</v>
      </c>
      <c r="C2283" s="2" t="n">
        <v>34964545</v>
      </c>
      <c r="D2283" s="2" t="inlineStr">
        <is>
          <t>DOM</t>
        </is>
      </c>
      <c r="G2283" s="2" t="inlineStr">
        <is>
          <t>ZONE</t>
        </is>
      </c>
      <c r="I2283" s="2" t="n">
        <v>21.4</v>
      </c>
      <c r="J2283" s="2" t="n">
        <v>23.28448</v>
      </c>
      <c r="K2283" s="2" t="n">
        <v>1.61348</v>
      </c>
      <c r="L2283" s="2" t="n">
        <v>0.272666</v>
      </c>
      <c r="M2283" s="2" t="b">
        <v>1</v>
      </c>
      <c r="N2283" s="2" t="n">
        <v>1</v>
      </c>
    </row>
    <row r="2284" ht="15.75" customHeight="1">
      <c r="A2284" s="9" t="n">
        <v>43775.20833333334</v>
      </c>
      <c r="B2284" s="9" t="n">
        <v>43775</v>
      </c>
      <c r="C2284" s="2" t="n">
        <v>34964545</v>
      </c>
      <c r="D2284" s="2" t="inlineStr">
        <is>
          <t>DOM</t>
        </is>
      </c>
      <c r="G2284" s="2" t="inlineStr">
        <is>
          <t>ZONE</t>
        </is>
      </c>
      <c r="I2284" s="2" t="n">
        <v>21.95</v>
      </c>
      <c r="J2284" s="2" t="n">
        <v>24.586315</v>
      </c>
      <c r="K2284" s="2" t="n">
        <v>2.312796</v>
      </c>
      <c r="L2284" s="2" t="n">
        <v>0.327686</v>
      </c>
      <c r="M2284" s="2" t="b">
        <v>1</v>
      </c>
      <c r="N2284" s="2" t="n">
        <v>1</v>
      </c>
    </row>
    <row r="2285" ht="15.75" customHeight="1">
      <c r="A2285" s="9" t="n">
        <v>43775.25</v>
      </c>
      <c r="B2285" s="9" t="n">
        <v>43775.04166666666</v>
      </c>
      <c r="C2285" s="2" t="n">
        <v>34964545</v>
      </c>
      <c r="D2285" s="2" t="inlineStr">
        <is>
          <t>DOM</t>
        </is>
      </c>
      <c r="G2285" s="2" t="inlineStr">
        <is>
          <t>ZONE</t>
        </is>
      </c>
      <c r="I2285" s="2" t="n">
        <v>21</v>
      </c>
      <c r="J2285" s="2" t="n">
        <v>23.635898</v>
      </c>
      <c r="K2285" s="2" t="n">
        <v>2.339216</v>
      </c>
      <c r="L2285" s="2" t="n">
        <v>0.298349</v>
      </c>
      <c r="M2285" s="2" t="b">
        <v>1</v>
      </c>
      <c r="N2285" s="2" t="n">
        <v>1</v>
      </c>
    </row>
    <row r="2286" ht="15.75" customHeight="1">
      <c r="A2286" s="9" t="n">
        <v>43775.29166666666</v>
      </c>
      <c r="B2286" s="9" t="n">
        <v>43775.08333333334</v>
      </c>
      <c r="C2286" s="2" t="n">
        <v>34964545</v>
      </c>
      <c r="D2286" s="2" t="inlineStr">
        <is>
          <t>DOM</t>
        </is>
      </c>
      <c r="G2286" s="2" t="inlineStr">
        <is>
          <t>ZONE</t>
        </is>
      </c>
      <c r="I2286" s="2" t="n">
        <v>21.05</v>
      </c>
      <c r="J2286" s="2" t="n">
        <v>23.839697</v>
      </c>
      <c r="K2286" s="2" t="n">
        <v>2.482856</v>
      </c>
      <c r="L2286" s="2" t="n">
        <v>0.305175</v>
      </c>
      <c r="M2286" s="2" t="b">
        <v>1</v>
      </c>
      <c r="N2286" s="2" t="n">
        <v>1</v>
      </c>
    </row>
    <row r="2287" ht="15.75" customHeight="1">
      <c r="A2287" s="9" t="n">
        <v>43775.33333333334</v>
      </c>
      <c r="B2287" s="9" t="n">
        <v>43775.125</v>
      </c>
      <c r="C2287" s="2" t="n">
        <v>34964545</v>
      </c>
      <c r="D2287" s="2" t="inlineStr">
        <is>
          <t>DOM</t>
        </is>
      </c>
      <c r="G2287" s="2" t="inlineStr">
        <is>
          <t>ZONE</t>
        </is>
      </c>
      <c r="I2287" s="2" t="n">
        <v>21.13</v>
      </c>
      <c r="J2287" s="2" t="n">
        <v>23.590312</v>
      </c>
      <c r="K2287" s="2" t="n">
        <v>2.157876</v>
      </c>
      <c r="L2287" s="2" t="n">
        <v>0.304102</v>
      </c>
      <c r="M2287" s="2" t="b">
        <v>1</v>
      </c>
      <c r="N2287" s="2" t="n">
        <v>1</v>
      </c>
    </row>
    <row r="2288" ht="15.75" customHeight="1">
      <c r="A2288" s="9" t="n">
        <v>43775.375</v>
      </c>
      <c r="B2288" s="9" t="n">
        <v>43775.16666666666</v>
      </c>
      <c r="C2288" s="2" t="n">
        <v>34964545</v>
      </c>
      <c r="D2288" s="2" t="inlineStr">
        <is>
          <t>DOM</t>
        </is>
      </c>
      <c r="G2288" s="2" t="inlineStr">
        <is>
          <t>ZONE</t>
        </is>
      </c>
      <c r="I2288" s="2" t="n">
        <v>20.41</v>
      </c>
      <c r="J2288" s="2" t="n">
        <v>22.567052</v>
      </c>
      <c r="K2288" s="2" t="n">
        <v>1.895937</v>
      </c>
      <c r="L2288" s="2" t="n">
        <v>0.256948</v>
      </c>
      <c r="M2288" s="2" t="b">
        <v>1</v>
      </c>
      <c r="N2288" s="2" t="n">
        <v>1</v>
      </c>
    </row>
    <row r="2289" ht="15.75" customHeight="1">
      <c r="A2289" s="9" t="n">
        <v>43775.41666666666</v>
      </c>
      <c r="B2289" s="9" t="n">
        <v>43775.20833333334</v>
      </c>
      <c r="C2289" s="2" t="n">
        <v>34964545</v>
      </c>
      <c r="D2289" s="2" t="inlineStr">
        <is>
          <t>DOM</t>
        </is>
      </c>
      <c r="G2289" s="2" t="inlineStr">
        <is>
          <t>ZONE</t>
        </is>
      </c>
      <c r="I2289" s="2" t="n">
        <v>23.51</v>
      </c>
      <c r="J2289" s="2" t="n">
        <v>28.469726</v>
      </c>
      <c r="K2289" s="2" t="n">
        <v>4.617555</v>
      </c>
      <c r="L2289" s="2" t="n">
        <v>0.343004</v>
      </c>
      <c r="M2289" s="2" t="b">
        <v>1</v>
      </c>
      <c r="N2289" s="2" t="n">
        <v>1</v>
      </c>
    </row>
    <row r="2290" ht="15.75" customHeight="1">
      <c r="A2290" s="9" t="n">
        <v>43775.45833333334</v>
      </c>
      <c r="B2290" s="9" t="n">
        <v>43775.25</v>
      </c>
      <c r="C2290" s="2" t="n">
        <v>34964545</v>
      </c>
      <c r="D2290" s="2" t="inlineStr">
        <is>
          <t>DOM</t>
        </is>
      </c>
      <c r="G2290" s="2" t="inlineStr">
        <is>
          <t>ZONE</t>
        </is>
      </c>
      <c r="I2290" s="2" t="n">
        <v>27.11</v>
      </c>
      <c r="J2290" s="2" t="n">
        <v>28.664046</v>
      </c>
      <c r="K2290" s="2" t="n">
        <v>1.302377</v>
      </c>
      <c r="L2290" s="2" t="n">
        <v>0.254169</v>
      </c>
      <c r="M2290" s="2" t="b">
        <v>1</v>
      </c>
      <c r="N2290" s="2" t="n">
        <v>1</v>
      </c>
    </row>
    <row r="2291" ht="15.75" customHeight="1">
      <c r="A2291" s="9" t="n">
        <v>43775.5</v>
      </c>
      <c r="B2291" s="9" t="n">
        <v>43775.29166666666</v>
      </c>
      <c r="C2291" s="2" t="n">
        <v>34964545</v>
      </c>
      <c r="D2291" s="2" t="inlineStr">
        <is>
          <t>DOM</t>
        </is>
      </c>
      <c r="G2291" s="2" t="inlineStr">
        <is>
          <t>ZONE</t>
        </is>
      </c>
      <c r="I2291" s="2" t="n">
        <v>27.14</v>
      </c>
      <c r="J2291" s="2" t="n">
        <v>28.262613</v>
      </c>
      <c r="K2291" s="2" t="n">
        <v>0.8792990000000001</v>
      </c>
      <c r="L2291" s="2" t="n">
        <v>0.244148</v>
      </c>
      <c r="M2291" s="2" t="b">
        <v>1</v>
      </c>
      <c r="N2291" s="2" t="n">
        <v>1</v>
      </c>
    </row>
    <row r="2292" ht="15.75" customHeight="1">
      <c r="A2292" s="9" t="n">
        <v>43775.54166666666</v>
      </c>
      <c r="B2292" s="9" t="n">
        <v>43775.33333333334</v>
      </c>
      <c r="C2292" s="2" t="n">
        <v>34964545</v>
      </c>
      <c r="D2292" s="2" t="inlineStr">
        <is>
          <t>DOM</t>
        </is>
      </c>
      <c r="G2292" s="2" t="inlineStr">
        <is>
          <t>ZONE</t>
        </is>
      </c>
      <c r="I2292" s="2" t="n">
        <v>22.07</v>
      </c>
      <c r="J2292" s="2" t="n">
        <v>24.71371</v>
      </c>
      <c r="K2292" s="2" t="n">
        <v>2.509634</v>
      </c>
      <c r="L2292" s="2" t="n">
        <v>0.134908</v>
      </c>
      <c r="M2292" s="2" t="b">
        <v>1</v>
      </c>
      <c r="N2292" s="2" t="n">
        <v>1</v>
      </c>
    </row>
    <row r="2293" ht="15.75" customHeight="1">
      <c r="A2293" s="9" t="n">
        <v>43775.58333333334</v>
      </c>
      <c r="B2293" s="9" t="n">
        <v>43775.375</v>
      </c>
      <c r="C2293" s="2" t="n">
        <v>34964545</v>
      </c>
      <c r="D2293" s="2" t="inlineStr">
        <is>
          <t>DOM</t>
        </is>
      </c>
      <c r="G2293" s="2" t="inlineStr">
        <is>
          <t>ZONE</t>
        </is>
      </c>
      <c r="I2293" s="2" t="n">
        <v>28.23</v>
      </c>
      <c r="J2293" s="2" t="n">
        <v>31.005257</v>
      </c>
      <c r="K2293" s="2" t="n">
        <v>2.672983</v>
      </c>
      <c r="L2293" s="2" t="n">
        <v>0.103107</v>
      </c>
      <c r="M2293" s="2" t="b">
        <v>1</v>
      </c>
      <c r="N2293" s="2" t="n">
        <v>1</v>
      </c>
    </row>
    <row r="2294" ht="15.75" customHeight="1">
      <c r="A2294" s="9" t="n">
        <v>43775.625</v>
      </c>
      <c r="B2294" s="9" t="n">
        <v>43775.41666666666</v>
      </c>
      <c r="C2294" s="2" t="n">
        <v>34964545</v>
      </c>
      <c r="D2294" s="2" t="inlineStr">
        <is>
          <t>DOM</t>
        </is>
      </c>
      <c r="G2294" s="2" t="inlineStr">
        <is>
          <t>ZONE</t>
        </is>
      </c>
      <c r="I2294" s="2" t="n">
        <v>32.05</v>
      </c>
      <c r="J2294" s="2" t="n">
        <v>39.607359</v>
      </c>
      <c r="K2294" s="2" t="n">
        <v>7.451379</v>
      </c>
      <c r="L2294" s="2" t="n">
        <v>0.104313</v>
      </c>
      <c r="M2294" s="2" t="b">
        <v>1</v>
      </c>
      <c r="N2294" s="2" t="n">
        <v>1</v>
      </c>
    </row>
    <row r="2295" ht="15.75" customHeight="1">
      <c r="A2295" s="9" t="n">
        <v>43775.66666666666</v>
      </c>
      <c r="B2295" s="9" t="n">
        <v>43775.45833333334</v>
      </c>
      <c r="C2295" s="2" t="n">
        <v>34964545</v>
      </c>
      <c r="D2295" s="2" t="inlineStr">
        <is>
          <t>DOM</t>
        </is>
      </c>
      <c r="G2295" s="2" t="inlineStr">
        <is>
          <t>ZONE</t>
        </is>
      </c>
      <c r="I2295" s="2" t="n">
        <v>21.9</v>
      </c>
      <c r="J2295" s="2" t="n">
        <v>22.149394</v>
      </c>
      <c r="K2295" s="2" t="n">
        <v>0.064831</v>
      </c>
      <c r="L2295" s="2" t="n">
        <v>0.18123</v>
      </c>
      <c r="M2295" s="2" t="b">
        <v>1</v>
      </c>
      <c r="N2295" s="2" t="n">
        <v>1</v>
      </c>
    </row>
    <row r="2296" ht="15.75" customHeight="1">
      <c r="A2296" s="9" t="n">
        <v>43775.70833333334</v>
      </c>
      <c r="B2296" s="9" t="n">
        <v>43775.5</v>
      </c>
      <c r="C2296" s="2" t="n">
        <v>34964545</v>
      </c>
      <c r="D2296" s="2" t="inlineStr">
        <is>
          <t>DOM</t>
        </is>
      </c>
      <c r="G2296" s="2" t="inlineStr">
        <is>
          <t>ZONE</t>
        </is>
      </c>
      <c r="I2296" s="2" t="n">
        <v>21.23</v>
      </c>
      <c r="J2296" s="2" t="n">
        <v>23.84278</v>
      </c>
      <c r="K2296" s="2" t="n">
        <v>2.390335</v>
      </c>
      <c r="L2296" s="2" t="n">
        <v>0.226612</v>
      </c>
      <c r="M2296" s="2" t="b">
        <v>1</v>
      </c>
      <c r="N2296" s="2" t="n">
        <v>1</v>
      </c>
    </row>
    <row r="2297" ht="15.75" customHeight="1">
      <c r="A2297" s="9" t="n">
        <v>43775.75</v>
      </c>
      <c r="B2297" s="9" t="n">
        <v>43775.54166666666</v>
      </c>
      <c r="C2297" s="2" t="n">
        <v>34964545</v>
      </c>
      <c r="D2297" s="2" t="inlineStr">
        <is>
          <t>DOM</t>
        </is>
      </c>
      <c r="G2297" s="2" t="inlineStr">
        <is>
          <t>ZONE</t>
        </is>
      </c>
      <c r="I2297" s="2" t="n">
        <v>21.57</v>
      </c>
      <c r="J2297" s="2" t="n">
        <v>23.414147</v>
      </c>
      <c r="K2297" s="2" t="n">
        <v>1.615831</v>
      </c>
      <c r="L2297" s="2" t="n">
        <v>0.229149</v>
      </c>
      <c r="M2297" s="2" t="b">
        <v>1</v>
      </c>
      <c r="N2297" s="2" t="n">
        <v>1</v>
      </c>
    </row>
    <row r="2298" ht="15.75" customHeight="1">
      <c r="A2298" s="9" t="n">
        <v>43775.79166666666</v>
      </c>
      <c r="B2298" s="9" t="n">
        <v>43775.58333333334</v>
      </c>
      <c r="C2298" s="2" t="n">
        <v>34964545</v>
      </c>
      <c r="D2298" s="2" t="inlineStr">
        <is>
          <t>DOM</t>
        </is>
      </c>
      <c r="G2298" s="2" t="inlineStr">
        <is>
          <t>ZONE</t>
        </is>
      </c>
      <c r="I2298" s="2" t="n">
        <v>22.73</v>
      </c>
      <c r="J2298" s="2" t="n">
        <v>24.837727</v>
      </c>
      <c r="K2298" s="2" t="n">
        <v>1.835204</v>
      </c>
      <c r="L2298" s="2" t="n">
        <v>0.273356</v>
      </c>
      <c r="M2298" s="2" t="b">
        <v>1</v>
      </c>
      <c r="N2298" s="2" t="n">
        <v>1</v>
      </c>
    </row>
    <row r="2299" ht="15.75" customHeight="1">
      <c r="A2299" s="9" t="n">
        <v>43775.83333333334</v>
      </c>
      <c r="B2299" s="9" t="n">
        <v>43775.625</v>
      </c>
      <c r="C2299" s="2" t="n">
        <v>34964545</v>
      </c>
      <c r="D2299" s="2" t="inlineStr">
        <is>
          <t>DOM</t>
        </is>
      </c>
      <c r="G2299" s="2" t="inlineStr">
        <is>
          <t>ZONE</t>
        </is>
      </c>
      <c r="I2299" s="2" t="n">
        <v>23.04</v>
      </c>
      <c r="J2299" s="2" t="n">
        <v>24.832427</v>
      </c>
      <c r="K2299" s="2" t="n">
        <v>1.495198</v>
      </c>
      <c r="L2299" s="2" t="n">
        <v>0.300562</v>
      </c>
      <c r="M2299" s="2" t="b">
        <v>1</v>
      </c>
      <c r="N2299" s="2" t="n">
        <v>1</v>
      </c>
    </row>
    <row r="2300" ht="15.75" customHeight="1">
      <c r="A2300" s="9" t="n">
        <v>43775.875</v>
      </c>
      <c r="B2300" s="9" t="n">
        <v>43775.66666666666</v>
      </c>
      <c r="C2300" s="2" t="n">
        <v>34964545</v>
      </c>
      <c r="D2300" s="2" t="inlineStr">
        <is>
          <t>DOM</t>
        </is>
      </c>
      <c r="G2300" s="2" t="inlineStr">
        <is>
          <t>ZONE</t>
        </is>
      </c>
      <c r="I2300" s="2" t="n">
        <v>24.89</v>
      </c>
      <c r="J2300" s="2" t="n">
        <v>27.301279</v>
      </c>
      <c r="K2300" s="2" t="n">
        <v>2.057706</v>
      </c>
      <c r="L2300" s="2" t="n">
        <v>0.356906</v>
      </c>
      <c r="M2300" s="2" t="b">
        <v>1</v>
      </c>
      <c r="N2300" s="2" t="n">
        <v>1</v>
      </c>
    </row>
    <row r="2301" ht="15.75" customHeight="1">
      <c r="A2301" s="9" t="n">
        <v>43775.91666666666</v>
      </c>
      <c r="B2301" s="9" t="n">
        <v>43775.70833333334</v>
      </c>
      <c r="C2301" s="2" t="n">
        <v>34964545</v>
      </c>
      <c r="D2301" s="2" t="inlineStr">
        <is>
          <t>DOM</t>
        </is>
      </c>
      <c r="G2301" s="2" t="inlineStr">
        <is>
          <t>ZONE</t>
        </is>
      </c>
      <c r="I2301" s="2" t="n">
        <v>39.38</v>
      </c>
      <c r="J2301" s="2" t="n">
        <v>42.712624</v>
      </c>
      <c r="K2301" s="2" t="n">
        <v>2.917214</v>
      </c>
      <c r="L2301" s="2" t="n">
        <v>0.41541</v>
      </c>
      <c r="M2301" s="2" t="b">
        <v>1</v>
      </c>
      <c r="N2301" s="2" t="n">
        <v>1</v>
      </c>
    </row>
    <row r="2302" ht="15.75" customHeight="1">
      <c r="A2302" s="9" t="n">
        <v>43775.95833333334</v>
      </c>
      <c r="B2302" s="9" t="n">
        <v>43775.75</v>
      </c>
      <c r="C2302" s="2" t="n">
        <v>34964545</v>
      </c>
      <c r="D2302" s="2" t="inlineStr">
        <is>
          <t>DOM</t>
        </is>
      </c>
      <c r="G2302" s="2" t="inlineStr">
        <is>
          <t>ZONE</t>
        </is>
      </c>
      <c r="I2302" s="2" t="n">
        <v>26.65</v>
      </c>
      <c r="J2302" s="2" t="n">
        <v>28.834166</v>
      </c>
      <c r="K2302" s="2" t="n">
        <v>1.952861</v>
      </c>
      <c r="L2302" s="2" t="n">
        <v>0.232138</v>
      </c>
      <c r="M2302" s="2" t="b">
        <v>1</v>
      </c>
      <c r="N2302" s="2" t="n">
        <v>1</v>
      </c>
    </row>
    <row r="2303" ht="15.75" customHeight="1">
      <c r="A2303" s="9" t="n">
        <v>43776</v>
      </c>
      <c r="B2303" s="9" t="n">
        <v>43775.79166666666</v>
      </c>
      <c r="C2303" s="2" t="n">
        <v>34964545</v>
      </c>
      <c r="D2303" s="2" t="inlineStr">
        <is>
          <t>DOM</t>
        </is>
      </c>
      <c r="G2303" s="2" t="inlineStr">
        <is>
          <t>ZONE</t>
        </is>
      </c>
      <c r="I2303" s="2" t="n">
        <v>32.54</v>
      </c>
      <c r="J2303" s="2" t="n">
        <v>38.660895</v>
      </c>
      <c r="K2303" s="2" t="n">
        <v>5.787266</v>
      </c>
      <c r="L2303" s="2" t="n">
        <v>0.335296</v>
      </c>
      <c r="M2303" s="2" t="b">
        <v>1</v>
      </c>
      <c r="N2303" s="2" t="n">
        <v>1</v>
      </c>
    </row>
    <row r="2304" ht="15.75" customHeight="1">
      <c r="A2304" s="9" t="n">
        <v>43776.04166666666</v>
      </c>
      <c r="B2304" s="9" t="n">
        <v>43775.83333333334</v>
      </c>
      <c r="C2304" s="2" t="n">
        <v>34964545</v>
      </c>
      <c r="D2304" s="2" t="inlineStr">
        <is>
          <t>DOM</t>
        </is>
      </c>
      <c r="G2304" s="2" t="inlineStr">
        <is>
          <t>ZONE</t>
        </is>
      </c>
      <c r="I2304" s="2" t="n">
        <v>24.82</v>
      </c>
      <c r="J2304" s="2" t="n">
        <v>30.127748</v>
      </c>
      <c r="K2304" s="2" t="n">
        <v>5.000975</v>
      </c>
      <c r="L2304" s="2" t="n">
        <v>0.310939</v>
      </c>
      <c r="M2304" s="2" t="b">
        <v>1</v>
      </c>
      <c r="N2304" s="2" t="n">
        <v>1</v>
      </c>
    </row>
    <row r="2305" ht="15.75" customHeight="1">
      <c r="A2305" s="9" t="n">
        <v>43776.08333333334</v>
      </c>
      <c r="B2305" s="9" t="n">
        <v>43775.875</v>
      </c>
      <c r="C2305" s="2" t="n">
        <v>34964545</v>
      </c>
      <c r="D2305" s="2" t="inlineStr">
        <is>
          <t>DOM</t>
        </is>
      </c>
      <c r="G2305" s="2" t="inlineStr">
        <is>
          <t>ZONE</t>
        </is>
      </c>
      <c r="I2305" s="2" t="n">
        <v>21.32</v>
      </c>
      <c r="J2305" s="2" t="n">
        <v>25.103264</v>
      </c>
      <c r="K2305" s="2" t="n">
        <v>3.44174</v>
      </c>
      <c r="L2305" s="2" t="n">
        <v>0.339857</v>
      </c>
      <c r="M2305" s="2" t="b">
        <v>1</v>
      </c>
      <c r="N2305" s="2" t="n">
        <v>1</v>
      </c>
    </row>
    <row r="2306" ht="15.75" customHeight="1">
      <c r="A2306" s="9" t="n">
        <v>43776.125</v>
      </c>
      <c r="B2306" s="9" t="n">
        <v>43775.91666666666</v>
      </c>
      <c r="C2306" s="2" t="n">
        <v>34964545</v>
      </c>
      <c r="D2306" s="2" t="inlineStr">
        <is>
          <t>DOM</t>
        </is>
      </c>
      <c r="G2306" s="2" t="inlineStr">
        <is>
          <t>ZONE</t>
        </is>
      </c>
      <c r="I2306" s="2" t="n">
        <v>20.09</v>
      </c>
      <c r="J2306" s="2" t="n">
        <v>22.680227</v>
      </c>
      <c r="K2306" s="2" t="n">
        <v>2.199687</v>
      </c>
      <c r="L2306" s="2" t="n">
        <v>0.387207</v>
      </c>
      <c r="M2306" s="2" t="b">
        <v>1</v>
      </c>
      <c r="N2306" s="2" t="n">
        <v>1</v>
      </c>
    </row>
    <row r="2307" ht="15.75" customHeight="1">
      <c r="A2307" s="9" t="n">
        <v>43776.16666666666</v>
      </c>
      <c r="B2307" s="9" t="n">
        <v>43775.95833333334</v>
      </c>
      <c r="C2307" s="2" t="n">
        <v>34964545</v>
      </c>
      <c r="D2307" s="2" t="inlineStr">
        <is>
          <t>DOM</t>
        </is>
      </c>
      <c r="G2307" s="2" t="inlineStr">
        <is>
          <t>ZONE</t>
        </is>
      </c>
      <c r="I2307" s="2" t="n">
        <v>20.36</v>
      </c>
      <c r="J2307" s="2" t="n">
        <v>21.748597</v>
      </c>
      <c r="K2307" s="2" t="n">
        <v>0.921498</v>
      </c>
      <c r="L2307" s="2" t="n">
        <v>0.470433</v>
      </c>
      <c r="M2307" s="2" t="b">
        <v>1</v>
      </c>
      <c r="N2307" s="2" t="n">
        <v>1</v>
      </c>
    </row>
    <row r="2308" ht="15.75" customHeight="1">
      <c r="A2308" s="9" t="n">
        <v>43776.20833333334</v>
      </c>
      <c r="B2308" s="9" t="n">
        <v>43776</v>
      </c>
      <c r="C2308" s="2" t="n">
        <v>34964545</v>
      </c>
      <c r="D2308" s="2" t="inlineStr">
        <is>
          <t>DOM</t>
        </is>
      </c>
      <c r="G2308" s="2" t="inlineStr">
        <is>
          <t>ZONE</t>
        </is>
      </c>
      <c r="I2308" s="2" t="n">
        <v>19.73</v>
      </c>
      <c r="J2308" s="2" t="n">
        <v>20.966708</v>
      </c>
      <c r="K2308" s="2" t="n">
        <v>0.782794</v>
      </c>
      <c r="L2308" s="2" t="n">
        <v>0.451414</v>
      </c>
      <c r="M2308" s="2" t="b">
        <v>1</v>
      </c>
      <c r="N2308" s="2" t="n">
        <v>1</v>
      </c>
    </row>
    <row r="2309" ht="15.75" customHeight="1">
      <c r="A2309" s="9" t="n">
        <v>43776.25</v>
      </c>
      <c r="B2309" s="9" t="n">
        <v>43776.04166666666</v>
      </c>
      <c r="C2309" s="2" t="n">
        <v>34964545</v>
      </c>
      <c r="D2309" s="2" t="inlineStr">
        <is>
          <t>DOM</t>
        </is>
      </c>
      <c r="G2309" s="2" t="inlineStr">
        <is>
          <t>ZONE</t>
        </is>
      </c>
      <c r="I2309" s="2" t="n">
        <v>20.76</v>
      </c>
      <c r="J2309" s="2" t="n">
        <v>21.557652</v>
      </c>
      <c r="K2309" s="2" t="n">
        <v>0.329365</v>
      </c>
      <c r="L2309" s="2" t="n">
        <v>0.464121</v>
      </c>
      <c r="M2309" s="2" t="b">
        <v>1</v>
      </c>
      <c r="N2309" s="2" t="n">
        <v>1</v>
      </c>
    </row>
    <row r="2310" ht="15.75" customHeight="1">
      <c r="A2310" s="9" t="n">
        <v>43776.29166666666</v>
      </c>
      <c r="B2310" s="9" t="n">
        <v>43776.08333333334</v>
      </c>
      <c r="C2310" s="2" t="n">
        <v>34964545</v>
      </c>
      <c r="D2310" s="2" t="inlineStr">
        <is>
          <t>DOM</t>
        </is>
      </c>
      <c r="G2310" s="2" t="inlineStr">
        <is>
          <t>ZONE</t>
        </is>
      </c>
      <c r="I2310" s="2" t="n">
        <v>20.35</v>
      </c>
      <c r="J2310" s="2" t="n">
        <v>20.782548</v>
      </c>
      <c r="K2310" s="2" t="n">
        <v>0.025286</v>
      </c>
      <c r="L2310" s="2" t="n">
        <v>0.412262</v>
      </c>
      <c r="M2310" s="2" t="b">
        <v>1</v>
      </c>
      <c r="N2310" s="2" t="n">
        <v>1</v>
      </c>
    </row>
    <row r="2311" ht="15.75" customHeight="1">
      <c r="A2311" s="9" t="n">
        <v>43776.33333333334</v>
      </c>
      <c r="B2311" s="9" t="n">
        <v>43776.125</v>
      </c>
      <c r="C2311" s="2" t="n">
        <v>34964545</v>
      </c>
      <c r="D2311" s="2" t="inlineStr">
        <is>
          <t>DOM</t>
        </is>
      </c>
      <c r="G2311" s="2" t="inlineStr">
        <is>
          <t>ZONE</t>
        </is>
      </c>
      <c r="I2311" s="2" t="n">
        <v>20.82</v>
      </c>
      <c r="J2311" s="2" t="n">
        <v>21.391954</v>
      </c>
      <c r="K2311" s="2" t="n">
        <v>0.096486</v>
      </c>
      <c r="L2311" s="2" t="n">
        <v>0.472968</v>
      </c>
      <c r="M2311" s="2" t="b">
        <v>1</v>
      </c>
      <c r="N2311" s="2" t="n">
        <v>1</v>
      </c>
    </row>
    <row r="2312" ht="15.75" customHeight="1">
      <c r="A2312" s="9" t="n">
        <v>43776.375</v>
      </c>
      <c r="B2312" s="9" t="n">
        <v>43776.16666666666</v>
      </c>
      <c r="C2312" s="2" t="n">
        <v>34964545</v>
      </c>
      <c r="D2312" s="2" t="inlineStr">
        <is>
          <t>DOM</t>
        </is>
      </c>
      <c r="G2312" s="2" t="inlineStr">
        <is>
          <t>ZONE</t>
        </is>
      </c>
      <c r="I2312" s="2" t="n">
        <v>21.27</v>
      </c>
      <c r="J2312" s="2" t="n">
        <v>21.837252</v>
      </c>
      <c r="K2312" s="2" t="n">
        <v>0.046792</v>
      </c>
      <c r="L2312" s="2" t="n">
        <v>0.52296</v>
      </c>
      <c r="M2312" s="2" t="b">
        <v>1</v>
      </c>
      <c r="N2312" s="2" t="n">
        <v>1</v>
      </c>
    </row>
    <row r="2313" ht="15.75" customHeight="1">
      <c r="A2313" s="9" t="n">
        <v>43776.41666666666</v>
      </c>
      <c r="B2313" s="9" t="n">
        <v>43776.20833333334</v>
      </c>
      <c r="C2313" s="2" t="n">
        <v>34964545</v>
      </c>
      <c r="D2313" s="2" t="inlineStr">
        <is>
          <t>DOM</t>
        </is>
      </c>
      <c r="G2313" s="2" t="inlineStr">
        <is>
          <t>ZONE</t>
        </is>
      </c>
      <c r="I2313" s="2" t="n">
        <v>22.86</v>
      </c>
      <c r="J2313" s="2" t="n">
        <v>23.486472</v>
      </c>
      <c r="K2313" s="2" t="n">
        <v>0.092172</v>
      </c>
      <c r="L2313" s="2" t="n">
        <v>0.535133</v>
      </c>
      <c r="M2313" s="2" t="b">
        <v>1</v>
      </c>
      <c r="N2313" s="2" t="n">
        <v>1</v>
      </c>
    </row>
    <row r="2314" ht="15.75" customHeight="1">
      <c r="A2314" s="9" t="n">
        <v>43776.45833333334</v>
      </c>
      <c r="B2314" s="9" t="n">
        <v>43776.25</v>
      </c>
      <c r="C2314" s="2" t="n">
        <v>34964545</v>
      </c>
      <c r="D2314" s="2" t="inlineStr">
        <is>
          <t>DOM</t>
        </is>
      </c>
      <c r="G2314" s="2" t="inlineStr">
        <is>
          <t>ZONE</t>
        </is>
      </c>
      <c r="I2314" s="2" t="n">
        <v>28.05</v>
      </c>
      <c r="J2314" s="2" t="n">
        <v>28.71401</v>
      </c>
      <c r="K2314" s="2" t="n">
        <v>0.057131</v>
      </c>
      <c r="L2314" s="2" t="n">
        <v>0.607712</v>
      </c>
      <c r="M2314" s="2" t="b">
        <v>1</v>
      </c>
      <c r="N2314" s="2" t="n">
        <v>1</v>
      </c>
    </row>
    <row r="2315" ht="15.75" customHeight="1">
      <c r="A2315" s="9" t="n">
        <v>43776.5</v>
      </c>
      <c r="B2315" s="9" t="n">
        <v>43776.29166666666</v>
      </c>
      <c r="C2315" s="2" t="n">
        <v>34964545</v>
      </c>
      <c r="D2315" s="2" t="inlineStr">
        <is>
          <t>DOM</t>
        </is>
      </c>
      <c r="G2315" s="2" t="inlineStr">
        <is>
          <t>ZONE</t>
        </is>
      </c>
      <c r="I2315" s="2" t="n">
        <v>27.02</v>
      </c>
      <c r="J2315" s="2" t="n">
        <v>27.534853</v>
      </c>
      <c r="K2315" s="2" t="n">
        <v>-0.056666</v>
      </c>
      <c r="L2315" s="2" t="n">
        <v>0.567352</v>
      </c>
      <c r="M2315" s="2" t="b">
        <v>1</v>
      </c>
      <c r="N2315" s="2" t="n">
        <v>1</v>
      </c>
    </row>
    <row r="2316" ht="15.75" customHeight="1">
      <c r="A2316" s="9" t="n">
        <v>43776.54166666666</v>
      </c>
      <c r="B2316" s="9" t="n">
        <v>43776.33333333334</v>
      </c>
      <c r="C2316" s="2" t="n">
        <v>34964545</v>
      </c>
      <c r="D2316" s="2" t="inlineStr">
        <is>
          <t>DOM</t>
        </is>
      </c>
      <c r="G2316" s="2" t="inlineStr">
        <is>
          <t>ZONE</t>
        </is>
      </c>
      <c r="I2316" s="2" t="n">
        <v>29.41</v>
      </c>
      <c r="J2316" s="2" t="n">
        <v>29.463584</v>
      </c>
      <c r="K2316" s="2" t="n">
        <v>-0.365004</v>
      </c>
      <c r="L2316" s="2" t="n">
        <v>0.421921</v>
      </c>
      <c r="M2316" s="2" t="b">
        <v>1</v>
      </c>
      <c r="N2316" s="2" t="n">
        <v>1</v>
      </c>
    </row>
    <row r="2317" ht="15.75" customHeight="1">
      <c r="A2317" s="9" t="n">
        <v>43776.58333333334</v>
      </c>
      <c r="B2317" s="9" t="n">
        <v>43776.375</v>
      </c>
      <c r="C2317" s="2" t="n">
        <v>34964545</v>
      </c>
      <c r="D2317" s="2" t="inlineStr">
        <is>
          <t>DOM</t>
        </is>
      </c>
      <c r="G2317" s="2" t="inlineStr">
        <is>
          <t>ZONE</t>
        </is>
      </c>
      <c r="I2317" s="2" t="n">
        <v>38.84</v>
      </c>
      <c r="J2317" s="2" t="n">
        <v>38.847791</v>
      </c>
      <c r="K2317" s="2" t="n">
        <v>-0.400001</v>
      </c>
      <c r="L2317" s="2" t="n">
        <v>0.410292</v>
      </c>
      <c r="M2317" s="2" t="b">
        <v>1</v>
      </c>
      <c r="N2317" s="2" t="n">
        <v>1</v>
      </c>
    </row>
    <row r="2318" ht="15.75" customHeight="1">
      <c r="A2318" s="9" t="n">
        <v>43776.625</v>
      </c>
      <c r="B2318" s="9" t="n">
        <v>43776.41666666666</v>
      </c>
      <c r="C2318" s="2" t="n">
        <v>34964545</v>
      </c>
      <c r="D2318" s="2" t="inlineStr">
        <is>
          <t>DOM</t>
        </is>
      </c>
      <c r="G2318" s="2" t="inlineStr">
        <is>
          <t>ZONE</t>
        </is>
      </c>
      <c r="I2318" s="2" t="n">
        <v>38.56</v>
      </c>
      <c r="J2318" s="2" t="n">
        <v>38.717704</v>
      </c>
      <c r="K2318" s="2" t="n">
        <v>-0.212038</v>
      </c>
      <c r="L2318" s="2" t="n">
        <v>0.366408</v>
      </c>
      <c r="M2318" s="2" t="b">
        <v>1</v>
      </c>
      <c r="N2318" s="2" t="n">
        <v>1</v>
      </c>
    </row>
    <row r="2319" ht="15.75" customHeight="1">
      <c r="A2319" s="9" t="n">
        <v>43776.66666666666</v>
      </c>
      <c r="B2319" s="9" t="n">
        <v>43776.45833333334</v>
      </c>
      <c r="C2319" s="2" t="n">
        <v>34964545</v>
      </c>
      <c r="D2319" s="2" t="inlineStr">
        <is>
          <t>DOM</t>
        </is>
      </c>
      <c r="G2319" s="2" t="inlineStr">
        <is>
          <t>ZONE</t>
        </is>
      </c>
      <c r="I2319" s="2" t="n">
        <v>32.66</v>
      </c>
      <c r="J2319" s="2" t="n">
        <v>32.772449</v>
      </c>
      <c r="K2319" s="2" t="n">
        <v>-0.080512</v>
      </c>
      <c r="L2319" s="2" t="n">
        <v>0.195461</v>
      </c>
      <c r="M2319" s="2" t="b">
        <v>1</v>
      </c>
      <c r="N2319" s="2" t="n">
        <v>1</v>
      </c>
    </row>
    <row r="2320" ht="15.75" customHeight="1">
      <c r="A2320" s="9" t="n">
        <v>43776.70833333334</v>
      </c>
      <c r="B2320" s="9" t="n">
        <v>43776.5</v>
      </c>
      <c r="C2320" s="2" t="n">
        <v>34964545</v>
      </c>
      <c r="D2320" s="2" t="inlineStr">
        <is>
          <t>DOM</t>
        </is>
      </c>
      <c r="G2320" s="2" t="inlineStr">
        <is>
          <t>ZONE</t>
        </is>
      </c>
      <c r="I2320" s="2" t="n">
        <v>50.55</v>
      </c>
      <c r="J2320" s="2" t="n">
        <v>53.864308</v>
      </c>
      <c r="K2320" s="2" t="n">
        <v>3.099549</v>
      </c>
      <c r="L2320" s="2" t="n">
        <v>0.217259</v>
      </c>
      <c r="M2320" s="2" t="b">
        <v>1</v>
      </c>
      <c r="N2320" s="2" t="n">
        <v>1</v>
      </c>
    </row>
    <row r="2321" ht="15.75" customHeight="1">
      <c r="A2321" s="9" t="n">
        <v>43776.75</v>
      </c>
      <c r="B2321" s="9" t="n">
        <v>43776.54166666666</v>
      </c>
      <c r="C2321" s="2" t="n">
        <v>34964545</v>
      </c>
      <c r="D2321" s="2" t="inlineStr">
        <is>
          <t>DOM</t>
        </is>
      </c>
      <c r="G2321" s="2" t="inlineStr">
        <is>
          <t>ZONE</t>
        </is>
      </c>
      <c r="I2321" s="2" t="n">
        <v>35.82</v>
      </c>
      <c r="J2321" s="2" t="n">
        <v>38.075842</v>
      </c>
      <c r="K2321" s="2" t="n">
        <v>2.135375</v>
      </c>
      <c r="L2321" s="2" t="n">
        <v>0.118801</v>
      </c>
      <c r="M2321" s="2" t="b">
        <v>1</v>
      </c>
      <c r="N2321" s="2" t="n">
        <v>1</v>
      </c>
    </row>
    <row r="2322" ht="15.75" customHeight="1">
      <c r="A2322" s="9" t="n">
        <v>43776.79166666666</v>
      </c>
      <c r="B2322" s="9" t="n">
        <v>43776.58333333334</v>
      </c>
      <c r="C2322" s="2" t="n">
        <v>34964545</v>
      </c>
      <c r="D2322" s="2" t="inlineStr">
        <is>
          <t>DOM</t>
        </is>
      </c>
      <c r="G2322" s="2" t="inlineStr">
        <is>
          <t>ZONE</t>
        </is>
      </c>
      <c r="I2322" s="2" t="n">
        <v>23.65</v>
      </c>
      <c r="J2322" s="2" t="n">
        <v>23.930105</v>
      </c>
      <c r="K2322" s="2" t="n">
        <v>0.181552</v>
      </c>
      <c r="L2322" s="2" t="n">
        <v>0.098554</v>
      </c>
      <c r="M2322" s="2" t="b">
        <v>1</v>
      </c>
      <c r="N2322" s="2" t="n">
        <v>1</v>
      </c>
    </row>
    <row r="2323" ht="15.75" customHeight="1">
      <c r="A2323" s="9" t="n">
        <v>43776.83333333334</v>
      </c>
      <c r="B2323" s="9" t="n">
        <v>43776.625</v>
      </c>
      <c r="C2323" s="2" t="n">
        <v>34964545</v>
      </c>
      <c r="D2323" s="2" t="inlineStr">
        <is>
          <t>DOM</t>
        </is>
      </c>
      <c r="G2323" s="2" t="inlineStr">
        <is>
          <t>ZONE</t>
        </is>
      </c>
      <c r="I2323" s="2" t="n">
        <v>24.83</v>
      </c>
      <c r="J2323" s="2" t="n">
        <v>24.630231</v>
      </c>
      <c r="K2323" s="2" t="n">
        <v>-0.365796</v>
      </c>
      <c r="L2323" s="2" t="n">
        <v>0.162694</v>
      </c>
      <c r="M2323" s="2" t="b">
        <v>1</v>
      </c>
      <c r="N2323" s="2" t="n">
        <v>1</v>
      </c>
    </row>
    <row r="2324" ht="15.75" customHeight="1">
      <c r="A2324" s="9" t="n">
        <v>43776.875</v>
      </c>
      <c r="B2324" s="9" t="n">
        <v>43776.66666666666</v>
      </c>
      <c r="C2324" s="2" t="n">
        <v>34964545</v>
      </c>
      <c r="D2324" s="2" t="inlineStr">
        <is>
          <t>DOM</t>
        </is>
      </c>
      <c r="G2324" s="2" t="inlineStr">
        <is>
          <t>ZONE</t>
        </is>
      </c>
      <c r="I2324" s="2" t="n">
        <v>25.88</v>
      </c>
      <c r="J2324" s="2" t="n">
        <v>25.678418</v>
      </c>
      <c r="K2324" s="2" t="n">
        <v>-0.371989</v>
      </c>
      <c r="L2324" s="2" t="n">
        <v>0.172907</v>
      </c>
      <c r="M2324" s="2" t="b">
        <v>1</v>
      </c>
      <c r="N2324" s="2" t="n">
        <v>1</v>
      </c>
    </row>
    <row r="2325" ht="15.75" customHeight="1">
      <c r="A2325" s="9" t="n">
        <v>43776.91666666666</v>
      </c>
      <c r="B2325" s="9" t="n">
        <v>43776.70833333334</v>
      </c>
      <c r="C2325" s="2" t="n">
        <v>34964545</v>
      </c>
      <c r="D2325" s="2" t="inlineStr">
        <is>
          <t>DOM</t>
        </is>
      </c>
      <c r="G2325" s="2" t="inlineStr">
        <is>
          <t>ZONE</t>
        </is>
      </c>
      <c r="I2325" s="2" t="n">
        <v>28.83</v>
      </c>
      <c r="J2325" s="2" t="n">
        <v>28.665123</v>
      </c>
      <c r="K2325" s="2" t="n">
        <v>-0.360828</v>
      </c>
      <c r="L2325" s="2" t="n">
        <v>0.194284</v>
      </c>
      <c r="M2325" s="2" t="b">
        <v>1</v>
      </c>
      <c r="N2325" s="2" t="n">
        <v>1</v>
      </c>
    </row>
    <row r="2326" ht="15.75" customHeight="1">
      <c r="A2326" s="9" t="n">
        <v>43776.95833333334</v>
      </c>
      <c r="B2326" s="9" t="n">
        <v>43776.75</v>
      </c>
      <c r="C2326" s="2" t="n">
        <v>34964545</v>
      </c>
      <c r="D2326" s="2" t="inlineStr">
        <is>
          <t>DOM</t>
        </is>
      </c>
      <c r="G2326" s="2" t="inlineStr">
        <is>
          <t>ZONE</t>
        </is>
      </c>
      <c r="I2326" s="2" t="n">
        <v>28.13</v>
      </c>
      <c r="J2326" s="2" t="n">
        <v>27.997601</v>
      </c>
      <c r="K2326" s="2" t="n">
        <v>-0.211681</v>
      </c>
      <c r="L2326" s="2" t="n">
        <v>0.08178100000000001</v>
      </c>
      <c r="M2326" s="2" t="b">
        <v>1</v>
      </c>
      <c r="N2326" s="2" t="n">
        <v>1</v>
      </c>
    </row>
    <row r="2327" ht="15.75" customHeight="1">
      <c r="A2327" s="9" t="n">
        <v>43777</v>
      </c>
      <c r="B2327" s="9" t="n">
        <v>43776.79166666666</v>
      </c>
      <c r="C2327" s="2" t="n">
        <v>34964545</v>
      </c>
      <c r="D2327" s="2" t="inlineStr">
        <is>
          <t>DOM</t>
        </is>
      </c>
      <c r="G2327" s="2" t="inlineStr">
        <is>
          <t>ZONE</t>
        </is>
      </c>
      <c r="I2327" s="2" t="n">
        <v>34.25</v>
      </c>
      <c r="J2327" s="2" t="n">
        <v>34.493245</v>
      </c>
      <c r="K2327" s="2" t="n">
        <v>0.086713</v>
      </c>
      <c r="L2327" s="2" t="n">
        <v>0.154032</v>
      </c>
      <c r="M2327" s="2" t="b">
        <v>1</v>
      </c>
      <c r="N2327" s="2" t="n">
        <v>1</v>
      </c>
    </row>
    <row r="2328" ht="15.75" customHeight="1">
      <c r="A2328" s="9" t="n">
        <v>43777.04166666666</v>
      </c>
      <c r="B2328" s="9" t="n">
        <v>43776.83333333334</v>
      </c>
      <c r="C2328" s="2" t="n">
        <v>34964545</v>
      </c>
      <c r="D2328" s="2" t="inlineStr">
        <is>
          <t>DOM</t>
        </is>
      </c>
      <c r="G2328" s="2" t="inlineStr">
        <is>
          <t>ZONE</t>
        </is>
      </c>
      <c r="I2328" s="2" t="n">
        <v>33.57</v>
      </c>
      <c r="J2328" s="2" t="n">
        <v>34.190545</v>
      </c>
      <c r="K2328" s="2" t="n">
        <v>0.477579</v>
      </c>
      <c r="L2328" s="2" t="n">
        <v>0.143799</v>
      </c>
      <c r="M2328" s="2" t="b">
        <v>1</v>
      </c>
      <c r="N2328" s="2" t="n">
        <v>1</v>
      </c>
    </row>
    <row r="2329" ht="15.75" customHeight="1">
      <c r="A2329" s="9" t="n">
        <v>43777.08333333334</v>
      </c>
      <c r="B2329" s="9" t="n">
        <v>43776.875</v>
      </c>
      <c r="C2329" s="2" t="n">
        <v>34964545</v>
      </c>
      <c r="D2329" s="2" t="inlineStr">
        <is>
          <t>DOM</t>
        </is>
      </c>
      <c r="G2329" s="2" t="inlineStr">
        <is>
          <t>ZONE</t>
        </is>
      </c>
      <c r="I2329" s="2" t="n">
        <v>32.39</v>
      </c>
      <c r="J2329" s="2" t="n">
        <v>34.415962</v>
      </c>
      <c r="K2329" s="2" t="n">
        <v>1.871393</v>
      </c>
      <c r="L2329" s="2" t="n">
        <v>0.157069</v>
      </c>
      <c r="M2329" s="2" t="b">
        <v>1</v>
      </c>
      <c r="N2329" s="2" t="n">
        <v>1</v>
      </c>
    </row>
    <row r="2330" ht="15.75" customHeight="1">
      <c r="A2330" s="9" t="n">
        <v>43777.125</v>
      </c>
      <c r="B2330" s="9" t="n">
        <v>43776.91666666666</v>
      </c>
      <c r="C2330" s="2" t="n">
        <v>34964545</v>
      </c>
      <c r="D2330" s="2" t="inlineStr">
        <is>
          <t>DOM</t>
        </is>
      </c>
      <c r="G2330" s="2" t="inlineStr">
        <is>
          <t>ZONE</t>
        </is>
      </c>
      <c r="I2330" s="2" t="n">
        <v>23.29</v>
      </c>
      <c r="J2330" s="2" t="n">
        <v>24.307754</v>
      </c>
      <c r="K2330" s="2" t="n">
        <v>0.909936</v>
      </c>
      <c r="L2330" s="2" t="n">
        <v>0.106151</v>
      </c>
      <c r="M2330" s="2" t="b">
        <v>1</v>
      </c>
      <c r="N2330" s="2" t="n">
        <v>1</v>
      </c>
    </row>
    <row r="2331" ht="15.75" customHeight="1">
      <c r="A2331" s="9" t="n">
        <v>43777.16666666666</v>
      </c>
      <c r="B2331" s="9" t="n">
        <v>43776.95833333334</v>
      </c>
      <c r="C2331" s="2" t="n">
        <v>34964545</v>
      </c>
      <c r="D2331" s="2" t="inlineStr">
        <is>
          <t>DOM</t>
        </is>
      </c>
      <c r="G2331" s="2" t="inlineStr">
        <is>
          <t>ZONE</t>
        </is>
      </c>
      <c r="I2331" s="2" t="n">
        <v>21.93</v>
      </c>
      <c r="J2331" s="2" t="n">
        <v>22.129385</v>
      </c>
      <c r="K2331" s="2" t="n">
        <v>0.063362</v>
      </c>
      <c r="L2331" s="2" t="n">
        <v>0.138523</v>
      </c>
      <c r="M2331" s="2" t="b">
        <v>1</v>
      </c>
      <c r="N2331" s="2" t="n">
        <v>1</v>
      </c>
    </row>
    <row r="2332" ht="15.75" customHeight="1">
      <c r="A2332" s="9" t="n">
        <v>43777.20833333334</v>
      </c>
      <c r="B2332" s="9" t="n">
        <v>43777</v>
      </c>
      <c r="C2332" s="2" t="n">
        <v>34964545</v>
      </c>
      <c r="D2332" s="2" t="inlineStr">
        <is>
          <t>DOM</t>
        </is>
      </c>
      <c r="G2332" s="2" t="inlineStr">
        <is>
          <t>ZONE</t>
        </is>
      </c>
      <c r="I2332" s="2" t="n">
        <v>22.21</v>
      </c>
      <c r="J2332" s="2" t="n">
        <v>22.707616</v>
      </c>
      <c r="K2332" s="2" t="n">
        <v>0.369747</v>
      </c>
      <c r="L2332" s="2" t="n">
        <v>0.123703</v>
      </c>
      <c r="M2332" s="2" t="b">
        <v>1</v>
      </c>
      <c r="N2332" s="2" t="n">
        <v>1</v>
      </c>
    </row>
    <row r="2333" ht="15.75" customHeight="1">
      <c r="A2333" s="9" t="n">
        <v>43777.25</v>
      </c>
      <c r="B2333" s="9" t="n">
        <v>43777.04166666666</v>
      </c>
      <c r="C2333" s="2" t="n">
        <v>34964545</v>
      </c>
      <c r="D2333" s="2" t="inlineStr">
        <is>
          <t>DOM</t>
        </is>
      </c>
      <c r="G2333" s="2" t="inlineStr">
        <is>
          <t>ZONE</t>
        </is>
      </c>
      <c r="I2333" s="2" t="n">
        <v>21.55</v>
      </c>
      <c r="J2333" s="2" t="n">
        <v>22.12303</v>
      </c>
      <c r="K2333" s="2" t="n">
        <v>0.500271</v>
      </c>
      <c r="L2333" s="2" t="n">
        <v>0.07692499999999999</v>
      </c>
      <c r="M2333" s="2" t="b">
        <v>1</v>
      </c>
      <c r="N2333" s="2" t="n">
        <v>1</v>
      </c>
    </row>
    <row r="2334" ht="15.75" customHeight="1">
      <c r="A2334" s="9" t="n">
        <v>43777.29166666666</v>
      </c>
      <c r="B2334" s="9" t="n">
        <v>43777.08333333334</v>
      </c>
      <c r="C2334" s="2" t="n">
        <v>34964545</v>
      </c>
      <c r="D2334" s="2" t="inlineStr">
        <is>
          <t>DOM</t>
        </is>
      </c>
      <c r="G2334" s="2" t="inlineStr">
        <is>
          <t>ZONE</t>
        </is>
      </c>
      <c r="I2334" s="2" t="n">
        <v>21.17</v>
      </c>
      <c r="J2334" s="2" t="n">
        <v>21.611299</v>
      </c>
      <c r="K2334" s="2" t="n">
        <v>0.379684</v>
      </c>
      <c r="L2334" s="2" t="n">
        <v>0.06411500000000001</v>
      </c>
      <c r="M2334" s="2" t="b">
        <v>1</v>
      </c>
      <c r="N2334" s="2" t="n">
        <v>1</v>
      </c>
    </row>
    <row r="2335" ht="15.75" customHeight="1">
      <c r="A2335" s="9" t="n">
        <v>43777.33333333334</v>
      </c>
      <c r="B2335" s="9" t="n">
        <v>43777.125</v>
      </c>
      <c r="C2335" s="2" t="n">
        <v>34964545</v>
      </c>
      <c r="D2335" s="2" t="inlineStr">
        <is>
          <t>DOM</t>
        </is>
      </c>
      <c r="G2335" s="2" t="inlineStr">
        <is>
          <t>ZONE</t>
        </is>
      </c>
      <c r="I2335" s="2" t="n">
        <v>22.07</v>
      </c>
      <c r="J2335" s="2" t="n">
        <v>23.015603</v>
      </c>
      <c r="K2335" s="2" t="n">
        <v>0.858814</v>
      </c>
      <c r="L2335" s="2" t="n">
        <v>0.09012199999999999</v>
      </c>
      <c r="M2335" s="2" t="b">
        <v>1</v>
      </c>
      <c r="N2335" s="2" t="n">
        <v>1</v>
      </c>
    </row>
    <row r="2336" ht="15.75" customHeight="1">
      <c r="A2336" s="9" t="n">
        <v>43777.375</v>
      </c>
      <c r="B2336" s="9" t="n">
        <v>43777.16666666666</v>
      </c>
      <c r="C2336" s="2" t="n">
        <v>34964545</v>
      </c>
      <c r="D2336" s="2" t="inlineStr">
        <is>
          <t>DOM</t>
        </is>
      </c>
      <c r="G2336" s="2" t="inlineStr">
        <is>
          <t>ZONE</t>
        </is>
      </c>
      <c r="I2336" s="2" t="n">
        <v>23.01</v>
      </c>
      <c r="J2336" s="2" t="n">
        <v>23.976034</v>
      </c>
      <c r="K2336" s="2" t="n">
        <v>0.868875</v>
      </c>
      <c r="L2336" s="2" t="n">
        <v>0.102159</v>
      </c>
      <c r="M2336" s="2" t="b">
        <v>1</v>
      </c>
      <c r="N2336" s="2" t="n">
        <v>1</v>
      </c>
    </row>
    <row r="2337" ht="15.75" customHeight="1">
      <c r="A2337" s="9" t="n">
        <v>43777.41666666666</v>
      </c>
      <c r="B2337" s="9" t="n">
        <v>43777.20833333334</v>
      </c>
      <c r="C2337" s="2" t="n">
        <v>34964545</v>
      </c>
      <c r="D2337" s="2" t="inlineStr">
        <is>
          <t>DOM</t>
        </is>
      </c>
      <c r="G2337" s="2" t="inlineStr">
        <is>
          <t>ZONE</t>
        </is>
      </c>
      <c r="I2337" s="2" t="n">
        <v>25.61</v>
      </c>
      <c r="J2337" s="2" t="n">
        <v>27.04727</v>
      </c>
      <c r="K2337" s="2" t="n">
        <v>1.308936</v>
      </c>
      <c r="L2337" s="2" t="n">
        <v>0.128334</v>
      </c>
      <c r="M2337" s="2" t="b">
        <v>1</v>
      </c>
      <c r="N2337" s="2" t="n">
        <v>1</v>
      </c>
    </row>
    <row r="2338" ht="15.75" customHeight="1">
      <c r="A2338" s="9" t="n">
        <v>43777.45833333334</v>
      </c>
      <c r="B2338" s="9" t="n">
        <v>43777.25</v>
      </c>
      <c r="C2338" s="2" t="n">
        <v>34964545</v>
      </c>
      <c r="D2338" s="2" t="inlineStr">
        <is>
          <t>DOM</t>
        </is>
      </c>
      <c r="G2338" s="2" t="inlineStr">
        <is>
          <t>ZONE</t>
        </is>
      </c>
      <c r="I2338" s="2" t="n">
        <v>30.26</v>
      </c>
      <c r="J2338" s="2" t="n">
        <v>30.391545</v>
      </c>
      <c r="K2338" s="2" t="n">
        <v>-0.063904</v>
      </c>
      <c r="L2338" s="2" t="n">
        <v>0.197116</v>
      </c>
      <c r="M2338" s="2" t="b">
        <v>1</v>
      </c>
      <c r="N2338" s="2" t="n">
        <v>1</v>
      </c>
    </row>
    <row r="2339" ht="15.75" customHeight="1">
      <c r="A2339" s="9" t="n">
        <v>43777.5</v>
      </c>
      <c r="B2339" s="9" t="n">
        <v>43777.29166666666</v>
      </c>
      <c r="C2339" s="2" t="n">
        <v>34964545</v>
      </c>
      <c r="D2339" s="2" t="inlineStr">
        <is>
          <t>DOM</t>
        </is>
      </c>
      <c r="G2339" s="2" t="inlineStr">
        <is>
          <t>ZONE</t>
        </is>
      </c>
      <c r="I2339" s="2" t="n">
        <v>31.77</v>
      </c>
      <c r="J2339" s="2" t="n">
        <v>32.597933</v>
      </c>
      <c r="K2339" s="2" t="n">
        <v>0.651004</v>
      </c>
      <c r="L2339" s="2" t="n">
        <v>0.180263</v>
      </c>
      <c r="M2339" s="2" t="b">
        <v>1</v>
      </c>
      <c r="N2339" s="2" t="n">
        <v>1</v>
      </c>
    </row>
    <row r="2340" ht="15.75" customHeight="1">
      <c r="A2340" s="9" t="n">
        <v>43777.54166666666</v>
      </c>
      <c r="B2340" s="9" t="n">
        <v>43777.33333333334</v>
      </c>
      <c r="C2340" s="2" t="n">
        <v>34964545</v>
      </c>
      <c r="D2340" s="2" t="inlineStr">
        <is>
          <t>DOM</t>
        </is>
      </c>
      <c r="G2340" s="2" t="inlineStr">
        <is>
          <t>ZONE</t>
        </is>
      </c>
      <c r="I2340" s="2" t="n">
        <v>31.31</v>
      </c>
      <c r="J2340" s="2" t="n">
        <v>34.370978</v>
      </c>
      <c r="K2340" s="2" t="n">
        <v>3.016855</v>
      </c>
      <c r="L2340" s="2" t="n">
        <v>0.039957</v>
      </c>
      <c r="M2340" s="2" t="b">
        <v>1</v>
      </c>
      <c r="N2340" s="2" t="n">
        <v>1</v>
      </c>
    </row>
    <row r="2341" ht="15.75" customHeight="1">
      <c r="A2341" s="9" t="n">
        <v>43777.58333333334</v>
      </c>
      <c r="B2341" s="9" t="n">
        <v>43777.375</v>
      </c>
      <c r="C2341" s="2" t="n">
        <v>34964545</v>
      </c>
      <c r="D2341" s="2" t="inlineStr">
        <is>
          <t>DOM</t>
        </is>
      </c>
      <c r="G2341" s="2" t="inlineStr">
        <is>
          <t>ZONE</t>
        </is>
      </c>
      <c r="I2341" s="2" t="n">
        <v>29</v>
      </c>
      <c r="J2341" s="2" t="n">
        <v>31.839068</v>
      </c>
      <c r="K2341" s="2" t="n">
        <v>2.884524</v>
      </c>
      <c r="L2341" s="2" t="n">
        <v>-0.045456</v>
      </c>
      <c r="M2341" s="2" t="b">
        <v>1</v>
      </c>
      <c r="N2341" s="2" t="n">
        <v>1</v>
      </c>
    </row>
    <row r="2342" ht="15.75" customHeight="1">
      <c r="A2342" s="9" t="n">
        <v>43777.625</v>
      </c>
      <c r="B2342" s="9" t="n">
        <v>43777.41666666666</v>
      </c>
      <c r="C2342" s="2" t="n">
        <v>34964545</v>
      </c>
      <c r="D2342" s="2" t="inlineStr">
        <is>
          <t>DOM</t>
        </is>
      </c>
      <c r="G2342" s="2" t="inlineStr">
        <is>
          <t>ZONE</t>
        </is>
      </c>
      <c r="I2342" s="2" t="n">
        <v>27.55</v>
      </c>
      <c r="J2342" s="2" t="n">
        <v>29.174547</v>
      </c>
      <c r="K2342" s="2" t="n">
        <v>1.630502</v>
      </c>
      <c r="L2342" s="2" t="n">
        <v>-0.010121</v>
      </c>
      <c r="M2342" s="2" t="b">
        <v>1</v>
      </c>
      <c r="N2342" s="2" t="n">
        <v>1</v>
      </c>
    </row>
    <row r="2343" ht="15.75" customHeight="1">
      <c r="A2343" s="9" t="n">
        <v>43777.66666666666</v>
      </c>
      <c r="B2343" s="9" t="n">
        <v>43777.45833333334</v>
      </c>
      <c r="C2343" s="2" t="n">
        <v>34964545</v>
      </c>
      <c r="D2343" s="2" t="inlineStr">
        <is>
          <t>DOM</t>
        </is>
      </c>
      <c r="G2343" s="2" t="inlineStr">
        <is>
          <t>ZONE</t>
        </is>
      </c>
      <c r="I2343" s="2" t="n">
        <v>26.54</v>
      </c>
      <c r="J2343" s="2" t="n">
        <v>27.84796</v>
      </c>
      <c r="K2343" s="2" t="n">
        <v>1.313214</v>
      </c>
      <c r="L2343" s="2" t="n">
        <v>-0.004421</v>
      </c>
      <c r="M2343" s="2" t="b">
        <v>1</v>
      </c>
      <c r="N2343" s="2" t="n">
        <v>1</v>
      </c>
    </row>
    <row r="2344" ht="15.75" customHeight="1">
      <c r="A2344" s="9" t="n">
        <v>43777.70833333334</v>
      </c>
      <c r="B2344" s="9" t="n">
        <v>43777.5</v>
      </c>
      <c r="C2344" s="2" t="n">
        <v>34964545</v>
      </c>
      <c r="D2344" s="2" t="inlineStr">
        <is>
          <t>DOM</t>
        </is>
      </c>
      <c r="G2344" s="2" t="inlineStr">
        <is>
          <t>ZONE</t>
        </is>
      </c>
      <c r="I2344" s="2" t="n">
        <v>25.82</v>
      </c>
      <c r="J2344" s="2" t="n">
        <v>27.583037</v>
      </c>
      <c r="K2344" s="2" t="n">
        <v>1.824727</v>
      </c>
      <c r="L2344" s="2" t="n">
        <v>-0.062523</v>
      </c>
      <c r="M2344" s="2" t="b">
        <v>1</v>
      </c>
      <c r="N2344" s="2" t="n">
        <v>1</v>
      </c>
    </row>
    <row r="2345" ht="15.75" customHeight="1">
      <c r="A2345" s="9" t="n">
        <v>43777.75</v>
      </c>
      <c r="B2345" s="9" t="n">
        <v>43777.54166666666</v>
      </c>
      <c r="C2345" s="2" t="n">
        <v>34964545</v>
      </c>
      <c r="D2345" s="2" t="inlineStr">
        <is>
          <t>DOM</t>
        </is>
      </c>
      <c r="G2345" s="2" t="inlineStr">
        <is>
          <t>ZONE</t>
        </is>
      </c>
      <c r="I2345" s="2" t="n">
        <v>25.13</v>
      </c>
      <c r="J2345" s="2" t="n">
        <v>25.884394</v>
      </c>
      <c r="K2345" s="2" t="n">
        <v>0.827947</v>
      </c>
      <c r="L2345" s="2" t="n">
        <v>-0.07522</v>
      </c>
      <c r="M2345" s="2" t="b">
        <v>1</v>
      </c>
      <c r="N2345" s="2" t="n">
        <v>1</v>
      </c>
    </row>
    <row r="2346" ht="15.75" customHeight="1">
      <c r="A2346" s="9" t="n">
        <v>43777.79166666666</v>
      </c>
      <c r="B2346" s="9" t="n">
        <v>43777.58333333334</v>
      </c>
      <c r="C2346" s="2" t="n">
        <v>34964545</v>
      </c>
      <c r="D2346" s="2" t="inlineStr">
        <is>
          <t>DOM</t>
        </is>
      </c>
      <c r="G2346" s="2" t="inlineStr">
        <is>
          <t>ZONE</t>
        </is>
      </c>
      <c r="I2346" s="2" t="n">
        <v>25.65</v>
      </c>
      <c r="J2346" s="2" t="n">
        <v>26.936942</v>
      </c>
      <c r="K2346" s="2" t="n">
        <v>1.26994</v>
      </c>
      <c r="L2346" s="2" t="n">
        <v>0.022001</v>
      </c>
      <c r="M2346" s="2" t="b">
        <v>1</v>
      </c>
      <c r="N2346" s="2" t="n">
        <v>1</v>
      </c>
    </row>
    <row r="2347" ht="15.75" customHeight="1">
      <c r="A2347" s="9" t="n">
        <v>43777.83333333334</v>
      </c>
      <c r="B2347" s="9" t="n">
        <v>43777.625</v>
      </c>
      <c r="C2347" s="2" t="n">
        <v>34964545</v>
      </c>
      <c r="D2347" s="2" t="inlineStr">
        <is>
          <t>DOM</t>
        </is>
      </c>
      <c r="G2347" s="2" t="inlineStr">
        <is>
          <t>ZONE</t>
        </is>
      </c>
      <c r="I2347" s="2" t="n">
        <v>27.95</v>
      </c>
      <c r="J2347" s="2" t="n">
        <v>30.428551</v>
      </c>
      <c r="K2347" s="2" t="n">
        <v>2.292467</v>
      </c>
      <c r="L2347" s="2" t="n">
        <v>0.186084</v>
      </c>
      <c r="M2347" s="2" t="b">
        <v>1</v>
      </c>
      <c r="N2347" s="2" t="n">
        <v>1</v>
      </c>
    </row>
    <row r="2348" ht="15.75" customHeight="1">
      <c r="A2348" s="9" t="n">
        <v>43777.875</v>
      </c>
      <c r="B2348" s="9" t="n">
        <v>43777.66666666666</v>
      </c>
      <c r="C2348" s="2" t="n">
        <v>34964545</v>
      </c>
      <c r="D2348" s="2" t="inlineStr">
        <is>
          <t>DOM</t>
        </is>
      </c>
      <c r="G2348" s="2" t="inlineStr">
        <is>
          <t>ZONE</t>
        </is>
      </c>
      <c r="I2348" s="2" t="n">
        <v>27.39</v>
      </c>
      <c r="J2348" s="2" t="n">
        <v>28.594956</v>
      </c>
      <c r="K2348" s="2" t="n">
        <v>0.884443</v>
      </c>
      <c r="L2348" s="2" t="n">
        <v>0.316346</v>
      </c>
      <c r="M2348" s="2" t="b">
        <v>1</v>
      </c>
      <c r="N2348" s="2" t="n">
        <v>1</v>
      </c>
    </row>
    <row r="2349" ht="15.75" customHeight="1">
      <c r="A2349" s="9" t="n">
        <v>43777.91666666666</v>
      </c>
      <c r="B2349" s="9" t="n">
        <v>43777.70833333334</v>
      </c>
      <c r="C2349" s="2" t="n">
        <v>34964545</v>
      </c>
      <c r="D2349" s="2" t="inlineStr">
        <is>
          <t>DOM</t>
        </is>
      </c>
      <c r="G2349" s="2" t="inlineStr">
        <is>
          <t>ZONE</t>
        </is>
      </c>
      <c r="I2349" s="2" t="n">
        <v>35.92</v>
      </c>
      <c r="J2349" s="2" t="n">
        <v>35.559625</v>
      </c>
      <c r="K2349" s="2" t="n">
        <v>-0.692902</v>
      </c>
      <c r="L2349" s="2" t="n">
        <v>0.332527</v>
      </c>
      <c r="M2349" s="2" t="b">
        <v>1</v>
      </c>
      <c r="N2349" s="2" t="n">
        <v>1</v>
      </c>
    </row>
    <row r="2350" ht="15.75" customHeight="1">
      <c r="A2350" s="9" t="n">
        <v>43777.95833333334</v>
      </c>
      <c r="B2350" s="9" t="n">
        <v>43777.75</v>
      </c>
      <c r="C2350" s="2" t="n">
        <v>34964545</v>
      </c>
      <c r="D2350" s="2" t="inlineStr">
        <is>
          <t>DOM</t>
        </is>
      </c>
      <c r="G2350" s="2" t="inlineStr">
        <is>
          <t>ZONE</t>
        </is>
      </c>
      <c r="I2350" s="2" t="n">
        <v>31.8</v>
      </c>
      <c r="J2350" s="2" t="n">
        <v>33.775082</v>
      </c>
      <c r="K2350" s="2" t="n">
        <v>1.731861</v>
      </c>
      <c r="L2350" s="2" t="n">
        <v>0.239054</v>
      </c>
      <c r="M2350" s="2" t="b">
        <v>1</v>
      </c>
      <c r="N2350" s="2" t="n">
        <v>1</v>
      </c>
    </row>
    <row r="2351" ht="15.75" customHeight="1">
      <c r="A2351" s="9" t="n">
        <v>43778</v>
      </c>
      <c r="B2351" s="9" t="n">
        <v>43777.79166666666</v>
      </c>
      <c r="C2351" s="2" t="n">
        <v>34964545</v>
      </c>
      <c r="D2351" s="2" t="inlineStr">
        <is>
          <t>DOM</t>
        </is>
      </c>
      <c r="G2351" s="2" t="inlineStr">
        <is>
          <t>ZONE</t>
        </is>
      </c>
      <c r="I2351" s="2" t="n">
        <v>28.76</v>
      </c>
      <c r="J2351" s="2" t="n">
        <v>32.847102</v>
      </c>
      <c r="K2351" s="2" t="n">
        <v>3.791118</v>
      </c>
      <c r="L2351" s="2" t="n">
        <v>0.292651</v>
      </c>
      <c r="M2351" s="2" t="b">
        <v>1</v>
      </c>
      <c r="N2351" s="2" t="n">
        <v>1</v>
      </c>
    </row>
    <row r="2352" ht="15.75" customHeight="1">
      <c r="A2352" s="9" t="n">
        <v>43778.04166666666</v>
      </c>
      <c r="B2352" s="9" t="n">
        <v>43777.83333333334</v>
      </c>
      <c r="C2352" s="2" t="n">
        <v>34964545</v>
      </c>
      <c r="D2352" s="2" t="inlineStr">
        <is>
          <t>DOM</t>
        </is>
      </c>
      <c r="G2352" s="2" t="inlineStr">
        <is>
          <t>ZONE</t>
        </is>
      </c>
      <c r="I2352" s="2" t="n">
        <v>28.66</v>
      </c>
      <c r="J2352" s="2" t="n">
        <v>32.498266</v>
      </c>
      <c r="K2352" s="2" t="n">
        <v>3.468143</v>
      </c>
      <c r="L2352" s="2" t="n">
        <v>0.365956</v>
      </c>
      <c r="M2352" s="2" t="b">
        <v>1</v>
      </c>
      <c r="N2352" s="2" t="n">
        <v>1</v>
      </c>
    </row>
    <row r="2353" ht="15.75" customHeight="1">
      <c r="A2353" s="9" t="n">
        <v>43778.08333333334</v>
      </c>
      <c r="B2353" s="9" t="n">
        <v>43777.875</v>
      </c>
      <c r="C2353" s="2" t="n">
        <v>34964545</v>
      </c>
      <c r="D2353" s="2" t="inlineStr">
        <is>
          <t>DOM</t>
        </is>
      </c>
      <c r="G2353" s="2" t="inlineStr">
        <is>
          <t>ZONE</t>
        </is>
      </c>
      <c r="I2353" s="2" t="n">
        <v>45.22</v>
      </c>
      <c r="J2353" s="2" t="n">
        <v>60.486338</v>
      </c>
      <c r="K2353" s="2" t="n">
        <v>14.521308</v>
      </c>
      <c r="L2353" s="2" t="n">
        <v>0.744197</v>
      </c>
      <c r="M2353" s="2" t="b">
        <v>1</v>
      </c>
      <c r="N2353" s="2" t="n">
        <v>1</v>
      </c>
    </row>
    <row r="2354" ht="15.75" customHeight="1">
      <c r="A2354" s="9" t="n">
        <v>43778.125</v>
      </c>
      <c r="B2354" s="9" t="n">
        <v>43777.91666666666</v>
      </c>
      <c r="C2354" s="2" t="n">
        <v>34964545</v>
      </c>
      <c r="D2354" s="2" t="inlineStr">
        <is>
          <t>DOM</t>
        </is>
      </c>
      <c r="G2354" s="2" t="inlineStr">
        <is>
          <t>ZONE</t>
        </is>
      </c>
      <c r="I2354" s="2" t="n">
        <v>26.55</v>
      </c>
      <c r="J2354" s="2" t="n">
        <v>33.690219</v>
      </c>
      <c r="K2354" s="2" t="n">
        <v>6.663642</v>
      </c>
      <c r="L2354" s="2" t="n">
        <v>0.481577</v>
      </c>
      <c r="M2354" s="2" t="b">
        <v>1</v>
      </c>
      <c r="N2354" s="2" t="n">
        <v>1</v>
      </c>
    </row>
    <row r="2355" ht="15.75" customHeight="1">
      <c r="A2355" s="9" t="n">
        <v>43778.16666666666</v>
      </c>
      <c r="B2355" s="9" t="n">
        <v>43777.95833333334</v>
      </c>
      <c r="C2355" s="2" t="n">
        <v>34964545</v>
      </c>
      <c r="D2355" s="2" t="inlineStr">
        <is>
          <t>DOM</t>
        </is>
      </c>
      <c r="G2355" s="2" t="inlineStr">
        <is>
          <t>ZONE</t>
        </is>
      </c>
      <c r="I2355" s="2" t="n">
        <v>23.95</v>
      </c>
      <c r="J2355" s="2" t="n">
        <v>26.291518</v>
      </c>
      <c r="K2355" s="2" t="n">
        <v>1.882513</v>
      </c>
      <c r="L2355" s="2" t="n">
        <v>0.455672</v>
      </c>
      <c r="M2355" s="2" t="b">
        <v>1</v>
      </c>
      <c r="N2355" s="2" t="n">
        <v>1</v>
      </c>
    </row>
    <row r="2356" ht="15.75" customHeight="1">
      <c r="A2356" s="9" t="n">
        <v>43778.20833333334</v>
      </c>
      <c r="B2356" s="9" t="n">
        <v>43778</v>
      </c>
      <c r="C2356" s="2" t="n">
        <v>34964545</v>
      </c>
      <c r="D2356" s="2" t="inlineStr">
        <is>
          <t>DOM</t>
        </is>
      </c>
      <c r="G2356" s="2" t="inlineStr">
        <is>
          <t>ZONE</t>
        </is>
      </c>
      <c r="I2356" s="2" t="n">
        <v>42.5</v>
      </c>
      <c r="J2356" s="2" t="n">
        <v>43.479177</v>
      </c>
      <c r="K2356" s="2" t="n">
        <v>0.161268</v>
      </c>
      <c r="L2356" s="2" t="n">
        <v>0.8204090000000001</v>
      </c>
      <c r="M2356" s="2" t="b">
        <v>1</v>
      </c>
      <c r="N2356" s="2" t="n">
        <v>1</v>
      </c>
    </row>
    <row r="2357" ht="15.75" customHeight="1">
      <c r="A2357" s="9" t="n">
        <v>43778.25</v>
      </c>
      <c r="B2357" s="9" t="n">
        <v>43778.04166666666</v>
      </c>
      <c r="C2357" s="2" t="n">
        <v>34964545</v>
      </c>
      <c r="D2357" s="2" t="inlineStr">
        <is>
          <t>DOM</t>
        </is>
      </c>
      <c r="G2357" s="2" t="inlineStr">
        <is>
          <t>ZONE</t>
        </is>
      </c>
      <c r="I2357" s="2" t="n">
        <v>27.17</v>
      </c>
      <c r="J2357" s="2" t="n">
        <v>29.695455</v>
      </c>
      <c r="K2357" s="2" t="n">
        <v>2.026919</v>
      </c>
      <c r="L2357" s="2" t="n">
        <v>0.49437</v>
      </c>
      <c r="M2357" s="2" t="b">
        <v>1</v>
      </c>
      <c r="N2357" s="2" t="n">
        <v>1</v>
      </c>
    </row>
    <row r="2358" ht="15.75" customHeight="1">
      <c r="A2358" s="9" t="n">
        <v>43778.29166666666</v>
      </c>
      <c r="B2358" s="9" t="n">
        <v>43778.08333333334</v>
      </c>
      <c r="C2358" s="2" t="n">
        <v>34964545</v>
      </c>
      <c r="D2358" s="2" t="inlineStr">
        <is>
          <t>DOM</t>
        </is>
      </c>
      <c r="G2358" s="2" t="inlineStr">
        <is>
          <t>ZONE</t>
        </is>
      </c>
      <c r="I2358" s="2" t="n">
        <v>26.17</v>
      </c>
      <c r="J2358" s="2" t="n">
        <v>28.215589</v>
      </c>
      <c r="K2358" s="2" t="n">
        <v>1.571676</v>
      </c>
      <c r="L2358" s="2" t="n">
        <v>0.472246</v>
      </c>
      <c r="M2358" s="2" t="b">
        <v>1</v>
      </c>
      <c r="N2358" s="2" t="n">
        <v>1</v>
      </c>
    </row>
    <row r="2359" ht="15.75" customHeight="1">
      <c r="A2359" s="9" t="n">
        <v>43778.33333333334</v>
      </c>
      <c r="B2359" s="9" t="n">
        <v>43778.125</v>
      </c>
      <c r="C2359" s="2" t="n">
        <v>34964545</v>
      </c>
      <c r="D2359" s="2" t="inlineStr">
        <is>
          <t>DOM</t>
        </is>
      </c>
      <c r="G2359" s="2" t="inlineStr">
        <is>
          <t>ZONE</t>
        </is>
      </c>
      <c r="I2359" s="2" t="n">
        <v>29.32</v>
      </c>
      <c r="J2359" s="2" t="n">
        <v>31.928222</v>
      </c>
      <c r="K2359" s="2" t="n">
        <v>2.088046</v>
      </c>
      <c r="L2359" s="2" t="n">
        <v>0.5210090000000001</v>
      </c>
      <c r="M2359" s="2" t="b">
        <v>1</v>
      </c>
      <c r="N2359" s="2" t="n">
        <v>1</v>
      </c>
    </row>
    <row r="2360" ht="15.75" customHeight="1">
      <c r="A2360" s="9" t="n">
        <v>43778.375</v>
      </c>
      <c r="B2360" s="9" t="n">
        <v>43778.16666666666</v>
      </c>
      <c r="C2360" s="2" t="n">
        <v>34964545</v>
      </c>
      <c r="D2360" s="2" t="inlineStr">
        <is>
          <t>DOM</t>
        </is>
      </c>
      <c r="G2360" s="2" t="inlineStr">
        <is>
          <t>ZONE</t>
        </is>
      </c>
      <c r="I2360" s="2" t="n">
        <v>27.46</v>
      </c>
      <c r="J2360" s="2" t="n">
        <v>29.396044</v>
      </c>
      <c r="K2360" s="2" t="n">
        <v>1.461138</v>
      </c>
      <c r="L2360" s="2" t="n">
        <v>0.478238</v>
      </c>
      <c r="M2360" s="2" t="b">
        <v>1</v>
      </c>
      <c r="N2360" s="2" t="n">
        <v>1</v>
      </c>
    </row>
    <row r="2361" ht="15.75" customHeight="1">
      <c r="A2361" s="9" t="n">
        <v>43778.41666666666</v>
      </c>
      <c r="B2361" s="9" t="n">
        <v>43778.20833333334</v>
      </c>
      <c r="C2361" s="2" t="n">
        <v>34964545</v>
      </c>
      <c r="D2361" s="2" t="inlineStr">
        <is>
          <t>DOM</t>
        </is>
      </c>
      <c r="G2361" s="2" t="inlineStr">
        <is>
          <t>ZONE</t>
        </is>
      </c>
      <c r="I2361" s="2" t="n">
        <v>27.67</v>
      </c>
      <c r="J2361" s="2" t="n">
        <v>30.051007</v>
      </c>
      <c r="K2361" s="2" t="n">
        <v>1.84441</v>
      </c>
      <c r="L2361" s="2" t="n">
        <v>0.535764</v>
      </c>
      <c r="M2361" s="2" t="b">
        <v>1</v>
      </c>
      <c r="N2361" s="2" t="n">
        <v>1</v>
      </c>
    </row>
    <row r="2362" ht="15.75" customHeight="1">
      <c r="A2362" s="9" t="n">
        <v>43778.45833333334</v>
      </c>
      <c r="B2362" s="9" t="n">
        <v>43778.25</v>
      </c>
      <c r="C2362" s="2" t="n">
        <v>34964545</v>
      </c>
      <c r="D2362" s="2" t="inlineStr">
        <is>
          <t>DOM</t>
        </is>
      </c>
      <c r="G2362" s="2" t="inlineStr">
        <is>
          <t>ZONE</t>
        </is>
      </c>
      <c r="I2362" s="2" t="n">
        <v>31.48</v>
      </c>
      <c r="J2362" s="2" t="n">
        <v>35.751979</v>
      </c>
      <c r="K2362" s="2" t="n">
        <v>3.598515</v>
      </c>
      <c r="L2362" s="2" t="n">
        <v>0.669297</v>
      </c>
      <c r="M2362" s="2" t="b">
        <v>1</v>
      </c>
      <c r="N2362" s="2" t="n">
        <v>1</v>
      </c>
    </row>
    <row r="2363" ht="15.75" customHeight="1">
      <c r="A2363" s="9" t="n">
        <v>43778.5</v>
      </c>
      <c r="B2363" s="9" t="n">
        <v>43778.29166666666</v>
      </c>
      <c r="C2363" s="2" t="n">
        <v>34964545</v>
      </c>
      <c r="D2363" s="2" t="inlineStr">
        <is>
          <t>DOM</t>
        </is>
      </c>
      <c r="G2363" s="2" t="inlineStr">
        <is>
          <t>ZONE</t>
        </is>
      </c>
      <c r="I2363" s="2" t="n">
        <v>24.37</v>
      </c>
      <c r="J2363" s="2" t="n">
        <v>26.590371</v>
      </c>
      <c r="K2363" s="2" t="n">
        <v>1.738149</v>
      </c>
      <c r="L2363" s="2" t="n">
        <v>0.483888</v>
      </c>
      <c r="M2363" s="2" t="b">
        <v>1</v>
      </c>
      <c r="N2363" s="2" t="n">
        <v>1</v>
      </c>
    </row>
    <row r="2364" ht="15.75" customHeight="1">
      <c r="A2364" s="9" t="n">
        <v>43778.54166666666</v>
      </c>
      <c r="B2364" s="9" t="n">
        <v>43778.33333333334</v>
      </c>
      <c r="C2364" s="2" t="n">
        <v>34964545</v>
      </c>
      <c r="D2364" s="2" t="inlineStr">
        <is>
          <t>DOM</t>
        </is>
      </c>
      <c r="G2364" s="2" t="inlineStr">
        <is>
          <t>ZONE</t>
        </is>
      </c>
      <c r="I2364" s="2" t="n">
        <v>28.45</v>
      </c>
      <c r="J2364" s="2" t="n">
        <v>29.409927</v>
      </c>
      <c r="K2364" s="2" t="n">
        <v>0.431259</v>
      </c>
      <c r="L2364" s="2" t="n">
        <v>0.532002</v>
      </c>
      <c r="M2364" s="2" t="b">
        <v>1</v>
      </c>
      <c r="N2364" s="2" t="n">
        <v>1</v>
      </c>
    </row>
    <row r="2365" ht="15.75" customHeight="1">
      <c r="A2365" s="9" t="n">
        <v>43778.58333333334</v>
      </c>
      <c r="B2365" s="9" t="n">
        <v>43778.375</v>
      </c>
      <c r="C2365" s="2" t="n">
        <v>34964545</v>
      </c>
      <c r="D2365" s="2" t="inlineStr">
        <is>
          <t>DOM</t>
        </is>
      </c>
      <c r="G2365" s="2" t="inlineStr">
        <is>
          <t>ZONE</t>
        </is>
      </c>
      <c r="I2365" s="2" t="n">
        <v>27.41</v>
      </c>
      <c r="J2365" s="2" t="n">
        <v>28.034548</v>
      </c>
      <c r="K2365" s="2" t="n">
        <v>0.166547</v>
      </c>
      <c r="L2365" s="2" t="n">
        <v>0.463001</v>
      </c>
      <c r="M2365" s="2" t="b">
        <v>1</v>
      </c>
      <c r="N2365" s="2" t="n">
        <v>1</v>
      </c>
    </row>
    <row r="2366" ht="15.75" customHeight="1">
      <c r="A2366" s="9" t="n">
        <v>43778.625</v>
      </c>
      <c r="B2366" s="9" t="n">
        <v>43778.41666666666</v>
      </c>
      <c r="C2366" s="2" t="n">
        <v>34964545</v>
      </c>
      <c r="D2366" s="2" t="inlineStr">
        <is>
          <t>DOM</t>
        </is>
      </c>
      <c r="G2366" s="2" t="inlineStr">
        <is>
          <t>ZONE</t>
        </is>
      </c>
      <c r="I2366" s="2" t="n">
        <v>23.82</v>
      </c>
      <c r="J2366" s="2" t="n">
        <v>25.170297</v>
      </c>
      <c r="K2366" s="2" t="n">
        <v>0.944482</v>
      </c>
      <c r="L2366" s="2" t="n">
        <v>0.404982</v>
      </c>
      <c r="M2366" s="2" t="b">
        <v>1</v>
      </c>
      <c r="N2366" s="2" t="n">
        <v>1</v>
      </c>
    </row>
    <row r="2367" ht="15.75" customHeight="1">
      <c r="A2367" s="9" t="n">
        <v>43778.66666666666</v>
      </c>
      <c r="B2367" s="9" t="n">
        <v>43778.45833333334</v>
      </c>
      <c r="C2367" s="2" t="n">
        <v>34964545</v>
      </c>
      <c r="D2367" s="2" t="inlineStr">
        <is>
          <t>DOM</t>
        </is>
      </c>
      <c r="G2367" s="2" t="inlineStr">
        <is>
          <t>ZONE</t>
        </is>
      </c>
      <c r="I2367" s="2" t="n">
        <v>25.24</v>
      </c>
      <c r="J2367" s="2" t="n">
        <v>26.780746</v>
      </c>
      <c r="K2367" s="2" t="n">
        <v>1.163028</v>
      </c>
      <c r="L2367" s="2" t="n">
        <v>0.376885</v>
      </c>
      <c r="M2367" s="2" t="b">
        <v>1</v>
      </c>
      <c r="N2367" s="2" t="n">
        <v>1</v>
      </c>
    </row>
    <row r="2368" ht="15.75" customHeight="1">
      <c r="A2368" s="9" t="n">
        <v>43778.70833333334</v>
      </c>
      <c r="B2368" s="9" t="n">
        <v>43778.5</v>
      </c>
      <c r="C2368" s="2" t="n">
        <v>34964545</v>
      </c>
      <c r="D2368" s="2" t="inlineStr">
        <is>
          <t>DOM</t>
        </is>
      </c>
      <c r="G2368" s="2" t="inlineStr">
        <is>
          <t>ZONE</t>
        </is>
      </c>
      <c r="I2368" s="2" t="n">
        <v>23.19</v>
      </c>
      <c r="J2368" s="2" t="n">
        <v>24.41101</v>
      </c>
      <c r="K2368" s="2" t="n">
        <v>0.84121</v>
      </c>
      <c r="L2368" s="2" t="n">
        <v>0.383967</v>
      </c>
      <c r="M2368" s="2" t="b">
        <v>1</v>
      </c>
      <c r="N2368" s="2" t="n">
        <v>1</v>
      </c>
    </row>
    <row r="2369" ht="15.75" customHeight="1">
      <c r="A2369" s="9" t="n">
        <v>43778.75</v>
      </c>
      <c r="B2369" s="9" t="n">
        <v>43778.54166666666</v>
      </c>
      <c r="C2369" s="2" t="n">
        <v>34964545</v>
      </c>
      <c r="D2369" s="2" t="inlineStr">
        <is>
          <t>DOM</t>
        </is>
      </c>
      <c r="G2369" s="2" t="inlineStr">
        <is>
          <t>ZONE</t>
        </is>
      </c>
      <c r="I2369" s="2" t="n">
        <v>21.95</v>
      </c>
      <c r="J2369" s="2" t="n">
        <v>23.407678</v>
      </c>
      <c r="K2369" s="2" t="n">
        <v>1.109966</v>
      </c>
      <c r="L2369" s="2" t="n">
        <v>0.349378</v>
      </c>
      <c r="M2369" s="2" t="b">
        <v>1</v>
      </c>
      <c r="N2369" s="2" t="n">
        <v>1</v>
      </c>
    </row>
    <row r="2370" ht="15.75" customHeight="1">
      <c r="A2370" s="9" t="n">
        <v>43778.79166666666</v>
      </c>
      <c r="B2370" s="9" t="n">
        <v>43778.58333333334</v>
      </c>
      <c r="C2370" s="2" t="n">
        <v>34964545</v>
      </c>
      <c r="D2370" s="2" t="inlineStr">
        <is>
          <t>DOM</t>
        </is>
      </c>
      <c r="G2370" s="2" t="inlineStr">
        <is>
          <t>ZONE</t>
        </is>
      </c>
      <c r="I2370" s="2" t="n">
        <v>21.9</v>
      </c>
      <c r="J2370" s="2" t="n">
        <v>23.324949</v>
      </c>
      <c r="K2370" s="2" t="n">
        <v>1.068606</v>
      </c>
      <c r="L2370" s="2" t="n">
        <v>0.35801</v>
      </c>
      <c r="M2370" s="2" t="b">
        <v>1</v>
      </c>
      <c r="N2370" s="2" t="n">
        <v>1</v>
      </c>
    </row>
    <row r="2371" ht="15.75" customHeight="1">
      <c r="A2371" s="9" t="n">
        <v>43778.83333333334</v>
      </c>
      <c r="B2371" s="9" t="n">
        <v>43778.625</v>
      </c>
      <c r="C2371" s="2" t="n">
        <v>34964545</v>
      </c>
      <c r="D2371" s="2" t="inlineStr">
        <is>
          <t>DOM</t>
        </is>
      </c>
      <c r="G2371" s="2" t="inlineStr">
        <is>
          <t>ZONE</t>
        </is>
      </c>
      <c r="I2371" s="2" t="n">
        <v>23.63</v>
      </c>
      <c r="J2371" s="2" t="n">
        <v>25.292884</v>
      </c>
      <c r="K2371" s="2" t="n">
        <v>1.248107</v>
      </c>
      <c r="L2371" s="2" t="n">
        <v>0.416444</v>
      </c>
      <c r="M2371" s="2" t="b">
        <v>1</v>
      </c>
      <c r="N2371" s="2" t="n">
        <v>1</v>
      </c>
    </row>
    <row r="2372" ht="15.75" customHeight="1">
      <c r="A2372" s="9" t="n">
        <v>43778.875</v>
      </c>
      <c r="B2372" s="9" t="n">
        <v>43778.66666666666</v>
      </c>
      <c r="C2372" s="2" t="n">
        <v>34964545</v>
      </c>
      <c r="D2372" s="2" t="inlineStr">
        <is>
          <t>DOM</t>
        </is>
      </c>
      <c r="G2372" s="2" t="inlineStr">
        <is>
          <t>ZONE</t>
        </is>
      </c>
      <c r="I2372" s="2" t="n">
        <v>25.68</v>
      </c>
      <c r="J2372" s="2" t="n">
        <v>26.910718</v>
      </c>
      <c r="K2372" s="2" t="n">
        <v>0.708836</v>
      </c>
      <c r="L2372" s="2" t="n">
        <v>0.523548</v>
      </c>
      <c r="M2372" s="2" t="b">
        <v>1</v>
      </c>
      <c r="N2372" s="2" t="n">
        <v>1</v>
      </c>
    </row>
    <row r="2373" ht="15.75" customHeight="1">
      <c r="A2373" s="9" t="n">
        <v>43778.91666666666</v>
      </c>
      <c r="B2373" s="9" t="n">
        <v>43778.70833333334</v>
      </c>
      <c r="C2373" s="2" t="n">
        <v>34964545</v>
      </c>
      <c r="D2373" s="2" t="inlineStr">
        <is>
          <t>DOM</t>
        </is>
      </c>
      <c r="G2373" s="2" t="inlineStr">
        <is>
          <t>ZONE</t>
        </is>
      </c>
      <c r="I2373" s="2" t="n">
        <v>29.88</v>
      </c>
      <c r="J2373" s="2" t="n">
        <v>30.563282</v>
      </c>
      <c r="K2373" s="2" t="n">
        <v>0.08398700000000001</v>
      </c>
      <c r="L2373" s="2" t="n">
        <v>0.604295</v>
      </c>
      <c r="M2373" s="2" t="b">
        <v>1</v>
      </c>
      <c r="N2373" s="2" t="n">
        <v>1</v>
      </c>
    </row>
    <row r="2374" ht="15.75" customHeight="1">
      <c r="A2374" s="9" t="n">
        <v>43778.95833333334</v>
      </c>
      <c r="B2374" s="9" t="n">
        <v>43778.75</v>
      </c>
      <c r="C2374" s="2" t="n">
        <v>34964545</v>
      </c>
      <c r="D2374" s="2" t="inlineStr">
        <is>
          <t>DOM</t>
        </is>
      </c>
      <c r="G2374" s="2" t="inlineStr">
        <is>
          <t>ZONE</t>
        </is>
      </c>
      <c r="I2374" s="2" t="n">
        <v>25.23</v>
      </c>
      <c r="J2374" s="2" t="n">
        <v>26.217651</v>
      </c>
      <c r="K2374" s="2" t="n">
        <v>0.394615</v>
      </c>
      <c r="L2374" s="2" t="n">
        <v>0.597203</v>
      </c>
      <c r="M2374" s="2" t="b">
        <v>1</v>
      </c>
      <c r="N2374" s="2" t="n">
        <v>1</v>
      </c>
    </row>
    <row r="2375" ht="15.75" customHeight="1">
      <c r="A2375" s="9" t="n">
        <v>43779</v>
      </c>
      <c r="B2375" s="9" t="n">
        <v>43778.79166666666</v>
      </c>
      <c r="C2375" s="2" t="n">
        <v>34964545</v>
      </c>
      <c r="D2375" s="2" t="inlineStr">
        <is>
          <t>DOM</t>
        </is>
      </c>
      <c r="G2375" s="2" t="inlineStr">
        <is>
          <t>ZONE</t>
        </is>
      </c>
      <c r="I2375" s="2" t="n">
        <v>27.22</v>
      </c>
      <c r="J2375" s="2" t="n">
        <v>29.091198</v>
      </c>
      <c r="K2375" s="2" t="n">
        <v>1.173762</v>
      </c>
      <c r="L2375" s="2" t="n">
        <v>0.702435</v>
      </c>
      <c r="M2375" s="2" t="b">
        <v>1</v>
      </c>
      <c r="N2375" s="2" t="n">
        <v>1</v>
      </c>
    </row>
    <row r="2376" ht="15.75" customHeight="1">
      <c r="A2376" s="9" t="n">
        <v>43779.04166666666</v>
      </c>
      <c r="B2376" s="9" t="n">
        <v>43778.83333333334</v>
      </c>
      <c r="C2376" s="2" t="n">
        <v>34964545</v>
      </c>
      <c r="D2376" s="2" t="inlineStr">
        <is>
          <t>DOM</t>
        </is>
      </c>
      <c r="G2376" s="2" t="inlineStr">
        <is>
          <t>ZONE</t>
        </is>
      </c>
      <c r="I2376" s="2" t="n">
        <v>29.2</v>
      </c>
      <c r="J2376" s="2" t="n">
        <v>30.125664</v>
      </c>
      <c r="K2376" s="2" t="n">
        <v>0.135608</v>
      </c>
      <c r="L2376" s="2" t="n">
        <v>0.791722</v>
      </c>
      <c r="M2376" s="2" t="b">
        <v>1</v>
      </c>
      <c r="N2376" s="2" t="n">
        <v>1</v>
      </c>
    </row>
    <row r="2377" ht="15.75" customHeight="1">
      <c r="A2377" s="9" t="n">
        <v>43779.08333333334</v>
      </c>
      <c r="B2377" s="9" t="n">
        <v>43778.875</v>
      </c>
      <c r="C2377" s="2" t="n">
        <v>34964545</v>
      </c>
      <c r="D2377" s="2" t="inlineStr">
        <is>
          <t>DOM</t>
        </is>
      </c>
      <c r="G2377" s="2" t="inlineStr">
        <is>
          <t>ZONE</t>
        </is>
      </c>
      <c r="I2377" s="2" t="n">
        <v>25.12</v>
      </c>
      <c r="J2377" s="2" t="n">
        <v>25.933849</v>
      </c>
      <c r="K2377" s="2" t="n">
        <v>0.115881</v>
      </c>
      <c r="L2377" s="2" t="n">
        <v>0.702134</v>
      </c>
      <c r="M2377" s="2" t="b">
        <v>1</v>
      </c>
      <c r="N2377" s="2" t="n">
        <v>1</v>
      </c>
    </row>
    <row r="2378" ht="15.75" customHeight="1">
      <c r="A2378" s="9" t="n">
        <v>43779.125</v>
      </c>
      <c r="B2378" s="9" t="n">
        <v>43778.91666666666</v>
      </c>
      <c r="C2378" s="2" t="n">
        <v>34964545</v>
      </c>
      <c r="D2378" s="2" t="inlineStr">
        <is>
          <t>DOM</t>
        </is>
      </c>
      <c r="G2378" s="2" t="inlineStr">
        <is>
          <t>ZONE</t>
        </is>
      </c>
      <c r="I2378" s="2" t="n">
        <v>23.75</v>
      </c>
      <c r="J2378" s="2" t="n">
        <v>24.723386</v>
      </c>
      <c r="K2378" s="2" t="n">
        <v>0.23807</v>
      </c>
      <c r="L2378" s="2" t="n">
        <v>0.736982</v>
      </c>
      <c r="M2378" s="2" t="b">
        <v>1</v>
      </c>
      <c r="N2378" s="2" t="n">
        <v>1</v>
      </c>
    </row>
    <row r="2379" ht="15.75" customHeight="1">
      <c r="A2379" s="9" t="n">
        <v>43779.16666666666</v>
      </c>
      <c r="B2379" s="9" t="n">
        <v>43778.95833333334</v>
      </c>
      <c r="C2379" s="2" t="n">
        <v>34964545</v>
      </c>
      <c r="D2379" s="2" t="inlineStr">
        <is>
          <t>DOM</t>
        </is>
      </c>
      <c r="G2379" s="2" t="inlineStr">
        <is>
          <t>ZONE</t>
        </is>
      </c>
      <c r="I2379" s="2" t="n">
        <v>23.74</v>
      </c>
      <c r="J2379" s="2" t="n">
        <v>24.527483</v>
      </c>
      <c r="K2379" s="2" t="n">
        <v>0.048333</v>
      </c>
      <c r="L2379" s="2" t="n">
        <v>0.734984</v>
      </c>
      <c r="M2379" s="2" t="b">
        <v>1</v>
      </c>
      <c r="N2379" s="2" t="n">
        <v>1</v>
      </c>
    </row>
    <row r="2380" ht="15.75" customHeight="1">
      <c r="A2380" s="9" t="n">
        <v>43779.20833333334</v>
      </c>
      <c r="B2380" s="9" t="n">
        <v>43779</v>
      </c>
      <c r="C2380" s="2" t="n">
        <v>34964545</v>
      </c>
      <c r="D2380" s="2" t="inlineStr">
        <is>
          <t>DOM</t>
        </is>
      </c>
      <c r="G2380" s="2" t="inlineStr">
        <is>
          <t>ZONE</t>
        </is>
      </c>
      <c r="I2380" s="2" t="n">
        <v>22.97</v>
      </c>
      <c r="J2380" s="2" t="n">
        <v>23.566552</v>
      </c>
      <c r="K2380" s="2" t="n">
        <v>0.011228</v>
      </c>
      <c r="L2380" s="2" t="n">
        <v>0.588656</v>
      </c>
      <c r="M2380" s="2" t="b">
        <v>1</v>
      </c>
      <c r="N2380" s="2" t="n">
        <v>1</v>
      </c>
    </row>
    <row r="2381" ht="15.75" customHeight="1">
      <c r="A2381" s="9" t="n">
        <v>43779.25</v>
      </c>
      <c r="B2381" s="9" t="n">
        <v>43779.04166666666</v>
      </c>
      <c r="C2381" s="2" t="n">
        <v>34964545</v>
      </c>
      <c r="D2381" s="2" t="inlineStr">
        <is>
          <t>DOM</t>
        </is>
      </c>
      <c r="G2381" s="2" t="inlineStr">
        <is>
          <t>ZONE</t>
        </is>
      </c>
      <c r="I2381" s="2" t="n">
        <v>20.92</v>
      </c>
      <c r="J2381" s="2" t="n">
        <v>21.462767</v>
      </c>
      <c r="K2381" s="2" t="n">
        <v>0.023001</v>
      </c>
      <c r="L2381" s="2" t="n">
        <v>0.518099</v>
      </c>
      <c r="M2381" s="2" t="b">
        <v>1</v>
      </c>
      <c r="N2381" s="2" t="n">
        <v>1</v>
      </c>
    </row>
    <row r="2382" ht="15.75" customHeight="1">
      <c r="A2382" s="9" t="n">
        <v>43779.29166666666</v>
      </c>
      <c r="B2382" s="9" t="n">
        <v>43779.08333333334</v>
      </c>
      <c r="C2382" s="2" t="n">
        <v>34964545</v>
      </c>
      <c r="D2382" s="2" t="inlineStr">
        <is>
          <t>DOM</t>
        </is>
      </c>
      <c r="G2382" s="2" t="inlineStr">
        <is>
          <t>ZONE</t>
        </is>
      </c>
      <c r="I2382" s="2" t="n">
        <v>21.53</v>
      </c>
      <c r="J2382" s="2" t="n">
        <v>22.068988</v>
      </c>
      <c r="K2382" s="2" t="n">
        <v>0</v>
      </c>
      <c r="L2382" s="2" t="n">
        <v>0.538155</v>
      </c>
      <c r="M2382" s="2" t="b">
        <v>1</v>
      </c>
      <c r="N2382" s="2" t="n">
        <v>1</v>
      </c>
    </row>
    <row r="2383" ht="15.75" customHeight="1">
      <c r="A2383" s="9" t="n">
        <v>43779.33333333334</v>
      </c>
      <c r="B2383" s="9" t="n">
        <v>43779.125</v>
      </c>
      <c r="C2383" s="2" t="n">
        <v>34964545</v>
      </c>
      <c r="D2383" s="2" t="inlineStr">
        <is>
          <t>DOM</t>
        </is>
      </c>
      <c r="G2383" s="2" t="inlineStr">
        <is>
          <t>ZONE</t>
        </is>
      </c>
      <c r="I2383" s="2" t="n">
        <v>21.83</v>
      </c>
      <c r="J2383" s="2" t="n">
        <v>22.409382</v>
      </c>
      <c r="K2383" s="2" t="n">
        <v>0</v>
      </c>
      <c r="L2383" s="2" t="n">
        <v>0.581049</v>
      </c>
      <c r="M2383" s="2" t="b">
        <v>1</v>
      </c>
      <c r="N2383" s="2" t="n">
        <v>1</v>
      </c>
    </row>
    <row r="2384" ht="15.75" customHeight="1">
      <c r="A2384" s="9" t="n">
        <v>43779.375</v>
      </c>
      <c r="B2384" s="9" t="n">
        <v>43779.16666666666</v>
      </c>
      <c r="C2384" s="2" t="n">
        <v>34964545</v>
      </c>
      <c r="D2384" s="2" t="inlineStr">
        <is>
          <t>DOM</t>
        </is>
      </c>
      <c r="G2384" s="2" t="inlineStr">
        <is>
          <t>ZONE</t>
        </is>
      </c>
      <c r="I2384" s="2" t="n">
        <v>21.8</v>
      </c>
      <c r="J2384" s="2" t="n">
        <v>22.555823</v>
      </c>
      <c r="K2384" s="2" t="n">
        <v>0.150019</v>
      </c>
      <c r="L2384" s="2" t="n">
        <v>0.603304</v>
      </c>
      <c r="M2384" s="2" t="b">
        <v>1</v>
      </c>
      <c r="N2384" s="2" t="n">
        <v>1</v>
      </c>
    </row>
    <row r="2385" ht="15.75" customHeight="1">
      <c r="A2385" s="9" t="n">
        <v>43779.41666666666</v>
      </c>
      <c r="B2385" s="9" t="n">
        <v>43779.20833333334</v>
      </c>
      <c r="C2385" s="2" t="n">
        <v>34964545</v>
      </c>
      <c r="D2385" s="2" t="inlineStr">
        <is>
          <t>DOM</t>
        </is>
      </c>
      <c r="G2385" s="2" t="inlineStr">
        <is>
          <t>ZONE</t>
        </is>
      </c>
      <c r="I2385" s="2" t="n">
        <v>26.09</v>
      </c>
      <c r="J2385" s="2" t="n">
        <v>27.344442</v>
      </c>
      <c r="K2385" s="2" t="n">
        <v>0.5184800000000001</v>
      </c>
      <c r="L2385" s="2" t="n">
        <v>0.731796</v>
      </c>
      <c r="M2385" s="2" t="b">
        <v>1</v>
      </c>
      <c r="N2385" s="2" t="n">
        <v>1</v>
      </c>
    </row>
    <row r="2386" ht="15.75" customHeight="1">
      <c r="A2386" s="9" t="n">
        <v>43779.45833333334</v>
      </c>
      <c r="B2386" s="9" t="n">
        <v>43779.25</v>
      </c>
      <c r="C2386" s="2" t="n">
        <v>34964545</v>
      </c>
      <c r="D2386" s="2" t="inlineStr">
        <is>
          <t>DOM</t>
        </is>
      </c>
      <c r="G2386" s="2" t="inlineStr">
        <is>
          <t>ZONE</t>
        </is>
      </c>
      <c r="I2386" s="2" t="n">
        <v>22.57</v>
      </c>
      <c r="J2386" s="2" t="n">
        <v>23.792402</v>
      </c>
      <c r="K2386" s="2" t="n">
        <v>0.583371</v>
      </c>
      <c r="L2386" s="2" t="n">
        <v>0.637364</v>
      </c>
      <c r="M2386" s="2" t="b">
        <v>1</v>
      </c>
      <c r="N2386" s="2" t="n">
        <v>1</v>
      </c>
    </row>
    <row r="2387" ht="15.75" customHeight="1">
      <c r="A2387" s="9" t="n">
        <v>43779.5</v>
      </c>
      <c r="B2387" s="9" t="n">
        <v>43779.29166666666</v>
      </c>
      <c r="C2387" s="2" t="n">
        <v>34964545</v>
      </c>
      <c r="D2387" s="2" t="inlineStr">
        <is>
          <t>DOM</t>
        </is>
      </c>
      <c r="G2387" s="2" t="inlineStr">
        <is>
          <t>ZONE</t>
        </is>
      </c>
      <c r="I2387" s="2" t="n">
        <v>23.1</v>
      </c>
      <c r="J2387" s="2" t="n">
        <v>24.103503</v>
      </c>
      <c r="K2387" s="2" t="n">
        <v>0.335467</v>
      </c>
      <c r="L2387" s="2" t="n">
        <v>0.66387</v>
      </c>
      <c r="M2387" s="2" t="b">
        <v>1</v>
      </c>
      <c r="N2387" s="2" t="n">
        <v>1</v>
      </c>
    </row>
    <row r="2388" ht="15.75" customHeight="1">
      <c r="A2388" s="9" t="n">
        <v>43779.54166666666</v>
      </c>
      <c r="B2388" s="9" t="n">
        <v>43779.33333333334</v>
      </c>
      <c r="C2388" s="2" t="n">
        <v>34964545</v>
      </c>
      <c r="D2388" s="2" t="inlineStr">
        <is>
          <t>DOM</t>
        </is>
      </c>
      <c r="G2388" s="2" t="inlineStr">
        <is>
          <t>ZONE</t>
        </is>
      </c>
      <c r="I2388" s="2" t="n">
        <v>21.59</v>
      </c>
      <c r="J2388" s="2" t="n">
        <v>22.56888</v>
      </c>
      <c r="K2388" s="2" t="n">
        <v>0.471354</v>
      </c>
      <c r="L2388" s="2" t="n">
        <v>0.5058589999999999</v>
      </c>
      <c r="M2388" s="2" t="b">
        <v>1</v>
      </c>
      <c r="N2388" s="2" t="n">
        <v>1</v>
      </c>
    </row>
    <row r="2389" ht="15.75" customHeight="1">
      <c r="A2389" s="9" t="n">
        <v>43779.58333333334</v>
      </c>
      <c r="B2389" s="9" t="n">
        <v>43779.375</v>
      </c>
      <c r="C2389" s="2" t="n">
        <v>34964545</v>
      </c>
      <c r="D2389" s="2" t="inlineStr">
        <is>
          <t>DOM</t>
        </is>
      </c>
      <c r="G2389" s="2" t="inlineStr">
        <is>
          <t>ZONE</t>
        </is>
      </c>
      <c r="I2389" s="2" t="n">
        <v>21.51</v>
      </c>
      <c r="J2389" s="2" t="n">
        <v>22.068195</v>
      </c>
      <c r="K2389" s="2" t="n">
        <v>0.140811</v>
      </c>
      <c r="L2389" s="2" t="n">
        <v>0.417384</v>
      </c>
      <c r="M2389" s="2" t="b">
        <v>1</v>
      </c>
      <c r="N2389" s="2" t="n">
        <v>1</v>
      </c>
    </row>
    <row r="2390" ht="15.75" customHeight="1">
      <c r="A2390" s="9" t="n">
        <v>43779.625</v>
      </c>
      <c r="B2390" s="9" t="n">
        <v>43779.41666666666</v>
      </c>
      <c r="C2390" s="2" t="n">
        <v>34964545</v>
      </c>
      <c r="D2390" s="2" t="inlineStr">
        <is>
          <t>DOM</t>
        </is>
      </c>
      <c r="G2390" s="2" t="inlineStr">
        <is>
          <t>ZONE</t>
        </is>
      </c>
      <c r="I2390" s="2" t="n">
        <v>21.19</v>
      </c>
      <c r="J2390" s="2" t="n">
        <v>21.435966</v>
      </c>
      <c r="K2390" s="2" t="n">
        <v>-0.024305</v>
      </c>
      <c r="L2390" s="2" t="n">
        <v>0.268605</v>
      </c>
      <c r="M2390" s="2" t="b">
        <v>1</v>
      </c>
      <c r="N2390" s="2" t="n">
        <v>1</v>
      </c>
    </row>
    <row r="2391" ht="15.75" customHeight="1">
      <c r="A2391" s="9" t="n">
        <v>43779.66666666666</v>
      </c>
      <c r="B2391" s="9" t="n">
        <v>43779.45833333334</v>
      </c>
      <c r="C2391" s="2" t="n">
        <v>34964545</v>
      </c>
      <c r="D2391" s="2" t="inlineStr">
        <is>
          <t>DOM</t>
        </is>
      </c>
      <c r="G2391" s="2" t="inlineStr">
        <is>
          <t>ZONE</t>
        </is>
      </c>
      <c r="I2391" s="2" t="n">
        <v>20.44</v>
      </c>
      <c r="J2391" s="2" t="n">
        <v>20.592765</v>
      </c>
      <c r="K2391" s="2" t="n">
        <v>-0.013757</v>
      </c>
      <c r="L2391" s="2" t="n">
        <v>0.170689</v>
      </c>
      <c r="M2391" s="2" t="b">
        <v>1</v>
      </c>
      <c r="N2391" s="2" t="n">
        <v>1</v>
      </c>
    </row>
    <row r="2392" ht="15.75" customHeight="1">
      <c r="A2392" s="9" t="n">
        <v>43779.70833333334</v>
      </c>
      <c r="B2392" s="9" t="n">
        <v>43779.5</v>
      </c>
      <c r="C2392" s="2" t="n">
        <v>34964545</v>
      </c>
      <c r="D2392" s="2" t="inlineStr">
        <is>
          <t>DOM</t>
        </is>
      </c>
      <c r="G2392" s="2" t="inlineStr">
        <is>
          <t>ZONE</t>
        </is>
      </c>
      <c r="I2392" s="2" t="n">
        <v>20.97</v>
      </c>
      <c r="J2392" s="2" t="n">
        <v>21.129045</v>
      </c>
      <c r="K2392" s="2" t="n">
        <v>-0.022201</v>
      </c>
      <c r="L2392" s="2" t="n">
        <v>0.181247</v>
      </c>
      <c r="M2392" s="2" t="b">
        <v>1</v>
      </c>
      <c r="N2392" s="2" t="n">
        <v>1</v>
      </c>
    </row>
    <row r="2393" ht="15.75" customHeight="1">
      <c r="A2393" s="9" t="n">
        <v>43779.75</v>
      </c>
      <c r="B2393" s="9" t="n">
        <v>43779.54166666666</v>
      </c>
      <c r="C2393" s="2" t="n">
        <v>34964545</v>
      </c>
      <c r="D2393" s="2" t="inlineStr">
        <is>
          <t>DOM</t>
        </is>
      </c>
      <c r="G2393" s="2" t="inlineStr">
        <is>
          <t>ZONE</t>
        </is>
      </c>
      <c r="I2393" s="2" t="n">
        <v>21.64</v>
      </c>
      <c r="J2393" s="2" t="n">
        <v>21.836</v>
      </c>
      <c r="K2393" s="2" t="n">
        <v>-0.000244</v>
      </c>
      <c r="L2393" s="2" t="n">
        <v>0.193744</v>
      </c>
      <c r="M2393" s="2" t="b">
        <v>1</v>
      </c>
      <c r="N2393" s="2" t="n">
        <v>1</v>
      </c>
    </row>
    <row r="2394" ht="15.75" customHeight="1">
      <c r="A2394" s="9" t="n">
        <v>43779.79166666666</v>
      </c>
      <c r="B2394" s="9" t="n">
        <v>43779.58333333334</v>
      </c>
      <c r="C2394" s="2" t="n">
        <v>34964545</v>
      </c>
      <c r="D2394" s="2" t="inlineStr">
        <is>
          <t>DOM</t>
        </is>
      </c>
      <c r="G2394" s="2" t="inlineStr">
        <is>
          <t>ZONE</t>
        </is>
      </c>
      <c r="I2394" s="2" t="n">
        <v>20.41</v>
      </c>
      <c r="J2394" s="2" t="n">
        <v>20.555876</v>
      </c>
      <c r="K2394" s="2" t="n">
        <v>-0.038304</v>
      </c>
      <c r="L2394" s="2" t="n">
        <v>0.183347</v>
      </c>
      <c r="M2394" s="2" t="b">
        <v>1</v>
      </c>
      <c r="N2394" s="2" t="n">
        <v>1</v>
      </c>
    </row>
    <row r="2395" ht="15.75" customHeight="1">
      <c r="A2395" s="9" t="n">
        <v>43779.83333333334</v>
      </c>
      <c r="B2395" s="9" t="n">
        <v>43779.625</v>
      </c>
      <c r="C2395" s="2" t="n">
        <v>34964545</v>
      </c>
      <c r="D2395" s="2" t="inlineStr">
        <is>
          <t>DOM</t>
        </is>
      </c>
      <c r="G2395" s="2" t="inlineStr">
        <is>
          <t>ZONE</t>
        </is>
      </c>
      <c r="I2395" s="2" t="n">
        <v>21.61</v>
      </c>
      <c r="J2395" s="2" t="n">
        <v>21.887756</v>
      </c>
      <c r="K2395" s="2" t="n">
        <v>0.055678</v>
      </c>
      <c r="L2395" s="2" t="n">
        <v>0.220412</v>
      </c>
      <c r="M2395" s="2" t="b">
        <v>1</v>
      </c>
      <c r="N2395" s="2" t="n">
        <v>1</v>
      </c>
    </row>
    <row r="2396" ht="15.75" customHeight="1">
      <c r="A2396" s="9" t="n">
        <v>43779.875</v>
      </c>
      <c r="B2396" s="9" t="n">
        <v>43779.66666666666</v>
      </c>
      <c r="C2396" s="2" t="n">
        <v>34964545</v>
      </c>
      <c r="D2396" s="2" t="inlineStr">
        <is>
          <t>DOM</t>
        </is>
      </c>
      <c r="G2396" s="2" t="inlineStr">
        <is>
          <t>ZONE</t>
        </is>
      </c>
      <c r="I2396" s="2" t="n">
        <v>22.74</v>
      </c>
      <c r="J2396" s="2" t="n">
        <v>23.275803</v>
      </c>
      <c r="K2396" s="2" t="n">
        <v>0.280069</v>
      </c>
      <c r="L2396" s="2" t="n">
        <v>0.259068</v>
      </c>
      <c r="M2396" s="2" t="b">
        <v>1</v>
      </c>
      <c r="N2396" s="2" t="n">
        <v>1</v>
      </c>
    </row>
    <row r="2397" ht="15.75" customHeight="1">
      <c r="A2397" s="9" t="n">
        <v>43779.91666666666</v>
      </c>
      <c r="B2397" s="9" t="n">
        <v>43779.70833333334</v>
      </c>
      <c r="C2397" s="2" t="n">
        <v>34964545</v>
      </c>
      <c r="D2397" s="2" t="inlineStr">
        <is>
          <t>DOM</t>
        </is>
      </c>
      <c r="G2397" s="2" t="inlineStr">
        <is>
          <t>ZONE</t>
        </is>
      </c>
      <c r="I2397" s="2" t="n">
        <v>26.27</v>
      </c>
      <c r="J2397" s="2" t="n">
        <v>26.668877</v>
      </c>
      <c r="K2397" s="2" t="n">
        <v>0.184945</v>
      </c>
      <c r="L2397" s="2" t="n">
        <v>0.214765</v>
      </c>
      <c r="M2397" s="2" t="b">
        <v>1</v>
      </c>
      <c r="N2397" s="2" t="n">
        <v>1</v>
      </c>
    </row>
    <row r="2398" ht="15.75" customHeight="1">
      <c r="A2398" s="9" t="n">
        <v>43779.95833333334</v>
      </c>
      <c r="B2398" s="9" t="n">
        <v>43779.75</v>
      </c>
      <c r="C2398" s="2" t="n">
        <v>34964545</v>
      </c>
      <c r="D2398" s="2" t="inlineStr">
        <is>
          <t>DOM</t>
        </is>
      </c>
      <c r="G2398" s="2" t="inlineStr">
        <is>
          <t>ZONE</t>
        </is>
      </c>
      <c r="I2398" s="2" t="n">
        <v>24.33</v>
      </c>
      <c r="J2398" s="2" t="n">
        <v>24.584118</v>
      </c>
      <c r="K2398" s="2" t="n">
        <v>0.055127</v>
      </c>
      <c r="L2398" s="2" t="n">
        <v>0.202325</v>
      </c>
      <c r="M2398" s="2" t="b">
        <v>1</v>
      </c>
      <c r="N2398" s="2" t="n">
        <v>1</v>
      </c>
    </row>
    <row r="2399" ht="15.75" customHeight="1">
      <c r="A2399" s="9" t="n">
        <v>43780</v>
      </c>
      <c r="B2399" s="9" t="n">
        <v>43779.79166666666</v>
      </c>
      <c r="C2399" s="2" t="n">
        <v>34964545</v>
      </c>
      <c r="D2399" s="2" t="inlineStr">
        <is>
          <t>DOM</t>
        </is>
      </c>
      <c r="G2399" s="2" t="inlineStr">
        <is>
          <t>ZONE</t>
        </is>
      </c>
      <c r="I2399" s="2" t="n">
        <v>23.18</v>
      </c>
      <c r="J2399" s="2" t="n">
        <v>23.422934</v>
      </c>
      <c r="K2399" s="2" t="n">
        <v>0.016977</v>
      </c>
      <c r="L2399" s="2" t="n">
        <v>0.223457</v>
      </c>
      <c r="M2399" s="2" t="b">
        <v>1</v>
      </c>
      <c r="N2399" s="2" t="n">
        <v>1</v>
      </c>
    </row>
    <row r="2400" ht="15.75" customHeight="1">
      <c r="A2400" s="9" t="n">
        <v>43780.04166666666</v>
      </c>
      <c r="B2400" s="9" t="n">
        <v>43779.83333333334</v>
      </c>
      <c r="C2400" s="2" t="n">
        <v>34964545</v>
      </c>
      <c r="D2400" s="2" t="inlineStr">
        <is>
          <t>DOM</t>
        </is>
      </c>
      <c r="G2400" s="2" t="inlineStr">
        <is>
          <t>ZONE</t>
        </is>
      </c>
      <c r="I2400" s="2" t="n">
        <v>22.61</v>
      </c>
      <c r="J2400" s="2" t="n">
        <v>23.095383</v>
      </c>
      <c r="K2400" s="2" t="n">
        <v>0.210186</v>
      </c>
      <c r="L2400" s="2" t="n">
        <v>0.27103</v>
      </c>
      <c r="M2400" s="2" t="b">
        <v>1</v>
      </c>
      <c r="N2400" s="2" t="n">
        <v>1</v>
      </c>
    </row>
    <row r="2401" ht="15.75" customHeight="1">
      <c r="A2401" s="9" t="n">
        <v>43780.08333333334</v>
      </c>
      <c r="B2401" s="9" t="n">
        <v>43779.875</v>
      </c>
      <c r="C2401" s="2" t="n">
        <v>34964545</v>
      </c>
      <c r="D2401" s="2" t="inlineStr">
        <is>
          <t>DOM</t>
        </is>
      </c>
      <c r="G2401" s="2" t="inlineStr">
        <is>
          <t>ZONE</t>
        </is>
      </c>
      <c r="I2401" s="2" t="n">
        <v>19.94</v>
      </c>
      <c r="J2401" s="2" t="n">
        <v>20.380126</v>
      </c>
      <c r="K2401" s="2" t="n">
        <v>0.214938</v>
      </c>
      <c r="L2401" s="2" t="n">
        <v>0.223521</v>
      </c>
      <c r="M2401" s="2" t="b">
        <v>1</v>
      </c>
      <c r="N2401" s="2" t="n">
        <v>1</v>
      </c>
    </row>
    <row r="2402" ht="15.75" customHeight="1">
      <c r="A2402" s="9" t="n">
        <v>43780.125</v>
      </c>
      <c r="B2402" s="9" t="n">
        <v>43779.91666666666</v>
      </c>
      <c r="C2402" s="2" t="n">
        <v>34964545</v>
      </c>
      <c r="D2402" s="2" t="inlineStr">
        <is>
          <t>DOM</t>
        </is>
      </c>
      <c r="G2402" s="2" t="inlineStr">
        <is>
          <t>ZONE</t>
        </is>
      </c>
      <c r="I2402" s="2" t="n">
        <v>17.94</v>
      </c>
      <c r="J2402" s="2" t="n">
        <v>19.015489</v>
      </c>
      <c r="K2402" s="2" t="n">
        <v>0.868631</v>
      </c>
      <c r="L2402" s="2" t="n">
        <v>0.211858</v>
      </c>
      <c r="M2402" s="2" t="b">
        <v>1</v>
      </c>
      <c r="N2402" s="2" t="n">
        <v>1</v>
      </c>
    </row>
    <row r="2403" ht="15.75" customHeight="1">
      <c r="A2403" s="9" t="n">
        <v>43780.16666666666</v>
      </c>
      <c r="B2403" s="9" t="n">
        <v>43779.95833333334</v>
      </c>
      <c r="C2403" s="2" t="n">
        <v>34964545</v>
      </c>
      <c r="D2403" s="2" t="inlineStr">
        <is>
          <t>DOM</t>
        </is>
      </c>
      <c r="G2403" s="2" t="inlineStr">
        <is>
          <t>ZONE</t>
        </is>
      </c>
      <c r="I2403" s="2" t="n">
        <v>19.31</v>
      </c>
      <c r="J2403" s="2" t="n">
        <v>19.561678</v>
      </c>
      <c r="K2403" s="2" t="n">
        <v>0.045487</v>
      </c>
      <c r="L2403" s="2" t="n">
        <v>0.206191</v>
      </c>
      <c r="M2403" s="2" t="b">
        <v>1</v>
      </c>
      <c r="N2403" s="2" t="n">
        <v>1</v>
      </c>
    </row>
    <row r="2404" ht="15.75" customHeight="1">
      <c r="A2404" s="9" t="n">
        <v>43780.20833333334</v>
      </c>
      <c r="B2404" s="9" t="n">
        <v>43780</v>
      </c>
      <c r="C2404" s="2" t="n">
        <v>34964545</v>
      </c>
      <c r="D2404" s="2" t="inlineStr">
        <is>
          <t>DOM</t>
        </is>
      </c>
      <c r="G2404" s="2" t="inlineStr">
        <is>
          <t>ZONE</t>
        </is>
      </c>
      <c r="I2404" s="2" t="n">
        <v>18.01</v>
      </c>
      <c r="J2404" s="2" t="n">
        <v>18.428676</v>
      </c>
      <c r="K2404" s="2" t="n">
        <v>0.220703</v>
      </c>
      <c r="L2404" s="2" t="n">
        <v>0.19464</v>
      </c>
      <c r="M2404" s="2" t="b">
        <v>1</v>
      </c>
      <c r="N2404" s="2" t="n">
        <v>1</v>
      </c>
    </row>
    <row r="2405" ht="15.75" customHeight="1">
      <c r="A2405" s="9" t="n">
        <v>43780.25</v>
      </c>
      <c r="B2405" s="9" t="n">
        <v>43780.04166666666</v>
      </c>
      <c r="C2405" s="2" t="n">
        <v>34964545</v>
      </c>
      <c r="D2405" s="2" t="inlineStr">
        <is>
          <t>DOM</t>
        </is>
      </c>
      <c r="G2405" s="2" t="inlineStr">
        <is>
          <t>ZONE</t>
        </is>
      </c>
      <c r="I2405" s="2" t="n">
        <v>16.55</v>
      </c>
      <c r="J2405" s="2" t="n">
        <v>17.587752</v>
      </c>
      <c r="K2405" s="2" t="n">
        <v>0.836624</v>
      </c>
      <c r="L2405" s="2" t="n">
        <v>0.200294</v>
      </c>
      <c r="M2405" s="2" t="b">
        <v>1</v>
      </c>
      <c r="N2405" s="2" t="n">
        <v>1</v>
      </c>
    </row>
    <row r="2406" ht="15.75" customHeight="1">
      <c r="A2406" s="9" t="n">
        <v>43780.29166666666</v>
      </c>
      <c r="B2406" s="9" t="n">
        <v>43780.08333333334</v>
      </c>
      <c r="C2406" s="2" t="n">
        <v>34964545</v>
      </c>
      <c r="D2406" s="2" t="inlineStr">
        <is>
          <t>DOM</t>
        </is>
      </c>
      <c r="G2406" s="2" t="inlineStr">
        <is>
          <t>ZONE</t>
        </is>
      </c>
      <c r="I2406" s="2" t="n">
        <v>17.87</v>
      </c>
      <c r="J2406" s="2" t="n">
        <v>18.206629</v>
      </c>
      <c r="K2406" s="2" t="n">
        <v>0.126595</v>
      </c>
      <c r="L2406" s="2" t="n">
        <v>0.205868</v>
      </c>
      <c r="M2406" s="2" t="b">
        <v>1</v>
      </c>
      <c r="N2406" s="2" t="n">
        <v>1</v>
      </c>
    </row>
    <row r="2407" ht="15.75" customHeight="1">
      <c r="A2407" s="9" t="n">
        <v>43780.33333333334</v>
      </c>
      <c r="B2407" s="9" t="n">
        <v>43780.125</v>
      </c>
      <c r="C2407" s="2" t="n">
        <v>34964545</v>
      </c>
      <c r="D2407" s="2" t="inlineStr">
        <is>
          <t>DOM</t>
        </is>
      </c>
      <c r="G2407" s="2" t="inlineStr">
        <is>
          <t>ZONE</t>
        </is>
      </c>
      <c r="I2407" s="2" t="n">
        <v>18.15</v>
      </c>
      <c r="J2407" s="2" t="n">
        <v>18.339437</v>
      </c>
      <c r="K2407" s="2" t="n">
        <v>-0.009367</v>
      </c>
      <c r="L2407" s="2" t="n">
        <v>0.195471</v>
      </c>
      <c r="M2407" s="2" t="b">
        <v>1</v>
      </c>
      <c r="N2407" s="2" t="n">
        <v>1</v>
      </c>
    </row>
    <row r="2408" ht="15.75" customHeight="1">
      <c r="A2408" s="9" t="n">
        <v>43780.375</v>
      </c>
      <c r="B2408" s="9" t="n">
        <v>43780.16666666666</v>
      </c>
      <c r="C2408" s="2" t="n">
        <v>34964545</v>
      </c>
      <c r="D2408" s="2" t="inlineStr">
        <is>
          <t>DOM</t>
        </is>
      </c>
      <c r="G2408" s="2" t="inlineStr">
        <is>
          <t>ZONE</t>
        </is>
      </c>
      <c r="I2408" s="2" t="n">
        <v>18.35</v>
      </c>
      <c r="J2408" s="2" t="n">
        <v>18.887059</v>
      </c>
      <c r="K2408" s="2" t="n">
        <v>0.315446</v>
      </c>
      <c r="L2408" s="2" t="n">
        <v>0.22328</v>
      </c>
      <c r="M2408" s="2" t="b">
        <v>1</v>
      </c>
      <c r="N2408" s="2" t="n">
        <v>1</v>
      </c>
    </row>
    <row r="2409" ht="15.75" customHeight="1">
      <c r="A2409" s="9" t="n">
        <v>43780.41666666666</v>
      </c>
      <c r="B2409" s="9" t="n">
        <v>43780.20833333334</v>
      </c>
      <c r="C2409" s="2" t="n">
        <v>34964545</v>
      </c>
      <c r="D2409" s="2" t="inlineStr">
        <is>
          <t>DOM</t>
        </is>
      </c>
      <c r="G2409" s="2" t="inlineStr">
        <is>
          <t>ZONE</t>
        </is>
      </c>
      <c r="I2409" s="2" t="n">
        <v>20.48</v>
      </c>
      <c r="J2409" s="2" t="n">
        <v>22.388991</v>
      </c>
      <c r="K2409" s="2" t="n">
        <v>1.637182</v>
      </c>
      <c r="L2409" s="2" t="n">
        <v>0.267643</v>
      </c>
      <c r="M2409" s="2" t="b">
        <v>1</v>
      </c>
      <c r="N2409" s="2" t="n">
        <v>1</v>
      </c>
    </row>
    <row r="2410" ht="15.75" customHeight="1">
      <c r="A2410" s="9" t="n">
        <v>43780.45833333334</v>
      </c>
      <c r="B2410" s="9" t="n">
        <v>43780.25</v>
      </c>
      <c r="C2410" s="2" t="n">
        <v>34964545</v>
      </c>
      <c r="D2410" s="2" t="inlineStr">
        <is>
          <t>DOM</t>
        </is>
      </c>
      <c r="G2410" s="2" t="inlineStr">
        <is>
          <t>ZONE</t>
        </is>
      </c>
      <c r="I2410" s="2" t="n">
        <v>27.95</v>
      </c>
      <c r="J2410" s="2" t="n">
        <v>29.854429</v>
      </c>
      <c r="K2410" s="2" t="n">
        <v>1.534334</v>
      </c>
      <c r="L2410" s="2" t="n">
        <v>0.373428</v>
      </c>
      <c r="M2410" s="2" t="b">
        <v>1</v>
      </c>
      <c r="N2410" s="2" t="n">
        <v>1</v>
      </c>
    </row>
    <row r="2411" ht="15.75" customHeight="1">
      <c r="A2411" s="9" t="n">
        <v>43780.5</v>
      </c>
      <c r="B2411" s="9" t="n">
        <v>43780.29166666666</v>
      </c>
      <c r="C2411" s="2" t="n">
        <v>34964545</v>
      </c>
      <c r="D2411" s="2" t="inlineStr">
        <is>
          <t>DOM</t>
        </is>
      </c>
      <c r="G2411" s="2" t="inlineStr">
        <is>
          <t>ZONE</t>
        </is>
      </c>
      <c r="I2411" s="2" t="n">
        <v>22.88</v>
      </c>
      <c r="J2411" s="2" t="n">
        <v>23.730467</v>
      </c>
      <c r="K2411" s="2" t="n">
        <v>0.678392</v>
      </c>
      <c r="L2411" s="2" t="n">
        <v>0.177075</v>
      </c>
      <c r="M2411" s="2" t="b">
        <v>1</v>
      </c>
      <c r="N2411" s="2" t="n">
        <v>1</v>
      </c>
    </row>
    <row r="2412" ht="15.75" customHeight="1">
      <c r="A2412" s="9" t="n">
        <v>43780.54166666666</v>
      </c>
      <c r="B2412" s="9" t="n">
        <v>43780.33333333334</v>
      </c>
      <c r="C2412" s="2" t="n">
        <v>34964545</v>
      </c>
      <c r="D2412" s="2" t="inlineStr">
        <is>
          <t>DOM</t>
        </is>
      </c>
      <c r="G2412" s="2" t="inlineStr">
        <is>
          <t>ZONE</t>
        </is>
      </c>
      <c r="I2412" s="2" t="n">
        <v>23.96</v>
      </c>
      <c r="J2412" s="2" t="n">
        <v>24.587792</v>
      </c>
      <c r="K2412" s="2" t="n">
        <v>0.553686</v>
      </c>
      <c r="L2412" s="2" t="n">
        <v>0.07827199999999999</v>
      </c>
      <c r="M2412" s="2" t="b">
        <v>1</v>
      </c>
      <c r="N2412" s="2" t="n">
        <v>1</v>
      </c>
    </row>
    <row r="2413" ht="15.75" customHeight="1">
      <c r="A2413" s="9" t="n">
        <v>43780.58333333334</v>
      </c>
      <c r="B2413" s="9" t="n">
        <v>43780.375</v>
      </c>
      <c r="C2413" s="2" t="n">
        <v>34964545</v>
      </c>
      <c r="D2413" s="2" t="inlineStr">
        <is>
          <t>DOM</t>
        </is>
      </c>
      <c r="G2413" s="2" t="inlineStr">
        <is>
          <t>ZONE</t>
        </is>
      </c>
      <c r="I2413" s="2" t="n">
        <v>23.13</v>
      </c>
      <c r="J2413" s="2" t="n">
        <v>23.462056</v>
      </c>
      <c r="K2413" s="2" t="n">
        <v>0.320207</v>
      </c>
      <c r="L2413" s="2" t="n">
        <v>0.007682</v>
      </c>
      <c r="M2413" s="2" t="b">
        <v>1</v>
      </c>
      <c r="N2413" s="2" t="n">
        <v>1</v>
      </c>
    </row>
    <row r="2414" ht="15.75" customHeight="1">
      <c r="A2414" s="9" t="n">
        <v>43780.625</v>
      </c>
      <c r="B2414" s="9" t="n">
        <v>43780.41666666666</v>
      </c>
      <c r="C2414" s="2" t="n">
        <v>34964545</v>
      </c>
      <c r="D2414" s="2" t="inlineStr">
        <is>
          <t>DOM</t>
        </is>
      </c>
      <c r="G2414" s="2" t="inlineStr">
        <is>
          <t>ZONE</t>
        </is>
      </c>
      <c r="I2414" s="2" t="n">
        <v>22.95</v>
      </c>
      <c r="J2414" s="2" t="n">
        <v>23.494022</v>
      </c>
      <c r="K2414" s="2" t="n">
        <v>0.545327</v>
      </c>
      <c r="L2414" s="2" t="n">
        <v>0.002028</v>
      </c>
      <c r="M2414" s="2" t="b">
        <v>1</v>
      </c>
      <c r="N2414" s="2" t="n">
        <v>1</v>
      </c>
    </row>
    <row r="2415" ht="15.75" customHeight="1">
      <c r="A2415" s="9" t="n">
        <v>43780.66666666666</v>
      </c>
      <c r="B2415" s="9" t="n">
        <v>43780.45833333334</v>
      </c>
      <c r="C2415" s="2" t="n">
        <v>34964545</v>
      </c>
      <c r="D2415" s="2" t="inlineStr">
        <is>
          <t>DOM</t>
        </is>
      </c>
      <c r="G2415" s="2" t="inlineStr">
        <is>
          <t>ZONE</t>
        </is>
      </c>
      <c r="I2415" s="2" t="n">
        <v>22.27</v>
      </c>
      <c r="J2415" s="2" t="n">
        <v>22.360401</v>
      </c>
      <c r="K2415" s="2" t="n">
        <v>0.119698</v>
      </c>
      <c r="L2415" s="2" t="n">
        <v>-0.030963</v>
      </c>
      <c r="M2415" s="2" t="b">
        <v>1</v>
      </c>
      <c r="N2415" s="2" t="n">
        <v>1</v>
      </c>
    </row>
    <row r="2416" ht="15.75" customHeight="1">
      <c r="A2416" s="9" t="n">
        <v>43780.70833333334</v>
      </c>
      <c r="B2416" s="9" t="n">
        <v>43780.5</v>
      </c>
      <c r="C2416" s="2" t="n">
        <v>34964545</v>
      </c>
      <c r="D2416" s="2" t="inlineStr">
        <is>
          <t>DOM</t>
        </is>
      </c>
      <c r="G2416" s="2" t="inlineStr">
        <is>
          <t>ZONE</t>
        </is>
      </c>
      <c r="I2416" s="2" t="n">
        <v>21.94</v>
      </c>
      <c r="J2416" s="2" t="n">
        <v>21.957058</v>
      </c>
      <c r="K2416" s="2" t="n">
        <v>0.08233799999999999</v>
      </c>
      <c r="L2416" s="2" t="n">
        <v>-0.06028</v>
      </c>
      <c r="M2416" s="2" t="b">
        <v>1</v>
      </c>
      <c r="N2416" s="2" t="n">
        <v>1</v>
      </c>
    </row>
    <row r="2417" ht="15.75" customHeight="1">
      <c r="A2417" s="9" t="n">
        <v>43780.75</v>
      </c>
      <c r="B2417" s="9" t="n">
        <v>43780.54166666666</v>
      </c>
      <c r="C2417" s="2" t="n">
        <v>34964545</v>
      </c>
      <c r="D2417" s="2" t="inlineStr">
        <is>
          <t>DOM</t>
        </is>
      </c>
      <c r="G2417" s="2" t="inlineStr">
        <is>
          <t>ZONE</t>
        </is>
      </c>
      <c r="I2417" s="2" t="n">
        <v>21.97</v>
      </c>
      <c r="J2417" s="2" t="n">
        <v>22.157096</v>
      </c>
      <c r="K2417" s="2" t="n">
        <v>0.252452</v>
      </c>
      <c r="L2417" s="2" t="n">
        <v>-0.067023</v>
      </c>
      <c r="M2417" s="2" t="b">
        <v>1</v>
      </c>
      <c r="N2417" s="2" t="n">
        <v>1</v>
      </c>
    </row>
    <row r="2418" ht="15.75" customHeight="1">
      <c r="A2418" s="9" t="n">
        <v>43780.79166666666</v>
      </c>
      <c r="B2418" s="9" t="n">
        <v>43780.58333333334</v>
      </c>
      <c r="C2418" s="2" t="n">
        <v>34964545</v>
      </c>
      <c r="D2418" s="2" t="inlineStr">
        <is>
          <t>DOM</t>
        </is>
      </c>
      <c r="G2418" s="2" t="inlineStr">
        <is>
          <t>ZONE</t>
        </is>
      </c>
      <c r="I2418" s="2" t="n">
        <v>21.46</v>
      </c>
      <c r="J2418" s="2" t="n">
        <v>21.579037</v>
      </c>
      <c r="K2418" s="2" t="n">
        <v>0.167358</v>
      </c>
      <c r="L2418" s="2" t="n">
        <v>-0.044987</v>
      </c>
      <c r="M2418" s="2" t="b">
        <v>1</v>
      </c>
      <c r="N2418" s="2" t="n">
        <v>1</v>
      </c>
    </row>
    <row r="2419" ht="15.75" customHeight="1">
      <c r="A2419" s="9" t="n">
        <v>43780.83333333334</v>
      </c>
      <c r="B2419" s="9" t="n">
        <v>43780.625</v>
      </c>
      <c r="C2419" s="2" t="n">
        <v>34964545</v>
      </c>
      <c r="D2419" s="2" t="inlineStr">
        <is>
          <t>DOM</t>
        </is>
      </c>
      <c r="G2419" s="2" t="inlineStr">
        <is>
          <t>ZONE</t>
        </is>
      </c>
      <c r="I2419" s="2" t="n">
        <v>21.93</v>
      </c>
      <c r="J2419" s="2" t="n">
        <v>22.900468</v>
      </c>
      <c r="K2419" s="2" t="n">
        <v>1.002107</v>
      </c>
      <c r="L2419" s="2" t="n">
        <v>-0.028306</v>
      </c>
      <c r="M2419" s="2" t="b">
        <v>1</v>
      </c>
      <c r="N2419" s="2" t="n">
        <v>1</v>
      </c>
    </row>
    <row r="2420" ht="15.75" customHeight="1">
      <c r="A2420" s="9" t="n">
        <v>43780.875</v>
      </c>
      <c r="B2420" s="9" t="n">
        <v>43780.66666666666</v>
      </c>
      <c r="C2420" s="2" t="n">
        <v>34964545</v>
      </c>
      <c r="D2420" s="2" t="inlineStr">
        <is>
          <t>DOM</t>
        </is>
      </c>
      <c r="G2420" s="2" t="inlineStr">
        <is>
          <t>ZONE</t>
        </is>
      </c>
      <c r="I2420" s="2" t="n">
        <v>22.5</v>
      </c>
      <c r="J2420" s="2" t="n">
        <v>23.646404</v>
      </c>
      <c r="K2420" s="2" t="n">
        <v>1.130927</v>
      </c>
      <c r="L2420" s="2" t="n">
        <v>0.014644</v>
      </c>
      <c r="M2420" s="2" t="b">
        <v>1</v>
      </c>
      <c r="N2420" s="2" t="n">
        <v>1</v>
      </c>
    </row>
    <row r="2421" ht="15.75" customHeight="1">
      <c r="A2421" s="9" t="n">
        <v>43780.91666666666</v>
      </c>
      <c r="B2421" s="9" t="n">
        <v>43780.70833333334</v>
      </c>
      <c r="C2421" s="2" t="n">
        <v>34964545</v>
      </c>
      <c r="D2421" s="2" t="inlineStr">
        <is>
          <t>DOM</t>
        </is>
      </c>
      <c r="G2421" s="2" t="inlineStr">
        <is>
          <t>ZONE</t>
        </is>
      </c>
      <c r="I2421" s="2" t="n">
        <v>28.33</v>
      </c>
      <c r="J2421" s="2" t="n">
        <v>29.042807</v>
      </c>
      <c r="K2421" s="2" t="n">
        <v>0.768968</v>
      </c>
      <c r="L2421" s="2" t="n">
        <v>-0.056162</v>
      </c>
      <c r="M2421" s="2" t="b">
        <v>1</v>
      </c>
      <c r="N2421" s="2" t="n">
        <v>1</v>
      </c>
    </row>
    <row r="2422" ht="15.75" customHeight="1">
      <c r="A2422" s="9" t="n">
        <v>43780.95833333334</v>
      </c>
      <c r="B2422" s="9" t="n">
        <v>43780.75</v>
      </c>
      <c r="C2422" s="2" t="n">
        <v>34964545</v>
      </c>
      <c r="D2422" s="2" t="inlineStr">
        <is>
          <t>DOM</t>
        </is>
      </c>
      <c r="G2422" s="2" t="inlineStr">
        <is>
          <t>ZONE</t>
        </is>
      </c>
      <c r="I2422" s="2" t="n">
        <v>23.48</v>
      </c>
      <c r="J2422" s="2" t="n">
        <v>23.600657</v>
      </c>
      <c r="K2422" s="2" t="n">
        <v>0.169569</v>
      </c>
      <c r="L2422" s="2" t="n">
        <v>-0.050579</v>
      </c>
      <c r="M2422" s="2" t="b">
        <v>1</v>
      </c>
      <c r="N2422" s="2" t="n">
        <v>1</v>
      </c>
    </row>
    <row r="2423" ht="15.75" customHeight="1">
      <c r="A2423" s="9" t="n">
        <v>43781</v>
      </c>
      <c r="B2423" s="9" t="n">
        <v>43780.79166666666</v>
      </c>
      <c r="C2423" s="2" t="n">
        <v>34964545</v>
      </c>
      <c r="D2423" s="2" t="inlineStr">
        <is>
          <t>DOM</t>
        </is>
      </c>
      <c r="G2423" s="2" t="inlineStr">
        <is>
          <t>ZONE</t>
        </is>
      </c>
      <c r="I2423" s="2" t="n">
        <v>26.66</v>
      </c>
      <c r="J2423" s="2" t="n">
        <v>26.747349</v>
      </c>
      <c r="K2423" s="2" t="n">
        <v>0.118948</v>
      </c>
      <c r="L2423" s="2" t="n">
        <v>-0.034932</v>
      </c>
      <c r="M2423" s="2" t="b">
        <v>1</v>
      </c>
      <c r="N2423" s="2" t="n">
        <v>1</v>
      </c>
    </row>
    <row r="2424" ht="15.75" customHeight="1">
      <c r="A2424" s="9" t="n">
        <v>43781.04166666666</v>
      </c>
      <c r="B2424" s="9" t="n">
        <v>43780.83333333334</v>
      </c>
      <c r="C2424" s="2" t="n">
        <v>34964545</v>
      </c>
      <c r="D2424" s="2" t="inlineStr">
        <is>
          <t>DOM</t>
        </is>
      </c>
      <c r="G2424" s="2" t="inlineStr">
        <is>
          <t>ZONE</t>
        </is>
      </c>
      <c r="I2424" s="2" t="n">
        <v>20.8</v>
      </c>
      <c r="J2424" s="2" t="n">
        <v>20.867989</v>
      </c>
      <c r="K2424" s="2" t="n">
        <v>0.049339</v>
      </c>
      <c r="L2424" s="2" t="n">
        <v>0.020317</v>
      </c>
      <c r="M2424" s="2" t="b">
        <v>1</v>
      </c>
      <c r="N2424" s="2" t="n">
        <v>1</v>
      </c>
    </row>
    <row r="2425" ht="15.75" customHeight="1">
      <c r="A2425" s="9" t="n">
        <v>43781.08333333334</v>
      </c>
      <c r="B2425" s="9" t="n">
        <v>43780.875</v>
      </c>
      <c r="C2425" s="2" t="n">
        <v>34964545</v>
      </c>
      <c r="D2425" s="2" t="inlineStr">
        <is>
          <t>DOM</t>
        </is>
      </c>
      <c r="G2425" s="2" t="inlineStr">
        <is>
          <t>ZONE</t>
        </is>
      </c>
      <c r="I2425" s="2" t="n">
        <v>20.58</v>
      </c>
      <c r="J2425" s="2" t="n">
        <v>20.79124</v>
      </c>
      <c r="K2425" s="2" t="n">
        <v>0.199638</v>
      </c>
      <c r="L2425" s="2" t="n">
        <v>0.013269</v>
      </c>
      <c r="M2425" s="2" t="b">
        <v>1</v>
      </c>
      <c r="N2425" s="2" t="n">
        <v>1</v>
      </c>
    </row>
    <row r="2426" ht="15.75" customHeight="1">
      <c r="A2426" s="9" t="n">
        <v>43781.125</v>
      </c>
      <c r="B2426" s="9" t="n">
        <v>43780.91666666666</v>
      </c>
      <c r="C2426" s="2" t="n">
        <v>34964545</v>
      </c>
      <c r="D2426" s="2" t="inlineStr">
        <is>
          <t>DOM</t>
        </is>
      </c>
      <c r="G2426" s="2" t="inlineStr">
        <is>
          <t>ZONE</t>
        </is>
      </c>
      <c r="I2426" s="2" t="n">
        <v>18.88</v>
      </c>
      <c r="J2426" s="2" t="n">
        <v>18.893305</v>
      </c>
      <c r="K2426" s="2" t="n">
        <v>0.012535</v>
      </c>
      <c r="L2426" s="2" t="n">
        <v>0.00327</v>
      </c>
      <c r="M2426" s="2" t="b">
        <v>1</v>
      </c>
      <c r="N2426" s="2" t="n">
        <v>1</v>
      </c>
    </row>
    <row r="2427" ht="15.75" customHeight="1">
      <c r="A2427" s="9" t="n">
        <v>43781.16666666666</v>
      </c>
      <c r="B2427" s="9" t="n">
        <v>43780.95833333334</v>
      </c>
      <c r="C2427" s="2" t="n">
        <v>34964545</v>
      </c>
      <c r="D2427" s="2" t="inlineStr">
        <is>
          <t>DOM</t>
        </is>
      </c>
      <c r="G2427" s="2" t="inlineStr">
        <is>
          <t>ZONE</t>
        </is>
      </c>
      <c r="I2427" s="2" t="n">
        <v>18.58</v>
      </c>
      <c r="J2427" s="2" t="n">
        <v>18.605516</v>
      </c>
      <c r="K2427" s="2" t="n">
        <v>-6.3e-05</v>
      </c>
      <c r="L2427" s="2" t="n">
        <v>0.023913</v>
      </c>
      <c r="M2427" s="2" t="b">
        <v>1</v>
      </c>
      <c r="N2427" s="2" t="n">
        <v>1</v>
      </c>
    </row>
    <row r="2428" ht="15.75" customHeight="1">
      <c r="A2428" s="9" t="n">
        <v>43781.20833333334</v>
      </c>
      <c r="B2428" s="9" t="n">
        <v>43781</v>
      </c>
      <c r="C2428" s="2" t="n">
        <v>34964545</v>
      </c>
      <c r="D2428" s="2" t="inlineStr">
        <is>
          <t>DOM</t>
        </is>
      </c>
      <c r="G2428" s="2" t="inlineStr">
        <is>
          <t>ZONE</t>
        </is>
      </c>
      <c r="I2428" s="2" t="n">
        <v>19.96</v>
      </c>
      <c r="J2428" s="2" t="n">
        <v>19.924547</v>
      </c>
      <c r="K2428" s="2" t="n">
        <v>-0.010696</v>
      </c>
      <c r="L2428" s="2" t="n">
        <v>-0.022257</v>
      </c>
      <c r="M2428" s="2" t="b">
        <v>1</v>
      </c>
      <c r="N2428" s="2" t="n">
        <v>1</v>
      </c>
    </row>
    <row r="2429" ht="15.75" customHeight="1">
      <c r="A2429" s="9" t="n">
        <v>43781.25</v>
      </c>
      <c r="B2429" s="9" t="n">
        <v>43781.04166666666</v>
      </c>
      <c r="C2429" s="2" t="n">
        <v>34964545</v>
      </c>
      <c r="D2429" s="2" t="inlineStr">
        <is>
          <t>DOM</t>
        </is>
      </c>
      <c r="G2429" s="2" t="inlineStr">
        <is>
          <t>ZONE</t>
        </is>
      </c>
      <c r="I2429" s="2" t="n">
        <v>19.19</v>
      </c>
      <c r="J2429" s="2" t="n">
        <v>19.151361</v>
      </c>
      <c r="K2429" s="2" t="n">
        <v>-0.015359</v>
      </c>
      <c r="L2429" s="2" t="n">
        <v>-0.021613</v>
      </c>
      <c r="M2429" s="2" t="b">
        <v>1</v>
      </c>
      <c r="N2429" s="2" t="n">
        <v>1</v>
      </c>
    </row>
    <row r="2430" ht="15.75" customHeight="1">
      <c r="A2430" s="9" t="n">
        <v>43781.29166666666</v>
      </c>
      <c r="B2430" s="9" t="n">
        <v>43781.08333333334</v>
      </c>
      <c r="C2430" s="2" t="n">
        <v>34964545</v>
      </c>
      <c r="D2430" s="2" t="inlineStr">
        <is>
          <t>DOM</t>
        </is>
      </c>
      <c r="G2430" s="2" t="inlineStr">
        <is>
          <t>ZONE</t>
        </is>
      </c>
      <c r="I2430" s="2" t="n">
        <v>18.62</v>
      </c>
      <c r="J2430" s="2" t="n">
        <v>18.67059</v>
      </c>
      <c r="K2430" s="2" t="n">
        <v>0.055628</v>
      </c>
      <c r="L2430" s="2" t="n">
        <v>-0.001705</v>
      </c>
      <c r="M2430" s="2" t="b">
        <v>1</v>
      </c>
      <c r="N2430" s="2" t="n">
        <v>1</v>
      </c>
    </row>
    <row r="2431" ht="15.75" customHeight="1">
      <c r="A2431" s="9" t="n">
        <v>43781.33333333334</v>
      </c>
      <c r="B2431" s="9" t="n">
        <v>43781.125</v>
      </c>
      <c r="C2431" s="2" t="n">
        <v>34964545</v>
      </c>
      <c r="D2431" s="2" t="inlineStr">
        <is>
          <t>DOM</t>
        </is>
      </c>
      <c r="G2431" s="2" t="inlineStr">
        <is>
          <t>ZONE</t>
        </is>
      </c>
      <c r="I2431" s="2" t="n">
        <v>17.83</v>
      </c>
      <c r="J2431" s="2" t="n">
        <v>17.803429</v>
      </c>
      <c r="K2431" s="2" t="n">
        <v>-0.002435</v>
      </c>
      <c r="L2431" s="2" t="n">
        <v>-0.024969</v>
      </c>
      <c r="M2431" s="2" t="b">
        <v>1</v>
      </c>
      <c r="N2431" s="2" t="n">
        <v>1</v>
      </c>
    </row>
    <row r="2432" ht="15.75" customHeight="1">
      <c r="A2432" s="9" t="n">
        <v>43781.375</v>
      </c>
      <c r="B2432" s="9" t="n">
        <v>43781.16666666666</v>
      </c>
      <c r="C2432" s="2" t="n">
        <v>34964545</v>
      </c>
      <c r="D2432" s="2" t="inlineStr">
        <is>
          <t>DOM</t>
        </is>
      </c>
      <c r="G2432" s="2" t="inlineStr">
        <is>
          <t>ZONE</t>
        </is>
      </c>
      <c r="I2432" s="2" t="n">
        <v>20.48</v>
      </c>
      <c r="J2432" s="2" t="n">
        <v>18.214512</v>
      </c>
      <c r="K2432" s="2" t="n">
        <v>-2.127444</v>
      </c>
      <c r="L2432" s="2" t="n">
        <v>-0.138043</v>
      </c>
      <c r="M2432" s="2" t="b">
        <v>1</v>
      </c>
      <c r="N2432" s="2" t="n">
        <v>1</v>
      </c>
    </row>
    <row r="2433" ht="15.75" customHeight="1">
      <c r="A2433" s="9" t="n">
        <v>43781.41666666666</v>
      </c>
      <c r="B2433" s="9" t="n">
        <v>43781.20833333334</v>
      </c>
      <c r="C2433" s="2" t="n">
        <v>34964545</v>
      </c>
      <c r="D2433" s="2" t="inlineStr">
        <is>
          <t>DOM</t>
        </is>
      </c>
      <c r="G2433" s="2" t="inlineStr">
        <is>
          <t>ZONE</t>
        </is>
      </c>
      <c r="I2433" s="2" t="n">
        <v>23.64</v>
      </c>
      <c r="J2433" s="2" t="n">
        <v>20.171884</v>
      </c>
      <c r="K2433" s="2" t="n">
        <v>-3.378354</v>
      </c>
      <c r="L2433" s="2" t="n">
        <v>-0.08976199999999999</v>
      </c>
      <c r="M2433" s="2" t="b">
        <v>1</v>
      </c>
      <c r="N2433" s="2" t="n">
        <v>1</v>
      </c>
    </row>
    <row r="2434" ht="15.75" customHeight="1">
      <c r="A2434" s="9" t="n">
        <v>43781.45833333334</v>
      </c>
      <c r="B2434" s="9" t="n">
        <v>43781.25</v>
      </c>
      <c r="C2434" s="2" t="n">
        <v>34964545</v>
      </c>
      <c r="D2434" s="2" t="inlineStr">
        <is>
          <t>DOM</t>
        </is>
      </c>
      <c r="G2434" s="2" t="inlineStr">
        <is>
          <t>ZONE</t>
        </is>
      </c>
      <c r="I2434" s="2" t="n">
        <v>25.03</v>
      </c>
      <c r="J2434" s="2" t="n">
        <v>23.668954</v>
      </c>
      <c r="K2434" s="2" t="n">
        <v>-1.416179</v>
      </c>
      <c r="L2434" s="2" t="n">
        <v>0.060133</v>
      </c>
      <c r="M2434" s="2" t="b">
        <v>1</v>
      </c>
      <c r="N2434" s="2" t="n">
        <v>1</v>
      </c>
    </row>
    <row r="2435" ht="15.75" customHeight="1">
      <c r="A2435" s="9" t="n">
        <v>43781.5</v>
      </c>
      <c r="B2435" s="9" t="n">
        <v>43781.29166666666</v>
      </c>
      <c r="C2435" s="2" t="n">
        <v>34964545</v>
      </c>
      <c r="D2435" s="2" t="inlineStr">
        <is>
          <t>DOM</t>
        </is>
      </c>
      <c r="G2435" s="2" t="inlineStr">
        <is>
          <t>ZONE</t>
        </is>
      </c>
      <c r="I2435" s="2" t="n">
        <v>29.2</v>
      </c>
      <c r="J2435" s="2" t="n">
        <v>29.33912</v>
      </c>
      <c r="K2435" s="2" t="n">
        <v>-0.004287</v>
      </c>
      <c r="L2435" s="2" t="n">
        <v>0.13924</v>
      </c>
      <c r="M2435" s="2" t="b">
        <v>1</v>
      </c>
      <c r="N2435" s="2" t="n">
        <v>1</v>
      </c>
    </row>
    <row r="2436" ht="15.75" customHeight="1">
      <c r="A2436" s="9" t="n">
        <v>43781.54166666666</v>
      </c>
      <c r="B2436" s="9" t="n">
        <v>43781.33333333334</v>
      </c>
      <c r="C2436" s="2" t="n">
        <v>34964545</v>
      </c>
      <c r="D2436" s="2" t="inlineStr">
        <is>
          <t>DOM</t>
        </is>
      </c>
      <c r="G2436" s="2" t="inlineStr">
        <is>
          <t>ZONE</t>
        </is>
      </c>
      <c r="I2436" s="2" t="n">
        <v>31.51</v>
      </c>
      <c r="J2436" s="2" t="n">
        <v>31.630906</v>
      </c>
      <c r="K2436" s="2" t="n">
        <v>0.004175</v>
      </c>
      <c r="L2436" s="2" t="n">
        <v>0.115065</v>
      </c>
      <c r="M2436" s="2" t="b">
        <v>1</v>
      </c>
      <c r="N2436" s="2" t="n">
        <v>1</v>
      </c>
    </row>
    <row r="2437" ht="15.75" customHeight="1">
      <c r="A2437" s="9" t="n">
        <v>43781.58333333334</v>
      </c>
      <c r="B2437" s="9" t="n">
        <v>43781.375</v>
      </c>
      <c r="C2437" s="2" t="n">
        <v>34964545</v>
      </c>
      <c r="D2437" s="2" t="inlineStr">
        <is>
          <t>DOM</t>
        </is>
      </c>
      <c r="G2437" s="2" t="inlineStr">
        <is>
          <t>ZONE</t>
        </is>
      </c>
      <c r="I2437" s="2" t="n">
        <v>33.32</v>
      </c>
      <c r="J2437" s="2" t="n">
        <v>33.449025</v>
      </c>
      <c r="K2437" s="2" t="n">
        <v>0.006664</v>
      </c>
      <c r="L2437" s="2" t="n">
        <v>0.126528</v>
      </c>
      <c r="M2437" s="2" t="b">
        <v>1</v>
      </c>
      <c r="N2437" s="2" t="n">
        <v>1</v>
      </c>
    </row>
    <row r="2438" ht="15.75" customHeight="1">
      <c r="A2438" s="9" t="n">
        <v>43781.625</v>
      </c>
      <c r="B2438" s="9" t="n">
        <v>43781.41666666666</v>
      </c>
      <c r="C2438" s="2" t="n">
        <v>34964545</v>
      </c>
      <c r="D2438" s="2" t="inlineStr">
        <is>
          <t>DOM</t>
        </is>
      </c>
      <c r="G2438" s="2" t="inlineStr">
        <is>
          <t>ZONE</t>
        </is>
      </c>
      <c r="I2438" s="2" t="n">
        <v>32.61</v>
      </c>
      <c r="J2438" s="2" t="n">
        <v>32.775342</v>
      </c>
      <c r="K2438" s="2" t="n">
        <v>0.012546</v>
      </c>
      <c r="L2438" s="2" t="n">
        <v>0.157796</v>
      </c>
      <c r="M2438" s="2" t="b">
        <v>1</v>
      </c>
      <c r="N2438" s="2" t="n">
        <v>1</v>
      </c>
    </row>
    <row r="2439" ht="15.75" customHeight="1">
      <c r="A2439" s="9" t="n">
        <v>43781.66666666666</v>
      </c>
      <c r="B2439" s="9" t="n">
        <v>43781.45833333334</v>
      </c>
      <c r="C2439" s="2" t="n">
        <v>34964545</v>
      </c>
      <c r="D2439" s="2" t="inlineStr">
        <is>
          <t>DOM</t>
        </is>
      </c>
      <c r="G2439" s="2" t="inlineStr">
        <is>
          <t>ZONE</t>
        </is>
      </c>
      <c r="I2439" s="2" t="n">
        <v>37.67</v>
      </c>
      <c r="J2439" s="2" t="n">
        <v>37.917681</v>
      </c>
      <c r="K2439" s="2" t="n">
        <v>0.020025</v>
      </c>
      <c r="L2439" s="2" t="n">
        <v>0.229323</v>
      </c>
      <c r="M2439" s="2" t="b">
        <v>1</v>
      </c>
      <c r="N2439" s="2" t="n">
        <v>1</v>
      </c>
    </row>
    <row r="2440" ht="15.75" customHeight="1">
      <c r="A2440" s="9" t="n">
        <v>43781.70833333334</v>
      </c>
      <c r="B2440" s="9" t="n">
        <v>43781.5</v>
      </c>
      <c r="C2440" s="2" t="n">
        <v>34964545</v>
      </c>
      <c r="D2440" s="2" t="inlineStr">
        <is>
          <t>DOM</t>
        </is>
      </c>
      <c r="G2440" s="2" t="inlineStr">
        <is>
          <t>ZONE</t>
        </is>
      </c>
      <c r="I2440" s="2" t="n">
        <v>36.35</v>
      </c>
      <c r="J2440" s="2" t="n">
        <v>37.002053</v>
      </c>
      <c r="K2440" s="2" t="n">
        <v>0.299703</v>
      </c>
      <c r="L2440" s="2" t="n">
        <v>0.356516</v>
      </c>
      <c r="M2440" s="2" t="b">
        <v>1</v>
      </c>
      <c r="N2440" s="2" t="n">
        <v>1</v>
      </c>
    </row>
    <row r="2441" ht="15.75" customHeight="1">
      <c r="A2441" s="9" t="n">
        <v>43781.75</v>
      </c>
      <c r="B2441" s="9" t="n">
        <v>43781.54166666666</v>
      </c>
      <c r="C2441" s="2" t="n">
        <v>34964545</v>
      </c>
      <c r="D2441" s="2" t="inlineStr">
        <is>
          <t>DOM</t>
        </is>
      </c>
      <c r="G2441" s="2" t="inlineStr">
        <is>
          <t>ZONE</t>
        </is>
      </c>
      <c r="I2441" s="2" t="n">
        <v>31.56</v>
      </c>
      <c r="J2441" s="2" t="n">
        <v>32.891403</v>
      </c>
      <c r="K2441" s="2" t="n">
        <v>0.952391</v>
      </c>
      <c r="L2441" s="2" t="n">
        <v>0.384012</v>
      </c>
      <c r="M2441" s="2" t="b">
        <v>1</v>
      </c>
      <c r="N2441" s="2" t="n">
        <v>1</v>
      </c>
    </row>
    <row r="2442" ht="15.75" customHeight="1">
      <c r="A2442" s="9" t="n">
        <v>43781.79166666666</v>
      </c>
      <c r="B2442" s="9" t="n">
        <v>43781.58333333334</v>
      </c>
      <c r="C2442" s="2" t="n">
        <v>34964545</v>
      </c>
      <c r="D2442" s="2" t="inlineStr">
        <is>
          <t>DOM</t>
        </is>
      </c>
      <c r="G2442" s="2" t="inlineStr">
        <is>
          <t>ZONE</t>
        </is>
      </c>
      <c r="I2442" s="2" t="n">
        <v>30.3</v>
      </c>
      <c r="J2442" s="2" t="n">
        <v>31.876077</v>
      </c>
      <c r="K2442" s="2" t="n">
        <v>1.183334</v>
      </c>
      <c r="L2442" s="2" t="n">
        <v>0.397742</v>
      </c>
      <c r="M2442" s="2" t="b">
        <v>1</v>
      </c>
      <c r="N2442" s="2" t="n">
        <v>1</v>
      </c>
    </row>
    <row r="2443" ht="15.75" customHeight="1">
      <c r="A2443" s="9" t="n">
        <v>43781.83333333334</v>
      </c>
      <c r="B2443" s="9" t="n">
        <v>43781.625</v>
      </c>
      <c r="C2443" s="2" t="n">
        <v>34964545</v>
      </c>
      <c r="D2443" s="2" t="inlineStr">
        <is>
          <t>DOM</t>
        </is>
      </c>
      <c r="G2443" s="2" t="inlineStr">
        <is>
          <t>ZONE</t>
        </is>
      </c>
      <c r="I2443" s="2" t="n">
        <v>31.6</v>
      </c>
      <c r="J2443" s="2" t="n">
        <v>33.063576</v>
      </c>
      <c r="K2443" s="2" t="n">
        <v>1.042103</v>
      </c>
      <c r="L2443" s="2" t="n">
        <v>0.423973</v>
      </c>
      <c r="M2443" s="2" t="b">
        <v>1</v>
      </c>
      <c r="N2443" s="2" t="n">
        <v>1</v>
      </c>
    </row>
    <row r="2444" ht="15.75" customHeight="1">
      <c r="A2444" s="9" t="n">
        <v>43781.875</v>
      </c>
      <c r="B2444" s="9" t="n">
        <v>43781.66666666666</v>
      </c>
      <c r="C2444" s="2" t="n">
        <v>34964545</v>
      </c>
      <c r="D2444" s="2" t="inlineStr">
        <is>
          <t>DOM</t>
        </is>
      </c>
      <c r="G2444" s="2" t="inlineStr">
        <is>
          <t>ZONE</t>
        </is>
      </c>
      <c r="I2444" s="2" t="n">
        <v>31.3</v>
      </c>
      <c r="J2444" s="2" t="n">
        <v>33.043464</v>
      </c>
      <c r="K2444" s="2" t="n">
        <v>1.213849</v>
      </c>
      <c r="L2444" s="2" t="n">
        <v>0.531281</v>
      </c>
      <c r="M2444" s="2" t="b">
        <v>1</v>
      </c>
      <c r="N2444" s="2" t="n">
        <v>1</v>
      </c>
    </row>
    <row r="2445" ht="15.75" customHeight="1">
      <c r="A2445" s="9" t="n">
        <v>43781.91666666666</v>
      </c>
      <c r="B2445" s="9" t="n">
        <v>43781.70833333334</v>
      </c>
      <c r="C2445" s="2" t="n">
        <v>34964545</v>
      </c>
      <c r="D2445" s="2" t="inlineStr">
        <is>
          <t>DOM</t>
        </is>
      </c>
      <c r="G2445" s="2" t="inlineStr">
        <is>
          <t>ZONE</t>
        </is>
      </c>
      <c r="I2445" s="2" t="n">
        <v>59.92</v>
      </c>
      <c r="J2445" s="2" t="n">
        <v>63.753568</v>
      </c>
      <c r="K2445" s="2" t="n">
        <v>3.095031</v>
      </c>
      <c r="L2445" s="2" t="n">
        <v>0.7402030000000001</v>
      </c>
      <c r="M2445" s="2" t="b">
        <v>1</v>
      </c>
      <c r="N2445" s="2" t="n">
        <v>1</v>
      </c>
    </row>
    <row r="2446" ht="15.75" customHeight="1">
      <c r="A2446" s="9" t="n">
        <v>43781.95833333334</v>
      </c>
      <c r="B2446" s="9" t="n">
        <v>43781.75</v>
      </c>
      <c r="C2446" s="2" t="n">
        <v>34964545</v>
      </c>
      <c r="D2446" s="2" t="inlineStr">
        <is>
          <t>DOM</t>
        </is>
      </c>
      <c r="G2446" s="2" t="inlineStr">
        <is>
          <t>ZONE</t>
        </is>
      </c>
      <c r="I2446" s="2" t="n">
        <v>41.11</v>
      </c>
      <c r="J2446" s="2" t="n">
        <v>41.056129</v>
      </c>
      <c r="K2446" s="2" t="n">
        <v>-0.509371</v>
      </c>
      <c r="L2446" s="2" t="n">
        <v>0.454667</v>
      </c>
      <c r="M2446" s="2" t="b">
        <v>1</v>
      </c>
      <c r="N2446" s="2" t="n">
        <v>1</v>
      </c>
    </row>
    <row r="2447" ht="15.75" customHeight="1">
      <c r="A2447" s="9" t="n">
        <v>43782</v>
      </c>
      <c r="B2447" s="9" t="n">
        <v>43781.79166666666</v>
      </c>
      <c r="C2447" s="2" t="n">
        <v>34964545</v>
      </c>
      <c r="D2447" s="2" t="inlineStr">
        <is>
          <t>DOM</t>
        </is>
      </c>
      <c r="G2447" s="2" t="inlineStr">
        <is>
          <t>ZONE</t>
        </is>
      </c>
      <c r="I2447" s="2" t="n">
        <v>57.19</v>
      </c>
      <c r="J2447" s="2" t="n">
        <v>53.784434</v>
      </c>
      <c r="K2447" s="2" t="n">
        <v>-3.957134</v>
      </c>
      <c r="L2447" s="2" t="n">
        <v>0.556567</v>
      </c>
      <c r="M2447" s="2" t="b">
        <v>1</v>
      </c>
      <c r="N2447" s="2" t="n">
        <v>1</v>
      </c>
    </row>
    <row r="2448" ht="15.75" customHeight="1">
      <c r="A2448" s="9" t="n">
        <v>43782.04166666666</v>
      </c>
      <c r="B2448" s="9" t="n">
        <v>43781.83333333334</v>
      </c>
      <c r="C2448" s="2" t="n">
        <v>34964545</v>
      </c>
      <c r="D2448" s="2" t="inlineStr">
        <is>
          <t>DOM</t>
        </is>
      </c>
      <c r="G2448" s="2" t="inlineStr">
        <is>
          <t>ZONE</t>
        </is>
      </c>
      <c r="I2448" s="2" t="n">
        <v>51.03</v>
      </c>
      <c r="J2448" s="2" t="n">
        <v>45.872681</v>
      </c>
      <c r="K2448" s="2" t="n">
        <v>-5.901055</v>
      </c>
      <c r="L2448" s="2" t="n">
        <v>0.743736</v>
      </c>
      <c r="M2448" s="2" t="b">
        <v>1</v>
      </c>
      <c r="N2448" s="2" t="n">
        <v>1</v>
      </c>
    </row>
    <row r="2449" ht="15.75" customHeight="1">
      <c r="A2449" s="9" t="n">
        <v>43782.08333333334</v>
      </c>
      <c r="B2449" s="9" t="n">
        <v>43781.875</v>
      </c>
      <c r="C2449" s="2" t="n">
        <v>34964545</v>
      </c>
      <c r="D2449" s="2" t="inlineStr">
        <is>
          <t>DOM</t>
        </is>
      </c>
      <c r="G2449" s="2" t="inlineStr">
        <is>
          <t>ZONE</t>
        </is>
      </c>
      <c r="I2449" s="2" t="n">
        <v>48.62</v>
      </c>
      <c r="J2449" s="2" t="n">
        <v>47.462746</v>
      </c>
      <c r="K2449" s="2" t="n">
        <v>-2.006304</v>
      </c>
      <c r="L2449" s="2" t="n">
        <v>0.8507169999999999</v>
      </c>
      <c r="M2449" s="2" t="b">
        <v>1</v>
      </c>
      <c r="N2449" s="2" t="n">
        <v>1</v>
      </c>
    </row>
    <row r="2450" ht="15.75" customHeight="1">
      <c r="A2450" s="9" t="n">
        <v>43782.125</v>
      </c>
      <c r="B2450" s="9" t="n">
        <v>43781.91666666666</v>
      </c>
      <c r="C2450" s="2" t="n">
        <v>34964545</v>
      </c>
      <c r="D2450" s="2" t="inlineStr">
        <is>
          <t>DOM</t>
        </is>
      </c>
      <c r="G2450" s="2" t="inlineStr">
        <is>
          <t>ZONE</t>
        </is>
      </c>
      <c r="I2450" s="2" t="n">
        <v>32.59</v>
      </c>
      <c r="J2450" s="2" t="n">
        <v>33.835049</v>
      </c>
      <c r="K2450" s="2" t="n">
        <v>0.6525030000000001</v>
      </c>
      <c r="L2450" s="2" t="n">
        <v>0.595045</v>
      </c>
      <c r="M2450" s="2" t="b">
        <v>1</v>
      </c>
      <c r="N2450" s="2" t="n">
        <v>1</v>
      </c>
    </row>
    <row r="2451" ht="15.75" customHeight="1">
      <c r="A2451" s="9" t="n">
        <v>43782.16666666666</v>
      </c>
      <c r="B2451" s="9" t="n">
        <v>43781.95833333334</v>
      </c>
      <c r="C2451" s="2" t="n">
        <v>34964545</v>
      </c>
      <c r="D2451" s="2" t="inlineStr">
        <is>
          <t>DOM</t>
        </is>
      </c>
      <c r="G2451" s="2" t="inlineStr">
        <is>
          <t>ZONE</t>
        </is>
      </c>
      <c r="I2451" s="2" t="n">
        <v>29.45</v>
      </c>
      <c r="J2451" s="2" t="n">
        <v>31.685321</v>
      </c>
      <c r="K2451" s="2" t="n">
        <v>1.664363</v>
      </c>
      <c r="L2451" s="2" t="n">
        <v>0.573458</v>
      </c>
      <c r="M2451" s="2" t="b">
        <v>1</v>
      </c>
      <c r="N2451" s="2" t="n">
        <v>1</v>
      </c>
    </row>
    <row r="2452" ht="15.75" customHeight="1">
      <c r="A2452" s="9" t="n">
        <v>43782.20833333334</v>
      </c>
      <c r="B2452" s="9" t="n">
        <v>43782</v>
      </c>
      <c r="C2452" s="2" t="n">
        <v>34964545</v>
      </c>
      <c r="D2452" s="2" t="inlineStr">
        <is>
          <t>DOM</t>
        </is>
      </c>
      <c r="G2452" s="2" t="inlineStr">
        <is>
          <t>ZONE</t>
        </is>
      </c>
      <c r="I2452" s="2" t="n">
        <v>31.5</v>
      </c>
      <c r="J2452" s="2" t="n">
        <v>34.142811</v>
      </c>
      <c r="K2452" s="2" t="n">
        <v>1.900363</v>
      </c>
      <c r="L2452" s="2" t="n">
        <v>0.745781</v>
      </c>
      <c r="M2452" s="2" t="b">
        <v>1</v>
      </c>
      <c r="N2452" s="2" t="n">
        <v>1</v>
      </c>
    </row>
    <row r="2453" ht="15.75" customHeight="1">
      <c r="A2453" s="9" t="n">
        <v>43782.25</v>
      </c>
      <c r="B2453" s="9" t="n">
        <v>43782.04166666666</v>
      </c>
      <c r="C2453" s="2" t="n">
        <v>34964545</v>
      </c>
      <c r="D2453" s="2" t="inlineStr">
        <is>
          <t>DOM</t>
        </is>
      </c>
      <c r="G2453" s="2" t="inlineStr">
        <is>
          <t>ZONE</t>
        </is>
      </c>
      <c r="I2453" s="2" t="n">
        <v>32.03</v>
      </c>
      <c r="J2453" s="2" t="n">
        <v>36.100104</v>
      </c>
      <c r="K2453" s="2" t="n">
        <v>3.252493</v>
      </c>
      <c r="L2453" s="2" t="n">
        <v>0.816778</v>
      </c>
      <c r="M2453" s="2" t="b">
        <v>1</v>
      </c>
      <c r="N2453" s="2" t="n">
        <v>1</v>
      </c>
    </row>
    <row r="2454" ht="15.75" customHeight="1">
      <c r="A2454" s="9" t="n">
        <v>43782.29166666666</v>
      </c>
      <c r="B2454" s="9" t="n">
        <v>43782.08333333334</v>
      </c>
      <c r="C2454" s="2" t="n">
        <v>34964545</v>
      </c>
      <c r="D2454" s="2" t="inlineStr">
        <is>
          <t>DOM</t>
        </is>
      </c>
      <c r="G2454" s="2" t="inlineStr">
        <is>
          <t>ZONE</t>
        </is>
      </c>
      <c r="I2454" s="2" t="n">
        <v>30.58</v>
      </c>
      <c r="J2454" s="2" t="n">
        <v>33.159887</v>
      </c>
      <c r="K2454" s="2" t="n">
        <v>1.774911</v>
      </c>
      <c r="L2454" s="2" t="n">
        <v>0.809976</v>
      </c>
      <c r="M2454" s="2" t="b">
        <v>1</v>
      </c>
      <c r="N2454" s="2" t="n">
        <v>1</v>
      </c>
    </row>
    <row r="2455" ht="15.75" customHeight="1">
      <c r="A2455" s="9" t="n">
        <v>43782.33333333334</v>
      </c>
      <c r="B2455" s="9" t="n">
        <v>43782.125</v>
      </c>
      <c r="C2455" s="2" t="n">
        <v>34964545</v>
      </c>
      <c r="D2455" s="2" t="inlineStr">
        <is>
          <t>DOM</t>
        </is>
      </c>
      <c r="G2455" s="2" t="inlineStr">
        <is>
          <t>ZONE</t>
        </is>
      </c>
      <c r="I2455" s="2" t="n">
        <v>30.2</v>
      </c>
      <c r="J2455" s="2" t="n">
        <v>32.916455</v>
      </c>
      <c r="K2455" s="2" t="n">
        <v>1.934985</v>
      </c>
      <c r="L2455" s="2" t="n">
        <v>0.777303</v>
      </c>
      <c r="M2455" s="2" t="b">
        <v>1</v>
      </c>
      <c r="N2455" s="2" t="n">
        <v>1</v>
      </c>
    </row>
    <row r="2456" ht="15.75" customHeight="1">
      <c r="A2456" s="9" t="n">
        <v>43782.375</v>
      </c>
      <c r="B2456" s="9" t="n">
        <v>43782.16666666666</v>
      </c>
      <c r="C2456" s="2" t="n">
        <v>34964545</v>
      </c>
      <c r="D2456" s="2" t="inlineStr">
        <is>
          <t>DOM</t>
        </is>
      </c>
      <c r="G2456" s="2" t="inlineStr">
        <is>
          <t>ZONE</t>
        </is>
      </c>
      <c r="I2456" s="2" t="n">
        <v>32.81</v>
      </c>
      <c r="J2456" s="2" t="n">
        <v>34.452893</v>
      </c>
      <c r="K2456" s="2" t="n">
        <v>0.729135</v>
      </c>
      <c r="L2456" s="2" t="n">
        <v>0.910425</v>
      </c>
      <c r="M2456" s="2" t="b">
        <v>1</v>
      </c>
      <c r="N2456" s="2" t="n">
        <v>1</v>
      </c>
    </row>
    <row r="2457" ht="15.75" customHeight="1">
      <c r="A2457" s="9" t="n">
        <v>43782.41666666666</v>
      </c>
      <c r="B2457" s="9" t="n">
        <v>43782.20833333334</v>
      </c>
      <c r="C2457" s="2" t="n">
        <v>34964545</v>
      </c>
      <c r="D2457" s="2" t="inlineStr">
        <is>
          <t>DOM</t>
        </is>
      </c>
      <c r="G2457" s="2" t="inlineStr">
        <is>
          <t>ZONE</t>
        </is>
      </c>
      <c r="I2457" s="2" t="n">
        <v>48.38</v>
      </c>
      <c r="J2457" s="2" t="n">
        <v>45.747429</v>
      </c>
      <c r="K2457" s="2" t="n">
        <v>-4.023015</v>
      </c>
      <c r="L2457" s="2" t="n">
        <v>1.395444</v>
      </c>
      <c r="M2457" s="2" t="b">
        <v>1</v>
      </c>
      <c r="N2457" s="2" t="n">
        <v>1</v>
      </c>
    </row>
    <row r="2458" ht="15.75" customHeight="1">
      <c r="A2458" s="9" t="n">
        <v>43782.45833333334</v>
      </c>
      <c r="B2458" s="9" t="n">
        <v>43782.25</v>
      </c>
      <c r="C2458" s="2" t="n">
        <v>34964545</v>
      </c>
      <c r="D2458" s="2" t="inlineStr">
        <is>
          <t>DOM</t>
        </is>
      </c>
      <c r="G2458" s="2" t="inlineStr">
        <is>
          <t>ZONE</t>
        </is>
      </c>
      <c r="I2458" s="2" t="n">
        <v>149.89</v>
      </c>
      <c r="J2458" s="2" t="n">
        <v>187.145675</v>
      </c>
      <c r="K2458" s="2" t="n">
        <v>32.454846</v>
      </c>
      <c r="L2458" s="2" t="n">
        <v>4.803329</v>
      </c>
      <c r="M2458" s="2" t="b">
        <v>1</v>
      </c>
      <c r="N2458" s="2" t="n">
        <v>1</v>
      </c>
    </row>
    <row r="2459" ht="15.75" customHeight="1">
      <c r="A2459" s="9" t="n">
        <v>43782.5</v>
      </c>
      <c r="B2459" s="9" t="n">
        <v>43782.29166666666</v>
      </c>
      <c r="C2459" s="2" t="n">
        <v>34964545</v>
      </c>
      <c r="D2459" s="2" t="inlineStr">
        <is>
          <t>DOM</t>
        </is>
      </c>
      <c r="G2459" s="2" t="inlineStr">
        <is>
          <t>ZONE</t>
        </is>
      </c>
      <c r="I2459" s="2" t="n">
        <v>497.62</v>
      </c>
      <c r="J2459" s="2" t="n">
        <v>668.574227</v>
      </c>
      <c r="K2459" s="2" t="n">
        <v>155.812393</v>
      </c>
      <c r="L2459" s="2" t="n">
        <v>15.146835</v>
      </c>
      <c r="M2459" s="2" t="b">
        <v>1</v>
      </c>
      <c r="N2459" s="2" t="n">
        <v>1</v>
      </c>
    </row>
    <row r="2460" ht="15.75" customHeight="1">
      <c r="A2460" s="9" t="n">
        <v>43782.54166666666</v>
      </c>
      <c r="B2460" s="9" t="n">
        <v>43782.33333333334</v>
      </c>
      <c r="C2460" s="2" t="n">
        <v>34964545</v>
      </c>
      <c r="D2460" s="2" t="inlineStr">
        <is>
          <t>DOM</t>
        </is>
      </c>
      <c r="G2460" s="2" t="inlineStr">
        <is>
          <t>ZONE</t>
        </is>
      </c>
      <c r="I2460" s="2" t="n">
        <v>73.42</v>
      </c>
      <c r="J2460" s="2" t="n">
        <v>77.675802</v>
      </c>
      <c r="K2460" s="2" t="n">
        <v>3.01979</v>
      </c>
      <c r="L2460" s="2" t="n">
        <v>1.237678</v>
      </c>
      <c r="M2460" s="2" t="b">
        <v>1</v>
      </c>
      <c r="N2460" s="2" t="n">
        <v>1</v>
      </c>
    </row>
    <row r="2461" ht="15.75" customHeight="1">
      <c r="A2461" s="9" t="n">
        <v>43782.58333333334</v>
      </c>
      <c r="B2461" s="9" t="n">
        <v>43782.375</v>
      </c>
      <c r="C2461" s="2" t="n">
        <v>34964545</v>
      </c>
      <c r="D2461" s="2" t="inlineStr">
        <is>
          <t>DOM</t>
        </is>
      </c>
      <c r="G2461" s="2" t="inlineStr">
        <is>
          <t>ZONE</t>
        </is>
      </c>
      <c r="I2461" s="2" t="n">
        <v>41.33</v>
      </c>
      <c r="J2461" s="2" t="n">
        <v>42.060436</v>
      </c>
      <c r="K2461" s="2" t="n">
        <v>0.021809</v>
      </c>
      <c r="L2461" s="2" t="n">
        <v>0.705294</v>
      </c>
      <c r="M2461" s="2" t="b">
        <v>1</v>
      </c>
      <c r="N2461" s="2" t="n">
        <v>1</v>
      </c>
    </row>
    <row r="2462" ht="15.75" customHeight="1">
      <c r="A2462" s="9" t="n">
        <v>43782.625</v>
      </c>
      <c r="B2462" s="9" t="n">
        <v>43782.41666666666</v>
      </c>
      <c r="C2462" s="2" t="n">
        <v>34964545</v>
      </c>
      <c r="D2462" s="2" t="inlineStr">
        <is>
          <t>DOM</t>
        </is>
      </c>
      <c r="G2462" s="2" t="inlineStr">
        <is>
          <t>ZONE</t>
        </is>
      </c>
      <c r="I2462" s="2" t="n">
        <v>49.55</v>
      </c>
      <c r="J2462" s="2" t="n">
        <v>51.044484</v>
      </c>
      <c r="K2462" s="2" t="n">
        <v>0.633401</v>
      </c>
      <c r="L2462" s="2" t="n">
        <v>0.860249</v>
      </c>
      <c r="M2462" s="2" t="b">
        <v>1</v>
      </c>
      <c r="N2462" s="2" t="n">
        <v>1</v>
      </c>
    </row>
    <row r="2463" ht="15.75" customHeight="1">
      <c r="A2463" s="9" t="n">
        <v>43782.66666666666</v>
      </c>
      <c r="B2463" s="9" t="n">
        <v>43782.45833333334</v>
      </c>
      <c r="C2463" s="2" t="n">
        <v>34964545</v>
      </c>
      <c r="D2463" s="2" t="inlineStr">
        <is>
          <t>DOM</t>
        </is>
      </c>
      <c r="G2463" s="2" t="inlineStr">
        <is>
          <t>ZONE</t>
        </is>
      </c>
      <c r="I2463" s="2" t="n">
        <v>43</v>
      </c>
      <c r="J2463" s="2" t="n">
        <v>44.191402</v>
      </c>
      <c r="K2463" s="2" t="n">
        <v>0.6077050000000001</v>
      </c>
      <c r="L2463" s="2" t="n">
        <v>0.58203</v>
      </c>
      <c r="M2463" s="2" t="b">
        <v>1</v>
      </c>
      <c r="N2463" s="2" t="n">
        <v>1</v>
      </c>
    </row>
    <row r="2464" ht="15.75" customHeight="1">
      <c r="A2464" s="9" t="n">
        <v>43782.70833333334</v>
      </c>
      <c r="B2464" s="9" t="n">
        <v>43782.5</v>
      </c>
      <c r="C2464" s="2" t="n">
        <v>34964545</v>
      </c>
      <c r="D2464" s="2" t="inlineStr">
        <is>
          <t>DOM</t>
        </is>
      </c>
      <c r="G2464" s="2" t="inlineStr">
        <is>
          <t>ZONE</t>
        </is>
      </c>
      <c r="I2464" s="2" t="n">
        <v>40.67</v>
      </c>
      <c r="J2464" s="2" t="n">
        <v>41.604752</v>
      </c>
      <c r="K2464" s="2" t="n">
        <v>0.5133529999999999</v>
      </c>
      <c r="L2464" s="2" t="n">
        <v>0.425565</v>
      </c>
      <c r="M2464" s="2" t="b">
        <v>1</v>
      </c>
      <c r="N2464" s="2" t="n">
        <v>1</v>
      </c>
    </row>
    <row r="2465" ht="15.75" customHeight="1">
      <c r="A2465" s="9" t="n">
        <v>43782.75</v>
      </c>
      <c r="B2465" s="9" t="n">
        <v>43782.54166666666</v>
      </c>
      <c r="C2465" s="2" t="n">
        <v>34964545</v>
      </c>
      <c r="D2465" s="2" t="inlineStr">
        <is>
          <t>DOM</t>
        </is>
      </c>
      <c r="G2465" s="2" t="inlineStr">
        <is>
          <t>ZONE</t>
        </is>
      </c>
      <c r="I2465" s="2" t="n">
        <v>41.87</v>
      </c>
      <c r="J2465" s="2" t="n">
        <v>42.708819</v>
      </c>
      <c r="K2465" s="2" t="n">
        <v>0.459307</v>
      </c>
      <c r="L2465" s="2" t="n">
        <v>0.382845</v>
      </c>
      <c r="M2465" s="2" t="b">
        <v>1</v>
      </c>
      <c r="N2465" s="2" t="n">
        <v>1</v>
      </c>
    </row>
    <row r="2466" ht="15.75" customHeight="1">
      <c r="A2466" s="9" t="n">
        <v>43782.79166666666</v>
      </c>
      <c r="B2466" s="9" t="n">
        <v>43782.58333333334</v>
      </c>
      <c r="C2466" s="2" t="n">
        <v>34964545</v>
      </c>
      <c r="D2466" s="2" t="inlineStr">
        <is>
          <t>DOM</t>
        </is>
      </c>
      <c r="G2466" s="2" t="inlineStr">
        <is>
          <t>ZONE</t>
        </is>
      </c>
      <c r="I2466" s="2" t="n">
        <v>34.35</v>
      </c>
      <c r="J2466" s="2" t="n">
        <v>35.019661</v>
      </c>
      <c r="K2466" s="2" t="n">
        <v>0.356945</v>
      </c>
      <c r="L2466" s="2" t="n">
        <v>0.316883</v>
      </c>
      <c r="M2466" s="2" t="b">
        <v>1</v>
      </c>
      <c r="N2466" s="2" t="n">
        <v>1</v>
      </c>
    </row>
    <row r="2467" ht="15.75" customHeight="1">
      <c r="A2467" s="9" t="n">
        <v>43782.83333333334</v>
      </c>
      <c r="B2467" s="9" t="n">
        <v>43782.625</v>
      </c>
      <c r="C2467" s="2" t="n">
        <v>34964545</v>
      </c>
      <c r="D2467" s="2" t="inlineStr">
        <is>
          <t>DOM</t>
        </is>
      </c>
      <c r="G2467" s="2" t="inlineStr">
        <is>
          <t>ZONE</t>
        </is>
      </c>
      <c r="I2467" s="2" t="n">
        <v>40.48</v>
      </c>
      <c r="J2467" s="2" t="n">
        <v>41.382339</v>
      </c>
      <c r="K2467" s="2" t="n">
        <v>0.544254</v>
      </c>
      <c r="L2467" s="2" t="n">
        <v>0.359752</v>
      </c>
      <c r="M2467" s="2" t="b">
        <v>1</v>
      </c>
      <c r="N2467" s="2" t="n">
        <v>1</v>
      </c>
    </row>
    <row r="2468" ht="15.75" customHeight="1">
      <c r="A2468" s="9" t="n">
        <v>43782.875</v>
      </c>
      <c r="B2468" s="9" t="n">
        <v>43782.66666666666</v>
      </c>
      <c r="C2468" s="2" t="n">
        <v>34964545</v>
      </c>
      <c r="D2468" s="2" t="inlineStr">
        <is>
          <t>DOM</t>
        </is>
      </c>
      <c r="G2468" s="2" t="inlineStr">
        <is>
          <t>ZONE</t>
        </is>
      </c>
      <c r="I2468" s="2" t="n">
        <v>56.27</v>
      </c>
      <c r="J2468" s="2" t="n">
        <v>57.396166</v>
      </c>
      <c r="K2468" s="2" t="n">
        <v>0.384674</v>
      </c>
      <c r="L2468" s="2" t="n">
        <v>0.740659</v>
      </c>
      <c r="M2468" s="2" t="b">
        <v>1</v>
      </c>
      <c r="N2468" s="2" t="n">
        <v>1</v>
      </c>
    </row>
    <row r="2469" ht="15.75" customHeight="1">
      <c r="A2469" s="9" t="n">
        <v>43782.91666666666</v>
      </c>
      <c r="B2469" s="9" t="n">
        <v>43782.70833333334</v>
      </c>
      <c r="C2469" s="2" t="n">
        <v>34964545</v>
      </c>
      <c r="D2469" s="2" t="inlineStr">
        <is>
          <t>DOM</t>
        </is>
      </c>
      <c r="G2469" s="2" t="inlineStr">
        <is>
          <t>ZONE</t>
        </is>
      </c>
      <c r="I2469" s="2" t="n">
        <v>62.91</v>
      </c>
      <c r="J2469" s="2" t="n">
        <v>64.15208199999999</v>
      </c>
      <c r="K2469" s="2" t="n">
        <v>0.263795</v>
      </c>
      <c r="L2469" s="2" t="n">
        <v>0.979121</v>
      </c>
      <c r="M2469" s="2" t="b">
        <v>1</v>
      </c>
      <c r="N2469" s="2" t="n">
        <v>1</v>
      </c>
    </row>
    <row r="2470" ht="15.75" customHeight="1">
      <c r="A2470" s="9" t="n">
        <v>43782.95833333334</v>
      </c>
      <c r="B2470" s="9" t="n">
        <v>43782.75</v>
      </c>
      <c r="C2470" s="2" t="n">
        <v>34964545</v>
      </c>
      <c r="D2470" s="2" t="inlineStr">
        <is>
          <t>DOM</t>
        </is>
      </c>
      <c r="G2470" s="2" t="inlineStr">
        <is>
          <t>ZONE</t>
        </is>
      </c>
      <c r="I2470" s="2" t="n">
        <v>41.7</v>
      </c>
      <c r="J2470" s="2" t="n">
        <v>42.682723</v>
      </c>
      <c r="K2470" s="2" t="n">
        <v>0.201699</v>
      </c>
      <c r="L2470" s="2" t="n">
        <v>0.7860239999999999</v>
      </c>
      <c r="M2470" s="2" t="b">
        <v>1</v>
      </c>
      <c r="N2470" s="2" t="n">
        <v>1</v>
      </c>
    </row>
    <row r="2471" ht="15.75" customHeight="1">
      <c r="A2471" s="9" t="n">
        <v>43783</v>
      </c>
      <c r="B2471" s="9" t="n">
        <v>43782.79166666666</v>
      </c>
      <c r="C2471" s="2" t="n">
        <v>34964545</v>
      </c>
      <c r="D2471" s="2" t="inlineStr">
        <is>
          <t>DOM</t>
        </is>
      </c>
      <c r="G2471" s="2" t="inlineStr">
        <is>
          <t>ZONE</t>
        </is>
      </c>
      <c r="I2471" s="2" t="n">
        <v>41.97</v>
      </c>
      <c r="J2471" s="2" t="n">
        <v>43.180437</v>
      </c>
      <c r="K2471" s="2" t="n">
        <v>0.334888</v>
      </c>
      <c r="L2471" s="2" t="n">
        <v>0.874716</v>
      </c>
      <c r="M2471" s="2" t="b">
        <v>1</v>
      </c>
      <c r="N2471" s="2" t="n">
        <v>1</v>
      </c>
    </row>
    <row r="2472" ht="15.75" customHeight="1">
      <c r="A2472" s="9" t="n">
        <v>43783.04166666666</v>
      </c>
      <c r="B2472" s="9" t="n">
        <v>43782.83333333334</v>
      </c>
      <c r="C2472" s="2" t="n">
        <v>34964545</v>
      </c>
      <c r="D2472" s="2" t="inlineStr">
        <is>
          <t>DOM</t>
        </is>
      </c>
      <c r="G2472" s="2" t="inlineStr">
        <is>
          <t>ZONE</t>
        </is>
      </c>
      <c r="I2472" s="2" t="n">
        <v>43.35</v>
      </c>
      <c r="J2472" s="2" t="n">
        <v>44.660231</v>
      </c>
      <c r="K2472" s="2" t="n">
        <v>0.156483</v>
      </c>
      <c r="L2472" s="2" t="n">
        <v>1.150414</v>
      </c>
      <c r="M2472" s="2" t="b">
        <v>1</v>
      </c>
      <c r="N2472" s="2" t="n">
        <v>1</v>
      </c>
    </row>
    <row r="2473" ht="15.75" customHeight="1">
      <c r="A2473" s="9" t="n">
        <v>43783.08333333334</v>
      </c>
      <c r="B2473" s="9" t="n">
        <v>43782.875</v>
      </c>
      <c r="C2473" s="2" t="n">
        <v>34964545</v>
      </c>
      <c r="D2473" s="2" t="inlineStr">
        <is>
          <t>DOM</t>
        </is>
      </c>
      <c r="G2473" s="2" t="inlineStr">
        <is>
          <t>ZONE</t>
        </is>
      </c>
      <c r="I2473" s="2" t="n">
        <v>42.86</v>
      </c>
      <c r="J2473" s="2" t="n">
        <v>44.392262</v>
      </c>
      <c r="K2473" s="2" t="n">
        <v>0.271205</v>
      </c>
      <c r="L2473" s="2" t="n">
        <v>1.262724</v>
      </c>
      <c r="M2473" s="2" t="b">
        <v>1</v>
      </c>
      <c r="N2473" s="2" t="n">
        <v>1</v>
      </c>
    </row>
    <row r="2474" ht="15.75" customHeight="1">
      <c r="A2474" s="9" t="n">
        <v>43783.125</v>
      </c>
      <c r="B2474" s="9" t="n">
        <v>43782.91666666666</v>
      </c>
      <c r="C2474" s="2" t="n">
        <v>34964545</v>
      </c>
      <c r="D2474" s="2" t="inlineStr">
        <is>
          <t>DOM</t>
        </is>
      </c>
      <c r="G2474" s="2" t="inlineStr">
        <is>
          <t>ZONE</t>
        </is>
      </c>
      <c r="I2474" s="2" t="n">
        <v>35.51</v>
      </c>
      <c r="J2474" s="2" t="n">
        <v>36.672908</v>
      </c>
      <c r="K2474" s="2" t="n">
        <v>0.245687</v>
      </c>
      <c r="L2474" s="2" t="n">
        <v>0.920555</v>
      </c>
      <c r="M2474" s="2" t="b">
        <v>1</v>
      </c>
      <c r="N2474" s="2" t="n">
        <v>1</v>
      </c>
    </row>
    <row r="2475" ht="15.75" customHeight="1">
      <c r="A2475" s="9" t="n">
        <v>43783.16666666666</v>
      </c>
      <c r="B2475" s="9" t="n">
        <v>43782.95833333334</v>
      </c>
      <c r="C2475" s="2" t="n">
        <v>34964545</v>
      </c>
      <c r="D2475" s="2" t="inlineStr">
        <is>
          <t>DOM</t>
        </is>
      </c>
      <c r="G2475" s="2" t="inlineStr">
        <is>
          <t>ZONE</t>
        </is>
      </c>
      <c r="I2475" s="2" t="n">
        <v>29.99</v>
      </c>
      <c r="J2475" s="2" t="n">
        <v>30.752014</v>
      </c>
      <c r="K2475" s="2" t="n">
        <v>-0.008101000000000001</v>
      </c>
      <c r="L2475" s="2" t="n">
        <v>0.768449</v>
      </c>
      <c r="M2475" s="2" t="b">
        <v>1</v>
      </c>
      <c r="N2475" s="2" t="n">
        <v>1</v>
      </c>
    </row>
    <row r="2476" ht="15.75" customHeight="1">
      <c r="A2476" s="9" t="n">
        <v>43783.20833333334</v>
      </c>
      <c r="B2476" s="9" t="n">
        <v>43783</v>
      </c>
      <c r="C2476" s="2" t="n">
        <v>34964545</v>
      </c>
      <c r="D2476" s="2" t="inlineStr">
        <is>
          <t>DOM</t>
        </is>
      </c>
      <c r="G2476" s="2" t="inlineStr">
        <is>
          <t>ZONE</t>
        </is>
      </c>
      <c r="I2476" s="2" t="n">
        <v>34.27</v>
      </c>
      <c r="J2476" s="2" t="n">
        <v>35.257278</v>
      </c>
      <c r="K2476" s="2" t="n">
        <v>-0.008876</v>
      </c>
      <c r="L2476" s="2" t="n">
        <v>0.995321</v>
      </c>
      <c r="M2476" s="2" t="b">
        <v>1</v>
      </c>
      <c r="N2476" s="2" t="n">
        <v>1</v>
      </c>
    </row>
    <row r="2477" ht="15.75" customHeight="1">
      <c r="A2477" s="9" t="n">
        <v>43783.25</v>
      </c>
      <c r="B2477" s="9" t="n">
        <v>43783.04166666666</v>
      </c>
      <c r="C2477" s="2" t="n">
        <v>34964545</v>
      </c>
      <c r="D2477" s="2" t="inlineStr">
        <is>
          <t>DOM</t>
        </is>
      </c>
      <c r="G2477" s="2" t="inlineStr">
        <is>
          <t>ZONE</t>
        </is>
      </c>
      <c r="I2477" s="2" t="n">
        <v>32.46</v>
      </c>
      <c r="J2477" s="2" t="n">
        <v>33.444097</v>
      </c>
      <c r="K2477" s="2" t="n">
        <v>-0.004185</v>
      </c>
      <c r="L2477" s="2" t="n">
        <v>0.984116</v>
      </c>
      <c r="M2477" s="2" t="b">
        <v>1</v>
      </c>
      <c r="N2477" s="2" t="n">
        <v>1</v>
      </c>
    </row>
    <row r="2478" ht="15.75" customHeight="1">
      <c r="A2478" s="9" t="n">
        <v>43783.29166666666</v>
      </c>
      <c r="B2478" s="9" t="n">
        <v>43783.08333333334</v>
      </c>
      <c r="C2478" s="2" t="n">
        <v>34964545</v>
      </c>
      <c r="D2478" s="2" t="inlineStr">
        <is>
          <t>DOM</t>
        </is>
      </c>
      <c r="G2478" s="2" t="inlineStr">
        <is>
          <t>ZONE</t>
        </is>
      </c>
      <c r="I2478" s="2" t="n">
        <v>30.64</v>
      </c>
      <c r="J2478" s="2" t="n">
        <v>31.656283</v>
      </c>
      <c r="K2478" s="2" t="n">
        <v>-0.000931</v>
      </c>
      <c r="L2478" s="2" t="n">
        <v>1.019714</v>
      </c>
      <c r="M2478" s="2" t="b">
        <v>1</v>
      </c>
      <c r="N2478" s="2" t="n">
        <v>1</v>
      </c>
    </row>
    <row r="2479" ht="15.75" customHeight="1">
      <c r="A2479" s="9" t="n">
        <v>43783.33333333334</v>
      </c>
      <c r="B2479" s="9" t="n">
        <v>43783.125</v>
      </c>
      <c r="C2479" s="2" t="n">
        <v>34964545</v>
      </c>
      <c r="D2479" s="2" t="inlineStr">
        <is>
          <t>DOM</t>
        </is>
      </c>
      <c r="G2479" s="2" t="inlineStr">
        <is>
          <t>ZONE</t>
        </is>
      </c>
      <c r="I2479" s="2" t="n">
        <v>30.29</v>
      </c>
      <c r="J2479" s="2" t="n">
        <v>31.558925</v>
      </c>
      <c r="K2479" s="2" t="n">
        <v>0.16403</v>
      </c>
      <c r="L2479" s="2" t="n">
        <v>1.101562</v>
      </c>
      <c r="M2479" s="2" t="b">
        <v>1</v>
      </c>
      <c r="N2479" s="2" t="n">
        <v>1</v>
      </c>
    </row>
    <row r="2480" ht="15.75" customHeight="1">
      <c r="A2480" s="9" t="n">
        <v>43783.375</v>
      </c>
      <c r="B2480" s="9" t="n">
        <v>43783.16666666666</v>
      </c>
      <c r="C2480" s="2" t="n">
        <v>34964545</v>
      </c>
      <c r="D2480" s="2" t="inlineStr">
        <is>
          <t>DOM</t>
        </is>
      </c>
      <c r="G2480" s="2" t="inlineStr">
        <is>
          <t>ZONE</t>
        </is>
      </c>
      <c r="I2480" s="2" t="n">
        <v>29.22</v>
      </c>
      <c r="J2480" s="2" t="n">
        <v>30.589386</v>
      </c>
      <c r="K2480" s="2" t="n">
        <v>0.308542</v>
      </c>
      <c r="L2480" s="2" t="n">
        <v>1.059177</v>
      </c>
      <c r="M2480" s="2" t="b">
        <v>1</v>
      </c>
      <c r="N2480" s="2" t="n">
        <v>1</v>
      </c>
    </row>
    <row r="2481" ht="15.75" customHeight="1">
      <c r="A2481" s="9" t="n">
        <v>43783.41666666666</v>
      </c>
      <c r="B2481" s="9" t="n">
        <v>43783.20833333334</v>
      </c>
      <c r="C2481" s="2" t="n">
        <v>34964545</v>
      </c>
      <c r="D2481" s="2" t="inlineStr">
        <is>
          <t>DOM</t>
        </is>
      </c>
      <c r="G2481" s="2" t="inlineStr">
        <is>
          <t>ZONE</t>
        </is>
      </c>
      <c r="I2481" s="2" t="n">
        <v>37.63</v>
      </c>
      <c r="J2481" s="2" t="n">
        <v>40.043322</v>
      </c>
      <c r="K2481" s="2" t="n">
        <v>0.916083</v>
      </c>
      <c r="L2481" s="2" t="n">
        <v>1.49974</v>
      </c>
      <c r="M2481" s="2" t="b">
        <v>1</v>
      </c>
      <c r="N2481" s="2" t="n">
        <v>1</v>
      </c>
    </row>
    <row r="2482" ht="15.75" customHeight="1">
      <c r="A2482" s="9" t="n">
        <v>43783.45833333334</v>
      </c>
      <c r="B2482" s="9" t="n">
        <v>43783.25</v>
      </c>
      <c r="C2482" s="2" t="n">
        <v>34964545</v>
      </c>
      <c r="D2482" s="2" t="inlineStr">
        <is>
          <t>DOM</t>
        </is>
      </c>
      <c r="G2482" s="2" t="inlineStr">
        <is>
          <t>ZONE</t>
        </is>
      </c>
      <c r="I2482" s="2" t="n">
        <v>63.73</v>
      </c>
      <c r="J2482" s="2" t="n">
        <v>71.52535899999999</v>
      </c>
      <c r="K2482" s="2" t="n">
        <v>5.20202</v>
      </c>
      <c r="L2482" s="2" t="n">
        <v>2.595838</v>
      </c>
      <c r="M2482" s="2" t="b">
        <v>1</v>
      </c>
      <c r="N2482" s="2" t="n">
        <v>1</v>
      </c>
    </row>
    <row r="2483" ht="15.75" customHeight="1">
      <c r="A2483" s="9" t="n">
        <v>43783.5</v>
      </c>
      <c r="B2483" s="9" t="n">
        <v>43783.29166666666</v>
      </c>
      <c r="C2483" s="2" t="n">
        <v>34964545</v>
      </c>
      <c r="D2483" s="2" t="inlineStr">
        <is>
          <t>DOM</t>
        </is>
      </c>
      <c r="G2483" s="2" t="inlineStr">
        <is>
          <t>ZONE</t>
        </is>
      </c>
      <c r="I2483" s="2" t="n">
        <v>48.91</v>
      </c>
      <c r="J2483" s="2" t="n">
        <v>50.738846</v>
      </c>
      <c r="K2483" s="2" t="n">
        <v>0.002095</v>
      </c>
      <c r="L2483" s="2" t="n">
        <v>1.827584</v>
      </c>
      <c r="M2483" s="2" t="b">
        <v>1</v>
      </c>
      <c r="N2483" s="2" t="n">
        <v>1</v>
      </c>
    </row>
    <row r="2484" ht="15.75" customHeight="1">
      <c r="A2484" s="9" t="n">
        <v>43783.54166666666</v>
      </c>
      <c r="B2484" s="9" t="n">
        <v>43783.33333333334</v>
      </c>
      <c r="C2484" s="2" t="n">
        <v>34964545</v>
      </c>
      <c r="D2484" s="2" t="inlineStr">
        <is>
          <t>DOM</t>
        </is>
      </c>
      <c r="G2484" s="2" t="inlineStr">
        <is>
          <t>ZONE</t>
        </is>
      </c>
      <c r="I2484" s="2" t="n">
        <v>42.31</v>
      </c>
      <c r="J2484" s="2" t="n">
        <v>44.597434</v>
      </c>
      <c r="K2484" s="2" t="n">
        <v>1.142241</v>
      </c>
      <c r="L2484" s="2" t="n">
        <v>1.147693</v>
      </c>
      <c r="M2484" s="2" t="b">
        <v>1</v>
      </c>
      <c r="N2484" s="2" t="n">
        <v>1</v>
      </c>
    </row>
    <row r="2485" ht="15.75" customHeight="1">
      <c r="A2485" s="9" t="n">
        <v>43783.58333333334</v>
      </c>
      <c r="B2485" s="9" t="n">
        <v>43783.375</v>
      </c>
      <c r="C2485" s="2" t="n">
        <v>34964545</v>
      </c>
      <c r="D2485" s="2" t="inlineStr">
        <is>
          <t>DOM</t>
        </is>
      </c>
      <c r="G2485" s="2" t="inlineStr">
        <is>
          <t>ZONE</t>
        </is>
      </c>
      <c r="I2485" s="2" t="n">
        <v>52.2</v>
      </c>
      <c r="J2485" s="2" t="n">
        <v>55.083668</v>
      </c>
      <c r="K2485" s="2" t="n">
        <v>1.813036</v>
      </c>
      <c r="L2485" s="2" t="n">
        <v>1.073965</v>
      </c>
      <c r="M2485" s="2" t="b">
        <v>1</v>
      </c>
      <c r="N2485" s="2" t="n">
        <v>1</v>
      </c>
    </row>
    <row r="2486" ht="15.75" customHeight="1">
      <c r="A2486" s="9" t="n">
        <v>43783.625</v>
      </c>
      <c r="B2486" s="9" t="n">
        <v>43783.41666666666</v>
      </c>
      <c r="C2486" s="2" t="n">
        <v>34964545</v>
      </c>
      <c r="D2486" s="2" t="inlineStr">
        <is>
          <t>DOM</t>
        </is>
      </c>
      <c r="G2486" s="2" t="inlineStr">
        <is>
          <t>ZONE</t>
        </is>
      </c>
      <c r="I2486" s="2" t="n">
        <v>40.47</v>
      </c>
      <c r="J2486" s="2" t="n">
        <v>40.978752</v>
      </c>
      <c r="K2486" s="2" t="n">
        <v>-0.145982</v>
      </c>
      <c r="L2486" s="2" t="n">
        <v>0.656401</v>
      </c>
      <c r="M2486" s="2" t="b">
        <v>1</v>
      </c>
      <c r="N2486" s="2" t="n">
        <v>1</v>
      </c>
    </row>
    <row r="2487" ht="15.75" customHeight="1">
      <c r="A2487" s="9" t="n">
        <v>43783.66666666666</v>
      </c>
      <c r="B2487" s="9" t="n">
        <v>43783.45833333334</v>
      </c>
      <c r="C2487" s="2" t="n">
        <v>34964545</v>
      </c>
      <c r="D2487" s="2" t="inlineStr">
        <is>
          <t>DOM</t>
        </is>
      </c>
      <c r="G2487" s="2" t="inlineStr">
        <is>
          <t>ZONE</t>
        </is>
      </c>
      <c r="I2487" s="2" t="n">
        <v>36.34</v>
      </c>
      <c r="J2487" s="2" t="n">
        <v>36.588675</v>
      </c>
      <c r="K2487" s="2" t="n">
        <v>-0.225984</v>
      </c>
      <c r="L2487" s="2" t="n">
        <v>0.472993</v>
      </c>
      <c r="M2487" s="2" t="b">
        <v>1</v>
      </c>
      <c r="N2487" s="2" t="n">
        <v>1</v>
      </c>
    </row>
    <row r="2488" ht="15.75" customHeight="1">
      <c r="A2488" s="9" t="n">
        <v>43783.70833333334</v>
      </c>
      <c r="B2488" s="9" t="n">
        <v>43783.5</v>
      </c>
      <c r="C2488" s="2" t="n">
        <v>34964545</v>
      </c>
      <c r="D2488" s="2" t="inlineStr">
        <is>
          <t>DOM</t>
        </is>
      </c>
      <c r="G2488" s="2" t="inlineStr">
        <is>
          <t>ZONE</t>
        </is>
      </c>
      <c r="I2488" s="2" t="n">
        <v>30.02</v>
      </c>
      <c r="J2488" s="2" t="n">
        <v>30.236735</v>
      </c>
      <c r="K2488" s="2" t="n">
        <v>-0.095706</v>
      </c>
      <c r="L2488" s="2" t="n">
        <v>0.316608</v>
      </c>
      <c r="M2488" s="2" t="b">
        <v>1</v>
      </c>
      <c r="N2488" s="2" t="n">
        <v>1</v>
      </c>
    </row>
    <row r="2489" ht="15.75" customHeight="1">
      <c r="A2489" s="9" t="n">
        <v>43783.75</v>
      </c>
      <c r="B2489" s="9" t="n">
        <v>43783.54166666666</v>
      </c>
      <c r="C2489" s="2" t="n">
        <v>34964545</v>
      </c>
      <c r="D2489" s="2" t="inlineStr">
        <is>
          <t>DOM</t>
        </is>
      </c>
      <c r="G2489" s="2" t="inlineStr">
        <is>
          <t>ZONE</t>
        </is>
      </c>
      <c r="I2489" s="2" t="n">
        <v>27.7</v>
      </c>
      <c r="J2489" s="2" t="n">
        <v>27.871202</v>
      </c>
      <c r="K2489" s="2" t="n">
        <v>-0.122119</v>
      </c>
      <c r="L2489" s="2" t="n">
        <v>0.298321</v>
      </c>
      <c r="M2489" s="2" t="b">
        <v>1</v>
      </c>
      <c r="N2489" s="2" t="n">
        <v>1</v>
      </c>
    </row>
    <row r="2490" ht="15.75" customHeight="1">
      <c r="A2490" s="9" t="n">
        <v>43783.79166666666</v>
      </c>
      <c r="B2490" s="9" t="n">
        <v>43783.58333333334</v>
      </c>
      <c r="C2490" s="2" t="n">
        <v>34964545</v>
      </c>
      <c r="D2490" s="2" t="inlineStr">
        <is>
          <t>DOM</t>
        </is>
      </c>
      <c r="G2490" s="2" t="inlineStr">
        <is>
          <t>ZONE</t>
        </is>
      </c>
      <c r="I2490" s="2" t="n">
        <v>30.01</v>
      </c>
      <c r="J2490" s="2" t="n">
        <v>30.347463</v>
      </c>
      <c r="K2490" s="2" t="n">
        <v>-0.021128</v>
      </c>
      <c r="L2490" s="2" t="n">
        <v>0.359425</v>
      </c>
      <c r="M2490" s="2" t="b">
        <v>1</v>
      </c>
      <c r="N2490" s="2" t="n">
        <v>1</v>
      </c>
    </row>
    <row r="2491" ht="15.75" customHeight="1">
      <c r="A2491" s="9" t="n">
        <v>43783.83333333334</v>
      </c>
      <c r="B2491" s="9" t="n">
        <v>43783.625</v>
      </c>
      <c r="C2491" s="2" t="n">
        <v>34964545</v>
      </c>
      <c r="D2491" s="2" t="inlineStr">
        <is>
          <t>DOM</t>
        </is>
      </c>
      <c r="G2491" s="2" t="inlineStr">
        <is>
          <t>ZONE</t>
        </is>
      </c>
      <c r="I2491" s="2" t="n">
        <v>30.5</v>
      </c>
      <c r="J2491" s="2" t="n">
        <v>30.834821</v>
      </c>
      <c r="K2491" s="2" t="n">
        <v>-0.031955</v>
      </c>
      <c r="L2491" s="2" t="n">
        <v>0.36511</v>
      </c>
      <c r="M2491" s="2" t="b">
        <v>1</v>
      </c>
      <c r="N2491" s="2" t="n">
        <v>1</v>
      </c>
    </row>
    <row r="2492" ht="15.75" customHeight="1">
      <c r="A2492" s="9" t="n">
        <v>43783.875</v>
      </c>
      <c r="B2492" s="9" t="n">
        <v>43783.66666666666</v>
      </c>
      <c r="C2492" s="2" t="n">
        <v>34964545</v>
      </c>
      <c r="D2492" s="2" t="inlineStr">
        <is>
          <t>DOM</t>
        </is>
      </c>
      <c r="G2492" s="2" t="inlineStr">
        <is>
          <t>ZONE</t>
        </is>
      </c>
      <c r="I2492" s="2" t="n">
        <v>26.38</v>
      </c>
      <c r="J2492" s="2" t="n">
        <v>26.725653</v>
      </c>
      <c r="K2492" s="2" t="n">
        <v>-0.06598</v>
      </c>
      <c r="L2492" s="2" t="n">
        <v>0.412467</v>
      </c>
      <c r="M2492" s="2" t="b">
        <v>1</v>
      </c>
      <c r="N2492" s="2" t="n">
        <v>1</v>
      </c>
    </row>
    <row r="2493" ht="15.75" customHeight="1">
      <c r="A2493" s="9" t="n">
        <v>43783.91666666666</v>
      </c>
      <c r="B2493" s="9" t="n">
        <v>43783.70833333334</v>
      </c>
      <c r="C2493" s="2" t="n">
        <v>34964545</v>
      </c>
      <c r="D2493" s="2" t="inlineStr">
        <is>
          <t>DOM</t>
        </is>
      </c>
      <c r="G2493" s="2" t="inlineStr">
        <is>
          <t>ZONE</t>
        </is>
      </c>
      <c r="I2493" s="2" t="n">
        <v>28.85</v>
      </c>
      <c r="J2493" s="2" t="n">
        <v>29.296066</v>
      </c>
      <c r="K2493" s="2" t="n">
        <v>-0.033913</v>
      </c>
      <c r="L2493" s="2" t="n">
        <v>0.482479</v>
      </c>
      <c r="M2493" s="2" t="b">
        <v>1</v>
      </c>
      <c r="N2493" s="2" t="n">
        <v>1</v>
      </c>
    </row>
    <row r="2494" ht="15.75" customHeight="1">
      <c r="A2494" s="9" t="n">
        <v>43783.95833333334</v>
      </c>
      <c r="B2494" s="9" t="n">
        <v>43783.75</v>
      </c>
      <c r="C2494" s="2" t="n">
        <v>34964545</v>
      </c>
      <c r="D2494" s="2" t="inlineStr">
        <is>
          <t>DOM</t>
        </is>
      </c>
      <c r="G2494" s="2" t="inlineStr">
        <is>
          <t>ZONE</t>
        </is>
      </c>
      <c r="I2494" s="2" t="n">
        <v>29.97</v>
      </c>
      <c r="J2494" s="2" t="n">
        <v>30.616982</v>
      </c>
      <c r="K2494" s="2" t="n">
        <v>0.054275</v>
      </c>
      <c r="L2494" s="2" t="n">
        <v>0.596873</v>
      </c>
      <c r="M2494" s="2" t="b">
        <v>1</v>
      </c>
      <c r="N2494" s="2" t="n">
        <v>1</v>
      </c>
    </row>
    <row r="2495" ht="15.75" customHeight="1">
      <c r="A2495" s="9" t="n">
        <v>43784</v>
      </c>
      <c r="B2495" s="9" t="n">
        <v>43783.79166666666</v>
      </c>
      <c r="C2495" s="2" t="n">
        <v>34964545</v>
      </c>
      <c r="D2495" s="2" t="inlineStr">
        <is>
          <t>DOM</t>
        </is>
      </c>
      <c r="G2495" s="2" t="inlineStr">
        <is>
          <t>ZONE</t>
        </is>
      </c>
      <c r="I2495" s="2" t="n">
        <v>31.81</v>
      </c>
      <c r="J2495" s="2" t="n">
        <v>32.603001</v>
      </c>
      <c r="K2495" s="2" t="n">
        <v>0.040949</v>
      </c>
      <c r="L2495" s="2" t="n">
        <v>0.748719</v>
      </c>
      <c r="M2495" s="2" t="b">
        <v>1</v>
      </c>
      <c r="N2495" s="2" t="n">
        <v>1</v>
      </c>
    </row>
    <row r="2496" ht="15.75" customHeight="1">
      <c r="A2496" s="9" t="n">
        <v>43784.04166666666</v>
      </c>
      <c r="B2496" s="9" t="n">
        <v>43783.83333333334</v>
      </c>
      <c r="C2496" s="2" t="n">
        <v>34964545</v>
      </c>
      <c r="D2496" s="2" t="inlineStr">
        <is>
          <t>DOM</t>
        </is>
      </c>
      <c r="G2496" s="2" t="inlineStr">
        <is>
          <t>ZONE</t>
        </is>
      </c>
      <c r="I2496" s="2" t="n">
        <v>29.8</v>
      </c>
      <c r="J2496" s="2" t="n">
        <v>30.497229</v>
      </c>
      <c r="K2496" s="2" t="n">
        <v>0.017542</v>
      </c>
      <c r="L2496" s="2" t="n">
        <v>0.677187</v>
      </c>
      <c r="M2496" s="2" t="b">
        <v>1</v>
      </c>
      <c r="N2496" s="2" t="n">
        <v>1</v>
      </c>
    </row>
    <row r="2497" ht="15.75" customHeight="1">
      <c r="A2497" s="9" t="n">
        <v>43784.08333333334</v>
      </c>
      <c r="B2497" s="9" t="n">
        <v>43783.875</v>
      </c>
      <c r="C2497" s="2" t="n">
        <v>34964545</v>
      </c>
      <c r="D2497" s="2" t="inlineStr">
        <is>
          <t>DOM</t>
        </is>
      </c>
      <c r="G2497" s="2" t="inlineStr">
        <is>
          <t>ZONE</t>
        </is>
      </c>
      <c r="I2497" s="2" t="n">
        <v>29.2</v>
      </c>
      <c r="J2497" s="2" t="n">
        <v>29.77982</v>
      </c>
      <c r="K2497" s="2" t="n">
        <v>-0.000671</v>
      </c>
      <c r="L2497" s="2" t="n">
        <v>0.585491</v>
      </c>
      <c r="M2497" s="2" t="b">
        <v>1</v>
      </c>
      <c r="N2497" s="2" t="n">
        <v>1</v>
      </c>
    </row>
    <row r="2498" ht="15.75" customHeight="1">
      <c r="A2498" s="9" t="n">
        <v>43784.125</v>
      </c>
      <c r="B2498" s="9" t="n">
        <v>43783.91666666666</v>
      </c>
      <c r="C2498" s="2" t="n">
        <v>34964545</v>
      </c>
      <c r="D2498" s="2" t="inlineStr">
        <is>
          <t>DOM</t>
        </is>
      </c>
      <c r="G2498" s="2" t="inlineStr">
        <is>
          <t>ZONE</t>
        </is>
      </c>
      <c r="I2498" s="2" t="n">
        <v>24.11</v>
      </c>
      <c r="J2498" s="2" t="n">
        <v>24.573223</v>
      </c>
      <c r="K2498" s="2" t="n">
        <v>0</v>
      </c>
      <c r="L2498" s="2" t="n">
        <v>0.464056</v>
      </c>
      <c r="M2498" s="2" t="b">
        <v>1</v>
      </c>
      <c r="N2498" s="2" t="n">
        <v>1</v>
      </c>
    </row>
    <row r="2499" ht="15.75" customHeight="1">
      <c r="A2499" s="9" t="n">
        <v>43784.16666666666</v>
      </c>
      <c r="B2499" s="9" t="n">
        <v>43783.95833333334</v>
      </c>
      <c r="C2499" s="2" t="n">
        <v>34964545</v>
      </c>
      <c r="D2499" s="2" t="inlineStr">
        <is>
          <t>DOM</t>
        </is>
      </c>
      <c r="G2499" s="2" t="inlineStr">
        <is>
          <t>ZONE</t>
        </is>
      </c>
      <c r="I2499" s="2" t="n">
        <v>24.68</v>
      </c>
      <c r="J2499" s="2" t="n">
        <v>25.144234</v>
      </c>
      <c r="K2499" s="2" t="n">
        <v>0</v>
      </c>
      <c r="L2499" s="2" t="n">
        <v>0.466734</v>
      </c>
      <c r="M2499" s="2" t="b">
        <v>1</v>
      </c>
      <c r="N2499" s="2" t="n">
        <v>1</v>
      </c>
    </row>
    <row r="2500" ht="15.75" customHeight="1">
      <c r="A2500" s="9" t="n">
        <v>43784.20833333334</v>
      </c>
      <c r="B2500" s="9" t="n">
        <v>43784</v>
      </c>
      <c r="C2500" s="2" t="n">
        <v>34964545</v>
      </c>
      <c r="D2500" s="2" t="inlineStr">
        <is>
          <t>DOM</t>
        </is>
      </c>
      <c r="G2500" s="2" t="inlineStr">
        <is>
          <t>ZONE</t>
        </is>
      </c>
      <c r="I2500" s="2" t="n">
        <v>22.02</v>
      </c>
      <c r="J2500" s="2" t="n">
        <v>23.215253</v>
      </c>
      <c r="K2500" s="2" t="n">
        <v>0.809391</v>
      </c>
      <c r="L2500" s="2" t="n">
        <v>0.385029</v>
      </c>
      <c r="M2500" s="2" t="b">
        <v>1</v>
      </c>
      <c r="N2500" s="2" t="n">
        <v>1</v>
      </c>
    </row>
    <row r="2501" ht="15.75" customHeight="1">
      <c r="A2501" s="9" t="n">
        <v>43784.25</v>
      </c>
      <c r="B2501" s="9" t="n">
        <v>43784.04166666666</v>
      </c>
      <c r="C2501" s="2" t="n">
        <v>34964545</v>
      </c>
      <c r="D2501" s="2" t="inlineStr">
        <is>
          <t>DOM</t>
        </is>
      </c>
      <c r="G2501" s="2" t="inlineStr">
        <is>
          <t>ZONE</t>
        </is>
      </c>
      <c r="I2501" s="2" t="n">
        <v>23.77</v>
      </c>
      <c r="J2501" s="2" t="n">
        <v>24.456651</v>
      </c>
      <c r="K2501" s="2" t="n">
        <v>0.244102</v>
      </c>
      <c r="L2501" s="2" t="n">
        <v>0.440883</v>
      </c>
      <c r="M2501" s="2" t="b">
        <v>1</v>
      </c>
      <c r="N2501" s="2" t="n">
        <v>1</v>
      </c>
    </row>
    <row r="2502" ht="15.75" customHeight="1">
      <c r="A2502" s="9" t="n">
        <v>43784.29166666666</v>
      </c>
      <c r="B2502" s="9" t="n">
        <v>43784.08333333334</v>
      </c>
      <c r="C2502" s="2" t="n">
        <v>34964545</v>
      </c>
      <c r="D2502" s="2" t="inlineStr">
        <is>
          <t>DOM</t>
        </is>
      </c>
      <c r="G2502" s="2" t="inlineStr">
        <is>
          <t>ZONE</t>
        </is>
      </c>
      <c r="I2502" s="2" t="n">
        <v>23.34</v>
      </c>
      <c r="J2502" s="2" t="n">
        <v>23.825921</v>
      </c>
      <c r="K2502" s="2" t="n">
        <v>0.045038</v>
      </c>
      <c r="L2502" s="2" t="n">
        <v>0.440883</v>
      </c>
      <c r="M2502" s="2" t="b">
        <v>1</v>
      </c>
      <c r="N2502" s="2" t="n">
        <v>1</v>
      </c>
    </row>
    <row r="2503" ht="15.75" customHeight="1">
      <c r="A2503" s="9" t="n">
        <v>43784.33333333334</v>
      </c>
      <c r="B2503" s="9" t="n">
        <v>43784.125</v>
      </c>
      <c r="C2503" s="2" t="n">
        <v>34964545</v>
      </c>
      <c r="D2503" s="2" t="inlineStr">
        <is>
          <t>DOM</t>
        </is>
      </c>
      <c r="G2503" s="2" t="inlineStr">
        <is>
          <t>ZONE</t>
        </is>
      </c>
      <c r="I2503" s="2" t="n">
        <v>22.83</v>
      </c>
      <c r="J2503" s="2" t="n">
        <v>23.234605</v>
      </c>
      <c r="K2503" s="2" t="n">
        <v>0.052561</v>
      </c>
      <c r="L2503" s="2" t="n">
        <v>0.357044</v>
      </c>
      <c r="M2503" s="2" t="b">
        <v>1</v>
      </c>
      <c r="N2503" s="2" t="n">
        <v>1</v>
      </c>
    </row>
    <row r="2504" ht="15.75" customHeight="1">
      <c r="A2504" s="9" t="n">
        <v>43784.375</v>
      </c>
      <c r="B2504" s="9" t="n">
        <v>43784.16666666666</v>
      </c>
      <c r="C2504" s="2" t="n">
        <v>34964545</v>
      </c>
      <c r="D2504" s="2" t="inlineStr">
        <is>
          <t>DOM</t>
        </is>
      </c>
      <c r="G2504" s="2" t="inlineStr">
        <is>
          <t>ZONE</t>
        </is>
      </c>
      <c r="I2504" s="2" t="n">
        <v>23.3</v>
      </c>
      <c r="J2504" s="2" t="n">
        <v>24.079423</v>
      </c>
      <c r="K2504" s="2" t="n">
        <v>0.329956</v>
      </c>
      <c r="L2504" s="2" t="n">
        <v>0.452801</v>
      </c>
      <c r="M2504" s="2" t="b">
        <v>1</v>
      </c>
      <c r="N2504" s="2" t="n">
        <v>1</v>
      </c>
    </row>
    <row r="2505" ht="15.75" customHeight="1">
      <c r="A2505" s="9" t="n">
        <v>43784.41666666666</v>
      </c>
      <c r="B2505" s="9" t="n">
        <v>43784.20833333334</v>
      </c>
      <c r="C2505" s="2" t="n">
        <v>34964545</v>
      </c>
      <c r="D2505" s="2" t="inlineStr">
        <is>
          <t>DOM</t>
        </is>
      </c>
      <c r="G2505" s="2" t="inlineStr">
        <is>
          <t>ZONE</t>
        </is>
      </c>
      <c r="I2505" s="2" t="n">
        <v>23.66</v>
      </c>
      <c r="J2505" s="2" t="n">
        <v>24.831551</v>
      </c>
      <c r="K2505" s="2" t="n">
        <v>0.704418</v>
      </c>
      <c r="L2505" s="2" t="n">
        <v>0.464633</v>
      </c>
      <c r="M2505" s="2" t="b">
        <v>1</v>
      </c>
      <c r="N2505" s="2" t="n">
        <v>1</v>
      </c>
    </row>
    <row r="2506" ht="15.75" customHeight="1">
      <c r="A2506" s="9" t="n">
        <v>43784.45833333334</v>
      </c>
      <c r="B2506" s="9" t="n">
        <v>43784.25</v>
      </c>
      <c r="C2506" s="2" t="n">
        <v>34964545</v>
      </c>
      <c r="D2506" s="2" t="inlineStr">
        <is>
          <t>DOM</t>
        </is>
      </c>
      <c r="G2506" s="2" t="inlineStr">
        <is>
          <t>ZONE</t>
        </is>
      </c>
      <c r="I2506" s="2" t="n">
        <v>25.92</v>
      </c>
      <c r="J2506" s="2" t="n">
        <v>27.093803</v>
      </c>
      <c r="K2506" s="2" t="n">
        <v>0.705421</v>
      </c>
      <c r="L2506" s="2" t="n">
        <v>0.472548</v>
      </c>
      <c r="M2506" s="2" t="b">
        <v>1</v>
      </c>
      <c r="N2506" s="2" t="n">
        <v>1</v>
      </c>
    </row>
    <row r="2507" ht="15.75" customHeight="1">
      <c r="A2507" s="9" t="n">
        <v>43784.5</v>
      </c>
      <c r="B2507" s="9" t="n">
        <v>43784.29166666666</v>
      </c>
      <c r="C2507" s="2" t="n">
        <v>34964545</v>
      </c>
      <c r="D2507" s="2" t="inlineStr">
        <is>
          <t>DOM</t>
        </is>
      </c>
      <c r="G2507" s="2" t="inlineStr">
        <is>
          <t>ZONE</t>
        </is>
      </c>
      <c r="I2507" s="2" t="n">
        <v>31.64</v>
      </c>
      <c r="J2507" s="2" t="n">
        <v>34.177463</v>
      </c>
      <c r="K2507" s="2" t="n">
        <v>2.256464</v>
      </c>
      <c r="L2507" s="2" t="n">
        <v>0.283499</v>
      </c>
      <c r="M2507" s="2" t="b">
        <v>1</v>
      </c>
      <c r="N2507" s="2" t="n">
        <v>1</v>
      </c>
    </row>
    <row r="2508" ht="15.75" customHeight="1">
      <c r="A2508" s="9" t="n">
        <v>43784.54166666666</v>
      </c>
      <c r="B2508" s="9" t="n">
        <v>43784.33333333334</v>
      </c>
      <c r="C2508" s="2" t="n">
        <v>34964545</v>
      </c>
      <c r="D2508" s="2" t="inlineStr">
        <is>
          <t>DOM</t>
        </is>
      </c>
      <c r="G2508" s="2" t="inlineStr">
        <is>
          <t>ZONE</t>
        </is>
      </c>
      <c r="I2508" s="2" t="n">
        <v>35.23</v>
      </c>
      <c r="J2508" s="2" t="n">
        <v>40.454311</v>
      </c>
      <c r="K2508" s="2" t="n">
        <v>4.941029</v>
      </c>
      <c r="L2508" s="2" t="n">
        <v>0.288282</v>
      </c>
      <c r="M2508" s="2" t="b">
        <v>1</v>
      </c>
      <c r="N2508" s="2" t="n">
        <v>1</v>
      </c>
    </row>
    <row r="2509" ht="15.75" customHeight="1">
      <c r="A2509" s="9" t="n">
        <v>43784.58333333334</v>
      </c>
      <c r="B2509" s="9" t="n">
        <v>43784.375</v>
      </c>
      <c r="C2509" s="2" t="n">
        <v>34964545</v>
      </c>
      <c r="D2509" s="2" t="inlineStr">
        <is>
          <t>DOM</t>
        </is>
      </c>
      <c r="G2509" s="2" t="inlineStr">
        <is>
          <t>ZONE</t>
        </is>
      </c>
      <c r="I2509" s="2" t="n">
        <v>26.5</v>
      </c>
      <c r="J2509" s="2" t="n">
        <v>27.638745</v>
      </c>
      <c r="K2509" s="2" t="n">
        <v>0.808285</v>
      </c>
      <c r="L2509" s="2" t="n">
        <v>0.33046</v>
      </c>
      <c r="M2509" s="2" t="b">
        <v>1</v>
      </c>
      <c r="N2509" s="2" t="n">
        <v>1</v>
      </c>
    </row>
    <row r="2510" ht="15.75" customHeight="1">
      <c r="A2510" s="9" t="n">
        <v>43784.625</v>
      </c>
      <c r="B2510" s="9" t="n">
        <v>43784.41666666666</v>
      </c>
      <c r="C2510" s="2" t="n">
        <v>34964545</v>
      </c>
      <c r="D2510" s="2" t="inlineStr">
        <is>
          <t>DOM</t>
        </is>
      </c>
      <c r="G2510" s="2" t="inlineStr">
        <is>
          <t>ZONE</t>
        </is>
      </c>
      <c r="I2510" s="2" t="n">
        <v>30.01</v>
      </c>
      <c r="J2510" s="2" t="n">
        <v>30.938665</v>
      </c>
      <c r="K2510" s="2" t="n">
        <v>0.596431</v>
      </c>
      <c r="L2510" s="2" t="n">
        <v>0.331401</v>
      </c>
      <c r="M2510" s="2" t="b">
        <v>1</v>
      </c>
      <c r="N2510" s="2" t="n">
        <v>1</v>
      </c>
    </row>
    <row r="2511" ht="15.75" customHeight="1">
      <c r="A2511" s="9" t="n">
        <v>43784.66666666666</v>
      </c>
      <c r="B2511" s="9" t="n">
        <v>43784.45833333334</v>
      </c>
      <c r="C2511" s="2" t="n">
        <v>34964545</v>
      </c>
      <c r="D2511" s="2" t="inlineStr">
        <is>
          <t>DOM</t>
        </is>
      </c>
      <c r="G2511" s="2" t="inlineStr">
        <is>
          <t>ZONE</t>
        </is>
      </c>
      <c r="I2511" s="2" t="n">
        <v>28.69</v>
      </c>
      <c r="J2511" s="2" t="n">
        <v>28.545491</v>
      </c>
      <c r="K2511" s="2" t="n">
        <v>-0.354019</v>
      </c>
      <c r="L2511" s="2" t="n">
        <v>0.213677</v>
      </c>
      <c r="M2511" s="2" t="b">
        <v>1</v>
      </c>
      <c r="N2511" s="2" t="n">
        <v>1</v>
      </c>
    </row>
    <row r="2512" ht="15.75" customHeight="1">
      <c r="A2512" s="9" t="n">
        <v>43784.70833333334</v>
      </c>
      <c r="B2512" s="9" t="n">
        <v>43784.5</v>
      </c>
      <c r="C2512" s="2" t="n">
        <v>34964545</v>
      </c>
      <c r="D2512" s="2" t="inlineStr">
        <is>
          <t>DOM</t>
        </is>
      </c>
      <c r="G2512" s="2" t="inlineStr">
        <is>
          <t>ZONE</t>
        </is>
      </c>
      <c r="I2512" s="2" t="n">
        <v>25.25</v>
      </c>
      <c r="J2512" s="2" t="n">
        <v>25.383362</v>
      </c>
      <c r="K2512" s="2" t="n">
        <v>-0.029903</v>
      </c>
      <c r="L2512" s="2" t="n">
        <v>0.159932</v>
      </c>
      <c r="M2512" s="2" t="b">
        <v>1</v>
      </c>
      <c r="N2512" s="2" t="n">
        <v>1</v>
      </c>
    </row>
    <row r="2513" ht="15.75" customHeight="1">
      <c r="A2513" s="9" t="n">
        <v>43784.75</v>
      </c>
      <c r="B2513" s="9" t="n">
        <v>43784.54166666666</v>
      </c>
      <c r="C2513" s="2" t="n">
        <v>34964545</v>
      </c>
      <c r="D2513" s="2" t="inlineStr">
        <is>
          <t>DOM</t>
        </is>
      </c>
      <c r="G2513" s="2" t="inlineStr">
        <is>
          <t>ZONE</t>
        </is>
      </c>
      <c r="I2513" s="2" t="n">
        <v>25.17</v>
      </c>
      <c r="J2513" s="2" t="n">
        <v>25.308816</v>
      </c>
      <c r="K2513" s="2" t="n">
        <v>-0.01861</v>
      </c>
      <c r="L2513" s="2" t="n">
        <v>0.15576</v>
      </c>
      <c r="M2513" s="2" t="b">
        <v>1</v>
      </c>
      <c r="N2513" s="2" t="n">
        <v>1</v>
      </c>
    </row>
    <row r="2514" ht="15.75" customHeight="1">
      <c r="A2514" s="9" t="n">
        <v>43784.79166666666</v>
      </c>
      <c r="B2514" s="9" t="n">
        <v>43784.58333333334</v>
      </c>
      <c r="C2514" s="2" t="n">
        <v>34964545</v>
      </c>
      <c r="D2514" s="2" t="inlineStr">
        <is>
          <t>DOM</t>
        </is>
      </c>
      <c r="G2514" s="2" t="inlineStr">
        <is>
          <t>ZONE</t>
        </is>
      </c>
      <c r="I2514" s="2" t="n">
        <v>26.48</v>
      </c>
      <c r="J2514" s="2" t="n">
        <v>26.721003</v>
      </c>
      <c r="K2514" s="2" t="n">
        <v>-0.019952</v>
      </c>
      <c r="L2514" s="2" t="n">
        <v>0.265122</v>
      </c>
      <c r="M2514" s="2" t="b">
        <v>1</v>
      </c>
      <c r="N2514" s="2" t="n">
        <v>1</v>
      </c>
    </row>
    <row r="2515" ht="15.75" customHeight="1">
      <c r="A2515" s="9" t="n">
        <v>43784.83333333334</v>
      </c>
      <c r="B2515" s="9" t="n">
        <v>43784.625</v>
      </c>
      <c r="C2515" s="2" t="n">
        <v>34964545</v>
      </c>
      <c r="D2515" s="2" t="inlineStr">
        <is>
          <t>DOM</t>
        </is>
      </c>
      <c r="G2515" s="2" t="inlineStr">
        <is>
          <t>ZONE</t>
        </is>
      </c>
      <c r="I2515" s="2" t="n">
        <v>25.59</v>
      </c>
      <c r="J2515" s="2" t="n">
        <v>25.837527</v>
      </c>
      <c r="K2515" s="2" t="n">
        <v>-0.022215</v>
      </c>
      <c r="L2515" s="2" t="n">
        <v>0.267242</v>
      </c>
      <c r="M2515" s="2" t="b">
        <v>1</v>
      </c>
      <c r="N2515" s="2" t="n">
        <v>1</v>
      </c>
    </row>
    <row r="2516" ht="15.75" customHeight="1">
      <c r="A2516" s="9" t="n">
        <v>43784.875</v>
      </c>
      <c r="B2516" s="9" t="n">
        <v>43784.66666666666</v>
      </c>
      <c r="C2516" s="2" t="n">
        <v>34964545</v>
      </c>
      <c r="D2516" s="2" t="inlineStr">
        <is>
          <t>DOM</t>
        </is>
      </c>
      <c r="G2516" s="2" t="inlineStr">
        <is>
          <t>ZONE</t>
        </is>
      </c>
      <c r="I2516" s="2" t="n">
        <v>24.29</v>
      </c>
      <c r="J2516" s="2" t="n">
        <v>24.459139</v>
      </c>
      <c r="K2516" s="2" t="n">
        <v>-0.054506</v>
      </c>
      <c r="L2516" s="2" t="n">
        <v>0.225313</v>
      </c>
      <c r="M2516" s="2" t="b">
        <v>1</v>
      </c>
      <c r="N2516" s="2" t="n">
        <v>1</v>
      </c>
    </row>
    <row r="2517" ht="15.75" customHeight="1">
      <c r="A2517" s="9" t="n">
        <v>43784.91666666666</v>
      </c>
      <c r="B2517" s="9" t="n">
        <v>43784.70833333334</v>
      </c>
      <c r="C2517" s="2" t="n">
        <v>34964545</v>
      </c>
      <c r="D2517" s="2" t="inlineStr">
        <is>
          <t>DOM</t>
        </is>
      </c>
      <c r="G2517" s="2" t="inlineStr">
        <is>
          <t>ZONE</t>
        </is>
      </c>
      <c r="I2517" s="2" t="n">
        <v>28.39</v>
      </c>
      <c r="J2517" s="2" t="n">
        <v>28.359643</v>
      </c>
      <c r="K2517" s="2" t="n">
        <v>-0.246816</v>
      </c>
      <c r="L2517" s="2" t="n">
        <v>0.218959</v>
      </c>
      <c r="M2517" s="2" t="b">
        <v>1</v>
      </c>
      <c r="N2517" s="2" t="n">
        <v>1</v>
      </c>
    </row>
    <row r="2518" ht="15.75" customHeight="1">
      <c r="A2518" s="9" t="n">
        <v>43784.95833333334</v>
      </c>
      <c r="B2518" s="9" t="n">
        <v>43784.75</v>
      </c>
      <c r="C2518" s="2" t="n">
        <v>34964545</v>
      </c>
      <c r="D2518" s="2" t="inlineStr">
        <is>
          <t>DOM</t>
        </is>
      </c>
      <c r="G2518" s="2" t="inlineStr">
        <is>
          <t>ZONE</t>
        </is>
      </c>
      <c r="I2518" s="2" t="n">
        <v>30.73</v>
      </c>
      <c r="J2518" s="2" t="n">
        <v>30.980327</v>
      </c>
      <c r="K2518" s="2" t="n">
        <v>-0.048866</v>
      </c>
      <c r="L2518" s="2" t="n">
        <v>0.295026</v>
      </c>
      <c r="M2518" s="2" t="b">
        <v>1</v>
      </c>
      <c r="N2518" s="2" t="n">
        <v>1</v>
      </c>
    </row>
    <row r="2519" ht="15.75" customHeight="1">
      <c r="A2519" s="9" t="n">
        <v>43785</v>
      </c>
      <c r="B2519" s="9" t="n">
        <v>43784.79166666666</v>
      </c>
      <c r="C2519" s="2" t="n">
        <v>34964545</v>
      </c>
      <c r="D2519" s="2" t="inlineStr">
        <is>
          <t>DOM</t>
        </is>
      </c>
      <c r="G2519" s="2" t="inlineStr">
        <is>
          <t>ZONE</t>
        </is>
      </c>
      <c r="I2519" s="2" t="n">
        <v>25.44</v>
      </c>
      <c r="J2519" s="2" t="n">
        <v>26.410748</v>
      </c>
      <c r="K2519" s="2" t="n">
        <v>0.677383</v>
      </c>
      <c r="L2519" s="2" t="n">
        <v>0.294198</v>
      </c>
      <c r="M2519" s="2" t="b">
        <v>1</v>
      </c>
      <c r="N2519" s="2" t="n">
        <v>1</v>
      </c>
    </row>
    <row r="2520" ht="15.75" customHeight="1">
      <c r="A2520" s="9" t="n">
        <v>43785.04166666666</v>
      </c>
      <c r="B2520" s="9" t="n">
        <v>43784.83333333334</v>
      </c>
      <c r="C2520" s="2" t="n">
        <v>34964545</v>
      </c>
      <c r="D2520" s="2" t="inlineStr">
        <is>
          <t>DOM</t>
        </is>
      </c>
      <c r="G2520" s="2" t="inlineStr">
        <is>
          <t>ZONE</t>
        </is>
      </c>
      <c r="I2520" s="2" t="n">
        <v>25.34</v>
      </c>
      <c r="J2520" s="2" t="n">
        <v>26.052074</v>
      </c>
      <c r="K2520" s="2" t="n">
        <v>0.401785</v>
      </c>
      <c r="L2520" s="2" t="n">
        <v>0.306123</v>
      </c>
      <c r="M2520" s="2" t="b">
        <v>1</v>
      </c>
      <c r="N2520" s="2" t="n">
        <v>1</v>
      </c>
    </row>
    <row r="2521" ht="15.75" customHeight="1">
      <c r="A2521" s="9" t="n">
        <v>43785.08333333334</v>
      </c>
      <c r="B2521" s="9" t="n">
        <v>43784.875</v>
      </c>
      <c r="C2521" s="2" t="n">
        <v>34964545</v>
      </c>
      <c r="D2521" s="2" t="inlineStr">
        <is>
          <t>DOM</t>
        </is>
      </c>
      <c r="G2521" s="2" t="inlineStr">
        <is>
          <t>ZONE</t>
        </is>
      </c>
      <c r="I2521" s="2" t="n">
        <v>23.89</v>
      </c>
      <c r="J2521" s="2" t="n">
        <v>24.181321</v>
      </c>
      <c r="K2521" s="2" t="n">
        <v>-0.005426</v>
      </c>
      <c r="L2521" s="2" t="n">
        <v>0.301748</v>
      </c>
      <c r="M2521" s="2" t="b">
        <v>1</v>
      </c>
      <c r="N2521" s="2" t="n">
        <v>1</v>
      </c>
    </row>
    <row r="2522" ht="15.75" customHeight="1">
      <c r="A2522" s="9" t="n">
        <v>43785.125</v>
      </c>
      <c r="B2522" s="9" t="n">
        <v>43784.91666666666</v>
      </c>
      <c r="C2522" s="2" t="n">
        <v>34964545</v>
      </c>
      <c r="D2522" s="2" t="inlineStr">
        <is>
          <t>DOM</t>
        </is>
      </c>
      <c r="G2522" s="2" t="inlineStr">
        <is>
          <t>ZONE</t>
        </is>
      </c>
      <c r="I2522" s="2" t="n">
        <v>24.38</v>
      </c>
      <c r="J2522" s="2" t="n">
        <v>25.073616</v>
      </c>
      <c r="K2522" s="2" t="n">
        <v>0.34298</v>
      </c>
      <c r="L2522" s="2" t="n">
        <v>0.347303</v>
      </c>
      <c r="M2522" s="2" t="b">
        <v>1</v>
      </c>
      <c r="N2522" s="2" t="n">
        <v>1</v>
      </c>
    </row>
    <row r="2523" ht="15.75" customHeight="1">
      <c r="A2523" s="9" t="n">
        <v>43785.16666666666</v>
      </c>
      <c r="B2523" s="9" t="n">
        <v>43784.95833333334</v>
      </c>
      <c r="C2523" s="2" t="n">
        <v>34964545</v>
      </c>
      <c r="D2523" s="2" t="inlineStr">
        <is>
          <t>DOM</t>
        </is>
      </c>
      <c r="G2523" s="2" t="inlineStr">
        <is>
          <t>ZONE</t>
        </is>
      </c>
      <c r="I2523" s="2" t="n">
        <v>22.46</v>
      </c>
      <c r="J2523" s="2" t="n">
        <v>24.259223</v>
      </c>
      <c r="K2523" s="2" t="n">
        <v>1.431493</v>
      </c>
      <c r="L2523" s="2" t="n">
        <v>0.366896</v>
      </c>
      <c r="M2523" s="2" t="b">
        <v>1</v>
      </c>
      <c r="N2523" s="2" t="n">
        <v>1</v>
      </c>
    </row>
    <row r="2524" ht="15.75" customHeight="1">
      <c r="A2524" s="9" t="n">
        <v>43785.20833333334</v>
      </c>
      <c r="B2524" s="9" t="n">
        <v>43785</v>
      </c>
      <c r="C2524" s="2" t="n">
        <v>34964545</v>
      </c>
      <c r="D2524" s="2" t="inlineStr">
        <is>
          <t>DOM</t>
        </is>
      </c>
      <c r="G2524" s="2" t="inlineStr">
        <is>
          <t>ZONE</t>
        </is>
      </c>
      <c r="I2524" s="2" t="n">
        <v>24.82</v>
      </c>
      <c r="J2524" s="2" t="n">
        <v>25.107225</v>
      </c>
      <c r="K2524" s="2" t="n">
        <v>-0.061025</v>
      </c>
      <c r="L2524" s="2" t="n">
        <v>0.34575</v>
      </c>
      <c r="M2524" s="2" t="b">
        <v>1</v>
      </c>
      <c r="N2524" s="2" t="n">
        <v>1</v>
      </c>
    </row>
    <row r="2525" ht="15.75" customHeight="1">
      <c r="A2525" s="9" t="n">
        <v>43785.25</v>
      </c>
      <c r="B2525" s="9" t="n">
        <v>43785.04166666666</v>
      </c>
      <c r="C2525" s="2" t="n">
        <v>34964545</v>
      </c>
      <c r="D2525" s="2" t="inlineStr">
        <is>
          <t>DOM</t>
        </is>
      </c>
      <c r="G2525" s="2" t="inlineStr">
        <is>
          <t>ZONE</t>
        </is>
      </c>
      <c r="I2525" s="2" t="n">
        <v>22.81</v>
      </c>
      <c r="J2525" s="2" t="n">
        <v>23.120727</v>
      </c>
      <c r="K2525" s="2" t="n">
        <v>-0.029366</v>
      </c>
      <c r="L2525" s="2" t="n">
        <v>0.340926</v>
      </c>
      <c r="M2525" s="2" t="b">
        <v>1</v>
      </c>
      <c r="N2525" s="2" t="n">
        <v>1</v>
      </c>
    </row>
    <row r="2526" ht="15.75" customHeight="1">
      <c r="A2526" s="9" t="n">
        <v>43785.29166666666</v>
      </c>
      <c r="B2526" s="9" t="n">
        <v>43785.08333333334</v>
      </c>
      <c r="C2526" s="2" t="n">
        <v>34964545</v>
      </c>
      <c r="D2526" s="2" t="inlineStr">
        <is>
          <t>DOM</t>
        </is>
      </c>
      <c r="G2526" s="2" t="inlineStr">
        <is>
          <t>ZONE</t>
        </is>
      </c>
      <c r="I2526" s="2" t="n">
        <v>25.2</v>
      </c>
      <c r="J2526" s="2" t="n">
        <v>26.384107</v>
      </c>
      <c r="K2526" s="2" t="n">
        <v>0.779763</v>
      </c>
      <c r="L2526" s="2" t="n">
        <v>0.40101</v>
      </c>
      <c r="M2526" s="2" t="b">
        <v>1</v>
      </c>
      <c r="N2526" s="2" t="n">
        <v>1</v>
      </c>
    </row>
    <row r="2527" ht="15.75" customHeight="1">
      <c r="A2527" s="9" t="n">
        <v>43785.33333333334</v>
      </c>
      <c r="B2527" s="9" t="n">
        <v>43785.125</v>
      </c>
      <c r="C2527" s="2" t="n">
        <v>34964545</v>
      </c>
      <c r="D2527" s="2" t="inlineStr">
        <is>
          <t>DOM</t>
        </is>
      </c>
      <c r="G2527" s="2" t="inlineStr">
        <is>
          <t>ZONE</t>
        </is>
      </c>
      <c r="I2527" s="2" t="n">
        <v>27.3</v>
      </c>
      <c r="J2527" s="2" t="n">
        <v>29.631279</v>
      </c>
      <c r="K2527" s="2" t="n">
        <v>1.884235</v>
      </c>
      <c r="L2527" s="2" t="n">
        <v>0.452045</v>
      </c>
      <c r="M2527" s="2" t="b">
        <v>1</v>
      </c>
      <c r="N2527" s="2" t="n">
        <v>1</v>
      </c>
    </row>
    <row r="2528" ht="15.75" customHeight="1">
      <c r="A2528" s="9" t="n">
        <v>43785.375</v>
      </c>
      <c r="B2528" s="9" t="n">
        <v>43785.16666666666</v>
      </c>
      <c r="C2528" s="2" t="n">
        <v>34964545</v>
      </c>
      <c r="D2528" s="2" t="inlineStr">
        <is>
          <t>DOM</t>
        </is>
      </c>
      <c r="G2528" s="2" t="inlineStr">
        <is>
          <t>ZONE</t>
        </is>
      </c>
      <c r="I2528" s="2" t="n">
        <v>27.8</v>
      </c>
      <c r="J2528" s="2" t="n">
        <v>30.223235</v>
      </c>
      <c r="K2528" s="2" t="n">
        <v>1.990992</v>
      </c>
      <c r="L2528" s="2" t="n">
        <v>0.436409</v>
      </c>
      <c r="M2528" s="2" t="b">
        <v>1</v>
      </c>
      <c r="N2528" s="2" t="n">
        <v>1</v>
      </c>
    </row>
    <row r="2529" ht="15.75" customHeight="1">
      <c r="A2529" s="9" t="n">
        <v>43785.41666666666</v>
      </c>
      <c r="B2529" s="9" t="n">
        <v>43785.20833333334</v>
      </c>
      <c r="C2529" s="2" t="n">
        <v>34964545</v>
      </c>
      <c r="D2529" s="2" t="inlineStr">
        <is>
          <t>DOM</t>
        </is>
      </c>
      <c r="G2529" s="2" t="inlineStr">
        <is>
          <t>ZONE</t>
        </is>
      </c>
      <c r="I2529" s="2" t="n">
        <v>25.21</v>
      </c>
      <c r="J2529" s="2" t="n">
        <v>26.428977</v>
      </c>
      <c r="K2529" s="2" t="n">
        <v>0.835597</v>
      </c>
      <c r="L2529" s="2" t="n">
        <v>0.380047</v>
      </c>
      <c r="M2529" s="2" t="b">
        <v>1</v>
      </c>
      <c r="N2529" s="2" t="n">
        <v>1</v>
      </c>
    </row>
    <row r="2530" ht="15.75" customHeight="1">
      <c r="A2530" s="9" t="n">
        <v>43785.45833333334</v>
      </c>
      <c r="B2530" s="9" t="n">
        <v>43785.25</v>
      </c>
      <c r="C2530" s="2" t="n">
        <v>34964545</v>
      </c>
      <c r="D2530" s="2" t="inlineStr">
        <is>
          <t>DOM</t>
        </is>
      </c>
      <c r="G2530" s="2" t="inlineStr">
        <is>
          <t>ZONE</t>
        </is>
      </c>
      <c r="I2530" s="2" t="n">
        <v>40.09</v>
      </c>
      <c r="J2530" s="2" t="n">
        <v>49.039549</v>
      </c>
      <c r="K2530" s="2" t="n">
        <v>8.296325</v>
      </c>
      <c r="L2530" s="2" t="n">
        <v>0.649057</v>
      </c>
      <c r="M2530" s="2" t="b">
        <v>1</v>
      </c>
      <c r="N2530" s="2" t="n">
        <v>1</v>
      </c>
    </row>
    <row r="2531" ht="15.75" customHeight="1">
      <c r="A2531" s="9" t="n">
        <v>43785.5</v>
      </c>
      <c r="B2531" s="9" t="n">
        <v>43785.29166666666</v>
      </c>
      <c r="C2531" s="2" t="n">
        <v>34964545</v>
      </c>
      <c r="D2531" s="2" t="inlineStr">
        <is>
          <t>DOM</t>
        </is>
      </c>
      <c r="G2531" s="2" t="inlineStr">
        <is>
          <t>ZONE</t>
        </is>
      </c>
      <c r="I2531" s="2" t="n">
        <v>39.87</v>
      </c>
      <c r="J2531" s="2" t="n">
        <v>54.125866</v>
      </c>
      <c r="K2531" s="2" t="n">
        <v>13.612067</v>
      </c>
      <c r="L2531" s="2" t="n">
        <v>0.648799</v>
      </c>
      <c r="M2531" s="2" t="b">
        <v>1</v>
      </c>
      <c r="N2531" s="2" t="n">
        <v>1</v>
      </c>
    </row>
    <row r="2532" ht="15.75" customHeight="1">
      <c r="A2532" s="9" t="n">
        <v>43785.54166666666</v>
      </c>
      <c r="B2532" s="9" t="n">
        <v>43785.33333333334</v>
      </c>
      <c r="C2532" s="2" t="n">
        <v>34964545</v>
      </c>
      <c r="D2532" s="2" t="inlineStr">
        <is>
          <t>DOM</t>
        </is>
      </c>
      <c r="G2532" s="2" t="inlineStr">
        <is>
          <t>ZONE</t>
        </is>
      </c>
      <c r="I2532" s="2" t="n">
        <v>26.56</v>
      </c>
      <c r="J2532" s="2" t="n">
        <v>30.76392</v>
      </c>
      <c r="K2532" s="2" t="n">
        <v>3.806825</v>
      </c>
      <c r="L2532" s="2" t="n">
        <v>0.396263</v>
      </c>
      <c r="M2532" s="2" t="b">
        <v>1</v>
      </c>
      <c r="N2532" s="2" t="n">
        <v>1</v>
      </c>
    </row>
    <row r="2533" ht="15.75" customHeight="1">
      <c r="A2533" s="9" t="n">
        <v>43785.58333333334</v>
      </c>
      <c r="B2533" s="9" t="n">
        <v>43785.375</v>
      </c>
      <c r="C2533" s="2" t="n">
        <v>34964545</v>
      </c>
      <c r="D2533" s="2" t="inlineStr">
        <is>
          <t>DOM</t>
        </is>
      </c>
      <c r="G2533" s="2" t="inlineStr">
        <is>
          <t>ZONE</t>
        </is>
      </c>
      <c r="I2533" s="2" t="n">
        <v>25.47</v>
      </c>
      <c r="J2533" s="2" t="n">
        <v>28.638022</v>
      </c>
      <c r="K2533" s="2" t="n">
        <v>2.847597</v>
      </c>
      <c r="L2533" s="2" t="n">
        <v>0.318759</v>
      </c>
      <c r="M2533" s="2" t="b">
        <v>1</v>
      </c>
      <c r="N2533" s="2" t="n">
        <v>1</v>
      </c>
    </row>
    <row r="2534" ht="15.75" customHeight="1">
      <c r="A2534" s="9" t="n">
        <v>43785.625</v>
      </c>
      <c r="B2534" s="9" t="n">
        <v>43785.41666666666</v>
      </c>
      <c r="C2534" s="2" t="n">
        <v>34964545</v>
      </c>
      <c r="D2534" s="2" t="inlineStr">
        <is>
          <t>DOM</t>
        </is>
      </c>
      <c r="G2534" s="2" t="inlineStr">
        <is>
          <t>ZONE</t>
        </is>
      </c>
      <c r="I2534" s="2" t="n">
        <v>26.93</v>
      </c>
      <c r="J2534" s="2" t="n">
        <v>29.602814</v>
      </c>
      <c r="K2534" s="2" t="n">
        <v>2.34796</v>
      </c>
      <c r="L2534" s="2" t="n">
        <v>0.323187</v>
      </c>
      <c r="M2534" s="2" t="b">
        <v>1</v>
      </c>
      <c r="N2534" s="2" t="n">
        <v>1</v>
      </c>
    </row>
    <row r="2535" ht="15.75" customHeight="1">
      <c r="A2535" s="9" t="n">
        <v>43785.66666666666</v>
      </c>
      <c r="B2535" s="9" t="n">
        <v>43785.45833333334</v>
      </c>
      <c r="C2535" s="2" t="n">
        <v>34964545</v>
      </c>
      <c r="D2535" s="2" t="inlineStr">
        <is>
          <t>DOM</t>
        </is>
      </c>
      <c r="G2535" s="2" t="inlineStr">
        <is>
          <t>ZONE</t>
        </is>
      </c>
      <c r="I2535" s="2" t="n">
        <v>25.08</v>
      </c>
      <c r="J2535" s="2" t="n">
        <v>27.213355</v>
      </c>
      <c r="K2535" s="2" t="n">
        <v>1.799771</v>
      </c>
      <c r="L2535" s="2" t="n">
        <v>0.33025</v>
      </c>
      <c r="M2535" s="2" t="b">
        <v>1</v>
      </c>
      <c r="N2535" s="2" t="n">
        <v>1</v>
      </c>
    </row>
    <row r="2536" ht="15.75" customHeight="1">
      <c r="A2536" s="9" t="n">
        <v>43785.70833333334</v>
      </c>
      <c r="B2536" s="9" t="n">
        <v>43785.5</v>
      </c>
      <c r="C2536" s="2" t="n">
        <v>34964545</v>
      </c>
      <c r="D2536" s="2" t="inlineStr">
        <is>
          <t>DOM</t>
        </is>
      </c>
      <c r="G2536" s="2" t="inlineStr">
        <is>
          <t>ZONE</t>
        </is>
      </c>
      <c r="I2536" s="2" t="n">
        <v>24.86</v>
      </c>
      <c r="J2536" s="2" t="n">
        <v>27.591455</v>
      </c>
      <c r="K2536" s="2" t="n">
        <v>2.408623</v>
      </c>
      <c r="L2536" s="2" t="n">
        <v>0.326166</v>
      </c>
      <c r="M2536" s="2" t="b">
        <v>1</v>
      </c>
      <c r="N2536" s="2" t="n">
        <v>1</v>
      </c>
    </row>
    <row r="2537" ht="15.75" customHeight="1">
      <c r="A2537" s="9" t="n">
        <v>43785.75</v>
      </c>
      <c r="B2537" s="9" t="n">
        <v>43785.54166666666</v>
      </c>
      <c r="C2537" s="2" t="n">
        <v>34964545</v>
      </c>
      <c r="D2537" s="2" t="inlineStr">
        <is>
          <t>DOM</t>
        </is>
      </c>
      <c r="G2537" s="2" t="inlineStr">
        <is>
          <t>ZONE</t>
        </is>
      </c>
      <c r="I2537" s="2" t="n">
        <v>22.87</v>
      </c>
      <c r="J2537" s="2" t="n">
        <v>24.747725</v>
      </c>
      <c r="K2537" s="2" t="n">
        <v>1.60609</v>
      </c>
      <c r="L2537" s="2" t="n">
        <v>0.274135</v>
      </c>
      <c r="M2537" s="2" t="b">
        <v>1</v>
      </c>
      <c r="N2537" s="2" t="n">
        <v>1</v>
      </c>
    </row>
    <row r="2538" ht="15.75" customHeight="1">
      <c r="A2538" s="9" t="n">
        <v>43785.79166666666</v>
      </c>
      <c r="B2538" s="9" t="n">
        <v>43785.58333333334</v>
      </c>
      <c r="C2538" s="2" t="n">
        <v>34964545</v>
      </c>
      <c r="D2538" s="2" t="inlineStr">
        <is>
          <t>DOM</t>
        </is>
      </c>
      <c r="G2538" s="2" t="inlineStr">
        <is>
          <t>ZONE</t>
        </is>
      </c>
      <c r="I2538" s="2" t="n">
        <v>22.93</v>
      </c>
      <c r="J2538" s="2" t="n">
        <v>24.565274</v>
      </c>
      <c r="K2538" s="2" t="n">
        <v>1.306151</v>
      </c>
      <c r="L2538" s="2" t="n">
        <v>0.330789</v>
      </c>
      <c r="M2538" s="2" t="b">
        <v>1</v>
      </c>
      <c r="N2538" s="2" t="n">
        <v>1</v>
      </c>
    </row>
    <row r="2539" ht="15.75" customHeight="1">
      <c r="A2539" s="9" t="n">
        <v>43785.83333333334</v>
      </c>
      <c r="B2539" s="9" t="n">
        <v>43785.625</v>
      </c>
      <c r="C2539" s="2" t="n">
        <v>34964545</v>
      </c>
      <c r="D2539" s="2" t="inlineStr">
        <is>
          <t>DOM</t>
        </is>
      </c>
      <c r="G2539" s="2" t="inlineStr">
        <is>
          <t>ZONE</t>
        </is>
      </c>
      <c r="I2539" s="2" t="n">
        <v>25.88</v>
      </c>
      <c r="J2539" s="2" t="n">
        <v>27.186451</v>
      </c>
      <c r="K2539" s="2" t="n">
        <v>0.86067</v>
      </c>
      <c r="L2539" s="2" t="n">
        <v>0.442448</v>
      </c>
      <c r="M2539" s="2" t="b">
        <v>1</v>
      </c>
      <c r="N2539" s="2" t="n">
        <v>1</v>
      </c>
    </row>
    <row r="2540" ht="15.75" customHeight="1">
      <c r="A2540" s="9" t="n">
        <v>43785.875</v>
      </c>
      <c r="B2540" s="9" t="n">
        <v>43785.66666666666</v>
      </c>
      <c r="C2540" s="2" t="n">
        <v>34964545</v>
      </c>
      <c r="D2540" s="2" t="inlineStr">
        <is>
          <t>DOM</t>
        </is>
      </c>
      <c r="G2540" s="2" t="inlineStr">
        <is>
          <t>ZONE</t>
        </is>
      </c>
      <c r="I2540" s="2" t="n">
        <v>24.12</v>
      </c>
      <c r="J2540" s="2" t="n">
        <v>24.46653</v>
      </c>
      <c r="K2540" s="2" t="n">
        <v>-0.06564</v>
      </c>
      <c r="L2540" s="2" t="n">
        <v>0.416337</v>
      </c>
      <c r="M2540" s="2" t="b">
        <v>1</v>
      </c>
      <c r="N2540" s="2" t="n">
        <v>1</v>
      </c>
    </row>
    <row r="2541" ht="15.75" customHeight="1">
      <c r="A2541" s="9" t="n">
        <v>43785.91666666666</v>
      </c>
      <c r="B2541" s="9" t="n">
        <v>43785.70833333334</v>
      </c>
      <c r="C2541" s="2" t="n">
        <v>34964545</v>
      </c>
      <c r="D2541" s="2" t="inlineStr">
        <is>
          <t>DOM</t>
        </is>
      </c>
      <c r="G2541" s="2" t="inlineStr">
        <is>
          <t>ZONE</t>
        </is>
      </c>
      <c r="I2541" s="2" t="n">
        <v>29.43</v>
      </c>
      <c r="J2541" s="2" t="n">
        <v>31.093341</v>
      </c>
      <c r="K2541" s="2" t="n">
        <v>1.139375</v>
      </c>
      <c r="L2541" s="2" t="n">
        <v>0.528132</v>
      </c>
      <c r="M2541" s="2" t="b">
        <v>1</v>
      </c>
      <c r="N2541" s="2" t="n">
        <v>1</v>
      </c>
    </row>
    <row r="2542" ht="15.75" customHeight="1">
      <c r="A2542" s="9" t="n">
        <v>43785.95833333334</v>
      </c>
      <c r="B2542" s="9" t="n">
        <v>43785.75</v>
      </c>
      <c r="C2542" s="2" t="n">
        <v>34964545</v>
      </c>
      <c r="D2542" s="2" t="inlineStr">
        <is>
          <t>DOM</t>
        </is>
      </c>
      <c r="G2542" s="2" t="inlineStr">
        <is>
          <t>ZONE</t>
        </is>
      </c>
      <c r="I2542" s="2" t="n">
        <v>29.12</v>
      </c>
      <c r="J2542" s="2" t="n">
        <v>31.374911</v>
      </c>
      <c r="K2542" s="2" t="n">
        <v>1.732033</v>
      </c>
      <c r="L2542" s="2" t="n">
        <v>0.527044</v>
      </c>
      <c r="M2542" s="2" t="b">
        <v>1</v>
      </c>
      <c r="N2542" s="2" t="n">
        <v>1</v>
      </c>
    </row>
    <row r="2543" ht="15.75" customHeight="1">
      <c r="A2543" s="9" t="n">
        <v>43786</v>
      </c>
      <c r="B2543" s="9" t="n">
        <v>43785.79166666666</v>
      </c>
      <c r="C2543" s="2" t="n">
        <v>34964545</v>
      </c>
      <c r="D2543" s="2" t="inlineStr">
        <is>
          <t>DOM</t>
        </is>
      </c>
      <c r="G2543" s="2" t="inlineStr">
        <is>
          <t>ZONE</t>
        </is>
      </c>
      <c r="I2543" s="2" t="n">
        <v>26.85</v>
      </c>
      <c r="J2543" s="2" t="n">
        <v>29.851585</v>
      </c>
      <c r="K2543" s="2" t="n">
        <v>2.452018</v>
      </c>
      <c r="L2543" s="2" t="n">
        <v>0.5504</v>
      </c>
      <c r="M2543" s="2" t="b">
        <v>1</v>
      </c>
      <c r="N2543" s="2" t="n">
        <v>1</v>
      </c>
    </row>
    <row r="2544" ht="15.75" customHeight="1">
      <c r="A2544" s="9" t="n">
        <v>43786.04166666666</v>
      </c>
      <c r="B2544" s="9" t="n">
        <v>43785.83333333334</v>
      </c>
      <c r="C2544" s="2" t="n">
        <v>34964545</v>
      </c>
      <c r="D2544" s="2" t="inlineStr">
        <is>
          <t>DOM</t>
        </is>
      </c>
      <c r="G2544" s="2" t="inlineStr">
        <is>
          <t>ZONE</t>
        </is>
      </c>
      <c r="I2544" s="2" t="n">
        <v>25.14</v>
      </c>
      <c r="J2544" s="2" t="n">
        <v>27.087091</v>
      </c>
      <c r="K2544" s="2" t="n">
        <v>1.388809</v>
      </c>
      <c r="L2544" s="2" t="n">
        <v>0.560782</v>
      </c>
      <c r="M2544" s="2" t="b">
        <v>1</v>
      </c>
      <c r="N2544" s="2" t="n">
        <v>1</v>
      </c>
    </row>
    <row r="2545" ht="15.75" customHeight="1">
      <c r="A2545" s="9" t="n">
        <v>43786.08333333334</v>
      </c>
      <c r="B2545" s="9" t="n">
        <v>43785.875</v>
      </c>
      <c r="C2545" s="2" t="n">
        <v>34964545</v>
      </c>
      <c r="D2545" s="2" t="inlineStr">
        <is>
          <t>DOM</t>
        </is>
      </c>
      <c r="G2545" s="2" t="inlineStr">
        <is>
          <t>ZONE</t>
        </is>
      </c>
      <c r="I2545" s="2" t="n">
        <v>23.77</v>
      </c>
      <c r="J2545" s="2" t="n">
        <v>24.426699</v>
      </c>
      <c r="K2545" s="2" t="n">
        <v>0.123684</v>
      </c>
      <c r="L2545" s="2" t="n">
        <v>0.529682</v>
      </c>
      <c r="M2545" s="2" t="b">
        <v>1</v>
      </c>
      <c r="N2545" s="2" t="n">
        <v>1</v>
      </c>
    </row>
    <row r="2546" ht="15.75" customHeight="1">
      <c r="A2546" s="9" t="n">
        <v>43786.125</v>
      </c>
      <c r="B2546" s="9" t="n">
        <v>43785.91666666666</v>
      </c>
      <c r="C2546" s="2" t="n">
        <v>34964545</v>
      </c>
      <c r="D2546" s="2" t="inlineStr">
        <is>
          <t>DOM</t>
        </is>
      </c>
      <c r="G2546" s="2" t="inlineStr">
        <is>
          <t>ZONE</t>
        </is>
      </c>
      <c r="I2546" s="2" t="n">
        <v>23.03</v>
      </c>
      <c r="J2546" s="2" t="n">
        <v>23.549541</v>
      </c>
      <c r="K2546" s="2" t="n">
        <v>0.007383</v>
      </c>
      <c r="L2546" s="2" t="n">
        <v>0.5088240000000001</v>
      </c>
      <c r="M2546" s="2" t="b">
        <v>1</v>
      </c>
      <c r="N2546" s="2" t="n">
        <v>1</v>
      </c>
    </row>
    <row r="2547" ht="15.75" customHeight="1">
      <c r="A2547" s="9" t="n">
        <v>43786.16666666666</v>
      </c>
      <c r="B2547" s="9" t="n">
        <v>43785.95833333334</v>
      </c>
      <c r="C2547" s="2" t="n">
        <v>34964545</v>
      </c>
      <c r="D2547" s="2" t="inlineStr">
        <is>
          <t>DOM</t>
        </is>
      </c>
      <c r="G2547" s="2" t="inlineStr">
        <is>
          <t>ZONE</t>
        </is>
      </c>
      <c r="I2547" s="2" t="n">
        <v>23.12</v>
      </c>
      <c r="J2547" s="2" t="n">
        <v>23.533365</v>
      </c>
      <c r="K2547" s="2" t="n">
        <v>-0.016223</v>
      </c>
      <c r="L2547" s="2" t="n">
        <v>0.431255</v>
      </c>
      <c r="M2547" s="2" t="b">
        <v>1</v>
      </c>
      <c r="N2547" s="2" t="n">
        <v>1</v>
      </c>
    </row>
    <row r="2548" ht="15.75" customHeight="1">
      <c r="A2548" s="9" t="n">
        <v>43786.20833333334</v>
      </c>
      <c r="B2548" s="9" t="n">
        <v>43786</v>
      </c>
      <c r="C2548" s="2" t="n">
        <v>34964545</v>
      </c>
      <c r="D2548" s="2" t="inlineStr">
        <is>
          <t>DOM</t>
        </is>
      </c>
      <c r="G2548" s="2" t="inlineStr">
        <is>
          <t>ZONE</t>
        </is>
      </c>
      <c r="I2548" s="2" t="n">
        <v>25.77</v>
      </c>
      <c r="J2548" s="2" t="n">
        <v>26.236545</v>
      </c>
      <c r="K2548" s="2" t="n">
        <v>0.015263</v>
      </c>
      <c r="L2548" s="2" t="n">
        <v>0.452115</v>
      </c>
      <c r="M2548" s="2" t="b">
        <v>1</v>
      </c>
      <c r="N2548" s="2" t="n">
        <v>1</v>
      </c>
    </row>
    <row r="2549" ht="15.75" customHeight="1">
      <c r="A2549" s="9" t="n">
        <v>43786.25</v>
      </c>
      <c r="B2549" s="9" t="n">
        <v>43786.04166666666</v>
      </c>
      <c r="C2549" s="2" t="n">
        <v>34964545</v>
      </c>
      <c r="D2549" s="2" t="inlineStr">
        <is>
          <t>DOM</t>
        </is>
      </c>
      <c r="G2549" s="2" t="inlineStr">
        <is>
          <t>ZONE</t>
        </is>
      </c>
      <c r="I2549" s="2" t="n">
        <v>24.52</v>
      </c>
      <c r="J2549" s="2" t="n">
        <v>24.926668</v>
      </c>
      <c r="K2549" s="2" t="n">
        <v>0.004369</v>
      </c>
      <c r="L2549" s="2" t="n">
        <v>0.405633</v>
      </c>
      <c r="M2549" s="2" t="b">
        <v>1</v>
      </c>
      <c r="N2549" s="2" t="n">
        <v>1</v>
      </c>
    </row>
    <row r="2550" ht="15.75" customHeight="1">
      <c r="A2550" s="9" t="n">
        <v>43786.29166666666</v>
      </c>
      <c r="B2550" s="9" t="n">
        <v>43786.08333333334</v>
      </c>
      <c r="C2550" s="2" t="n">
        <v>34964545</v>
      </c>
      <c r="D2550" s="2" t="inlineStr">
        <is>
          <t>DOM</t>
        </is>
      </c>
      <c r="G2550" s="2" t="inlineStr">
        <is>
          <t>ZONE</t>
        </is>
      </c>
      <c r="I2550" s="2" t="n">
        <v>24.15</v>
      </c>
      <c r="J2550" s="2" t="n">
        <v>24.54021</v>
      </c>
      <c r="K2550" s="2" t="n">
        <v>0</v>
      </c>
      <c r="L2550" s="2" t="n">
        <v>0.393544</v>
      </c>
      <c r="M2550" s="2" t="b">
        <v>1</v>
      </c>
      <c r="N2550" s="2" t="n">
        <v>1</v>
      </c>
    </row>
    <row r="2551" ht="15.75" customHeight="1">
      <c r="A2551" s="9" t="n">
        <v>43786.33333333334</v>
      </c>
      <c r="B2551" s="9" t="n">
        <v>43786.125</v>
      </c>
      <c r="C2551" s="2" t="n">
        <v>34964545</v>
      </c>
      <c r="D2551" s="2" t="inlineStr">
        <is>
          <t>DOM</t>
        </is>
      </c>
      <c r="G2551" s="2" t="inlineStr">
        <is>
          <t>ZONE</t>
        </is>
      </c>
      <c r="I2551" s="2" t="n">
        <v>23.56</v>
      </c>
      <c r="J2551" s="2" t="n">
        <v>23.922487</v>
      </c>
      <c r="K2551" s="2" t="n">
        <v>0</v>
      </c>
      <c r="L2551" s="2" t="n">
        <v>0.364154</v>
      </c>
      <c r="M2551" s="2" t="b">
        <v>1</v>
      </c>
      <c r="N2551" s="2" t="n">
        <v>1</v>
      </c>
    </row>
    <row r="2552" ht="15.75" customHeight="1">
      <c r="A2552" s="9" t="n">
        <v>43786.375</v>
      </c>
      <c r="B2552" s="9" t="n">
        <v>43786.16666666666</v>
      </c>
      <c r="C2552" s="2" t="n">
        <v>34964545</v>
      </c>
      <c r="D2552" s="2" t="inlineStr">
        <is>
          <t>DOM</t>
        </is>
      </c>
      <c r="G2552" s="2" t="inlineStr">
        <is>
          <t>ZONE</t>
        </is>
      </c>
      <c r="I2552" s="2" t="n">
        <v>22.69</v>
      </c>
      <c r="J2552" s="2" t="n">
        <v>23.011671</v>
      </c>
      <c r="K2552" s="2" t="n">
        <v>0</v>
      </c>
      <c r="L2552" s="2" t="n">
        <v>0.322504</v>
      </c>
      <c r="M2552" s="2" t="b">
        <v>1</v>
      </c>
      <c r="N2552" s="2" t="n">
        <v>1</v>
      </c>
    </row>
    <row r="2553" ht="15.75" customHeight="1">
      <c r="A2553" s="9" t="n">
        <v>43786.41666666666</v>
      </c>
      <c r="B2553" s="9" t="n">
        <v>43786.20833333334</v>
      </c>
      <c r="C2553" s="2" t="n">
        <v>34964545</v>
      </c>
      <c r="D2553" s="2" t="inlineStr">
        <is>
          <t>DOM</t>
        </is>
      </c>
      <c r="G2553" s="2" t="inlineStr">
        <is>
          <t>ZONE</t>
        </is>
      </c>
      <c r="I2553" s="2" t="n">
        <v>23.31</v>
      </c>
      <c r="J2553" s="2" t="n">
        <v>23.652661</v>
      </c>
      <c r="K2553" s="2" t="n">
        <v>0</v>
      </c>
      <c r="L2553" s="2" t="n">
        <v>0.339327</v>
      </c>
      <c r="M2553" s="2" t="b">
        <v>1</v>
      </c>
      <c r="N2553" s="2" t="n">
        <v>1</v>
      </c>
    </row>
    <row r="2554" ht="15.75" customHeight="1">
      <c r="A2554" s="9" t="n">
        <v>43786.45833333334</v>
      </c>
      <c r="B2554" s="9" t="n">
        <v>43786.25</v>
      </c>
      <c r="C2554" s="2" t="n">
        <v>34964545</v>
      </c>
      <c r="D2554" s="2" t="inlineStr">
        <is>
          <t>DOM</t>
        </is>
      </c>
      <c r="G2554" s="2" t="inlineStr">
        <is>
          <t>ZONE</t>
        </is>
      </c>
      <c r="I2554" s="2" t="n">
        <v>24.92</v>
      </c>
      <c r="J2554" s="2" t="n">
        <v>25.287829</v>
      </c>
      <c r="K2554" s="2" t="n">
        <v>0</v>
      </c>
      <c r="L2554" s="2" t="n">
        <v>0.369495</v>
      </c>
      <c r="M2554" s="2" t="b">
        <v>1</v>
      </c>
      <c r="N2554" s="2" t="n">
        <v>1</v>
      </c>
    </row>
    <row r="2555" ht="15.75" customHeight="1">
      <c r="A2555" s="9" t="n">
        <v>43786.5</v>
      </c>
      <c r="B2555" s="9" t="n">
        <v>43786.29166666666</v>
      </c>
      <c r="C2555" s="2" t="n">
        <v>34964545</v>
      </c>
      <c r="D2555" s="2" t="inlineStr">
        <is>
          <t>DOM</t>
        </is>
      </c>
      <c r="G2555" s="2" t="inlineStr">
        <is>
          <t>ZONE</t>
        </is>
      </c>
      <c r="I2555" s="2" t="n">
        <v>28.49</v>
      </c>
      <c r="J2555" s="2" t="n">
        <v>29.107626</v>
      </c>
      <c r="K2555" s="2" t="n">
        <v>0.12827</v>
      </c>
      <c r="L2555" s="2" t="n">
        <v>0.487689</v>
      </c>
      <c r="M2555" s="2" t="b">
        <v>1</v>
      </c>
      <c r="N2555" s="2" t="n">
        <v>1</v>
      </c>
    </row>
    <row r="2556" ht="15.75" customHeight="1">
      <c r="A2556" s="9" t="n">
        <v>43786.54166666666</v>
      </c>
      <c r="B2556" s="9" t="n">
        <v>43786.33333333334</v>
      </c>
      <c r="C2556" s="2" t="n">
        <v>34964545</v>
      </c>
      <c r="D2556" s="2" t="inlineStr">
        <is>
          <t>DOM</t>
        </is>
      </c>
      <c r="G2556" s="2" t="inlineStr">
        <is>
          <t>ZONE</t>
        </is>
      </c>
      <c r="I2556" s="2" t="n">
        <v>39.51</v>
      </c>
      <c r="J2556" s="2" t="n">
        <v>42.731374</v>
      </c>
      <c r="K2556" s="2" t="n">
        <v>2.448651</v>
      </c>
      <c r="L2556" s="2" t="n">
        <v>0.777722</v>
      </c>
      <c r="M2556" s="2" t="b">
        <v>1</v>
      </c>
      <c r="N2556" s="2" t="n">
        <v>1</v>
      </c>
    </row>
    <row r="2557" ht="15.75" customHeight="1">
      <c r="A2557" s="9" t="n">
        <v>43786.58333333334</v>
      </c>
      <c r="B2557" s="9" t="n">
        <v>43786.375</v>
      </c>
      <c r="C2557" s="2" t="n">
        <v>34964545</v>
      </c>
      <c r="D2557" s="2" t="inlineStr">
        <is>
          <t>DOM</t>
        </is>
      </c>
      <c r="G2557" s="2" t="inlineStr">
        <is>
          <t>ZONE</t>
        </is>
      </c>
      <c r="I2557" s="2" t="n">
        <v>27.2</v>
      </c>
      <c r="J2557" s="2" t="n">
        <v>27.681499</v>
      </c>
      <c r="K2557" s="2" t="n">
        <v>0</v>
      </c>
      <c r="L2557" s="2" t="n">
        <v>0.482332</v>
      </c>
      <c r="M2557" s="2" t="b">
        <v>1</v>
      </c>
      <c r="N2557" s="2" t="n">
        <v>1</v>
      </c>
    </row>
    <row r="2558" ht="15.75" customHeight="1">
      <c r="A2558" s="9" t="n">
        <v>43786.625</v>
      </c>
      <c r="B2558" s="9" t="n">
        <v>43786.41666666666</v>
      </c>
      <c r="C2558" s="2" t="n">
        <v>34964545</v>
      </c>
      <c r="D2558" s="2" t="inlineStr">
        <is>
          <t>DOM</t>
        </is>
      </c>
      <c r="G2558" s="2" t="inlineStr">
        <is>
          <t>ZONE</t>
        </is>
      </c>
      <c r="I2558" s="2" t="n">
        <v>24.21</v>
      </c>
      <c r="J2558" s="2" t="n">
        <v>24.60766</v>
      </c>
      <c r="K2558" s="2" t="n">
        <v>0</v>
      </c>
      <c r="L2558" s="2" t="n">
        <v>0.40266</v>
      </c>
      <c r="M2558" s="2" t="b">
        <v>1</v>
      </c>
      <c r="N2558" s="2" t="n">
        <v>1</v>
      </c>
    </row>
    <row r="2559" ht="15.75" customHeight="1">
      <c r="A2559" s="9" t="n">
        <v>43786.66666666666</v>
      </c>
      <c r="B2559" s="9" t="n">
        <v>43786.45833333334</v>
      </c>
      <c r="C2559" s="2" t="n">
        <v>34964545</v>
      </c>
      <c r="D2559" s="2" t="inlineStr">
        <is>
          <t>DOM</t>
        </is>
      </c>
      <c r="G2559" s="2" t="inlineStr">
        <is>
          <t>ZONE</t>
        </is>
      </c>
      <c r="I2559" s="2" t="n">
        <v>24.21</v>
      </c>
      <c r="J2559" s="2" t="n">
        <v>24.538996</v>
      </c>
      <c r="K2559" s="2" t="n">
        <v>0</v>
      </c>
      <c r="L2559" s="2" t="n">
        <v>0.328162</v>
      </c>
      <c r="M2559" s="2" t="b">
        <v>1</v>
      </c>
      <c r="N2559" s="2" t="n">
        <v>1</v>
      </c>
    </row>
    <row r="2560" ht="15.75" customHeight="1">
      <c r="A2560" s="9" t="n">
        <v>43786.70833333334</v>
      </c>
      <c r="B2560" s="9" t="n">
        <v>43786.5</v>
      </c>
      <c r="C2560" s="2" t="n">
        <v>34964545</v>
      </c>
      <c r="D2560" s="2" t="inlineStr">
        <is>
          <t>DOM</t>
        </is>
      </c>
      <c r="G2560" s="2" t="inlineStr">
        <is>
          <t>ZONE</t>
        </is>
      </c>
      <c r="I2560" s="2" t="n">
        <v>23.86</v>
      </c>
      <c r="J2560" s="2" t="n">
        <v>24.168348</v>
      </c>
      <c r="K2560" s="2" t="n">
        <v>0</v>
      </c>
      <c r="L2560" s="2" t="n">
        <v>0.313348</v>
      </c>
      <c r="M2560" s="2" t="b">
        <v>1</v>
      </c>
      <c r="N2560" s="2" t="n">
        <v>1</v>
      </c>
    </row>
    <row r="2561" ht="15.75" customHeight="1">
      <c r="A2561" s="9" t="n">
        <v>43786.75</v>
      </c>
      <c r="B2561" s="9" t="n">
        <v>43786.54166666666</v>
      </c>
      <c r="C2561" s="2" t="n">
        <v>34964545</v>
      </c>
      <c r="D2561" s="2" t="inlineStr">
        <is>
          <t>DOM</t>
        </is>
      </c>
      <c r="G2561" s="2" t="inlineStr">
        <is>
          <t>ZONE</t>
        </is>
      </c>
      <c r="I2561" s="2" t="n">
        <v>24.27</v>
      </c>
      <c r="J2561" s="2" t="n">
        <v>24.589428</v>
      </c>
      <c r="K2561" s="2" t="n">
        <v>-0.027419</v>
      </c>
      <c r="L2561" s="2" t="n">
        <v>0.349347</v>
      </c>
      <c r="M2561" s="2" t="b">
        <v>1</v>
      </c>
      <c r="N2561" s="2" t="n">
        <v>1</v>
      </c>
    </row>
    <row r="2562" ht="15.75" customHeight="1">
      <c r="A2562" s="9" t="n">
        <v>43786.79166666666</v>
      </c>
      <c r="B2562" s="9" t="n">
        <v>43786.58333333334</v>
      </c>
      <c r="C2562" s="2" t="n">
        <v>34964545</v>
      </c>
      <c r="D2562" s="2" t="inlineStr">
        <is>
          <t>DOM</t>
        </is>
      </c>
      <c r="G2562" s="2" t="inlineStr">
        <is>
          <t>ZONE</t>
        </is>
      </c>
      <c r="I2562" s="2" t="n">
        <v>24.33</v>
      </c>
      <c r="J2562" s="2" t="n">
        <v>24.637168</v>
      </c>
      <c r="K2562" s="2" t="n">
        <v>-0.014096</v>
      </c>
      <c r="L2562" s="2" t="n">
        <v>0.326264</v>
      </c>
      <c r="M2562" s="2" t="b">
        <v>1</v>
      </c>
      <c r="N2562" s="2" t="n">
        <v>1</v>
      </c>
    </row>
    <row r="2563" ht="15.75" customHeight="1">
      <c r="A2563" s="9" t="n">
        <v>43786.83333333334</v>
      </c>
      <c r="B2563" s="9" t="n">
        <v>43786.625</v>
      </c>
      <c r="C2563" s="2" t="n">
        <v>34964545</v>
      </c>
      <c r="D2563" s="2" t="inlineStr">
        <is>
          <t>DOM</t>
        </is>
      </c>
      <c r="G2563" s="2" t="inlineStr">
        <is>
          <t>ZONE</t>
        </is>
      </c>
      <c r="I2563" s="2" t="n">
        <v>25.99</v>
      </c>
      <c r="J2563" s="2" t="n">
        <v>26.304242</v>
      </c>
      <c r="K2563" s="2" t="n">
        <v>-0.037969</v>
      </c>
      <c r="L2563" s="2" t="n">
        <v>0.348045</v>
      </c>
      <c r="M2563" s="2" t="b">
        <v>1</v>
      </c>
      <c r="N2563" s="2" t="n">
        <v>1</v>
      </c>
    </row>
    <row r="2564" ht="15.75" customHeight="1">
      <c r="A2564" s="9" t="n">
        <v>43786.875</v>
      </c>
      <c r="B2564" s="9" t="n">
        <v>43786.66666666666</v>
      </c>
      <c r="C2564" s="2" t="n">
        <v>34964545</v>
      </c>
      <c r="D2564" s="2" t="inlineStr">
        <is>
          <t>DOM</t>
        </is>
      </c>
      <c r="G2564" s="2" t="inlineStr">
        <is>
          <t>ZONE</t>
        </is>
      </c>
      <c r="I2564" s="2" t="n">
        <v>25.34</v>
      </c>
      <c r="J2564" s="2" t="n">
        <v>25.60004</v>
      </c>
      <c r="K2564" s="2" t="n">
        <v>-0.039348</v>
      </c>
      <c r="L2564" s="2" t="n">
        <v>0.301055</v>
      </c>
      <c r="M2564" s="2" t="b">
        <v>1</v>
      </c>
      <c r="N2564" s="2" t="n">
        <v>1</v>
      </c>
    </row>
    <row r="2565" ht="15.75" customHeight="1">
      <c r="A2565" s="9" t="n">
        <v>43786.91666666666</v>
      </c>
      <c r="B2565" s="9" t="n">
        <v>43786.70833333334</v>
      </c>
      <c r="C2565" s="2" t="n">
        <v>34964545</v>
      </c>
      <c r="D2565" s="2" t="inlineStr">
        <is>
          <t>DOM</t>
        </is>
      </c>
      <c r="G2565" s="2" t="inlineStr">
        <is>
          <t>ZONE</t>
        </is>
      </c>
      <c r="I2565" s="2" t="n">
        <v>32.73</v>
      </c>
      <c r="J2565" s="2" t="n">
        <v>33.105371</v>
      </c>
      <c r="K2565" s="2" t="n">
        <v>-0.029884</v>
      </c>
      <c r="L2565" s="2" t="n">
        <v>0.404421</v>
      </c>
      <c r="M2565" s="2" t="b">
        <v>1</v>
      </c>
      <c r="N2565" s="2" t="n">
        <v>1</v>
      </c>
    </row>
    <row r="2566" ht="15.75" customHeight="1">
      <c r="A2566" s="9" t="n">
        <v>43786.95833333334</v>
      </c>
      <c r="B2566" s="9" t="n">
        <v>43786.75</v>
      </c>
      <c r="C2566" s="2" t="n">
        <v>34964545</v>
      </c>
      <c r="D2566" s="2" t="inlineStr">
        <is>
          <t>DOM</t>
        </is>
      </c>
      <c r="G2566" s="2" t="inlineStr">
        <is>
          <t>ZONE</t>
        </is>
      </c>
      <c r="I2566" s="2" t="n">
        <v>29.79</v>
      </c>
      <c r="J2566" s="2" t="n">
        <v>30.273466</v>
      </c>
      <c r="K2566" s="2" t="n">
        <v>0.000867</v>
      </c>
      <c r="L2566" s="2" t="n">
        <v>0.478433</v>
      </c>
      <c r="M2566" s="2" t="b">
        <v>1</v>
      </c>
      <c r="N2566" s="2" t="n">
        <v>1</v>
      </c>
    </row>
    <row r="2567" ht="15.75" customHeight="1">
      <c r="A2567" s="9" t="n">
        <v>43787</v>
      </c>
      <c r="B2567" s="9" t="n">
        <v>43786.79166666666</v>
      </c>
      <c r="C2567" s="2" t="n">
        <v>34964545</v>
      </c>
      <c r="D2567" s="2" t="inlineStr">
        <is>
          <t>DOM</t>
        </is>
      </c>
      <c r="G2567" s="2" t="inlineStr">
        <is>
          <t>ZONE</t>
        </is>
      </c>
      <c r="I2567" s="2" t="n">
        <v>32.63</v>
      </c>
      <c r="J2567" s="2" t="n">
        <v>36.369666</v>
      </c>
      <c r="K2567" s="2" t="n">
        <v>3.107967</v>
      </c>
      <c r="L2567" s="2" t="n">
        <v>0.628366</v>
      </c>
      <c r="M2567" s="2" t="b">
        <v>1</v>
      </c>
      <c r="N2567" s="2" t="n">
        <v>1</v>
      </c>
    </row>
    <row r="2568" ht="15.75" customHeight="1">
      <c r="A2568" s="9" t="n">
        <v>43787.04166666666</v>
      </c>
      <c r="B2568" s="9" t="n">
        <v>43786.83333333334</v>
      </c>
      <c r="C2568" s="2" t="n">
        <v>34964545</v>
      </c>
      <c r="D2568" s="2" t="inlineStr">
        <is>
          <t>DOM</t>
        </is>
      </c>
      <c r="G2568" s="2" t="inlineStr">
        <is>
          <t>ZONE</t>
        </is>
      </c>
      <c r="I2568" s="2" t="n">
        <v>27.99</v>
      </c>
      <c r="J2568" s="2" t="n">
        <v>28.494126</v>
      </c>
      <c r="K2568" s="2" t="n">
        <v>0</v>
      </c>
      <c r="L2568" s="2" t="n">
        <v>0.504126</v>
      </c>
      <c r="M2568" s="2" t="b">
        <v>1</v>
      </c>
      <c r="N2568" s="2" t="n">
        <v>1</v>
      </c>
    </row>
    <row r="2569" ht="15.75" customHeight="1">
      <c r="A2569" s="9" t="n">
        <v>43787.08333333334</v>
      </c>
      <c r="B2569" s="9" t="n">
        <v>43786.875</v>
      </c>
      <c r="C2569" s="2" t="n">
        <v>34964545</v>
      </c>
      <c r="D2569" s="2" t="inlineStr">
        <is>
          <t>DOM</t>
        </is>
      </c>
      <c r="G2569" s="2" t="inlineStr">
        <is>
          <t>ZONE</t>
        </is>
      </c>
      <c r="I2569" s="2" t="n">
        <v>23.55</v>
      </c>
      <c r="J2569" s="2" t="n">
        <v>23.921416</v>
      </c>
      <c r="K2569" s="2" t="n">
        <v>0</v>
      </c>
      <c r="L2569" s="2" t="n">
        <v>0.367249</v>
      </c>
      <c r="M2569" s="2" t="b">
        <v>1</v>
      </c>
      <c r="N2569" s="2" t="n">
        <v>1</v>
      </c>
    </row>
    <row r="2570" ht="15.75" customHeight="1">
      <c r="A2570" s="9" t="n">
        <v>43787.125</v>
      </c>
      <c r="B2570" s="9" t="n">
        <v>43786.91666666666</v>
      </c>
      <c r="C2570" s="2" t="n">
        <v>34964545</v>
      </c>
      <c r="D2570" s="2" t="inlineStr">
        <is>
          <t>DOM</t>
        </is>
      </c>
      <c r="G2570" s="2" t="inlineStr">
        <is>
          <t>ZONE</t>
        </is>
      </c>
      <c r="I2570" s="2" t="n">
        <v>24.3</v>
      </c>
      <c r="J2570" s="2" t="n">
        <v>24.676432</v>
      </c>
      <c r="K2570" s="2" t="n">
        <v>0</v>
      </c>
      <c r="L2570" s="2" t="n">
        <v>0.373099</v>
      </c>
      <c r="M2570" s="2" t="b">
        <v>1</v>
      </c>
      <c r="N2570" s="2" t="n">
        <v>1</v>
      </c>
    </row>
    <row r="2571" ht="15.75" customHeight="1">
      <c r="A2571" s="9" t="n">
        <v>43787.16666666666</v>
      </c>
      <c r="B2571" s="9" t="n">
        <v>43786.95833333334</v>
      </c>
      <c r="C2571" s="2" t="n">
        <v>34964545</v>
      </c>
      <c r="D2571" s="2" t="inlineStr">
        <is>
          <t>DOM</t>
        </is>
      </c>
      <c r="G2571" s="2" t="inlineStr">
        <is>
          <t>ZONE</t>
        </is>
      </c>
      <c r="I2571" s="2" t="n">
        <v>22.74</v>
      </c>
      <c r="J2571" s="2" t="n">
        <v>23.106201</v>
      </c>
      <c r="K2571" s="2" t="n">
        <v>0</v>
      </c>
      <c r="L2571" s="2" t="n">
        <v>0.371201</v>
      </c>
      <c r="M2571" s="2" t="b">
        <v>1</v>
      </c>
      <c r="N2571" s="2" t="n">
        <v>1</v>
      </c>
    </row>
    <row r="2572" ht="15.75" customHeight="1">
      <c r="A2572" s="9" t="n">
        <v>43787.20833333334</v>
      </c>
      <c r="B2572" s="9" t="n">
        <v>43787</v>
      </c>
      <c r="C2572" s="2" t="n">
        <v>34964545</v>
      </c>
      <c r="D2572" s="2" t="inlineStr">
        <is>
          <t>DOM</t>
        </is>
      </c>
      <c r="G2572" s="2" t="inlineStr">
        <is>
          <t>ZONE</t>
        </is>
      </c>
      <c r="I2572" s="2" t="n">
        <v>21.81</v>
      </c>
      <c r="J2572" s="2" t="n">
        <v>22.153386</v>
      </c>
      <c r="K2572" s="2" t="n">
        <v>0</v>
      </c>
      <c r="L2572" s="2" t="n">
        <v>0.339219</v>
      </c>
      <c r="M2572" s="2" t="b">
        <v>1</v>
      </c>
      <c r="N2572" s="2" t="n">
        <v>1</v>
      </c>
    </row>
    <row r="2573" ht="15.75" customHeight="1">
      <c r="A2573" s="9" t="n">
        <v>43787.25</v>
      </c>
      <c r="B2573" s="9" t="n">
        <v>43787.04166666666</v>
      </c>
      <c r="C2573" s="2" t="n">
        <v>34964545</v>
      </c>
      <c r="D2573" s="2" t="inlineStr">
        <is>
          <t>DOM</t>
        </is>
      </c>
      <c r="G2573" s="2" t="inlineStr">
        <is>
          <t>ZONE</t>
        </is>
      </c>
      <c r="I2573" s="2" t="n">
        <v>22.24</v>
      </c>
      <c r="J2573" s="2" t="n">
        <v>22.568094</v>
      </c>
      <c r="K2573" s="2" t="n">
        <v>0</v>
      </c>
      <c r="L2573" s="2" t="n">
        <v>0.332261</v>
      </c>
      <c r="M2573" s="2" t="b">
        <v>1</v>
      </c>
      <c r="N2573" s="2" t="n">
        <v>1</v>
      </c>
    </row>
    <row r="2574" ht="15.75" customHeight="1">
      <c r="A2574" s="9" t="n">
        <v>43787.29166666666</v>
      </c>
      <c r="B2574" s="9" t="n">
        <v>43787.08333333334</v>
      </c>
      <c r="C2574" s="2" t="n">
        <v>34964545</v>
      </c>
      <c r="D2574" s="2" t="inlineStr">
        <is>
          <t>DOM</t>
        </is>
      </c>
      <c r="G2574" s="2" t="inlineStr">
        <is>
          <t>ZONE</t>
        </is>
      </c>
      <c r="I2574" s="2" t="n">
        <v>23.68</v>
      </c>
      <c r="J2574" s="2" t="n">
        <v>24.094048</v>
      </c>
      <c r="K2574" s="2" t="n">
        <v>0.003684</v>
      </c>
      <c r="L2574" s="2" t="n">
        <v>0.407031</v>
      </c>
      <c r="M2574" s="2" t="b">
        <v>1</v>
      </c>
      <c r="N2574" s="2" t="n">
        <v>1</v>
      </c>
    </row>
    <row r="2575" ht="15.75" customHeight="1">
      <c r="A2575" s="9" t="n">
        <v>43787.33333333334</v>
      </c>
      <c r="B2575" s="9" t="n">
        <v>43787.125</v>
      </c>
      <c r="C2575" s="2" t="n">
        <v>34964545</v>
      </c>
      <c r="D2575" s="2" t="inlineStr">
        <is>
          <t>DOM</t>
        </is>
      </c>
      <c r="G2575" s="2" t="inlineStr">
        <is>
          <t>ZONE</t>
        </is>
      </c>
      <c r="I2575" s="2" t="n">
        <v>22.74</v>
      </c>
      <c r="J2575" s="2" t="n">
        <v>23.434889</v>
      </c>
      <c r="K2575" s="2" t="n">
        <v>0.313993</v>
      </c>
      <c r="L2575" s="2" t="n">
        <v>0.380896</v>
      </c>
      <c r="M2575" s="2" t="b">
        <v>1</v>
      </c>
      <c r="N2575" s="2" t="n">
        <v>1</v>
      </c>
    </row>
    <row r="2576" ht="15.75" customHeight="1">
      <c r="A2576" s="9" t="n">
        <v>43787.375</v>
      </c>
      <c r="B2576" s="9" t="n">
        <v>43787.16666666666</v>
      </c>
      <c r="C2576" s="2" t="n">
        <v>34964545</v>
      </c>
      <c r="D2576" s="2" t="inlineStr">
        <is>
          <t>DOM</t>
        </is>
      </c>
      <c r="G2576" s="2" t="inlineStr">
        <is>
          <t>ZONE</t>
        </is>
      </c>
      <c r="I2576" s="2" t="n">
        <v>24.03</v>
      </c>
      <c r="J2576" s="2" t="n">
        <v>24.434433</v>
      </c>
      <c r="K2576" s="2" t="n">
        <v>0</v>
      </c>
      <c r="L2576" s="2" t="n">
        <v>0.402766</v>
      </c>
      <c r="M2576" s="2" t="b">
        <v>1</v>
      </c>
      <c r="N2576" s="2" t="n">
        <v>1</v>
      </c>
    </row>
    <row r="2577" ht="15.75" customHeight="1">
      <c r="A2577" s="9" t="n">
        <v>43787.41666666666</v>
      </c>
      <c r="B2577" s="9" t="n">
        <v>43787.20833333334</v>
      </c>
      <c r="C2577" s="2" t="n">
        <v>34964545</v>
      </c>
      <c r="D2577" s="2" t="inlineStr">
        <is>
          <t>DOM</t>
        </is>
      </c>
      <c r="G2577" s="2" t="inlineStr">
        <is>
          <t>ZONE</t>
        </is>
      </c>
      <c r="I2577" s="2" t="n">
        <v>26.27</v>
      </c>
      <c r="J2577" s="2" t="n">
        <v>27.442096</v>
      </c>
      <c r="K2577" s="2" t="n">
        <v>0.755621</v>
      </c>
      <c r="L2577" s="2" t="n">
        <v>0.413142</v>
      </c>
      <c r="M2577" s="2" t="b">
        <v>1</v>
      </c>
      <c r="N2577" s="2" t="n">
        <v>1</v>
      </c>
    </row>
    <row r="2578" ht="15.75" customHeight="1">
      <c r="A2578" s="9" t="n">
        <v>43787.45833333334</v>
      </c>
      <c r="B2578" s="9" t="n">
        <v>43787.25</v>
      </c>
      <c r="C2578" s="2" t="n">
        <v>34964545</v>
      </c>
      <c r="D2578" s="2" t="inlineStr">
        <is>
          <t>DOM</t>
        </is>
      </c>
      <c r="G2578" s="2" t="inlineStr">
        <is>
          <t>ZONE</t>
        </is>
      </c>
      <c r="I2578" s="2" t="n">
        <v>423.44</v>
      </c>
      <c r="J2578" s="2" t="n">
        <v>593.586375</v>
      </c>
      <c r="K2578" s="2" t="n">
        <v>163.776933</v>
      </c>
      <c r="L2578" s="2" t="n">
        <v>6.374442</v>
      </c>
      <c r="M2578" s="2" t="b">
        <v>1</v>
      </c>
      <c r="N2578" s="2" t="n">
        <v>1</v>
      </c>
    </row>
    <row r="2579" ht="15.75" customHeight="1">
      <c r="A2579" s="9" t="n">
        <v>43787.5</v>
      </c>
      <c r="B2579" s="9" t="n">
        <v>43787.29166666666</v>
      </c>
      <c r="C2579" s="2" t="n">
        <v>34964545</v>
      </c>
      <c r="D2579" s="2" t="inlineStr">
        <is>
          <t>DOM</t>
        </is>
      </c>
      <c r="G2579" s="2" t="inlineStr">
        <is>
          <t>ZONE</t>
        </is>
      </c>
      <c r="I2579" s="2" t="n">
        <v>29.24</v>
      </c>
      <c r="J2579" s="2" t="n">
        <v>31.41182</v>
      </c>
      <c r="K2579" s="2" t="n">
        <v>1.920269</v>
      </c>
      <c r="L2579" s="2" t="n">
        <v>0.254051</v>
      </c>
      <c r="M2579" s="2" t="b">
        <v>1</v>
      </c>
      <c r="N2579" s="2" t="n">
        <v>1</v>
      </c>
    </row>
    <row r="2580" ht="15.75" customHeight="1">
      <c r="A2580" s="9" t="n">
        <v>43787.54166666666</v>
      </c>
      <c r="B2580" s="9" t="n">
        <v>43787.33333333334</v>
      </c>
      <c r="C2580" s="2" t="n">
        <v>34964545</v>
      </c>
      <c r="D2580" s="2" t="inlineStr">
        <is>
          <t>DOM</t>
        </is>
      </c>
      <c r="G2580" s="2" t="inlineStr">
        <is>
          <t>ZONE</t>
        </is>
      </c>
      <c r="I2580" s="2" t="n">
        <v>62.61</v>
      </c>
      <c r="J2580" s="2" t="n">
        <v>77.716607</v>
      </c>
      <c r="K2580" s="2" t="n">
        <v>14.503593</v>
      </c>
      <c r="L2580" s="2" t="n">
        <v>0.6071800000000001</v>
      </c>
      <c r="M2580" s="2" t="b">
        <v>1</v>
      </c>
      <c r="N2580" s="2" t="n">
        <v>1</v>
      </c>
    </row>
    <row r="2581" ht="15.75" customHeight="1">
      <c r="A2581" s="9" t="n">
        <v>43787.58333333334</v>
      </c>
      <c r="B2581" s="9" t="n">
        <v>43787.375</v>
      </c>
      <c r="C2581" s="2" t="n">
        <v>34964545</v>
      </c>
      <c r="D2581" s="2" t="inlineStr">
        <is>
          <t>DOM</t>
        </is>
      </c>
      <c r="G2581" s="2" t="inlineStr">
        <is>
          <t>ZONE</t>
        </is>
      </c>
      <c r="I2581" s="2" t="n">
        <v>30.13</v>
      </c>
      <c r="J2581" s="2" t="n">
        <v>32.400384</v>
      </c>
      <c r="K2581" s="2" t="n">
        <v>1.969783</v>
      </c>
      <c r="L2581" s="2" t="n">
        <v>0.302268</v>
      </c>
      <c r="M2581" s="2" t="b">
        <v>1</v>
      </c>
      <c r="N2581" s="2" t="n">
        <v>1</v>
      </c>
    </row>
    <row r="2582" ht="15.75" customHeight="1">
      <c r="A2582" s="9" t="n">
        <v>43787.625</v>
      </c>
      <c r="B2582" s="9" t="n">
        <v>43787.41666666666</v>
      </c>
      <c r="C2582" s="2" t="n">
        <v>34964545</v>
      </c>
      <c r="D2582" s="2" t="inlineStr">
        <is>
          <t>DOM</t>
        </is>
      </c>
      <c r="G2582" s="2" t="inlineStr">
        <is>
          <t>ZONE</t>
        </is>
      </c>
      <c r="I2582" s="2" t="n">
        <v>71.29000000000001</v>
      </c>
      <c r="J2582" s="2" t="n">
        <v>73.557374</v>
      </c>
      <c r="K2582" s="2" t="n">
        <v>1.544111</v>
      </c>
      <c r="L2582" s="2" t="n">
        <v>0.721596</v>
      </c>
      <c r="M2582" s="2" t="b">
        <v>1</v>
      </c>
      <c r="N2582" s="2" t="n">
        <v>1</v>
      </c>
    </row>
    <row r="2583" ht="15.75" customHeight="1">
      <c r="A2583" s="9" t="n">
        <v>43787.66666666666</v>
      </c>
      <c r="B2583" s="9" t="n">
        <v>43787.45833333334</v>
      </c>
      <c r="C2583" s="2" t="n">
        <v>34964545</v>
      </c>
      <c r="D2583" s="2" t="inlineStr">
        <is>
          <t>DOM</t>
        </is>
      </c>
      <c r="G2583" s="2" t="inlineStr">
        <is>
          <t>ZONE</t>
        </is>
      </c>
      <c r="I2583" s="2" t="n">
        <v>39.9</v>
      </c>
      <c r="J2583" s="2" t="n">
        <v>41.175919</v>
      </c>
      <c r="K2583" s="2" t="n">
        <v>0.8429410000000001</v>
      </c>
      <c r="L2583" s="2" t="n">
        <v>0.428811</v>
      </c>
      <c r="M2583" s="2" t="b">
        <v>1</v>
      </c>
      <c r="N2583" s="2" t="n">
        <v>1</v>
      </c>
    </row>
    <row r="2584" ht="15.75" customHeight="1">
      <c r="A2584" s="9" t="n">
        <v>43787.70833333334</v>
      </c>
      <c r="B2584" s="9" t="n">
        <v>43787.5</v>
      </c>
      <c r="C2584" s="2" t="n">
        <v>34964545</v>
      </c>
      <c r="D2584" s="2" t="inlineStr">
        <is>
          <t>DOM</t>
        </is>
      </c>
      <c r="G2584" s="2" t="inlineStr">
        <is>
          <t>ZONE</t>
        </is>
      </c>
      <c r="I2584" s="2" t="n">
        <v>31.99</v>
      </c>
      <c r="J2584" s="2" t="n">
        <v>32.118063</v>
      </c>
      <c r="K2584" s="2" t="n">
        <v>-0.170354</v>
      </c>
      <c r="L2584" s="2" t="n">
        <v>0.297584</v>
      </c>
      <c r="M2584" s="2" t="b">
        <v>1</v>
      </c>
      <c r="N2584" s="2" t="n">
        <v>1</v>
      </c>
    </row>
    <row r="2585" ht="15.75" customHeight="1">
      <c r="A2585" s="9" t="n">
        <v>43787.75</v>
      </c>
      <c r="B2585" s="9" t="n">
        <v>43787.54166666666</v>
      </c>
      <c r="C2585" s="2" t="n">
        <v>34964545</v>
      </c>
      <c r="D2585" s="2" t="inlineStr">
        <is>
          <t>DOM</t>
        </is>
      </c>
      <c r="G2585" s="2" t="inlineStr">
        <is>
          <t>ZONE</t>
        </is>
      </c>
      <c r="I2585" s="2" t="n">
        <v>41.94</v>
      </c>
      <c r="J2585" s="2" t="n">
        <v>43.065441</v>
      </c>
      <c r="K2585" s="2" t="n">
        <v>0.712077</v>
      </c>
      <c r="L2585" s="2" t="n">
        <v>0.415865</v>
      </c>
      <c r="M2585" s="2" t="b">
        <v>1</v>
      </c>
      <c r="N2585" s="2" t="n">
        <v>1</v>
      </c>
    </row>
    <row r="2586" ht="15.75" customHeight="1">
      <c r="A2586" s="9" t="n">
        <v>43787.79166666666</v>
      </c>
      <c r="B2586" s="9" t="n">
        <v>43787.58333333334</v>
      </c>
      <c r="C2586" s="2" t="n">
        <v>34964545</v>
      </c>
      <c r="D2586" s="2" t="inlineStr">
        <is>
          <t>DOM</t>
        </is>
      </c>
      <c r="G2586" s="2" t="inlineStr">
        <is>
          <t>ZONE</t>
        </is>
      </c>
      <c r="I2586" s="2" t="n">
        <v>18.31</v>
      </c>
      <c r="J2586" s="2" t="n">
        <v>24.497094</v>
      </c>
      <c r="K2586" s="2" t="n">
        <v>5.991907</v>
      </c>
      <c r="L2586" s="2" t="n">
        <v>0.19602</v>
      </c>
      <c r="M2586" s="2" t="b">
        <v>1</v>
      </c>
      <c r="N2586" s="2" t="n">
        <v>1</v>
      </c>
    </row>
    <row r="2587" ht="15.75" customHeight="1">
      <c r="A2587" s="9" t="n">
        <v>43787.83333333334</v>
      </c>
      <c r="B2587" s="9" t="n">
        <v>43787.625</v>
      </c>
      <c r="C2587" s="2" t="n">
        <v>34964545</v>
      </c>
      <c r="D2587" s="2" t="inlineStr">
        <is>
          <t>DOM</t>
        </is>
      </c>
      <c r="G2587" s="2" t="inlineStr">
        <is>
          <t>ZONE</t>
        </is>
      </c>
      <c r="I2587" s="2" t="n">
        <v>6.1</v>
      </c>
      <c r="J2587" s="2" t="n">
        <v>26.14634</v>
      </c>
      <c r="K2587" s="2" t="n">
        <v>19.934314</v>
      </c>
      <c r="L2587" s="2" t="n">
        <v>0.112859</v>
      </c>
      <c r="M2587" s="2" t="b">
        <v>1</v>
      </c>
      <c r="N2587" s="2" t="n">
        <v>1</v>
      </c>
    </row>
    <row r="2588" ht="15.75" customHeight="1">
      <c r="A2588" s="9" t="n">
        <v>43787.875</v>
      </c>
      <c r="B2588" s="9" t="n">
        <v>43787.66666666666</v>
      </c>
      <c r="C2588" s="2" t="n">
        <v>34964545</v>
      </c>
      <c r="D2588" s="2" t="inlineStr">
        <is>
          <t>DOM</t>
        </is>
      </c>
      <c r="G2588" s="2" t="inlineStr">
        <is>
          <t>ZONE</t>
        </is>
      </c>
      <c r="I2588" s="2" t="n">
        <v>9.44</v>
      </c>
      <c r="J2588" s="2" t="n">
        <v>23.371865</v>
      </c>
      <c r="K2588" s="2" t="n">
        <v>13.784445</v>
      </c>
      <c r="L2588" s="2" t="n">
        <v>0.145754</v>
      </c>
      <c r="M2588" s="2" t="b">
        <v>1</v>
      </c>
      <c r="N2588" s="2" t="n">
        <v>1</v>
      </c>
    </row>
    <row r="2589" ht="15.75" customHeight="1">
      <c r="A2589" s="9" t="n">
        <v>43787.91666666666</v>
      </c>
      <c r="B2589" s="9" t="n">
        <v>43787.70833333334</v>
      </c>
      <c r="C2589" s="2" t="n">
        <v>34964545</v>
      </c>
      <c r="D2589" s="2" t="inlineStr">
        <is>
          <t>DOM</t>
        </is>
      </c>
      <c r="G2589" s="2" t="inlineStr">
        <is>
          <t>ZONE</t>
        </is>
      </c>
      <c r="I2589" s="2" t="n">
        <v>37.85</v>
      </c>
      <c r="J2589" s="2" t="n">
        <v>38.120771</v>
      </c>
      <c r="K2589" s="2" t="n">
        <v>-0.160023</v>
      </c>
      <c r="L2589" s="2" t="n">
        <v>0.434126</v>
      </c>
      <c r="M2589" s="2" t="b">
        <v>1</v>
      </c>
      <c r="N2589" s="2" t="n">
        <v>1</v>
      </c>
    </row>
    <row r="2590" ht="15.75" customHeight="1">
      <c r="A2590" s="9" t="n">
        <v>43787.95833333334</v>
      </c>
      <c r="B2590" s="9" t="n">
        <v>43787.75</v>
      </c>
      <c r="C2590" s="2" t="n">
        <v>34964545</v>
      </c>
      <c r="D2590" s="2" t="inlineStr">
        <is>
          <t>DOM</t>
        </is>
      </c>
      <c r="G2590" s="2" t="inlineStr">
        <is>
          <t>ZONE</t>
        </is>
      </c>
      <c r="I2590" s="2" t="n">
        <v>38.72</v>
      </c>
      <c r="J2590" s="2" t="n">
        <v>40.351355</v>
      </c>
      <c r="K2590" s="2" t="n">
        <v>1.171881</v>
      </c>
      <c r="L2590" s="2" t="n">
        <v>0.457807</v>
      </c>
      <c r="M2590" s="2" t="b">
        <v>1</v>
      </c>
      <c r="N2590" s="2" t="n">
        <v>1</v>
      </c>
    </row>
    <row r="2591" ht="15.75" customHeight="1">
      <c r="A2591" s="9" t="n">
        <v>43788</v>
      </c>
      <c r="B2591" s="9" t="n">
        <v>43787.79166666666</v>
      </c>
      <c r="C2591" s="2" t="n">
        <v>34964545</v>
      </c>
      <c r="D2591" s="2" t="inlineStr">
        <is>
          <t>DOM</t>
        </is>
      </c>
      <c r="G2591" s="2" t="inlineStr">
        <is>
          <t>ZONE</t>
        </is>
      </c>
      <c r="I2591" s="2" t="n">
        <v>26.38</v>
      </c>
      <c r="J2591" s="2" t="n">
        <v>28.586381</v>
      </c>
      <c r="K2591" s="2" t="n">
        <v>1.725628</v>
      </c>
      <c r="L2591" s="2" t="n">
        <v>0.47992</v>
      </c>
      <c r="M2591" s="2" t="b">
        <v>1</v>
      </c>
      <c r="N2591" s="2" t="n">
        <v>1</v>
      </c>
    </row>
    <row r="2592" ht="15.75" customHeight="1">
      <c r="A2592" s="9" t="n">
        <v>43788.04166666666</v>
      </c>
      <c r="B2592" s="9" t="n">
        <v>43787.83333333334</v>
      </c>
      <c r="C2592" s="2" t="n">
        <v>34964545</v>
      </c>
      <c r="D2592" s="2" t="inlineStr">
        <is>
          <t>DOM</t>
        </is>
      </c>
      <c r="G2592" s="2" t="inlineStr">
        <is>
          <t>ZONE</t>
        </is>
      </c>
      <c r="I2592" s="2" t="n">
        <v>28.76</v>
      </c>
      <c r="J2592" s="2" t="n">
        <v>29.56334</v>
      </c>
      <c r="K2592" s="2" t="n">
        <v>0.283122</v>
      </c>
      <c r="L2592" s="2" t="n">
        <v>0.517718</v>
      </c>
      <c r="M2592" s="2" t="b">
        <v>1</v>
      </c>
      <c r="N2592" s="2" t="n">
        <v>1</v>
      </c>
    </row>
    <row r="2593" ht="15.75" customHeight="1">
      <c r="A2593" s="9" t="n">
        <v>43788.08333333334</v>
      </c>
      <c r="B2593" s="9" t="n">
        <v>43787.875</v>
      </c>
      <c r="C2593" s="2" t="n">
        <v>34964545</v>
      </c>
      <c r="D2593" s="2" t="inlineStr">
        <is>
          <t>DOM</t>
        </is>
      </c>
      <c r="G2593" s="2" t="inlineStr">
        <is>
          <t>ZONE</t>
        </is>
      </c>
      <c r="I2593" s="2" t="n">
        <v>27.41</v>
      </c>
      <c r="J2593" s="2" t="n">
        <v>28.0731</v>
      </c>
      <c r="K2593" s="2" t="n">
        <v>0.136121</v>
      </c>
      <c r="L2593" s="2" t="n">
        <v>0.524478</v>
      </c>
      <c r="M2593" s="2" t="b">
        <v>1</v>
      </c>
      <c r="N2593" s="2" t="n">
        <v>1</v>
      </c>
    </row>
    <row r="2594" ht="15.75" customHeight="1">
      <c r="A2594" s="9" t="n">
        <v>43788.125</v>
      </c>
      <c r="B2594" s="9" t="n">
        <v>43787.91666666666</v>
      </c>
      <c r="C2594" s="2" t="n">
        <v>34964545</v>
      </c>
      <c r="D2594" s="2" t="inlineStr">
        <is>
          <t>DOM</t>
        </is>
      </c>
      <c r="G2594" s="2" t="inlineStr">
        <is>
          <t>ZONE</t>
        </is>
      </c>
      <c r="I2594" s="2" t="n">
        <v>25.39</v>
      </c>
      <c r="J2594" s="2" t="n">
        <v>25.961687</v>
      </c>
      <c r="K2594" s="2" t="n">
        <v>0.088563</v>
      </c>
      <c r="L2594" s="2" t="n">
        <v>0.484791</v>
      </c>
      <c r="M2594" s="2" t="b">
        <v>1</v>
      </c>
      <c r="N2594" s="2" t="n">
        <v>1</v>
      </c>
    </row>
    <row r="2595" ht="15.75" customHeight="1">
      <c r="A2595" s="9" t="n">
        <v>43788.16666666666</v>
      </c>
      <c r="B2595" s="9" t="n">
        <v>43787.95833333334</v>
      </c>
      <c r="C2595" s="2" t="n">
        <v>34964545</v>
      </c>
      <c r="D2595" s="2" t="inlineStr">
        <is>
          <t>DOM</t>
        </is>
      </c>
      <c r="G2595" s="2" t="inlineStr">
        <is>
          <t>ZONE</t>
        </is>
      </c>
      <c r="I2595" s="2" t="n">
        <v>24.1</v>
      </c>
      <c r="J2595" s="2" t="n">
        <v>24.219638</v>
      </c>
      <c r="K2595" s="2" t="n">
        <v>-0.223889</v>
      </c>
      <c r="L2595" s="2" t="n">
        <v>0.341027</v>
      </c>
      <c r="M2595" s="2" t="b">
        <v>1</v>
      </c>
      <c r="N2595" s="2" t="n">
        <v>1</v>
      </c>
    </row>
    <row r="2596" ht="15.75" customHeight="1">
      <c r="A2596" s="9" t="n">
        <v>43788.20833333334</v>
      </c>
      <c r="B2596" s="9" t="n">
        <v>43788</v>
      </c>
      <c r="C2596" s="2" t="n">
        <v>34964545</v>
      </c>
      <c r="D2596" s="2" t="inlineStr">
        <is>
          <t>DOM</t>
        </is>
      </c>
      <c r="G2596" s="2" t="inlineStr">
        <is>
          <t>ZONE</t>
        </is>
      </c>
      <c r="I2596" s="2" t="n">
        <v>23.31</v>
      </c>
      <c r="J2596" s="2" t="n">
        <v>23.691141</v>
      </c>
      <c r="K2596" s="2" t="n">
        <v>0.116017</v>
      </c>
      <c r="L2596" s="2" t="n">
        <v>0.269289</v>
      </c>
      <c r="M2596" s="2" t="b">
        <v>1</v>
      </c>
      <c r="N2596" s="2" t="n">
        <v>1</v>
      </c>
    </row>
    <row r="2597" ht="15.75" customHeight="1">
      <c r="A2597" s="9" t="n">
        <v>43788.25</v>
      </c>
      <c r="B2597" s="9" t="n">
        <v>43788.04166666666</v>
      </c>
      <c r="C2597" s="2" t="n">
        <v>34964545</v>
      </c>
      <c r="D2597" s="2" t="inlineStr">
        <is>
          <t>DOM</t>
        </is>
      </c>
      <c r="G2597" s="2" t="inlineStr">
        <is>
          <t>ZONE</t>
        </is>
      </c>
      <c r="I2597" s="2" t="n">
        <v>23.26</v>
      </c>
      <c r="J2597" s="2" t="n">
        <v>23.241073</v>
      </c>
      <c r="K2597" s="2" t="n">
        <v>-0.267822</v>
      </c>
      <c r="L2597" s="2" t="n">
        <v>0.253061</v>
      </c>
      <c r="M2597" s="2" t="b">
        <v>1</v>
      </c>
      <c r="N2597" s="2" t="n">
        <v>1</v>
      </c>
    </row>
    <row r="2598" ht="15.75" customHeight="1">
      <c r="A2598" s="9" t="n">
        <v>43788.29166666666</v>
      </c>
      <c r="B2598" s="9" t="n">
        <v>43788.08333333334</v>
      </c>
      <c r="C2598" s="2" t="n">
        <v>34964545</v>
      </c>
      <c r="D2598" s="2" t="inlineStr">
        <is>
          <t>DOM</t>
        </is>
      </c>
      <c r="G2598" s="2" t="inlineStr">
        <is>
          <t>ZONE</t>
        </is>
      </c>
      <c r="I2598" s="2" t="n">
        <v>24.48</v>
      </c>
      <c r="J2598" s="2" t="n">
        <v>22.90088</v>
      </c>
      <c r="K2598" s="2" t="n">
        <v>-1.901812</v>
      </c>
      <c r="L2598" s="2" t="n">
        <v>0.325193</v>
      </c>
      <c r="M2598" s="2" t="b">
        <v>1</v>
      </c>
      <c r="N2598" s="2" t="n">
        <v>1</v>
      </c>
    </row>
    <row r="2599" ht="15.75" customHeight="1">
      <c r="A2599" s="9" t="n">
        <v>43788.33333333334</v>
      </c>
      <c r="B2599" s="9" t="n">
        <v>43788.125</v>
      </c>
      <c r="C2599" s="2" t="n">
        <v>34964545</v>
      </c>
      <c r="D2599" s="2" t="inlineStr">
        <is>
          <t>DOM</t>
        </is>
      </c>
      <c r="G2599" s="2" t="inlineStr">
        <is>
          <t>ZONE</t>
        </is>
      </c>
      <c r="I2599" s="2" t="n">
        <v>25.94</v>
      </c>
      <c r="J2599" s="2" t="n">
        <v>24.129096</v>
      </c>
      <c r="K2599" s="2" t="n">
        <v>-2.193631</v>
      </c>
      <c r="L2599" s="2" t="n">
        <v>0.37856</v>
      </c>
      <c r="M2599" s="2" t="b">
        <v>1</v>
      </c>
      <c r="N2599" s="2" t="n">
        <v>1</v>
      </c>
    </row>
    <row r="2600" ht="15.75" customHeight="1">
      <c r="A2600" s="9" t="n">
        <v>43788.375</v>
      </c>
      <c r="B2600" s="9" t="n">
        <v>43788.16666666666</v>
      </c>
      <c r="C2600" s="2" t="n">
        <v>34964545</v>
      </c>
      <c r="D2600" s="2" t="inlineStr">
        <is>
          <t>DOM</t>
        </is>
      </c>
      <c r="G2600" s="2" t="inlineStr">
        <is>
          <t>ZONE</t>
        </is>
      </c>
      <c r="I2600" s="2" t="n">
        <v>25.33</v>
      </c>
      <c r="J2600" s="2" t="n">
        <v>23.832964</v>
      </c>
      <c r="K2600" s="2" t="n">
        <v>-1.934403</v>
      </c>
      <c r="L2600" s="2" t="n">
        <v>0.4382</v>
      </c>
      <c r="M2600" s="2" t="b">
        <v>1</v>
      </c>
      <c r="N2600" s="2" t="n">
        <v>1</v>
      </c>
    </row>
    <row r="2601" ht="15.75" customHeight="1">
      <c r="A2601" s="9" t="n">
        <v>43788.41666666666</v>
      </c>
      <c r="B2601" s="9" t="n">
        <v>43788.20833333334</v>
      </c>
      <c r="C2601" s="2" t="n">
        <v>34964545</v>
      </c>
      <c r="D2601" s="2" t="inlineStr">
        <is>
          <t>DOM</t>
        </is>
      </c>
      <c r="G2601" s="2" t="inlineStr">
        <is>
          <t>ZONE</t>
        </is>
      </c>
      <c r="I2601" s="2" t="n">
        <v>23.27</v>
      </c>
      <c r="J2601" s="2" t="n">
        <v>22.355501</v>
      </c>
      <c r="K2601" s="2" t="n">
        <v>-1.271557</v>
      </c>
      <c r="L2601" s="2" t="n">
        <v>0.361224</v>
      </c>
      <c r="M2601" s="2" t="b">
        <v>1</v>
      </c>
      <c r="N2601" s="2" t="n">
        <v>1</v>
      </c>
    </row>
    <row r="2602" ht="15.75" customHeight="1">
      <c r="A2602" s="9" t="n">
        <v>43788.45833333334</v>
      </c>
      <c r="B2602" s="9" t="n">
        <v>43788.25</v>
      </c>
      <c r="C2602" s="2" t="n">
        <v>34964545</v>
      </c>
      <c r="D2602" s="2" t="inlineStr">
        <is>
          <t>DOM</t>
        </is>
      </c>
      <c r="G2602" s="2" t="inlineStr">
        <is>
          <t>ZONE</t>
        </is>
      </c>
      <c r="I2602" s="2" t="n">
        <v>27.54</v>
      </c>
      <c r="J2602" s="2" t="n">
        <v>27.588684</v>
      </c>
      <c r="K2602" s="2" t="n">
        <v>-0.362255</v>
      </c>
      <c r="L2602" s="2" t="n">
        <v>0.412606</v>
      </c>
      <c r="M2602" s="2" t="b">
        <v>1</v>
      </c>
      <c r="N2602" s="2" t="n">
        <v>1</v>
      </c>
    </row>
    <row r="2603" ht="15.75" customHeight="1">
      <c r="A2603" s="9" t="n">
        <v>43788.5</v>
      </c>
      <c r="B2603" s="9" t="n">
        <v>43788.29166666666</v>
      </c>
      <c r="C2603" s="2" t="n">
        <v>34964545</v>
      </c>
      <c r="D2603" s="2" t="inlineStr">
        <is>
          <t>DOM</t>
        </is>
      </c>
      <c r="G2603" s="2" t="inlineStr">
        <is>
          <t>ZONE</t>
        </is>
      </c>
      <c r="I2603" s="2" t="n">
        <v>30.69</v>
      </c>
      <c r="J2603" s="2" t="n">
        <v>30.86271</v>
      </c>
      <c r="K2603" s="2" t="n">
        <v>-0.211635</v>
      </c>
      <c r="L2603" s="2" t="n">
        <v>0.382679</v>
      </c>
      <c r="M2603" s="2" t="b">
        <v>1</v>
      </c>
      <c r="N2603" s="2" t="n">
        <v>1</v>
      </c>
    </row>
    <row r="2604" ht="15.75" customHeight="1">
      <c r="A2604" s="9" t="n">
        <v>43788.54166666666</v>
      </c>
      <c r="B2604" s="9" t="n">
        <v>43788.33333333334</v>
      </c>
      <c r="C2604" s="2" t="n">
        <v>34964545</v>
      </c>
      <c r="D2604" s="2" t="inlineStr">
        <is>
          <t>DOM</t>
        </is>
      </c>
      <c r="G2604" s="2" t="inlineStr">
        <is>
          <t>ZONE</t>
        </is>
      </c>
      <c r="I2604" s="2" t="n">
        <v>30.95</v>
      </c>
      <c r="J2604" s="2" t="n">
        <v>30.60126</v>
      </c>
      <c r="K2604" s="2" t="n">
        <v>-0.736005</v>
      </c>
      <c r="L2604" s="2" t="n">
        <v>0.389764</v>
      </c>
      <c r="M2604" s="2" t="b">
        <v>1</v>
      </c>
      <c r="N2604" s="2" t="n">
        <v>1</v>
      </c>
    </row>
    <row r="2605" ht="15.75" customHeight="1">
      <c r="A2605" s="9" t="n">
        <v>43788.58333333334</v>
      </c>
      <c r="B2605" s="9" t="n">
        <v>43788.375</v>
      </c>
      <c r="C2605" s="2" t="n">
        <v>34964545</v>
      </c>
      <c r="D2605" s="2" t="inlineStr">
        <is>
          <t>DOM</t>
        </is>
      </c>
      <c r="G2605" s="2" t="inlineStr">
        <is>
          <t>ZONE</t>
        </is>
      </c>
      <c r="I2605" s="2" t="n">
        <v>35.22</v>
      </c>
      <c r="J2605" s="2" t="n">
        <v>37.875152</v>
      </c>
      <c r="K2605" s="2" t="n">
        <v>2.315481</v>
      </c>
      <c r="L2605" s="2" t="n">
        <v>0.344672</v>
      </c>
      <c r="M2605" s="2" t="b">
        <v>1</v>
      </c>
      <c r="N2605" s="2" t="n">
        <v>1</v>
      </c>
    </row>
    <row r="2606" ht="15.75" customHeight="1">
      <c r="A2606" s="9" t="n">
        <v>43788.625</v>
      </c>
      <c r="B2606" s="9" t="n">
        <v>43788.41666666666</v>
      </c>
      <c r="C2606" s="2" t="n">
        <v>34964545</v>
      </c>
      <c r="D2606" s="2" t="inlineStr">
        <is>
          <t>DOM</t>
        </is>
      </c>
      <c r="G2606" s="2" t="inlineStr">
        <is>
          <t>ZONE</t>
        </is>
      </c>
      <c r="I2606" s="2" t="n">
        <v>46.76</v>
      </c>
      <c r="J2606" s="2" t="n">
        <v>47.907673</v>
      </c>
      <c r="K2606" s="2" t="n">
        <v>0.830636</v>
      </c>
      <c r="L2606" s="2" t="n">
        <v>0.314537</v>
      </c>
      <c r="M2606" s="2" t="b">
        <v>1</v>
      </c>
      <c r="N2606" s="2" t="n">
        <v>1</v>
      </c>
    </row>
    <row r="2607" ht="15.75" customHeight="1">
      <c r="A2607" s="9" t="n">
        <v>43788.66666666666</v>
      </c>
      <c r="B2607" s="9" t="n">
        <v>43788.45833333334</v>
      </c>
      <c r="C2607" s="2" t="n">
        <v>34964545</v>
      </c>
      <c r="D2607" s="2" t="inlineStr">
        <is>
          <t>DOM</t>
        </is>
      </c>
      <c r="G2607" s="2" t="inlineStr">
        <is>
          <t>ZONE</t>
        </is>
      </c>
      <c r="I2607" s="2" t="n">
        <v>31.99</v>
      </c>
      <c r="J2607" s="2" t="n">
        <v>31.064854</v>
      </c>
      <c r="K2607" s="2" t="n">
        <v>-1.091192</v>
      </c>
      <c r="L2607" s="2" t="n">
        <v>0.168546</v>
      </c>
      <c r="M2607" s="2" t="b">
        <v>1</v>
      </c>
      <c r="N2607" s="2" t="n">
        <v>1</v>
      </c>
    </row>
    <row r="2608" ht="15.75" customHeight="1">
      <c r="A2608" s="9" t="n">
        <v>43788.70833333334</v>
      </c>
      <c r="B2608" s="9" t="n">
        <v>43788.5</v>
      </c>
      <c r="C2608" s="2" t="n">
        <v>34964545</v>
      </c>
      <c r="D2608" s="2" t="inlineStr">
        <is>
          <t>DOM</t>
        </is>
      </c>
      <c r="G2608" s="2" t="inlineStr">
        <is>
          <t>ZONE</t>
        </is>
      </c>
      <c r="I2608" s="2" t="n">
        <v>29.07</v>
      </c>
      <c r="J2608" s="2" t="n">
        <v>27.89647</v>
      </c>
      <c r="K2608" s="2" t="n">
        <v>-1.273107</v>
      </c>
      <c r="L2608" s="2" t="n">
        <v>0.098744</v>
      </c>
      <c r="M2608" s="2" t="b">
        <v>1</v>
      </c>
      <c r="N2608" s="2" t="n">
        <v>1</v>
      </c>
    </row>
    <row r="2609" ht="15.75" customHeight="1">
      <c r="A2609" s="9" t="n">
        <v>43788.75</v>
      </c>
      <c r="B2609" s="9" t="n">
        <v>43788.54166666666</v>
      </c>
      <c r="C2609" s="2" t="n">
        <v>34964545</v>
      </c>
      <c r="D2609" s="2" t="inlineStr">
        <is>
          <t>DOM</t>
        </is>
      </c>
      <c r="G2609" s="2" t="inlineStr">
        <is>
          <t>ZONE</t>
        </is>
      </c>
      <c r="I2609" s="2" t="n">
        <v>26.06</v>
      </c>
      <c r="J2609" s="2" t="n">
        <v>24.647032</v>
      </c>
      <c r="K2609" s="2" t="n">
        <v>-1.466479</v>
      </c>
      <c r="L2609" s="2" t="n">
        <v>0.058511</v>
      </c>
      <c r="M2609" s="2" t="b">
        <v>1</v>
      </c>
      <c r="N2609" s="2" t="n">
        <v>1</v>
      </c>
    </row>
    <row r="2610" ht="15.75" customHeight="1">
      <c r="A2610" s="9" t="n">
        <v>43788.79166666666</v>
      </c>
      <c r="B2610" s="9" t="n">
        <v>43788.58333333334</v>
      </c>
      <c r="C2610" s="2" t="n">
        <v>34964545</v>
      </c>
      <c r="D2610" s="2" t="inlineStr">
        <is>
          <t>DOM</t>
        </is>
      </c>
      <c r="G2610" s="2" t="inlineStr">
        <is>
          <t>ZONE</t>
        </is>
      </c>
      <c r="I2610" s="2" t="n">
        <v>25.76</v>
      </c>
      <c r="J2610" s="2" t="n">
        <v>25.10786</v>
      </c>
      <c r="K2610" s="2" t="n">
        <v>-0.713264</v>
      </c>
      <c r="L2610" s="2" t="n">
        <v>0.058624</v>
      </c>
      <c r="M2610" s="2" t="b">
        <v>1</v>
      </c>
      <c r="N2610" s="2" t="n">
        <v>1</v>
      </c>
    </row>
    <row r="2611" ht="15.75" customHeight="1">
      <c r="A2611" s="9" t="n">
        <v>43788.83333333334</v>
      </c>
      <c r="B2611" s="9" t="n">
        <v>43788.625</v>
      </c>
      <c r="C2611" s="2" t="n">
        <v>34964545</v>
      </c>
      <c r="D2611" s="2" t="inlineStr">
        <is>
          <t>DOM</t>
        </is>
      </c>
      <c r="G2611" s="2" t="inlineStr">
        <is>
          <t>ZONE</t>
        </is>
      </c>
      <c r="I2611" s="2" t="n">
        <v>26.27</v>
      </c>
      <c r="J2611" s="2" t="n">
        <v>25.306882</v>
      </c>
      <c r="K2611" s="2" t="n">
        <v>-1.081217</v>
      </c>
      <c r="L2611" s="2" t="n">
        <v>0.115599</v>
      </c>
      <c r="M2611" s="2" t="b">
        <v>1</v>
      </c>
      <c r="N2611" s="2" t="n">
        <v>1</v>
      </c>
    </row>
    <row r="2612" ht="15.75" customHeight="1">
      <c r="A2612" s="9" t="n">
        <v>43788.875</v>
      </c>
      <c r="B2612" s="9" t="n">
        <v>43788.66666666666</v>
      </c>
      <c r="C2612" s="2" t="n">
        <v>34964545</v>
      </c>
      <c r="D2612" s="2" t="inlineStr">
        <is>
          <t>DOM</t>
        </is>
      </c>
      <c r="G2612" s="2" t="inlineStr">
        <is>
          <t>ZONE</t>
        </is>
      </c>
      <c r="I2612" s="2" t="n">
        <v>25</v>
      </c>
      <c r="J2612" s="2" t="n">
        <v>24.415492</v>
      </c>
      <c r="K2612" s="2" t="n">
        <v>-0.678986</v>
      </c>
      <c r="L2612" s="2" t="n">
        <v>0.098645</v>
      </c>
      <c r="M2612" s="2" t="b">
        <v>1</v>
      </c>
      <c r="N2612" s="2" t="n">
        <v>1</v>
      </c>
    </row>
    <row r="2613" ht="15.75" customHeight="1">
      <c r="A2613" s="9" t="n">
        <v>43788.91666666666</v>
      </c>
      <c r="B2613" s="9" t="n">
        <v>43788.70833333334</v>
      </c>
      <c r="C2613" s="2" t="n">
        <v>34964545</v>
      </c>
      <c r="D2613" s="2" t="inlineStr">
        <is>
          <t>DOM</t>
        </is>
      </c>
      <c r="G2613" s="2" t="inlineStr">
        <is>
          <t>ZONE</t>
        </is>
      </c>
      <c r="I2613" s="2" t="n">
        <v>30.31</v>
      </c>
      <c r="J2613" s="2" t="n">
        <v>29.906032</v>
      </c>
      <c r="K2613" s="2" t="n">
        <v>-0.570137</v>
      </c>
      <c r="L2613" s="2" t="n">
        <v>0.162002</v>
      </c>
      <c r="M2613" s="2" t="b">
        <v>1</v>
      </c>
      <c r="N2613" s="2" t="n">
        <v>1</v>
      </c>
    </row>
    <row r="2614" ht="15.75" customHeight="1">
      <c r="A2614" s="9" t="n">
        <v>43788.95833333334</v>
      </c>
      <c r="B2614" s="9" t="n">
        <v>43788.75</v>
      </c>
      <c r="C2614" s="2" t="n">
        <v>34964545</v>
      </c>
      <c r="D2614" s="2" t="inlineStr">
        <is>
          <t>DOM</t>
        </is>
      </c>
      <c r="G2614" s="2" t="inlineStr">
        <is>
          <t>ZONE</t>
        </is>
      </c>
      <c r="I2614" s="2" t="n">
        <v>29.4</v>
      </c>
      <c r="J2614" s="2" t="n">
        <v>29.571648</v>
      </c>
      <c r="K2614" s="2" t="n">
        <v>-0.027073</v>
      </c>
      <c r="L2614" s="2" t="n">
        <v>0.200388</v>
      </c>
      <c r="M2614" s="2" t="b">
        <v>1</v>
      </c>
      <c r="N2614" s="2" t="n">
        <v>1</v>
      </c>
    </row>
    <row r="2615" ht="15.75" customHeight="1">
      <c r="A2615" s="9" t="n">
        <v>43789</v>
      </c>
      <c r="B2615" s="9" t="n">
        <v>43788.79166666666</v>
      </c>
      <c r="C2615" s="2" t="n">
        <v>34964545</v>
      </c>
      <c r="D2615" s="2" t="inlineStr">
        <is>
          <t>DOM</t>
        </is>
      </c>
      <c r="G2615" s="2" t="inlineStr">
        <is>
          <t>ZONE</t>
        </is>
      </c>
      <c r="I2615" s="2" t="n">
        <v>25.93</v>
      </c>
      <c r="J2615" s="2" t="n">
        <v>25.685763</v>
      </c>
      <c r="K2615" s="2" t="n">
        <v>-0.462054</v>
      </c>
      <c r="L2615" s="2" t="n">
        <v>0.221984</v>
      </c>
      <c r="M2615" s="2" t="b">
        <v>1</v>
      </c>
      <c r="N2615" s="2" t="n">
        <v>1</v>
      </c>
    </row>
    <row r="2616" ht="15.75" customHeight="1">
      <c r="A2616" s="9" t="n">
        <v>43789.04166666666</v>
      </c>
      <c r="B2616" s="9" t="n">
        <v>43788.83333333334</v>
      </c>
      <c r="C2616" s="2" t="n">
        <v>34964545</v>
      </c>
      <c r="D2616" s="2" t="inlineStr">
        <is>
          <t>DOM</t>
        </is>
      </c>
      <c r="G2616" s="2" t="inlineStr">
        <is>
          <t>ZONE</t>
        </is>
      </c>
      <c r="I2616" s="2" t="n">
        <v>28.79</v>
      </c>
      <c r="J2616" s="2" t="n">
        <v>28.5545</v>
      </c>
      <c r="K2616" s="2" t="n">
        <v>-0.523237</v>
      </c>
      <c r="L2616" s="2" t="n">
        <v>0.292737</v>
      </c>
      <c r="M2616" s="2" t="b">
        <v>1</v>
      </c>
      <c r="N2616" s="2" t="n">
        <v>1</v>
      </c>
    </row>
    <row r="2617" ht="15.75" customHeight="1">
      <c r="A2617" s="9" t="n">
        <v>43789.08333333334</v>
      </c>
      <c r="B2617" s="9" t="n">
        <v>43788.875</v>
      </c>
      <c r="C2617" s="2" t="n">
        <v>34964545</v>
      </c>
      <c r="D2617" s="2" t="inlineStr">
        <is>
          <t>DOM</t>
        </is>
      </c>
      <c r="G2617" s="2" t="inlineStr">
        <is>
          <t>ZONE</t>
        </is>
      </c>
      <c r="I2617" s="2" t="n">
        <v>29.54</v>
      </c>
      <c r="J2617" s="2" t="n">
        <v>28.83296</v>
      </c>
      <c r="K2617" s="2" t="n">
        <v>-0.995991</v>
      </c>
      <c r="L2617" s="2" t="n">
        <v>0.285617</v>
      </c>
      <c r="M2617" s="2" t="b">
        <v>1</v>
      </c>
      <c r="N2617" s="2" t="n">
        <v>1</v>
      </c>
    </row>
    <row r="2618" ht="15.75" customHeight="1">
      <c r="A2618" s="9" t="n">
        <v>43789.125</v>
      </c>
      <c r="B2618" s="9" t="n">
        <v>43788.91666666666</v>
      </c>
      <c r="C2618" s="2" t="n">
        <v>34964545</v>
      </c>
      <c r="D2618" s="2" t="inlineStr">
        <is>
          <t>DOM</t>
        </is>
      </c>
      <c r="G2618" s="2" t="inlineStr">
        <is>
          <t>ZONE</t>
        </is>
      </c>
      <c r="I2618" s="2" t="n">
        <v>26.18</v>
      </c>
      <c r="J2618" s="2" t="n">
        <v>25.558246</v>
      </c>
      <c r="K2618" s="2" t="n">
        <v>-1.015872</v>
      </c>
      <c r="L2618" s="2" t="n">
        <v>0.394118</v>
      </c>
      <c r="M2618" s="2" t="b">
        <v>1</v>
      </c>
      <c r="N2618" s="2" t="n">
        <v>1</v>
      </c>
    </row>
    <row r="2619" ht="15.75" customHeight="1">
      <c r="A2619" s="9" t="n">
        <v>43789.16666666666</v>
      </c>
      <c r="B2619" s="9" t="n">
        <v>43788.95833333334</v>
      </c>
      <c r="C2619" s="2" t="n">
        <v>34964545</v>
      </c>
      <c r="D2619" s="2" t="inlineStr">
        <is>
          <t>DOM</t>
        </is>
      </c>
      <c r="G2619" s="2" t="inlineStr">
        <is>
          <t>ZONE</t>
        </is>
      </c>
      <c r="I2619" s="2" t="n">
        <v>22.71</v>
      </c>
      <c r="J2619" s="2" t="n">
        <v>22.100349</v>
      </c>
      <c r="K2619" s="2" t="n">
        <v>-0.919878</v>
      </c>
      <c r="L2619" s="2" t="n">
        <v>0.306894</v>
      </c>
      <c r="M2619" s="2" t="b">
        <v>1</v>
      </c>
      <c r="N2619" s="2" t="n">
        <v>1</v>
      </c>
    </row>
    <row r="2620" ht="15.75" customHeight="1">
      <c r="A2620" s="9" t="n">
        <v>43789.20833333334</v>
      </c>
      <c r="B2620" s="9" t="n">
        <v>43789</v>
      </c>
      <c r="C2620" s="2" t="n">
        <v>34964545</v>
      </c>
      <c r="D2620" s="2" t="inlineStr">
        <is>
          <t>DOM</t>
        </is>
      </c>
      <c r="G2620" s="2" t="inlineStr">
        <is>
          <t>ZONE</t>
        </is>
      </c>
      <c r="I2620" s="2" t="n">
        <v>21.57</v>
      </c>
      <c r="J2620" s="2" t="n">
        <v>21.100467</v>
      </c>
      <c r="K2620" s="2" t="n">
        <v>-0.749285</v>
      </c>
      <c r="L2620" s="2" t="n">
        <v>0.281418</v>
      </c>
      <c r="M2620" s="2" t="b">
        <v>1</v>
      </c>
      <c r="N2620" s="2" t="n">
        <v>1</v>
      </c>
    </row>
    <row r="2621" ht="15.75" customHeight="1">
      <c r="A2621" s="9" t="n">
        <v>43789.25</v>
      </c>
      <c r="B2621" s="9" t="n">
        <v>43789.04166666666</v>
      </c>
      <c r="C2621" s="2" t="n">
        <v>34964545</v>
      </c>
      <c r="D2621" s="2" t="inlineStr">
        <is>
          <t>DOM</t>
        </is>
      </c>
      <c r="G2621" s="2" t="inlineStr">
        <is>
          <t>ZONE</t>
        </is>
      </c>
      <c r="I2621" s="2" t="n">
        <v>21.14</v>
      </c>
      <c r="J2621" s="2" t="n">
        <v>20.708628</v>
      </c>
      <c r="K2621" s="2" t="n">
        <v>-0.750236</v>
      </c>
      <c r="L2621" s="2" t="n">
        <v>0.323864</v>
      </c>
      <c r="M2621" s="2" t="b">
        <v>1</v>
      </c>
      <c r="N2621" s="2" t="n">
        <v>1</v>
      </c>
    </row>
    <row r="2622" ht="15.75" customHeight="1">
      <c r="A2622" s="9" t="n">
        <v>43789.29166666666</v>
      </c>
      <c r="B2622" s="9" t="n">
        <v>43789.08333333334</v>
      </c>
      <c r="C2622" s="2" t="n">
        <v>34964545</v>
      </c>
      <c r="D2622" s="2" t="inlineStr">
        <is>
          <t>DOM</t>
        </is>
      </c>
      <c r="G2622" s="2" t="inlineStr">
        <is>
          <t>ZONE</t>
        </is>
      </c>
      <c r="I2622" s="2" t="n">
        <v>20.76</v>
      </c>
      <c r="J2622" s="2" t="n">
        <v>20.032814</v>
      </c>
      <c r="K2622" s="2" t="n">
        <v>-1.041745</v>
      </c>
      <c r="L2622" s="2" t="n">
        <v>0.318726</v>
      </c>
      <c r="M2622" s="2" t="b">
        <v>1</v>
      </c>
      <c r="N2622" s="2" t="n">
        <v>1</v>
      </c>
    </row>
    <row r="2623" ht="15.75" customHeight="1">
      <c r="A2623" s="9" t="n">
        <v>43789.33333333334</v>
      </c>
      <c r="B2623" s="9" t="n">
        <v>43789.125</v>
      </c>
      <c r="C2623" s="2" t="n">
        <v>34964545</v>
      </c>
      <c r="D2623" s="2" t="inlineStr">
        <is>
          <t>DOM</t>
        </is>
      </c>
      <c r="G2623" s="2" t="inlineStr">
        <is>
          <t>ZONE</t>
        </is>
      </c>
      <c r="I2623" s="2" t="n">
        <v>21.54</v>
      </c>
      <c r="J2623" s="2" t="n">
        <v>20.865383</v>
      </c>
      <c r="K2623" s="2" t="n">
        <v>-1.036703</v>
      </c>
      <c r="L2623" s="2" t="n">
        <v>0.366253</v>
      </c>
      <c r="M2623" s="2" t="b">
        <v>1</v>
      </c>
      <c r="N2623" s="2" t="n">
        <v>1</v>
      </c>
    </row>
    <row r="2624" ht="15.75" customHeight="1">
      <c r="A2624" s="9" t="n">
        <v>43789.375</v>
      </c>
      <c r="B2624" s="9" t="n">
        <v>43789.16666666666</v>
      </c>
      <c r="C2624" s="2" t="n">
        <v>34964545</v>
      </c>
      <c r="D2624" s="2" t="inlineStr">
        <is>
          <t>DOM</t>
        </is>
      </c>
      <c r="G2624" s="2" t="inlineStr">
        <is>
          <t>ZONE</t>
        </is>
      </c>
      <c r="I2624" s="2" t="n">
        <v>22.92</v>
      </c>
      <c r="J2624" s="2" t="n">
        <v>22.055437</v>
      </c>
      <c r="K2624" s="2" t="n">
        <v>-1.493451</v>
      </c>
      <c r="L2624" s="2" t="n">
        <v>0.6313879999999999</v>
      </c>
      <c r="M2624" s="2" t="b">
        <v>1</v>
      </c>
      <c r="N2624" s="2" t="n">
        <v>1</v>
      </c>
    </row>
    <row r="2625" ht="15.75" customHeight="1">
      <c r="A2625" s="9" t="n">
        <v>43789.41666666666</v>
      </c>
      <c r="B2625" s="9" t="n">
        <v>43789.20833333334</v>
      </c>
      <c r="C2625" s="2" t="n">
        <v>34964545</v>
      </c>
      <c r="D2625" s="2" t="inlineStr">
        <is>
          <t>DOM</t>
        </is>
      </c>
      <c r="G2625" s="2" t="inlineStr">
        <is>
          <t>ZONE</t>
        </is>
      </c>
      <c r="I2625" s="2" t="n">
        <v>23.37</v>
      </c>
      <c r="J2625" s="2" t="n">
        <v>22.552977</v>
      </c>
      <c r="K2625" s="2" t="n">
        <v>-1.449076</v>
      </c>
      <c r="L2625" s="2" t="n">
        <v>0.6287199999999999</v>
      </c>
      <c r="M2625" s="2" t="b">
        <v>1</v>
      </c>
      <c r="N2625" s="2" t="n">
        <v>1</v>
      </c>
    </row>
    <row r="2626" ht="15.75" customHeight="1">
      <c r="A2626" s="9" t="n">
        <v>43789.45833333334</v>
      </c>
      <c r="B2626" s="9" t="n">
        <v>43789.25</v>
      </c>
      <c r="C2626" s="2" t="n">
        <v>34964545</v>
      </c>
      <c r="D2626" s="2" t="inlineStr">
        <is>
          <t>DOM</t>
        </is>
      </c>
      <c r="G2626" s="2" t="inlineStr">
        <is>
          <t>ZONE</t>
        </is>
      </c>
      <c r="I2626" s="2" t="n">
        <v>28.92</v>
      </c>
      <c r="J2626" s="2" t="n">
        <v>28.904001</v>
      </c>
      <c r="K2626" s="2" t="n">
        <v>-0.741872</v>
      </c>
      <c r="L2626" s="2" t="n">
        <v>0.724207</v>
      </c>
      <c r="M2626" s="2" t="b">
        <v>1</v>
      </c>
      <c r="N2626" s="2" t="n">
        <v>1</v>
      </c>
    </row>
    <row r="2627" ht="15.75" customHeight="1">
      <c r="A2627" s="9" t="n">
        <v>43789.5</v>
      </c>
      <c r="B2627" s="9" t="n">
        <v>43789.29166666666</v>
      </c>
      <c r="C2627" s="2" t="n">
        <v>34964545</v>
      </c>
      <c r="D2627" s="2" t="inlineStr">
        <is>
          <t>DOM</t>
        </is>
      </c>
      <c r="G2627" s="2" t="inlineStr">
        <is>
          <t>ZONE</t>
        </is>
      </c>
      <c r="I2627" s="2" t="n">
        <v>27.99</v>
      </c>
      <c r="J2627" s="2" t="n">
        <v>28.43228</v>
      </c>
      <c r="K2627" s="2" t="n">
        <v>-0.243626</v>
      </c>
      <c r="L2627" s="2" t="n">
        <v>0.685906</v>
      </c>
      <c r="M2627" s="2" t="b">
        <v>1</v>
      </c>
      <c r="N2627" s="2" t="n">
        <v>1</v>
      </c>
    </row>
    <row r="2628" ht="15.75" customHeight="1">
      <c r="A2628" s="9" t="n">
        <v>43789.54166666666</v>
      </c>
      <c r="B2628" s="9" t="n">
        <v>43789.33333333334</v>
      </c>
      <c r="C2628" s="2" t="n">
        <v>34964545</v>
      </c>
      <c r="D2628" s="2" t="inlineStr">
        <is>
          <t>DOM</t>
        </is>
      </c>
      <c r="G2628" s="2" t="inlineStr">
        <is>
          <t>ZONE</t>
        </is>
      </c>
      <c r="I2628" s="2" t="n">
        <v>24.8</v>
      </c>
      <c r="J2628" s="2" t="n">
        <v>24.066403</v>
      </c>
      <c r="K2628" s="2" t="n">
        <v>-1.102989</v>
      </c>
      <c r="L2628" s="2" t="n">
        <v>0.370225</v>
      </c>
      <c r="M2628" s="2" t="b">
        <v>1</v>
      </c>
      <c r="N2628" s="2" t="n">
        <v>1</v>
      </c>
    </row>
    <row r="2629" ht="15.75" customHeight="1">
      <c r="A2629" s="9" t="n">
        <v>43789.58333333334</v>
      </c>
      <c r="B2629" s="9" t="n">
        <v>43789.375</v>
      </c>
      <c r="C2629" s="2" t="n">
        <v>34964545</v>
      </c>
      <c r="D2629" s="2" t="inlineStr">
        <is>
          <t>DOM</t>
        </is>
      </c>
      <c r="G2629" s="2" t="inlineStr">
        <is>
          <t>ZONE</t>
        </is>
      </c>
      <c r="I2629" s="2" t="n">
        <v>25.76</v>
      </c>
      <c r="J2629" s="2" t="n">
        <v>24.766893</v>
      </c>
      <c r="K2629" s="2" t="n">
        <v>-1.222587</v>
      </c>
      <c r="L2629" s="2" t="n">
        <v>0.225314</v>
      </c>
      <c r="M2629" s="2" t="b">
        <v>1</v>
      </c>
      <c r="N2629" s="2" t="n">
        <v>1</v>
      </c>
    </row>
    <row r="2630" ht="15.75" customHeight="1">
      <c r="A2630" s="9" t="n">
        <v>43789.625</v>
      </c>
      <c r="B2630" s="9" t="n">
        <v>43789.41666666666</v>
      </c>
      <c r="C2630" s="2" t="n">
        <v>34964545</v>
      </c>
      <c r="D2630" s="2" t="inlineStr">
        <is>
          <t>DOM</t>
        </is>
      </c>
      <c r="G2630" s="2" t="inlineStr">
        <is>
          <t>ZONE</t>
        </is>
      </c>
      <c r="I2630" s="2" t="n">
        <v>25.13</v>
      </c>
      <c r="J2630" s="2" t="n">
        <v>24.002456</v>
      </c>
      <c r="K2630" s="2" t="n">
        <v>-1.195729</v>
      </c>
      <c r="L2630" s="2" t="n">
        <v>0.070684</v>
      </c>
      <c r="M2630" s="2" t="b">
        <v>1</v>
      </c>
      <c r="N2630" s="2" t="n">
        <v>1</v>
      </c>
    </row>
    <row r="2631" ht="15.75" customHeight="1">
      <c r="A2631" s="9" t="n">
        <v>43789.66666666666</v>
      </c>
      <c r="B2631" s="9" t="n">
        <v>43789.45833333334</v>
      </c>
      <c r="C2631" s="2" t="n">
        <v>34964545</v>
      </c>
      <c r="D2631" s="2" t="inlineStr">
        <is>
          <t>DOM</t>
        </is>
      </c>
      <c r="G2631" s="2" t="inlineStr">
        <is>
          <t>ZONE</t>
        </is>
      </c>
      <c r="I2631" s="2" t="n">
        <v>25.24</v>
      </c>
      <c r="J2631" s="2" t="n">
        <v>23.998999</v>
      </c>
      <c r="K2631" s="2" t="n">
        <v>-1.288656</v>
      </c>
      <c r="L2631" s="2" t="n">
        <v>0.046822</v>
      </c>
      <c r="M2631" s="2" t="b">
        <v>1</v>
      </c>
      <c r="N2631" s="2" t="n">
        <v>1</v>
      </c>
    </row>
    <row r="2632" ht="15.75" customHeight="1">
      <c r="A2632" s="9" t="n">
        <v>43789.70833333334</v>
      </c>
      <c r="B2632" s="9" t="n">
        <v>43789.5</v>
      </c>
      <c r="C2632" s="2" t="n">
        <v>34964545</v>
      </c>
      <c r="D2632" s="2" t="inlineStr">
        <is>
          <t>DOM</t>
        </is>
      </c>
      <c r="G2632" s="2" t="inlineStr">
        <is>
          <t>ZONE</t>
        </is>
      </c>
      <c r="I2632" s="2" t="n">
        <v>24.89</v>
      </c>
      <c r="J2632" s="2" t="n">
        <v>23.761915</v>
      </c>
      <c r="K2632" s="2" t="n">
        <v>-1.232966</v>
      </c>
      <c r="L2632" s="2" t="n">
        <v>0.103215</v>
      </c>
      <c r="M2632" s="2" t="b">
        <v>1</v>
      </c>
      <c r="N2632" s="2" t="n">
        <v>1</v>
      </c>
    </row>
    <row r="2633" ht="15.75" customHeight="1">
      <c r="A2633" s="9" t="n">
        <v>43789.75</v>
      </c>
      <c r="B2633" s="9" t="n">
        <v>43789.54166666666</v>
      </c>
      <c r="C2633" s="2" t="n">
        <v>34964545</v>
      </c>
      <c r="D2633" s="2" t="inlineStr">
        <is>
          <t>DOM</t>
        </is>
      </c>
      <c r="G2633" s="2" t="inlineStr">
        <is>
          <t>ZONE</t>
        </is>
      </c>
      <c r="I2633" s="2" t="n">
        <v>23.77</v>
      </c>
      <c r="J2633" s="2" t="n">
        <v>22.564814</v>
      </c>
      <c r="K2633" s="2" t="n">
        <v>-1.345964</v>
      </c>
      <c r="L2633" s="2" t="n">
        <v>0.139944</v>
      </c>
      <c r="M2633" s="2" t="b">
        <v>1</v>
      </c>
      <c r="N2633" s="2" t="n">
        <v>1</v>
      </c>
    </row>
    <row r="2634" ht="15.75" customHeight="1">
      <c r="A2634" s="9" t="n">
        <v>43789.79166666666</v>
      </c>
      <c r="B2634" s="9" t="n">
        <v>43789.58333333334</v>
      </c>
      <c r="C2634" s="2" t="n">
        <v>34964545</v>
      </c>
      <c r="D2634" s="2" t="inlineStr">
        <is>
          <t>DOM</t>
        </is>
      </c>
      <c r="G2634" s="2" t="inlineStr">
        <is>
          <t>ZONE</t>
        </is>
      </c>
      <c r="I2634" s="2" t="n">
        <v>23.41</v>
      </c>
      <c r="J2634" s="2" t="n">
        <v>22.250164</v>
      </c>
      <c r="K2634" s="2" t="n">
        <v>-1.294506</v>
      </c>
      <c r="L2634" s="2" t="n">
        <v>0.133003</v>
      </c>
      <c r="M2634" s="2" t="b">
        <v>1</v>
      </c>
      <c r="N2634" s="2" t="n">
        <v>1</v>
      </c>
    </row>
    <row r="2635" ht="15.75" customHeight="1">
      <c r="A2635" s="9" t="n">
        <v>43789.83333333334</v>
      </c>
      <c r="B2635" s="9" t="n">
        <v>43789.625</v>
      </c>
      <c r="C2635" s="2" t="n">
        <v>34964545</v>
      </c>
      <c r="D2635" s="2" t="inlineStr">
        <is>
          <t>DOM</t>
        </is>
      </c>
      <c r="G2635" s="2" t="inlineStr">
        <is>
          <t>ZONE</t>
        </is>
      </c>
      <c r="I2635" s="2" t="n">
        <v>22.76</v>
      </c>
      <c r="J2635" s="2" t="n">
        <v>21.714871</v>
      </c>
      <c r="K2635" s="2" t="n">
        <v>-1.225739</v>
      </c>
      <c r="L2635" s="2" t="n">
        <v>0.183943</v>
      </c>
      <c r="M2635" s="2" t="b">
        <v>1</v>
      </c>
      <c r="N2635" s="2" t="n">
        <v>1</v>
      </c>
    </row>
    <row r="2636" ht="15.75" customHeight="1">
      <c r="A2636" s="9" t="n">
        <v>43789.875</v>
      </c>
      <c r="B2636" s="9" t="n">
        <v>43789.66666666666</v>
      </c>
      <c r="C2636" s="2" t="n">
        <v>34964545</v>
      </c>
      <c r="D2636" s="2" t="inlineStr">
        <is>
          <t>DOM</t>
        </is>
      </c>
      <c r="G2636" s="2" t="inlineStr">
        <is>
          <t>ZONE</t>
        </is>
      </c>
      <c r="I2636" s="2" t="n">
        <v>24.29</v>
      </c>
      <c r="J2636" s="2" t="n">
        <v>23.55473</v>
      </c>
      <c r="K2636" s="2" t="n">
        <v>-1.011625</v>
      </c>
      <c r="L2636" s="2" t="n">
        <v>0.278855</v>
      </c>
      <c r="M2636" s="2" t="b">
        <v>1</v>
      </c>
      <c r="N2636" s="2" t="n">
        <v>1</v>
      </c>
    </row>
    <row r="2637" ht="15.75" customHeight="1">
      <c r="A2637" s="9" t="n">
        <v>43789.91666666666</v>
      </c>
      <c r="B2637" s="9" t="n">
        <v>43789.70833333334</v>
      </c>
      <c r="C2637" s="2" t="n">
        <v>34964545</v>
      </c>
      <c r="D2637" s="2" t="inlineStr">
        <is>
          <t>DOM</t>
        </is>
      </c>
      <c r="G2637" s="2" t="inlineStr">
        <is>
          <t>ZONE</t>
        </is>
      </c>
      <c r="I2637" s="2" t="n">
        <v>39.02</v>
      </c>
      <c r="J2637" s="2" t="n">
        <v>40.100306</v>
      </c>
      <c r="K2637" s="2" t="n">
        <v>0.537099</v>
      </c>
      <c r="L2637" s="2" t="n">
        <v>0.540708</v>
      </c>
      <c r="M2637" s="2" t="b">
        <v>1</v>
      </c>
      <c r="N2637" s="2" t="n">
        <v>1</v>
      </c>
    </row>
    <row r="2638" ht="15.75" customHeight="1">
      <c r="A2638" s="9" t="n">
        <v>43789.95833333334</v>
      </c>
      <c r="B2638" s="9" t="n">
        <v>43789.75</v>
      </c>
      <c r="C2638" s="2" t="n">
        <v>34964545</v>
      </c>
      <c r="D2638" s="2" t="inlineStr">
        <is>
          <t>DOM</t>
        </is>
      </c>
      <c r="G2638" s="2" t="inlineStr">
        <is>
          <t>ZONE</t>
        </is>
      </c>
      <c r="I2638" s="2" t="n">
        <v>24.23</v>
      </c>
      <c r="J2638" s="2" t="n">
        <v>24.437323</v>
      </c>
      <c r="K2638" s="2" t="n">
        <v>-0.254103</v>
      </c>
      <c r="L2638" s="2" t="n">
        <v>0.465592</v>
      </c>
      <c r="M2638" s="2" t="b">
        <v>1</v>
      </c>
      <c r="N2638" s="2" t="n">
        <v>1</v>
      </c>
    </row>
    <row r="2639" ht="15.75" customHeight="1">
      <c r="A2639" s="9" t="n">
        <v>43790</v>
      </c>
      <c r="B2639" s="9" t="n">
        <v>43789.79166666666</v>
      </c>
      <c r="C2639" s="2" t="n">
        <v>34964545</v>
      </c>
      <c r="D2639" s="2" t="inlineStr">
        <is>
          <t>DOM</t>
        </is>
      </c>
      <c r="G2639" s="2" t="inlineStr">
        <is>
          <t>ZONE</t>
        </is>
      </c>
      <c r="I2639" s="2" t="n">
        <v>22.66</v>
      </c>
      <c r="J2639" s="2" t="n">
        <v>23.882465</v>
      </c>
      <c r="K2639" s="2" t="n">
        <v>0.712728</v>
      </c>
      <c r="L2639" s="2" t="n">
        <v>0.511404</v>
      </c>
      <c r="M2639" s="2" t="b">
        <v>1</v>
      </c>
      <c r="N2639" s="2" t="n">
        <v>1</v>
      </c>
    </row>
    <row r="2640" ht="15.75" customHeight="1">
      <c r="A2640" s="9" t="n">
        <v>43790.04166666666</v>
      </c>
      <c r="B2640" s="9" t="n">
        <v>43789.83333333334</v>
      </c>
      <c r="C2640" s="2" t="n">
        <v>34964545</v>
      </c>
      <c r="D2640" s="2" t="inlineStr">
        <is>
          <t>DOM</t>
        </is>
      </c>
      <c r="G2640" s="2" t="inlineStr">
        <is>
          <t>ZONE</t>
        </is>
      </c>
      <c r="I2640" s="2" t="n">
        <v>23.98</v>
      </c>
      <c r="J2640" s="2" t="n">
        <v>24.403789</v>
      </c>
      <c r="K2640" s="2" t="n">
        <v>-0.173971</v>
      </c>
      <c r="L2640" s="2" t="n">
        <v>0.598593</v>
      </c>
      <c r="M2640" s="2" t="b">
        <v>1</v>
      </c>
      <c r="N2640" s="2" t="n">
        <v>1</v>
      </c>
    </row>
    <row r="2641" ht="15.75" customHeight="1">
      <c r="A2641" s="9" t="n">
        <v>43790.08333333334</v>
      </c>
      <c r="B2641" s="9" t="n">
        <v>43789.875</v>
      </c>
      <c r="C2641" s="2" t="n">
        <v>34964545</v>
      </c>
      <c r="D2641" s="2" t="inlineStr">
        <is>
          <t>DOM</t>
        </is>
      </c>
      <c r="G2641" s="2" t="inlineStr">
        <is>
          <t>ZONE</t>
        </is>
      </c>
      <c r="I2641" s="2" t="n">
        <v>24.23</v>
      </c>
      <c r="J2641" s="2" t="n">
        <v>24.125304</v>
      </c>
      <c r="K2641" s="2" t="n">
        <v>-0.776309</v>
      </c>
      <c r="L2641" s="2" t="n">
        <v>0.672446</v>
      </c>
      <c r="M2641" s="2" t="b">
        <v>1</v>
      </c>
      <c r="N2641" s="2" t="n">
        <v>1</v>
      </c>
    </row>
    <row r="2642" ht="15.75" customHeight="1">
      <c r="A2642" s="9" t="n">
        <v>43790.125</v>
      </c>
      <c r="B2642" s="9" t="n">
        <v>43789.91666666666</v>
      </c>
      <c r="C2642" s="2" t="n">
        <v>34964545</v>
      </c>
      <c r="D2642" s="2" t="inlineStr">
        <is>
          <t>DOM</t>
        </is>
      </c>
      <c r="G2642" s="2" t="inlineStr">
        <is>
          <t>ZONE</t>
        </is>
      </c>
      <c r="I2642" s="2" t="n">
        <v>20.14</v>
      </c>
      <c r="J2642" s="2" t="n">
        <v>21.451374</v>
      </c>
      <c r="K2642" s="2" t="n">
        <v>0.717584</v>
      </c>
      <c r="L2642" s="2" t="n">
        <v>0.594624</v>
      </c>
      <c r="M2642" s="2" t="b">
        <v>1</v>
      </c>
      <c r="N2642" s="2" t="n">
        <v>1</v>
      </c>
    </row>
    <row r="2643" ht="15.75" customHeight="1">
      <c r="A2643" s="9" t="n">
        <v>43790.16666666666</v>
      </c>
      <c r="B2643" s="9" t="n">
        <v>43789.95833333334</v>
      </c>
      <c r="C2643" s="2" t="n">
        <v>34964545</v>
      </c>
      <c r="D2643" s="2" t="inlineStr">
        <is>
          <t>DOM</t>
        </is>
      </c>
      <c r="G2643" s="2" t="inlineStr">
        <is>
          <t>ZONE</t>
        </is>
      </c>
      <c r="I2643" s="2" t="n">
        <v>20.01</v>
      </c>
      <c r="J2643" s="2" t="n">
        <v>21.770912</v>
      </c>
      <c r="K2643" s="2" t="n">
        <v>1.056497</v>
      </c>
      <c r="L2643" s="2" t="n">
        <v>0.701082</v>
      </c>
      <c r="M2643" s="2" t="b">
        <v>1</v>
      </c>
      <c r="N2643" s="2" t="n">
        <v>1</v>
      </c>
    </row>
    <row r="2644" ht="15.75" customHeight="1">
      <c r="A2644" s="9" t="n">
        <v>43790.20833333334</v>
      </c>
      <c r="B2644" s="9" t="n">
        <v>43790</v>
      </c>
      <c r="C2644" s="2" t="n">
        <v>34964545</v>
      </c>
      <c r="D2644" s="2" t="inlineStr">
        <is>
          <t>DOM</t>
        </is>
      </c>
      <c r="G2644" s="2" t="inlineStr">
        <is>
          <t>ZONE</t>
        </is>
      </c>
      <c r="I2644" s="2" t="n">
        <v>19.83</v>
      </c>
      <c r="J2644" s="2" t="n">
        <v>20.410752</v>
      </c>
      <c r="K2644" s="2" t="n">
        <v>-0.174068</v>
      </c>
      <c r="L2644" s="2" t="n">
        <v>0.753153</v>
      </c>
      <c r="M2644" s="2" t="b">
        <v>1</v>
      </c>
      <c r="N2644" s="2" t="n">
        <v>1</v>
      </c>
    </row>
    <row r="2645" ht="15.75" customHeight="1">
      <c r="A2645" s="9" t="n">
        <v>43790.25</v>
      </c>
      <c r="B2645" s="9" t="n">
        <v>43790.04166666666</v>
      </c>
      <c r="C2645" s="2" t="n">
        <v>34964545</v>
      </c>
      <c r="D2645" s="2" t="inlineStr">
        <is>
          <t>DOM</t>
        </is>
      </c>
      <c r="G2645" s="2" t="inlineStr">
        <is>
          <t>ZONE</t>
        </is>
      </c>
      <c r="I2645" s="2" t="n">
        <v>19.42</v>
      </c>
      <c r="J2645" s="2" t="n">
        <v>20.250079</v>
      </c>
      <c r="K2645" s="2" t="n">
        <v>0.100282</v>
      </c>
      <c r="L2645" s="2" t="n">
        <v>0.734797</v>
      </c>
      <c r="M2645" s="2" t="b">
        <v>1</v>
      </c>
      <c r="N2645" s="2" t="n">
        <v>1</v>
      </c>
    </row>
    <row r="2646" ht="15.75" customHeight="1">
      <c r="A2646" s="9" t="n">
        <v>43790.29166666666</v>
      </c>
      <c r="B2646" s="9" t="n">
        <v>43790.08333333334</v>
      </c>
      <c r="C2646" s="2" t="n">
        <v>34964545</v>
      </c>
      <c r="D2646" s="2" t="inlineStr">
        <is>
          <t>DOM</t>
        </is>
      </c>
      <c r="G2646" s="2" t="inlineStr">
        <is>
          <t>ZONE</t>
        </is>
      </c>
      <c r="I2646" s="2" t="n">
        <v>18.08</v>
      </c>
      <c r="J2646" s="2" t="n">
        <v>20.119638</v>
      </c>
      <c r="K2646" s="2" t="n">
        <v>1.335248</v>
      </c>
      <c r="L2646" s="2" t="n">
        <v>0.701057</v>
      </c>
      <c r="M2646" s="2" t="b">
        <v>1</v>
      </c>
      <c r="N2646" s="2" t="n">
        <v>1</v>
      </c>
    </row>
    <row r="2647" ht="15.75" customHeight="1">
      <c r="A2647" s="9" t="n">
        <v>43790.33333333334</v>
      </c>
      <c r="B2647" s="9" t="n">
        <v>43790.125</v>
      </c>
      <c r="C2647" s="2" t="n">
        <v>34964545</v>
      </c>
      <c r="D2647" s="2" t="inlineStr">
        <is>
          <t>DOM</t>
        </is>
      </c>
      <c r="G2647" s="2" t="inlineStr">
        <is>
          <t>ZONE</t>
        </is>
      </c>
      <c r="I2647" s="2" t="n">
        <v>19.31</v>
      </c>
      <c r="J2647" s="2" t="n">
        <v>21.325049</v>
      </c>
      <c r="K2647" s="2" t="n">
        <v>1.178493</v>
      </c>
      <c r="L2647" s="2" t="n">
        <v>0.8382230000000001</v>
      </c>
      <c r="M2647" s="2" t="b">
        <v>1</v>
      </c>
      <c r="N2647" s="2" t="n">
        <v>1</v>
      </c>
    </row>
    <row r="2648" ht="15.75" customHeight="1">
      <c r="A2648" s="9" t="n">
        <v>43790.375</v>
      </c>
      <c r="B2648" s="9" t="n">
        <v>43790.16666666666</v>
      </c>
      <c r="C2648" s="2" t="n">
        <v>34964545</v>
      </c>
      <c r="D2648" s="2" t="inlineStr">
        <is>
          <t>DOM</t>
        </is>
      </c>
      <c r="G2648" s="2" t="inlineStr">
        <is>
          <t>ZONE</t>
        </is>
      </c>
      <c r="I2648" s="2" t="n">
        <v>18.7</v>
      </c>
      <c r="J2648" s="2" t="n">
        <v>20.979992</v>
      </c>
      <c r="K2648" s="2" t="n">
        <v>1.402639</v>
      </c>
      <c r="L2648" s="2" t="n">
        <v>0.87402</v>
      </c>
      <c r="M2648" s="2" t="b">
        <v>1</v>
      </c>
      <c r="N2648" s="2" t="n">
        <v>1</v>
      </c>
    </row>
    <row r="2649" ht="15.75" customHeight="1">
      <c r="A2649" s="9" t="n">
        <v>43790.41666666666</v>
      </c>
      <c r="B2649" s="9" t="n">
        <v>43790.20833333334</v>
      </c>
      <c r="C2649" s="2" t="n">
        <v>34964545</v>
      </c>
      <c r="D2649" s="2" t="inlineStr">
        <is>
          <t>DOM</t>
        </is>
      </c>
      <c r="G2649" s="2" t="inlineStr">
        <is>
          <t>ZONE</t>
        </is>
      </c>
      <c r="I2649" s="2" t="n">
        <v>36.47</v>
      </c>
      <c r="J2649" s="2" t="n">
        <v>48.080253</v>
      </c>
      <c r="K2649" s="2" t="n">
        <v>9.984923</v>
      </c>
      <c r="L2649" s="2" t="n">
        <v>1.621996</v>
      </c>
      <c r="M2649" s="2" t="b">
        <v>1</v>
      </c>
      <c r="N2649" s="2" t="n">
        <v>1</v>
      </c>
    </row>
    <row r="2650" ht="15.75" customHeight="1">
      <c r="A2650" s="9" t="n">
        <v>43790.45833333334</v>
      </c>
      <c r="B2650" s="9" t="n">
        <v>43790.25</v>
      </c>
      <c r="C2650" s="2" t="n">
        <v>34964545</v>
      </c>
      <c r="D2650" s="2" t="inlineStr">
        <is>
          <t>DOM</t>
        </is>
      </c>
      <c r="G2650" s="2" t="inlineStr">
        <is>
          <t>ZONE</t>
        </is>
      </c>
      <c r="I2650" s="2" t="n">
        <v>76.8</v>
      </c>
      <c r="J2650" s="2" t="n">
        <v>95.053099</v>
      </c>
      <c r="K2650" s="2" t="n">
        <v>15.05702</v>
      </c>
      <c r="L2650" s="2" t="n">
        <v>3.191913</v>
      </c>
      <c r="M2650" s="2" t="b">
        <v>1</v>
      </c>
      <c r="N2650" s="2" t="n">
        <v>1</v>
      </c>
    </row>
    <row r="2651" ht="15.75" customHeight="1">
      <c r="A2651" s="9" t="n">
        <v>43790.5</v>
      </c>
      <c r="B2651" s="9" t="n">
        <v>43790.29166666666</v>
      </c>
      <c r="C2651" s="2" t="n">
        <v>34964545</v>
      </c>
      <c r="D2651" s="2" t="inlineStr">
        <is>
          <t>DOM</t>
        </is>
      </c>
      <c r="G2651" s="2" t="inlineStr">
        <is>
          <t>ZONE</t>
        </is>
      </c>
      <c r="I2651" s="2" t="n">
        <v>43.1</v>
      </c>
      <c r="J2651" s="2" t="n">
        <v>51.291174</v>
      </c>
      <c r="K2651" s="2" t="n">
        <v>6.39479</v>
      </c>
      <c r="L2651" s="2" t="n">
        <v>1.792217</v>
      </c>
      <c r="M2651" s="2" t="b">
        <v>1</v>
      </c>
      <c r="N2651" s="2" t="n">
        <v>1</v>
      </c>
    </row>
    <row r="2652" ht="15.75" customHeight="1">
      <c r="A2652" s="9" t="n">
        <v>43790.54166666666</v>
      </c>
      <c r="B2652" s="9" t="n">
        <v>43790.33333333334</v>
      </c>
      <c r="C2652" s="2" t="n">
        <v>34964545</v>
      </c>
      <c r="D2652" s="2" t="inlineStr">
        <is>
          <t>DOM</t>
        </is>
      </c>
      <c r="G2652" s="2" t="inlineStr">
        <is>
          <t>ZONE</t>
        </is>
      </c>
      <c r="I2652" s="2" t="n">
        <v>23.93</v>
      </c>
      <c r="J2652" s="2" t="n">
        <v>23.806821</v>
      </c>
      <c r="K2652" s="2" t="n">
        <v>-0.832755</v>
      </c>
      <c r="L2652" s="2" t="n">
        <v>0.71291</v>
      </c>
      <c r="M2652" s="2" t="b">
        <v>1</v>
      </c>
      <c r="N2652" s="2" t="n">
        <v>1</v>
      </c>
    </row>
    <row r="2653" ht="15.75" customHeight="1">
      <c r="A2653" s="9" t="n">
        <v>43790.58333333334</v>
      </c>
      <c r="B2653" s="9" t="n">
        <v>43790.375</v>
      </c>
      <c r="C2653" s="2" t="n">
        <v>34964545</v>
      </c>
      <c r="D2653" s="2" t="inlineStr">
        <is>
          <t>DOM</t>
        </is>
      </c>
      <c r="G2653" s="2" t="inlineStr">
        <is>
          <t>ZONE</t>
        </is>
      </c>
      <c r="I2653" s="2" t="n">
        <v>22.67</v>
      </c>
      <c r="J2653" s="2" t="n">
        <v>22.421314</v>
      </c>
      <c r="K2653" s="2" t="n">
        <v>-0.757006</v>
      </c>
      <c r="L2653" s="2" t="n">
        <v>0.50582</v>
      </c>
      <c r="M2653" s="2" t="b">
        <v>1</v>
      </c>
      <c r="N2653" s="2" t="n">
        <v>1</v>
      </c>
    </row>
    <row r="2654" ht="15.75" customHeight="1">
      <c r="A2654" s="9" t="n">
        <v>43790.625</v>
      </c>
      <c r="B2654" s="9" t="n">
        <v>43790.41666666666</v>
      </c>
      <c r="C2654" s="2" t="n">
        <v>34964545</v>
      </c>
      <c r="D2654" s="2" t="inlineStr">
        <is>
          <t>DOM</t>
        </is>
      </c>
      <c r="G2654" s="2" t="inlineStr">
        <is>
          <t>ZONE</t>
        </is>
      </c>
      <c r="I2654" s="2" t="n">
        <v>23.5</v>
      </c>
      <c r="J2654" s="2" t="n">
        <v>23.122122</v>
      </c>
      <c r="K2654" s="2" t="n">
        <v>-0.778232</v>
      </c>
      <c r="L2654" s="2" t="n">
        <v>0.400353</v>
      </c>
      <c r="M2654" s="2" t="b">
        <v>1</v>
      </c>
      <c r="N2654" s="2" t="n">
        <v>1</v>
      </c>
    </row>
    <row r="2655" ht="15.75" customHeight="1">
      <c r="A2655" s="9" t="n">
        <v>43790.66666666666</v>
      </c>
      <c r="B2655" s="9" t="n">
        <v>43790.45833333334</v>
      </c>
      <c r="C2655" s="2" t="n">
        <v>34964545</v>
      </c>
      <c r="D2655" s="2" t="inlineStr">
        <is>
          <t>DOM</t>
        </is>
      </c>
      <c r="G2655" s="2" t="inlineStr">
        <is>
          <t>ZONE</t>
        </is>
      </c>
      <c r="I2655" s="2" t="n">
        <v>21.3</v>
      </c>
      <c r="J2655" s="2" t="n">
        <v>21.430849</v>
      </c>
      <c r="K2655" s="2" t="n">
        <v>-0.198062</v>
      </c>
      <c r="L2655" s="2" t="n">
        <v>0.328078</v>
      </c>
      <c r="M2655" s="2" t="b">
        <v>1</v>
      </c>
      <c r="N2655" s="2" t="n">
        <v>1</v>
      </c>
    </row>
    <row r="2656" ht="15.75" customHeight="1">
      <c r="A2656" s="9" t="n">
        <v>43790.70833333334</v>
      </c>
      <c r="B2656" s="9" t="n">
        <v>43790.5</v>
      </c>
      <c r="C2656" s="2" t="n">
        <v>34964545</v>
      </c>
      <c r="D2656" s="2" t="inlineStr">
        <is>
          <t>DOM</t>
        </is>
      </c>
      <c r="G2656" s="2" t="inlineStr">
        <is>
          <t>ZONE</t>
        </is>
      </c>
      <c r="I2656" s="2" t="n">
        <v>21.84</v>
      </c>
      <c r="J2656" s="2" t="n">
        <v>21.383868</v>
      </c>
      <c r="K2656" s="2" t="n">
        <v>-0.753049</v>
      </c>
      <c r="L2656" s="2" t="n">
        <v>0.297751</v>
      </c>
      <c r="M2656" s="2" t="b">
        <v>1</v>
      </c>
      <c r="N2656" s="2" t="n">
        <v>1</v>
      </c>
    </row>
    <row r="2657" ht="15.75" customHeight="1">
      <c r="A2657" s="9" t="n">
        <v>43790.75</v>
      </c>
      <c r="B2657" s="9" t="n">
        <v>43790.54166666666</v>
      </c>
      <c r="C2657" s="2" t="n">
        <v>34964545</v>
      </c>
      <c r="D2657" s="2" t="inlineStr">
        <is>
          <t>DOM</t>
        </is>
      </c>
      <c r="G2657" s="2" t="inlineStr">
        <is>
          <t>ZONE</t>
        </is>
      </c>
      <c r="I2657" s="2" t="n">
        <v>22.48</v>
      </c>
      <c r="J2657" s="2" t="n">
        <v>21.953929</v>
      </c>
      <c r="K2657" s="2" t="n">
        <v>-0.816902</v>
      </c>
      <c r="L2657" s="2" t="n">
        <v>0.295831</v>
      </c>
      <c r="M2657" s="2" t="b">
        <v>1</v>
      </c>
      <c r="N2657" s="2" t="n">
        <v>1</v>
      </c>
    </row>
    <row r="2658" ht="15.75" customHeight="1">
      <c r="A2658" s="9" t="n">
        <v>43790.79166666666</v>
      </c>
      <c r="B2658" s="9" t="n">
        <v>43790.58333333334</v>
      </c>
      <c r="C2658" s="2" t="n">
        <v>34964545</v>
      </c>
      <c r="D2658" s="2" t="inlineStr">
        <is>
          <t>DOM</t>
        </is>
      </c>
      <c r="G2658" s="2" t="inlineStr">
        <is>
          <t>ZONE</t>
        </is>
      </c>
      <c r="I2658" s="2" t="n">
        <v>22.61</v>
      </c>
      <c r="J2658" s="2" t="n">
        <v>22.249087</v>
      </c>
      <c r="K2658" s="2" t="n">
        <v>-0.739069</v>
      </c>
      <c r="L2658" s="2" t="n">
        <v>0.378156</v>
      </c>
      <c r="M2658" s="2" t="b">
        <v>1</v>
      </c>
      <c r="N2658" s="2" t="n">
        <v>1</v>
      </c>
    </row>
    <row r="2659" ht="15.75" customHeight="1">
      <c r="A2659" s="9" t="n">
        <v>43790.83333333334</v>
      </c>
      <c r="B2659" s="9" t="n">
        <v>43790.625</v>
      </c>
      <c r="C2659" s="2" t="n">
        <v>34964545</v>
      </c>
      <c r="D2659" s="2" t="inlineStr">
        <is>
          <t>DOM</t>
        </is>
      </c>
      <c r="G2659" s="2" t="inlineStr">
        <is>
          <t>ZONE</t>
        </is>
      </c>
      <c r="I2659" s="2" t="n">
        <v>22.23</v>
      </c>
      <c r="J2659" s="2" t="n">
        <v>22.151731</v>
      </c>
      <c r="K2659" s="2" t="n">
        <v>-0.457414</v>
      </c>
      <c r="L2659" s="2" t="n">
        <v>0.377479</v>
      </c>
      <c r="M2659" s="2" t="b">
        <v>1</v>
      </c>
      <c r="N2659" s="2" t="n">
        <v>1</v>
      </c>
    </row>
    <row r="2660" ht="15.75" customHeight="1">
      <c r="A2660" s="9" t="n">
        <v>43790.875</v>
      </c>
      <c r="B2660" s="9" t="n">
        <v>43790.66666666666</v>
      </c>
      <c r="C2660" s="2" t="n">
        <v>34964545</v>
      </c>
      <c r="D2660" s="2" t="inlineStr">
        <is>
          <t>DOM</t>
        </is>
      </c>
      <c r="G2660" s="2" t="inlineStr">
        <is>
          <t>ZONE</t>
        </is>
      </c>
      <c r="I2660" s="2" t="n">
        <v>22.9</v>
      </c>
      <c r="J2660" s="2" t="n">
        <v>22.788322</v>
      </c>
      <c r="K2660" s="2" t="n">
        <v>-0.535751</v>
      </c>
      <c r="L2660" s="2" t="n">
        <v>0.427407</v>
      </c>
      <c r="M2660" s="2" t="b">
        <v>1</v>
      </c>
      <c r="N2660" s="2" t="n">
        <v>1</v>
      </c>
    </row>
    <row r="2661" ht="15.75" customHeight="1">
      <c r="A2661" s="9" t="n">
        <v>43790.91666666666</v>
      </c>
      <c r="B2661" s="9" t="n">
        <v>43790.70833333334</v>
      </c>
      <c r="C2661" s="2" t="n">
        <v>34964545</v>
      </c>
      <c r="D2661" s="2" t="inlineStr">
        <is>
          <t>DOM</t>
        </is>
      </c>
      <c r="G2661" s="2" t="inlineStr">
        <is>
          <t>ZONE</t>
        </is>
      </c>
      <c r="I2661" s="2" t="n">
        <v>23.75</v>
      </c>
      <c r="J2661" s="2" t="n">
        <v>24.350363</v>
      </c>
      <c r="K2661" s="2" t="n">
        <v>0.108282</v>
      </c>
      <c r="L2661" s="2" t="n">
        <v>0.492914</v>
      </c>
      <c r="M2661" s="2" t="b">
        <v>1</v>
      </c>
      <c r="N2661" s="2" t="n">
        <v>1</v>
      </c>
    </row>
    <row r="2662" ht="15.75" customHeight="1">
      <c r="A2662" s="9" t="n">
        <v>43790.95833333334</v>
      </c>
      <c r="B2662" s="9" t="n">
        <v>43790.75</v>
      </c>
      <c r="C2662" s="2" t="n">
        <v>34964545</v>
      </c>
      <c r="D2662" s="2" t="inlineStr">
        <is>
          <t>DOM</t>
        </is>
      </c>
      <c r="G2662" s="2" t="inlineStr">
        <is>
          <t>ZONE</t>
        </is>
      </c>
      <c r="I2662" s="2" t="n">
        <v>23.51</v>
      </c>
      <c r="J2662" s="2" t="n">
        <v>24.171726</v>
      </c>
      <c r="K2662" s="2" t="n">
        <v>0.135638</v>
      </c>
      <c r="L2662" s="2" t="n">
        <v>0.524421</v>
      </c>
      <c r="M2662" s="2" t="b">
        <v>1</v>
      </c>
      <c r="N2662" s="2" t="n">
        <v>1</v>
      </c>
    </row>
    <row r="2663" ht="15.75" customHeight="1">
      <c r="A2663" s="9" t="n">
        <v>43791</v>
      </c>
      <c r="B2663" s="9" t="n">
        <v>43790.79166666666</v>
      </c>
      <c r="C2663" s="2" t="n">
        <v>34964545</v>
      </c>
      <c r="D2663" s="2" t="inlineStr">
        <is>
          <t>DOM</t>
        </is>
      </c>
      <c r="G2663" s="2" t="inlineStr">
        <is>
          <t>ZONE</t>
        </is>
      </c>
      <c r="I2663" s="2" t="n">
        <v>21.92</v>
      </c>
      <c r="J2663" s="2" t="n">
        <v>22.661417</v>
      </c>
      <c r="K2663" s="2" t="n">
        <v>0.18051</v>
      </c>
      <c r="L2663" s="2" t="n">
        <v>0.560907</v>
      </c>
      <c r="M2663" s="2" t="b">
        <v>1</v>
      </c>
      <c r="N2663" s="2" t="n">
        <v>1</v>
      </c>
    </row>
    <row r="2664" ht="15.75" customHeight="1">
      <c r="A2664" s="9" t="n">
        <v>43791.04166666666</v>
      </c>
      <c r="B2664" s="9" t="n">
        <v>43790.83333333334</v>
      </c>
      <c r="C2664" s="2" t="n">
        <v>34964545</v>
      </c>
      <c r="D2664" s="2" t="inlineStr">
        <is>
          <t>DOM</t>
        </is>
      </c>
      <c r="G2664" s="2" t="inlineStr">
        <is>
          <t>ZONE</t>
        </is>
      </c>
      <c r="I2664" s="2" t="n">
        <v>22.07</v>
      </c>
      <c r="J2664" s="2" t="n">
        <v>22.835413</v>
      </c>
      <c r="K2664" s="2" t="n">
        <v>0.183485</v>
      </c>
      <c r="L2664" s="2" t="n">
        <v>0.581095</v>
      </c>
      <c r="M2664" s="2" t="b">
        <v>1</v>
      </c>
      <c r="N2664" s="2" t="n">
        <v>1</v>
      </c>
    </row>
    <row r="2665" ht="15.75" customHeight="1">
      <c r="A2665" s="9" t="n">
        <v>43791.08333333334</v>
      </c>
      <c r="B2665" s="9" t="n">
        <v>43790.875</v>
      </c>
      <c r="C2665" s="2" t="n">
        <v>34964545</v>
      </c>
      <c r="D2665" s="2" t="inlineStr">
        <is>
          <t>DOM</t>
        </is>
      </c>
      <c r="G2665" s="2" t="inlineStr">
        <is>
          <t>ZONE</t>
        </is>
      </c>
      <c r="I2665" s="2" t="n">
        <v>20.32</v>
      </c>
      <c r="J2665" s="2" t="n">
        <v>20.907232</v>
      </c>
      <c r="K2665" s="2" t="n">
        <v>0.085531</v>
      </c>
      <c r="L2665" s="2" t="n">
        <v>0.504201</v>
      </c>
      <c r="M2665" s="2" t="b">
        <v>1</v>
      </c>
      <c r="N2665" s="2" t="n">
        <v>1</v>
      </c>
    </row>
    <row r="2666" ht="15.75" customHeight="1">
      <c r="A2666" s="9" t="n">
        <v>43791.125</v>
      </c>
      <c r="B2666" s="9" t="n">
        <v>43790.91666666666</v>
      </c>
      <c r="C2666" s="2" t="n">
        <v>34964545</v>
      </c>
      <c r="D2666" s="2" t="inlineStr">
        <is>
          <t>DOM</t>
        </is>
      </c>
      <c r="G2666" s="2" t="inlineStr">
        <is>
          <t>ZONE</t>
        </is>
      </c>
      <c r="I2666" s="2" t="n">
        <v>18.21</v>
      </c>
      <c r="J2666" s="2" t="n">
        <v>18.661297</v>
      </c>
      <c r="K2666" s="2" t="n">
        <v>0.03418</v>
      </c>
      <c r="L2666" s="2" t="n">
        <v>0.421283</v>
      </c>
      <c r="M2666" s="2" t="b">
        <v>1</v>
      </c>
      <c r="N2666" s="2" t="n">
        <v>1</v>
      </c>
    </row>
    <row r="2667" ht="15.75" customHeight="1">
      <c r="A2667" s="9" t="n">
        <v>43791.16666666666</v>
      </c>
      <c r="B2667" s="9" t="n">
        <v>43790.95833333334</v>
      </c>
      <c r="C2667" s="2" t="n">
        <v>34964545</v>
      </c>
      <c r="D2667" s="2" t="inlineStr">
        <is>
          <t>DOM</t>
        </is>
      </c>
      <c r="G2667" s="2" t="inlineStr">
        <is>
          <t>ZONE</t>
        </is>
      </c>
      <c r="I2667" s="2" t="n">
        <v>17.83</v>
      </c>
      <c r="J2667" s="2" t="n">
        <v>18.32854</v>
      </c>
      <c r="K2667" s="2" t="n">
        <v>0.027497</v>
      </c>
      <c r="L2667" s="2" t="n">
        <v>0.471876</v>
      </c>
      <c r="M2667" s="2" t="b">
        <v>1</v>
      </c>
      <c r="N2667" s="2" t="n">
        <v>1</v>
      </c>
    </row>
    <row r="2668" ht="15.75" customHeight="1">
      <c r="A2668" s="9" t="n">
        <v>43791.20833333334</v>
      </c>
      <c r="B2668" s="9" t="n">
        <v>43791</v>
      </c>
      <c r="C2668" s="2" t="n">
        <v>34964545</v>
      </c>
      <c r="D2668" s="2" t="inlineStr">
        <is>
          <t>DOM</t>
        </is>
      </c>
      <c r="G2668" s="2" t="inlineStr">
        <is>
          <t>ZONE</t>
        </is>
      </c>
      <c r="I2668" s="2" t="n">
        <v>18.72</v>
      </c>
      <c r="J2668" s="2" t="n">
        <v>19.254378</v>
      </c>
      <c r="K2668" s="2" t="n">
        <v>0.0125</v>
      </c>
      <c r="L2668" s="2" t="n">
        <v>0.524378</v>
      </c>
      <c r="M2668" s="2" t="b">
        <v>1</v>
      </c>
      <c r="N2668" s="2" t="n">
        <v>1</v>
      </c>
    </row>
    <row r="2669" ht="15.75" customHeight="1">
      <c r="A2669" s="9" t="n">
        <v>43791.25</v>
      </c>
      <c r="B2669" s="9" t="n">
        <v>43791.04166666666</v>
      </c>
      <c r="C2669" s="2" t="n">
        <v>34964545</v>
      </c>
      <c r="D2669" s="2" t="inlineStr">
        <is>
          <t>DOM</t>
        </is>
      </c>
      <c r="G2669" s="2" t="inlineStr">
        <is>
          <t>ZONE</t>
        </is>
      </c>
      <c r="I2669" s="2" t="n">
        <v>17.76</v>
      </c>
      <c r="J2669" s="2" t="n">
        <v>18.303311</v>
      </c>
      <c r="K2669" s="2" t="n">
        <v>0</v>
      </c>
      <c r="L2669" s="2" t="n">
        <v>0.539978</v>
      </c>
      <c r="M2669" s="2" t="b">
        <v>1</v>
      </c>
      <c r="N2669" s="2" t="n">
        <v>1</v>
      </c>
    </row>
    <row r="2670" ht="15.75" customHeight="1">
      <c r="A2670" s="9" t="n">
        <v>43791.29166666666</v>
      </c>
      <c r="B2670" s="9" t="n">
        <v>43791.08333333334</v>
      </c>
      <c r="C2670" s="2" t="n">
        <v>34964545</v>
      </c>
      <c r="D2670" s="2" t="inlineStr">
        <is>
          <t>DOM</t>
        </is>
      </c>
      <c r="G2670" s="2" t="inlineStr">
        <is>
          <t>ZONE</t>
        </is>
      </c>
      <c r="I2670" s="2" t="n">
        <v>18.22</v>
      </c>
      <c r="J2670" s="2" t="n">
        <v>18.804536</v>
      </c>
      <c r="K2670" s="2" t="n">
        <v>0</v>
      </c>
      <c r="L2670" s="2" t="n">
        <v>0.582036</v>
      </c>
      <c r="M2670" s="2" t="b">
        <v>1</v>
      </c>
      <c r="N2670" s="2" t="n">
        <v>1</v>
      </c>
    </row>
    <row r="2671" ht="15.75" customHeight="1">
      <c r="A2671" s="9" t="n">
        <v>43791.33333333334</v>
      </c>
      <c r="B2671" s="9" t="n">
        <v>43791.125</v>
      </c>
      <c r="C2671" s="2" t="n">
        <v>34964545</v>
      </c>
      <c r="D2671" s="2" t="inlineStr">
        <is>
          <t>DOM</t>
        </is>
      </c>
      <c r="G2671" s="2" t="inlineStr">
        <is>
          <t>ZONE</t>
        </is>
      </c>
      <c r="I2671" s="2" t="n">
        <v>19.08</v>
      </c>
      <c r="J2671" s="2" t="n">
        <v>19.802357</v>
      </c>
      <c r="K2671" s="2" t="n">
        <v>0.108418</v>
      </c>
      <c r="L2671" s="2" t="n">
        <v>0.610606</v>
      </c>
      <c r="M2671" s="2" t="b">
        <v>1</v>
      </c>
      <c r="N2671" s="2" t="n">
        <v>1</v>
      </c>
    </row>
    <row r="2672" ht="15.75" customHeight="1">
      <c r="A2672" s="9" t="n">
        <v>43791.375</v>
      </c>
      <c r="B2672" s="9" t="n">
        <v>43791.16666666666</v>
      </c>
      <c r="C2672" s="2" t="n">
        <v>34964545</v>
      </c>
      <c r="D2672" s="2" t="inlineStr">
        <is>
          <t>DOM</t>
        </is>
      </c>
      <c r="G2672" s="2" t="inlineStr">
        <is>
          <t>ZONE</t>
        </is>
      </c>
      <c r="I2672" s="2" t="n">
        <v>20.68</v>
      </c>
      <c r="J2672" s="2" t="n">
        <v>21.726462</v>
      </c>
      <c r="K2672" s="2" t="n">
        <v>0.353958</v>
      </c>
      <c r="L2672" s="2" t="n">
        <v>0.692504</v>
      </c>
      <c r="M2672" s="2" t="b">
        <v>1</v>
      </c>
      <c r="N2672" s="2" t="n">
        <v>1</v>
      </c>
    </row>
    <row r="2673" ht="15.75" customHeight="1">
      <c r="A2673" s="9" t="n">
        <v>43791.41666666666</v>
      </c>
      <c r="B2673" s="9" t="n">
        <v>43791.20833333334</v>
      </c>
      <c r="C2673" s="2" t="n">
        <v>34964545</v>
      </c>
      <c r="D2673" s="2" t="inlineStr">
        <is>
          <t>DOM</t>
        </is>
      </c>
      <c r="G2673" s="2" t="inlineStr">
        <is>
          <t>ZONE</t>
        </is>
      </c>
      <c r="I2673" s="2" t="n">
        <v>26.79</v>
      </c>
      <c r="J2673" s="2" t="n">
        <v>31.685536</v>
      </c>
      <c r="K2673" s="2" t="n">
        <v>4.011853</v>
      </c>
      <c r="L2673" s="2" t="n">
        <v>0.88285</v>
      </c>
      <c r="M2673" s="2" t="b">
        <v>1</v>
      </c>
      <c r="N2673" s="2" t="n">
        <v>1</v>
      </c>
    </row>
    <row r="2674" ht="15.75" customHeight="1">
      <c r="A2674" s="9" t="n">
        <v>43791.45833333334</v>
      </c>
      <c r="B2674" s="9" t="n">
        <v>43791.25</v>
      </c>
      <c r="C2674" s="2" t="n">
        <v>34964545</v>
      </c>
      <c r="D2674" s="2" t="inlineStr">
        <is>
          <t>DOM</t>
        </is>
      </c>
      <c r="G2674" s="2" t="inlineStr">
        <is>
          <t>ZONE</t>
        </is>
      </c>
      <c r="I2674" s="2" t="n">
        <v>28.59</v>
      </c>
      <c r="J2674" s="2" t="n">
        <v>32.758746</v>
      </c>
      <c r="K2674" s="2" t="n">
        <v>3.375487</v>
      </c>
      <c r="L2674" s="2" t="n">
        <v>0.790759</v>
      </c>
      <c r="M2674" s="2" t="b">
        <v>1</v>
      </c>
      <c r="N2674" s="2" t="n">
        <v>1</v>
      </c>
    </row>
    <row r="2675" ht="15.75" customHeight="1">
      <c r="A2675" s="9" t="n">
        <v>43791.5</v>
      </c>
      <c r="B2675" s="9" t="n">
        <v>43791.29166666666</v>
      </c>
      <c r="C2675" s="2" t="n">
        <v>34964545</v>
      </c>
      <c r="D2675" s="2" t="inlineStr">
        <is>
          <t>DOM</t>
        </is>
      </c>
      <c r="G2675" s="2" t="inlineStr">
        <is>
          <t>ZONE</t>
        </is>
      </c>
      <c r="I2675" s="2" t="n">
        <v>49.95</v>
      </c>
      <c r="J2675" s="2" t="n">
        <v>62.184403</v>
      </c>
      <c r="K2675" s="2" t="n">
        <v>11.108469</v>
      </c>
      <c r="L2675" s="2" t="n">
        <v>1.125934</v>
      </c>
      <c r="M2675" s="2" t="b">
        <v>1</v>
      </c>
      <c r="N2675" s="2" t="n">
        <v>1</v>
      </c>
    </row>
    <row r="2676" ht="15.75" customHeight="1">
      <c r="A2676" s="9" t="n">
        <v>43791.54166666666</v>
      </c>
      <c r="B2676" s="9" t="n">
        <v>43791.33333333334</v>
      </c>
      <c r="C2676" s="2" t="n">
        <v>34964545</v>
      </c>
      <c r="D2676" s="2" t="inlineStr">
        <is>
          <t>DOM</t>
        </is>
      </c>
      <c r="G2676" s="2" t="inlineStr">
        <is>
          <t>ZONE</t>
        </is>
      </c>
      <c r="I2676" s="2" t="n">
        <v>27.55</v>
      </c>
      <c r="J2676" s="2" t="n">
        <v>30.073092</v>
      </c>
      <c r="K2676" s="2" t="n">
        <v>2.131</v>
      </c>
      <c r="L2676" s="2" t="n">
        <v>0.393759</v>
      </c>
      <c r="M2676" s="2" t="b">
        <v>1</v>
      </c>
      <c r="N2676" s="2" t="n">
        <v>1</v>
      </c>
    </row>
    <row r="2677" ht="15.75" customHeight="1">
      <c r="A2677" s="9" t="n">
        <v>43791.58333333334</v>
      </c>
      <c r="B2677" s="9" t="n">
        <v>43791.375</v>
      </c>
      <c r="C2677" s="2" t="n">
        <v>34964545</v>
      </c>
      <c r="D2677" s="2" t="inlineStr">
        <is>
          <t>DOM</t>
        </is>
      </c>
      <c r="G2677" s="2" t="inlineStr">
        <is>
          <t>ZONE</t>
        </is>
      </c>
      <c r="I2677" s="2" t="n">
        <v>27.19</v>
      </c>
      <c r="J2677" s="2" t="n">
        <v>28.332812</v>
      </c>
      <c r="K2677" s="2" t="n">
        <v>0.829152</v>
      </c>
      <c r="L2677" s="2" t="n">
        <v>0.313659</v>
      </c>
      <c r="M2677" s="2" t="b">
        <v>1</v>
      </c>
      <c r="N2677" s="2" t="n">
        <v>1</v>
      </c>
    </row>
    <row r="2678" ht="15.75" customHeight="1">
      <c r="A2678" s="9" t="n">
        <v>43791.625</v>
      </c>
      <c r="B2678" s="9" t="n">
        <v>43791.41666666666</v>
      </c>
      <c r="C2678" s="2" t="n">
        <v>34964545</v>
      </c>
      <c r="D2678" s="2" t="inlineStr">
        <is>
          <t>DOM</t>
        </is>
      </c>
      <c r="G2678" s="2" t="inlineStr">
        <is>
          <t>ZONE</t>
        </is>
      </c>
      <c r="I2678" s="2" t="n">
        <v>30.77</v>
      </c>
      <c r="J2678" s="2" t="n">
        <v>31.294681</v>
      </c>
      <c r="K2678" s="2" t="n">
        <v>0.222862</v>
      </c>
      <c r="L2678" s="2" t="n">
        <v>0.297653</v>
      </c>
      <c r="M2678" s="2" t="b">
        <v>1</v>
      </c>
      <c r="N2678" s="2" t="n">
        <v>1</v>
      </c>
    </row>
    <row r="2679" ht="15.75" customHeight="1">
      <c r="A2679" s="9" t="n">
        <v>43791.66666666666</v>
      </c>
      <c r="B2679" s="9" t="n">
        <v>43791.45833333334</v>
      </c>
      <c r="C2679" s="2" t="n">
        <v>34964545</v>
      </c>
      <c r="D2679" s="2" t="inlineStr">
        <is>
          <t>DOM</t>
        </is>
      </c>
      <c r="G2679" s="2" t="inlineStr">
        <is>
          <t>ZONE</t>
        </is>
      </c>
      <c r="I2679" s="2" t="n">
        <v>24.93</v>
      </c>
      <c r="J2679" s="2" t="n">
        <v>25.139203</v>
      </c>
      <c r="K2679" s="2" t="n">
        <v>0.004481</v>
      </c>
      <c r="L2679" s="2" t="n">
        <v>0.203888</v>
      </c>
      <c r="M2679" s="2" t="b">
        <v>1</v>
      </c>
      <c r="N2679" s="2" t="n">
        <v>1</v>
      </c>
    </row>
    <row r="2680" ht="15.75" customHeight="1">
      <c r="A2680" s="9" t="n">
        <v>43791.70833333334</v>
      </c>
      <c r="B2680" s="9" t="n">
        <v>43791.5</v>
      </c>
      <c r="C2680" s="2" t="n">
        <v>34964545</v>
      </c>
      <c r="D2680" s="2" t="inlineStr">
        <is>
          <t>DOM</t>
        </is>
      </c>
      <c r="G2680" s="2" t="inlineStr">
        <is>
          <t>ZONE</t>
        </is>
      </c>
      <c r="I2680" s="2" t="n">
        <v>24.8</v>
      </c>
      <c r="J2680" s="2" t="n">
        <v>25.107675</v>
      </c>
      <c r="K2680" s="2" t="n">
        <v>0.069173</v>
      </c>
      <c r="L2680" s="2" t="n">
        <v>0.241835</v>
      </c>
      <c r="M2680" s="2" t="b">
        <v>1</v>
      </c>
      <c r="N2680" s="2" t="n">
        <v>1</v>
      </c>
    </row>
    <row r="2681" ht="15.75" customHeight="1">
      <c r="A2681" s="9" t="n">
        <v>43791.75</v>
      </c>
      <c r="B2681" s="9" t="n">
        <v>43791.54166666666</v>
      </c>
      <c r="C2681" s="2" t="n">
        <v>34964545</v>
      </c>
      <c r="D2681" s="2" t="inlineStr">
        <is>
          <t>DOM</t>
        </is>
      </c>
      <c r="G2681" s="2" t="inlineStr">
        <is>
          <t>ZONE</t>
        </is>
      </c>
      <c r="I2681" s="2" t="n">
        <v>23.65</v>
      </c>
      <c r="J2681" s="2" t="n">
        <v>23.928657</v>
      </c>
      <c r="K2681" s="2" t="n">
        <v>0.048261</v>
      </c>
      <c r="L2681" s="2" t="n">
        <v>0.235395</v>
      </c>
      <c r="M2681" s="2" t="b">
        <v>1</v>
      </c>
      <c r="N2681" s="2" t="n">
        <v>1</v>
      </c>
    </row>
    <row r="2682" ht="15.75" customHeight="1">
      <c r="A2682" s="9" t="n">
        <v>43791.79166666666</v>
      </c>
      <c r="B2682" s="9" t="n">
        <v>43791.58333333334</v>
      </c>
      <c r="C2682" s="2" t="n">
        <v>34964545</v>
      </c>
      <c r="D2682" s="2" t="inlineStr">
        <is>
          <t>DOM</t>
        </is>
      </c>
      <c r="G2682" s="2" t="inlineStr">
        <is>
          <t>ZONE</t>
        </is>
      </c>
      <c r="I2682" s="2" t="n">
        <v>23.22</v>
      </c>
      <c r="J2682" s="2" t="n">
        <v>23.530445</v>
      </c>
      <c r="K2682" s="2" t="n">
        <v>0.045539</v>
      </c>
      <c r="L2682" s="2" t="n">
        <v>0.269072</v>
      </c>
      <c r="M2682" s="2" t="b">
        <v>1</v>
      </c>
      <c r="N2682" s="2" t="n">
        <v>1</v>
      </c>
    </row>
    <row r="2683" ht="15.75" customHeight="1">
      <c r="A2683" s="9" t="n">
        <v>43791.83333333334</v>
      </c>
      <c r="B2683" s="9" t="n">
        <v>43791.625</v>
      </c>
      <c r="C2683" s="2" t="n">
        <v>34964545</v>
      </c>
      <c r="D2683" s="2" t="inlineStr">
        <is>
          <t>DOM</t>
        </is>
      </c>
      <c r="G2683" s="2" t="inlineStr">
        <is>
          <t>ZONE</t>
        </is>
      </c>
      <c r="I2683" s="2" t="n">
        <v>22.88</v>
      </c>
      <c r="J2683" s="2" t="n">
        <v>23.439212</v>
      </c>
      <c r="K2683" s="2" t="n">
        <v>0.245227</v>
      </c>
      <c r="L2683" s="2" t="n">
        <v>0.315652</v>
      </c>
      <c r="M2683" s="2" t="b">
        <v>1</v>
      </c>
      <c r="N2683" s="2" t="n">
        <v>1</v>
      </c>
    </row>
    <row r="2684" ht="15.75" customHeight="1">
      <c r="A2684" s="9" t="n">
        <v>43791.875</v>
      </c>
      <c r="B2684" s="9" t="n">
        <v>43791.66666666666</v>
      </c>
      <c r="C2684" s="2" t="n">
        <v>34964545</v>
      </c>
      <c r="D2684" s="2" t="inlineStr">
        <is>
          <t>DOM</t>
        </is>
      </c>
      <c r="G2684" s="2" t="inlineStr">
        <is>
          <t>ZONE</t>
        </is>
      </c>
      <c r="I2684" s="2" t="n">
        <v>23.23</v>
      </c>
      <c r="J2684" s="2" t="n">
        <v>25.258714</v>
      </c>
      <c r="K2684" s="2" t="n">
        <v>1.676199</v>
      </c>
      <c r="L2684" s="2" t="n">
        <v>0.355015</v>
      </c>
      <c r="M2684" s="2" t="b">
        <v>1</v>
      </c>
      <c r="N2684" s="2" t="n">
        <v>1</v>
      </c>
    </row>
    <row r="2685" ht="15.75" customHeight="1">
      <c r="A2685" s="9" t="n">
        <v>43791.91666666666</v>
      </c>
      <c r="B2685" s="9" t="n">
        <v>43791.70833333334</v>
      </c>
      <c r="C2685" s="2" t="n">
        <v>34964545</v>
      </c>
      <c r="D2685" s="2" t="inlineStr">
        <is>
          <t>DOM</t>
        </is>
      </c>
      <c r="G2685" s="2" t="inlineStr">
        <is>
          <t>ZONE</t>
        </is>
      </c>
      <c r="I2685" s="2" t="n">
        <v>31.68</v>
      </c>
      <c r="J2685" s="2" t="n">
        <v>36.671804</v>
      </c>
      <c r="K2685" s="2" t="n">
        <v>4.596703</v>
      </c>
      <c r="L2685" s="2" t="n">
        <v>0.397601</v>
      </c>
      <c r="M2685" s="2" t="b">
        <v>1</v>
      </c>
      <c r="N2685" s="2" t="n">
        <v>1</v>
      </c>
    </row>
    <row r="2686" ht="15.75" customHeight="1">
      <c r="A2686" s="9" t="n">
        <v>43791.95833333334</v>
      </c>
      <c r="B2686" s="9" t="n">
        <v>43791.75</v>
      </c>
      <c r="C2686" s="2" t="n">
        <v>34964545</v>
      </c>
      <c r="D2686" s="2" t="inlineStr">
        <is>
          <t>DOM</t>
        </is>
      </c>
      <c r="G2686" s="2" t="inlineStr">
        <is>
          <t>ZONE</t>
        </is>
      </c>
      <c r="I2686" s="2" t="n">
        <v>31.13</v>
      </c>
      <c r="J2686" s="2" t="n">
        <v>35.723159</v>
      </c>
      <c r="K2686" s="2" t="n">
        <v>4.325063</v>
      </c>
      <c r="L2686" s="2" t="n">
        <v>0.26893</v>
      </c>
      <c r="M2686" s="2" t="b">
        <v>1</v>
      </c>
      <c r="N2686" s="2" t="n">
        <v>1</v>
      </c>
    </row>
    <row r="2687" ht="15.75" customHeight="1">
      <c r="A2687" s="9" t="n">
        <v>43792</v>
      </c>
      <c r="B2687" s="9" t="n">
        <v>43791.79166666666</v>
      </c>
      <c r="C2687" s="2" t="n">
        <v>34964545</v>
      </c>
      <c r="D2687" s="2" t="inlineStr">
        <is>
          <t>DOM</t>
        </is>
      </c>
      <c r="G2687" s="2" t="inlineStr">
        <is>
          <t>ZONE</t>
        </is>
      </c>
      <c r="I2687" s="2" t="n">
        <v>40.67</v>
      </c>
      <c r="J2687" s="2" t="n">
        <v>50.208462</v>
      </c>
      <c r="K2687" s="2" t="n">
        <v>9.110397000000001</v>
      </c>
      <c r="L2687" s="2" t="n">
        <v>0.430565</v>
      </c>
      <c r="M2687" s="2" t="b">
        <v>1</v>
      </c>
      <c r="N2687" s="2" t="n">
        <v>1</v>
      </c>
    </row>
    <row r="2688" ht="15.75" customHeight="1">
      <c r="A2688" s="9" t="n">
        <v>43792.04166666666</v>
      </c>
      <c r="B2688" s="9" t="n">
        <v>43791.83333333334</v>
      </c>
      <c r="C2688" s="2" t="n">
        <v>34964545</v>
      </c>
      <c r="D2688" s="2" t="inlineStr">
        <is>
          <t>DOM</t>
        </is>
      </c>
      <c r="G2688" s="2" t="inlineStr">
        <is>
          <t>ZONE</t>
        </is>
      </c>
      <c r="I2688" s="2" t="n">
        <v>35.37</v>
      </c>
      <c r="J2688" s="2" t="n">
        <v>42.701696</v>
      </c>
      <c r="K2688" s="2" t="n">
        <v>6.831422</v>
      </c>
      <c r="L2688" s="2" t="n">
        <v>0.505274</v>
      </c>
      <c r="M2688" s="2" t="b">
        <v>1</v>
      </c>
      <c r="N2688" s="2" t="n">
        <v>1</v>
      </c>
    </row>
    <row r="2689" ht="15.75" customHeight="1">
      <c r="A2689" s="9" t="n">
        <v>43792.08333333334</v>
      </c>
      <c r="B2689" s="9" t="n">
        <v>43791.875</v>
      </c>
      <c r="C2689" s="2" t="n">
        <v>34964545</v>
      </c>
      <c r="D2689" s="2" t="inlineStr">
        <is>
          <t>DOM</t>
        </is>
      </c>
      <c r="G2689" s="2" t="inlineStr">
        <is>
          <t>ZONE</t>
        </is>
      </c>
      <c r="I2689" s="2" t="n">
        <v>24.83</v>
      </c>
      <c r="J2689" s="2" t="n">
        <v>26.849704</v>
      </c>
      <c r="K2689" s="2" t="n">
        <v>1.639294</v>
      </c>
      <c r="L2689" s="2" t="n">
        <v>0.384577</v>
      </c>
      <c r="M2689" s="2" t="b">
        <v>1</v>
      </c>
      <c r="N2689" s="2" t="n">
        <v>1</v>
      </c>
    </row>
    <row r="2690" ht="15.75" customHeight="1">
      <c r="A2690" s="9" t="n">
        <v>43792.125</v>
      </c>
      <c r="B2690" s="9" t="n">
        <v>43791.91666666666</v>
      </c>
      <c r="C2690" s="2" t="n">
        <v>34964545</v>
      </c>
      <c r="D2690" s="2" t="inlineStr">
        <is>
          <t>DOM</t>
        </is>
      </c>
      <c r="G2690" s="2" t="inlineStr">
        <is>
          <t>ZONE</t>
        </is>
      </c>
      <c r="I2690" s="2" t="n">
        <v>23.1</v>
      </c>
      <c r="J2690" s="2" t="n">
        <v>24.167778</v>
      </c>
      <c r="K2690" s="2" t="n">
        <v>0.690825</v>
      </c>
      <c r="L2690" s="2" t="n">
        <v>0.37862</v>
      </c>
      <c r="M2690" s="2" t="b">
        <v>1</v>
      </c>
      <c r="N2690" s="2" t="n">
        <v>1</v>
      </c>
    </row>
    <row r="2691" ht="15.75" customHeight="1">
      <c r="A2691" s="9" t="n">
        <v>43792.16666666666</v>
      </c>
      <c r="B2691" s="9" t="n">
        <v>43791.95833333334</v>
      </c>
      <c r="C2691" s="2" t="n">
        <v>34964545</v>
      </c>
      <c r="D2691" s="2" t="inlineStr">
        <is>
          <t>DOM</t>
        </is>
      </c>
      <c r="G2691" s="2" t="inlineStr">
        <is>
          <t>ZONE</t>
        </is>
      </c>
      <c r="I2691" s="2" t="n">
        <v>22.26</v>
      </c>
      <c r="J2691" s="2" t="n">
        <v>22.928999</v>
      </c>
      <c r="K2691" s="2" t="n">
        <v>0.223312</v>
      </c>
      <c r="L2691" s="2" t="n">
        <v>0.448186</v>
      </c>
      <c r="M2691" s="2" t="b">
        <v>1</v>
      </c>
      <c r="N2691" s="2" t="n">
        <v>1</v>
      </c>
    </row>
    <row r="2692" ht="15.75" customHeight="1">
      <c r="A2692" s="9" t="n">
        <v>43792.20833333334</v>
      </c>
      <c r="B2692" s="9" t="n">
        <v>43792</v>
      </c>
      <c r="C2692" s="2" t="n">
        <v>34964545</v>
      </c>
      <c r="D2692" s="2" t="inlineStr">
        <is>
          <t>DOM</t>
        </is>
      </c>
      <c r="G2692" s="2" t="inlineStr">
        <is>
          <t>ZONE</t>
        </is>
      </c>
      <c r="I2692" s="2" t="n">
        <v>24.51</v>
      </c>
      <c r="J2692" s="2" t="n">
        <v>27.277129</v>
      </c>
      <c r="K2692" s="2" t="n">
        <v>2.142326</v>
      </c>
      <c r="L2692" s="2" t="n">
        <v>0.623136</v>
      </c>
      <c r="M2692" s="2" t="b">
        <v>1</v>
      </c>
      <c r="N2692" s="2" t="n">
        <v>1</v>
      </c>
    </row>
    <row r="2693" ht="15.75" customHeight="1">
      <c r="A2693" s="9" t="n">
        <v>43792.25</v>
      </c>
      <c r="B2693" s="9" t="n">
        <v>43792.04166666666</v>
      </c>
      <c r="C2693" s="2" t="n">
        <v>34964545</v>
      </c>
      <c r="D2693" s="2" t="inlineStr">
        <is>
          <t>DOM</t>
        </is>
      </c>
      <c r="G2693" s="2" t="inlineStr">
        <is>
          <t>ZONE</t>
        </is>
      </c>
      <c r="I2693" s="2" t="n">
        <v>21.73</v>
      </c>
      <c r="J2693" s="2" t="n">
        <v>23.682469</v>
      </c>
      <c r="K2693" s="2" t="n">
        <v>1.414313</v>
      </c>
      <c r="L2693" s="2" t="n">
        <v>0.536489</v>
      </c>
      <c r="M2693" s="2" t="b">
        <v>1</v>
      </c>
      <c r="N2693" s="2" t="n">
        <v>1</v>
      </c>
    </row>
    <row r="2694" ht="15.75" customHeight="1">
      <c r="A2694" s="9" t="n">
        <v>43792.29166666666</v>
      </c>
      <c r="B2694" s="9" t="n">
        <v>43792.08333333334</v>
      </c>
      <c r="C2694" s="2" t="n">
        <v>34964545</v>
      </c>
      <c r="D2694" s="2" t="inlineStr">
        <is>
          <t>DOM</t>
        </is>
      </c>
      <c r="G2694" s="2" t="inlineStr">
        <is>
          <t>ZONE</t>
        </is>
      </c>
      <c r="I2694" s="2" t="n">
        <v>22.53</v>
      </c>
      <c r="J2694" s="2" t="n">
        <v>24.600471</v>
      </c>
      <c r="K2694" s="2" t="n">
        <v>1.463311</v>
      </c>
      <c r="L2694" s="2" t="n">
        <v>0.611327</v>
      </c>
      <c r="M2694" s="2" t="b">
        <v>1</v>
      </c>
      <c r="N2694" s="2" t="n">
        <v>1</v>
      </c>
    </row>
    <row r="2695" ht="15.75" customHeight="1">
      <c r="A2695" s="9" t="n">
        <v>43792.33333333334</v>
      </c>
      <c r="B2695" s="9" t="n">
        <v>43792.125</v>
      </c>
      <c r="C2695" s="2" t="n">
        <v>34964545</v>
      </c>
      <c r="D2695" s="2" t="inlineStr">
        <is>
          <t>DOM</t>
        </is>
      </c>
      <c r="G2695" s="2" t="inlineStr">
        <is>
          <t>ZONE</t>
        </is>
      </c>
      <c r="I2695" s="2" t="n">
        <v>22.09</v>
      </c>
      <c r="J2695" s="2" t="n">
        <v>23.87237</v>
      </c>
      <c r="K2695" s="2" t="n">
        <v>1.172588</v>
      </c>
      <c r="L2695" s="2" t="n">
        <v>0.610616</v>
      </c>
      <c r="M2695" s="2" t="b">
        <v>1</v>
      </c>
      <c r="N2695" s="2" t="n">
        <v>1</v>
      </c>
    </row>
    <row r="2696" ht="15.75" customHeight="1">
      <c r="A2696" s="9" t="n">
        <v>43792.375</v>
      </c>
      <c r="B2696" s="9" t="n">
        <v>43792.16666666666</v>
      </c>
      <c r="C2696" s="2" t="n">
        <v>34964545</v>
      </c>
      <c r="D2696" s="2" t="inlineStr">
        <is>
          <t>DOM</t>
        </is>
      </c>
      <c r="G2696" s="2" t="inlineStr">
        <is>
          <t>ZONE</t>
        </is>
      </c>
      <c r="I2696" s="2" t="n">
        <v>21.88</v>
      </c>
      <c r="J2696" s="2" t="n">
        <v>23.635637</v>
      </c>
      <c r="K2696" s="2" t="n">
        <v>1.16127</v>
      </c>
      <c r="L2696" s="2" t="n">
        <v>0.5918679999999999</v>
      </c>
      <c r="M2696" s="2" t="b">
        <v>1</v>
      </c>
      <c r="N2696" s="2" t="n">
        <v>1</v>
      </c>
    </row>
    <row r="2697" ht="15.75" customHeight="1">
      <c r="A2697" s="9" t="n">
        <v>43792.41666666666</v>
      </c>
      <c r="B2697" s="9" t="n">
        <v>43792.20833333334</v>
      </c>
      <c r="C2697" s="2" t="n">
        <v>34964545</v>
      </c>
      <c r="D2697" s="2" t="inlineStr">
        <is>
          <t>DOM</t>
        </is>
      </c>
      <c r="G2697" s="2" t="inlineStr">
        <is>
          <t>ZONE</t>
        </is>
      </c>
      <c r="I2697" s="2" t="n">
        <v>22.61</v>
      </c>
      <c r="J2697" s="2" t="n">
        <v>23.197851</v>
      </c>
      <c r="K2697" s="2" t="n">
        <v>-0.006166</v>
      </c>
      <c r="L2697" s="2" t="n">
        <v>0.589851</v>
      </c>
      <c r="M2697" s="2" t="b">
        <v>1</v>
      </c>
      <c r="N2697" s="2" t="n">
        <v>1</v>
      </c>
    </row>
    <row r="2698" ht="15.75" customHeight="1">
      <c r="A2698" s="9" t="n">
        <v>43792.45833333334</v>
      </c>
      <c r="B2698" s="9" t="n">
        <v>43792.25</v>
      </c>
      <c r="C2698" s="2" t="n">
        <v>34964545</v>
      </c>
      <c r="D2698" s="2" t="inlineStr">
        <is>
          <t>DOM</t>
        </is>
      </c>
      <c r="G2698" s="2" t="inlineStr">
        <is>
          <t>ZONE</t>
        </is>
      </c>
      <c r="I2698" s="2" t="n">
        <v>24.29</v>
      </c>
      <c r="J2698" s="2" t="n">
        <v>25.042095</v>
      </c>
      <c r="K2698" s="2" t="n">
        <v>0.147474</v>
      </c>
      <c r="L2698" s="2" t="n">
        <v>0.601287</v>
      </c>
      <c r="M2698" s="2" t="b">
        <v>1</v>
      </c>
      <c r="N2698" s="2" t="n">
        <v>1</v>
      </c>
    </row>
    <row r="2699" ht="15.75" customHeight="1">
      <c r="A2699" s="9" t="n">
        <v>43792.5</v>
      </c>
      <c r="B2699" s="9" t="n">
        <v>43792.29166666666</v>
      </c>
      <c r="C2699" s="2" t="n">
        <v>34964545</v>
      </c>
      <c r="D2699" s="2" t="inlineStr">
        <is>
          <t>DOM</t>
        </is>
      </c>
      <c r="G2699" s="2" t="inlineStr">
        <is>
          <t>ZONE</t>
        </is>
      </c>
      <c r="I2699" s="2" t="n">
        <v>28.89</v>
      </c>
      <c r="J2699" s="2" t="n">
        <v>33.844067</v>
      </c>
      <c r="K2699" s="2" t="n">
        <v>4.243009</v>
      </c>
      <c r="L2699" s="2" t="n">
        <v>0.7118910000000001</v>
      </c>
      <c r="M2699" s="2" t="b">
        <v>1</v>
      </c>
      <c r="N2699" s="2" t="n">
        <v>1</v>
      </c>
    </row>
    <row r="2700" ht="15.75" customHeight="1">
      <c r="A2700" s="9" t="n">
        <v>43792.54166666666</v>
      </c>
      <c r="B2700" s="9" t="n">
        <v>43792.33333333334</v>
      </c>
      <c r="C2700" s="2" t="n">
        <v>34964545</v>
      </c>
      <c r="D2700" s="2" t="inlineStr">
        <is>
          <t>DOM</t>
        </is>
      </c>
      <c r="G2700" s="2" t="inlineStr">
        <is>
          <t>ZONE</t>
        </is>
      </c>
      <c r="I2700" s="2" t="n">
        <v>42.17</v>
      </c>
      <c r="J2700" s="2" t="n">
        <v>54.165404</v>
      </c>
      <c r="K2700" s="2" t="n">
        <v>10.93745</v>
      </c>
      <c r="L2700" s="2" t="n">
        <v>1.055454</v>
      </c>
      <c r="M2700" s="2" t="b">
        <v>1</v>
      </c>
      <c r="N2700" s="2" t="n">
        <v>1</v>
      </c>
    </row>
    <row r="2701" ht="15.75" customHeight="1">
      <c r="A2701" s="9" t="n">
        <v>43792.58333333334</v>
      </c>
      <c r="B2701" s="9" t="n">
        <v>43792.375</v>
      </c>
      <c r="C2701" s="2" t="n">
        <v>34964545</v>
      </c>
      <c r="D2701" s="2" t="inlineStr">
        <is>
          <t>DOM</t>
        </is>
      </c>
      <c r="G2701" s="2" t="inlineStr">
        <is>
          <t>ZONE</t>
        </is>
      </c>
      <c r="I2701" s="2" t="n">
        <v>49.34</v>
      </c>
      <c r="J2701" s="2" t="n">
        <v>63.900255</v>
      </c>
      <c r="K2701" s="2" t="n">
        <v>13.28684</v>
      </c>
      <c r="L2701" s="2" t="n">
        <v>1.275916</v>
      </c>
      <c r="M2701" s="2" t="b">
        <v>1</v>
      </c>
      <c r="N2701" s="2" t="n">
        <v>1</v>
      </c>
    </row>
    <row r="2702" ht="15.75" customHeight="1">
      <c r="A2702" s="9" t="n">
        <v>43792.625</v>
      </c>
      <c r="B2702" s="9" t="n">
        <v>43792.41666666666</v>
      </c>
      <c r="C2702" s="2" t="n">
        <v>34964545</v>
      </c>
      <c r="D2702" s="2" t="inlineStr">
        <is>
          <t>DOM</t>
        </is>
      </c>
      <c r="G2702" s="2" t="inlineStr">
        <is>
          <t>ZONE</t>
        </is>
      </c>
      <c r="I2702" s="2" t="n">
        <v>23.48</v>
      </c>
      <c r="J2702" s="2" t="n">
        <v>26.241479</v>
      </c>
      <c r="K2702" s="2" t="n">
        <v>2.194937</v>
      </c>
      <c r="L2702" s="2" t="n">
        <v>0.569875</v>
      </c>
      <c r="M2702" s="2" t="b">
        <v>1</v>
      </c>
      <c r="N2702" s="2" t="n">
        <v>1</v>
      </c>
    </row>
    <row r="2703" ht="15.75" customHeight="1">
      <c r="A2703" s="9" t="n">
        <v>43792.66666666666</v>
      </c>
      <c r="B2703" s="9" t="n">
        <v>43792.45833333334</v>
      </c>
      <c r="C2703" s="2" t="n">
        <v>34964545</v>
      </c>
      <c r="D2703" s="2" t="inlineStr">
        <is>
          <t>DOM</t>
        </is>
      </c>
      <c r="G2703" s="2" t="inlineStr">
        <is>
          <t>ZONE</t>
        </is>
      </c>
      <c r="I2703" s="2" t="n">
        <v>24.35</v>
      </c>
      <c r="J2703" s="2" t="n">
        <v>27.173858</v>
      </c>
      <c r="K2703" s="2" t="n">
        <v>2.266566</v>
      </c>
      <c r="L2703" s="2" t="n">
        <v>0.554792</v>
      </c>
      <c r="M2703" s="2" t="b">
        <v>1</v>
      </c>
      <c r="N2703" s="2" t="n">
        <v>1</v>
      </c>
    </row>
    <row r="2704" ht="15.75" customHeight="1">
      <c r="A2704" s="9" t="n">
        <v>43792.70833333334</v>
      </c>
      <c r="B2704" s="9" t="n">
        <v>43792.5</v>
      </c>
      <c r="C2704" s="2" t="n">
        <v>34964545</v>
      </c>
      <c r="D2704" s="2" t="inlineStr">
        <is>
          <t>DOM</t>
        </is>
      </c>
      <c r="G2704" s="2" t="inlineStr">
        <is>
          <t>ZONE</t>
        </is>
      </c>
      <c r="I2704" s="2" t="n">
        <v>22.66</v>
      </c>
      <c r="J2704" s="2" t="n">
        <v>24.94569</v>
      </c>
      <c r="K2704" s="2" t="n">
        <v>1.801645</v>
      </c>
      <c r="L2704" s="2" t="n">
        <v>0.489045</v>
      </c>
      <c r="M2704" s="2" t="b">
        <v>1</v>
      </c>
      <c r="N2704" s="2" t="n">
        <v>1</v>
      </c>
    </row>
    <row r="2705" ht="15.75" customHeight="1">
      <c r="A2705" s="9" t="n">
        <v>43792.75</v>
      </c>
      <c r="B2705" s="9" t="n">
        <v>43792.54166666666</v>
      </c>
      <c r="C2705" s="2" t="n">
        <v>34964545</v>
      </c>
      <c r="D2705" s="2" t="inlineStr">
        <is>
          <t>DOM</t>
        </is>
      </c>
      <c r="G2705" s="2" t="inlineStr">
        <is>
          <t>ZONE</t>
        </is>
      </c>
      <c r="I2705" s="2" t="n">
        <v>21.95</v>
      </c>
      <c r="J2705" s="2" t="n">
        <v>23.503546</v>
      </c>
      <c r="K2705" s="2" t="n">
        <v>1.048027</v>
      </c>
      <c r="L2705" s="2" t="n">
        <v>0.503853</v>
      </c>
      <c r="M2705" s="2" t="b">
        <v>1</v>
      </c>
      <c r="N2705" s="2" t="n">
        <v>1</v>
      </c>
    </row>
    <row r="2706" ht="15.75" customHeight="1">
      <c r="A2706" s="9" t="n">
        <v>43792.79166666666</v>
      </c>
      <c r="B2706" s="9" t="n">
        <v>43792.58333333334</v>
      </c>
      <c r="C2706" s="2" t="n">
        <v>34964545</v>
      </c>
      <c r="D2706" s="2" t="inlineStr">
        <is>
          <t>DOM</t>
        </is>
      </c>
      <c r="G2706" s="2" t="inlineStr">
        <is>
          <t>ZONE</t>
        </is>
      </c>
      <c r="I2706" s="2" t="n">
        <v>23.47</v>
      </c>
      <c r="J2706" s="2" t="n">
        <v>25.680312</v>
      </c>
      <c r="K2706" s="2" t="n">
        <v>1.64078</v>
      </c>
      <c r="L2706" s="2" t="n">
        <v>0.573699</v>
      </c>
      <c r="M2706" s="2" t="b">
        <v>1</v>
      </c>
      <c r="N2706" s="2" t="n">
        <v>1</v>
      </c>
    </row>
    <row r="2707" ht="15.75" customHeight="1">
      <c r="A2707" s="9" t="n">
        <v>43792.83333333334</v>
      </c>
      <c r="B2707" s="9" t="n">
        <v>43792.625</v>
      </c>
      <c r="C2707" s="2" t="n">
        <v>34964545</v>
      </c>
      <c r="D2707" s="2" t="inlineStr">
        <is>
          <t>DOM</t>
        </is>
      </c>
      <c r="G2707" s="2" t="inlineStr">
        <is>
          <t>ZONE</t>
        </is>
      </c>
      <c r="I2707" s="2" t="n">
        <v>22.19</v>
      </c>
      <c r="J2707" s="2" t="n">
        <v>24.418663</v>
      </c>
      <c r="K2707" s="2" t="n">
        <v>1.687773</v>
      </c>
      <c r="L2707" s="2" t="n">
        <v>0.537557</v>
      </c>
      <c r="M2707" s="2" t="b">
        <v>1</v>
      </c>
      <c r="N2707" s="2" t="n">
        <v>1</v>
      </c>
    </row>
    <row r="2708" ht="15.75" customHeight="1">
      <c r="A2708" s="9" t="n">
        <v>43792.875</v>
      </c>
      <c r="B2708" s="9" t="n">
        <v>43792.66666666666</v>
      </c>
      <c r="C2708" s="2" t="n">
        <v>34964545</v>
      </c>
      <c r="D2708" s="2" t="inlineStr">
        <is>
          <t>DOM</t>
        </is>
      </c>
      <c r="G2708" s="2" t="inlineStr">
        <is>
          <t>ZONE</t>
        </is>
      </c>
      <c r="I2708" s="2" t="n">
        <v>23.24</v>
      </c>
      <c r="J2708" s="2" t="n">
        <v>24.750575</v>
      </c>
      <c r="K2708" s="2" t="n">
        <v>0.948179</v>
      </c>
      <c r="L2708" s="2" t="n">
        <v>0.5590619999999999</v>
      </c>
      <c r="M2708" s="2" t="b">
        <v>1</v>
      </c>
      <c r="N2708" s="2" t="n">
        <v>1</v>
      </c>
    </row>
    <row r="2709" ht="15.75" customHeight="1">
      <c r="A2709" s="9" t="n">
        <v>43792.91666666666</v>
      </c>
      <c r="B2709" s="9" t="n">
        <v>43792.70833333334</v>
      </c>
      <c r="C2709" s="2" t="n">
        <v>34964545</v>
      </c>
      <c r="D2709" s="2" t="inlineStr">
        <is>
          <t>DOM</t>
        </is>
      </c>
      <c r="G2709" s="2" t="inlineStr">
        <is>
          <t>ZONE</t>
        </is>
      </c>
      <c r="I2709" s="2" t="n">
        <v>23.59</v>
      </c>
      <c r="J2709" s="2" t="n">
        <v>26.218514</v>
      </c>
      <c r="K2709" s="2" t="n">
        <v>2.039775</v>
      </c>
      <c r="L2709" s="2" t="n">
        <v>0.592905</v>
      </c>
      <c r="M2709" s="2" t="b">
        <v>1</v>
      </c>
      <c r="N2709" s="2" t="n">
        <v>1</v>
      </c>
    </row>
    <row r="2710" ht="15.75" customHeight="1">
      <c r="A2710" s="9" t="n">
        <v>43792.95833333334</v>
      </c>
      <c r="B2710" s="9" t="n">
        <v>43792.75</v>
      </c>
      <c r="C2710" s="2" t="n">
        <v>34964545</v>
      </c>
      <c r="D2710" s="2" t="inlineStr">
        <is>
          <t>DOM</t>
        </is>
      </c>
      <c r="G2710" s="2" t="inlineStr">
        <is>
          <t>ZONE</t>
        </is>
      </c>
      <c r="I2710" s="2" t="n">
        <v>23.94</v>
      </c>
      <c r="J2710" s="2" t="n">
        <v>26.492903</v>
      </c>
      <c r="K2710" s="2" t="n">
        <v>1.927001</v>
      </c>
      <c r="L2710" s="2" t="n">
        <v>0.621735</v>
      </c>
      <c r="M2710" s="2" t="b">
        <v>1</v>
      </c>
      <c r="N2710" s="2" t="n">
        <v>1</v>
      </c>
    </row>
    <row r="2711" ht="15.75" customHeight="1">
      <c r="A2711" s="9" t="n">
        <v>43793</v>
      </c>
      <c r="B2711" s="9" t="n">
        <v>43792.79166666666</v>
      </c>
      <c r="C2711" s="2" t="n">
        <v>34964545</v>
      </c>
      <c r="D2711" s="2" t="inlineStr">
        <is>
          <t>DOM</t>
        </is>
      </c>
      <c r="G2711" s="2" t="inlineStr">
        <is>
          <t>ZONE</t>
        </is>
      </c>
      <c r="I2711" s="2" t="n">
        <v>22.58</v>
      </c>
      <c r="J2711" s="2" t="n">
        <v>25.433938</v>
      </c>
      <c r="K2711" s="2" t="n">
        <v>2.218692</v>
      </c>
      <c r="L2711" s="2" t="n">
        <v>0.632746</v>
      </c>
      <c r="M2711" s="2" t="b">
        <v>1</v>
      </c>
      <c r="N2711" s="2" t="n">
        <v>1</v>
      </c>
    </row>
    <row r="2712" ht="15.75" customHeight="1">
      <c r="A2712" s="9" t="n">
        <v>43793.04166666666</v>
      </c>
      <c r="B2712" s="9" t="n">
        <v>43792.83333333334</v>
      </c>
      <c r="C2712" s="2" t="n">
        <v>34964545</v>
      </c>
      <c r="D2712" s="2" t="inlineStr">
        <is>
          <t>DOM</t>
        </is>
      </c>
      <c r="G2712" s="2" t="inlineStr">
        <is>
          <t>ZONE</t>
        </is>
      </c>
      <c r="I2712" s="2" t="n">
        <v>21.19</v>
      </c>
      <c r="J2712" s="2" t="n">
        <v>23.975345</v>
      </c>
      <c r="K2712" s="2" t="n">
        <v>2.163395</v>
      </c>
      <c r="L2712" s="2" t="n">
        <v>0.620283</v>
      </c>
      <c r="M2712" s="2" t="b">
        <v>1</v>
      </c>
      <c r="N2712" s="2" t="n">
        <v>1</v>
      </c>
    </row>
    <row r="2713" ht="15.75" customHeight="1">
      <c r="A2713" s="9" t="n">
        <v>43793.08333333334</v>
      </c>
      <c r="B2713" s="9" t="n">
        <v>43792.875</v>
      </c>
      <c r="C2713" s="2" t="n">
        <v>34964545</v>
      </c>
      <c r="D2713" s="2" t="inlineStr">
        <is>
          <t>DOM</t>
        </is>
      </c>
      <c r="G2713" s="2" t="inlineStr">
        <is>
          <t>ZONE</t>
        </is>
      </c>
      <c r="I2713" s="2" t="n">
        <v>21.3</v>
      </c>
      <c r="J2713" s="2" t="n">
        <v>23.056359</v>
      </c>
      <c r="K2713" s="2" t="n">
        <v>1.064476</v>
      </c>
      <c r="L2713" s="2" t="n">
        <v>0.6910500000000001</v>
      </c>
      <c r="M2713" s="2" t="b">
        <v>1</v>
      </c>
      <c r="N2713" s="2" t="n">
        <v>1</v>
      </c>
    </row>
    <row r="2714" ht="15.75" customHeight="1">
      <c r="A2714" s="9" t="n">
        <v>43793.125</v>
      </c>
      <c r="B2714" s="9" t="n">
        <v>43792.91666666666</v>
      </c>
      <c r="C2714" s="2" t="n">
        <v>34964545</v>
      </c>
      <c r="D2714" s="2" t="inlineStr">
        <is>
          <t>DOM</t>
        </is>
      </c>
      <c r="G2714" s="2" t="inlineStr">
        <is>
          <t>ZONE</t>
        </is>
      </c>
      <c r="I2714" s="2" t="n">
        <v>20.33</v>
      </c>
      <c r="J2714" s="2" t="n">
        <v>23.186751</v>
      </c>
      <c r="K2714" s="2" t="n">
        <v>2.133516</v>
      </c>
      <c r="L2714" s="2" t="n">
        <v>0.719902</v>
      </c>
      <c r="M2714" s="2" t="b">
        <v>1</v>
      </c>
      <c r="N2714" s="2" t="n">
        <v>1</v>
      </c>
    </row>
    <row r="2715" ht="15.75" customHeight="1">
      <c r="A2715" s="9" t="n">
        <v>43793.16666666666</v>
      </c>
      <c r="B2715" s="9" t="n">
        <v>43792.95833333334</v>
      </c>
      <c r="C2715" s="2" t="n">
        <v>34964545</v>
      </c>
      <c r="D2715" s="2" t="inlineStr">
        <is>
          <t>DOM</t>
        </is>
      </c>
      <c r="G2715" s="2" t="inlineStr">
        <is>
          <t>ZONE</t>
        </is>
      </c>
      <c r="I2715" s="2" t="n">
        <v>18.56</v>
      </c>
      <c r="J2715" s="2" t="n">
        <v>19.943221</v>
      </c>
      <c r="K2715" s="2" t="n">
        <v>0.741424</v>
      </c>
      <c r="L2715" s="2" t="n">
        <v>0.639296</v>
      </c>
      <c r="M2715" s="2" t="b">
        <v>1</v>
      </c>
      <c r="N2715" s="2" t="n">
        <v>1</v>
      </c>
    </row>
    <row r="2716" ht="15.75" customHeight="1">
      <c r="A2716" s="9" t="n">
        <v>43793.20833333334</v>
      </c>
      <c r="B2716" s="9" t="n">
        <v>43793</v>
      </c>
      <c r="C2716" s="2" t="n">
        <v>34964545</v>
      </c>
      <c r="D2716" s="2" t="inlineStr">
        <is>
          <t>DOM</t>
        </is>
      </c>
      <c r="G2716" s="2" t="inlineStr">
        <is>
          <t>ZONE</t>
        </is>
      </c>
      <c r="I2716" s="2" t="n">
        <v>18.79</v>
      </c>
      <c r="J2716" s="2" t="n">
        <v>19.751125</v>
      </c>
      <c r="K2716" s="2" t="n">
        <v>0.321367</v>
      </c>
      <c r="L2716" s="2" t="n">
        <v>0.643091</v>
      </c>
      <c r="M2716" s="2" t="b">
        <v>1</v>
      </c>
      <c r="N2716" s="2" t="n">
        <v>1</v>
      </c>
    </row>
    <row r="2717" ht="15.75" customHeight="1">
      <c r="A2717" s="9" t="n">
        <v>43793.25</v>
      </c>
      <c r="B2717" s="9" t="n">
        <v>43793.04166666666</v>
      </c>
      <c r="C2717" s="2" t="n">
        <v>34964545</v>
      </c>
      <c r="D2717" s="2" t="inlineStr">
        <is>
          <t>DOM</t>
        </is>
      </c>
      <c r="G2717" s="2" t="inlineStr">
        <is>
          <t>ZONE</t>
        </is>
      </c>
      <c r="I2717" s="2" t="n">
        <v>18.49</v>
      </c>
      <c r="J2717" s="2" t="n">
        <v>19.662778</v>
      </c>
      <c r="K2717" s="2" t="n">
        <v>0.5577839999999999</v>
      </c>
      <c r="L2717" s="2" t="n">
        <v>0.619994</v>
      </c>
      <c r="M2717" s="2" t="b">
        <v>1</v>
      </c>
      <c r="N2717" s="2" t="n">
        <v>1</v>
      </c>
    </row>
    <row r="2718" ht="15.75" customHeight="1">
      <c r="A2718" s="9" t="n">
        <v>43793.29166666666</v>
      </c>
      <c r="B2718" s="9" t="n">
        <v>43793.08333333334</v>
      </c>
      <c r="C2718" s="2" t="n">
        <v>34964545</v>
      </c>
      <c r="D2718" s="2" t="inlineStr">
        <is>
          <t>DOM</t>
        </is>
      </c>
      <c r="G2718" s="2" t="inlineStr">
        <is>
          <t>ZONE</t>
        </is>
      </c>
      <c r="I2718" s="2" t="n">
        <v>17.78</v>
      </c>
      <c r="J2718" s="2" t="n">
        <v>18.58685</v>
      </c>
      <c r="K2718" s="2" t="n">
        <v>0.231852</v>
      </c>
      <c r="L2718" s="2" t="n">
        <v>0.574998</v>
      </c>
      <c r="M2718" s="2" t="b">
        <v>1</v>
      </c>
      <c r="N2718" s="2" t="n">
        <v>1</v>
      </c>
    </row>
    <row r="2719" ht="15.75" customHeight="1">
      <c r="A2719" s="9" t="n">
        <v>43793.33333333334</v>
      </c>
      <c r="B2719" s="9" t="n">
        <v>43793.125</v>
      </c>
      <c r="C2719" s="2" t="n">
        <v>34964545</v>
      </c>
      <c r="D2719" s="2" t="inlineStr">
        <is>
          <t>DOM</t>
        </is>
      </c>
      <c r="G2719" s="2" t="inlineStr">
        <is>
          <t>ZONE</t>
        </is>
      </c>
      <c r="I2719" s="2" t="n">
        <v>17.64</v>
      </c>
      <c r="J2719" s="2" t="n">
        <v>18.225396</v>
      </c>
      <c r="K2719" s="2" t="n">
        <v>0.043694</v>
      </c>
      <c r="L2719" s="2" t="n">
        <v>0.545036</v>
      </c>
      <c r="M2719" s="2" t="b">
        <v>1</v>
      </c>
      <c r="N2719" s="2" t="n">
        <v>1</v>
      </c>
    </row>
    <row r="2720" ht="15.75" customHeight="1">
      <c r="A2720" s="9" t="n">
        <v>43793.375</v>
      </c>
      <c r="B2720" s="9" t="n">
        <v>43793.16666666666</v>
      </c>
      <c r="C2720" s="2" t="n">
        <v>34964545</v>
      </c>
      <c r="D2720" s="2" t="inlineStr">
        <is>
          <t>DOM</t>
        </is>
      </c>
      <c r="G2720" s="2" t="inlineStr">
        <is>
          <t>ZONE</t>
        </is>
      </c>
      <c r="I2720" s="2" t="n">
        <v>18.16</v>
      </c>
      <c r="J2720" s="2" t="n">
        <v>18.774858</v>
      </c>
      <c r="K2720" s="2" t="n">
        <v>0.021311</v>
      </c>
      <c r="L2720" s="2" t="n">
        <v>0.59688</v>
      </c>
      <c r="M2720" s="2" t="b">
        <v>1</v>
      </c>
      <c r="N2720" s="2" t="n">
        <v>1</v>
      </c>
    </row>
    <row r="2721" ht="15.75" customHeight="1">
      <c r="A2721" s="9" t="n">
        <v>43793.41666666666</v>
      </c>
      <c r="B2721" s="9" t="n">
        <v>43793.20833333334</v>
      </c>
      <c r="C2721" s="2" t="n">
        <v>34964545</v>
      </c>
      <c r="D2721" s="2" t="inlineStr">
        <is>
          <t>DOM</t>
        </is>
      </c>
      <c r="G2721" s="2" t="inlineStr">
        <is>
          <t>ZONE</t>
        </is>
      </c>
      <c r="I2721" s="2" t="n">
        <v>17.86</v>
      </c>
      <c r="J2721" s="2" t="n">
        <v>18.411158</v>
      </c>
      <c r="K2721" s="2" t="n">
        <v>0.013217</v>
      </c>
      <c r="L2721" s="2" t="n">
        <v>0.541275</v>
      </c>
      <c r="M2721" s="2" t="b">
        <v>1</v>
      </c>
      <c r="N2721" s="2" t="n">
        <v>1</v>
      </c>
    </row>
    <row r="2722" ht="15.75" customHeight="1">
      <c r="A2722" s="9" t="n">
        <v>43793.45833333334</v>
      </c>
      <c r="B2722" s="9" t="n">
        <v>43793.25</v>
      </c>
      <c r="C2722" s="2" t="n">
        <v>34964545</v>
      </c>
      <c r="D2722" s="2" t="inlineStr">
        <is>
          <t>DOM</t>
        </is>
      </c>
      <c r="G2722" s="2" t="inlineStr">
        <is>
          <t>ZONE</t>
        </is>
      </c>
      <c r="I2722" s="2" t="n">
        <v>18.77</v>
      </c>
      <c r="J2722" s="2" t="n">
        <v>19.347639</v>
      </c>
      <c r="K2722" s="2" t="n">
        <v>0.001629</v>
      </c>
      <c r="L2722" s="2" t="n">
        <v>0.572676</v>
      </c>
      <c r="M2722" s="2" t="b">
        <v>1</v>
      </c>
      <c r="N2722" s="2" t="n">
        <v>1</v>
      </c>
    </row>
    <row r="2723" ht="15.75" customHeight="1">
      <c r="A2723" s="9" t="n">
        <v>43793.5</v>
      </c>
      <c r="B2723" s="9" t="n">
        <v>43793.29166666666</v>
      </c>
      <c r="C2723" s="2" t="n">
        <v>34964545</v>
      </c>
      <c r="D2723" s="2" t="inlineStr">
        <is>
          <t>DOM</t>
        </is>
      </c>
      <c r="G2723" s="2" t="inlineStr">
        <is>
          <t>ZONE</t>
        </is>
      </c>
      <c r="I2723" s="2" t="n">
        <v>20.09</v>
      </c>
      <c r="J2723" s="2" t="n">
        <v>21.156264</v>
      </c>
      <c r="K2723" s="2" t="n">
        <v>0.426994</v>
      </c>
      <c r="L2723" s="2" t="n">
        <v>0.63927</v>
      </c>
      <c r="M2723" s="2" t="b">
        <v>1</v>
      </c>
      <c r="N2723" s="2" t="n">
        <v>1</v>
      </c>
    </row>
    <row r="2724" ht="15.75" customHeight="1">
      <c r="A2724" s="9" t="n">
        <v>43793.54166666666</v>
      </c>
      <c r="B2724" s="9" t="n">
        <v>43793.33333333334</v>
      </c>
      <c r="C2724" s="2" t="n">
        <v>34964545</v>
      </c>
      <c r="D2724" s="2" t="inlineStr">
        <is>
          <t>DOM</t>
        </is>
      </c>
      <c r="G2724" s="2" t="inlineStr">
        <is>
          <t>ZONE</t>
        </is>
      </c>
      <c r="I2724" s="2" t="n">
        <v>20.25</v>
      </c>
      <c r="J2724" s="2" t="n">
        <v>20.765705</v>
      </c>
      <c r="K2724" s="2" t="n">
        <v>0.006628</v>
      </c>
      <c r="L2724" s="2" t="n">
        <v>0.510744</v>
      </c>
      <c r="M2724" s="2" t="b">
        <v>1</v>
      </c>
      <c r="N2724" s="2" t="n">
        <v>1</v>
      </c>
    </row>
    <row r="2725" ht="15.75" customHeight="1">
      <c r="A2725" s="9" t="n">
        <v>43793.58333333334</v>
      </c>
      <c r="B2725" s="9" t="n">
        <v>43793.375</v>
      </c>
      <c r="C2725" s="2" t="n">
        <v>34964545</v>
      </c>
      <c r="D2725" s="2" t="inlineStr">
        <is>
          <t>DOM</t>
        </is>
      </c>
      <c r="G2725" s="2" t="inlineStr">
        <is>
          <t>ZONE</t>
        </is>
      </c>
      <c r="I2725" s="2" t="n">
        <v>21.7</v>
      </c>
      <c r="J2725" s="2" t="n">
        <v>22.197617</v>
      </c>
      <c r="K2725" s="2" t="n">
        <v>0.01</v>
      </c>
      <c r="L2725" s="2" t="n">
        <v>0.491784</v>
      </c>
      <c r="M2725" s="2" t="b">
        <v>1</v>
      </c>
      <c r="N2725" s="2" t="n">
        <v>1</v>
      </c>
    </row>
    <row r="2726" ht="15.75" customHeight="1">
      <c r="A2726" s="9" t="n">
        <v>43793.625</v>
      </c>
      <c r="B2726" s="9" t="n">
        <v>43793.41666666666</v>
      </c>
      <c r="C2726" s="2" t="n">
        <v>34964545</v>
      </c>
      <c r="D2726" s="2" t="inlineStr">
        <is>
          <t>DOM</t>
        </is>
      </c>
      <c r="G2726" s="2" t="inlineStr">
        <is>
          <t>ZONE</t>
        </is>
      </c>
      <c r="I2726" s="2" t="n">
        <v>22.61</v>
      </c>
      <c r="J2726" s="2" t="n">
        <v>23.026082</v>
      </c>
      <c r="K2726" s="2" t="n">
        <v>0.01398</v>
      </c>
      <c r="L2726" s="2" t="n">
        <v>0.39877</v>
      </c>
      <c r="M2726" s="2" t="b">
        <v>1</v>
      </c>
      <c r="N2726" s="2" t="n">
        <v>1</v>
      </c>
    </row>
    <row r="2727" ht="15.75" customHeight="1">
      <c r="A2727" s="9" t="n">
        <v>43793.66666666666</v>
      </c>
      <c r="B2727" s="9" t="n">
        <v>43793.45833333334</v>
      </c>
      <c r="C2727" s="2" t="n">
        <v>34964545</v>
      </c>
      <c r="D2727" s="2" t="inlineStr">
        <is>
          <t>DOM</t>
        </is>
      </c>
      <c r="G2727" s="2" t="inlineStr">
        <is>
          <t>ZONE</t>
        </is>
      </c>
      <c r="I2727" s="2" t="n">
        <v>23.28</v>
      </c>
      <c r="J2727" s="2" t="n">
        <v>23.577099</v>
      </c>
      <c r="K2727" s="2" t="n">
        <v>0.016173</v>
      </c>
      <c r="L2727" s="2" t="n">
        <v>0.27926</v>
      </c>
      <c r="M2727" s="2" t="b">
        <v>1</v>
      </c>
      <c r="N2727" s="2" t="n">
        <v>1</v>
      </c>
    </row>
    <row r="2728" ht="15.75" customHeight="1">
      <c r="A2728" s="9" t="n">
        <v>43793.70833333334</v>
      </c>
      <c r="B2728" s="9" t="n">
        <v>43793.5</v>
      </c>
      <c r="C2728" s="2" t="n">
        <v>34964545</v>
      </c>
      <c r="D2728" s="2" t="inlineStr">
        <is>
          <t>DOM</t>
        </is>
      </c>
      <c r="G2728" s="2" t="inlineStr">
        <is>
          <t>ZONE</t>
        </is>
      </c>
      <c r="I2728" s="2" t="n">
        <v>20.96</v>
      </c>
      <c r="J2728" s="2" t="n">
        <v>21.17616</v>
      </c>
      <c r="K2728" s="2" t="n">
        <v>0.006655</v>
      </c>
      <c r="L2728" s="2" t="n">
        <v>0.213672</v>
      </c>
      <c r="M2728" s="2" t="b">
        <v>1</v>
      </c>
      <c r="N2728" s="2" t="n">
        <v>1</v>
      </c>
    </row>
    <row r="2729" ht="15.75" customHeight="1">
      <c r="A2729" s="9" t="n">
        <v>43793.75</v>
      </c>
      <c r="B2729" s="9" t="n">
        <v>43793.54166666666</v>
      </c>
      <c r="C2729" s="2" t="n">
        <v>34964545</v>
      </c>
      <c r="D2729" s="2" t="inlineStr">
        <is>
          <t>DOM</t>
        </is>
      </c>
      <c r="G2729" s="2" t="inlineStr">
        <is>
          <t>ZONE</t>
        </is>
      </c>
      <c r="I2729" s="2" t="n">
        <v>19.27</v>
      </c>
      <c r="J2729" s="2" t="n">
        <v>19.438678</v>
      </c>
      <c r="K2729" s="2" t="n">
        <v>0.001135</v>
      </c>
      <c r="L2729" s="2" t="n">
        <v>0.16671</v>
      </c>
      <c r="M2729" s="2" t="b">
        <v>1</v>
      </c>
      <c r="N2729" s="2" t="n">
        <v>1</v>
      </c>
    </row>
    <row r="2730" ht="15.75" customHeight="1">
      <c r="A2730" s="9" t="n">
        <v>43793.79166666666</v>
      </c>
      <c r="B2730" s="9" t="n">
        <v>43793.58333333334</v>
      </c>
      <c r="C2730" s="2" t="n">
        <v>34964545</v>
      </c>
      <c r="D2730" s="2" t="inlineStr">
        <is>
          <t>DOM</t>
        </is>
      </c>
      <c r="G2730" s="2" t="inlineStr">
        <is>
          <t>ZONE</t>
        </is>
      </c>
      <c r="I2730" s="2" t="n">
        <v>18.6</v>
      </c>
      <c r="J2730" s="2" t="n">
        <v>18.671862</v>
      </c>
      <c r="K2730" s="2" t="n">
        <v>-4e-06</v>
      </c>
      <c r="L2730" s="2" t="n">
        <v>0.069365</v>
      </c>
      <c r="M2730" s="2" t="b">
        <v>1</v>
      </c>
      <c r="N2730" s="2" t="n">
        <v>1</v>
      </c>
    </row>
    <row r="2731" ht="15.75" customHeight="1">
      <c r="A2731" s="9" t="n">
        <v>43793.83333333334</v>
      </c>
      <c r="B2731" s="9" t="n">
        <v>43793.625</v>
      </c>
      <c r="C2731" s="2" t="n">
        <v>34964545</v>
      </c>
      <c r="D2731" s="2" t="inlineStr">
        <is>
          <t>DOM</t>
        </is>
      </c>
      <c r="G2731" s="2" t="inlineStr">
        <is>
          <t>ZONE</t>
        </is>
      </c>
      <c r="I2731" s="2" t="n">
        <v>19.05</v>
      </c>
      <c r="J2731" s="2" t="n">
        <v>19.149338</v>
      </c>
      <c r="K2731" s="2" t="n">
        <v>0</v>
      </c>
      <c r="L2731" s="2" t="n">
        <v>0.100172</v>
      </c>
      <c r="M2731" s="2" t="b">
        <v>1</v>
      </c>
      <c r="N2731" s="2" t="n">
        <v>1</v>
      </c>
    </row>
    <row r="2732" ht="15.75" customHeight="1">
      <c r="A2732" s="9" t="n">
        <v>43793.875</v>
      </c>
      <c r="B2732" s="9" t="n">
        <v>43793.66666666666</v>
      </c>
      <c r="C2732" s="2" t="n">
        <v>34964545</v>
      </c>
      <c r="D2732" s="2" t="inlineStr">
        <is>
          <t>DOM</t>
        </is>
      </c>
      <c r="G2732" s="2" t="inlineStr">
        <is>
          <t>ZONE</t>
        </is>
      </c>
      <c r="I2732" s="2" t="n">
        <v>21.19</v>
      </c>
      <c r="J2732" s="2" t="n">
        <v>21.443438</v>
      </c>
      <c r="K2732" s="2" t="n">
        <v>0.002515</v>
      </c>
      <c r="L2732" s="2" t="n">
        <v>0.246756</v>
      </c>
      <c r="M2732" s="2" t="b">
        <v>1</v>
      </c>
      <c r="N2732" s="2" t="n">
        <v>1</v>
      </c>
    </row>
    <row r="2733" ht="15.75" customHeight="1">
      <c r="A2733" s="9" t="n">
        <v>43793.91666666666</v>
      </c>
      <c r="B2733" s="9" t="n">
        <v>43793.70833333334</v>
      </c>
      <c r="C2733" s="2" t="n">
        <v>34964545</v>
      </c>
      <c r="D2733" s="2" t="inlineStr">
        <is>
          <t>DOM</t>
        </is>
      </c>
      <c r="G2733" s="2" t="inlineStr">
        <is>
          <t>ZONE</t>
        </is>
      </c>
      <c r="I2733" s="2" t="n">
        <v>22.96</v>
      </c>
      <c r="J2733" s="2" t="n">
        <v>23.26386</v>
      </c>
      <c r="K2733" s="2" t="n">
        <v>0</v>
      </c>
      <c r="L2733" s="2" t="n">
        <v>0.30136</v>
      </c>
      <c r="M2733" s="2" t="b">
        <v>1</v>
      </c>
      <c r="N2733" s="2" t="n">
        <v>1</v>
      </c>
    </row>
    <row r="2734" ht="15.75" customHeight="1">
      <c r="A2734" s="9" t="n">
        <v>43793.95833333334</v>
      </c>
      <c r="B2734" s="9" t="n">
        <v>43793.75</v>
      </c>
      <c r="C2734" s="2" t="n">
        <v>34964545</v>
      </c>
      <c r="D2734" s="2" t="inlineStr">
        <is>
          <t>DOM</t>
        </is>
      </c>
      <c r="G2734" s="2" t="inlineStr">
        <is>
          <t>ZONE</t>
        </is>
      </c>
      <c r="I2734" s="2" t="n">
        <v>21.89</v>
      </c>
      <c r="J2734" s="2" t="n">
        <v>22.194448</v>
      </c>
      <c r="K2734" s="2" t="n">
        <v>0</v>
      </c>
      <c r="L2734" s="2" t="n">
        <v>0.302781</v>
      </c>
      <c r="M2734" s="2" t="b">
        <v>1</v>
      </c>
      <c r="N2734" s="2" t="n">
        <v>1</v>
      </c>
    </row>
    <row r="2735" ht="15.75" customHeight="1">
      <c r="A2735" s="9" t="n">
        <v>43794</v>
      </c>
      <c r="B2735" s="9" t="n">
        <v>43793.79166666666</v>
      </c>
      <c r="C2735" s="2" t="n">
        <v>34964545</v>
      </c>
      <c r="D2735" s="2" t="inlineStr">
        <is>
          <t>DOM</t>
        </is>
      </c>
      <c r="G2735" s="2" t="inlineStr">
        <is>
          <t>ZONE</t>
        </is>
      </c>
      <c r="I2735" s="2" t="n">
        <v>21.6</v>
      </c>
      <c r="J2735" s="2" t="n">
        <v>21.952855</v>
      </c>
      <c r="K2735" s="2" t="n">
        <v>0.003375</v>
      </c>
      <c r="L2735" s="2" t="n">
        <v>0.35448</v>
      </c>
      <c r="M2735" s="2" t="b">
        <v>1</v>
      </c>
      <c r="N2735" s="2" t="n">
        <v>1</v>
      </c>
    </row>
    <row r="2736" ht="15.75" customHeight="1">
      <c r="A2736" s="9" t="n">
        <v>43794.04166666666</v>
      </c>
      <c r="B2736" s="9" t="n">
        <v>43793.83333333334</v>
      </c>
      <c r="C2736" s="2" t="n">
        <v>34964545</v>
      </c>
      <c r="D2736" s="2" t="inlineStr">
        <is>
          <t>DOM</t>
        </is>
      </c>
      <c r="G2736" s="2" t="inlineStr">
        <is>
          <t>ZONE</t>
        </is>
      </c>
      <c r="I2736" s="2" t="n">
        <v>22.25</v>
      </c>
      <c r="J2736" s="2" t="n">
        <v>22.720984</v>
      </c>
      <c r="K2736" s="2" t="n">
        <v>0.016588</v>
      </c>
      <c r="L2736" s="2" t="n">
        <v>0.450229</v>
      </c>
      <c r="M2736" s="2" t="b">
        <v>1</v>
      </c>
      <c r="N2736" s="2" t="n">
        <v>1</v>
      </c>
    </row>
    <row r="2737" ht="15.75" customHeight="1">
      <c r="A2737" s="9" t="n">
        <v>43794.08333333334</v>
      </c>
      <c r="B2737" s="9" t="n">
        <v>43793.875</v>
      </c>
      <c r="C2737" s="2" t="n">
        <v>34964545</v>
      </c>
      <c r="D2737" s="2" t="inlineStr">
        <is>
          <t>DOM</t>
        </is>
      </c>
      <c r="G2737" s="2" t="inlineStr">
        <is>
          <t>ZONE</t>
        </is>
      </c>
      <c r="I2737" s="2" t="n">
        <v>19.86</v>
      </c>
      <c r="J2737" s="2" t="n">
        <v>20.346334</v>
      </c>
      <c r="K2737" s="2" t="n">
        <v>0.010005</v>
      </c>
      <c r="L2737" s="2" t="n">
        <v>0.472996</v>
      </c>
      <c r="M2737" s="2" t="b">
        <v>1</v>
      </c>
      <c r="N2737" s="2" t="n">
        <v>1</v>
      </c>
    </row>
    <row r="2738" ht="15.75" customHeight="1">
      <c r="A2738" s="9" t="n">
        <v>43794.125</v>
      </c>
      <c r="B2738" s="9" t="n">
        <v>43793.91666666666</v>
      </c>
      <c r="C2738" s="2" t="n">
        <v>34964545</v>
      </c>
      <c r="D2738" s="2" t="inlineStr">
        <is>
          <t>DOM</t>
        </is>
      </c>
      <c r="G2738" s="2" t="inlineStr">
        <is>
          <t>ZONE</t>
        </is>
      </c>
      <c r="I2738" s="2" t="n">
        <v>18.23</v>
      </c>
      <c r="J2738" s="2" t="n">
        <v>18.682276</v>
      </c>
      <c r="K2738" s="2" t="n">
        <v>0</v>
      </c>
      <c r="L2738" s="2" t="n">
        <v>0.451442</v>
      </c>
      <c r="M2738" s="2" t="b">
        <v>1</v>
      </c>
      <c r="N2738" s="2" t="n">
        <v>1</v>
      </c>
    </row>
    <row r="2739" ht="15.75" customHeight="1">
      <c r="A2739" s="9" t="n">
        <v>43794.16666666666</v>
      </c>
      <c r="B2739" s="9" t="n">
        <v>43793.95833333334</v>
      </c>
      <c r="C2739" s="2" t="n">
        <v>34964545</v>
      </c>
      <c r="D2739" s="2" t="inlineStr">
        <is>
          <t>DOM</t>
        </is>
      </c>
      <c r="G2739" s="2" t="inlineStr">
        <is>
          <t>ZONE</t>
        </is>
      </c>
      <c r="I2739" s="2" t="n">
        <v>18.21</v>
      </c>
      <c r="J2739" s="2" t="n">
        <v>18.706852</v>
      </c>
      <c r="K2739" s="2" t="n">
        <v>0.017085</v>
      </c>
      <c r="L2739" s="2" t="n">
        <v>0.476434</v>
      </c>
      <c r="M2739" s="2" t="b">
        <v>1</v>
      </c>
      <c r="N2739" s="2" t="n">
        <v>1</v>
      </c>
    </row>
    <row r="2740" ht="15.75" customHeight="1">
      <c r="A2740" s="9" t="n">
        <v>43794.20833333334</v>
      </c>
      <c r="B2740" s="9" t="n">
        <v>43794</v>
      </c>
      <c r="C2740" s="2" t="n">
        <v>34964545</v>
      </c>
      <c r="D2740" s="2" t="inlineStr">
        <is>
          <t>DOM</t>
        </is>
      </c>
      <c r="G2740" s="2" t="inlineStr">
        <is>
          <t>ZONE</t>
        </is>
      </c>
      <c r="I2740" s="2" t="n">
        <v>17.76</v>
      </c>
      <c r="J2740" s="2" t="n">
        <v>18.256789</v>
      </c>
      <c r="K2740" s="2" t="n">
        <v>0.012156</v>
      </c>
      <c r="L2740" s="2" t="n">
        <v>0.484633</v>
      </c>
      <c r="M2740" s="2" t="b">
        <v>1</v>
      </c>
      <c r="N2740" s="2" t="n">
        <v>1</v>
      </c>
    </row>
    <row r="2741" ht="15.75" customHeight="1">
      <c r="A2741" s="9" t="n">
        <v>43794.25</v>
      </c>
      <c r="B2741" s="9" t="n">
        <v>43794.04166666666</v>
      </c>
      <c r="C2741" s="2" t="n">
        <v>34964545</v>
      </c>
      <c r="D2741" s="2" t="inlineStr">
        <is>
          <t>DOM</t>
        </is>
      </c>
      <c r="G2741" s="2" t="inlineStr">
        <is>
          <t>ZONE</t>
        </is>
      </c>
      <c r="I2741" s="2" t="n">
        <v>18.24</v>
      </c>
      <c r="J2741" s="2" t="n">
        <v>19.22882</v>
      </c>
      <c r="K2741" s="2" t="n">
        <v>0.418755</v>
      </c>
      <c r="L2741" s="2" t="n">
        <v>0.572566</v>
      </c>
      <c r="M2741" s="2" t="b">
        <v>1</v>
      </c>
      <c r="N2741" s="2" t="n">
        <v>1</v>
      </c>
    </row>
    <row r="2742" ht="15.75" customHeight="1">
      <c r="A2742" s="9" t="n">
        <v>43794.29166666666</v>
      </c>
      <c r="B2742" s="9" t="n">
        <v>43794.08333333334</v>
      </c>
      <c r="C2742" s="2" t="n">
        <v>34964545</v>
      </c>
      <c r="D2742" s="2" t="inlineStr">
        <is>
          <t>DOM</t>
        </is>
      </c>
      <c r="G2742" s="2" t="inlineStr">
        <is>
          <t>ZONE</t>
        </is>
      </c>
      <c r="I2742" s="2" t="n">
        <v>18.91</v>
      </c>
      <c r="J2742" s="2" t="n">
        <v>19.926363</v>
      </c>
      <c r="K2742" s="2" t="n">
        <v>0.38403</v>
      </c>
      <c r="L2742" s="2" t="n">
        <v>0.6365</v>
      </c>
      <c r="M2742" s="2" t="b">
        <v>1</v>
      </c>
      <c r="N2742" s="2" t="n">
        <v>1</v>
      </c>
    </row>
    <row r="2743" ht="15.75" customHeight="1">
      <c r="A2743" s="9" t="n">
        <v>43794.33333333334</v>
      </c>
      <c r="B2743" s="9" t="n">
        <v>43794.125</v>
      </c>
      <c r="C2743" s="2" t="n">
        <v>34964545</v>
      </c>
      <c r="D2743" s="2" t="inlineStr">
        <is>
          <t>DOM</t>
        </is>
      </c>
      <c r="G2743" s="2" t="inlineStr">
        <is>
          <t>ZONE</t>
        </is>
      </c>
      <c r="I2743" s="2" t="n">
        <v>18.66</v>
      </c>
      <c r="J2743" s="2" t="n">
        <v>19.665227</v>
      </c>
      <c r="K2743" s="2" t="n">
        <v>0.414924</v>
      </c>
      <c r="L2743" s="2" t="n">
        <v>0.58947</v>
      </c>
      <c r="M2743" s="2" t="b">
        <v>1</v>
      </c>
      <c r="N2743" s="2" t="n">
        <v>1</v>
      </c>
    </row>
    <row r="2744" ht="15.75" customHeight="1">
      <c r="A2744" s="9" t="n">
        <v>43794.375</v>
      </c>
      <c r="B2744" s="9" t="n">
        <v>43794.16666666666</v>
      </c>
      <c r="C2744" s="2" t="n">
        <v>34964545</v>
      </c>
      <c r="D2744" s="2" t="inlineStr">
        <is>
          <t>DOM</t>
        </is>
      </c>
      <c r="G2744" s="2" t="inlineStr">
        <is>
          <t>ZONE</t>
        </is>
      </c>
      <c r="I2744" s="2" t="n">
        <v>22.02</v>
      </c>
      <c r="J2744" s="2" t="n">
        <v>24.567396</v>
      </c>
      <c r="K2744" s="2" t="n">
        <v>1.814156</v>
      </c>
      <c r="L2744" s="2" t="n">
        <v>0.732407</v>
      </c>
      <c r="M2744" s="2" t="b">
        <v>1</v>
      </c>
      <c r="N2744" s="2" t="n">
        <v>1</v>
      </c>
    </row>
    <row r="2745" ht="15.75" customHeight="1">
      <c r="A2745" s="9" t="n">
        <v>43794.41666666666</v>
      </c>
      <c r="B2745" s="9" t="n">
        <v>43794.20833333334</v>
      </c>
      <c r="C2745" s="2" t="n">
        <v>34964545</v>
      </c>
      <c r="D2745" s="2" t="inlineStr">
        <is>
          <t>DOM</t>
        </is>
      </c>
      <c r="G2745" s="2" t="inlineStr">
        <is>
          <t>ZONE</t>
        </is>
      </c>
      <c r="I2745" s="2" t="n">
        <v>21.05</v>
      </c>
      <c r="J2745" s="2" t="n">
        <v>23.077561</v>
      </c>
      <c r="K2745" s="2" t="n">
        <v>1.419144</v>
      </c>
      <c r="L2745" s="2" t="n">
        <v>0.605084</v>
      </c>
      <c r="M2745" s="2" t="b">
        <v>1</v>
      </c>
      <c r="N2745" s="2" t="n">
        <v>1</v>
      </c>
    </row>
    <row r="2746" ht="15.75" customHeight="1">
      <c r="A2746" s="9" t="n">
        <v>43794.45833333334</v>
      </c>
      <c r="B2746" s="9" t="n">
        <v>43794.25</v>
      </c>
      <c r="C2746" s="2" t="n">
        <v>34964545</v>
      </c>
      <c r="D2746" s="2" t="inlineStr">
        <is>
          <t>DOM</t>
        </is>
      </c>
      <c r="G2746" s="2" t="inlineStr">
        <is>
          <t>ZONE</t>
        </is>
      </c>
      <c r="I2746" s="2" t="n">
        <v>27.9</v>
      </c>
      <c r="J2746" s="2" t="n">
        <v>32.908551</v>
      </c>
      <c r="K2746" s="2" t="n">
        <v>4.231886</v>
      </c>
      <c r="L2746" s="2" t="n">
        <v>0.772499</v>
      </c>
      <c r="M2746" s="2" t="b">
        <v>1</v>
      </c>
      <c r="N2746" s="2" t="n">
        <v>1</v>
      </c>
    </row>
    <row r="2747" ht="15.75" customHeight="1">
      <c r="A2747" s="9" t="n">
        <v>43794.5</v>
      </c>
      <c r="B2747" s="9" t="n">
        <v>43794.29166666666</v>
      </c>
      <c r="C2747" s="2" t="n">
        <v>34964545</v>
      </c>
      <c r="D2747" s="2" t="inlineStr">
        <is>
          <t>DOM</t>
        </is>
      </c>
      <c r="G2747" s="2" t="inlineStr">
        <is>
          <t>ZONE</t>
        </is>
      </c>
      <c r="I2747" s="2" t="n">
        <v>26.55</v>
      </c>
      <c r="J2747" s="2" t="n">
        <v>30.058076</v>
      </c>
      <c r="K2747" s="2" t="n">
        <v>2.826755</v>
      </c>
      <c r="L2747" s="2" t="n">
        <v>0.683821</v>
      </c>
      <c r="M2747" s="2" t="b">
        <v>1</v>
      </c>
      <c r="N2747" s="2" t="n">
        <v>1</v>
      </c>
    </row>
    <row r="2748" ht="15.75" customHeight="1">
      <c r="A2748" s="9" t="n">
        <v>43794.54166666666</v>
      </c>
      <c r="B2748" s="9" t="n">
        <v>43794.33333333334</v>
      </c>
      <c r="C2748" s="2" t="n">
        <v>34964545</v>
      </c>
      <c r="D2748" s="2" t="inlineStr">
        <is>
          <t>DOM</t>
        </is>
      </c>
      <c r="G2748" s="2" t="inlineStr">
        <is>
          <t>ZONE</t>
        </is>
      </c>
      <c r="I2748" s="2" t="n">
        <v>21.81</v>
      </c>
      <c r="J2748" s="2" t="n">
        <v>24.217419</v>
      </c>
      <c r="K2748" s="2" t="n">
        <v>2.016678</v>
      </c>
      <c r="L2748" s="2" t="n">
        <v>0.389908</v>
      </c>
      <c r="M2748" s="2" t="b">
        <v>1</v>
      </c>
      <c r="N2748" s="2" t="n">
        <v>1</v>
      </c>
    </row>
    <row r="2749" ht="15.75" customHeight="1">
      <c r="A2749" s="9" t="n">
        <v>43794.58333333334</v>
      </c>
      <c r="B2749" s="9" t="n">
        <v>43794.375</v>
      </c>
      <c r="C2749" s="2" t="n">
        <v>34964545</v>
      </c>
      <c r="D2749" s="2" t="inlineStr">
        <is>
          <t>DOM</t>
        </is>
      </c>
      <c r="G2749" s="2" t="inlineStr">
        <is>
          <t>ZONE</t>
        </is>
      </c>
      <c r="I2749" s="2" t="n">
        <v>23.33</v>
      </c>
      <c r="J2749" s="2" t="n">
        <v>28.309935</v>
      </c>
      <c r="K2749" s="2" t="n">
        <v>4.709763</v>
      </c>
      <c r="L2749" s="2" t="n">
        <v>0.268506</v>
      </c>
      <c r="M2749" s="2" t="b">
        <v>1</v>
      </c>
      <c r="N2749" s="2" t="n">
        <v>1</v>
      </c>
    </row>
    <row r="2750" ht="15.75" customHeight="1">
      <c r="A2750" s="9" t="n">
        <v>43794.625</v>
      </c>
      <c r="B2750" s="9" t="n">
        <v>43794.41666666666</v>
      </c>
      <c r="C2750" s="2" t="n">
        <v>34964545</v>
      </c>
      <c r="D2750" s="2" t="inlineStr">
        <is>
          <t>DOM</t>
        </is>
      </c>
      <c r="G2750" s="2" t="inlineStr">
        <is>
          <t>ZONE</t>
        </is>
      </c>
      <c r="I2750" s="2" t="n">
        <v>22.15</v>
      </c>
      <c r="J2750" s="2" t="n">
        <v>23.792208</v>
      </c>
      <c r="K2750" s="2" t="n">
        <v>1.43798</v>
      </c>
      <c r="L2750" s="2" t="n">
        <v>0.200061</v>
      </c>
      <c r="M2750" s="2" t="b">
        <v>1</v>
      </c>
      <c r="N2750" s="2" t="n">
        <v>1</v>
      </c>
    </row>
    <row r="2751" ht="15.75" customHeight="1">
      <c r="A2751" s="9" t="n">
        <v>43794.66666666666</v>
      </c>
      <c r="B2751" s="9" t="n">
        <v>43794.45833333334</v>
      </c>
      <c r="C2751" s="2" t="n">
        <v>34964545</v>
      </c>
      <c r="D2751" s="2" t="inlineStr">
        <is>
          <t>DOM</t>
        </is>
      </c>
      <c r="G2751" s="2" t="inlineStr">
        <is>
          <t>ZONE</t>
        </is>
      </c>
      <c r="I2751" s="2" t="n">
        <v>21.91</v>
      </c>
      <c r="J2751" s="2" t="n">
        <v>23.107692</v>
      </c>
      <c r="K2751" s="2" t="n">
        <v>1.076027</v>
      </c>
      <c r="L2751" s="2" t="n">
        <v>0.119165</v>
      </c>
      <c r="M2751" s="2" t="b">
        <v>1</v>
      </c>
      <c r="N2751" s="2" t="n">
        <v>1</v>
      </c>
    </row>
    <row r="2752" ht="15.75" customHeight="1">
      <c r="A2752" s="9" t="n">
        <v>43794.70833333334</v>
      </c>
      <c r="B2752" s="9" t="n">
        <v>43794.5</v>
      </c>
      <c r="C2752" s="2" t="n">
        <v>34964545</v>
      </c>
      <c r="D2752" s="2" t="inlineStr">
        <is>
          <t>DOM</t>
        </is>
      </c>
      <c r="G2752" s="2" t="inlineStr">
        <is>
          <t>ZONE</t>
        </is>
      </c>
      <c r="I2752" s="2" t="n">
        <v>21.22</v>
      </c>
      <c r="J2752" s="2" t="n">
        <v>22.402416</v>
      </c>
      <c r="K2752" s="2" t="n">
        <v>1.133405</v>
      </c>
      <c r="L2752" s="2" t="n">
        <v>0.054012</v>
      </c>
      <c r="M2752" s="2" t="b">
        <v>1</v>
      </c>
      <c r="N2752" s="2" t="n">
        <v>1</v>
      </c>
    </row>
    <row r="2753" ht="15.75" customHeight="1">
      <c r="A2753" s="9" t="n">
        <v>43794.75</v>
      </c>
      <c r="B2753" s="9" t="n">
        <v>43794.54166666666</v>
      </c>
      <c r="C2753" s="2" t="n">
        <v>34964545</v>
      </c>
      <c r="D2753" s="2" t="inlineStr">
        <is>
          <t>DOM</t>
        </is>
      </c>
      <c r="G2753" s="2" t="inlineStr">
        <is>
          <t>ZONE</t>
        </is>
      </c>
      <c r="I2753" s="2" t="n">
        <v>19.56</v>
      </c>
      <c r="J2753" s="2" t="n">
        <v>20.073729</v>
      </c>
      <c r="K2753" s="2" t="n">
        <v>0.480671</v>
      </c>
      <c r="L2753" s="2" t="n">
        <v>0.033058</v>
      </c>
      <c r="M2753" s="2" t="b">
        <v>1</v>
      </c>
      <c r="N2753" s="2" t="n">
        <v>1</v>
      </c>
    </row>
    <row r="2754" ht="15.75" customHeight="1">
      <c r="A2754" s="9" t="n">
        <v>43794.79166666666</v>
      </c>
      <c r="B2754" s="9" t="n">
        <v>43794.58333333334</v>
      </c>
      <c r="C2754" s="2" t="n">
        <v>34964545</v>
      </c>
      <c r="D2754" s="2" t="inlineStr">
        <is>
          <t>DOM</t>
        </is>
      </c>
      <c r="G2754" s="2" t="inlineStr">
        <is>
          <t>ZONE</t>
        </is>
      </c>
      <c r="I2754" s="2" t="n">
        <v>18.48</v>
      </c>
      <c r="J2754" s="2" t="n">
        <v>18.807843</v>
      </c>
      <c r="K2754" s="2" t="n">
        <v>0.305494</v>
      </c>
      <c r="L2754" s="2" t="n">
        <v>0.027349</v>
      </c>
      <c r="M2754" s="2" t="b">
        <v>1</v>
      </c>
      <c r="N2754" s="2" t="n">
        <v>1</v>
      </c>
    </row>
    <row r="2755" ht="15.75" customHeight="1">
      <c r="A2755" s="9" t="n">
        <v>43794.83333333334</v>
      </c>
      <c r="B2755" s="9" t="n">
        <v>43794.625</v>
      </c>
      <c r="C2755" s="2" t="n">
        <v>34964545</v>
      </c>
      <c r="D2755" s="2" t="inlineStr">
        <is>
          <t>DOM</t>
        </is>
      </c>
      <c r="G2755" s="2" t="inlineStr">
        <is>
          <t>ZONE</t>
        </is>
      </c>
      <c r="I2755" s="2" t="n">
        <v>17.81</v>
      </c>
      <c r="J2755" s="2" t="n">
        <v>17.799921</v>
      </c>
      <c r="K2755" s="2" t="n">
        <v>-0.032594</v>
      </c>
      <c r="L2755" s="2" t="n">
        <v>0.024182</v>
      </c>
      <c r="M2755" s="2" t="b">
        <v>1</v>
      </c>
      <c r="N2755" s="2" t="n">
        <v>1</v>
      </c>
    </row>
    <row r="2756" ht="15.75" customHeight="1">
      <c r="A2756" s="9" t="n">
        <v>43794.875</v>
      </c>
      <c r="B2756" s="9" t="n">
        <v>43794.66666666666</v>
      </c>
      <c r="C2756" s="2" t="n">
        <v>34964545</v>
      </c>
      <c r="D2756" s="2" t="inlineStr">
        <is>
          <t>DOM</t>
        </is>
      </c>
      <c r="G2756" s="2" t="inlineStr">
        <is>
          <t>ZONE</t>
        </is>
      </c>
      <c r="I2756" s="2" t="n">
        <v>19.25</v>
      </c>
      <c r="J2756" s="2" t="n">
        <v>19.664276</v>
      </c>
      <c r="K2756" s="2" t="n">
        <v>0.370532</v>
      </c>
      <c r="L2756" s="2" t="n">
        <v>0.044577</v>
      </c>
      <c r="M2756" s="2" t="b">
        <v>1</v>
      </c>
      <c r="N2756" s="2" t="n">
        <v>1</v>
      </c>
    </row>
    <row r="2757" ht="15.75" customHeight="1">
      <c r="A2757" s="9" t="n">
        <v>43794.91666666666</v>
      </c>
      <c r="B2757" s="9" t="n">
        <v>43794.70833333334</v>
      </c>
      <c r="C2757" s="2" t="n">
        <v>34964545</v>
      </c>
      <c r="D2757" s="2" t="inlineStr">
        <is>
          <t>DOM</t>
        </is>
      </c>
      <c r="G2757" s="2" t="inlineStr">
        <is>
          <t>ZONE</t>
        </is>
      </c>
      <c r="I2757" s="2" t="n">
        <v>23.46</v>
      </c>
      <c r="J2757" s="2" t="n">
        <v>23.613305</v>
      </c>
      <c r="K2757" s="2" t="n">
        <v>-0.16971</v>
      </c>
      <c r="L2757" s="2" t="n">
        <v>0.324682</v>
      </c>
      <c r="M2757" s="2" t="b">
        <v>1</v>
      </c>
      <c r="N2757" s="2" t="n">
        <v>1</v>
      </c>
    </row>
    <row r="2758" ht="15.75" customHeight="1">
      <c r="A2758" s="9" t="n">
        <v>43794.95833333334</v>
      </c>
      <c r="B2758" s="9" t="n">
        <v>43794.75</v>
      </c>
      <c r="C2758" s="2" t="n">
        <v>34964545</v>
      </c>
      <c r="D2758" s="2" t="inlineStr">
        <is>
          <t>DOM</t>
        </is>
      </c>
      <c r="G2758" s="2" t="inlineStr">
        <is>
          <t>ZONE</t>
        </is>
      </c>
      <c r="I2758" s="2" t="n">
        <v>22.26</v>
      </c>
      <c r="J2758" s="2" t="n">
        <v>22.908697</v>
      </c>
      <c r="K2758" s="2" t="n">
        <v>0.3644</v>
      </c>
      <c r="L2758" s="2" t="n">
        <v>0.280964</v>
      </c>
      <c r="M2758" s="2" t="b">
        <v>1</v>
      </c>
      <c r="N2758" s="2" t="n">
        <v>1</v>
      </c>
    </row>
    <row r="2759" ht="15.75" customHeight="1">
      <c r="A2759" s="9" t="n">
        <v>43795</v>
      </c>
      <c r="B2759" s="9" t="n">
        <v>43794.79166666666</v>
      </c>
      <c r="C2759" s="2" t="n">
        <v>34964545</v>
      </c>
      <c r="D2759" s="2" t="inlineStr">
        <is>
          <t>DOM</t>
        </is>
      </c>
      <c r="G2759" s="2" t="inlineStr">
        <is>
          <t>ZONE</t>
        </is>
      </c>
      <c r="I2759" s="2" t="n">
        <v>21.67</v>
      </c>
      <c r="J2759" s="2" t="n">
        <v>22.874703</v>
      </c>
      <c r="K2759" s="2" t="n">
        <v>0.900177</v>
      </c>
      <c r="L2759" s="2" t="n">
        <v>0.309526</v>
      </c>
      <c r="M2759" s="2" t="b">
        <v>1</v>
      </c>
      <c r="N2759" s="2" t="n">
        <v>1</v>
      </c>
    </row>
    <row r="2760" ht="15.75" customHeight="1">
      <c r="A2760" s="9" t="n">
        <v>43795.04166666666</v>
      </c>
      <c r="B2760" s="9" t="n">
        <v>43794.83333333334</v>
      </c>
      <c r="C2760" s="2" t="n">
        <v>34964545</v>
      </c>
      <c r="D2760" s="2" t="inlineStr">
        <is>
          <t>DOM</t>
        </is>
      </c>
      <c r="G2760" s="2" t="inlineStr">
        <is>
          <t>ZONE</t>
        </is>
      </c>
      <c r="I2760" s="2" t="n">
        <v>21.33</v>
      </c>
      <c r="J2760" s="2" t="n">
        <v>22.814018</v>
      </c>
      <c r="K2760" s="2" t="n">
        <v>1.13053</v>
      </c>
      <c r="L2760" s="2" t="n">
        <v>0.356822</v>
      </c>
      <c r="M2760" s="2" t="b">
        <v>1</v>
      </c>
      <c r="N2760" s="2" t="n">
        <v>1</v>
      </c>
    </row>
    <row r="2761" ht="15.75" customHeight="1">
      <c r="A2761" s="9" t="n">
        <v>43795.08333333334</v>
      </c>
      <c r="B2761" s="9" t="n">
        <v>43794.875</v>
      </c>
      <c r="C2761" s="2" t="n">
        <v>34964545</v>
      </c>
      <c r="D2761" s="2" t="inlineStr">
        <is>
          <t>DOM</t>
        </is>
      </c>
      <c r="G2761" s="2" t="inlineStr">
        <is>
          <t>ZONE</t>
        </is>
      </c>
      <c r="I2761" s="2" t="n">
        <v>20.21</v>
      </c>
      <c r="J2761" s="2" t="n">
        <v>21.842348</v>
      </c>
      <c r="K2761" s="2" t="n">
        <v>1.226215</v>
      </c>
      <c r="L2761" s="2" t="n">
        <v>0.4078</v>
      </c>
      <c r="M2761" s="2" t="b">
        <v>1</v>
      </c>
      <c r="N2761" s="2" t="n">
        <v>1</v>
      </c>
    </row>
    <row r="2762" ht="15.75" customHeight="1">
      <c r="A2762" s="9" t="n">
        <v>43795.125</v>
      </c>
      <c r="B2762" s="9" t="n">
        <v>43794.91666666666</v>
      </c>
      <c r="C2762" s="2" t="n">
        <v>34964545</v>
      </c>
      <c r="D2762" s="2" t="inlineStr">
        <is>
          <t>DOM</t>
        </is>
      </c>
      <c r="G2762" s="2" t="inlineStr">
        <is>
          <t>ZONE</t>
        </is>
      </c>
      <c r="I2762" s="2" t="n">
        <v>18.13</v>
      </c>
      <c r="J2762" s="2" t="n">
        <v>18.709648</v>
      </c>
      <c r="K2762" s="2" t="n">
        <v>0.186357</v>
      </c>
      <c r="L2762" s="2" t="n">
        <v>0.394124</v>
      </c>
      <c r="M2762" s="2" t="b">
        <v>1</v>
      </c>
      <c r="N2762" s="2" t="n">
        <v>1</v>
      </c>
    </row>
    <row r="2763" ht="15.75" customHeight="1">
      <c r="A2763" s="9" t="n">
        <v>43795.16666666666</v>
      </c>
      <c r="B2763" s="9" t="n">
        <v>43794.95833333334</v>
      </c>
      <c r="C2763" s="2" t="n">
        <v>34964545</v>
      </c>
      <c r="D2763" s="2" t="inlineStr">
        <is>
          <t>DOM</t>
        </is>
      </c>
      <c r="G2763" s="2" t="inlineStr">
        <is>
          <t>ZONE</t>
        </is>
      </c>
      <c r="I2763" s="2" t="n">
        <v>17.09</v>
      </c>
      <c r="J2763" s="2" t="n">
        <v>17.511496</v>
      </c>
      <c r="K2763" s="2" t="n">
        <v>0.004806</v>
      </c>
      <c r="L2763" s="2" t="n">
        <v>0.413356</v>
      </c>
      <c r="M2763" s="2" t="b">
        <v>1</v>
      </c>
      <c r="N2763" s="2" t="n">
        <v>1</v>
      </c>
    </row>
    <row r="2764" ht="15.75" customHeight="1">
      <c r="A2764" s="9" t="n">
        <v>43795.20833333334</v>
      </c>
      <c r="B2764" s="9" t="n">
        <v>43795</v>
      </c>
      <c r="C2764" s="2" t="n">
        <v>34964545</v>
      </c>
      <c r="D2764" s="2" t="inlineStr">
        <is>
          <t>DOM</t>
        </is>
      </c>
      <c r="G2764" s="2" t="inlineStr">
        <is>
          <t>ZONE</t>
        </is>
      </c>
      <c r="I2764" s="2" t="n">
        <v>17.85</v>
      </c>
      <c r="J2764" s="2" t="n">
        <v>18.238803</v>
      </c>
      <c r="K2764" s="2" t="n">
        <v>0</v>
      </c>
      <c r="L2764" s="2" t="n">
        <v>0.392136</v>
      </c>
      <c r="M2764" s="2" t="b">
        <v>1</v>
      </c>
      <c r="N2764" s="2" t="n">
        <v>1</v>
      </c>
    </row>
    <row r="2765" ht="15.75" customHeight="1">
      <c r="A2765" s="9" t="n">
        <v>43795.25</v>
      </c>
      <c r="B2765" s="9" t="n">
        <v>43795.04166666666</v>
      </c>
      <c r="C2765" s="2" t="n">
        <v>34964545</v>
      </c>
      <c r="D2765" s="2" t="inlineStr">
        <is>
          <t>DOM</t>
        </is>
      </c>
      <c r="G2765" s="2" t="inlineStr">
        <is>
          <t>ZONE</t>
        </is>
      </c>
      <c r="I2765" s="2" t="n">
        <v>18.42</v>
      </c>
      <c r="J2765" s="2" t="n">
        <v>18.865752</v>
      </c>
      <c r="K2765" s="2" t="n">
        <v>0</v>
      </c>
      <c r="L2765" s="2" t="n">
        <v>0.450752</v>
      </c>
      <c r="M2765" s="2" t="b">
        <v>1</v>
      </c>
      <c r="N2765" s="2" t="n">
        <v>1</v>
      </c>
    </row>
    <row r="2766" ht="15.75" customHeight="1">
      <c r="A2766" s="9" t="n">
        <v>43795.29166666666</v>
      </c>
      <c r="B2766" s="9" t="n">
        <v>43795.08333333334</v>
      </c>
      <c r="C2766" s="2" t="n">
        <v>34964545</v>
      </c>
      <c r="D2766" s="2" t="inlineStr">
        <is>
          <t>DOM</t>
        </is>
      </c>
      <c r="G2766" s="2" t="inlineStr">
        <is>
          <t>ZONE</t>
        </is>
      </c>
      <c r="I2766" s="2" t="n">
        <v>18.6</v>
      </c>
      <c r="J2766" s="2" t="n">
        <v>19.140588</v>
      </c>
      <c r="K2766" s="2" t="n">
        <v>0.060529</v>
      </c>
      <c r="L2766" s="2" t="n">
        <v>0.478392</v>
      </c>
      <c r="M2766" s="2" t="b">
        <v>1</v>
      </c>
      <c r="N2766" s="2" t="n">
        <v>1</v>
      </c>
    </row>
    <row r="2767" ht="15.75" customHeight="1">
      <c r="A2767" s="9" t="n">
        <v>43795.33333333334</v>
      </c>
      <c r="B2767" s="9" t="n">
        <v>43795.125</v>
      </c>
      <c r="C2767" s="2" t="n">
        <v>34964545</v>
      </c>
      <c r="D2767" s="2" t="inlineStr">
        <is>
          <t>DOM</t>
        </is>
      </c>
      <c r="G2767" s="2" t="inlineStr">
        <is>
          <t>ZONE</t>
        </is>
      </c>
      <c r="I2767" s="2" t="n">
        <v>19.79</v>
      </c>
      <c r="J2767" s="2" t="n">
        <v>20.845065</v>
      </c>
      <c r="K2767" s="2" t="n">
        <v>0.530285</v>
      </c>
      <c r="L2767" s="2" t="n">
        <v>0.528946</v>
      </c>
      <c r="M2767" s="2" t="b">
        <v>1</v>
      </c>
      <c r="N2767" s="2" t="n">
        <v>1</v>
      </c>
    </row>
    <row r="2768" ht="15.75" customHeight="1">
      <c r="A2768" s="9" t="n">
        <v>43795.375</v>
      </c>
      <c r="B2768" s="9" t="n">
        <v>43795.16666666666</v>
      </c>
      <c r="C2768" s="2" t="n">
        <v>34964545</v>
      </c>
      <c r="D2768" s="2" t="inlineStr">
        <is>
          <t>DOM</t>
        </is>
      </c>
      <c r="G2768" s="2" t="inlineStr">
        <is>
          <t>ZONE</t>
        </is>
      </c>
      <c r="I2768" s="2" t="n">
        <v>19.78</v>
      </c>
      <c r="J2768" s="2" t="n">
        <v>21.426237</v>
      </c>
      <c r="K2768" s="2" t="n">
        <v>1.089714</v>
      </c>
      <c r="L2768" s="2" t="n">
        <v>0.556523</v>
      </c>
      <c r="M2768" s="2" t="b">
        <v>1</v>
      </c>
      <c r="N2768" s="2" t="n">
        <v>1</v>
      </c>
    </row>
    <row r="2769" ht="15.75" customHeight="1">
      <c r="A2769" s="9" t="n">
        <v>43795.41666666666</v>
      </c>
      <c r="B2769" s="9" t="n">
        <v>43795.20833333334</v>
      </c>
      <c r="C2769" s="2" t="n">
        <v>34964545</v>
      </c>
      <c r="D2769" s="2" t="inlineStr">
        <is>
          <t>DOM</t>
        </is>
      </c>
      <c r="G2769" s="2" t="inlineStr">
        <is>
          <t>ZONE</t>
        </is>
      </c>
      <c r="I2769" s="2" t="n">
        <v>24.58</v>
      </c>
      <c r="J2769" s="2" t="n">
        <v>28.737636</v>
      </c>
      <c r="K2769" s="2" t="n">
        <v>3.588049</v>
      </c>
      <c r="L2769" s="2" t="n">
        <v>0.57042</v>
      </c>
      <c r="M2769" s="2" t="b">
        <v>1</v>
      </c>
      <c r="N2769" s="2" t="n">
        <v>1</v>
      </c>
    </row>
    <row r="2770" ht="15.75" customHeight="1">
      <c r="A2770" s="9" t="n">
        <v>43795.45833333334</v>
      </c>
      <c r="B2770" s="9" t="n">
        <v>43795.25</v>
      </c>
      <c r="C2770" s="2" t="n">
        <v>34964545</v>
      </c>
      <c r="D2770" s="2" t="inlineStr">
        <is>
          <t>DOM</t>
        </is>
      </c>
      <c r="G2770" s="2" t="inlineStr">
        <is>
          <t>ZONE</t>
        </is>
      </c>
      <c r="I2770" s="2" t="n">
        <v>34.18</v>
      </c>
      <c r="J2770" s="2" t="n">
        <v>38.986702</v>
      </c>
      <c r="K2770" s="2" t="n">
        <v>4.026903</v>
      </c>
      <c r="L2770" s="2" t="n">
        <v>0.778966</v>
      </c>
      <c r="M2770" s="2" t="b">
        <v>1</v>
      </c>
      <c r="N2770" s="2" t="n">
        <v>1</v>
      </c>
    </row>
    <row r="2771" ht="15.75" customHeight="1">
      <c r="A2771" s="9" t="n">
        <v>43795.5</v>
      </c>
      <c r="B2771" s="9" t="n">
        <v>43795.29166666666</v>
      </c>
      <c r="C2771" s="2" t="n">
        <v>34964545</v>
      </c>
      <c r="D2771" s="2" t="inlineStr">
        <is>
          <t>DOM</t>
        </is>
      </c>
      <c r="G2771" s="2" t="inlineStr">
        <is>
          <t>ZONE</t>
        </is>
      </c>
      <c r="I2771" s="2" t="n">
        <v>32.27</v>
      </c>
      <c r="J2771" s="2" t="n">
        <v>36.774764</v>
      </c>
      <c r="K2771" s="2" t="n">
        <v>3.873232</v>
      </c>
      <c r="L2771" s="2" t="n">
        <v>0.630698</v>
      </c>
      <c r="M2771" s="2" t="b">
        <v>1</v>
      </c>
      <c r="N2771" s="2" t="n">
        <v>1</v>
      </c>
    </row>
    <row r="2772" ht="15.75" customHeight="1">
      <c r="A2772" s="9" t="n">
        <v>43795.54166666666</v>
      </c>
      <c r="B2772" s="9" t="n">
        <v>43795.33333333334</v>
      </c>
      <c r="C2772" s="2" t="n">
        <v>34964545</v>
      </c>
      <c r="D2772" s="2" t="inlineStr">
        <is>
          <t>DOM</t>
        </is>
      </c>
      <c r="G2772" s="2" t="inlineStr">
        <is>
          <t>ZONE</t>
        </is>
      </c>
      <c r="I2772" s="2" t="n">
        <v>28.59</v>
      </c>
      <c r="J2772" s="2" t="n">
        <v>34.400934</v>
      </c>
      <c r="K2772" s="2" t="n">
        <v>5.437076</v>
      </c>
      <c r="L2772" s="2" t="n">
        <v>0.372191</v>
      </c>
      <c r="M2772" s="2" t="b">
        <v>1</v>
      </c>
      <c r="N2772" s="2" t="n">
        <v>1</v>
      </c>
    </row>
    <row r="2773" ht="15.75" customHeight="1">
      <c r="A2773" s="9" t="n">
        <v>43795.58333333334</v>
      </c>
      <c r="B2773" s="9" t="n">
        <v>43795.375</v>
      </c>
      <c r="C2773" s="2" t="n">
        <v>34964545</v>
      </c>
      <c r="D2773" s="2" t="inlineStr">
        <is>
          <t>DOM</t>
        </is>
      </c>
      <c r="G2773" s="2" t="inlineStr">
        <is>
          <t>ZONE</t>
        </is>
      </c>
      <c r="I2773" s="2" t="n">
        <v>21.58</v>
      </c>
      <c r="J2773" s="2" t="n">
        <v>24.046664</v>
      </c>
      <c r="K2773" s="2" t="n">
        <v>2.256514</v>
      </c>
      <c r="L2773" s="2" t="n">
        <v>0.214316</v>
      </c>
      <c r="M2773" s="2" t="b">
        <v>1</v>
      </c>
      <c r="N2773" s="2" t="n">
        <v>1</v>
      </c>
    </row>
    <row r="2774" ht="15.75" customHeight="1">
      <c r="A2774" s="9" t="n">
        <v>43795.625</v>
      </c>
      <c r="B2774" s="9" t="n">
        <v>43795.41666666666</v>
      </c>
      <c r="C2774" s="2" t="n">
        <v>34964545</v>
      </c>
      <c r="D2774" s="2" t="inlineStr">
        <is>
          <t>DOM</t>
        </is>
      </c>
      <c r="G2774" s="2" t="inlineStr">
        <is>
          <t>ZONE</t>
        </is>
      </c>
      <c r="I2774" s="2" t="n">
        <v>21.09</v>
      </c>
      <c r="J2774" s="2" t="n">
        <v>23.335796</v>
      </c>
      <c r="K2774" s="2" t="n">
        <v>2.097853</v>
      </c>
      <c r="L2774" s="2" t="n">
        <v>0.152943</v>
      </c>
      <c r="M2774" s="2" t="b">
        <v>1</v>
      </c>
      <c r="N2774" s="2" t="n">
        <v>1</v>
      </c>
    </row>
    <row r="2775" ht="15.75" customHeight="1">
      <c r="A2775" s="9" t="n">
        <v>43795.66666666666</v>
      </c>
      <c r="B2775" s="9" t="n">
        <v>43795.45833333334</v>
      </c>
      <c r="C2775" s="2" t="n">
        <v>34964545</v>
      </c>
      <c r="D2775" s="2" t="inlineStr">
        <is>
          <t>DOM</t>
        </is>
      </c>
      <c r="G2775" s="2" t="inlineStr">
        <is>
          <t>ZONE</t>
        </is>
      </c>
      <c r="I2775" s="2" t="n">
        <v>20.88</v>
      </c>
      <c r="J2775" s="2" t="n">
        <v>22.798772</v>
      </c>
      <c r="K2775" s="2" t="n">
        <v>1.827749</v>
      </c>
      <c r="L2775" s="2" t="n">
        <v>0.089356</v>
      </c>
      <c r="M2775" s="2" t="b">
        <v>1</v>
      </c>
      <c r="N2775" s="2" t="n">
        <v>1</v>
      </c>
    </row>
    <row r="2776" ht="15.75" customHeight="1">
      <c r="A2776" s="9" t="n">
        <v>43795.70833333334</v>
      </c>
      <c r="B2776" s="9" t="n">
        <v>43795.5</v>
      </c>
      <c r="C2776" s="2" t="n">
        <v>34964545</v>
      </c>
      <c r="D2776" s="2" t="inlineStr">
        <is>
          <t>DOM</t>
        </is>
      </c>
      <c r="G2776" s="2" t="inlineStr">
        <is>
          <t>ZONE</t>
        </is>
      </c>
      <c r="I2776" s="2" t="n">
        <v>18.89</v>
      </c>
      <c r="J2776" s="2" t="n">
        <v>20.092285</v>
      </c>
      <c r="K2776" s="2" t="n">
        <v>1.170755</v>
      </c>
      <c r="L2776" s="2" t="n">
        <v>0.035697</v>
      </c>
      <c r="M2776" s="2" t="b">
        <v>1</v>
      </c>
      <c r="N2776" s="2" t="n">
        <v>1</v>
      </c>
    </row>
    <row r="2777" ht="15.75" customHeight="1">
      <c r="A2777" s="9" t="n">
        <v>43795.75</v>
      </c>
      <c r="B2777" s="9" t="n">
        <v>43795.54166666666</v>
      </c>
      <c r="C2777" s="2" t="n">
        <v>34964545</v>
      </c>
      <c r="D2777" s="2" t="inlineStr">
        <is>
          <t>DOM</t>
        </is>
      </c>
      <c r="G2777" s="2" t="inlineStr">
        <is>
          <t>ZONE</t>
        </is>
      </c>
      <c r="I2777" s="2" t="n">
        <v>19.7</v>
      </c>
      <c r="J2777" s="2" t="n">
        <v>20.679151</v>
      </c>
      <c r="K2777" s="2" t="n">
        <v>0.930412</v>
      </c>
      <c r="L2777" s="2" t="n">
        <v>0.047072</v>
      </c>
      <c r="M2777" s="2" t="b">
        <v>1</v>
      </c>
      <c r="N2777" s="2" t="n">
        <v>1</v>
      </c>
    </row>
    <row r="2778" ht="15.75" customHeight="1">
      <c r="A2778" s="9" t="n">
        <v>43795.79166666666</v>
      </c>
      <c r="B2778" s="9" t="n">
        <v>43795.58333333334</v>
      </c>
      <c r="C2778" s="2" t="n">
        <v>34964545</v>
      </c>
      <c r="D2778" s="2" t="inlineStr">
        <is>
          <t>DOM</t>
        </is>
      </c>
      <c r="G2778" s="2" t="inlineStr">
        <is>
          <t>ZONE</t>
        </is>
      </c>
      <c r="I2778" s="2" t="n">
        <v>19.61</v>
      </c>
      <c r="J2778" s="2" t="n">
        <v>21.023105</v>
      </c>
      <c r="K2778" s="2" t="n">
        <v>1.255869</v>
      </c>
      <c r="L2778" s="2" t="n">
        <v>0.156403</v>
      </c>
      <c r="M2778" s="2" t="b">
        <v>1</v>
      </c>
      <c r="N2778" s="2" t="n">
        <v>1</v>
      </c>
    </row>
    <row r="2779" ht="15.75" customHeight="1">
      <c r="A2779" s="9" t="n">
        <v>43795.83333333334</v>
      </c>
      <c r="B2779" s="9" t="n">
        <v>43795.625</v>
      </c>
      <c r="C2779" s="2" t="n">
        <v>34964545</v>
      </c>
      <c r="D2779" s="2" t="inlineStr">
        <is>
          <t>DOM</t>
        </is>
      </c>
      <c r="G2779" s="2" t="inlineStr">
        <is>
          <t>ZONE</t>
        </is>
      </c>
      <c r="I2779" s="2" t="n">
        <v>19.2</v>
      </c>
      <c r="J2779" s="2" t="n">
        <v>20.869515</v>
      </c>
      <c r="K2779" s="2" t="n">
        <v>1.441056</v>
      </c>
      <c r="L2779" s="2" t="n">
        <v>0.232626</v>
      </c>
      <c r="M2779" s="2" t="b">
        <v>1</v>
      </c>
      <c r="N2779" s="2" t="n">
        <v>1</v>
      </c>
    </row>
    <row r="2780" ht="15.75" customHeight="1">
      <c r="A2780" s="9" t="n">
        <v>43795.875</v>
      </c>
      <c r="B2780" s="9" t="n">
        <v>43795.66666666666</v>
      </c>
      <c r="C2780" s="2" t="n">
        <v>34964545</v>
      </c>
      <c r="D2780" s="2" t="inlineStr">
        <is>
          <t>DOM</t>
        </is>
      </c>
      <c r="G2780" s="2" t="inlineStr">
        <is>
          <t>ZONE</t>
        </is>
      </c>
      <c r="I2780" s="2" t="n">
        <v>19.6</v>
      </c>
      <c r="J2780" s="2" t="n">
        <v>21.192713</v>
      </c>
      <c r="K2780" s="2" t="n">
        <v>1.311783</v>
      </c>
      <c r="L2780" s="2" t="n">
        <v>0.285929</v>
      </c>
      <c r="M2780" s="2" t="b">
        <v>1</v>
      </c>
      <c r="N2780" s="2" t="n">
        <v>1</v>
      </c>
    </row>
    <row r="2781" ht="15.75" customHeight="1">
      <c r="A2781" s="9" t="n">
        <v>43795.91666666666</v>
      </c>
      <c r="B2781" s="9" t="n">
        <v>43795.70833333334</v>
      </c>
      <c r="C2781" s="2" t="n">
        <v>34964545</v>
      </c>
      <c r="D2781" s="2" t="inlineStr">
        <is>
          <t>DOM</t>
        </is>
      </c>
      <c r="G2781" s="2" t="inlineStr">
        <is>
          <t>ZONE</t>
        </is>
      </c>
      <c r="I2781" s="2" t="n">
        <v>24.04</v>
      </c>
      <c r="J2781" s="2" t="n">
        <v>27.101727</v>
      </c>
      <c r="K2781" s="2" t="n">
        <v>2.659454</v>
      </c>
      <c r="L2781" s="2" t="n">
        <v>0.40394</v>
      </c>
      <c r="M2781" s="2" t="b">
        <v>1</v>
      </c>
      <c r="N2781" s="2" t="n">
        <v>1</v>
      </c>
    </row>
    <row r="2782" ht="15.75" customHeight="1">
      <c r="A2782" s="9" t="n">
        <v>43795.95833333334</v>
      </c>
      <c r="B2782" s="9" t="n">
        <v>43795.75</v>
      </c>
      <c r="C2782" s="2" t="n">
        <v>34964545</v>
      </c>
      <c r="D2782" s="2" t="inlineStr">
        <is>
          <t>DOM</t>
        </is>
      </c>
      <c r="G2782" s="2" t="inlineStr">
        <is>
          <t>ZONE</t>
        </is>
      </c>
      <c r="I2782" s="2" t="n">
        <v>21.27</v>
      </c>
      <c r="J2782" s="2" t="n">
        <v>23.20769</v>
      </c>
      <c r="K2782" s="2" t="n">
        <v>1.626813</v>
      </c>
      <c r="L2782" s="2" t="n">
        <v>0.31171</v>
      </c>
      <c r="M2782" s="2" t="b">
        <v>1</v>
      </c>
      <c r="N2782" s="2" t="n">
        <v>1</v>
      </c>
    </row>
    <row r="2783" ht="15.75" customHeight="1">
      <c r="A2783" s="9" t="n">
        <v>43796</v>
      </c>
      <c r="B2783" s="9" t="n">
        <v>43795.79166666666</v>
      </c>
      <c r="C2783" s="2" t="n">
        <v>34964545</v>
      </c>
      <c r="D2783" s="2" t="inlineStr">
        <is>
          <t>DOM</t>
        </is>
      </c>
      <c r="G2783" s="2" t="inlineStr">
        <is>
          <t>ZONE</t>
        </is>
      </c>
      <c r="I2783" s="2" t="n">
        <v>20.55</v>
      </c>
      <c r="J2783" s="2" t="n">
        <v>22.511297</v>
      </c>
      <c r="K2783" s="2" t="n">
        <v>1.693143</v>
      </c>
      <c r="L2783" s="2" t="n">
        <v>0.264821</v>
      </c>
      <c r="M2783" s="2" t="b">
        <v>1</v>
      </c>
      <c r="N2783" s="2" t="n">
        <v>1</v>
      </c>
    </row>
    <row r="2784" ht="15.75" customHeight="1">
      <c r="A2784" s="9" t="n">
        <v>43796.04166666666</v>
      </c>
      <c r="B2784" s="9" t="n">
        <v>43795.83333333334</v>
      </c>
      <c r="C2784" s="2" t="n">
        <v>34964545</v>
      </c>
      <c r="D2784" s="2" t="inlineStr">
        <is>
          <t>DOM</t>
        </is>
      </c>
      <c r="G2784" s="2" t="inlineStr">
        <is>
          <t>ZONE</t>
        </is>
      </c>
      <c r="I2784" s="2" t="n">
        <v>19.81</v>
      </c>
      <c r="J2784" s="2" t="n">
        <v>20.14341</v>
      </c>
      <c r="K2784" s="2" t="n">
        <v>0.039058</v>
      </c>
      <c r="L2784" s="2" t="n">
        <v>0.292686</v>
      </c>
      <c r="M2784" s="2" t="b">
        <v>1</v>
      </c>
      <c r="N2784" s="2" t="n">
        <v>1</v>
      </c>
    </row>
    <row r="2785" ht="15.75" customHeight="1">
      <c r="A2785" s="9" t="n">
        <v>43796.08333333334</v>
      </c>
      <c r="B2785" s="9" t="n">
        <v>43795.875</v>
      </c>
      <c r="C2785" s="2" t="n">
        <v>34964545</v>
      </c>
      <c r="D2785" s="2" t="inlineStr">
        <is>
          <t>DOM</t>
        </is>
      </c>
      <c r="G2785" s="2" t="inlineStr">
        <is>
          <t>ZONE</t>
        </is>
      </c>
      <c r="I2785" s="2" t="n">
        <v>17.97</v>
      </c>
      <c r="J2785" s="2" t="n">
        <v>18.220344</v>
      </c>
      <c r="K2785" s="2" t="n">
        <v>0</v>
      </c>
      <c r="L2785" s="2" t="n">
        <v>0.24701</v>
      </c>
      <c r="M2785" s="2" t="b">
        <v>1</v>
      </c>
      <c r="N2785" s="2" t="n">
        <v>1</v>
      </c>
    </row>
    <row r="2786" ht="15.75" customHeight="1">
      <c r="A2786" s="9" t="n">
        <v>43796.125</v>
      </c>
      <c r="B2786" s="9" t="n">
        <v>43795.91666666666</v>
      </c>
      <c r="C2786" s="2" t="n">
        <v>34964545</v>
      </c>
      <c r="D2786" s="2" t="inlineStr">
        <is>
          <t>DOM</t>
        </is>
      </c>
      <c r="G2786" s="2" t="inlineStr">
        <is>
          <t>ZONE</t>
        </is>
      </c>
      <c r="I2786" s="2" t="n">
        <v>17.92</v>
      </c>
      <c r="J2786" s="2" t="n">
        <v>18.301692</v>
      </c>
      <c r="K2786" s="2" t="n">
        <v>0.105868</v>
      </c>
      <c r="L2786" s="2" t="n">
        <v>0.279157</v>
      </c>
      <c r="M2786" s="2" t="b">
        <v>1</v>
      </c>
      <c r="N2786" s="2" t="n">
        <v>1</v>
      </c>
    </row>
    <row r="2787" ht="15.75" customHeight="1">
      <c r="A2787" s="9" t="n">
        <v>43796.16666666666</v>
      </c>
      <c r="B2787" s="9" t="n">
        <v>43795.95833333334</v>
      </c>
      <c r="C2787" s="2" t="n">
        <v>34964545</v>
      </c>
      <c r="D2787" s="2" t="inlineStr">
        <is>
          <t>DOM</t>
        </is>
      </c>
      <c r="G2787" s="2" t="inlineStr">
        <is>
          <t>ZONE</t>
        </is>
      </c>
      <c r="I2787" s="2" t="n">
        <v>17.41</v>
      </c>
      <c r="J2787" s="2" t="n">
        <v>17.771048</v>
      </c>
      <c r="K2787" s="2" t="n">
        <v>0</v>
      </c>
      <c r="L2787" s="2" t="n">
        <v>0.361048</v>
      </c>
      <c r="M2787" s="2" t="b">
        <v>1</v>
      </c>
      <c r="N2787" s="2" t="n">
        <v>1</v>
      </c>
    </row>
    <row r="2788" ht="15.75" customHeight="1">
      <c r="A2788" s="9" t="n">
        <v>43796.20833333334</v>
      </c>
      <c r="B2788" s="9" t="n">
        <v>43796</v>
      </c>
      <c r="C2788" s="2" t="n">
        <v>34964545</v>
      </c>
      <c r="D2788" s="2" t="inlineStr">
        <is>
          <t>DOM</t>
        </is>
      </c>
      <c r="G2788" s="2" t="inlineStr">
        <is>
          <t>ZONE</t>
        </is>
      </c>
      <c r="I2788" s="2" t="n">
        <v>15.65</v>
      </c>
      <c r="J2788" s="2" t="n">
        <v>15.939686</v>
      </c>
      <c r="K2788" s="2" t="n">
        <v>0</v>
      </c>
      <c r="L2788" s="2" t="n">
        <v>0.291353</v>
      </c>
      <c r="M2788" s="2" t="b">
        <v>1</v>
      </c>
      <c r="N2788" s="2" t="n">
        <v>1</v>
      </c>
    </row>
    <row r="2789" ht="15.75" customHeight="1">
      <c r="A2789" s="9" t="n">
        <v>43796.25</v>
      </c>
      <c r="B2789" s="9" t="n">
        <v>43796.04166666666</v>
      </c>
      <c r="C2789" s="2" t="n">
        <v>34964545</v>
      </c>
      <c r="D2789" s="2" t="inlineStr">
        <is>
          <t>DOM</t>
        </is>
      </c>
      <c r="G2789" s="2" t="inlineStr">
        <is>
          <t>ZONE</t>
        </is>
      </c>
      <c r="I2789" s="2" t="n">
        <v>15.32</v>
      </c>
      <c r="J2789" s="2" t="n">
        <v>15.594369</v>
      </c>
      <c r="K2789" s="2" t="n">
        <v>0</v>
      </c>
      <c r="L2789" s="2" t="n">
        <v>0.272702</v>
      </c>
      <c r="M2789" s="2" t="b">
        <v>1</v>
      </c>
      <c r="N2789" s="2" t="n">
        <v>1</v>
      </c>
    </row>
    <row r="2790" ht="15.75" customHeight="1">
      <c r="A2790" s="9" t="n">
        <v>43796.29166666666</v>
      </c>
      <c r="B2790" s="9" t="n">
        <v>43796.08333333334</v>
      </c>
      <c r="C2790" s="2" t="n">
        <v>34964545</v>
      </c>
      <c r="D2790" s="2" t="inlineStr">
        <is>
          <t>DOM</t>
        </is>
      </c>
      <c r="G2790" s="2" t="inlineStr">
        <is>
          <t>ZONE</t>
        </is>
      </c>
      <c r="I2790" s="2" t="n">
        <v>15</v>
      </c>
      <c r="J2790" s="2" t="n">
        <v>15.278786</v>
      </c>
      <c r="K2790" s="2" t="n">
        <v>0</v>
      </c>
      <c r="L2790" s="2" t="n">
        <v>0.277119</v>
      </c>
      <c r="M2790" s="2" t="b">
        <v>1</v>
      </c>
      <c r="N2790" s="2" t="n">
        <v>1</v>
      </c>
    </row>
    <row r="2791" ht="15.75" customHeight="1">
      <c r="A2791" s="9" t="n">
        <v>43796.33333333334</v>
      </c>
      <c r="B2791" s="9" t="n">
        <v>43796.125</v>
      </c>
      <c r="C2791" s="2" t="n">
        <v>34964545</v>
      </c>
      <c r="D2791" s="2" t="inlineStr">
        <is>
          <t>DOM</t>
        </is>
      </c>
      <c r="G2791" s="2" t="inlineStr">
        <is>
          <t>ZONE</t>
        </is>
      </c>
      <c r="I2791" s="2" t="n">
        <v>14.92</v>
      </c>
      <c r="J2791" s="2" t="n">
        <v>15.216034</v>
      </c>
      <c r="K2791" s="2" t="n">
        <v>0</v>
      </c>
      <c r="L2791" s="2" t="n">
        <v>0.301034</v>
      </c>
      <c r="M2791" s="2" t="b">
        <v>1</v>
      </c>
      <c r="N2791" s="2" t="n">
        <v>1</v>
      </c>
    </row>
    <row r="2792" ht="15.75" customHeight="1">
      <c r="A2792" s="9" t="n">
        <v>43796.375</v>
      </c>
      <c r="B2792" s="9" t="n">
        <v>43796.16666666666</v>
      </c>
      <c r="C2792" s="2" t="n">
        <v>34964545</v>
      </c>
      <c r="D2792" s="2" t="inlineStr">
        <is>
          <t>DOM</t>
        </is>
      </c>
      <c r="G2792" s="2" t="inlineStr">
        <is>
          <t>ZONE</t>
        </is>
      </c>
      <c r="I2792" s="2" t="n">
        <v>15.41</v>
      </c>
      <c r="J2792" s="2" t="n">
        <v>15.72067</v>
      </c>
      <c r="K2792" s="2" t="n">
        <v>0</v>
      </c>
      <c r="L2792" s="2" t="n">
        <v>0.311504</v>
      </c>
      <c r="M2792" s="2" t="b">
        <v>1</v>
      </c>
      <c r="N2792" s="2" t="n">
        <v>1</v>
      </c>
    </row>
    <row r="2793" ht="15.75" customHeight="1">
      <c r="A2793" s="9" t="n">
        <v>43796.41666666666</v>
      </c>
      <c r="B2793" s="9" t="n">
        <v>43796.20833333334</v>
      </c>
      <c r="C2793" s="2" t="n">
        <v>34964545</v>
      </c>
      <c r="D2793" s="2" t="inlineStr">
        <is>
          <t>DOM</t>
        </is>
      </c>
      <c r="G2793" s="2" t="inlineStr">
        <is>
          <t>ZONE</t>
        </is>
      </c>
      <c r="I2793" s="2" t="n">
        <v>16.47</v>
      </c>
      <c r="J2793" s="2" t="n">
        <v>16.745036</v>
      </c>
      <c r="K2793" s="2" t="n">
        <v>0</v>
      </c>
      <c r="L2793" s="2" t="n">
        <v>0.275036</v>
      </c>
      <c r="M2793" s="2" t="b">
        <v>1</v>
      </c>
      <c r="N2793" s="2" t="n">
        <v>1</v>
      </c>
    </row>
    <row r="2794" ht="15.75" customHeight="1">
      <c r="A2794" s="9" t="n">
        <v>43796.45833333334</v>
      </c>
      <c r="B2794" s="9" t="n">
        <v>43796.25</v>
      </c>
      <c r="C2794" s="2" t="n">
        <v>34964545</v>
      </c>
      <c r="D2794" s="2" t="inlineStr">
        <is>
          <t>DOM</t>
        </is>
      </c>
      <c r="G2794" s="2" t="inlineStr">
        <is>
          <t>ZONE</t>
        </is>
      </c>
      <c r="I2794" s="2" t="n">
        <v>18.18</v>
      </c>
      <c r="J2794" s="2" t="n">
        <v>18.484425</v>
      </c>
      <c r="K2794" s="2" t="n">
        <v>0</v>
      </c>
      <c r="L2794" s="2" t="n">
        <v>0.301092</v>
      </c>
      <c r="M2794" s="2" t="b">
        <v>1</v>
      </c>
      <c r="N2794" s="2" t="n">
        <v>1</v>
      </c>
    </row>
    <row r="2795" ht="15.75" customHeight="1">
      <c r="A2795" s="9" t="n">
        <v>43796.5</v>
      </c>
      <c r="B2795" s="9" t="n">
        <v>43796.29166666666</v>
      </c>
      <c r="C2795" s="2" t="n">
        <v>34964545</v>
      </c>
      <c r="D2795" s="2" t="inlineStr">
        <is>
          <t>DOM</t>
        </is>
      </c>
      <c r="G2795" s="2" t="inlineStr">
        <is>
          <t>ZONE</t>
        </is>
      </c>
      <c r="I2795" s="2" t="n">
        <v>19.17</v>
      </c>
      <c r="J2795" s="2" t="n">
        <v>19.419701</v>
      </c>
      <c r="K2795" s="2" t="n">
        <v>0</v>
      </c>
      <c r="L2795" s="2" t="n">
        <v>0.248034</v>
      </c>
      <c r="M2795" s="2" t="b">
        <v>1</v>
      </c>
      <c r="N2795" s="2" t="n">
        <v>1</v>
      </c>
    </row>
    <row r="2796" ht="15.75" customHeight="1">
      <c r="A2796" s="9" t="n">
        <v>43796.54166666666</v>
      </c>
      <c r="B2796" s="9" t="n">
        <v>43796.33333333334</v>
      </c>
      <c r="C2796" s="2" t="n">
        <v>34964545</v>
      </c>
      <c r="D2796" s="2" t="inlineStr">
        <is>
          <t>DOM</t>
        </is>
      </c>
      <c r="G2796" s="2" t="inlineStr">
        <is>
          <t>ZONE</t>
        </is>
      </c>
      <c r="I2796" s="2" t="n">
        <v>22.37</v>
      </c>
      <c r="J2796" s="2" t="n">
        <v>22.654072</v>
      </c>
      <c r="K2796" s="2" t="n">
        <v>0</v>
      </c>
      <c r="L2796" s="2" t="n">
        <v>0.284072</v>
      </c>
      <c r="M2796" s="2" t="b">
        <v>1</v>
      </c>
      <c r="N2796" s="2" t="n">
        <v>1</v>
      </c>
    </row>
    <row r="2797" ht="15.75" customHeight="1">
      <c r="A2797" s="9" t="n">
        <v>43796.58333333334</v>
      </c>
      <c r="B2797" s="9" t="n">
        <v>43796.375</v>
      </c>
      <c r="C2797" s="2" t="n">
        <v>34964545</v>
      </c>
      <c r="D2797" s="2" t="inlineStr">
        <is>
          <t>DOM</t>
        </is>
      </c>
      <c r="G2797" s="2" t="inlineStr">
        <is>
          <t>ZONE</t>
        </is>
      </c>
      <c r="I2797" s="2" t="n">
        <v>26.64</v>
      </c>
      <c r="J2797" s="2" t="n">
        <v>26.952097</v>
      </c>
      <c r="K2797" s="2" t="n">
        <v>0</v>
      </c>
      <c r="L2797" s="2" t="n">
        <v>0.316264</v>
      </c>
      <c r="M2797" s="2" t="b">
        <v>1</v>
      </c>
      <c r="N2797" s="2" t="n">
        <v>1</v>
      </c>
    </row>
    <row r="2798" ht="15.75" customHeight="1">
      <c r="A2798" s="9" t="n">
        <v>43796.625</v>
      </c>
      <c r="B2798" s="9" t="n">
        <v>43796.41666666666</v>
      </c>
      <c r="C2798" s="2" t="n">
        <v>34964545</v>
      </c>
      <c r="D2798" s="2" t="inlineStr">
        <is>
          <t>DOM</t>
        </is>
      </c>
      <c r="G2798" s="2" t="inlineStr">
        <is>
          <t>ZONE</t>
        </is>
      </c>
      <c r="I2798" s="2" t="n">
        <v>26.65</v>
      </c>
      <c r="J2798" s="2" t="n">
        <v>27.011966</v>
      </c>
      <c r="K2798" s="2" t="n">
        <v>0</v>
      </c>
      <c r="L2798" s="2" t="n">
        <v>0.365299</v>
      </c>
      <c r="M2798" s="2" t="b">
        <v>1</v>
      </c>
      <c r="N2798" s="2" t="n">
        <v>1</v>
      </c>
    </row>
    <row r="2799" ht="15.75" customHeight="1">
      <c r="A2799" s="9" t="n">
        <v>43796.66666666666</v>
      </c>
      <c r="B2799" s="9" t="n">
        <v>43796.45833333334</v>
      </c>
      <c r="C2799" s="2" t="n">
        <v>34964545</v>
      </c>
      <c r="D2799" s="2" t="inlineStr">
        <is>
          <t>DOM</t>
        </is>
      </c>
      <c r="G2799" s="2" t="inlineStr">
        <is>
          <t>ZONE</t>
        </is>
      </c>
      <c r="I2799" s="2" t="n">
        <v>21.83</v>
      </c>
      <c r="J2799" s="2" t="n">
        <v>22.145793</v>
      </c>
      <c r="K2799" s="2" t="n">
        <v>-0.000552</v>
      </c>
      <c r="L2799" s="2" t="n">
        <v>0.312179</v>
      </c>
      <c r="M2799" s="2" t="b">
        <v>1</v>
      </c>
      <c r="N2799" s="2" t="n">
        <v>1</v>
      </c>
    </row>
    <row r="2800" ht="15.75" customHeight="1">
      <c r="A2800" s="9" t="n">
        <v>43796.70833333334</v>
      </c>
      <c r="B2800" s="9" t="n">
        <v>43796.5</v>
      </c>
      <c r="C2800" s="2" t="n">
        <v>34964545</v>
      </c>
      <c r="D2800" s="2" t="inlineStr">
        <is>
          <t>DOM</t>
        </is>
      </c>
      <c r="G2800" s="2" t="inlineStr">
        <is>
          <t>ZONE</t>
        </is>
      </c>
      <c r="I2800" s="2" t="n">
        <v>21.55</v>
      </c>
      <c r="J2800" s="2" t="n">
        <v>21.845044</v>
      </c>
      <c r="K2800" s="2" t="n">
        <v>0</v>
      </c>
      <c r="L2800" s="2" t="n">
        <v>0.295044</v>
      </c>
      <c r="M2800" s="2" t="b">
        <v>1</v>
      </c>
      <c r="N2800" s="2" t="n">
        <v>1</v>
      </c>
    </row>
    <row r="2801" ht="15.75" customHeight="1">
      <c r="A2801" s="9" t="n">
        <v>43796.75</v>
      </c>
      <c r="B2801" s="9" t="n">
        <v>43796.54166666666</v>
      </c>
      <c r="C2801" s="2" t="n">
        <v>34964545</v>
      </c>
      <c r="D2801" s="2" t="inlineStr">
        <is>
          <t>DOM</t>
        </is>
      </c>
      <c r="G2801" s="2" t="inlineStr">
        <is>
          <t>ZONE</t>
        </is>
      </c>
      <c r="I2801" s="2" t="n">
        <v>21.67</v>
      </c>
      <c r="J2801" s="2" t="n">
        <v>21.901968</v>
      </c>
      <c r="K2801" s="2" t="n">
        <v>0</v>
      </c>
      <c r="L2801" s="2" t="n">
        <v>0.236968</v>
      </c>
      <c r="M2801" s="2" t="b">
        <v>1</v>
      </c>
      <c r="N2801" s="2" t="n">
        <v>1</v>
      </c>
    </row>
    <row r="2802" ht="15.75" customHeight="1">
      <c r="A2802" s="9" t="n">
        <v>43796.79166666666</v>
      </c>
      <c r="B2802" s="9" t="n">
        <v>43796.58333333334</v>
      </c>
      <c r="C2802" s="2" t="n">
        <v>34964545</v>
      </c>
      <c r="D2802" s="2" t="inlineStr">
        <is>
          <t>DOM</t>
        </is>
      </c>
      <c r="G2802" s="2" t="inlineStr">
        <is>
          <t>ZONE</t>
        </is>
      </c>
      <c r="I2802" s="2" t="n">
        <v>21.14</v>
      </c>
      <c r="J2802" s="2" t="n">
        <v>21.363333</v>
      </c>
      <c r="K2802" s="2" t="n">
        <v>0</v>
      </c>
      <c r="L2802" s="2" t="n">
        <v>0.225833</v>
      </c>
      <c r="M2802" s="2" t="b">
        <v>1</v>
      </c>
      <c r="N2802" s="2" t="n">
        <v>1</v>
      </c>
    </row>
    <row r="2803" ht="15.75" customHeight="1">
      <c r="A2803" s="9" t="n">
        <v>43796.83333333334</v>
      </c>
      <c r="B2803" s="9" t="n">
        <v>43796.625</v>
      </c>
      <c r="C2803" s="2" t="n">
        <v>34964545</v>
      </c>
      <c r="D2803" s="2" t="inlineStr">
        <is>
          <t>DOM</t>
        </is>
      </c>
      <c r="G2803" s="2" t="inlineStr">
        <is>
          <t>ZONE</t>
        </is>
      </c>
      <c r="I2803" s="2" t="n">
        <v>19.74</v>
      </c>
      <c r="J2803" s="2" t="n">
        <v>19.961473</v>
      </c>
      <c r="K2803" s="2" t="n">
        <v>0</v>
      </c>
      <c r="L2803" s="2" t="n">
        <v>0.218139</v>
      </c>
      <c r="M2803" s="2" t="b">
        <v>1</v>
      </c>
      <c r="N2803" s="2" t="n">
        <v>1</v>
      </c>
    </row>
    <row r="2804" ht="15.75" customHeight="1">
      <c r="A2804" s="9" t="n">
        <v>43796.875</v>
      </c>
      <c r="B2804" s="9" t="n">
        <v>43796.66666666666</v>
      </c>
      <c r="C2804" s="2" t="n">
        <v>34964545</v>
      </c>
      <c r="D2804" s="2" t="inlineStr">
        <is>
          <t>DOM</t>
        </is>
      </c>
      <c r="G2804" s="2" t="inlineStr">
        <is>
          <t>ZONE</t>
        </is>
      </c>
      <c r="I2804" s="2" t="n">
        <v>19.85</v>
      </c>
      <c r="J2804" s="2" t="n">
        <v>20.065731</v>
      </c>
      <c r="K2804" s="2" t="n">
        <v>0</v>
      </c>
      <c r="L2804" s="2" t="n">
        <v>0.211564</v>
      </c>
      <c r="M2804" s="2" t="b">
        <v>1</v>
      </c>
      <c r="N2804" s="2" t="n">
        <v>1</v>
      </c>
    </row>
    <row r="2805" ht="15.75" customHeight="1">
      <c r="A2805" s="9" t="n">
        <v>43796.91666666666</v>
      </c>
      <c r="B2805" s="9" t="n">
        <v>43796.70833333334</v>
      </c>
      <c r="C2805" s="2" t="n">
        <v>34964545</v>
      </c>
      <c r="D2805" s="2" t="inlineStr">
        <is>
          <t>DOM</t>
        </is>
      </c>
      <c r="G2805" s="2" t="inlineStr">
        <is>
          <t>ZONE</t>
        </is>
      </c>
      <c r="I2805" s="2" t="n">
        <v>22.96</v>
      </c>
      <c r="J2805" s="2" t="n">
        <v>23.199774</v>
      </c>
      <c r="K2805" s="2" t="n">
        <v>0</v>
      </c>
      <c r="L2805" s="2" t="n">
        <v>0.241441</v>
      </c>
      <c r="M2805" s="2" t="b">
        <v>1</v>
      </c>
      <c r="N2805" s="2" t="n">
        <v>1</v>
      </c>
    </row>
    <row r="2806" ht="15.75" customHeight="1">
      <c r="A2806" s="9" t="n">
        <v>43796.95833333334</v>
      </c>
      <c r="B2806" s="9" t="n">
        <v>43796.75</v>
      </c>
      <c r="C2806" s="2" t="n">
        <v>34964545</v>
      </c>
      <c r="D2806" s="2" t="inlineStr">
        <is>
          <t>DOM</t>
        </is>
      </c>
      <c r="G2806" s="2" t="inlineStr">
        <is>
          <t>ZONE</t>
        </is>
      </c>
      <c r="I2806" s="2" t="n">
        <v>19.86</v>
      </c>
      <c r="J2806" s="2" t="n">
        <v>20.098427</v>
      </c>
      <c r="K2806" s="2" t="n">
        <v>0</v>
      </c>
      <c r="L2806" s="2" t="n">
        <v>0.238427</v>
      </c>
      <c r="M2806" s="2" t="b">
        <v>1</v>
      </c>
      <c r="N2806" s="2" t="n">
        <v>1</v>
      </c>
    </row>
    <row r="2807" ht="15.75" customHeight="1">
      <c r="A2807" s="9" t="n">
        <v>43797</v>
      </c>
      <c r="B2807" s="9" t="n">
        <v>43796.79166666666</v>
      </c>
      <c r="C2807" s="2" t="n">
        <v>34964545</v>
      </c>
      <c r="D2807" s="2" t="inlineStr">
        <is>
          <t>DOM</t>
        </is>
      </c>
      <c r="G2807" s="2" t="inlineStr">
        <is>
          <t>ZONE</t>
        </is>
      </c>
      <c r="I2807" s="2" t="n">
        <v>19.31</v>
      </c>
      <c r="J2807" s="2" t="n">
        <v>19.555115</v>
      </c>
      <c r="K2807" s="2" t="n">
        <v>0</v>
      </c>
      <c r="L2807" s="2" t="n">
        <v>0.240948</v>
      </c>
      <c r="M2807" s="2" t="b">
        <v>1</v>
      </c>
      <c r="N2807" s="2" t="n">
        <v>1</v>
      </c>
    </row>
    <row r="2808" ht="15.75" customHeight="1">
      <c r="A2808" s="9" t="n">
        <v>43797.04166666666</v>
      </c>
      <c r="B2808" s="9" t="n">
        <v>43796.83333333334</v>
      </c>
      <c r="C2808" s="2" t="n">
        <v>34964545</v>
      </c>
      <c r="D2808" s="2" t="inlineStr">
        <is>
          <t>DOM</t>
        </is>
      </c>
      <c r="G2808" s="2" t="inlineStr">
        <is>
          <t>ZONE</t>
        </is>
      </c>
      <c r="I2808" s="2" t="n">
        <v>18.89</v>
      </c>
      <c r="J2808" s="2" t="n">
        <v>19.143623</v>
      </c>
      <c r="K2808" s="2" t="n">
        <v>0</v>
      </c>
      <c r="L2808" s="2" t="n">
        <v>0.256123</v>
      </c>
      <c r="M2808" s="2" t="b">
        <v>1</v>
      </c>
      <c r="N2808" s="2" t="n">
        <v>1</v>
      </c>
    </row>
    <row r="2809" ht="15.75" customHeight="1">
      <c r="A2809" s="9" t="n">
        <v>43797.08333333334</v>
      </c>
      <c r="B2809" s="9" t="n">
        <v>43796.875</v>
      </c>
      <c r="C2809" s="2" t="n">
        <v>34964545</v>
      </c>
      <c r="D2809" s="2" t="inlineStr">
        <is>
          <t>DOM</t>
        </is>
      </c>
      <c r="G2809" s="2" t="inlineStr">
        <is>
          <t>ZONE</t>
        </is>
      </c>
      <c r="I2809" s="2" t="n">
        <v>18.2</v>
      </c>
      <c r="J2809" s="2" t="n">
        <v>18.471039</v>
      </c>
      <c r="K2809" s="2" t="n">
        <v>0</v>
      </c>
      <c r="L2809" s="2" t="n">
        <v>0.271039</v>
      </c>
      <c r="M2809" s="2" t="b">
        <v>1</v>
      </c>
      <c r="N2809" s="2" t="n">
        <v>1</v>
      </c>
    </row>
    <row r="2810" ht="15.75" customHeight="1">
      <c r="A2810" s="9" t="n">
        <v>43797.125</v>
      </c>
      <c r="B2810" s="9" t="n">
        <v>43796.91666666666</v>
      </c>
      <c r="C2810" s="2" t="n">
        <v>34964545</v>
      </c>
      <c r="D2810" s="2" t="inlineStr">
        <is>
          <t>DOM</t>
        </is>
      </c>
      <c r="G2810" s="2" t="inlineStr">
        <is>
          <t>ZONE</t>
        </is>
      </c>
      <c r="I2810" s="2" t="n">
        <v>16.05</v>
      </c>
      <c r="J2810" s="2" t="n">
        <v>16.299578</v>
      </c>
      <c r="K2810" s="2" t="n">
        <v>0</v>
      </c>
      <c r="L2810" s="2" t="n">
        <v>0.247078</v>
      </c>
      <c r="M2810" s="2" t="b">
        <v>1</v>
      </c>
      <c r="N2810" s="2" t="n">
        <v>1</v>
      </c>
    </row>
    <row r="2811" ht="15.75" customHeight="1">
      <c r="A2811" s="9" t="n">
        <v>43797.16666666666</v>
      </c>
      <c r="B2811" s="9" t="n">
        <v>43796.95833333334</v>
      </c>
      <c r="C2811" s="2" t="n">
        <v>34964545</v>
      </c>
      <c r="D2811" s="2" t="inlineStr">
        <is>
          <t>DOM</t>
        </is>
      </c>
      <c r="G2811" s="2" t="inlineStr">
        <is>
          <t>ZONE</t>
        </is>
      </c>
      <c r="I2811" s="2" t="n">
        <v>15.22</v>
      </c>
      <c r="J2811" s="2" t="n">
        <v>15.469263</v>
      </c>
      <c r="K2811" s="2" t="n">
        <v>0</v>
      </c>
      <c r="L2811" s="2" t="n">
        <v>0.247596</v>
      </c>
      <c r="M2811" s="2" t="b">
        <v>1</v>
      </c>
      <c r="N2811" s="2" t="n">
        <v>1</v>
      </c>
    </row>
    <row r="2812" ht="15.75" customHeight="1">
      <c r="A2812" s="9" t="n">
        <v>43797.20833333334</v>
      </c>
      <c r="B2812" s="9" t="n">
        <v>43797</v>
      </c>
      <c r="C2812" s="2" t="n">
        <v>34964545</v>
      </c>
      <c r="D2812" s="2" t="inlineStr">
        <is>
          <t>DOM</t>
        </is>
      </c>
      <c r="G2812" s="2" t="inlineStr">
        <is>
          <t>ZONE</t>
        </is>
      </c>
      <c r="I2812" s="2" t="n">
        <v>15.18</v>
      </c>
      <c r="J2812" s="2" t="n">
        <v>15.429195</v>
      </c>
      <c r="K2812" s="2" t="n">
        <v>0</v>
      </c>
      <c r="L2812" s="2" t="n">
        <v>0.249195</v>
      </c>
      <c r="M2812" s="2" t="b">
        <v>1</v>
      </c>
      <c r="N2812" s="2" t="n">
        <v>1</v>
      </c>
    </row>
    <row r="2813" ht="15.75" customHeight="1">
      <c r="A2813" s="9" t="n">
        <v>43797.25</v>
      </c>
      <c r="B2813" s="9" t="n">
        <v>43797.04166666666</v>
      </c>
      <c r="C2813" s="2" t="n">
        <v>34964545</v>
      </c>
      <c r="D2813" s="2" t="inlineStr">
        <is>
          <t>DOM</t>
        </is>
      </c>
      <c r="G2813" s="2" t="inlineStr">
        <is>
          <t>ZONE</t>
        </is>
      </c>
      <c r="I2813" s="2" t="n">
        <v>15.51</v>
      </c>
      <c r="J2813" s="2" t="n">
        <v>15.77399</v>
      </c>
      <c r="K2813" s="2" t="n">
        <v>0</v>
      </c>
      <c r="L2813" s="2" t="n">
        <v>0.264823</v>
      </c>
      <c r="M2813" s="2" t="b">
        <v>1</v>
      </c>
      <c r="N2813" s="2" t="n">
        <v>1</v>
      </c>
    </row>
    <row r="2814" ht="15.75" customHeight="1">
      <c r="A2814" s="9" t="n">
        <v>43797.29166666666</v>
      </c>
      <c r="B2814" s="9" t="n">
        <v>43797.08333333334</v>
      </c>
      <c r="C2814" s="2" t="n">
        <v>34964545</v>
      </c>
      <c r="D2814" s="2" t="inlineStr">
        <is>
          <t>DOM</t>
        </is>
      </c>
      <c r="G2814" s="2" t="inlineStr">
        <is>
          <t>ZONE</t>
        </is>
      </c>
      <c r="I2814" s="2" t="n">
        <v>15.44</v>
      </c>
      <c r="J2814" s="2" t="n">
        <v>15.722079</v>
      </c>
      <c r="K2814" s="2" t="n">
        <v>0</v>
      </c>
      <c r="L2814" s="2" t="n">
        <v>0.284579</v>
      </c>
      <c r="M2814" s="2" t="b">
        <v>1</v>
      </c>
      <c r="N2814" s="2" t="n">
        <v>1</v>
      </c>
    </row>
    <row r="2815" ht="15.75" customHeight="1">
      <c r="A2815" s="9" t="n">
        <v>43797.33333333334</v>
      </c>
      <c r="B2815" s="9" t="n">
        <v>43797.125</v>
      </c>
      <c r="C2815" s="2" t="n">
        <v>34964545</v>
      </c>
      <c r="D2815" s="2" t="inlineStr">
        <is>
          <t>DOM</t>
        </is>
      </c>
      <c r="G2815" s="2" t="inlineStr">
        <is>
          <t>ZONE</t>
        </is>
      </c>
      <c r="I2815" s="2" t="n">
        <v>15.27</v>
      </c>
      <c r="J2815" s="2" t="n">
        <v>15.549331</v>
      </c>
      <c r="K2815" s="2" t="n">
        <v>0</v>
      </c>
      <c r="L2815" s="2" t="n">
        <v>0.280164</v>
      </c>
      <c r="M2815" s="2" t="b">
        <v>1</v>
      </c>
      <c r="N2815" s="2" t="n">
        <v>1</v>
      </c>
    </row>
    <row r="2816" ht="15.75" customHeight="1">
      <c r="A2816" s="9" t="n">
        <v>43797.375</v>
      </c>
      <c r="B2816" s="9" t="n">
        <v>43797.16666666666</v>
      </c>
      <c r="C2816" s="2" t="n">
        <v>34964545</v>
      </c>
      <c r="D2816" s="2" t="inlineStr">
        <is>
          <t>DOM</t>
        </is>
      </c>
      <c r="G2816" s="2" t="inlineStr">
        <is>
          <t>ZONE</t>
        </is>
      </c>
      <c r="I2816" s="2" t="n">
        <v>15.2</v>
      </c>
      <c r="J2816" s="2" t="n">
        <v>15.451088</v>
      </c>
      <c r="K2816" s="2" t="n">
        <v>0</v>
      </c>
      <c r="L2816" s="2" t="n">
        <v>0.249422</v>
      </c>
      <c r="M2816" s="2" t="b">
        <v>1</v>
      </c>
      <c r="N2816" s="2" t="n">
        <v>1</v>
      </c>
    </row>
    <row r="2817" ht="15.75" customHeight="1">
      <c r="A2817" s="9" t="n">
        <v>43797.41666666666</v>
      </c>
      <c r="B2817" s="9" t="n">
        <v>43797.20833333334</v>
      </c>
      <c r="C2817" s="2" t="n">
        <v>34964545</v>
      </c>
      <c r="D2817" s="2" t="inlineStr">
        <is>
          <t>DOM</t>
        </is>
      </c>
      <c r="G2817" s="2" t="inlineStr">
        <is>
          <t>ZONE</t>
        </is>
      </c>
      <c r="I2817" s="2" t="n">
        <v>15.73</v>
      </c>
      <c r="J2817" s="2" t="n">
        <v>15.959944</v>
      </c>
      <c r="K2817" s="2" t="n">
        <v>0</v>
      </c>
      <c r="L2817" s="2" t="n">
        <v>0.227444</v>
      </c>
      <c r="M2817" s="2" t="b">
        <v>1</v>
      </c>
      <c r="N2817" s="2" t="n">
        <v>1</v>
      </c>
    </row>
    <row r="2818" ht="15.75" customHeight="1">
      <c r="A2818" s="9" t="n">
        <v>43797.45833333334</v>
      </c>
      <c r="B2818" s="9" t="n">
        <v>43797.25</v>
      </c>
      <c r="C2818" s="2" t="n">
        <v>34964545</v>
      </c>
      <c r="D2818" s="2" t="inlineStr">
        <is>
          <t>DOM</t>
        </is>
      </c>
      <c r="G2818" s="2" t="inlineStr">
        <is>
          <t>ZONE</t>
        </is>
      </c>
      <c r="I2818" s="2" t="n">
        <v>16.03</v>
      </c>
      <c r="J2818" s="2" t="n">
        <v>16.26801</v>
      </c>
      <c r="K2818" s="2" t="n">
        <v>0</v>
      </c>
      <c r="L2818" s="2" t="n">
        <v>0.23801</v>
      </c>
      <c r="M2818" s="2" t="b">
        <v>1</v>
      </c>
      <c r="N2818" s="2" t="n">
        <v>1</v>
      </c>
    </row>
    <row r="2819" ht="15.75" customHeight="1">
      <c r="A2819" s="9" t="n">
        <v>43797.5</v>
      </c>
      <c r="B2819" s="9" t="n">
        <v>43797.29166666666</v>
      </c>
      <c r="C2819" s="2" t="n">
        <v>34964545</v>
      </c>
      <c r="D2819" s="2" t="inlineStr">
        <is>
          <t>DOM</t>
        </is>
      </c>
      <c r="G2819" s="2" t="inlineStr">
        <is>
          <t>ZONE</t>
        </is>
      </c>
      <c r="I2819" s="2" t="n">
        <v>18.93</v>
      </c>
      <c r="J2819" s="2" t="n">
        <v>19.221703</v>
      </c>
      <c r="K2819" s="2" t="n">
        <v>0</v>
      </c>
      <c r="L2819" s="2" t="n">
        <v>0.290869</v>
      </c>
      <c r="M2819" s="2" t="b">
        <v>1</v>
      </c>
      <c r="N2819" s="2" t="n">
        <v>1</v>
      </c>
    </row>
    <row r="2820" ht="15.75" customHeight="1">
      <c r="A2820" s="9" t="n">
        <v>43797.54166666666</v>
      </c>
      <c r="B2820" s="9" t="n">
        <v>43797.33333333334</v>
      </c>
      <c r="C2820" s="2" t="n">
        <v>34964545</v>
      </c>
      <c r="D2820" s="2" t="inlineStr">
        <is>
          <t>DOM</t>
        </is>
      </c>
      <c r="G2820" s="2" t="inlineStr">
        <is>
          <t>ZONE</t>
        </is>
      </c>
      <c r="I2820" s="2" t="n">
        <v>19.09</v>
      </c>
      <c r="J2820" s="2" t="n">
        <v>19.344479</v>
      </c>
      <c r="K2820" s="2" t="n">
        <v>0</v>
      </c>
      <c r="L2820" s="2" t="n">
        <v>0.250312</v>
      </c>
      <c r="M2820" s="2" t="b">
        <v>1</v>
      </c>
      <c r="N2820" s="2" t="n">
        <v>1</v>
      </c>
    </row>
    <row r="2821" ht="15.75" customHeight="1">
      <c r="A2821" s="9" t="n">
        <v>43797.58333333334</v>
      </c>
      <c r="B2821" s="9" t="n">
        <v>43797.375</v>
      </c>
      <c r="C2821" s="2" t="n">
        <v>34964545</v>
      </c>
      <c r="D2821" s="2" t="inlineStr">
        <is>
          <t>DOM</t>
        </is>
      </c>
      <c r="G2821" s="2" t="inlineStr">
        <is>
          <t>ZONE</t>
        </is>
      </c>
      <c r="I2821" s="2" t="n">
        <v>20.9</v>
      </c>
      <c r="J2821" s="2" t="n">
        <v>21.358568</v>
      </c>
      <c r="K2821" s="2" t="n">
        <v>0.239301</v>
      </c>
      <c r="L2821" s="2" t="n">
        <v>0.2176</v>
      </c>
      <c r="M2821" s="2" t="b">
        <v>1</v>
      </c>
      <c r="N2821" s="2" t="n">
        <v>1</v>
      </c>
    </row>
    <row r="2822" ht="15.75" customHeight="1">
      <c r="A2822" s="9" t="n">
        <v>43797.625</v>
      </c>
      <c r="B2822" s="9" t="n">
        <v>43797.41666666666</v>
      </c>
      <c r="C2822" s="2" t="n">
        <v>34964545</v>
      </c>
      <c r="D2822" s="2" t="inlineStr">
        <is>
          <t>DOM</t>
        </is>
      </c>
      <c r="G2822" s="2" t="inlineStr">
        <is>
          <t>ZONE</t>
        </is>
      </c>
      <c r="I2822" s="2" t="n">
        <v>23.36</v>
      </c>
      <c r="J2822" s="2" t="n">
        <v>23.652456</v>
      </c>
      <c r="K2822" s="2" t="n">
        <v>0.07337</v>
      </c>
      <c r="L2822" s="2" t="n">
        <v>0.218254</v>
      </c>
      <c r="M2822" s="2" t="b">
        <v>1</v>
      </c>
      <c r="N2822" s="2" t="n">
        <v>1</v>
      </c>
    </row>
    <row r="2823" ht="15.75" customHeight="1">
      <c r="A2823" s="9" t="n">
        <v>43797.66666666666</v>
      </c>
      <c r="B2823" s="9" t="n">
        <v>43797.45833333334</v>
      </c>
      <c r="C2823" s="2" t="n">
        <v>34964545</v>
      </c>
      <c r="D2823" s="2" t="inlineStr">
        <is>
          <t>DOM</t>
        </is>
      </c>
      <c r="G2823" s="2" t="inlineStr">
        <is>
          <t>ZONE</t>
        </is>
      </c>
      <c r="I2823" s="2" t="n">
        <v>22.74</v>
      </c>
      <c r="J2823" s="2" t="n">
        <v>22.916636</v>
      </c>
      <c r="K2823" s="2" t="n">
        <v>5e-06</v>
      </c>
      <c r="L2823" s="2" t="n">
        <v>0.174964</v>
      </c>
      <c r="M2823" s="2" t="b">
        <v>1</v>
      </c>
      <c r="N2823" s="2" t="n">
        <v>1</v>
      </c>
    </row>
    <row r="2824" ht="15.75" customHeight="1">
      <c r="A2824" s="9" t="n">
        <v>43797.70833333334</v>
      </c>
      <c r="B2824" s="9" t="n">
        <v>43797.5</v>
      </c>
      <c r="C2824" s="2" t="n">
        <v>34964545</v>
      </c>
      <c r="D2824" s="2" t="inlineStr">
        <is>
          <t>DOM</t>
        </is>
      </c>
      <c r="G2824" s="2" t="inlineStr">
        <is>
          <t>ZONE</t>
        </is>
      </c>
      <c r="I2824" s="2" t="n">
        <v>20.56</v>
      </c>
      <c r="J2824" s="2" t="n">
        <v>20.719229</v>
      </c>
      <c r="K2824" s="2" t="n">
        <v>0.003624</v>
      </c>
      <c r="L2824" s="2" t="n">
        <v>0.157272</v>
      </c>
      <c r="M2824" s="2" t="b">
        <v>1</v>
      </c>
      <c r="N2824" s="2" t="n">
        <v>1</v>
      </c>
    </row>
    <row r="2825" ht="15.75" customHeight="1">
      <c r="A2825" s="9" t="n">
        <v>43797.75</v>
      </c>
      <c r="B2825" s="9" t="n">
        <v>43797.54166666666</v>
      </c>
      <c r="C2825" s="2" t="n">
        <v>34964545</v>
      </c>
      <c r="D2825" s="2" t="inlineStr">
        <is>
          <t>DOM</t>
        </is>
      </c>
      <c r="G2825" s="2" t="inlineStr">
        <is>
          <t>ZONE</t>
        </is>
      </c>
      <c r="I2825" s="2" t="n">
        <v>18.69</v>
      </c>
      <c r="J2825" s="2" t="n">
        <v>18.813734</v>
      </c>
      <c r="K2825" s="2" t="n">
        <v>0.004167</v>
      </c>
      <c r="L2825" s="2" t="n">
        <v>0.1229</v>
      </c>
      <c r="M2825" s="2" t="b">
        <v>1</v>
      </c>
      <c r="N2825" s="2" t="n">
        <v>1</v>
      </c>
    </row>
    <row r="2826" ht="15.75" customHeight="1">
      <c r="A2826" s="9" t="n">
        <v>43797.79166666666</v>
      </c>
      <c r="B2826" s="9" t="n">
        <v>43797.58333333334</v>
      </c>
      <c r="C2826" s="2" t="n">
        <v>34964545</v>
      </c>
      <c r="D2826" s="2" t="inlineStr">
        <is>
          <t>DOM</t>
        </is>
      </c>
      <c r="G2826" s="2" t="inlineStr">
        <is>
          <t>ZONE</t>
        </is>
      </c>
      <c r="I2826" s="2" t="n">
        <v>17.47</v>
      </c>
      <c r="J2826" s="2" t="n">
        <v>17.571747</v>
      </c>
      <c r="K2826" s="2" t="n">
        <v>0.009174</v>
      </c>
      <c r="L2826" s="2" t="n">
        <v>0.09674000000000001</v>
      </c>
      <c r="M2826" s="2" t="b">
        <v>1</v>
      </c>
      <c r="N2826" s="2" t="n">
        <v>1</v>
      </c>
    </row>
    <row r="2827" ht="15.75" customHeight="1">
      <c r="A2827" s="9" t="n">
        <v>43797.83333333334</v>
      </c>
      <c r="B2827" s="9" t="n">
        <v>43797.625</v>
      </c>
      <c r="C2827" s="2" t="n">
        <v>34964545</v>
      </c>
      <c r="D2827" s="2" t="inlineStr">
        <is>
          <t>DOM</t>
        </is>
      </c>
      <c r="G2827" s="2" t="inlineStr">
        <is>
          <t>ZONE</t>
        </is>
      </c>
      <c r="I2827" s="2" t="n">
        <v>17.44</v>
      </c>
      <c r="J2827" s="2" t="n">
        <v>17.579732</v>
      </c>
      <c r="K2827" s="2" t="n">
        <v>0.005847</v>
      </c>
      <c r="L2827" s="2" t="n">
        <v>0.138052</v>
      </c>
      <c r="M2827" s="2" t="b">
        <v>1</v>
      </c>
      <c r="N2827" s="2" t="n">
        <v>1</v>
      </c>
    </row>
    <row r="2828" ht="15.75" customHeight="1">
      <c r="A2828" s="9" t="n">
        <v>43797.875</v>
      </c>
      <c r="B2828" s="9" t="n">
        <v>43797.66666666666</v>
      </c>
      <c r="C2828" s="2" t="n">
        <v>34964545</v>
      </c>
      <c r="D2828" s="2" t="inlineStr">
        <is>
          <t>DOM</t>
        </is>
      </c>
      <c r="G2828" s="2" t="inlineStr">
        <is>
          <t>ZONE</t>
        </is>
      </c>
      <c r="I2828" s="2" t="n">
        <v>18.6</v>
      </c>
      <c r="J2828" s="2" t="n">
        <v>18.79447</v>
      </c>
      <c r="K2828" s="2" t="n">
        <v>0.007297</v>
      </c>
      <c r="L2828" s="2" t="n">
        <v>0.18884</v>
      </c>
      <c r="M2828" s="2" t="b">
        <v>1</v>
      </c>
      <c r="N2828" s="2" t="n">
        <v>1</v>
      </c>
    </row>
    <row r="2829" ht="15.75" customHeight="1">
      <c r="A2829" s="9" t="n">
        <v>43797.91666666666</v>
      </c>
      <c r="B2829" s="9" t="n">
        <v>43797.70833333334</v>
      </c>
      <c r="C2829" s="2" t="n">
        <v>34964545</v>
      </c>
      <c r="D2829" s="2" t="inlineStr">
        <is>
          <t>DOM</t>
        </is>
      </c>
      <c r="G2829" s="2" t="inlineStr">
        <is>
          <t>ZONE</t>
        </is>
      </c>
      <c r="I2829" s="2" t="n">
        <v>19.96</v>
      </c>
      <c r="J2829" s="2" t="n">
        <v>21.014766</v>
      </c>
      <c r="K2829" s="2" t="n">
        <v>0.8223819999999999</v>
      </c>
      <c r="L2829" s="2" t="n">
        <v>0.235718</v>
      </c>
      <c r="M2829" s="2" t="b">
        <v>1</v>
      </c>
      <c r="N2829" s="2" t="n">
        <v>1</v>
      </c>
    </row>
    <row r="2830" ht="15.75" customHeight="1">
      <c r="A2830" s="9" t="n">
        <v>43797.95833333334</v>
      </c>
      <c r="B2830" s="9" t="n">
        <v>43797.75</v>
      </c>
      <c r="C2830" s="2" t="n">
        <v>34964545</v>
      </c>
      <c r="D2830" s="2" t="inlineStr">
        <is>
          <t>DOM</t>
        </is>
      </c>
      <c r="G2830" s="2" t="inlineStr">
        <is>
          <t>ZONE</t>
        </is>
      </c>
      <c r="I2830" s="2" t="n">
        <v>17.76</v>
      </c>
      <c r="J2830" s="2" t="n">
        <v>18.189225</v>
      </c>
      <c r="K2830" s="2" t="n">
        <v>0.255267</v>
      </c>
      <c r="L2830" s="2" t="n">
        <v>0.178959</v>
      </c>
      <c r="M2830" s="2" t="b">
        <v>1</v>
      </c>
      <c r="N2830" s="2" t="n">
        <v>1</v>
      </c>
    </row>
    <row r="2831" ht="15.75" customHeight="1">
      <c r="A2831" s="9" t="n">
        <v>43798</v>
      </c>
      <c r="B2831" s="9" t="n">
        <v>43797.79166666666</v>
      </c>
      <c r="C2831" s="2" t="n">
        <v>34964545</v>
      </c>
      <c r="D2831" s="2" t="inlineStr">
        <is>
          <t>DOM</t>
        </is>
      </c>
      <c r="G2831" s="2" t="inlineStr">
        <is>
          <t>ZONE</t>
        </is>
      </c>
      <c r="I2831" s="2" t="n">
        <v>18.24</v>
      </c>
      <c r="J2831" s="2" t="n">
        <v>18.923265</v>
      </c>
      <c r="K2831" s="2" t="n">
        <v>0.481932</v>
      </c>
      <c r="L2831" s="2" t="n">
        <v>0.200499</v>
      </c>
      <c r="M2831" s="2" t="b">
        <v>1</v>
      </c>
      <c r="N2831" s="2" t="n">
        <v>1</v>
      </c>
    </row>
    <row r="2832" ht="15.75" customHeight="1">
      <c r="A2832" s="9" t="n">
        <v>43798.04166666666</v>
      </c>
      <c r="B2832" s="9" t="n">
        <v>43797.83333333334</v>
      </c>
      <c r="C2832" s="2" t="n">
        <v>34964545</v>
      </c>
      <c r="D2832" s="2" t="inlineStr">
        <is>
          <t>DOM</t>
        </is>
      </c>
      <c r="G2832" s="2" t="inlineStr">
        <is>
          <t>ZONE</t>
        </is>
      </c>
      <c r="I2832" s="2" t="n">
        <v>19.74</v>
      </c>
      <c r="J2832" s="2" t="n">
        <v>20.423408</v>
      </c>
      <c r="K2832" s="2" t="n">
        <v>0.447206</v>
      </c>
      <c r="L2832" s="2" t="n">
        <v>0.232869</v>
      </c>
      <c r="M2832" s="2" t="b">
        <v>1</v>
      </c>
      <c r="N2832" s="2" t="n">
        <v>1</v>
      </c>
    </row>
    <row r="2833" ht="15.75" customHeight="1">
      <c r="A2833" s="9" t="n">
        <v>43798.08333333334</v>
      </c>
      <c r="B2833" s="9" t="n">
        <v>43797.875</v>
      </c>
      <c r="C2833" s="2" t="n">
        <v>34964545</v>
      </c>
      <c r="D2833" s="2" t="inlineStr">
        <is>
          <t>DOM</t>
        </is>
      </c>
      <c r="G2833" s="2" t="inlineStr">
        <is>
          <t>ZONE</t>
        </is>
      </c>
      <c r="I2833" s="2" t="n">
        <v>18.24</v>
      </c>
      <c r="J2833" s="2" t="n">
        <v>18.567887</v>
      </c>
      <c r="K2833" s="2" t="n">
        <v>0.083816</v>
      </c>
      <c r="L2833" s="2" t="n">
        <v>0.243238</v>
      </c>
      <c r="M2833" s="2" t="b">
        <v>1</v>
      </c>
      <c r="N2833" s="2" t="n">
        <v>1</v>
      </c>
    </row>
    <row r="2834" ht="15.75" customHeight="1">
      <c r="A2834" s="9" t="n">
        <v>43798.125</v>
      </c>
      <c r="B2834" s="9" t="n">
        <v>43797.91666666666</v>
      </c>
      <c r="C2834" s="2" t="n">
        <v>34964545</v>
      </c>
      <c r="D2834" s="2" t="inlineStr">
        <is>
          <t>DOM</t>
        </is>
      </c>
      <c r="G2834" s="2" t="inlineStr">
        <is>
          <t>ZONE</t>
        </is>
      </c>
      <c r="I2834" s="2" t="n">
        <v>18.14</v>
      </c>
      <c r="J2834" s="2" t="n">
        <v>18.494173</v>
      </c>
      <c r="K2834" s="2" t="n">
        <v>0.08876199999999999</v>
      </c>
      <c r="L2834" s="2" t="n">
        <v>0.269577</v>
      </c>
      <c r="M2834" s="2" t="b">
        <v>1</v>
      </c>
      <c r="N2834" s="2" t="n">
        <v>1</v>
      </c>
    </row>
    <row r="2835" ht="15.75" customHeight="1">
      <c r="A2835" s="9" t="n">
        <v>43798.16666666666</v>
      </c>
      <c r="B2835" s="9" t="n">
        <v>43797.95833333334</v>
      </c>
      <c r="C2835" s="2" t="n">
        <v>34964545</v>
      </c>
      <c r="D2835" s="2" t="inlineStr">
        <is>
          <t>DOM</t>
        </is>
      </c>
      <c r="G2835" s="2" t="inlineStr">
        <is>
          <t>ZONE</t>
        </is>
      </c>
      <c r="I2835" s="2" t="n">
        <v>18</v>
      </c>
      <c r="J2835" s="2" t="n">
        <v>18.291348</v>
      </c>
      <c r="K2835" s="2" t="n">
        <v>0.010003</v>
      </c>
      <c r="L2835" s="2" t="n">
        <v>0.280512</v>
      </c>
      <c r="M2835" s="2" t="b">
        <v>1</v>
      </c>
      <c r="N2835" s="2" t="n">
        <v>1</v>
      </c>
    </row>
    <row r="2836" ht="15.75" customHeight="1">
      <c r="A2836" s="9" t="n">
        <v>43798.20833333334</v>
      </c>
      <c r="B2836" s="9" t="n">
        <v>43798</v>
      </c>
      <c r="C2836" s="2" t="n">
        <v>34964545</v>
      </c>
      <c r="D2836" s="2" t="inlineStr">
        <is>
          <t>DOM</t>
        </is>
      </c>
      <c r="G2836" s="2" t="inlineStr">
        <is>
          <t>ZONE</t>
        </is>
      </c>
      <c r="I2836" s="2" t="n">
        <v>17.97</v>
      </c>
      <c r="J2836" s="2" t="n">
        <v>18.317202</v>
      </c>
      <c r="K2836" s="2" t="n">
        <v>0.012499</v>
      </c>
      <c r="L2836" s="2" t="n">
        <v>0.330536</v>
      </c>
      <c r="M2836" s="2" t="b">
        <v>1</v>
      </c>
      <c r="N2836" s="2" t="n">
        <v>1</v>
      </c>
    </row>
    <row r="2837" ht="15.75" customHeight="1">
      <c r="A2837" s="9" t="n">
        <v>43798.25</v>
      </c>
      <c r="B2837" s="9" t="n">
        <v>43798.04166666666</v>
      </c>
      <c r="C2837" s="2" t="n">
        <v>34964545</v>
      </c>
      <c r="D2837" s="2" t="inlineStr">
        <is>
          <t>DOM</t>
        </is>
      </c>
      <c r="G2837" s="2" t="inlineStr">
        <is>
          <t>ZONE</t>
        </is>
      </c>
      <c r="I2837" s="2" t="n">
        <v>16.35</v>
      </c>
      <c r="J2837" s="2" t="n">
        <v>16.71262</v>
      </c>
      <c r="K2837" s="2" t="n">
        <v>0.010008</v>
      </c>
      <c r="L2837" s="2" t="n">
        <v>0.357612</v>
      </c>
      <c r="M2837" s="2" t="b">
        <v>1</v>
      </c>
      <c r="N2837" s="2" t="n">
        <v>1</v>
      </c>
    </row>
    <row r="2838" ht="15.75" customHeight="1">
      <c r="A2838" s="9" t="n">
        <v>43798.29166666666</v>
      </c>
      <c r="B2838" s="9" t="n">
        <v>43798.08333333334</v>
      </c>
      <c r="C2838" s="2" t="n">
        <v>34964545</v>
      </c>
      <c r="D2838" s="2" t="inlineStr">
        <is>
          <t>DOM</t>
        </is>
      </c>
      <c r="G2838" s="2" t="inlineStr">
        <is>
          <t>ZONE</t>
        </is>
      </c>
      <c r="I2838" s="2" t="n">
        <v>16.1</v>
      </c>
      <c r="J2838" s="2" t="n">
        <v>16.46716</v>
      </c>
      <c r="K2838" s="2" t="n">
        <v>0.010006</v>
      </c>
      <c r="L2838" s="2" t="n">
        <v>0.360488</v>
      </c>
      <c r="M2838" s="2" t="b">
        <v>1</v>
      </c>
      <c r="N2838" s="2" t="n">
        <v>1</v>
      </c>
    </row>
    <row r="2839" ht="15.75" customHeight="1">
      <c r="A2839" s="9" t="n">
        <v>43798.33333333334</v>
      </c>
      <c r="B2839" s="9" t="n">
        <v>43798.125</v>
      </c>
      <c r="C2839" s="2" t="n">
        <v>34964545</v>
      </c>
      <c r="D2839" s="2" t="inlineStr">
        <is>
          <t>DOM</t>
        </is>
      </c>
      <c r="G2839" s="2" t="inlineStr">
        <is>
          <t>ZONE</t>
        </is>
      </c>
      <c r="I2839" s="2" t="n">
        <v>16.02</v>
      </c>
      <c r="J2839" s="2" t="n">
        <v>16.380215</v>
      </c>
      <c r="K2839" s="2" t="n">
        <v>0.010004</v>
      </c>
      <c r="L2839" s="2" t="n">
        <v>0.355211</v>
      </c>
      <c r="M2839" s="2" t="b">
        <v>1</v>
      </c>
      <c r="N2839" s="2" t="n">
        <v>1</v>
      </c>
    </row>
    <row r="2840" ht="15.75" customHeight="1">
      <c r="A2840" s="9" t="n">
        <v>43798.375</v>
      </c>
      <c r="B2840" s="9" t="n">
        <v>43798.16666666666</v>
      </c>
      <c r="C2840" s="2" t="n">
        <v>34964545</v>
      </c>
      <c r="D2840" s="2" t="inlineStr">
        <is>
          <t>DOM</t>
        </is>
      </c>
      <c r="G2840" s="2" t="inlineStr">
        <is>
          <t>ZONE</t>
        </is>
      </c>
      <c r="I2840" s="2" t="n">
        <v>16.35</v>
      </c>
      <c r="J2840" s="2" t="n">
        <v>16.687559</v>
      </c>
      <c r="K2840" s="2" t="n">
        <v>0.010001</v>
      </c>
      <c r="L2840" s="2" t="n">
        <v>0.328391</v>
      </c>
      <c r="M2840" s="2" t="b">
        <v>1</v>
      </c>
      <c r="N2840" s="2" t="n">
        <v>1</v>
      </c>
    </row>
    <row r="2841" ht="15.75" customHeight="1">
      <c r="A2841" s="9" t="n">
        <v>43798.41666666666</v>
      </c>
      <c r="B2841" s="9" t="n">
        <v>43798.20833333334</v>
      </c>
      <c r="C2841" s="2" t="n">
        <v>34964545</v>
      </c>
      <c r="D2841" s="2" t="inlineStr">
        <is>
          <t>DOM</t>
        </is>
      </c>
      <c r="G2841" s="2" t="inlineStr">
        <is>
          <t>ZONE</t>
        </is>
      </c>
      <c r="I2841" s="2" t="n">
        <v>18.83</v>
      </c>
      <c r="J2841" s="2" t="n">
        <v>19.207917</v>
      </c>
      <c r="K2841" s="2" t="n">
        <v>0.025122</v>
      </c>
      <c r="L2841" s="2" t="n">
        <v>0.348628</v>
      </c>
      <c r="M2841" s="2" t="b">
        <v>1</v>
      </c>
      <c r="N2841" s="2" t="n">
        <v>1</v>
      </c>
    </row>
    <row r="2842" ht="15.75" customHeight="1">
      <c r="A2842" s="9" t="n">
        <v>43798.45833333334</v>
      </c>
      <c r="B2842" s="9" t="n">
        <v>43798.25</v>
      </c>
      <c r="C2842" s="2" t="n">
        <v>34964545</v>
      </c>
      <c r="D2842" s="2" t="inlineStr">
        <is>
          <t>DOM</t>
        </is>
      </c>
      <c r="G2842" s="2" t="inlineStr">
        <is>
          <t>ZONE</t>
        </is>
      </c>
      <c r="I2842" s="2" t="n">
        <v>18.84</v>
      </c>
      <c r="J2842" s="2" t="n">
        <v>19.198103</v>
      </c>
      <c r="K2842" s="2" t="n">
        <v>0.002501</v>
      </c>
      <c r="L2842" s="2" t="n">
        <v>0.351436</v>
      </c>
      <c r="M2842" s="2" t="b">
        <v>1</v>
      </c>
      <c r="N2842" s="2" t="n">
        <v>1</v>
      </c>
    </row>
    <row r="2843" ht="15.75" customHeight="1">
      <c r="A2843" s="9" t="n">
        <v>43798.5</v>
      </c>
      <c r="B2843" s="9" t="n">
        <v>43798.29166666666</v>
      </c>
      <c r="C2843" s="2" t="n">
        <v>34964545</v>
      </c>
      <c r="D2843" s="2" t="inlineStr">
        <is>
          <t>DOM</t>
        </is>
      </c>
      <c r="G2843" s="2" t="inlineStr">
        <is>
          <t>ZONE</t>
        </is>
      </c>
      <c r="I2843" s="2" t="n">
        <v>20.35</v>
      </c>
      <c r="J2843" s="2" t="n">
        <v>20.792749</v>
      </c>
      <c r="K2843" s="2" t="n">
        <v>0.028469</v>
      </c>
      <c r="L2843" s="2" t="n">
        <v>0.415947</v>
      </c>
      <c r="M2843" s="2" t="b">
        <v>1</v>
      </c>
      <c r="N2843" s="2" t="n">
        <v>1</v>
      </c>
    </row>
    <row r="2844" ht="15.75" customHeight="1">
      <c r="A2844" s="9" t="n">
        <v>43798.54166666666</v>
      </c>
      <c r="B2844" s="9" t="n">
        <v>43798.33333333334</v>
      </c>
      <c r="C2844" s="2" t="n">
        <v>34964545</v>
      </c>
      <c r="D2844" s="2" t="inlineStr">
        <is>
          <t>DOM</t>
        </is>
      </c>
      <c r="G2844" s="2" t="inlineStr">
        <is>
          <t>ZONE</t>
        </is>
      </c>
      <c r="I2844" s="2" t="n">
        <v>19.93</v>
      </c>
      <c r="J2844" s="2" t="n">
        <v>20.313134</v>
      </c>
      <c r="K2844" s="2" t="n">
        <v>0.017164</v>
      </c>
      <c r="L2844" s="2" t="n">
        <v>0.366804</v>
      </c>
      <c r="M2844" s="2" t="b">
        <v>1</v>
      </c>
      <c r="N2844" s="2" t="n">
        <v>1</v>
      </c>
    </row>
    <row r="2845" ht="15.75" customHeight="1">
      <c r="A2845" s="9" t="n">
        <v>43798.58333333334</v>
      </c>
      <c r="B2845" s="9" t="n">
        <v>43798.375</v>
      </c>
      <c r="C2845" s="2" t="n">
        <v>34964545</v>
      </c>
      <c r="D2845" s="2" t="inlineStr">
        <is>
          <t>DOM</t>
        </is>
      </c>
      <c r="G2845" s="2" t="inlineStr">
        <is>
          <t>ZONE</t>
        </is>
      </c>
      <c r="I2845" s="2" t="n">
        <v>19.29</v>
      </c>
      <c r="J2845" s="2" t="n">
        <v>19.604961</v>
      </c>
      <c r="K2845" s="2" t="n">
        <v>0.06947399999999999</v>
      </c>
      <c r="L2845" s="2" t="n">
        <v>0.250487</v>
      </c>
      <c r="M2845" s="2" t="b">
        <v>1</v>
      </c>
      <c r="N2845" s="2" t="n">
        <v>1</v>
      </c>
    </row>
    <row r="2846" ht="15.75" customHeight="1">
      <c r="A2846" s="9" t="n">
        <v>43798.625</v>
      </c>
      <c r="B2846" s="9" t="n">
        <v>43798.41666666666</v>
      </c>
      <c r="C2846" s="2" t="n">
        <v>34964545</v>
      </c>
      <c r="D2846" s="2" t="inlineStr">
        <is>
          <t>DOM</t>
        </is>
      </c>
      <c r="G2846" s="2" t="inlineStr">
        <is>
          <t>ZONE</t>
        </is>
      </c>
      <c r="I2846" s="2" t="n">
        <v>19.74</v>
      </c>
      <c r="J2846" s="2" t="n">
        <v>19.912015</v>
      </c>
      <c r="K2846" s="2" t="n">
        <v>0.025889</v>
      </c>
      <c r="L2846" s="2" t="n">
        <v>0.151127</v>
      </c>
      <c r="M2846" s="2" t="b">
        <v>1</v>
      </c>
      <c r="N2846" s="2" t="n">
        <v>1</v>
      </c>
    </row>
    <row r="2847" ht="15.75" customHeight="1">
      <c r="A2847" s="9" t="n">
        <v>43798.66666666666</v>
      </c>
      <c r="B2847" s="9" t="n">
        <v>43798.45833333334</v>
      </c>
      <c r="C2847" s="2" t="n">
        <v>34964545</v>
      </c>
      <c r="D2847" s="2" t="inlineStr">
        <is>
          <t>DOM</t>
        </is>
      </c>
      <c r="G2847" s="2" t="inlineStr">
        <is>
          <t>ZONE</t>
        </is>
      </c>
      <c r="I2847" s="2" t="n">
        <v>19.84</v>
      </c>
      <c r="J2847" s="2" t="n">
        <v>19.916842</v>
      </c>
      <c r="K2847" s="2" t="n">
        <v>0.004166</v>
      </c>
      <c r="L2847" s="2" t="n">
        <v>0.072676</v>
      </c>
      <c r="M2847" s="2" t="b">
        <v>1</v>
      </c>
      <c r="N2847" s="2" t="n">
        <v>1</v>
      </c>
    </row>
    <row r="2848" ht="15.75" customHeight="1">
      <c r="A2848" s="9" t="n">
        <v>43798.70833333334</v>
      </c>
      <c r="B2848" s="9" t="n">
        <v>43798.5</v>
      </c>
      <c r="C2848" s="2" t="n">
        <v>34964545</v>
      </c>
      <c r="D2848" s="2" t="inlineStr">
        <is>
          <t>DOM</t>
        </is>
      </c>
      <c r="G2848" s="2" t="inlineStr">
        <is>
          <t>ZONE</t>
        </is>
      </c>
      <c r="I2848" s="2" t="n">
        <v>19.12</v>
      </c>
      <c r="J2848" s="2" t="n">
        <v>19.166772</v>
      </c>
      <c r="K2848" s="2" t="n">
        <v>0</v>
      </c>
      <c r="L2848" s="2" t="n">
        <v>0.048438</v>
      </c>
      <c r="M2848" s="2" t="b">
        <v>1</v>
      </c>
      <c r="N2848" s="2" t="n">
        <v>1</v>
      </c>
    </row>
    <row r="2849" ht="15.75" customHeight="1">
      <c r="A2849" s="9" t="n">
        <v>43798.75</v>
      </c>
      <c r="B2849" s="9" t="n">
        <v>43798.54166666666</v>
      </c>
      <c r="C2849" s="2" t="n">
        <v>34964545</v>
      </c>
      <c r="D2849" s="2" t="inlineStr">
        <is>
          <t>DOM</t>
        </is>
      </c>
      <c r="G2849" s="2" t="inlineStr">
        <is>
          <t>ZONE</t>
        </is>
      </c>
      <c r="I2849" s="2" t="n">
        <v>18.71</v>
      </c>
      <c r="J2849" s="2" t="n">
        <v>18.711233</v>
      </c>
      <c r="K2849" s="2" t="n">
        <v>0</v>
      </c>
      <c r="L2849" s="2" t="n">
        <v>0.003733</v>
      </c>
      <c r="M2849" s="2" t="b">
        <v>1</v>
      </c>
      <c r="N2849" s="2" t="n">
        <v>1</v>
      </c>
    </row>
    <row r="2850" ht="15.75" customHeight="1">
      <c r="A2850" s="9" t="n">
        <v>43798.79166666666</v>
      </c>
      <c r="B2850" s="9" t="n">
        <v>43798.58333333334</v>
      </c>
      <c r="C2850" s="2" t="n">
        <v>34964545</v>
      </c>
      <c r="D2850" s="2" t="inlineStr">
        <is>
          <t>DOM</t>
        </is>
      </c>
      <c r="G2850" s="2" t="inlineStr">
        <is>
          <t>ZONE</t>
        </is>
      </c>
      <c r="I2850" s="2" t="n">
        <v>18.73</v>
      </c>
      <c r="J2850" s="2" t="n">
        <v>18.728216</v>
      </c>
      <c r="K2850" s="2" t="n">
        <v>0</v>
      </c>
      <c r="L2850" s="2" t="n">
        <v>-0.000117</v>
      </c>
      <c r="M2850" s="2" t="b">
        <v>1</v>
      </c>
      <c r="N2850" s="2" t="n">
        <v>1</v>
      </c>
    </row>
    <row r="2851" ht="15.75" customHeight="1">
      <c r="A2851" s="9" t="n">
        <v>43798.83333333334</v>
      </c>
      <c r="B2851" s="9" t="n">
        <v>43798.625</v>
      </c>
      <c r="C2851" s="2" t="n">
        <v>34964545</v>
      </c>
      <c r="D2851" s="2" t="inlineStr">
        <is>
          <t>DOM</t>
        </is>
      </c>
      <c r="G2851" s="2" t="inlineStr">
        <is>
          <t>ZONE</t>
        </is>
      </c>
      <c r="I2851" s="2" t="n">
        <v>19.81</v>
      </c>
      <c r="J2851" s="2" t="n">
        <v>19.8517</v>
      </c>
      <c r="K2851" s="2" t="n">
        <v>0.002134</v>
      </c>
      <c r="L2851" s="2" t="n">
        <v>0.042899</v>
      </c>
      <c r="M2851" s="2" t="b">
        <v>1</v>
      </c>
      <c r="N2851" s="2" t="n">
        <v>1</v>
      </c>
    </row>
    <row r="2852" ht="15.75" customHeight="1">
      <c r="A2852" s="9" t="n">
        <v>43798.875</v>
      </c>
      <c r="B2852" s="9" t="n">
        <v>43798.66666666666</v>
      </c>
      <c r="C2852" s="2" t="n">
        <v>34964545</v>
      </c>
      <c r="D2852" s="2" t="inlineStr">
        <is>
          <t>DOM</t>
        </is>
      </c>
      <c r="G2852" s="2" t="inlineStr">
        <is>
          <t>ZONE</t>
        </is>
      </c>
      <c r="I2852" s="2" t="n">
        <v>24.3</v>
      </c>
      <c r="J2852" s="2" t="n">
        <v>24.470419</v>
      </c>
      <c r="K2852" s="2" t="n">
        <v>0.028551</v>
      </c>
      <c r="L2852" s="2" t="n">
        <v>0.141867</v>
      </c>
      <c r="M2852" s="2" t="b">
        <v>1</v>
      </c>
      <c r="N2852" s="2" t="n">
        <v>1</v>
      </c>
    </row>
    <row r="2853" ht="15.75" customHeight="1">
      <c r="A2853" s="9" t="n">
        <v>43798.91666666666</v>
      </c>
      <c r="B2853" s="9" t="n">
        <v>43798.70833333334</v>
      </c>
      <c r="C2853" s="2" t="n">
        <v>34964545</v>
      </c>
      <c r="D2853" s="2" t="inlineStr">
        <is>
          <t>DOM</t>
        </is>
      </c>
      <c r="G2853" s="2" t="inlineStr">
        <is>
          <t>ZONE</t>
        </is>
      </c>
      <c r="I2853" s="2" t="n">
        <v>24.8</v>
      </c>
      <c r="J2853" s="2" t="n">
        <v>25.071883</v>
      </c>
      <c r="K2853" s="2" t="n">
        <v>0.133519</v>
      </c>
      <c r="L2853" s="2" t="n">
        <v>0.14253</v>
      </c>
      <c r="M2853" s="2" t="b">
        <v>1</v>
      </c>
      <c r="N2853" s="2" t="n">
        <v>1</v>
      </c>
    </row>
    <row r="2854" ht="15.75" customHeight="1">
      <c r="A2854" s="9" t="n">
        <v>43798.95833333334</v>
      </c>
      <c r="B2854" s="9" t="n">
        <v>43798.75</v>
      </c>
      <c r="C2854" s="2" t="n">
        <v>34964545</v>
      </c>
      <c r="D2854" s="2" t="inlineStr">
        <is>
          <t>DOM</t>
        </is>
      </c>
      <c r="G2854" s="2" t="inlineStr">
        <is>
          <t>ZONE</t>
        </is>
      </c>
      <c r="I2854" s="2" t="n">
        <v>22.06</v>
      </c>
      <c r="J2854" s="2" t="n">
        <v>22.281898</v>
      </c>
      <c r="K2854" s="2" t="n">
        <v>0.046679</v>
      </c>
      <c r="L2854" s="2" t="n">
        <v>0.171885</v>
      </c>
      <c r="M2854" s="2" t="b">
        <v>1</v>
      </c>
      <c r="N2854" s="2" t="n">
        <v>1</v>
      </c>
    </row>
    <row r="2855" ht="15.75" customHeight="1">
      <c r="A2855" s="9" t="n">
        <v>43799</v>
      </c>
      <c r="B2855" s="9" t="n">
        <v>43798.79166666666</v>
      </c>
      <c r="C2855" s="2" t="n">
        <v>34964545</v>
      </c>
      <c r="D2855" s="2" t="inlineStr">
        <is>
          <t>DOM</t>
        </is>
      </c>
      <c r="G2855" s="2" t="inlineStr">
        <is>
          <t>ZONE</t>
        </is>
      </c>
      <c r="I2855" s="2" t="n">
        <v>21.01</v>
      </c>
      <c r="J2855" s="2" t="n">
        <v>21.220327</v>
      </c>
      <c r="K2855" s="2" t="n">
        <v>0.033466</v>
      </c>
      <c r="L2855" s="2" t="n">
        <v>0.175195</v>
      </c>
      <c r="M2855" s="2" t="b">
        <v>1</v>
      </c>
      <c r="N2855" s="2" t="n">
        <v>1</v>
      </c>
    </row>
    <row r="2856" ht="15.75" customHeight="1">
      <c r="A2856" s="9" t="n">
        <v>43799.04166666666</v>
      </c>
      <c r="B2856" s="9" t="n">
        <v>43798.83333333334</v>
      </c>
      <c r="C2856" s="2" t="n">
        <v>34964545</v>
      </c>
      <c r="D2856" s="2" t="inlineStr">
        <is>
          <t>DOM</t>
        </is>
      </c>
      <c r="G2856" s="2" t="inlineStr">
        <is>
          <t>ZONE</t>
        </is>
      </c>
      <c r="I2856" s="2" t="n">
        <v>22.13</v>
      </c>
      <c r="J2856" s="2" t="n">
        <v>22.389502</v>
      </c>
      <c r="K2856" s="2" t="n">
        <v>0.058011</v>
      </c>
      <c r="L2856" s="2" t="n">
        <v>0.205658</v>
      </c>
      <c r="M2856" s="2" t="b">
        <v>1</v>
      </c>
      <c r="N2856" s="2" t="n">
        <v>1</v>
      </c>
    </row>
    <row r="2857" ht="15.75" customHeight="1">
      <c r="A2857" s="9" t="n">
        <v>43799.08333333334</v>
      </c>
      <c r="B2857" s="9" t="n">
        <v>43798.875</v>
      </c>
      <c r="C2857" s="2" t="n">
        <v>34964545</v>
      </c>
      <c r="D2857" s="2" t="inlineStr">
        <is>
          <t>DOM</t>
        </is>
      </c>
      <c r="G2857" s="2" t="inlineStr">
        <is>
          <t>ZONE</t>
        </is>
      </c>
      <c r="I2857" s="2" t="n">
        <v>19.66</v>
      </c>
      <c r="J2857" s="2" t="n">
        <v>19.859988</v>
      </c>
      <c r="K2857" s="2" t="n">
        <v>0.017509</v>
      </c>
      <c r="L2857" s="2" t="n">
        <v>0.180812</v>
      </c>
      <c r="M2857" s="2" t="b">
        <v>1</v>
      </c>
      <c r="N2857" s="2" t="n">
        <v>1</v>
      </c>
    </row>
    <row r="2858" ht="15.75" customHeight="1">
      <c r="A2858" s="9" t="n">
        <v>43799.125</v>
      </c>
      <c r="B2858" s="9" t="n">
        <v>43798.91666666666</v>
      </c>
      <c r="C2858" s="2" t="n">
        <v>34964545</v>
      </c>
      <c r="D2858" s="2" t="inlineStr">
        <is>
          <t>DOM</t>
        </is>
      </c>
      <c r="G2858" s="2" t="inlineStr">
        <is>
          <t>ZONE</t>
        </is>
      </c>
      <c r="I2858" s="2" t="n">
        <v>18.41</v>
      </c>
      <c r="J2858" s="2" t="n">
        <v>18.616749</v>
      </c>
      <c r="K2858" s="2" t="n">
        <v>0.004167</v>
      </c>
      <c r="L2858" s="2" t="n">
        <v>0.204249</v>
      </c>
      <c r="M2858" s="2" t="b">
        <v>1</v>
      </c>
      <c r="N2858" s="2" t="n">
        <v>1</v>
      </c>
    </row>
    <row r="2859" ht="15.75" customHeight="1">
      <c r="A2859" s="9" t="n">
        <v>43799.16666666666</v>
      </c>
      <c r="B2859" s="9" t="n">
        <v>43798.95833333334</v>
      </c>
      <c r="C2859" s="2" t="n">
        <v>34964545</v>
      </c>
      <c r="D2859" s="2" t="inlineStr">
        <is>
          <t>DOM</t>
        </is>
      </c>
      <c r="G2859" s="2" t="inlineStr">
        <is>
          <t>ZONE</t>
        </is>
      </c>
      <c r="I2859" s="2" t="n">
        <v>16.77</v>
      </c>
      <c r="J2859" s="2" t="n">
        <v>16.95276</v>
      </c>
      <c r="K2859" s="2" t="n">
        <v>0</v>
      </c>
      <c r="L2859" s="2" t="n">
        <v>0.18276</v>
      </c>
      <c r="M2859" s="2" t="b">
        <v>1</v>
      </c>
      <c r="N2859" s="2" t="n">
        <v>1</v>
      </c>
    </row>
    <row r="2860" ht="15.75" customHeight="1">
      <c r="A2860" s="9" t="n">
        <v>43799.20833333334</v>
      </c>
      <c r="B2860" s="9" t="n">
        <v>43799</v>
      </c>
      <c r="C2860" s="2" t="n">
        <v>34964545</v>
      </c>
      <c r="D2860" s="2" t="inlineStr">
        <is>
          <t>DOM</t>
        </is>
      </c>
      <c r="G2860" s="2" t="inlineStr">
        <is>
          <t>ZONE</t>
        </is>
      </c>
      <c r="I2860" s="2" t="n">
        <v>16.4</v>
      </c>
      <c r="J2860" s="2" t="n">
        <v>16.590958</v>
      </c>
      <c r="K2860" s="2" t="n">
        <v>0</v>
      </c>
      <c r="L2860" s="2" t="n">
        <v>0.188458</v>
      </c>
      <c r="M2860" s="2" t="b">
        <v>1</v>
      </c>
      <c r="N2860" s="2" t="n">
        <v>1</v>
      </c>
    </row>
    <row r="2861" ht="15.75" customHeight="1">
      <c r="A2861" s="9" t="n">
        <v>43799.25</v>
      </c>
      <c r="B2861" s="9" t="n">
        <v>43799.04166666666</v>
      </c>
      <c r="C2861" s="2" t="n">
        <v>34964545</v>
      </c>
      <c r="D2861" s="2" t="inlineStr">
        <is>
          <t>DOM</t>
        </is>
      </c>
      <c r="G2861" s="2" t="inlineStr">
        <is>
          <t>ZONE</t>
        </is>
      </c>
      <c r="I2861" s="2" t="n">
        <v>15.93</v>
      </c>
      <c r="J2861" s="2" t="n">
        <v>16.111708</v>
      </c>
      <c r="K2861" s="2" t="n">
        <v>0.003333</v>
      </c>
      <c r="L2861" s="2" t="n">
        <v>0.175875</v>
      </c>
      <c r="M2861" s="2" t="b">
        <v>1</v>
      </c>
      <c r="N2861" s="2" t="n">
        <v>1</v>
      </c>
    </row>
    <row r="2862" ht="15.75" customHeight="1">
      <c r="A2862" s="9" t="n">
        <v>43799.29166666666</v>
      </c>
      <c r="B2862" s="9" t="n">
        <v>43799.08333333334</v>
      </c>
      <c r="C2862" s="2" t="n">
        <v>34964545</v>
      </c>
      <c r="D2862" s="2" t="inlineStr">
        <is>
          <t>DOM</t>
        </is>
      </c>
      <c r="G2862" s="2" t="inlineStr">
        <is>
          <t>ZONE</t>
        </is>
      </c>
      <c r="I2862" s="2" t="n">
        <v>17.13</v>
      </c>
      <c r="J2862" s="2" t="n">
        <v>17.409526</v>
      </c>
      <c r="K2862" s="2" t="n">
        <v>0.017757</v>
      </c>
      <c r="L2862" s="2" t="n">
        <v>0.258436</v>
      </c>
      <c r="M2862" s="2" t="b">
        <v>1</v>
      </c>
      <c r="N2862" s="2" t="n">
        <v>1</v>
      </c>
    </row>
    <row r="2863" ht="15.75" customHeight="1">
      <c r="A2863" s="9" t="n">
        <v>43799.33333333334</v>
      </c>
      <c r="B2863" s="9" t="n">
        <v>43799.125</v>
      </c>
      <c r="C2863" s="2" t="n">
        <v>34964545</v>
      </c>
      <c r="D2863" s="2" t="inlineStr">
        <is>
          <t>DOM</t>
        </is>
      </c>
      <c r="G2863" s="2" t="inlineStr">
        <is>
          <t>ZONE</t>
        </is>
      </c>
      <c r="I2863" s="2" t="n">
        <v>16.48</v>
      </c>
      <c r="J2863" s="2" t="n">
        <v>16.762887</v>
      </c>
      <c r="K2863" s="2" t="n">
        <v>0.005</v>
      </c>
      <c r="L2863" s="2" t="n">
        <v>0.275387</v>
      </c>
      <c r="M2863" s="2" t="b">
        <v>1</v>
      </c>
      <c r="N2863" s="2" t="n">
        <v>1</v>
      </c>
    </row>
    <row r="2864" ht="15.75" customHeight="1">
      <c r="A2864" s="9" t="n">
        <v>43799.375</v>
      </c>
      <c r="B2864" s="9" t="n">
        <v>43799.16666666666</v>
      </c>
      <c r="C2864" s="2" t="n">
        <v>34964545</v>
      </c>
      <c r="D2864" s="2" t="inlineStr">
        <is>
          <t>DOM</t>
        </is>
      </c>
      <c r="G2864" s="2" t="inlineStr">
        <is>
          <t>ZONE</t>
        </is>
      </c>
      <c r="I2864" s="2" t="n">
        <v>16.01</v>
      </c>
      <c r="J2864" s="2" t="n">
        <v>16.253763</v>
      </c>
      <c r="K2864" s="2" t="n">
        <v>0.0025</v>
      </c>
      <c r="L2864" s="2" t="n">
        <v>0.240429</v>
      </c>
      <c r="M2864" s="2" t="b">
        <v>1</v>
      </c>
      <c r="N2864" s="2" t="n">
        <v>1</v>
      </c>
    </row>
    <row r="2865" ht="15.75" customHeight="1">
      <c r="A2865" s="9" t="n">
        <v>43799.41666666666</v>
      </c>
      <c r="B2865" s="9" t="n">
        <v>43799.20833333334</v>
      </c>
      <c r="C2865" s="2" t="n">
        <v>34964545</v>
      </c>
      <c r="D2865" s="2" t="inlineStr">
        <is>
          <t>DOM</t>
        </is>
      </c>
      <c r="G2865" s="2" t="inlineStr">
        <is>
          <t>ZONE</t>
        </is>
      </c>
      <c r="I2865" s="2" t="n">
        <v>15.49</v>
      </c>
      <c r="J2865" s="2" t="n">
        <v>16.040304</v>
      </c>
      <c r="K2865" s="2" t="n">
        <v>0.38271</v>
      </c>
      <c r="L2865" s="2" t="n">
        <v>0.165927</v>
      </c>
      <c r="M2865" s="2" t="b">
        <v>1</v>
      </c>
      <c r="N2865" s="2" t="n">
        <v>1</v>
      </c>
    </row>
    <row r="2866" ht="15.75" customHeight="1">
      <c r="A2866" s="9" t="n">
        <v>43799.45833333334</v>
      </c>
      <c r="B2866" s="9" t="n">
        <v>43799.25</v>
      </c>
      <c r="C2866" s="2" t="n">
        <v>34964545</v>
      </c>
      <c r="D2866" s="2" t="inlineStr">
        <is>
          <t>DOM</t>
        </is>
      </c>
      <c r="G2866" s="2" t="inlineStr">
        <is>
          <t>ZONE</t>
        </is>
      </c>
      <c r="I2866" s="2" t="n">
        <v>17.5</v>
      </c>
      <c r="J2866" s="2" t="n">
        <v>17.802022</v>
      </c>
      <c r="K2866" s="2" t="n">
        <v>0.113045</v>
      </c>
      <c r="L2866" s="2" t="n">
        <v>0.185644</v>
      </c>
      <c r="M2866" s="2" t="b">
        <v>1</v>
      </c>
      <c r="N2866" s="2" t="n">
        <v>1</v>
      </c>
    </row>
    <row r="2867" ht="15.75" customHeight="1">
      <c r="A2867" s="9" t="n">
        <v>43799.5</v>
      </c>
      <c r="B2867" s="9" t="n">
        <v>43799.29166666666</v>
      </c>
      <c r="C2867" s="2" t="n">
        <v>34964545</v>
      </c>
      <c r="D2867" s="2" t="inlineStr">
        <is>
          <t>DOM</t>
        </is>
      </c>
      <c r="G2867" s="2" t="inlineStr">
        <is>
          <t>ZONE</t>
        </is>
      </c>
      <c r="I2867" s="2" t="n">
        <v>18.99</v>
      </c>
      <c r="J2867" s="2" t="n">
        <v>19.431507</v>
      </c>
      <c r="K2867" s="2" t="n">
        <v>0.205955</v>
      </c>
      <c r="L2867" s="2" t="n">
        <v>0.240553</v>
      </c>
      <c r="M2867" s="2" t="b">
        <v>1</v>
      </c>
      <c r="N2867" s="2" t="n">
        <v>1</v>
      </c>
    </row>
    <row r="2868" ht="15.75" customHeight="1">
      <c r="A2868" s="9" t="n">
        <v>43799.54166666666</v>
      </c>
      <c r="B2868" s="9" t="n">
        <v>43799.33333333334</v>
      </c>
      <c r="C2868" s="2" t="n">
        <v>34964545</v>
      </c>
      <c r="D2868" s="2" t="inlineStr">
        <is>
          <t>DOM</t>
        </is>
      </c>
      <c r="G2868" s="2" t="inlineStr">
        <is>
          <t>ZONE</t>
        </is>
      </c>
      <c r="I2868" s="2" t="n">
        <v>20.19</v>
      </c>
      <c r="J2868" s="2" t="n">
        <v>20.831404</v>
      </c>
      <c r="K2868" s="2" t="n">
        <v>0.336561</v>
      </c>
      <c r="L2868" s="2" t="n">
        <v>0.309843</v>
      </c>
      <c r="M2868" s="2" t="b">
        <v>1</v>
      </c>
      <c r="N2868" s="2" t="n">
        <v>1</v>
      </c>
    </row>
    <row r="2869" ht="15.75" customHeight="1">
      <c r="A2869" s="9" t="n">
        <v>43799.58333333334</v>
      </c>
      <c r="B2869" s="9" t="n">
        <v>43799.375</v>
      </c>
      <c r="C2869" s="2" t="n">
        <v>34964545</v>
      </c>
      <c r="D2869" s="2" t="inlineStr">
        <is>
          <t>DOM</t>
        </is>
      </c>
      <c r="G2869" s="2" t="inlineStr">
        <is>
          <t>ZONE</t>
        </is>
      </c>
      <c r="I2869" s="2" t="n">
        <v>20.32</v>
      </c>
      <c r="J2869" s="2" t="n">
        <v>21.175449</v>
      </c>
      <c r="K2869" s="2" t="n">
        <v>0.495132</v>
      </c>
      <c r="L2869" s="2" t="n">
        <v>0.359484</v>
      </c>
      <c r="M2869" s="2" t="b">
        <v>1</v>
      </c>
      <c r="N2869" s="2" t="n">
        <v>1</v>
      </c>
    </row>
    <row r="2870" ht="15.75" customHeight="1">
      <c r="A2870" s="9" t="n">
        <v>43799.625</v>
      </c>
      <c r="B2870" s="9" t="n">
        <v>43799.41666666666</v>
      </c>
      <c r="C2870" s="2" t="n">
        <v>34964545</v>
      </c>
      <c r="D2870" s="2" t="inlineStr">
        <is>
          <t>DOM</t>
        </is>
      </c>
      <c r="G2870" s="2" t="inlineStr">
        <is>
          <t>ZONE</t>
        </is>
      </c>
      <c r="I2870" s="2" t="n">
        <v>19.15</v>
      </c>
      <c r="J2870" s="2" t="n">
        <v>19.814797</v>
      </c>
      <c r="K2870" s="2" t="n">
        <v>0.293362</v>
      </c>
      <c r="L2870" s="2" t="n">
        <v>0.368101</v>
      </c>
      <c r="M2870" s="2" t="b">
        <v>1</v>
      </c>
      <c r="N2870" s="2" t="n">
        <v>1</v>
      </c>
    </row>
    <row r="2871" ht="15.75" customHeight="1">
      <c r="A2871" s="9" t="n">
        <v>43799.66666666666</v>
      </c>
      <c r="B2871" s="9" t="n">
        <v>43799.45833333334</v>
      </c>
      <c r="C2871" s="2" t="n">
        <v>34964545</v>
      </c>
      <c r="D2871" s="2" t="inlineStr">
        <is>
          <t>DOM</t>
        </is>
      </c>
      <c r="G2871" s="2" t="inlineStr">
        <is>
          <t>ZONE</t>
        </is>
      </c>
      <c r="I2871" s="2" t="n">
        <v>18.91</v>
      </c>
      <c r="J2871" s="2" t="n">
        <v>19.66932</v>
      </c>
      <c r="K2871" s="2" t="n">
        <v>0.404225</v>
      </c>
      <c r="L2871" s="2" t="n">
        <v>0.355095</v>
      </c>
      <c r="M2871" s="2" t="b">
        <v>1</v>
      </c>
      <c r="N2871" s="2" t="n">
        <v>1</v>
      </c>
    </row>
    <row r="2872" ht="15.75" customHeight="1">
      <c r="A2872" s="9" t="n">
        <v>43799.70833333334</v>
      </c>
      <c r="B2872" s="9" t="n">
        <v>43799.5</v>
      </c>
      <c r="C2872" s="2" t="n">
        <v>34964545</v>
      </c>
      <c r="D2872" s="2" t="inlineStr">
        <is>
          <t>DOM</t>
        </is>
      </c>
      <c r="G2872" s="2" t="inlineStr">
        <is>
          <t>ZONE</t>
        </is>
      </c>
      <c r="I2872" s="2" t="n">
        <v>18.41</v>
      </c>
      <c r="J2872" s="2" t="n">
        <v>19.149993</v>
      </c>
      <c r="K2872" s="2" t="n">
        <v>0.412371</v>
      </c>
      <c r="L2872" s="2" t="n">
        <v>0.324288</v>
      </c>
      <c r="M2872" s="2" t="b">
        <v>1</v>
      </c>
      <c r="N2872" s="2" t="n">
        <v>1</v>
      </c>
    </row>
    <row r="2873" ht="15.75" customHeight="1">
      <c r="A2873" s="9" t="n">
        <v>43799.75</v>
      </c>
      <c r="B2873" s="9" t="n">
        <v>43799.54166666666</v>
      </c>
      <c r="C2873" s="2" t="n">
        <v>34964545</v>
      </c>
      <c r="D2873" s="2" t="inlineStr">
        <is>
          <t>DOM</t>
        </is>
      </c>
      <c r="G2873" s="2" t="inlineStr">
        <is>
          <t>ZONE</t>
        </is>
      </c>
      <c r="I2873" s="2" t="n">
        <v>18.14</v>
      </c>
      <c r="J2873" s="2" t="n">
        <v>18.962274</v>
      </c>
      <c r="K2873" s="2" t="n">
        <v>0.503885</v>
      </c>
      <c r="L2873" s="2" t="n">
        <v>0.315889</v>
      </c>
      <c r="M2873" s="2" t="b">
        <v>1</v>
      </c>
      <c r="N2873" s="2" t="n">
        <v>1</v>
      </c>
    </row>
    <row r="2874" ht="15.75" customHeight="1">
      <c r="A2874" s="9" t="n">
        <v>43799.79166666666</v>
      </c>
      <c r="B2874" s="9" t="n">
        <v>43799.58333333334</v>
      </c>
      <c r="C2874" s="2" t="n">
        <v>34964545</v>
      </c>
      <c r="D2874" s="2" t="inlineStr">
        <is>
          <t>DOM</t>
        </is>
      </c>
      <c r="G2874" s="2" t="inlineStr">
        <is>
          <t>ZONE</t>
        </is>
      </c>
      <c r="I2874" s="2" t="n">
        <v>18.39</v>
      </c>
      <c r="J2874" s="2" t="n">
        <v>19.065575</v>
      </c>
      <c r="K2874" s="2" t="n">
        <v>0.347561</v>
      </c>
      <c r="L2874" s="2" t="n">
        <v>0.330514</v>
      </c>
      <c r="M2874" s="2" t="b">
        <v>1</v>
      </c>
      <c r="N2874" s="2" t="n">
        <v>1</v>
      </c>
    </row>
    <row r="2875" ht="15.75" customHeight="1">
      <c r="A2875" s="9" t="n">
        <v>43799.83333333334</v>
      </c>
      <c r="B2875" s="9" t="n">
        <v>43799.625</v>
      </c>
      <c r="C2875" s="2" t="n">
        <v>34964545</v>
      </c>
      <c r="D2875" s="2" t="inlineStr">
        <is>
          <t>DOM</t>
        </is>
      </c>
      <c r="G2875" s="2" t="inlineStr">
        <is>
          <t>ZONE</t>
        </is>
      </c>
      <c r="I2875" s="2" t="n">
        <v>18.57</v>
      </c>
      <c r="J2875" s="2" t="n">
        <v>19.258392</v>
      </c>
      <c r="K2875" s="2" t="n">
        <v>0.333571</v>
      </c>
      <c r="L2875" s="2" t="n">
        <v>0.355654</v>
      </c>
      <c r="M2875" s="2" t="b">
        <v>1</v>
      </c>
      <c r="N2875" s="2" t="n">
        <v>1</v>
      </c>
    </row>
    <row r="2876" ht="15.75" customHeight="1">
      <c r="A2876" s="9" t="n">
        <v>43799.875</v>
      </c>
      <c r="B2876" s="9" t="n">
        <v>43799.66666666666</v>
      </c>
      <c r="C2876" s="2" t="n">
        <v>34964545</v>
      </c>
      <c r="D2876" s="2" t="inlineStr">
        <is>
          <t>DOM</t>
        </is>
      </c>
      <c r="G2876" s="2" t="inlineStr">
        <is>
          <t>ZONE</t>
        </is>
      </c>
      <c r="I2876" s="2" t="n">
        <v>19.09</v>
      </c>
      <c r="J2876" s="2" t="n">
        <v>19.682071</v>
      </c>
      <c r="K2876" s="2" t="n">
        <v>0.257359</v>
      </c>
      <c r="L2876" s="2" t="n">
        <v>0.332212</v>
      </c>
      <c r="M2876" s="2" t="b">
        <v>1</v>
      </c>
      <c r="N2876" s="2" t="n">
        <v>1</v>
      </c>
    </row>
    <row r="2877" ht="15.75" customHeight="1">
      <c r="A2877" s="9" t="n">
        <v>43799.91666666666</v>
      </c>
      <c r="B2877" s="9" t="n">
        <v>43799.70833333334</v>
      </c>
      <c r="C2877" s="2" t="n">
        <v>34964545</v>
      </c>
      <c r="D2877" s="2" t="inlineStr">
        <is>
          <t>DOM</t>
        </is>
      </c>
      <c r="G2877" s="2" t="inlineStr">
        <is>
          <t>ZONE</t>
        </is>
      </c>
      <c r="I2877" s="2" t="n">
        <v>20.46</v>
      </c>
      <c r="J2877" s="2" t="n">
        <v>20.971812</v>
      </c>
      <c r="K2877" s="2" t="n">
        <v>0.251691</v>
      </c>
      <c r="L2877" s="2" t="n">
        <v>0.265121</v>
      </c>
      <c r="M2877" s="2" t="b">
        <v>1</v>
      </c>
      <c r="N2877" s="2" t="n">
        <v>1</v>
      </c>
    </row>
    <row r="2878" ht="15.75" customHeight="1">
      <c r="A2878" s="9" t="n">
        <v>43799.95833333334</v>
      </c>
      <c r="B2878" s="9" t="n">
        <v>43799.75</v>
      </c>
      <c r="C2878" s="2" t="n">
        <v>34964545</v>
      </c>
      <c r="D2878" s="2" t="inlineStr">
        <is>
          <t>DOM</t>
        </is>
      </c>
      <c r="G2878" s="2" t="inlineStr">
        <is>
          <t>ZONE</t>
        </is>
      </c>
      <c r="I2878" s="2" t="n">
        <v>20.97</v>
      </c>
      <c r="J2878" s="2" t="n">
        <v>21.539054</v>
      </c>
      <c r="K2878" s="2" t="n">
        <v>0.277398</v>
      </c>
      <c r="L2878" s="2" t="n">
        <v>0.290823</v>
      </c>
      <c r="M2878" s="2" t="b">
        <v>1</v>
      </c>
      <c r="N2878" s="2" t="n">
        <v>1</v>
      </c>
    </row>
    <row r="2879" ht="15.75" customHeight="1">
      <c r="A2879" s="9" t="n">
        <v>43800</v>
      </c>
      <c r="B2879" s="9" t="n">
        <v>43799.79166666666</v>
      </c>
      <c r="C2879" s="2" t="n">
        <v>34964545</v>
      </c>
      <c r="D2879" s="2" t="inlineStr">
        <is>
          <t>DOM</t>
        </is>
      </c>
      <c r="G2879" s="2" t="inlineStr">
        <is>
          <t>ZONE</t>
        </is>
      </c>
      <c r="I2879" s="2" t="n">
        <v>20.41</v>
      </c>
      <c r="J2879" s="2" t="n">
        <v>20.883079</v>
      </c>
      <c r="K2879" s="2" t="n">
        <v>0.135969</v>
      </c>
      <c r="L2879" s="2" t="n">
        <v>0.337943</v>
      </c>
      <c r="M2879" s="2" t="b">
        <v>1</v>
      </c>
      <c r="N2879" s="2" t="n">
        <v>1</v>
      </c>
    </row>
    <row r="2880" ht="15.75" customHeight="1">
      <c r="A2880" s="9" t="n">
        <v>43800.04166666666</v>
      </c>
      <c r="B2880" s="9" t="n">
        <v>43799.83333333334</v>
      </c>
      <c r="C2880" s="2" t="n">
        <v>34964545</v>
      </c>
      <c r="D2880" s="2" t="inlineStr">
        <is>
          <t>DOM</t>
        </is>
      </c>
      <c r="G2880" s="2" t="inlineStr">
        <is>
          <t>ZONE</t>
        </is>
      </c>
      <c r="I2880" s="2" t="n">
        <v>20.67</v>
      </c>
      <c r="J2880" s="2" t="n">
        <v>21.03814</v>
      </c>
      <c r="K2880" s="2" t="n">
        <v>0.004157</v>
      </c>
      <c r="L2880" s="2" t="n">
        <v>0.359816</v>
      </c>
      <c r="M2880" s="2" t="b">
        <v>1</v>
      </c>
      <c r="N2880" s="2" t="n">
        <v>1</v>
      </c>
    </row>
    <row r="2881" ht="15.75" customHeight="1">
      <c r="A2881" s="9" t="n">
        <v>43800.08333333334</v>
      </c>
      <c r="B2881" s="9" t="n">
        <v>43799.875</v>
      </c>
      <c r="C2881" s="2" t="n">
        <v>34964545</v>
      </c>
      <c r="D2881" s="2" t="inlineStr">
        <is>
          <t>DOM</t>
        </is>
      </c>
      <c r="G2881" s="2" t="inlineStr">
        <is>
          <t>ZONE</t>
        </is>
      </c>
      <c r="I2881" s="2" t="n">
        <v>19.82</v>
      </c>
      <c r="J2881" s="2" t="n">
        <v>20.157318</v>
      </c>
      <c r="K2881" s="2" t="n">
        <v>0.005</v>
      </c>
      <c r="L2881" s="2" t="n">
        <v>0.337318</v>
      </c>
      <c r="M2881" s="2" t="b">
        <v>1</v>
      </c>
      <c r="N2881" s="2" t="n">
        <v>1</v>
      </c>
    </row>
    <row r="2882" ht="15.75" customHeight="1">
      <c r="A2882" s="9" t="n">
        <v>43800.125</v>
      </c>
      <c r="B2882" s="9" t="n">
        <v>43799.91666666666</v>
      </c>
      <c r="C2882" s="2" t="n">
        <v>34964545</v>
      </c>
      <c r="D2882" s="2" t="inlineStr">
        <is>
          <t>DOM</t>
        </is>
      </c>
      <c r="G2882" s="2" t="inlineStr">
        <is>
          <t>ZONE</t>
        </is>
      </c>
      <c r="I2882" s="2" t="n">
        <v>19.96</v>
      </c>
      <c r="J2882" s="2" t="n">
        <v>20.301695</v>
      </c>
      <c r="K2882" s="2" t="n">
        <v>0</v>
      </c>
      <c r="L2882" s="2" t="n">
        <v>0.341695</v>
      </c>
      <c r="M2882" s="2" t="b">
        <v>1</v>
      </c>
      <c r="N2882" s="2" t="n">
        <v>1</v>
      </c>
    </row>
    <row r="2883" ht="15.75" customHeight="1">
      <c r="A2883" s="9" t="n">
        <v>43800.16666666666</v>
      </c>
      <c r="B2883" s="9" t="n">
        <v>43799.95833333334</v>
      </c>
      <c r="C2883" s="2" t="n">
        <v>34964545</v>
      </c>
      <c r="D2883" s="2" t="inlineStr">
        <is>
          <t>DOM</t>
        </is>
      </c>
      <c r="G2883" s="2" t="inlineStr">
        <is>
          <t>ZONE</t>
        </is>
      </c>
      <c r="I2883" s="2" t="n">
        <v>18.52</v>
      </c>
      <c r="J2883" s="2" t="n">
        <v>18.814636</v>
      </c>
      <c r="K2883" s="2" t="n">
        <v>0</v>
      </c>
      <c r="L2883" s="2" t="n">
        <v>0.290469</v>
      </c>
      <c r="M2883" s="2" t="b">
        <v>1</v>
      </c>
      <c r="N2883" s="2" t="n">
        <v>1</v>
      </c>
    </row>
    <row r="2884" ht="15.75" customHeight="1">
      <c r="A2884" s="9" t="n">
        <v>43800.20833333334</v>
      </c>
      <c r="B2884" s="9" t="n">
        <v>43800</v>
      </c>
      <c r="C2884" s="2" t="n">
        <v>34964545</v>
      </c>
      <c r="D2884" s="2" t="inlineStr">
        <is>
          <t>DOM</t>
        </is>
      </c>
      <c r="G2884" s="2" t="inlineStr">
        <is>
          <t>ZONE</t>
        </is>
      </c>
      <c r="I2884" s="2" t="n">
        <v>17.97</v>
      </c>
      <c r="J2884" s="2" t="n">
        <v>18.279896</v>
      </c>
      <c r="K2884" s="2" t="n">
        <v>0</v>
      </c>
      <c r="L2884" s="2" t="n">
        <v>0.313229</v>
      </c>
      <c r="M2884" s="2" t="b">
        <v>1</v>
      </c>
      <c r="N2884" s="2" t="n">
        <v>1</v>
      </c>
    </row>
    <row r="2885" ht="15.75" customHeight="1">
      <c r="A2885" s="9" t="n">
        <v>43800.25</v>
      </c>
      <c r="B2885" s="9" t="n">
        <v>43800.04166666666</v>
      </c>
      <c r="C2885" s="2" t="n">
        <v>34964545</v>
      </c>
      <c r="D2885" s="2" t="inlineStr">
        <is>
          <t>DOM</t>
        </is>
      </c>
      <c r="G2885" s="2" t="inlineStr">
        <is>
          <t>ZONE</t>
        </is>
      </c>
      <c r="I2885" s="2" t="n">
        <v>17.45</v>
      </c>
      <c r="J2885" s="2" t="n">
        <v>17.753846</v>
      </c>
      <c r="K2885" s="2" t="n">
        <v>0</v>
      </c>
      <c r="L2885" s="2" t="n">
        <v>0.307179</v>
      </c>
      <c r="M2885" s="2" t="b">
        <v>1</v>
      </c>
      <c r="N2885" s="2" t="n">
        <v>1</v>
      </c>
    </row>
    <row r="2886" ht="15.75" customHeight="1">
      <c r="A2886" s="9" t="n">
        <v>43800.29166666666</v>
      </c>
      <c r="B2886" s="9" t="n">
        <v>43800.08333333334</v>
      </c>
      <c r="C2886" s="2" t="n">
        <v>34964545</v>
      </c>
      <c r="D2886" s="2" t="inlineStr">
        <is>
          <t>DOM</t>
        </is>
      </c>
      <c r="G2886" s="2" t="inlineStr">
        <is>
          <t>ZONE</t>
        </is>
      </c>
      <c r="I2886" s="2" t="n">
        <v>17.54</v>
      </c>
      <c r="J2886" s="2" t="n">
        <v>18.189969</v>
      </c>
      <c r="K2886" s="2" t="n">
        <v>0.309402</v>
      </c>
      <c r="L2886" s="2" t="n">
        <v>0.340567</v>
      </c>
      <c r="M2886" s="2" t="b">
        <v>1</v>
      </c>
      <c r="N2886" s="2" t="n">
        <v>1</v>
      </c>
    </row>
    <row r="2887" ht="15.75" customHeight="1">
      <c r="A2887" s="9" t="n">
        <v>43800.33333333334</v>
      </c>
      <c r="B2887" s="9" t="n">
        <v>43800.125</v>
      </c>
      <c r="C2887" s="2" t="n">
        <v>34964545</v>
      </c>
      <c r="D2887" s="2" t="inlineStr">
        <is>
          <t>DOM</t>
        </is>
      </c>
      <c r="G2887" s="2" t="inlineStr">
        <is>
          <t>ZONE</t>
        </is>
      </c>
      <c r="I2887" s="2" t="n">
        <v>16.24</v>
      </c>
      <c r="J2887" s="2" t="n">
        <v>17.024894</v>
      </c>
      <c r="K2887" s="2" t="n">
        <v>0.45496</v>
      </c>
      <c r="L2887" s="2" t="n">
        <v>0.332435</v>
      </c>
      <c r="M2887" s="2" t="b">
        <v>1</v>
      </c>
      <c r="N2887" s="2" t="n">
        <v>1</v>
      </c>
    </row>
    <row r="2888" ht="15.75" customHeight="1">
      <c r="A2888" s="9" t="n">
        <v>43800.375</v>
      </c>
      <c r="B2888" s="9" t="n">
        <v>43800.16666666666</v>
      </c>
      <c r="C2888" s="2" t="n">
        <v>34964545</v>
      </c>
      <c r="D2888" s="2" t="inlineStr">
        <is>
          <t>DOM</t>
        </is>
      </c>
      <c r="G2888" s="2" t="inlineStr">
        <is>
          <t>ZONE</t>
        </is>
      </c>
      <c r="I2888" s="2" t="n">
        <v>16.01</v>
      </c>
      <c r="J2888" s="2" t="n">
        <v>16.879036</v>
      </c>
      <c r="K2888" s="2" t="n">
        <v>0.563125</v>
      </c>
      <c r="L2888" s="2" t="n">
        <v>0.309244</v>
      </c>
      <c r="M2888" s="2" t="b">
        <v>1</v>
      </c>
      <c r="N2888" s="2" t="n">
        <v>1</v>
      </c>
    </row>
    <row r="2889" ht="15.75" customHeight="1">
      <c r="A2889" s="9" t="n">
        <v>43800.41666666666</v>
      </c>
      <c r="B2889" s="9" t="n">
        <v>43800.20833333334</v>
      </c>
      <c r="C2889" s="2" t="n">
        <v>34964545</v>
      </c>
      <c r="D2889" s="2" t="inlineStr">
        <is>
          <t>DOM</t>
        </is>
      </c>
      <c r="G2889" s="2" t="inlineStr">
        <is>
          <t>ZONE</t>
        </is>
      </c>
      <c r="I2889" s="2" t="n">
        <v>16.22</v>
      </c>
      <c r="J2889" s="2" t="n">
        <v>16.565753</v>
      </c>
      <c r="K2889" s="2" t="n">
        <v>0.042187</v>
      </c>
      <c r="L2889" s="2" t="n">
        <v>0.305233</v>
      </c>
      <c r="M2889" s="2" t="b">
        <v>1</v>
      </c>
      <c r="N2889" s="2" t="n">
        <v>1</v>
      </c>
    </row>
    <row r="2890" ht="15.75" customHeight="1">
      <c r="A2890" s="9" t="n">
        <v>43800.45833333334</v>
      </c>
      <c r="B2890" s="9" t="n">
        <v>43800.25</v>
      </c>
      <c r="C2890" s="2" t="n">
        <v>34964545</v>
      </c>
      <c r="D2890" s="2" t="inlineStr">
        <is>
          <t>DOM</t>
        </is>
      </c>
      <c r="G2890" s="2" t="inlineStr">
        <is>
          <t>ZONE</t>
        </is>
      </c>
      <c r="I2890" s="2" t="n">
        <v>16.28</v>
      </c>
      <c r="J2890" s="2" t="n">
        <v>16.549652</v>
      </c>
      <c r="K2890" s="2" t="n">
        <v>0</v>
      </c>
      <c r="L2890" s="2" t="n">
        <v>0.268819</v>
      </c>
      <c r="M2890" s="2" t="b">
        <v>1</v>
      </c>
      <c r="N2890" s="2" t="n">
        <v>1</v>
      </c>
    </row>
    <row r="2891" ht="15.75" customHeight="1">
      <c r="A2891" s="9" t="n">
        <v>43800.5</v>
      </c>
      <c r="B2891" s="9" t="n">
        <v>43800.29166666666</v>
      </c>
      <c r="C2891" s="2" t="n">
        <v>34964545</v>
      </c>
      <c r="D2891" s="2" t="inlineStr">
        <is>
          <t>DOM</t>
        </is>
      </c>
      <c r="G2891" s="2" t="inlineStr">
        <is>
          <t>ZONE</t>
        </is>
      </c>
      <c r="I2891" s="2" t="n">
        <v>17.35</v>
      </c>
      <c r="J2891" s="2" t="n">
        <v>17.622434</v>
      </c>
      <c r="K2891" s="2" t="n">
        <v>0</v>
      </c>
      <c r="L2891" s="2" t="n">
        <v>0.275767</v>
      </c>
      <c r="M2891" s="2" t="b">
        <v>1</v>
      </c>
      <c r="N2891" s="2" t="n">
        <v>1</v>
      </c>
    </row>
    <row r="2892" ht="15.75" customHeight="1">
      <c r="A2892" s="9" t="n">
        <v>43800.54166666666</v>
      </c>
      <c r="B2892" s="9" t="n">
        <v>43800.33333333334</v>
      </c>
      <c r="C2892" s="2" t="n">
        <v>34964545</v>
      </c>
      <c r="D2892" s="2" t="inlineStr">
        <is>
          <t>DOM</t>
        </is>
      </c>
      <c r="G2892" s="2" t="inlineStr">
        <is>
          <t>ZONE</t>
        </is>
      </c>
      <c r="I2892" s="2" t="n">
        <v>18.66</v>
      </c>
      <c r="J2892" s="2" t="n">
        <v>18.952641</v>
      </c>
      <c r="K2892" s="2" t="n">
        <v>0</v>
      </c>
      <c r="L2892" s="2" t="n">
        <v>0.293474</v>
      </c>
      <c r="M2892" s="2" t="b">
        <v>1</v>
      </c>
      <c r="N2892" s="2" t="n">
        <v>1</v>
      </c>
    </row>
    <row r="2893" ht="15.75" customHeight="1">
      <c r="A2893" s="9" t="n">
        <v>43800.58333333334</v>
      </c>
      <c r="B2893" s="9" t="n">
        <v>43800.375</v>
      </c>
      <c r="C2893" s="2" t="n">
        <v>34964545</v>
      </c>
      <c r="D2893" s="2" t="inlineStr">
        <is>
          <t>DOM</t>
        </is>
      </c>
      <c r="G2893" s="2" t="inlineStr">
        <is>
          <t>ZONE</t>
        </is>
      </c>
      <c r="I2893" s="2" t="n">
        <v>20.01</v>
      </c>
      <c r="J2893" s="2" t="n">
        <v>20.336778</v>
      </c>
      <c r="K2893" s="2" t="n">
        <v>0</v>
      </c>
      <c r="L2893" s="2" t="n">
        <v>0.328444</v>
      </c>
      <c r="M2893" s="2" t="b">
        <v>1</v>
      </c>
      <c r="N2893" s="2" t="n">
        <v>1</v>
      </c>
    </row>
    <row r="2894" ht="15.75" customHeight="1">
      <c r="A2894" s="9" t="n">
        <v>43800.625</v>
      </c>
      <c r="B2894" s="9" t="n">
        <v>43800.41666666666</v>
      </c>
      <c r="C2894" s="2" t="n">
        <v>34964545</v>
      </c>
      <c r="D2894" s="2" t="inlineStr">
        <is>
          <t>DOM</t>
        </is>
      </c>
      <c r="G2894" s="2" t="inlineStr">
        <is>
          <t>ZONE</t>
        </is>
      </c>
      <c r="I2894" s="2" t="n">
        <v>21.87</v>
      </c>
      <c r="J2894" s="2" t="n">
        <v>22.203947</v>
      </c>
      <c r="K2894" s="2" t="n">
        <v>0</v>
      </c>
      <c r="L2894" s="2" t="n">
        <v>0.338114</v>
      </c>
      <c r="M2894" s="2" t="b">
        <v>1</v>
      </c>
      <c r="N2894" s="2" t="n">
        <v>1</v>
      </c>
    </row>
    <row r="2895" ht="15.75" customHeight="1">
      <c r="A2895" s="9" t="n">
        <v>43800.66666666666</v>
      </c>
      <c r="B2895" s="9" t="n">
        <v>43800.45833333334</v>
      </c>
      <c r="C2895" s="2" t="n">
        <v>34964545</v>
      </c>
      <c r="D2895" s="2" t="inlineStr">
        <is>
          <t>DOM</t>
        </is>
      </c>
      <c r="G2895" s="2" t="inlineStr">
        <is>
          <t>ZONE</t>
        </is>
      </c>
      <c r="I2895" s="2" t="n">
        <v>23.23</v>
      </c>
      <c r="J2895" s="2" t="n">
        <v>23.080004</v>
      </c>
      <c r="K2895" s="2" t="n">
        <v>-0.3893</v>
      </c>
      <c r="L2895" s="2" t="n">
        <v>0.244304</v>
      </c>
      <c r="M2895" s="2" t="b">
        <v>1</v>
      </c>
      <c r="N2895" s="2" t="n">
        <v>1</v>
      </c>
    </row>
    <row r="2896" ht="15.75" customHeight="1">
      <c r="A2896" s="9" t="n">
        <v>43800.70833333334</v>
      </c>
      <c r="B2896" s="9" t="n">
        <v>43800.5</v>
      </c>
      <c r="C2896" s="2" t="n">
        <v>34964545</v>
      </c>
      <c r="D2896" s="2" t="inlineStr">
        <is>
          <t>DOM</t>
        </is>
      </c>
      <c r="G2896" s="2" t="inlineStr">
        <is>
          <t>ZONE</t>
        </is>
      </c>
      <c r="I2896" s="2" t="n">
        <v>23.5</v>
      </c>
      <c r="J2896" s="2" t="n">
        <v>23.250774</v>
      </c>
      <c r="K2896" s="2" t="n">
        <v>-0.4264</v>
      </c>
      <c r="L2896" s="2" t="n">
        <v>0.177174</v>
      </c>
      <c r="M2896" s="2" t="b">
        <v>1</v>
      </c>
      <c r="N2896" s="2" t="n">
        <v>1</v>
      </c>
    </row>
    <row r="2897" ht="15.75" customHeight="1">
      <c r="A2897" s="9" t="n">
        <v>43800.75</v>
      </c>
      <c r="B2897" s="9" t="n">
        <v>43800.54166666666</v>
      </c>
      <c r="C2897" s="2" t="n">
        <v>34964545</v>
      </c>
      <c r="D2897" s="2" t="inlineStr">
        <is>
          <t>DOM</t>
        </is>
      </c>
      <c r="G2897" s="2" t="inlineStr">
        <is>
          <t>ZONE</t>
        </is>
      </c>
      <c r="I2897" s="2" t="n">
        <v>22.7</v>
      </c>
      <c r="J2897" s="2" t="n">
        <v>22.479068</v>
      </c>
      <c r="K2897" s="2" t="n">
        <v>-0.344113</v>
      </c>
      <c r="L2897" s="2" t="n">
        <v>0.122347</v>
      </c>
      <c r="M2897" s="2" t="b">
        <v>1</v>
      </c>
      <c r="N2897" s="2" t="n">
        <v>1</v>
      </c>
    </row>
    <row r="2898" ht="15.75" customHeight="1">
      <c r="A2898" s="9" t="n">
        <v>43800.79166666666</v>
      </c>
      <c r="B2898" s="9" t="n">
        <v>43800.58333333334</v>
      </c>
      <c r="C2898" s="2" t="n">
        <v>34964545</v>
      </c>
      <c r="D2898" s="2" t="inlineStr">
        <is>
          <t>DOM</t>
        </is>
      </c>
      <c r="G2898" s="2" t="inlineStr">
        <is>
          <t>ZONE</t>
        </is>
      </c>
      <c r="I2898" s="2" t="n">
        <v>21.08</v>
      </c>
      <c r="J2898" s="2" t="n">
        <v>21.023635</v>
      </c>
      <c r="K2898" s="2" t="n">
        <v>-0.13565</v>
      </c>
      <c r="L2898" s="2" t="n">
        <v>0.080951</v>
      </c>
      <c r="M2898" s="2" t="b">
        <v>1</v>
      </c>
      <c r="N2898" s="2" t="n">
        <v>1</v>
      </c>
    </row>
    <row r="2899" ht="15.75" customHeight="1">
      <c r="A2899" s="9" t="n">
        <v>43800.83333333334</v>
      </c>
      <c r="B2899" s="9" t="n">
        <v>43800.625</v>
      </c>
      <c r="C2899" s="2" t="n">
        <v>34964545</v>
      </c>
      <c r="D2899" s="2" t="inlineStr">
        <is>
          <t>DOM</t>
        </is>
      </c>
      <c r="G2899" s="2" t="inlineStr">
        <is>
          <t>ZONE</t>
        </is>
      </c>
      <c r="I2899" s="2" t="n">
        <v>21.43</v>
      </c>
      <c r="J2899" s="2" t="n">
        <v>21.45965</v>
      </c>
      <c r="K2899" s="2" t="n">
        <v>-0.040425</v>
      </c>
      <c r="L2899" s="2" t="n">
        <v>0.075075</v>
      </c>
      <c r="M2899" s="2" t="b">
        <v>1</v>
      </c>
      <c r="N2899" s="2" t="n">
        <v>1</v>
      </c>
    </row>
    <row r="2900" ht="15.75" customHeight="1">
      <c r="A2900" s="9" t="n">
        <v>43800.875</v>
      </c>
      <c r="B2900" s="9" t="n">
        <v>43800.66666666666</v>
      </c>
      <c r="C2900" s="2" t="n">
        <v>34964545</v>
      </c>
      <c r="D2900" s="2" t="inlineStr">
        <is>
          <t>DOM</t>
        </is>
      </c>
      <c r="G2900" s="2" t="inlineStr">
        <is>
          <t>ZONE</t>
        </is>
      </c>
      <c r="I2900" s="2" t="n">
        <v>24.28</v>
      </c>
      <c r="J2900" s="2" t="n">
        <v>23.228146</v>
      </c>
      <c r="K2900" s="2" t="n">
        <v>-1.070931</v>
      </c>
      <c r="L2900" s="2" t="n">
        <v>0.019911</v>
      </c>
      <c r="M2900" s="2" t="b">
        <v>1</v>
      </c>
      <c r="N2900" s="2" t="n">
        <v>1</v>
      </c>
    </row>
    <row r="2901" ht="15.75" customHeight="1">
      <c r="A2901" s="9" t="n">
        <v>43800.91666666666</v>
      </c>
      <c r="B2901" s="9" t="n">
        <v>43800.70833333334</v>
      </c>
      <c r="C2901" s="2" t="n">
        <v>34964545</v>
      </c>
      <c r="D2901" s="2" t="inlineStr">
        <is>
          <t>DOM</t>
        </is>
      </c>
      <c r="G2901" s="2" t="inlineStr">
        <is>
          <t>ZONE</t>
        </is>
      </c>
      <c r="I2901" s="2" t="n">
        <v>27.61</v>
      </c>
      <c r="J2901" s="2" t="n">
        <v>26.750403</v>
      </c>
      <c r="K2901" s="2" t="n">
        <v>-0.885316</v>
      </c>
      <c r="L2901" s="2" t="n">
        <v>0.029052</v>
      </c>
      <c r="M2901" s="2" t="b">
        <v>1</v>
      </c>
      <c r="N2901" s="2" t="n">
        <v>1</v>
      </c>
    </row>
    <row r="2902" ht="15.75" customHeight="1">
      <c r="A2902" s="9" t="n">
        <v>43800.95833333334</v>
      </c>
      <c r="B2902" s="9" t="n">
        <v>43800.75</v>
      </c>
      <c r="C2902" s="2" t="n">
        <v>34964545</v>
      </c>
      <c r="D2902" s="2" t="inlineStr">
        <is>
          <t>DOM</t>
        </is>
      </c>
      <c r="G2902" s="2" t="inlineStr">
        <is>
          <t>ZONE</t>
        </is>
      </c>
      <c r="I2902" s="2" t="n">
        <v>23.7</v>
      </c>
      <c r="J2902" s="2" t="n">
        <v>23.639627</v>
      </c>
      <c r="K2902" s="2" t="n">
        <v>-0.106669</v>
      </c>
      <c r="L2902" s="2" t="n">
        <v>0.050463</v>
      </c>
      <c r="M2902" s="2" t="b">
        <v>1</v>
      </c>
      <c r="N2902" s="2" t="n">
        <v>1</v>
      </c>
    </row>
    <row r="2903" ht="15.75" customHeight="1">
      <c r="A2903" s="9" t="n">
        <v>43801</v>
      </c>
      <c r="B2903" s="9" t="n">
        <v>43800.79166666666</v>
      </c>
      <c r="C2903" s="2" t="n">
        <v>34964545</v>
      </c>
      <c r="D2903" s="2" t="inlineStr">
        <is>
          <t>DOM</t>
        </is>
      </c>
      <c r="G2903" s="2" t="inlineStr">
        <is>
          <t>ZONE</t>
        </is>
      </c>
      <c r="I2903" s="2" t="n">
        <v>24.61</v>
      </c>
      <c r="J2903" s="2" t="n">
        <v>24.483765</v>
      </c>
      <c r="K2903" s="2" t="n">
        <v>-0.22207</v>
      </c>
      <c r="L2903" s="2" t="n">
        <v>0.096668</v>
      </c>
      <c r="M2903" s="2" t="b">
        <v>1</v>
      </c>
      <c r="N2903" s="2" t="n">
        <v>1</v>
      </c>
    </row>
    <row r="2904" ht="15.75" customHeight="1">
      <c r="A2904" s="9" t="n">
        <v>43801.04166666666</v>
      </c>
      <c r="B2904" s="9" t="n">
        <v>43800.83333333334</v>
      </c>
      <c r="C2904" s="2" t="n">
        <v>34964545</v>
      </c>
      <c r="D2904" s="2" t="inlineStr">
        <is>
          <t>DOM</t>
        </is>
      </c>
      <c r="G2904" s="2" t="inlineStr">
        <is>
          <t>ZONE</t>
        </is>
      </c>
      <c r="I2904" s="2" t="n">
        <v>22.31</v>
      </c>
      <c r="J2904" s="2" t="n">
        <v>22.508337</v>
      </c>
      <c r="K2904" s="2" t="n">
        <v>-1e-06</v>
      </c>
      <c r="L2904" s="2" t="n">
        <v>0.203337</v>
      </c>
      <c r="M2904" s="2" t="b">
        <v>1</v>
      </c>
      <c r="N2904" s="2" t="n">
        <v>1</v>
      </c>
    </row>
    <row r="2905" ht="15.75" customHeight="1">
      <c r="A2905" s="9" t="n">
        <v>43801.08333333334</v>
      </c>
      <c r="B2905" s="9" t="n">
        <v>43800.875</v>
      </c>
      <c r="C2905" s="2" t="n">
        <v>34964545</v>
      </c>
      <c r="D2905" s="2" t="inlineStr">
        <is>
          <t>DOM</t>
        </is>
      </c>
      <c r="G2905" s="2" t="inlineStr">
        <is>
          <t>ZONE</t>
        </is>
      </c>
      <c r="I2905" s="2" t="n">
        <v>19.64</v>
      </c>
      <c r="J2905" s="2" t="n">
        <v>19.832164</v>
      </c>
      <c r="K2905" s="2" t="n">
        <v>0</v>
      </c>
      <c r="L2905" s="2" t="n">
        <v>0.196331</v>
      </c>
      <c r="M2905" s="2" t="b">
        <v>1</v>
      </c>
      <c r="N2905" s="2" t="n">
        <v>1</v>
      </c>
    </row>
    <row r="2906" ht="15.75" customHeight="1">
      <c r="A2906" s="9" t="n">
        <v>43801.125</v>
      </c>
      <c r="B2906" s="9" t="n">
        <v>43800.91666666666</v>
      </c>
      <c r="C2906" s="2" t="n">
        <v>34964545</v>
      </c>
      <c r="D2906" s="2" t="inlineStr">
        <is>
          <t>DOM</t>
        </is>
      </c>
      <c r="G2906" s="2" t="inlineStr">
        <is>
          <t>ZONE</t>
        </is>
      </c>
      <c r="I2906" s="2" t="n">
        <v>18.22</v>
      </c>
      <c r="J2906" s="2" t="n">
        <v>18.399777</v>
      </c>
      <c r="K2906" s="2" t="n">
        <v>0</v>
      </c>
      <c r="L2906" s="2" t="n">
        <v>0.184777</v>
      </c>
      <c r="M2906" s="2" t="b">
        <v>1</v>
      </c>
      <c r="N2906" s="2" t="n">
        <v>1</v>
      </c>
    </row>
    <row r="2907" ht="15.75" customHeight="1">
      <c r="A2907" s="9" t="n">
        <v>43801.16666666666</v>
      </c>
      <c r="B2907" s="9" t="n">
        <v>43800.95833333334</v>
      </c>
      <c r="C2907" s="2" t="n">
        <v>34964545</v>
      </c>
      <c r="D2907" s="2" t="inlineStr">
        <is>
          <t>DOM</t>
        </is>
      </c>
      <c r="G2907" s="2" t="inlineStr">
        <is>
          <t>ZONE</t>
        </is>
      </c>
      <c r="I2907" s="2" t="n">
        <v>16.81</v>
      </c>
      <c r="J2907" s="2" t="n">
        <v>16.974417</v>
      </c>
      <c r="K2907" s="2" t="n">
        <v>0</v>
      </c>
      <c r="L2907" s="2" t="n">
        <v>0.166917</v>
      </c>
      <c r="M2907" s="2" t="b">
        <v>1</v>
      </c>
      <c r="N2907" s="2" t="n">
        <v>1</v>
      </c>
    </row>
    <row r="2908" ht="15.75" customHeight="1">
      <c r="A2908" s="9" t="n">
        <v>43801.20833333334</v>
      </c>
      <c r="B2908" s="9" t="n">
        <v>43801</v>
      </c>
      <c r="C2908" s="2" t="n">
        <v>34964545</v>
      </c>
      <c r="D2908" s="2" t="inlineStr">
        <is>
          <t>DOM</t>
        </is>
      </c>
      <c r="G2908" s="2" t="inlineStr">
        <is>
          <t>ZONE</t>
        </is>
      </c>
      <c r="I2908" s="2" t="n">
        <v>15.96</v>
      </c>
      <c r="J2908" s="2" t="n">
        <v>16.135936</v>
      </c>
      <c r="K2908" s="2" t="n">
        <v>0</v>
      </c>
      <c r="L2908" s="2" t="n">
        <v>0.173436</v>
      </c>
      <c r="M2908" s="2" t="b">
        <v>1</v>
      </c>
      <c r="N2908" s="2" t="n">
        <v>1</v>
      </c>
    </row>
    <row r="2909" ht="15.75" customHeight="1">
      <c r="A2909" s="9" t="n">
        <v>43801.25</v>
      </c>
      <c r="B2909" s="9" t="n">
        <v>43801.04166666666</v>
      </c>
      <c r="C2909" s="2" t="n">
        <v>34964545</v>
      </c>
      <c r="D2909" s="2" t="inlineStr">
        <is>
          <t>DOM</t>
        </is>
      </c>
      <c r="G2909" s="2" t="inlineStr">
        <is>
          <t>ZONE</t>
        </is>
      </c>
      <c r="I2909" s="2" t="n">
        <v>15.76</v>
      </c>
      <c r="J2909" s="2" t="n">
        <v>15.926197</v>
      </c>
      <c r="K2909" s="2" t="n">
        <v>0</v>
      </c>
      <c r="L2909" s="2" t="n">
        <v>0.16703</v>
      </c>
      <c r="M2909" s="2" t="b">
        <v>1</v>
      </c>
      <c r="N2909" s="2" t="n">
        <v>1</v>
      </c>
    </row>
    <row r="2910" ht="15.75" customHeight="1">
      <c r="A2910" s="9" t="n">
        <v>43801.29166666666</v>
      </c>
      <c r="B2910" s="9" t="n">
        <v>43801.08333333334</v>
      </c>
      <c r="C2910" s="2" t="n">
        <v>34964545</v>
      </c>
      <c r="D2910" s="2" t="inlineStr">
        <is>
          <t>DOM</t>
        </is>
      </c>
      <c r="G2910" s="2" t="inlineStr">
        <is>
          <t>ZONE</t>
        </is>
      </c>
      <c r="I2910" s="2" t="n">
        <v>15.95</v>
      </c>
      <c r="J2910" s="2" t="n">
        <v>16.267282</v>
      </c>
      <c r="K2910" s="2" t="n">
        <v>0.088896</v>
      </c>
      <c r="L2910" s="2" t="n">
        <v>0.22922</v>
      </c>
      <c r="M2910" s="2" t="b">
        <v>1</v>
      </c>
      <c r="N2910" s="2" t="n">
        <v>1</v>
      </c>
    </row>
    <row r="2911" ht="15.75" customHeight="1">
      <c r="A2911" s="9" t="n">
        <v>43801.33333333334</v>
      </c>
      <c r="B2911" s="9" t="n">
        <v>43801.125</v>
      </c>
      <c r="C2911" s="2" t="n">
        <v>34964545</v>
      </c>
      <c r="D2911" s="2" t="inlineStr">
        <is>
          <t>DOM</t>
        </is>
      </c>
      <c r="G2911" s="2" t="inlineStr">
        <is>
          <t>ZONE</t>
        </is>
      </c>
      <c r="I2911" s="2" t="n">
        <v>15.49</v>
      </c>
      <c r="J2911" s="2" t="n">
        <v>15.81736</v>
      </c>
      <c r="K2911" s="2" t="n">
        <v>0.12499</v>
      </c>
      <c r="L2911" s="2" t="n">
        <v>0.19987</v>
      </c>
      <c r="M2911" s="2" t="b">
        <v>1</v>
      </c>
      <c r="N2911" s="2" t="n">
        <v>1</v>
      </c>
    </row>
    <row r="2912" ht="15.75" customHeight="1">
      <c r="A2912" s="9" t="n">
        <v>43801.375</v>
      </c>
      <c r="B2912" s="9" t="n">
        <v>43801.16666666666</v>
      </c>
      <c r="C2912" s="2" t="n">
        <v>34964545</v>
      </c>
      <c r="D2912" s="2" t="inlineStr">
        <is>
          <t>DOM</t>
        </is>
      </c>
      <c r="G2912" s="2" t="inlineStr">
        <is>
          <t>ZONE</t>
        </is>
      </c>
      <c r="I2912" s="2" t="n">
        <v>15.56</v>
      </c>
      <c r="J2912" s="2" t="n">
        <v>15.768717</v>
      </c>
      <c r="K2912" s="2" t="n">
        <v>0.021012</v>
      </c>
      <c r="L2912" s="2" t="n">
        <v>0.191872</v>
      </c>
      <c r="M2912" s="2" t="b">
        <v>1</v>
      </c>
      <c r="N2912" s="2" t="n">
        <v>1</v>
      </c>
    </row>
    <row r="2913" ht="15.75" customHeight="1">
      <c r="A2913" s="9" t="n">
        <v>43801.41666666666</v>
      </c>
      <c r="B2913" s="9" t="n">
        <v>43801.20833333334</v>
      </c>
      <c r="C2913" s="2" t="n">
        <v>34964545</v>
      </c>
      <c r="D2913" s="2" t="inlineStr">
        <is>
          <t>DOM</t>
        </is>
      </c>
      <c r="G2913" s="2" t="inlineStr">
        <is>
          <t>ZONE</t>
        </is>
      </c>
      <c r="I2913" s="2" t="n">
        <v>17.92</v>
      </c>
      <c r="J2913" s="2" t="n">
        <v>19.452522</v>
      </c>
      <c r="K2913" s="2" t="n">
        <v>1.091552</v>
      </c>
      <c r="L2913" s="2" t="n">
        <v>0.436804</v>
      </c>
      <c r="M2913" s="2" t="b">
        <v>1</v>
      </c>
      <c r="N2913" s="2" t="n">
        <v>1</v>
      </c>
    </row>
    <row r="2914" ht="15.75" customHeight="1">
      <c r="A2914" s="9" t="n">
        <v>43801.45833333334</v>
      </c>
      <c r="B2914" s="9" t="n">
        <v>43801.25</v>
      </c>
      <c r="C2914" s="2" t="n">
        <v>34964545</v>
      </c>
      <c r="D2914" s="2" t="inlineStr">
        <is>
          <t>DOM</t>
        </is>
      </c>
      <c r="G2914" s="2" t="inlineStr">
        <is>
          <t>ZONE</t>
        </is>
      </c>
      <c r="I2914" s="2" t="n">
        <v>21.61</v>
      </c>
      <c r="J2914" s="2" t="n">
        <v>23.860252</v>
      </c>
      <c r="K2914" s="2" t="n">
        <v>1.526632</v>
      </c>
      <c r="L2914" s="2" t="n">
        <v>0.72362</v>
      </c>
      <c r="M2914" s="2" t="b">
        <v>1</v>
      </c>
      <c r="N2914" s="2" t="n">
        <v>1</v>
      </c>
    </row>
    <row r="2915" ht="15.75" customHeight="1">
      <c r="A2915" s="9" t="n">
        <v>43801.5</v>
      </c>
      <c r="B2915" s="9" t="n">
        <v>43801.29166666666</v>
      </c>
      <c r="C2915" s="2" t="n">
        <v>34964545</v>
      </c>
      <c r="D2915" s="2" t="inlineStr">
        <is>
          <t>DOM</t>
        </is>
      </c>
      <c r="G2915" s="2" t="inlineStr">
        <is>
          <t>ZONE</t>
        </is>
      </c>
      <c r="I2915" s="2" t="n">
        <v>27.93</v>
      </c>
      <c r="J2915" s="2" t="n">
        <v>33.928021</v>
      </c>
      <c r="K2915" s="2" t="n">
        <v>5.14497</v>
      </c>
      <c r="L2915" s="2" t="n">
        <v>0.85805</v>
      </c>
      <c r="M2915" s="2" t="b">
        <v>1</v>
      </c>
      <c r="N2915" s="2" t="n">
        <v>1</v>
      </c>
    </row>
    <row r="2916" ht="15.75" customHeight="1">
      <c r="A2916" s="9" t="n">
        <v>43801.54166666666</v>
      </c>
      <c r="B2916" s="9" t="n">
        <v>43801.33333333334</v>
      </c>
      <c r="C2916" s="2" t="n">
        <v>34964545</v>
      </c>
      <c r="D2916" s="2" t="inlineStr">
        <is>
          <t>DOM</t>
        </is>
      </c>
      <c r="G2916" s="2" t="inlineStr">
        <is>
          <t>ZONE</t>
        </is>
      </c>
      <c r="I2916" s="2" t="n">
        <v>23.35</v>
      </c>
      <c r="J2916" s="2" t="n">
        <v>25.09307</v>
      </c>
      <c r="K2916" s="2" t="n">
        <v>1.143746</v>
      </c>
      <c r="L2916" s="2" t="n">
        <v>0.597657</v>
      </c>
      <c r="M2916" s="2" t="b">
        <v>1</v>
      </c>
      <c r="N2916" s="2" t="n">
        <v>1</v>
      </c>
    </row>
    <row r="2917" ht="15.75" customHeight="1">
      <c r="A2917" s="9" t="n">
        <v>43801.58333333334</v>
      </c>
      <c r="B2917" s="9" t="n">
        <v>43801.375</v>
      </c>
      <c r="C2917" s="2" t="n">
        <v>34964545</v>
      </c>
      <c r="D2917" s="2" t="inlineStr">
        <is>
          <t>DOM</t>
        </is>
      </c>
      <c r="G2917" s="2" t="inlineStr">
        <is>
          <t>ZONE</t>
        </is>
      </c>
      <c r="I2917" s="2" t="n">
        <v>23.99</v>
      </c>
      <c r="J2917" s="2" t="n">
        <v>24.474641</v>
      </c>
      <c r="K2917" s="2" t="n">
        <v>0.042503</v>
      </c>
      <c r="L2917" s="2" t="n">
        <v>0.440471</v>
      </c>
      <c r="M2917" s="2" t="b">
        <v>1</v>
      </c>
      <c r="N2917" s="2" t="n">
        <v>1</v>
      </c>
    </row>
    <row r="2918" ht="15.75" customHeight="1">
      <c r="A2918" s="9" t="n">
        <v>43801.625</v>
      </c>
      <c r="B2918" s="9" t="n">
        <v>43801.41666666666</v>
      </c>
      <c r="C2918" s="2" t="n">
        <v>34964545</v>
      </c>
      <c r="D2918" s="2" t="inlineStr">
        <is>
          <t>DOM</t>
        </is>
      </c>
      <c r="G2918" s="2" t="inlineStr">
        <is>
          <t>ZONE</t>
        </is>
      </c>
      <c r="I2918" s="2" t="n">
        <v>23.98</v>
      </c>
      <c r="J2918" s="2" t="n">
        <v>24.25864</v>
      </c>
      <c r="K2918" s="2" t="n">
        <v>0</v>
      </c>
      <c r="L2918" s="2" t="n">
        <v>0.281973</v>
      </c>
      <c r="M2918" s="2" t="b">
        <v>1</v>
      </c>
      <c r="N2918" s="2" t="n">
        <v>1</v>
      </c>
    </row>
    <row r="2919" ht="15.75" customHeight="1">
      <c r="A2919" s="9" t="n">
        <v>43801.66666666666</v>
      </c>
      <c r="B2919" s="9" t="n">
        <v>43801.45833333334</v>
      </c>
      <c r="C2919" s="2" t="n">
        <v>34964545</v>
      </c>
      <c r="D2919" s="2" t="inlineStr">
        <is>
          <t>DOM</t>
        </is>
      </c>
      <c r="G2919" s="2" t="inlineStr">
        <is>
          <t>ZONE</t>
        </is>
      </c>
      <c r="I2919" s="2" t="n">
        <v>24.18</v>
      </c>
      <c r="J2919" s="2" t="n">
        <v>24.33595</v>
      </c>
      <c r="K2919" s="2" t="n">
        <v>-0.03837</v>
      </c>
      <c r="L2919" s="2" t="n">
        <v>0.190153</v>
      </c>
      <c r="M2919" s="2" t="b">
        <v>1</v>
      </c>
      <c r="N2919" s="2" t="n">
        <v>1</v>
      </c>
    </row>
    <row r="2920" ht="15.75" customHeight="1">
      <c r="A2920" s="9" t="n">
        <v>43801.70833333334</v>
      </c>
      <c r="B2920" s="9" t="n">
        <v>43801.5</v>
      </c>
      <c r="C2920" s="2" t="n">
        <v>34964545</v>
      </c>
      <c r="D2920" s="2" t="inlineStr">
        <is>
          <t>DOM</t>
        </is>
      </c>
      <c r="G2920" s="2" t="inlineStr">
        <is>
          <t>ZONE</t>
        </is>
      </c>
      <c r="I2920" s="2" t="n">
        <v>25.72</v>
      </c>
      <c r="J2920" s="2" t="n">
        <v>25.914574</v>
      </c>
      <c r="K2920" s="2" t="n">
        <v>0</v>
      </c>
      <c r="L2920" s="2" t="n">
        <v>0.197907</v>
      </c>
      <c r="M2920" s="2" t="b">
        <v>1</v>
      </c>
      <c r="N2920" s="2" t="n">
        <v>1</v>
      </c>
    </row>
    <row r="2921" ht="15.75" customHeight="1">
      <c r="A2921" s="9" t="n">
        <v>43801.75</v>
      </c>
      <c r="B2921" s="9" t="n">
        <v>43801.54166666666</v>
      </c>
      <c r="C2921" s="2" t="n">
        <v>34964545</v>
      </c>
      <c r="D2921" s="2" t="inlineStr">
        <is>
          <t>DOM</t>
        </is>
      </c>
      <c r="G2921" s="2" t="inlineStr">
        <is>
          <t>ZONE</t>
        </is>
      </c>
      <c r="I2921" s="2" t="n">
        <v>26.5</v>
      </c>
      <c r="J2921" s="2" t="n">
        <v>26.730785</v>
      </c>
      <c r="K2921" s="2" t="n">
        <v>0</v>
      </c>
      <c r="L2921" s="2" t="n">
        <v>0.235785</v>
      </c>
      <c r="M2921" s="2" t="b">
        <v>1</v>
      </c>
      <c r="N2921" s="2" t="n">
        <v>1</v>
      </c>
    </row>
    <row r="2922" ht="15.75" customHeight="1">
      <c r="A2922" s="9" t="n">
        <v>43801.79166666666</v>
      </c>
      <c r="B2922" s="9" t="n">
        <v>43801.58333333334</v>
      </c>
      <c r="C2922" s="2" t="n">
        <v>34964545</v>
      </c>
      <c r="D2922" s="2" t="inlineStr">
        <is>
          <t>DOM</t>
        </is>
      </c>
      <c r="G2922" s="2" t="inlineStr">
        <is>
          <t>ZONE</t>
        </is>
      </c>
      <c r="I2922" s="2" t="n">
        <v>25.09</v>
      </c>
      <c r="J2922" s="2" t="n">
        <v>25.295065</v>
      </c>
      <c r="K2922" s="2" t="n">
        <v>0</v>
      </c>
      <c r="L2922" s="2" t="n">
        <v>0.207565</v>
      </c>
      <c r="M2922" s="2" t="b">
        <v>1</v>
      </c>
      <c r="N2922" s="2" t="n">
        <v>1</v>
      </c>
    </row>
    <row r="2923" ht="15.75" customHeight="1">
      <c r="A2923" s="9" t="n">
        <v>43801.83333333334</v>
      </c>
      <c r="B2923" s="9" t="n">
        <v>43801.625</v>
      </c>
      <c r="C2923" s="2" t="n">
        <v>34964545</v>
      </c>
      <c r="D2923" s="2" t="inlineStr">
        <is>
          <t>DOM</t>
        </is>
      </c>
      <c r="G2923" s="2" t="inlineStr">
        <is>
          <t>ZONE</t>
        </is>
      </c>
      <c r="I2923" s="2" t="n">
        <v>24.56</v>
      </c>
      <c r="J2923" s="2" t="n">
        <v>24.785585</v>
      </c>
      <c r="K2923" s="2" t="n">
        <v>0</v>
      </c>
      <c r="L2923" s="2" t="n">
        <v>0.224752</v>
      </c>
      <c r="M2923" s="2" t="b">
        <v>1</v>
      </c>
      <c r="N2923" s="2" t="n">
        <v>1</v>
      </c>
    </row>
    <row r="2924" ht="15.75" customHeight="1">
      <c r="A2924" s="9" t="n">
        <v>43801.875</v>
      </c>
      <c r="B2924" s="9" t="n">
        <v>43801.66666666666</v>
      </c>
      <c r="C2924" s="2" t="n">
        <v>34964545</v>
      </c>
      <c r="D2924" s="2" t="inlineStr">
        <is>
          <t>DOM</t>
        </is>
      </c>
      <c r="G2924" s="2" t="inlineStr">
        <is>
          <t>ZONE</t>
        </is>
      </c>
      <c r="I2924" s="2" t="n">
        <v>27.85</v>
      </c>
      <c r="J2924" s="2" t="n">
        <v>28.010903</v>
      </c>
      <c r="K2924" s="2" t="n">
        <v>-0.111958</v>
      </c>
      <c r="L2924" s="2" t="n">
        <v>0.274528</v>
      </c>
      <c r="M2924" s="2" t="b">
        <v>1</v>
      </c>
      <c r="N2924" s="2" t="n">
        <v>1</v>
      </c>
    </row>
    <row r="2925" ht="15.75" customHeight="1">
      <c r="A2925" s="9" t="n">
        <v>43801.91666666666</v>
      </c>
      <c r="B2925" s="9" t="n">
        <v>43801.70833333334</v>
      </c>
      <c r="C2925" s="2" t="n">
        <v>34964545</v>
      </c>
      <c r="D2925" s="2" t="inlineStr">
        <is>
          <t>DOM</t>
        </is>
      </c>
      <c r="G2925" s="2" t="inlineStr">
        <is>
          <t>ZONE</t>
        </is>
      </c>
      <c r="I2925" s="2" t="n">
        <v>34.1</v>
      </c>
      <c r="J2925" s="2" t="n">
        <v>33.164423</v>
      </c>
      <c r="K2925" s="2" t="n">
        <v>-1.341369</v>
      </c>
      <c r="L2925" s="2" t="n">
        <v>0.406626</v>
      </c>
      <c r="M2925" s="2" t="b">
        <v>1</v>
      </c>
      <c r="N2925" s="2" t="n">
        <v>1</v>
      </c>
    </row>
    <row r="2926" ht="15.75" customHeight="1">
      <c r="A2926" s="9" t="n">
        <v>43801.95833333334</v>
      </c>
      <c r="B2926" s="9" t="n">
        <v>43801.75</v>
      </c>
      <c r="C2926" s="2" t="n">
        <v>34964545</v>
      </c>
      <c r="D2926" s="2" t="inlineStr">
        <is>
          <t>DOM</t>
        </is>
      </c>
      <c r="G2926" s="2" t="inlineStr">
        <is>
          <t>ZONE</t>
        </is>
      </c>
      <c r="I2926" s="2" t="n">
        <v>26.07</v>
      </c>
      <c r="J2926" s="2" t="n">
        <v>25.880258</v>
      </c>
      <c r="K2926" s="2" t="n">
        <v>-0.563267</v>
      </c>
      <c r="L2926" s="2" t="n">
        <v>0.371858</v>
      </c>
      <c r="M2926" s="2" t="b">
        <v>1</v>
      </c>
      <c r="N2926" s="2" t="n">
        <v>1</v>
      </c>
    </row>
    <row r="2927" ht="15.75" customHeight="1">
      <c r="A2927" s="9" t="n">
        <v>43802</v>
      </c>
      <c r="B2927" s="9" t="n">
        <v>43801.79166666666</v>
      </c>
      <c r="C2927" s="2" t="n">
        <v>34964545</v>
      </c>
      <c r="D2927" s="2" t="inlineStr">
        <is>
          <t>DOM</t>
        </is>
      </c>
      <c r="G2927" s="2" t="inlineStr">
        <is>
          <t>ZONE</t>
        </is>
      </c>
      <c r="I2927" s="2" t="n">
        <v>28.64</v>
      </c>
      <c r="J2927" s="2" t="n">
        <v>30.234677</v>
      </c>
      <c r="K2927" s="2" t="n">
        <v>1.115905</v>
      </c>
      <c r="L2927" s="2" t="n">
        <v>0.479606</v>
      </c>
      <c r="M2927" s="2" t="b">
        <v>1</v>
      </c>
      <c r="N2927" s="2" t="n">
        <v>1</v>
      </c>
    </row>
    <row r="2928" ht="15.75" customHeight="1">
      <c r="A2928" s="9" t="n">
        <v>43802.04166666666</v>
      </c>
      <c r="B2928" s="9" t="n">
        <v>43801.83333333334</v>
      </c>
      <c r="C2928" s="2" t="n">
        <v>34964545</v>
      </c>
      <c r="D2928" s="2" t="inlineStr">
        <is>
          <t>DOM</t>
        </is>
      </c>
      <c r="G2928" s="2" t="inlineStr">
        <is>
          <t>ZONE</t>
        </is>
      </c>
      <c r="I2928" s="2" t="n">
        <v>65.47</v>
      </c>
      <c r="J2928" s="2" t="n">
        <v>82.68641700000001</v>
      </c>
      <c r="K2928" s="2" t="n">
        <v>15.87387</v>
      </c>
      <c r="L2928" s="2" t="n">
        <v>1.345881</v>
      </c>
      <c r="M2928" s="2" t="b">
        <v>1</v>
      </c>
      <c r="N2928" s="2" t="n">
        <v>1</v>
      </c>
    </row>
    <row r="2929" ht="15.75" customHeight="1">
      <c r="A2929" s="9" t="n">
        <v>43802.08333333334</v>
      </c>
      <c r="B2929" s="9" t="n">
        <v>43801.875</v>
      </c>
      <c r="C2929" s="2" t="n">
        <v>34964545</v>
      </c>
      <c r="D2929" s="2" t="inlineStr">
        <is>
          <t>DOM</t>
        </is>
      </c>
      <c r="G2929" s="2" t="inlineStr">
        <is>
          <t>ZONE</t>
        </is>
      </c>
      <c r="I2929" s="2" t="n">
        <v>24.02</v>
      </c>
      <c r="J2929" s="2" t="n">
        <v>24.951969</v>
      </c>
      <c r="K2929" s="2" t="n">
        <v>0.430035</v>
      </c>
      <c r="L2929" s="2" t="n">
        <v>0.497767</v>
      </c>
      <c r="M2929" s="2" t="b">
        <v>1</v>
      </c>
      <c r="N2929" s="2" t="n">
        <v>1</v>
      </c>
    </row>
    <row r="2930" ht="15.75" customHeight="1">
      <c r="A2930" s="9" t="n">
        <v>43802.125</v>
      </c>
      <c r="B2930" s="9" t="n">
        <v>43801.91666666666</v>
      </c>
      <c r="C2930" s="2" t="n">
        <v>34964545</v>
      </c>
      <c r="D2930" s="2" t="inlineStr">
        <is>
          <t>DOM</t>
        </is>
      </c>
      <c r="G2930" s="2" t="inlineStr">
        <is>
          <t>ZONE</t>
        </is>
      </c>
      <c r="I2930" s="2" t="n">
        <v>21.58</v>
      </c>
      <c r="J2930" s="2" t="n">
        <v>22.465371</v>
      </c>
      <c r="K2930" s="2" t="n">
        <v>0.462017</v>
      </c>
      <c r="L2930" s="2" t="n">
        <v>0.426688</v>
      </c>
      <c r="M2930" s="2" t="b">
        <v>1</v>
      </c>
      <c r="N2930" s="2" t="n">
        <v>1</v>
      </c>
    </row>
    <row r="2931" ht="15.75" customHeight="1">
      <c r="A2931" s="9" t="n">
        <v>43802.16666666666</v>
      </c>
      <c r="B2931" s="9" t="n">
        <v>43801.95833333334</v>
      </c>
      <c r="C2931" s="2" t="n">
        <v>34964545</v>
      </c>
      <c r="D2931" s="2" t="inlineStr">
        <is>
          <t>DOM</t>
        </is>
      </c>
      <c r="G2931" s="2" t="inlineStr">
        <is>
          <t>ZONE</t>
        </is>
      </c>
      <c r="I2931" s="2" t="n">
        <v>20.18</v>
      </c>
      <c r="J2931" s="2" t="n">
        <v>20.666243</v>
      </c>
      <c r="K2931" s="2" t="n">
        <v>0.101528</v>
      </c>
      <c r="L2931" s="2" t="n">
        <v>0.383882</v>
      </c>
      <c r="M2931" s="2" t="b">
        <v>1</v>
      </c>
      <c r="N2931" s="2" t="n">
        <v>1</v>
      </c>
    </row>
    <row r="2932" ht="15.75" customHeight="1">
      <c r="A2932" s="9" t="n">
        <v>43802.20833333334</v>
      </c>
      <c r="B2932" s="9" t="n">
        <v>43802</v>
      </c>
      <c r="C2932" s="2" t="n">
        <v>34964545</v>
      </c>
      <c r="D2932" s="2" t="inlineStr">
        <is>
          <t>DOM</t>
        </is>
      </c>
      <c r="G2932" s="2" t="inlineStr">
        <is>
          <t>ZONE</t>
        </is>
      </c>
      <c r="I2932" s="2" t="n">
        <v>20.45</v>
      </c>
      <c r="J2932" s="2" t="n">
        <v>20.804887</v>
      </c>
      <c r="K2932" s="2" t="n">
        <v>0</v>
      </c>
      <c r="L2932" s="2" t="n">
        <v>0.354054</v>
      </c>
      <c r="M2932" s="2" t="b">
        <v>1</v>
      </c>
      <c r="N2932" s="2" t="n">
        <v>1</v>
      </c>
    </row>
    <row r="2933" ht="15.75" customHeight="1">
      <c r="A2933" s="9" t="n">
        <v>43802.25</v>
      </c>
      <c r="B2933" s="9" t="n">
        <v>43802.04166666666</v>
      </c>
      <c r="C2933" s="2" t="n">
        <v>34964545</v>
      </c>
      <c r="D2933" s="2" t="inlineStr">
        <is>
          <t>DOM</t>
        </is>
      </c>
      <c r="G2933" s="2" t="inlineStr">
        <is>
          <t>ZONE</t>
        </is>
      </c>
      <c r="I2933" s="2" t="n">
        <v>19.54</v>
      </c>
      <c r="J2933" s="2" t="n">
        <v>19.934968</v>
      </c>
      <c r="K2933" s="2" t="n">
        <v>0.009646999999999999</v>
      </c>
      <c r="L2933" s="2" t="n">
        <v>0.381988</v>
      </c>
      <c r="M2933" s="2" t="b">
        <v>1</v>
      </c>
      <c r="N2933" s="2" t="n">
        <v>1</v>
      </c>
    </row>
    <row r="2934" ht="15.75" customHeight="1">
      <c r="A2934" s="9" t="n">
        <v>43802.29166666666</v>
      </c>
      <c r="B2934" s="9" t="n">
        <v>43802.08333333334</v>
      </c>
      <c r="C2934" s="2" t="n">
        <v>34964545</v>
      </c>
      <c r="D2934" s="2" t="inlineStr">
        <is>
          <t>DOM</t>
        </is>
      </c>
      <c r="G2934" s="2" t="inlineStr">
        <is>
          <t>ZONE</t>
        </is>
      </c>
      <c r="I2934" s="2" t="n">
        <v>19.34</v>
      </c>
      <c r="J2934" s="2" t="n">
        <v>19.74418</v>
      </c>
      <c r="K2934" s="2" t="n">
        <v>0.01522</v>
      </c>
      <c r="L2934" s="2" t="n">
        <v>0.38896</v>
      </c>
      <c r="M2934" s="2" t="b">
        <v>1</v>
      </c>
      <c r="N2934" s="2" t="n">
        <v>1</v>
      </c>
    </row>
    <row r="2935" ht="15.75" customHeight="1">
      <c r="A2935" s="9" t="n">
        <v>43802.33333333334</v>
      </c>
      <c r="B2935" s="9" t="n">
        <v>43802.125</v>
      </c>
      <c r="C2935" s="2" t="n">
        <v>34964545</v>
      </c>
      <c r="D2935" s="2" t="inlineStr">
        <is>
          <t>DOM</t>
        </is>
      </c>
      <c r="G2935" s="2" t="inlineStr">
        <is>
          <t>ZONE</t>
        </is>
      </c>
      <c r="I2935" s="2" t="n">
        <v>19.33</v>
      </c>
      <c r="J2935" s="2" t="n">
        <v>19.740098</v>
      </c>
      <c r="K2935" s="2" t="n">
        <v>0.001095</v>
      </c>
      <c r="L2935" s="2" t="n">
        <v>0.409003</v>
      </c>
      <c r="M2935" s="2" t="b">
        <v>1</v>
      </c>
      <c r="N2935" s="2" t="n">
        <v>1</v>
      </c>
    </row>
    <row r="2936" ht="15.75" customHeight="1">
      <c r="A2936" s="9" t="n">
        <v>43802.375</v>
      </c>
      <c r="B2936" s="9" t="n">
        <v>43802.16666666666</v>
      </c>
      <c r="C2936" s="2" t="n">
        <v>34964545</v>
      </c>
      <c r="D2936" s="2" t="inlineStr">
        <is>
          <t>DOM</t>
        </is>
      </c>
      <c r="G2936" s="2" t="inlineStr">
        <is>
          <t>ZONE</t>
        </is>
      </c>
      <c r="I2936" s="2" t="n">
        <v>19.9</v>
      </c>
      <c r="J2936" s="2" t="n">
        <v>20.468884</v>
      </c>
      <c r="K2936" s="2" t="n">
        <v>0.095169</v>
      </c>
      <c r="L2936" s="2" t="n">
        <v>0.469549</v>
      </c>
      <c r="M2936" s="2" t="b">
        <v>1</v>
      </c>
      <c r="N2936" s="2" t="n">
        <v>1</v>
      </c>
    </row>
    <row r="2937" ht="15.75" customHeight="1">
      <c r="A2937" s="9" t="n">
        <v>43802.41666666666</v>
      </c>
      <c r="B2937" s="9" t="n">
        <v>43802.20833333334</v>
      </c>
      <c r="C2937" s="2" t="n">
        <v>34964545</v>
      </c>
      <c r="D2937" s="2" t="inlineStr">
        <is>
          <t>DOM</t>
        </is>
      </c>
      <c r="G2937" s="2" t="inlineStr">
        <is>
          <t>ZONE</t>
        </is>
      </c>
      <c r="I2937" s="2" t="n">
        <v>20.85</v>
      </c>
      <c r="J2937" s="2" t="n">
        <v>21.732448</v>
      </c>
      <c r="K2937" s="2" t="n">
        <v>0.381044</v>
      </c>
      <c r="L2937" s="2" t="n">
        <v>0.503072</v>
      </c>
      <c r="M2937" s="2" t="b">
        <v>1</v>
      </c>
      <c r="N2937" s="2" t="n">
        <v>1</v>
      </c>
    </row>
    <row r="2938" ht="15.75" customHeight="1">
      <c r="A2938" s="9" t="n">
        <v>43802.45833333334</v>
      </c>
      <c r="B2938" s="9" t="n">
        <v>43802.25</v>
      </c>
      <c r="C2938" s="2" t="n">
        <v>34964545</v>
      </c>
      <c r="D2938" s="2" t="inlineStr">
        <is>
          <t>DOM</t>
        </is>
      </c>
      <c r="G2938" s="2" t="inlineStr">
        <is>
          <t>ZONE</t>
        </is>
      </c>
      <c r="I2938" s="2" t="n">
        <v>22.94</v>
      </c>
      <c r="J2938" s="2" t="n">
        <v>25.628875</v>
      </c>
      <c r="K2938" s="2" t="n">
        <v>2.126889</v>
      </c>
      <c r="L2938" s="2" t="n">
        <v>0.566986</v>
      </c>
      <c r="M2938" s="2" t="b">
        <v>1</v>
      </c>
      <c r="N2938" s="2" t="n">
        <v>1</v>
      </c>
    </row>
    <row r="2939" ht="15.75" customHeight="1">
      <c r="A2939" s="9" t="n">
        <v>43802.5</v>
      </c>
      <c r="B2939" s="9" t="n">
        <v>43802.29166666666</v>
      </c>
      <c r="C2939" s="2" t="n">
        <v>34964545</v>
      </c>
      <c r="D2939" s="2" t="inlineStr">
        <is>
          <t>DOM</t>
        </is>
      </c>
      <c r="G2939" s="2" t="inlineStr">
        <is>
          <t>ZONE</t>
        </is>
      </c>
      <c r="I2939" s="2" t="n">
        <v>25.54</v>
      </c>
      <c r="J2939" s="2" t="n">
        <v>26.486384</v>
      </c>
      <c r="K2939" s="2" t="n">
        <v>0.354531</v>
      </c>
      <c r="L2939" s="2" t="n">
        <v>0.592686</v>
      </c>
      <c r="M2939" s="2" t="b">
        <v>1</v>
      </c>
      <c r="N2939" s="2" t="n">
        <v>1</v>
      </c>
    </row>
    <row r="2940" ht="15.75" customHeight="1">
      <c r="A2940" s="9" t="n">
        <v>43802.54166666666</v>
      </c>
      <c r="B2940" s="9" t="n">
        <v>43802.33333333334</v>
      </c>
      <c r="C2940" s="2" t="n">
        <v>34964545</v>
      </c>
      <c r="D2940" s="2" t="inlineStr">
        <is>
          <t>DOM</t>
        </is>
      </c>
      <c r="G2940" s="2" t="inlineStr">
        <is>
          <t>ZONE</t>
        </is>
      </c>
      <c r="I2940" s="2" t="n">
        <v>25.87</v>
      </c>
      <c r="J2940" s="2" t="n">
        <v>27.140445</v>
      </c>
      <c r="K2940" s="2" t="n">
        <v>0.844112</v>
      </c>
      <c r="L2940" s="2" t="n">
        <v>0.423832</v>
      </c>
      <c r="M2940" s="2" t="b">
        <v>1</v>
      </c>
      <c r="N2940" s="2" t="n">
        <v>1</v>
      </c>
    </row>
    <row r="2941" ht="15.75" customHeight="1">
      <c r="A2941" s="9" t="n">
        <v>43802.58333333334</v>
      </c>
      <c r="B2941" s="9" t="n">
        <v>43802.375</v>
      </c>
      <c r="C2941" s="2" t="n">
        <v>34964545</v>
      </c>
      <c r="D2941" s="2" t="inlineStr">
        <is>
          <t>DOM</t>
        </is>
      </c>
      <c r="G2941" s="2" t="inlineStr">
        <is>
          <t>ZONE</t>
        </is>
      </c>
      <c r="I2941" s="2" t="n">
        <v>23.09</v>
      </c>
      <c r="J2941" s="2" t="n">
        <v>22.951007</v>
      </c>
      <c r="K2941" s="2" t="n">
        <v>-0.327564</v>
      </c>
      <c r="L2941" s="2" t="n">
        <v>0.192737</v>
      </c>
      <c r="M2941" s="2" t="b">
        <v>1</v>
      </c>
      <c r="N2941" s="2" t="n">
        <v>1</v>
      </c>
    </row>
    <row r="2942" ht="15.75" customHeight="1">
      <c r="A2942" s="9" t="n">
        <v>43802.625</v>
      </c>
      <c r="B2942" s="9" t="n">
        <v>43802.41666666666</v>
      </c>
      <c r="C2942" s="2" t="n">
        <v>34964545</v>
      </c>
      <c r="D2942" s="2" t="inlineStr">
        <is>
          <t>DOM</t>
        </is>
      </c>
      <c r="G2942" s="2" t="inlineStr">
        <is>
          <t>ZONE</t>
        </is>
      </c>
      <c r="I2942" s="2" t="n">
        <v>21.97</v>
      </c>
      <c r="J2942" s="2" t="n">
        <v>21.070915</v>
      </c>
      <c r="K2942" s="2" t="n">
        <v>-0.988865</v>
      </c>
      <c r="L2942" s="2" t="n">
        <v>0.093113</v>
      </c>
      <c r="M2942" s="2" t="b">
        <v>1</v>
      </c>
      <c r="N2942" s="2" t="n">
        <v>1</v>
      </c>
    </row>
    <row r="2943" ht="15.75" customHeight="1">
      <c r="A2943" s="9" t="n">
        <v>43802.66666666666</v>
      </c>
      <c r="B2943" s="9" t="n">
        <v>43802.45833333334</v>
      </c>
      <c r="C2943" s="2" t="n">
        <v>34964545</v>
      </c>
      <c r="D2943" s="2" t="inlineStr">
        <is>
          <t>DOM</t>
        </is>
      </c>
      <c r="G2943" s="2" t="inlineStr">
        <is>
          <t>ZONE</t>
        </is>
      </c>
      <c r="I2943" s="2" t="n">
        <v>20.7</v>
      </c>
      <c r="J2943" s="2" t="n">
        <v>20.544599</v>
      </c>
      <c r="K2943" s="2" t="n">
        <v>-0.164347</v>
      </c>
      <c r="L2943" s="2" t="n">
        <v>0.008945</v>
      </c>
      <c r="M2943" s="2" t="b">
        <v>1</v>
      </c>
      <c r="N2943" s="2" t="n">
        <v>1</v>
      </c>
    </row>
    <row r="2944" ht="15.75" customHeight="1">
      <c r="A2944" s="9" t="n">
        <v>43802.70833333334</v>
      </c>
      <c r="B2944" s="9" t="n">
        <v>43802.5</v>
      </c>
      <c r="C2944" s="2" t="n">
        <v>34964545</v>
      </c>
      <c r="D2944" s="2" t="inlineStr">
        <is>
          <t>DOM</t>
        </is>
      </c>
      <c r="G2944" s="2" t="inlineStr">
        <is>
          <t>ZONE</t>
        </is>
      </c>
      <c r="I2944" s="2" t="n">
        <v>21.33</v>
      </c>
      <c r="J2944" s="2" t="n">
        <v>21.242255</v>
      </c>
      <c r="K2944" s="2" t="n">
        <v>-0.048104</v>
      </c>
      <c r="L2944" s="2" t="n">
        <v>-0.034641</v>
      </c>
      <c r="M2944" s="2" t="b">
        <v>1</v>
      </c>
      <c r="N2944" s="2" t="n">
        <v>1</v>
      </c>
    </row>
    <row r="2945" ht="15.75" customHeight="1">
      <c r="A2945" s="9" t="n">
        <v>43802.75</v>
      </c>
      <c r="B2945" s="9" t="n">
        <v>43802.54166666666</v>
      </c>
      <c r="C2945" s="2" t="n">
        <v>34964545</v>
      </c>
      <c r="D2945" s="2" t="inlineStr">
        <is>
          <t>DOM</t>
        </is>
      </c>
      <c r="G2945" s="2" t="inlineStr">
        <is>
          <t>ZONE</t>
        </is>
      </c>
      <c r="I2945" s="2" t="n">
        <v>22.36</v>
      </c>
      <c r="J2945" s="2" t="n">
        <v>21.826426</v>
      </c>
      <c r="K2945" s="2" t="n">
        <v>-0.49188</v>
      </c>
      <c r="L2945" s="2" t="n">
        <v>-0.040028</v>
      </c>
      <c r="M2945" s="2" t="b">
        <v>1</v>
      </c>
      <c r="N2945" s="2" t="n">
        <v>1</v>
      </c>
    </row>
    <row r="2946" ht="15.75" customHeight="1">
      <c r="A2946" s="9" t="n">
        <v>43802.79166666666</v>
      </c>
      <c r="B2946" s="9" t="n">
        <v>43802.58333333334</v>
      </c>
      <c r="C2946" s="2" t="n">
        <v>34964545</v>
      </c>
      <c r="D2946" s="2" t="inlineStr">
        <is>
          <t>DOM</t>
        </is>
      </c>
      <c r="G2946" s="2" t="inlineStr">
        <is>
          <t>ZONE</t>
        </is>
      </c>
      <c r="I2946" s="2" t="n">
        <v>21.25</v>
      </c>
      <c r="J2946" s="2" t="n">
        <v>21.258617</v>
      </c>
      <c r="K2946" s="2" t="n">
        <v>0.058724</v>
      </c>
      <c r="L2946" s="2" t="n">
        <v>-0.051774</v>
      </c>
      <c r="M2946" s="2" t="b">
        <v>1</v>
      </c>
      <c r="N2946" s="2" t="n">
        <v>1</v>
      </c>
    </row>
    <row r="2947" ht="15.75" customHeight="1">
      <c r="A2947" s="9" t="n">
        <v>43802.83333333334</v>
      </c>
      <c r="B2947" s="9" t="n">
        <v>43802.625</v>
      </c>
      <c r="C2947" s="2" t="n">
        <v>34964545</v>
      </c>
      <c r="D2947" s="2" t="inlineStr">
        <is>
          <t>DOM</t>
        </is>
      </c>
      <c r="G2947" s="2" t="inlineStr">
        <is>
          <t>ZONE</t>
        </is>
      </c>
      <c r="I2947" s="2" t="n">
        <v>21.37</v>
      </c>
      <c r="J2947" s="2" t="n">
        <v>21.382149</v>
      </c>
      <c r="K2947" s="2" t="n">
        <v>-0.055017</v>
      </c>
      <c r="L2947" s="2" t="n">
        <v>0.063</v>
      </c>
      <c r="M2947" s="2" t="b">
        <v>1</v>
      </c>
      <c r="N2947" s="2" t="n">
        <v>1</v>
      </c>
    </row>
    <row r="2948" ht="15.75" customHeight="1">
      <c r="A2948" s="9" t="n">
        <v>43802.875</v>
      </c>
      <c r="B2948" s="9" t="n">
        <v>43802.66666666666</v>
      </c>
      <c r="C2948" s="2" t="n">
        <v>34964545</v>
      </c>
      <c r="D2948" s="2" t="inlineStr">
        <is>
          <t>DOM</t>
        </is>
      </c>
      <c r="G2948" s="2" t="inlineStr">
        <is>
          <t>ZONE</t>
        </is>
      </c>
      <c r="I2948" s="2" t="n">
        <v>23.98</v>
      </c>
      <c r="J2948" s="2" t="n">
        <v>23.73373</v>
      </c>
      <c r="K2948" s="2" t="n">
        <v>-0.437753</v>
      </c>
      <c r="L2948" s="2" t="n">
        <v>0.194817</v>
      </c>
      <c r="M2948" s="2" t="b">
        <v>1</v>
      </c>
      <c r="N2948" s="2" t="n">
        <v>1</v>
      </c>
    </row>
    <row r="2949" ht="15.75" customHeight="1">
      <c r="A2949" s="9" t="n">
        <v>43802.91666666666</v>
      </c>
      <c r="B2949" s="9" t="n">
        <v>43802.70833333334</v>
      </c>
      <c r="C2949" s="2" t="n">
        <v>34964545</v>
      </c>
      <c r="D2949" s="2" t="inlineStr">
        <is>
          <t>DOM</t>
        </is>
      </c>
      <c r="G2949" s="2" t="inlineStr">
        <is>
          <t>ZONE</t>
        </is>
      </c>
      <c r="I2949" s="2" t="n">
        <v>25.53</v>
      </c>
      <c r="J2949" s="2" t="n">
        <v>24.094503</v>
      </c>
      <c r="K2949" s="2" t="n">
        <v>-1.688708</v>
      </c>
      <c r="L2949" s="2" t="n">
        <v>0.253211</v>
      </c>
      <c r="M2949" s="2" t="b">
        <v>1</v>
      </c>
      <c r="N2949" s="2" t="n">
        <v>1</v>
      </c>
    </row>
    <row r="2950" ht="15.75" customHeight="1">
      <c r="A2950" s="9" t="n">
        <v>43802.95833333334</v>
      </c>
      <c r="B2950" s="9" t="n">
        <v>43802.75</v>
      </c>
      <c r="C2950" s="2" t="n">
        <v>34964545</v>
      </c>
      <c r="D2950" s="2" t="inlineStr">
        <is>
          <t>DOM</t>
        </is>
      </c>
      <c r="G2950" s="2" t="inlineStr">
        <is>
          <t>ZONE</t>
        </is>
      </c>
      <c r="I2950" s="2" t="n">
        <v>25.21</v>
      </c>
      <c r="J2950" s="2" t="n">
        <v>24.884364</v>
      </c>
      <c r="K2950" s="2" t="n">
        <v>-0.6914979999999999</v>
      </c>
      <c r="L2950" s="2" t="n">
        <v>0.368361</v>
      </c>
      <c r="M2950" s="2" t="b">
        <v>1</v>
      </c>
      <c r="N2950" s="2" t="n">
        <v>1</v>
      </c>
    </row>
    <row r="2951" ht="15.75" customHeight="1">
      <c r="A2951" s="9" t="n">
        <v>43803</v>
      </c>
      <c r="B2951" s="9" t="n">
        <v>43802.79166666666</v>
      </c>
      <c r="C2951" s="2" t="n">
        <v>34964545</v>
      </c>
      <c r="D2951" s="2" t="inlineStr">
        <is>
          <t>DOM</t>
        </is>
      </c>
      <c r="G2951" s="2" t="inlineStr">
        <is>
          <t>ZONE</t>
        </is>
      </c>
      <c r="I2951" s="2" t="n">
        <v>23.15</v>
      </c>
      <c r="J2951" s="2" t="n">
        <v>23.745291</v>
      </c>
      <c r="K2951" s="2" t="n">
        <v>0.196263</v>
      </c>
      <c r="L2951" s="2" t="n">
        <v>0.395695</v>
      </c>
      <c r="M2951" s="2" t="b">
        <v>1</v>
      </c>
      <c r="N2951" s="2" t="n">
        <v>1</v>
      </c>
    </row>
    <row r="2952" ht="15.75" customHeight="1">
      <c r="A2952" s="9" t="n">
        <v>43803.04166666666</v>
      </c>
      <c r="B2952" s="9" t="n">
        <v>43802.83333333334</v>
      </c>
      <c r="C2952" s="2" t="n">
        <v>34964545</v>
      </c>
      <c r="D2952" s="2" t="inlineStr">
        <is>
          <t>DOM</t>
        </is>
      </c>
      <c r="G2952" s="2" t="inlineStr">
        <is>
          <t>ZONE</t>
        </is>
      </c>
      <c r="I2952" s="2" t="n">
        <v>22.55</v>
      </c>
      <c r="J2952" s="2" t="n">
        <v>23.838878</v>
      </c>
      <c r="K2952" s="2" t="n">
        <v>0.8260150000000001</v>
      </c>
      <c r="L2952" s="2" t="n">
        <v>0.45953</v>
      </c>
      <c r="M2952" s="2" t="b">
        <v>1</v>
      </c>
      <c r="N2952" s="2" t="n">
        <v>1</v>
      </c>
    </row>
    <row r="2953" ht="15.75" customHeight="1">
      <c r="A2953" s="9" t="n">
        <v>43803.08333333334</v>
      </c>
      <c r="B2953" s="9" t="n">
        <v>43802.875</v>
      </c>
      <c r="C2953" s="2" t="n">
        <v>34964545</v>
      </c>
      <c r="D2953" s="2" t="inlineStr">
        <is>
          <t>DOM</t>
        </is>
      </c>
      <c r="G2953" s="2" t="inlineStr">
        <is>
          <t>ZONE</t>
        </is>
      </c>
      <c r="I2953" s="2" t="n">
        <v>21.12</v>
      </c>
      <c r="J2953" s="2" t="n">
        <v>21.930782</v>
      </c>
      <c r="K2953" s="2" t="n">
        <v>0.300275</v>
      </c>
      <c r="L2953" s="2" t="n">
        <v>0.510508</v>
      </c>
      <c r="M2953" s="2" t="b">
        <v>1</v>
      </c>
      <c r="N2953" s="2" t="n">
        <v>1</v>
      </c>
    </row>
    <row r="2954" ht="15.75" customHeight="1">
      <c r="A2954" s="9" t="n">
        <v>43803.125</v>
      </c>
      <c r="B2954" s="9" t="n">
        <v>43802.91666666666</v>
      </c>
      <c r="C2954" s="2" t="n">
        <v>34964545</v>
      </c>
      <c r="D2954" s="2" t="inlineStr">
        <is>
          <t>DOM</t>
        </is>
      </c>
      <c r="G2954" s="2" t="inlineStr">
        <is>
          <t>ZONE</t>
        </is>
      </c>
      <c r="I2954" s="2" t="n">
        <v>19.09</v>
      </c>
      <c r="J2954" s="2" t="n">
        <v>19.690774</v>
      </c>
      <c r="K2954" s="2" t="n">
        <v>0.17468</v>
      </c>
      <c r="L2954" s="2" t="n">
        <v>0.421927</v>
      </c>
      <c r="M2954" s="2" t="b">
        <v>1</v>
      </c>
      <c r="N2954" s="2" t="n">
        <v>1</v>
      </c>
    </row>
    <row r="2955" ht="15.75" customHeight="1">
      <c r="A2955" s="9" t="n">
        <v>43803.16666666666</v>
      </c>
      <c r="B2955" s="9" t="n">
        <v>43802.95833333334</v>
      </c>
      <c r="C2955" s="2" t="n">
        <v>34964545</v>
      </c>
      <c r="D2955" s="2" t="inlineStr">
        <is>
          <t>DOM</t>
        </is>
      </c>
      <c r="G2955" s="2" t="inlineStr">
        <is>
          <t>ZONE</t>
        </is>
      </c>
      <c r="I2955" s="2" t="n">
        <v>18.73</v>
      </c>
      <c r="J2955" s="2" t="n">
        <v>19.321483</v>
      </c>
      <c r="K2955" s="2" t="n">
        <v>0.148781</v>
      </c>
      <c r="L2955" s="2" t="n">
        <v>0.440202</v>
      </c>
      <c r="M2955" s="2" t="b">
        <v>1</v>
      </c>
      <c r="N2955" s="2" t="n">
        <v>1</v>
      </c>
    </row>
    <row r="2956" ht="15.75" customHeight="1">
      <c r="A2956" s="9" t="n">
        <v>43803.20833333334</v>
      </c>
      <c r="B2956" s="9" t="n">
        <v>43803</v>
      </c>
      <c r="C2956" s="2" t="n">
        <v>34964545</v>
      </c>
      <c r="D2956" s="2" t="inlineStr">
        <is>
          <t>DOM</t>
        </is>
      </c>
      <c r="G2956" s="2" t="inlineStr">
        <is>
          <t>ZONE</t>
        </is>
      </c>
      <c r="I2956" s="2" t="n">
        <v>17.61</v>
      </c>
      <c r="J2956" s="2" t="n">
        <v>18.381779</v>
      </c>
      <c r="K2956" s="2" t="n">
        <v>0.354246</v>
      </c>
      <c r="L2956" s="2" t="n">
        <v>0.422533</v>
      </c>
      <c r="M2956" s="2" t="b">
        <v>1</v>
      </c>
      <c r="N2956" s="2" t="n">
        <v>1</v>
      </c>
    </row>
    <row r="2957" ht="15.75" customHeight="1">
      <c r="A2957" s="9" t="n">
        <v>43803.25</v>
      </c>
      <c r="B2957" s="9" t="n">
        <v>43803.04166666666</v>
      </c>
      <c r="C2957" s="2" t="n">
        <v>34964545</v>
      </c>
      <c r="D2957" s="2" t="inlineStr">
        <is>
          <t>DOM</t>
        </is>
      </c>
      <c r="G2957" s="2" t="inlineStr">
        <is>
          <t>ZONE</t>
        </is>
      </c>
      <c r="I2957" s="2" t="n">
        <v>17.51</v>
      </c>
      <c r="J2957" s="2" t="n">
        <v>18.838621</v>
      </c>
      <c r="K2957" s="2" t="n">
        <v>0.910317</v>
      </c>
      <c r="L2957" s="2" t="n">
        <v>0.423304</v>
      </c>
      <c r="M2957" s="2" t="b">
        <v>1</v>
      </c>
      <c r="N2957" s="2" t="n">
        <v>1</v>
      </c>
    </row>
    <row r="2958" ht="15.75" customHeight="1">
      <c r="A2958" s="9" t="n">
        <v>43803.29166666666</v>
      </c>
      <c r="B2958" s="9" t="n">
        <v>43803.08333333334</v>
      </c>
      <c r="C2958" s="2" t="n">
        <v>34964545</v>
      </c>
      <c r="D2958" s="2" t="inlineStr">
        <is>
          <t>DOM</t>
        </is>
      </c>
      <c r="G2958" s="2" t="inlineStr">
        <is>
          <t>ZONE</t>
        </is>
      </c>
      <c r="I2958" s="2" t="n">
        <v>16.88</v>
      </c>
      <c r="J2958" s="2" t="n">
        <v>18.215922</v>
      </c>
      <c r="K2958" s="2" t="n">
        <v>0.895462</v>
      </c>
      <c r="L2958" s="2" t="n">
        <v>0.436294</v>
      </c>
      <c r="M2958" s="2" t="b">
        <v>1</v>
      </c>
      <c r="N2958" s="2" t="n">
        <v>1</v>
      </c>
    </row>
    <row r="2959" ht="15.75" customHeight="1">
      <c r="A2959" s="9" t="n">
        <v>43803.33333333334</v>
      </c>
      <c r="B2959" s="9" t="n">
        <v>43803.125</v>
      </c>
      <c r="C2959" s="2" t="n">
        <v>34964545</v>
      </c>
      <c r="D2959" s="2" t="inlineStr">
        <is>
          <t>DOM</t>
        </is>
      </c>
      <c r="G2959" s="2" t="inlineStr">
        <is>
          <t>ZONE</t>
        </is>
      </c>
      <c r="I2959" s="2" t="n">
        <v>17.64</v>
      </c>
      <c r="J2959" s="2" t="n">
        <v>18.910466</v>
      </c>
      <c r="K2959" s="2" t="n">
        <v>0.768004</v>
      </c>
      <c r="L2959" s="2" t="n">
        <v>0.504129</v>
      </c>
      <c r="M2959" s="2" t="b">
        <v>1</v>
      </c>
      <c r="N2959" s="2" t="n">
        <v>1</v>
      </c>
    </row>
    <row r="2960" ht="15.75" customHeight="1">
      <c r="A2960" s="9" t="n">
        <v>43803.375</v>
      </c>
      <c r="B2960" s="9" t="n">
        <v>43803.16666666666</v>
      </c>
      <c r="C2960" s="2" t="n">
        <v>34964545</v>
      </c>
      <c r="D2960" s="2" t="inlineStr">
        <is>
          <t>DOM</t>
        </is>
      </c>
      <c r="G2960" s="2" t="inlineStr">
        <is>
          <t>ZONE</t>
        </is>
      </c>
      <c r="I2960" s="2" t="n">
        <v>18.23</v>
      </c>
      <c r="J2960" s="2" t="n">
        <v>19.86487</v>
      </c>
      <c r="K2960" s="2" t="n">
        <v>1.068589</v>
      </c>
      <c r="L2960" s="2" t="n">
        <v>0.566281</v>
      </c>
      <c r="M2960" s="2" t="b">
        <v>1</v>
      </c>
      <c r="N2960" s="2" t="n">
        <v>1</v>
      </c>
    </row>
    <row r="2961" ht="15.75" customHeight="1">
      <c r="A2961" s="9" t="n">
        <v>43803.41666666666</v>
      </c>
      <c r="B2961" s="9" t="n">
        <v>43803.20833333334</v>
      </c>
      <c r="C2961" s="2" t="n">
        <v>34964545</v>
      </c>
      <c r="D2961" s="2" t="inlineStr">
        <is>
          <t>DOM</t>
        </is>
      </c>
      <c r="G2961" s="2" t="inlineStr">
        <is>
          <t>ZONE</t>
        </is>
      </c>
      <c r="I2961" s="2" t="n">
        <v>18.8</v>
      </c>
      <c r="J2961" s="2" t="n">
        <v>21.148945</v>
      </c>
      <c r="K2961" s="2" t="n">
        <v>1.742754</v>
      </c>
      <c r="L2961" s="2" t="n">
        <v>0.607857</v>
      </c>
      <c r="M2961" s="2" t="b">
        <v>1</v>
      </c>
      <c r="N2961" s="2" t="n">
        <v>1</v>
      </c>
    </row>
    <row r="2962" ht="15.75" customHeight="1">
      <c r="A2962" s="9" t="n">
        <v>43803.45833333334</v>
      </c>
      <c r="B2962" s="9" t="n">
        <v>43803.25</v>
      </c>
      <c r="C2962" s="2" t="n">
        <v>34964545</v>
      </c>
      <c r="D2962" s="2" t="inlineStr">
        <is>
          <t>DOM</t>
        </is>
      </c>
      <c r="G2962" s="2" t="inlineStr">
        <is>
          <t>ZONE</t>
        </is>
      </c>
      <c r="I2962" s="2" t="n">
        <v>25.53</v>
      </c>
      <c r="J2962" s="2" t="n">
        <v>28.534062</v>
      </c>
      <c r="K2962" s="2" t="n">
        <v>2.184035</v>
      </c>
      <c r="L2962" s="2" t="n">
        <v>0.820027</v>
      </c>
      <c r="M2962" s="2" t="b">
        <v>1</v>
      </c>
      <c r="N2962" s="2" t="n">
        <v>1</v>
      </c>
    </row>
    <row r="2963" ht="15.75" customHeight="1">
      <c r="A2963" s="9" t="n">
        <v>43803.5</v>
      </c>
      <c r="B2963" s="9" t="n">
        <v>43803.29166666666</v>
      </c>
      <c r="C2963" s="2" t="n">
        <v>34964545</v>
      </c>
      <c r="D2963" s="2" t="inlineStr">
        <is>
          <t>DOM</t>
        </is>
      </c>
      <c r="G2963" s="2" t="inlineStr">
        <is>
          <t>ZONE</t>
        </is>
      </c>
      <c r="I2963" s="2" t="n">
        <v>27.11</v>
      </c>
      <c r="J2963" s="2" t="n">
        <v>28.817379</v>
      </c>
      <c r="K2963" s="2" t="n">
        <v>0.9371080000000001</v>
      </c>
      <c r="L2963" s="2" t="n">
        <v>0.773605</v>
      </c>
      <c r="M2963" s="2" t="b">
        <v>1</v>
      </c>
      <c r="N2963" s="2" t="n">
        <v>1</v>
      </c>
    </row>
    <row r="2964" ht="15.75" customHeight="1">
      <c r="A2964" s="9" t="n">
        <v>43803.54166666666</v>
      </c>
      <c r="B2964" s="9" t="n">
        <v>43803.33333333334</v>
      </c>
      <c r="C2964" s="2" t="n">
        <v>34964545</v>
      </c>
      <c r="D2964" s="2" t="inlineStr">
        <is>
          <t>DOM</t>
        </is>
      </c>
      <c r="G2964" s="2" t="inlineStr">
        <is>
          <t>ZONE</t>
        </is>
      </c>
      <c r="I2964" s="2" t="n">
        <v>23.84</v>
      </c>
      <c r="J2964" s="2" t="n">
        <v>24.088219</v>
      </c>
      <c r="K2964" s="2" t="n">
        <v>-0.267497</v>
      </c>
      <c r="L2964" s="2" t="n">
        <v>0.516549</v>
      </c>
      <c r="M2964" s="2" t="b">
        <v>1</v>
      </c>
      <c r="N2964" s="2" t="n">
        <v>1</v>
      </c>
    </row>
    <row r="2965" ht="15.75" customHeight="1">
      <c r="A2965" s="9" t="n">
        <v>43803.58333333334</v>
      </c>
      <c r="B2965" s="9" t="n">
        <v>43803.375</v>
      </c>
      <c r="C2965" s="2" t="n">
        <v>34964545</v>
      </c>
      <c r="D2965" s="2" t="inlineStr">
        <is>
          <t>DOM</t>
        </is>
      </c>
      <c r="G2965" s="2" t="inlineStr">
        <is>
          <t>ZONE</t>
        </is>
      </c>
      <c r="I2965" s="2" t="n">
        <v>22.8</v>
      </c>
      <c r="J2965" s="2" t="n">
        <v>22.650479</v>
      </c>
      <c r="K2965" s="2" t="n">
        <v>-0.545474</v>
      </c>
      <c r="L2965" s="2" t="n">
        <v>0.399286</v>
      </c>
      <c r="M2965" s="2" t="b">
        <v>1</v>
      </c>
      <c r="N2965" s="2" t="n">
        <v>1</v>
      </c>
    </row>
    <row r="2966" ht="15.75" customHeight="1">
      <c r="A2966" s="9" t="n">
        <v>43803.625</v>
      </c>
      <c r="B2966" s="9" t="n">
        <v>43803.41666666666</v>
      </c>
      <c r="C2966" s="2" t="n">
        <v>34964545</v>
      </c>
      <c r="D2966" s="2" t="inlineStr">
        <is>
          <t>DOM</t>
        </is>
      </c>
      <c r="G2966" s="2" t="inlineStr">
        <is>
          <t>ZONE</t>
        </is>
      </c>
      <c r="I2966" s="2" t="n">
        <v>21.82</v>
      </c>
      <c r="J2966" s="2" t="n">
        <v>22.078283</v>
      </c>
      <c r="K2966" s="2" t="n">
        <v>0.01974</v>
      </c>
      <c r="L2966" s="2" t="n">
        <v>0.241877</v>
      </c>
      <c r="M2966" s="2" t="b">
        <v>1</v>
      </c>
      <c r="N2966" s="2" t="n">
        <v>1</v>
      </c>
    </row>
    <row r="2967" ht="15.75" customHeight="1">
      <c r="A2967" s="9" t="n">
        <v>43803.66666666666</v>
      </c>
      <c r="B2967" s="9" t="n">
        <v>43803.45833333334</v>
      </c>
      <c r="C2967" s="2" t="n">
        <v>34964545</v>
      </c>
      <c r="D2967" s="2" t="inlineStr">
        <is>
          <t>DOM</t>
        </is>
      </c>
      <c r="G2967" s="2" t="inlineStr">
        <is>
          <t>ZONE</t>
        </is>
      </c>
      <c r="I2967" s="2" t="n">
        <v>20.83</v>
      </c>
      <c r="J2967" s="2" t="n">
        <v>20.830105</v>
      </c>
      <c r="K2967" s="2" t="n">
        <v>-0.133992</v>
      </c>
      <c r="L2967" s="2" t="n">
        <v>0.136597</v>
      </c>
      <c r="M2967" s="2" t="b">
        <v>1</v>
      </c>
      <c r="N2967" s="2" t="n">
        <v>1</v>
      </c>
    </row>
    <row r="2968" ht="15.75" customHeight="1">
      <c r="A2968" s="9" t="n">
        <v>43803.70833333334</v>
      </c>
      <c r="B2968" s="9" t="n">
        <v>43803.5</v>
      </c>
      <c r="C2968" s="2" t="n">
        <v>34964545</v>
      </c>
      <c r="D2968" s="2" t="inlineStr">
        <is>
          <t>DOM</t>
        </is>
      </c>
      <c r="G2968" s="2" t="inlineStr">
        <is>
          <t>ZONE</t>
        </is>
      </c>
      <c r="I2968" s="2" t="n">
        <v>18.73</v>
      </c>
      <c r="J2968" s="2" t="n">
        <v>18.601339</v>
      </c>
      <c r="K2968" s="2" t="n">
        <v>-0.182479</v>
      </c>
      <c r="L2968" s="2" t="n">
        <v>0.050485</v>
      </c>
      <c r="M2968" s="2" t="b">
        <v>1</v>
      </c>
      <c r="N2968" s="2" t="n">
        <v>1</v>
      </c>
    </row>
    <row r="2969" ht="15.75" customHeight="1">
      <c r="A2969" s="9" t="n">
        <v>43803.75</v>
      </c>
      <c r="B2969" s="9" t="n">
        <v>43803.54166666666</v>
      </c>
      <c r="C2969" s="2" t="n">
        <v>34964545</v>
      </c>
      <c r="D2969" s="2" t="inlineStr">
        <is>
          <t>DOM</t>
        </is>
      </c>
      <c r="G2969" s="2" t="inlineStr">
        <is>
          <t>ZONE</t>
        </is>
      </c>
      <c r="I2969" s="2" t="n">
        <v>19.49</v>
      </c>
      <c r="J2969" s="2" t="n">
        <v>19.116136</v>
      </c>
      <c r="K2969" s="2" t="n">
        <v>-0.371115</v>
      </c>
      <c r="L2969" s="2" t="n">
        <v>0.002251</v>
      </c>
      <c r="M2969" s="2" t="b">
        <v>1</v>
      </c>
      <c r="N2969" s="2" t="n">
        <v>1</v>
      </c>
    </row>
    <row r="2970" ht="15.75" customHeight="1">
      <c r="A2970" s="9" t="n">
        <v>43803.79166666666</v>
      </c>
      <c r="B2970" s="9" t="n">
        <v>43803.58333333334</v>
      </c>
      <c r="C2970" s="2" t="n">
        <v>34964545</v>
      </c>
      <c r="D2970" s="2" t="inlineStr">
        <is>
          <t>DOM</t>
        </is>
      </c>
      <c r="G2970" s="2" t="inlineStr">
        <is>
          <t>ZONE</t>
        </is>
      </c>
      <c r="I2970" s="2" t="n">
        <v>18.81</v>
      </c>
      <c r="J2970" s="2" t="n">
        <v>18.538419</v>
      </c>
      <c r="K2970" s="2" t="n">
        <v>-0.27102</v>
      </c>
      <c r="L2970" s="2" t="n">
        <v>0.00194</v>
      </c>
      <c r="M2970" s="2" t="b">
        <v>1</v>
      </c>
      <c r="N2970" s="2" t="n">
        <v>1</v>
      </c>
    </row>
    <row r="2971" ht="15.75" customHeight="1">
      <c r="A2971" s="9" t="n">
        <v>43803.83333333334</v>
      </c>
      <c r="B2971" s="9" t="n">
        <v>43803.625</v>
      </c>
      <c r="C2971" s="2" t="n">
        <v>34964545</v>
      </c>
      <c r="D2971" s="2" t="inlineStr">
        <is>
          <t>DOM</t>
        </is>
      </c>
      <c r="G2971" s="2" t="inlineStr">
        <is>
          <t>ZONE</t>
        </is>
      </c>
      <c r="I2971" s="2" t="n">
        <v>19.95</v>
      </c>
      <c r="J2971" s="2" t="n">
        <v>19.589166</v>
      </c>
      <c r="K2971" s="2" t="n">
        <v>-0.421572</v>
      </c>
      <c r="L2971" s="2" t="n">
        <v>0.058237</v>
      </c>
      <c r="M2971" s="2" t="b">
        <v>1</v>
      </c>
      <c r="N2971" s="2" t="n">
        <v>1</v>
      </c>
    </row>
    <row r="2972" ht="15.75" customHeight="1">
      <c r="A2972" s="9" t="n">
        <v>43803.875</v>
      </c>
      <c r="B2972" s="9" t="n">
        <v>43803.66666666666</v>
      </c>
      <c r="C2972" s="2" t="n">
        <v>34964545</v>
      </c>
      <c r="D2972" s="2" t="inlineStr">
        <is>
          <t>DOM</t>
        </is>
      </c>
      <c r="G2972" s="2" t="inlineStr">
        <is>
          <t>ZONE</t>
        </is>
      </c>
      <c r="I2972" s="2" t="n">
        <v>24.27</v>
      </c>
      <c r="J2972" s="2" t="n">
        <v>23.260815</v>
      </c>
      <c r="K2972" s="2" t="n">
        <v>-1.24952</v>
      </c>
      <c r="L2972" s="2" t="n">
        <v>0.242002</v>
      </c>
      <c r="M2972" s="2" t="b">
        <v>1</v>
      </c>
      <c r="N2972" s="2" t="n">
        <v>1</v>
      </c>
    </row>
    <row r="2973" ht="15.75" customHeight="1">
      <c r="A2973" s="9" t="n">
        <v>43803.91666666666</v>
      </c>
      <c r="B2973" s="9" t="n">
        <v>43803.70833333334</v>
      </c>
      <c r="C2973" s="2" t="n">
        <v>34964545</v>
      </c>
      <c r="D2973" s="2" t="inlineStr">
        <is>
          <t>DOM</t>
        </is>
      </c>
      <c r="G2973" s="2" t="inlineStr">
        <is>
          <t>ZONE</t>
        </is>
      </c>
      <c r="I2973" s="2" t="n">
        <v>28.37</v>
      </c>
      <c r="J2973" s="2" t="n">
        <v>26.358928</v>
      </c>
      <c r="K2973" s="2" t="n">
        <v>-2.202624</v>
      </c>
      <c r="L2973" s="2" t="n">
        <v>0.189886</v>
      </c>
      <c r="M2973" s="2" t="b">
        <v>1</v>
      </c>
      <c r="N2973" s="2" t="n">
        <v>1</v>
      </c>
    </row>
    <row r="2974" ht="15.75" customHeight="1">
      <c r="A2974" s="9" t="n">
        <v>43803.95833333334</v>
      </c>
      <c r="B2974" s="9" t="n">
        <v>43803.75</v>
      </c>
      <c r="C2974" s="2" t="n">
        <v>34964545</v>
      </c>
      <c r="D2974" s="2" t="inlineStr">
        <is>
          <t>DOM</t>
        </is>
      </c>
      <c r="G2974" s="2" t="inlineStr">
        <is>
          <t>ZONE</t>
        </is>
      </c>
      <c r="I2974" s="2" t="n">
        <v>25.43</v>
      </c>
      <c r="J2974" s="2" t="n">
        <v>23.512278</v>
      </c>
      <c r="K2974" s="2" t="n">
        <v>-2.090108</v>
      </c>
      <c r="L2974" s="2" t="n">
        <v>0.174053</v>
      </c>
      <c r="M2974" s="2" t="b">
        <v>1</v>
      </c>
      <c r="N2974" s="2" t="n">
        <v>1</v>
      </c>
    </row>
    <row r="2975" ht="15.75" customHeight="1">
      <c r="A2975" s="9" t="n">
        <v>43804</v>
      </c>
      <c r="B2975" s="9" t="n">
        <v>43803.79166666666</v>
      </c>
      <c r="C2975" s="2" t="n">
        <v>34964545</v>
      </c>
      <c r="D2975" s="2" t="inlineStr">
        <is>
          <t>DOM</t>
        </is>
      </c>
      <c r="G2975" s="2" t="inlineStr">
        <is>
          <t>ZONE</t>
        </is>
      </c>
      <c r="I2975" s="2" t="n">
        <v>23.45</v>
      </c>
      <c r="J2975" s="2" t="n">
        <v>22.279224</v>
      </c>
      <c r="K2975" s="2" t="n">
        <v>-1.416631</v>
      </c>
      <c r="L2975" s="2" t="n">
        <v>0.245855</v>
      </c>
      <c r="M2975" s="2" t="b">
        <v>1</v>
      </c>
      <c r="N2975" s="2" t="n">
        <v>1</v>
      </c>
    </row>
    <row r="2976" ht="15.75" customHeight="1">
      <c r="A2976" s="9" t="n">
        <v>43804.04166666666</v>
      </c>
      <c r="B2976" s="9" t="n">
        <v>43803.83333333334</v>
      </c>
      <c r="C2976" s="2" t="n">
        <v>34964545</v>
      </c>
      <c r="D2976" s="2" t="inlineStr">
        <is>
          <t>DOM</t>
        </is>
      </c>
      <c r="G2976" s="2" t="inlineStr">
        <is>
          <t>ZONE</t>
        </is>
      </c>
      <c r="I2976" s="2" t="n">
        <v>25.83</v>
      </c>
      <c r="J2976" s="2" t="n">
        <v>25.318246</v>
      </c>
      <c r="K2976" s="2" t="n">
        <v>-0.893954</v>
      </c>
      <c r="L2976" s="2" t="n">
        <v>0.386367</v>
      </c>
      <c r="M2976" s="2" t="b">
        <v>1</v>
      </c>
      <c r="N2976" s="2" t="n">
        <v>1</v>
      </c>
    </row>
    <row r="2977" ht="15.75" customHeight="1">
      <c r="A2977" s="9" t="n">
        <v>43804.08333333334</v>
      </c>
      <c r="B2977" s="9" t="n">
        <v>43803.875</v>
      </c>
      <c r="C2977" s="2" t="n">
        <v>34964545</v>
      </c>
      <c r="D2977" s="2" t="inlineStr">
        <is>
          <t>DOM</t>
        </is>
      </c>
      <c r="G2977" s="2" t="inlineStr">
        <is>
          <t>ZONE</t>
        </is>
      </c>
      <c r="I2977" s="2" t="n">
        <v>21.41</v>
      </c>
      <c r="J2977" s="2" t="n">
        <v>21.631416</v>
      </c>
      <c r="K2977" s="2" t="n">
        <v>-0.084786</v>
      </c>
      <c r="L2977" s="2" t="n">
        <v>0.308702</v>
      </c>
      <c r="M2977" s="2" t="b">
        <v>1</v>
      </c>
      <c r="N2977" s="2" t="n">
        <v>1</v>
      </c>
    </row>
    <row r="2978" ht="15.75" customHeight="1">
      <c r="A2978" s="9" t="n">
        <v>43804.125</v>
      </c>
      <c r="B2978" s="9" t="n">
        <v>43803.91666666666</v>
      </c>
      <c r="C2978" s="2" t="n">
        <v>34964545</v>
      </c>
      <c r="D2978" s="2" t="inlineStr">
        <is>
          <t>DOM</t>
        </is>
      </c>
      <c r="G2978" s="2" t="inlineStr">
        <is>
          <t>ZONE</t>
        </is>
      </c>
      <c r="I2978" s="2" t="n">
        <v>19.65</v>
      </c>
      <c r="J2978" s="2" t="n">
        <v>19.957256</v>
      </c>
      <c r="K2978" s="2" t="n">
        <v>0.035583</v>
      </c>
      <c r="L2978" s="2" t="n">
        <v>0.267506</v>
      </c>
      <c r="M2978" s="2" t="b">
        <v>1</v>
      </c>
      <c r="N2978" s="2" t="n">
        <v>1</v>
      </c>
    </row>
    <row r="2979" ht="15.75" customHeight="1">
      <c r="A2979" s="9" t="n">
        <v>43804.16666666666</v>
      </c>
      <c r="B2979" s="9" t="n">
        <v>43803.95833333334</v>
      </c>
      <c r="C2979" s="2" t="n">
        <v>34964545</v>
      </c>
      <c r="D2979" s="2" t="inlineStr">
        <is>
          <t>DOM</t>
        </is>
      </c>
      <c r="G2979" s="2" t="inlineStr">
        <is>
          <t>ZONE</t>
        </is>
      </c>
      <c r="I2979" s="2" t="n">
        <v>17.39</v>
      </c>
      <c r="J2979" s="2" t="n">
        <v>17.552431</v>
      </c>
      <c r="K2979" s="2" t="n">
        <v>-0.111136</v>
      </c>
      <c r="L2979" s="2" t="n">
        <v>0.270234</v>
      </c>
      <c r="M2979" s="2" t="b">
        <v>1</v>
      </c>
      <c r="N2979" s="2" t="n">
        <v>1</v>
      </c>
    </row>
    <row r="2980" ht="15.75" customHeight="1">
      <c r="A2980" s="9" t="n">
        <v>43804.20833333334</v>
      </c>
      <c r="B2980" s="9" t="n">
        <v>43804</v>
      </c>
      <c r="C2980" s="2" t="n">
        <v>34964545</v>
      </c>
      <c r="D2980" s="2" t="inlineStr">
        <is>
          <t>DOM</t>
        </is>
      </c>
      <c r="G2980" s="2" t="inlineStr">
        <is>
          <t>ZONE</t>
        </is>
      </c>
      <c r="I2980" s="2" t="n">
        <v>18.91</v>
      </c>
      <c r="J2980" s="2" t="n">
        <v>19.278542</v>
      </c>
      <c r="K2980" s="2" t="n">
        <v>0.04445</v>
      </c>
      <c r="L2980" s="2" t="n">
        <v>0.327425</v>
      </c>
      <c r="M2980" s="2" t="b">
        <v>1</v>
      </c>
      <c r="N2980" s="2" t="n">
        <v>1</v>
      </c>
    </row>
    <row r="2981" ht="15.75" customHeight="1">
      <c r="A2981" s="9" t="n">
        <v>43804.25</v>
      </c>
      <c r="B2981" s="9" t="n">
        <v>43804.04166666666</v>
      </c>
      <c r="C2981" s="2" t="n">
        <v>34964545</v>
      </c>
      <c r="D2981" s="2" t="inlineStr">
        <is>
          <t>DOM</t>
        </is>
      </c>
      <c r="G2981" s="2" t="inlineStr">
        <is>
          <t>ZONE</t>
        </is>
      </c>
      <c r="I2981" s="2" t="n">
        <v>18.53</v>
      </c>
      <c r="J2981" s="2" t="n">
        <v>18.912287</v>
      </c>
      <c r="K2981" s="2" t="n">
        <v>0.042493</v>
      </c>
      <c r="L2981" s="2" t="n">
        <v>0.344794</v>
      </c>
      <c r="M2981" s="2" t="b">
        <v>1</v>
      </c>
      <c r="N2981" s="2" t="n">
        <v>1</v>
      </c>
    </row>
    <row r="2982" ht="15.75" customHeight="1">
      <c r="A2982" s="9" t="n">
        <v>43804.29166666666</v>
      </c>
      <c r="B2982" s="9" t="n">
        <v>43804.08333333334</v>
      </c>
      <c r="C2982" s="2" t="n">
        <v>34964545</v>
      </c>
      <c r="D2982" s="2" t="inlineStr">
        <is>
          <t>DOM</t>
        </is>
      </c>
      <c r="G2982" s="2" t="inlineStr">
        <is>
          <t>ZONE</t>
        </is>
      </c>
      <c r="I2982" s="2" t="n">
        <v>18.76</v>
      </c>
      <c r="J2982" s="2" t="n">
        <v>19.236914</v>
      </c>
      <c r="K2982" s="2" t="n">
        <v>0.080362</v>
      </c>
      <c r="L2982" s="2" t="n">
        <v>0.392385</v>
      </c>
      <c r="M2982" s="2" t="b">
        <v>1</v>
      </c>
      <c r="N2982" s="2" t="n">
        <v>1</v>
      </c>
    </row>
    <row r="2983" ht="15.75" customHeight="1">
      <c r="A2983" s="9" t="n">
        <v>43804.33333333334</v>
      </c>
      <c r="B2983" s="9" t="n">
        <v>43804.125</v>
      </c>
      <c r="C2983" s="2" t="n">
        <v>34964545</v>
      </c>
      <c r="D2983" s="2" t="inlineStr">
        <is>
          <t>DOM</t>
        </is>
      </c>
      <c r="G2983" s="2" t="inlineStr">
        <is>
          <t>ZONE</t>
        </is>
      </c>
      <c r="I2983" s="2" t="n">
        <v>19.64</v>
      </c>
      <c r="J2983" s="2" t="n">
        <v>20.112928</v>
      </c>
      <c r="K2983" s="2" t="n">
        <v>0.065455</v>
      </c>
      <c r="L2983" s="2" t="n">
        <v>0.409973</v>
      </c>
      <c r="M2983" s="2" t="b">
        <v>1</v>
      </c>
      <c r="N2983" s="2" t="n">
        <v>1</v>
      </c>
    </row>
    <row r="2984" ht="15.75" customHeight="1">
      <c r="A2984" s="9" t="n">
        <v>43804.375</v>
      </c>
      <c r="B2984" s="9" t="n">
        <v>43804.16666666666</v>
      </c>
      <c r="C2984" s="2" t="n">
        <v>34964545</v>
      </c>
      <c r="D2984" s="2" t="inlineStr">
        <is>
          <t>DOM</t>
        </is>
      </c>
      <c r="G2984" s="2" t="inlineStr">
        <is>
          <t>ZONE</t>
        </is>
      </c>
      <c r="I2984" s="2" t="n">
        <v>21.51</v>
      </c>
      <c r="J2984" s="2" t="n">
        <v>22.472391</v>
      </c>
      <c r="K2984" s="2" t="n">
        <v>0.42002</v>
      </c>
      <c r="L2984" s="2" t="n">
        <v>0.538205</v>
      </c>
      <c r="M2984" s="2" t="b">
        <v>1</v>
      </c>
      <c r="N2984" s="2" t="n">
        <v>1</v>
      </c>
    </row>
    <row r="2985" ht="15.75" customHeight="1">
      <c r="A2985" s="9" t="n">
        <v>43804.41666666666</v>
      </c>
      <c r="B2985" s="9" t="n">
        <v>43804.20833333334</v>
      </c>
      <c r="C2985" s="2" t="n">
        <v>34964545</v>
      </c>
      <c r="D2985" s="2" t="inlineStr">
        <is>
          <t>DOM</t>
        </is>
      </c>
      <c r="G2985" s="2" t="inlineStr">
        <is>
          <t>ZONE</t>
        </is>
      </c>
      <c r="I2985" s="2" t="n">
        <v>20.6</v>
      </c>
      <c r="J2985" s="2" t="n">
        <v>21.490489</v>
      </c>
      <c r="K2985" s="2" t="n">
        <v>0.432123</v>
      </c>
      <c r="L2985" s="2" t="n">
        <v>0.4567</v>
      </c>
      <c r="M2985" s="2" t="b">
        <v>1</v>
      </c>
      <c r="N2985" s="2" t="n">
        <v>1</v>
      </c>
    </row>
    <row r="2986" ht="15.75" customHeight="1">
      <c r="A2986" s="9" t="n">
        <v>43804.45833333334</v>
      </c>
      <c r="B2986" s="9" t="n">
        <v>43804.25</v>
      </c>
      <c r="C2986" s="2" t="n">
        <v>34964545</v>
      </c>
      <c r="D2986" s="2" t="inlineStr">
        <is>
          <t>DOM</t>
        </is>
      </c>
      <c r="G2986" s="2" t="inlineStr">
        <is>
          <t>ZONE</t>
        </is>
      </c>
      <c r="I2986" s="2" t="n">
        <v>24.12</v>
      </c>
      <c r="J2986" s="2" t="n">
        <v>24.512292</v>
      </c>
      <c r="K2986" s="2" t="n">
        <v>-0.036382</v>
      </c>
      <c r="L2986" s="2" t="n">
        <v>0.433674</v>
      </c>
      <c r="M2986" s="2" t="b">
        <v>1</v>
      </c>
      <c r="N2986" s="2" t="n">
        <v>1</v>
      </c>
    </row>
    <row r="2987" ht="15.75" customHeight="1">
      <c r="A2987" s="9" t="n">
        <v>43804.5</v>
      </c>
      <c r="B2987" s="9" t="n">
        <v>43804.29166666666</v>
      </c>
      <c r="C2987" s="2" t="n">
        <v>34964545</v>
      </c>
      <c r="D2987" s="2" t="inlineStr">
        <is>
          <t>DOM</t>
        </is>
      </c>
      <c r="G2987" s="2" t="inlineStr">
        <is>
          <t>ZONE</t>
        </is>
      </c>
      <c r="I2987" s="2" t="n">
        <v>31.07</v>
      </c>
      <c r="J2987" s="2" t="n">
        <v>36.932259</v>
      </c>
      <c r="K2987" s="2" t="n">
        <v>5.257632</v>
      </c>
      <c r="L2987" s="2" t="n">
        <v>0.6029600000000001</v>
      </c>
      <c r="M2987" s="2" t="b">
        <v>1</v>
      </c>
      <c r="N2987" s="2" t="n">
        <v>1</v>
      </c>
    </row>
    <row r="2988" ht="15.75" customHeight="1">
      <c r="A2988" s="9" t="n">
        <v>43804.54166666666</v>
      </c>
      <c r="B2988" s="9" t="n">
        <v>43804.33333333334</v>
      </c>
      <c r="C2988" s="2" t="n">
        <v>34964545</v>
      </c>
      <c r="D2988" s="2" t="inlineStr">
        <is>
          <t>DOM</t>
        </is>
      </c>
      <c r="G2988" s="2" t="inlineStr">
        <is>
          <t>ZONE</t>
        </is>
      </c>
      <c r="I2988" s="2" t="n">
        <v>25.95</v>
      </c>
      <c r="J2988" s="2" t="n">
        <v>28.218151</v>
      </c>
      <c r="K2988" s="2" t="n">
        <v>1.887521</v>
      </c>
      <c r="L2988" s="2" t="n">
        <v>0.384797</v>
      </c>
      <c r="M2988" s="2" t="b">
        <v>1</v>
      </c>
      <c r="N2988" s="2" t="n">
        <v>1</v>
      </c>
    </row>
    <row r="2989" ht="15.75" customHeight="1">
      <c r="A2989" s="9" t="n">
        <v>43804.58333333334</v>
      </c>
      <c r="B2989" s="9" t="n">
        <v>43804.375</v>
      </c>
      <c r="C2989" s="2" t="n">
        <v>34964545</v>
      </c>
      <c r="D2989" s="2" t="inlineStr">
        <is>
          <t>DOM</t>
        </is>
      </c>
      <c r="G2989" s="2" t="inlineStr">
        <is>
          <t>ZONE</t>
        </is>
      </c>
      <c r="I2989" s="2" t="n">
        <v>21.79</v>
      </c>
      <c r="J2989" s="2" t="n">
        <v>21.835256</v>
      </c>
      <c r="K2989" s="2" t="n">
        <v>-0.166064</v>
      </c>
      <c r="L2989" s="2" t="n">
        <v>0.21382</v>
      </c>
      <c r="M2989" s="2" t="b">
        <v>1</v>
      </c>
      <c r="N2989" s="2" t="n">
        <v>1</v>
      </c>
    </row>
    <row r="2990" ht="15.75" customHeight="1">
      <c r="A2990" s="9" t="n">
        <v>43804.625</v>
      </c>
      <c r="B2990" s="9" t="n">
        <v>43804.41666666666</v>
      </c>
      <c r="C2990" s="2" t="n">
        <v>34964545</v>
      </c>
      <c r="D2990" s="2" t="inlineStr">
        <is>
          <t>DOM</t>
        </is>
      </c>
      <c r="G2990" s="2" t="inlineStr">
        <is>
          <t>ZONE</t>
        </is>
      </c>
      <c r="I2990" s="2" t="n">
        <v>22.4</v>
      </c>
      <c r="J2990" s="2" t="n">
        <v>21.537757</v>
      </c>
      <c r="K2990" s="2" t="n">
        <v>-1.048163</v>
      </c>
      <c r="L2990" s="2" t="n">
        <v>0.190087</v>
      </c>
      <c r="M2990" s="2" t="b">
        <v>1</v>
      </c>
      <c r="N2990" s="2" t="n">
        <v>1</v>
      </c>
    </row>
    <row r="2991" ht="15.75" customHeight="1">
      <c r="A2991" s="9" t="n">
        <v>43804.66666666666</v>
      </c>
      <c r="B2991" s="9" t="n">
        <v>43804.45833333334</v>
      </c>
      <c r="C2991" s="2" t="n">
        <v>34964545</v>
      </c>
      <c r="D2991" s="2" t="inlineStr">
        <is>
          <t>DOM</t>
        </is>
      </c>
      <c r="G2991" s="2" t="inlineStr">
        <is>
          <t>ZONE</t>
        </is>
      </c>
      <c r="I2991" s="2" t="n">
        <v>21.13</v>
      </c>
      <c r="J2991" s="2" t="n">
        <v>21.229075</v>
      </c>
      <c r="K2991" s="2" t="n">
        <v>0.023557</v>
      </c>
      <c r="L2991" s="2" t="n">
        <v>0.072184</v>
      </c>
      <c r="M2991" s="2" t="b">
        <v>1</v>
      </c>
      <c r="N2991" s="2" t="n">
        <v>1</v>
      </c>
    </row>
    <row r="2992" ht="15.75" customHeight="1">
      <c r="A2992" s="9" t="n">
        <v>43804.70833333334</v>
      </c>
      <c r="B2992" s="9" t="n">
        <v>43804.5</v>
      </c>
      <c r="C2992" s="2" t="n">
        <v>34964545</v>
      </c>
      <c r="D2992" s="2" t="inlineStr">
        <is>
          <t>DOM</t>
        </is>
      </c>
      <c r="G2992" s="2" t="inlineStr">
        <is>
          <t>ZONE</t>
        </is>
      </c>
      <c r="I2992" s="2" t="n">
        <v>19.94</v>
      </c>
      <c r="J2992" s="2" t="n">
        <v>19.979276</v>
      </c>
      <c r="K2992" s="2" t="n">
        <v>0.023549</v>
      </c>
      <c r="L2992" s="2" t="n">
        <v>0.01906</v>
      </c>
      <c r="M2992" s="2" t="b">
        <v>1</v>
      </c>
      <c r="N2992" s="2" t="n">
        <v>1</v>
      </c>
    </row>
    <row r="2993" ht="15.75" customHeight="1">
      <c r="A2993" s="9" t="n">
        <v>43804.75</v>
      </c>
      <c r="B2993" s="9" t="n">
        <v>43804.54166666666</v>
      </c>
      <c r="C2993" s="2" t="n">
        <v>34964545</v>
      </c>
      <c r="D2993" s="2" t="inlineStr">
        <is>
          <t>DOM</t>
        </is>
      </c>
      <c r="G2993" s="2" t="inlineStr">
        <is>
          <t>ZONE</t>
        </is>
      </c>
      <c r="I2993" s="2" t="n">
        <v>20.29</v>
      </c>
      <c r="J2993" s="2" t="n">
        <v>20.24141</v>
      </c>
      <c r="K2993" s="2" t="n">
        <v>-0.014854</v>
      </c>
      <c r="L2993" s="2" t="n">
        <v>-0.031236</v>
      </c>
      <c r="M2993" s="2" t="b">
        <v>1</v>
      </c>
      <c r="N2993" s="2" t="n">
        <v>1</v>
      </c>
    </row>
    <row r="2994" ht="15.75" customHeight="1">
      <c r="A2994" s="9" t="n">
        <v>43804.79166666666</v>
      </c>
      <c r="B2994" s="9" t="n">
        <v>43804.58333333334</v>
      </c>
      <c r="C2994" s="2" t="n">
        <v>34964545</v>
      </c>
      <c r="D2994" s="2" t="inlineStr">
        <is>
          <t>DOM</t>
        </is>
      </c>
      <c r="G2994" s="2" t="inlineStr">
        <is>
          <t>ZONE</t>
        </is>
      </c>
      <c r="I2994" s="2" t="n">
        <v>20.61</v>
      </c>
      <c r="J2994" s="2" t="n">
        <v>20.633302</v>
      </c>
      <c r="K2994" s="2" t="n">
        <v>0.022357</v>
      </c>
      <c r="L2994" s="2" t="n">
        <v>-0.002388</v>
      </c>
      <c r="M2994" s="2" t="b">
        <v>1</v>
      </c>
      <c r="N2994" s="2" t="n">
        <v>1</v>
      </c>
    </row>
    <row r="2995" ht="15.75" customHeight="1">
      <c r="A2995" s="9" t="n">
        <v>43804.83333333334</v>
      </c>
      <c r="B2995" s="9" t="n">
        <v>43804.625</v>
      </c>
      <c r="C2995" s="2" t="n">
        <v>34964545</v>
      </c>
      <c r="D2995" s="2" t="inlineStr">
        <is>
          <t>DOM</t>
        </is>
      </c>
      <c r="G2995" s="2" t="inlineStr">
        <is>
          <t>ZONE</t>
        </is>
      </c>
      <c r="I2995" s="2" t="n">
        <v>20.89</v>
      </c>
      <c r="J2995" s="2" t="n">
        <v>21.042928</v>
      </c>
      <c r="K2995" s="2" t="n">
        <v>0.071079</v>
      </c>
      <c r="L2995" s="2" t="n">
        <v>0.08434899999999999</v>
      </c>
      <c r="M2995" s="2" t="b">
        <v>1</v>
      </c>
      <c r="N2995" s="2" t="n">
        <v>1</v>
      </c>
    </row>
    <row r="2996" ht="15.75" customHeight="1">
      <c r="A2996" s="9" t="n">
        <v>43804.875</v>
      </c>
      <c r="B2996" s="9" t="n">
        <v>43804.66666666666</v>
      </c>
      <c r="C2996" s="2" t="n">
        <v>34964545</v>
      </c>
      <c r="D2996" s="2" t="inlineStr">
        <is>
          <t>DOM</t>
        </is>
      </c>
      <c r="G2996" s="2" t="inlineStr">
        <is>
          <t>ZONE</t>
        </is>
      </c>
      <c r="I2996" s="2" t="n">
        <v>22.02</v>
      </c>
      <c r="J2996" s="2" t="n">
        <v>22.295011</v>
      </c>
      <c r="K2996" s="2" t="n">
        <v>0.040319</v>
      </c>
      <c r="L2996" s="2" t="n">
        <v>0.236359</v>
      </c>
      <c r="M2996" s="2" t="b">
        <v>1</v>
      </c>
      <c r="N2996" s="2" t="n">
        <v>1</v>
      </c>
    </row>
    <row r="2997" ht="15.75" customHeight="1">
      <c r="A2997" s="9" t="n">
        <v>43804.91666666666</v>
      </c>
      <c r="B2997" s="9" t="n">
        <v>43804.70833333334</v>
      </c>
      <c r="C2997" s="2" t="n">
        <v>34964545</v>
      </c>
      <c r="D2997" s="2" t="inlineStr">
        <is>
          <t>DOM</t>
        </is>
      </c>
      <c r="G2997" s="2" t="inlineStr">
        <is>
          <t>ZONE</t>
        </is>
      </c>
      <c r="I2997" s="2" t="n">
        <v>129.31</v>
      </c>
      <c r="J2997" s="2" t="n">
        <v>130.176849</v>
      </c>
      <c r="K2997" s="2" t="n">
        <v>-0.20582</v>
      </c>
      <c r="L2997" s="2" t="n">
        <v>1.077669</v>
      </c>
      <c r="M2997" s="2" t="b">
        <v>1</v>
      </c>
      <c r="N2997" s="2" t="n">
        <v>1</v>
      </c>
    </row>
    <row r="2998" ht="15.75" customHeight="1">
      <c r="A2998" s="9" t="n">
        <v>43804.95833333334</v>
      </c>
      <c r="B2998" s="9" t="n">
        <v>43804.75</v>
      </c>
      <c r="C2998" s="2" t="n">
        <v>34964545</v>
      </c>
      <c r="D2998" s="2" t="inlineStr">
        <is>
          <t>DOM</t>
        </is>
      </c>
      <c r="G2998" s="2" t="inlineStr">
        <is>
          <t>ZONE</t>
        </is>
      </c>
      <c r="I2998" s="2" t="n">
        <v>24.67</v>
      </c>
      <c r="J2998" s="2" t="n">
        <v>27.085461</v>
      </c>
      <c r="K2998" s="2" t="n">
        <v>1.975062</v>
      </c>
      <c r="L2998" s="2" t="n">
        <v>0.437066</v>
      </c>
      <c r="M2998" s="2" t="b">
        <v>1</v>
      </c>
      <c r="N2998" s="2" t="n">
        <v>1</v>
      </c>
    </row>
    <row r="2999" ht="15.75" customHeight="1">
      <c r="A2999" s="9" t="n">
        <v>43805</v>
      </c>
      <c r="B2999" s="9" t="n">
        <v>43804.79166666666</v>
      </c>
      <c r="C2999" s="2" t="n">
        <v>34964545</v>
      </c>
      <c r="D2999" s="2" t="inlineStr">
        <is>
          <t>DOM</t>
        </is>
      </c>
      <c r="G2999" s="2" t="inlineStr">
        <is>
          <t>ZONE</t>
        </is>
      </c>
      <c r="I2999" s="2" t="n">
        <v>23.68</v>
      </c>
      <c r="J2999" s="2" t="n">
        <v>26.487135</v>
      </c>
      <c r="K2999" s="2" t="n">
        <v>2.276212</v>
      </c>
      <c r="L2999" s="2" t="n">
        <v>0.53259</v>
      </c>
      <c r="M2999" s="2" t="b">
        <v>1</v>
      </c>
      <c r="N2999" s="2" t="n">
        <v>1</v>
      </c>
    </row>
    <row r="3000" ht="15.75" customHeight="1">
      <c r="A3000" s="9" t="n">
        <v>43805.04166666666</v>
      </c>
      <c r="B3000" s="9" t="n">
        <v>43804.83333333334</v>
      </c>
      <c r="C3000" s="2" t="n">
        <v>34964545</v>
      </c>
      <c r="D3000" s="2" t="inlineStr">
        <is>
          <t>DOM</t>
        </is>
      </c>
      <c r="G3000" s="2" t="inlineStr">
        <is>
          <t>ZONE</t>
        </is>
      </c>
      <c r="I3000" s="2" t="n">
        <v>21.78</v>
      </c>
      <c r="J3000" s="2" t="n">
        <v>22.869016</v>
      </c>
      <c r="K3000" s="2" t="n">
        <v>0.604712</v>
      </c>
      <c r="L3000" s="2" t="n">
        <v>0.481804</v>
      </c>
      <c r="M3000" s="2" t="b">
        <v>1</v>
      </c>
      <c r="N3000" s="2" t="n">
        <v>1</v>
      </c>
    </row>
    <row r="3001" ht="15.75" customHeight="1">
      <c r="A3001" s="9" t="n">
        <v>43805.08333333334</v>
      </c>
      <c r="B3001" s="9" t="n">
        <v>43804.875</v>
      </c>
      <c r="C3001" s="2" t="n">
        <v>34964545</v>
      </c>
      <c r="D3001" s="2" t="inlineStr">
        <is>
          <t>DOM</t>
        </is>
      </c>
      <c r="G3001" s="2" t="inlineStr">
        <is>
          <t>ZONE</t>
        </is>
      </c>
      <c r="I3001" s="2" t="n">
        <v>22.46</v>
      </c>
      <c r="J3001" s="2" t="n">
        <v>24.548106</v>
      </c>
      <c r="K3001" s="2" t="n">
        <v>1.503012</v>
      </c>
      <c r="L3001" s="2" t="n">
        <v>0.580927</v>
      </c>
      <c r="M3001" s="2" t="b">
        <v>1</v>
      </c>
      <c r="N3001" s="2" t="n">
        <v>1</v>
      </c>
    </row>
    <row r="3002" ht="15.75" customHeight="1">
      <c r="A3002" s="9" t="n">
        <v>43805.125</v>
      </c>
      <c r="B3002" s="9" t="n">
        <v>43804.91666666666</v>
      </c>
      <c r="C3002" s="2" t="n">
        <v>34964545</v>
      </c>
      <c r="D3002" s="2" t="inlineStr">
        <is>
          <t>DOM</t>
        </is>
      </c>
      <c r="G3002" s="2" t="inlineStr">
        <is>
          <t>ZONE</t>
        </is>
      </c>
      <c r="I3002" s="2" t="n">
        <v>19.24</v>
      </c>
      <c r="J3002" s="2" t="n">
        <v>20.602506</v>
      </c>
      <c r="K3002" s="2" t="n">
        <v>0.881858</v>
      </c>
      <c r="L3002" s="2" t="n">
        <v>0.483148</v>
      </c>
      <c r="M3002" s="2" t="b">
        <v>1</v>
      </c>
      <c r="N3002" s="2" t="n">
        <v>1</v>
      </c>
    </row>
    <row r="3003" ht="15.75" customHeight="1">
      <c r="A3003" s="9" t="n">
        <v>43805.16666666666</v>
      </c>
      <c r="B3003" s="9" t="n">
        <v>43804.95833333334</v>
      </c>
      <c r="C3003" s="2" t="n">
        <v>34964545</v>
      </c>
      <c r="D3003" s="2" t="inlineStr">
        <is>
          <t>DOM</t>
        </is>
      </c>
      <c r="G3003" s="2" t="inlineStr">
        <is>
          <t>ZONE</t>
        </is>
      </c>
      <c r="I3003" s="2" t="n">
        <v>17.63</v>
      </c>
      <c r="J3003" s="2" t="n">
        <v>19.408462</v>
      </c>
      <c r="K3003" s="2" t="n">
        <v>1.322584</v>
      </c>
      <c r="L3003" s="2" t="n">
        <v>0.455044</v>
      </c>
      <c r="M3003" s="2" t="b">
        <v>1</v>
      </c>
      <c r="N3003" s="2" t="n">
        <v>1</v>
      </c>
    </row>
    <row r="3004" ht="15.75" customHeight="1">
      <c r="A3004" s="9" t="n">
        <v>43805.20833333334</v>
      </c>
      <c r="B3004" s="9" t="n">
        <v>43805</v>
      </c>
      <c r="C3004" s="2" t="n">
        <v>34964545</v>
      </c>
      <c r="D3004" s="2" t="inlineStr">
        <is>
          <t>DOM</t>
        </is>
      </c>
      <c r="G3004" s="2" t="inlineStr">
        <is>
          <t>ZONE</t>
        </is>
      </c>
      <c r="I3004" s="2" t="n">
        <v>18.74</v>
      </c>
      <c r="J3004" s="2" t="n">
        <v>19.786943</v>
      </c>
      <c r="K3004" s="2" t="n">
        <v>0.492105</v>
      </c>
      <c r="L3004" s="2" t="n">
        <v>0.5598379999999999</v>
      </c>
      <c r="M3004" s="2" t="b">
        <v>1</v>
      </c>
      <c r="N3004" s="2" t="n">
        <v>1</v>
      </c>
    </row>
    <row r="3005" ht="15.75" customHeight="1">
      <c r="A3005" s="9" t="n">
        <v>43805.25</v>
      </c>
      <c r="B3005" s="9" t="n">
        <v>43805.04166666666</v>
      </c>
      <c r="C3005" s="2" t="n">
        <v>34964545</v>
      </c>
      <c r="D3005" s="2" t="inlineStr">
        <is>
          <t>DOM</t>
        </is>
      </c>
      <c r="G3005" s="2" t="inlineStr">
        <is>
          <t>ZONE</t>
        </is>
      </c>
      <c r="I3005" s="2" t="n">
        <v>18.14</v>
      </c>
      <c r="J3005" s="2" t="n">
        <v>19.265798</v>
      </c>
      <c r="K3005" s="2" t="n">
        <v>0.523447</v>
      </c>
      <c r="L3005" s="2" t="n">
        <v>0.6031840000000001</v>
      </c>
      <c r="M3005" s="2" t="b">
        <v>1</v>
      </c>
      <c r="N3005" s="2" t="n">
        <v>1</v>
      </c>
    </row>
    <row r="3006" ht="15.75" customHeight="1">
      <c r="A3006" s="9" t="n">
        <v>43805.29166666666</v>
      </c>
      <c r="B3006" s="9" t="n">
        <v>43805.08333333334</v>
      </c>
      <c r="C3006" s="2" t="n">
        <v>34964545</v>
      </c>
      <c r="D3006" s="2" t="inlineStr">
        <is>
          <t>DOM</t>
        </is>
      </c>
      <c r="G3006" s="2" t="inlineStr">
        <is>
          <t>ZONE</t>
        </is>
      </c>
      <c r="I3006" s="2" t="n">
        <v>17.95</v>
      </c>
      <c r="J3006" s="2" t="n">
        <v>19.465863</v>
      </c>
      <c r="K3006" s="2" t="n">
        <v>0.8582649999999999</v>
      </c>
      <c r="L3006" s="2" t="n">
        <v>0.653431</v>
      </c>
      <c r="M3006" s="2" t="b">
        <v>1</v>
      </c>
      <c r="N3006" s="2" t="n">
        <v>1</v>
      </c>
    </row>
    <row r="3007" ht="15.75" customHeight="1">
      <c r="A3007" s="9" t="n">
        <v>43805.33333333334</v>
      </c>
      <c r="B3007" s="9" t="n">
        <v>43805.125</v>
      </c>
      <c r="C3007" s="2" t="n">
        <v>34964545</v>
      </c>
      <c r="D3007" s="2" t="inlineStr">
        <is>
          <t>DOM</t>
        </is>
      </c>
      <c r="G3007" s="2" t="inlineStr">
        <is>
          <t>ZONE</t>
        </is>
      </c>
      <c r="I3007" s="2" t="n">
        <v>18.79</v>
      </c>
      <c r="J3007" s="2" t="n">
        <v>20.841223</v>
      </c>
      <c r="K3007" s="2" t="n">
        <v>1.340693</v>
      </c>
      <c r="L3007" s="2" t="n">
        <v>0.706363</v>
      </c>
      <c r="M3007" s="2" t="b">
        <v>1</v>
      </c>
      <c r="N3007" s="2" t="n">
        <v>1</v>
      </c>
    </row>
    <row r="3008" ht="15.75" customHeight="1">
      <c r="A3008" s="9" t="n">
        <v>43805.375</v>
      </c>
      <c r="B3008" s="9" t="n">
        <v>43805.16666666666</v>
      </c>
      <c r="C3008" s="2" t="n">
        <v>34964545</v>
      </c>
      <c r="D3008" s="2" t="inlineStr">
        <is>
          <t>DOM</t>
        </is>
      </c>
      <c r="G3008" s="2" t="inlineStr">
        <is>
          <t>ZONE</t>
        </is>
      </c>
      <c r="I3008" s="2" t="n">
        <v>20.05</v>
      </c>
      <c r="J3008" s="2" t="n">
        <v>22.341019</v>
      </c>
      <c r="K3008" s="2" t="n">
        <v>1.545457</v>
      </c>
      <c r="L3008" s="2" t="n">
        <v>0.743063</v>
      </c>
      <c r="M3008" s="2" t="b">
        <v>1</v>
      </c>
      <c r="N3008" s="2" t="n">
        <v>1</v>
      </c>
    </row>
    <row r="3009" ht="15.75" customHeight="1">
      <c r="A3009" s="9" t="n">
        <v>43805.41666666666</v>
      </c>
      <c r="B3009" s="9" t="n">
        <v>43805.20833333334</v>
      </c>
      <c r="C3009" s="2" t="n">
        <v>34964545</v>
      </c>
      <c r="D3009" s="2" t="inlineStr">
        <is>
          <t>DOM</t>
        </is>
      </c>
      <c r="G3009" s="2" t="inlineStr">
        <is>
          <t>ZONE</t>
        </is>
      </c>
      <c r="I3009" s="2" t="n">
        <v>20.05</v>
      </c>
      <c r="J3009" s="2" t="n">
        <v>22.499276</v>
      </c>
      <c r="K3009" s="2" t="n">
        <v>1.661107</v>
      </c>
      <c r="L3009" s="2" t="n">
        <v>0.784003</v>
      </c>
      <c r="M3009" s="2" t="b">
        <v>1</v>
      </c>
      <c r="N3009" s="2" t="n">
        <v>1</v>
      </c>
    </row>
    <row r="3010" ht="15.75" customHeight="1">
      <c r="A3010" s="9" t="n">
        <v>43805.45833333334</v>
      </c>
      <c r="B3010" s="9" t="n">
        <v>43805.25</v>
      </c>
      <c r="C3010" s="2" t="n">
        <v>34964545</v>
      </c>
      <c r="D3010" s="2" t="inlineStr">
        <is>
          <t>DOM</t>
        </is>
      </c>
      <c r="G3010" s="2" t="inlineStr">
        <is>
          <t>ZONE</t>
        </is>
      </c>
      <c r="I3010" s="2" t="n">
        <v>27.44</v>
      </c>
      <c r="J3010" s="2" t="n">
        <v>26.629472</v>
      </c>
      <c r="K3010" s="2" t="n">
        <v>-1.754514</v>
      </c>
      <c r="L3010" s="2" t="n">
        <v>0.943153</v>
      </c>
      <c r="M3010" s="2" t="b">
        <v>1</v>
      </c>
      <c r="N3010" s="2" t="n">
        <v>1</v>
      </c>
    </row>
    <row r="3011" ht="15.75" customHeight="1">
      <c r="A3011" s="9" t="n">
        <v>43805.5</v>
      </c>
      <c r="B3011" s="9" t="n">
        <v>43805.29166666666</v>
      </c>
      <c r="C3011" s="2" t="n">
        <v>34964545</v>
      </c>
      <c r="D3011" s="2" t="inlineStr">
        <is>
          <t>DOM</t>
        </is>
      </c>
      <c r="G3011" s="2" t="inlineStr">
        <is>
          <t>ZONE</t>
        </is>
      </c>
      <c r="I3011" s="2" t="n">
        <v>25.53</v>
      </c>
      <c r="J3011" s="2" t="n">
        <v>25.314653</v>
      </c>
      <c r="K3011" s="2" t="n">
        <v>-1.098412</v>
      </c>
      <c r="L3011" s="2" t="n">
        <v>0.878898</v>
      </c>
      <c r="M3011" s="2" t="b">
        <v>1</v>
      </c>
      <c r="N3011" s="2" t="n">
        <v>1</v>
      </c>
    </row>
    <row r="3012" ht="15.75" customHeight="1">
      <c r="A3012" s="9" t="n">
        <v>43805.54166666666</v>
      </c>
      <c r="B3012" s="9" t="n">
        <v>43805.33333333334</v>
      </c>
      <c r="C3012" s="2" t="n">
        <v>34964545</v>
      </c>
      <c r="D3012" s="2" t="inlineStr">
        <is>
          <t>DOM</t>
        </is>
      </c>
      <c r="G3012" s="2" t="inlineStr">
        <is>
          <t>ZONE</t>
        </is>
      </c>
      <c r="I3012" s="2" t="n">
        <v>21.96</v>
      </c>
      <c r="J3012" s="2" t="n">
        <v>23.598129</v>
      </c>
      <c r="K3012" s="2" t="n">
        <v>1.044582</v>
      </c>
      <c r="L3012" s="2" t="n">
        <v>0.591047</v>
      </c>
      <c r="M3012" s="2" t="b">
        <v>1</v>
      </c>
      <c r="N3012" s="2" t="n">
        <v>1</v>
      </c>
    </row>
    <row r="3013" ht="15.75" customHeight="1">
      <c r="A3013" s="9" t="n">
        <v>43805.58333333334</v>
      </c>
      <c r="B3013" s="9" t="n">
        <v>43805.375</v>
      </c>
      <c r="C3013" s="2" t="n">
        <v>34964545</v>
      </c>
      <c r="D3013" s="2" t="inlineStr">
        <is>
          <t>DOM</t>
        </is>
      </c>
      <c r="G3013" s="2" t="inlineStr">
        <is>
          <t>ZONE</t>
        </is>
      </c>
      <c r="I3013" s="2" t="n">
        <v>22.01</v>
      </c>
      <c r="J3013" s="2" t="n">
        <v>23.258991</v>
      </c>
      <c r="K3013" s="2" t="n">
        <v>0.7594379999999999</v>
      </c>
      <c r="L3013" s="2" t="n">
        <v>0.49372</v>
      </c>
      <c r="M3013" s="2" t="b">
        <v>1</v>
      </c>
      <c r="N3013" s="2" t="n">
        <v>1</v>
      </c>
    </row>
    <row r="3014" ht="15.75" customHeight="1">
      <c r="A3014" s="9" t="n">
        <v>43805.625</v>
      </c>
      <c r="B3014" s="9" t="n">
        <v>43805.41666666666</v>
      </c>
      <c r="C3014" s="2" t="n">
        <v>34964545</v>
      </c>
      <c r="D3014" s="2" t="inlineStr">
        <is>
          <t>DOM</t>
        </is>
      </c>
      <c r="G3014" s="2" t="inlineStr">
        <is>
          <t>ZONE</t>
        </is>
      </c>
      <c r="I3014" s="2" t="n">
        <v>21.98</v>
      </c>
      <c r="J3014" s="2" t="n">
        <v>22.886109</v>
      </c>
      <c r="K3014" s="2" t="n">
        <v>0.459348</v>
      </c>
      <c r="L3014" s="2" t="n">
        <v>0.448428</v>
      </c>
      <c r="M3014" s="2" t="b">
        <v>1</v>
      </c>
      <c r="N3014" s="2" t="n">
        <v>1</v>
      </c>
    </row>
    <row r="3015" ht="15.75" customHeight="1">
      <c r="A3015" s="9" t="n">
        <v>43805.66666666666</v>
      </c>
      <c r="B3015" s="9" t="n">
        <v>43805.45833333334</v>
      </c>
      <c r="C3015" s="2" t="n">
        <v>34964545</v>
      </c>
      <c r="D3015" s="2" t="inlineStr">
        <is>
          <t>DOM</t>
        </is>
      </c>
      <c r="G3015" s="2" t="inlineStr">
        <is>
          <t>ZONE</t>
        </is>
      </c>
      <c r="I3015" s="2" t="n">
        <v>21.75</v>
      </c>
      <c r="J3015" s="2" t="n">
        <v>22.447393</v>
      </c>
      <c r="K3015" s="2" t="n">
        <v>0.324058</v>
      </c>
      <c r="L3015" s="2" t="n">
        <v>0.372501</v>
      </c>
      <c r="M3015" s="2" t="b">
        <v>1</v>
      </c>
      <c r="N3015" s="2" t="n">
        <v>1</v>
      </c>
    </row>
    <row r="3016" ht="15.75" customHeight="1">
      <c r="A3016" s="9" t="n">
        <v>43805.70833333334</v>
      </c>
      <c r="B3016" s="9" t="n">
        <v>43805.5</v>
      </c>
      <c r="C3016" s="2" t="n">
        <v>34964545</v>
      </c>
      <c r="D3016" s="2" t="inlineStr">
        <is>
          <t>DOM</t>
        </is>
      </c>
      <c r="G3016" s="2" t="inlineStr">
        <is>
          <t>ZONE</t>
        </is>
      </c>
      <c r="I3016" s="2" t="n">
        <v>22.08</v>
      </c>
      <c r="J3016" s="2" t="n">
        <v>22.613334</v>
      </c>
      <c r="K3016" s="2" t="n">
        <v>0.199565</v>
      </c>
      <c r="L3016" s="2" t="n">
        <v>0.336268</v>
      </c>
      <c r="M3016" s="2" t="b">
        <v>1</v>
      </c>
      <c r="N3016" s="2" t="n">
        <v>1</v>
      </c>
    </row>
    <row r="3017" ht="15.75" customHeight="1">
      <c r="A3017" s="9" t="n">
        <v>43805.75</v>
      </c>
      <c r="B3017" s="9" t="n">
        <v>43805.54166666666</v>
      </c>
      <c r="C3017" s="2" t="n">
        <v>34964545</v>
      </c>
      <c r="D3017" s="2" t="inlineStr">
        <is>
          <t>DOM</t>
        </is>
      </c>
      <c r="G3017" s="2" t="inlineStr">
        <is>
          <t>ZONE</t>
        </is>
      </c>
      <c r="I3017" s="2" t="n">
        <v>21.83</v>
      </c>
      <c r="J3017" s="2" t="n">
        <v>22.226775</v>
      </c>
      <c r="K3017" s="2" t="n">
        <v>0.127802</v>
      </c>
      <c r="L3017" s="2" t="n">
        <v>0.273141</v>
      </c>
      <c r="M3017" s="2" t="b">
        <v>1</v>
      </c>
      <c r="N3017" s="2" t="n">
        <v>1</v>
      </c>
    </row>
    <row r="3018" ht="15.75" customHeight="1">
      <c r="A3018" s="9" t="n">
        <v>43805.79166666666</v>
      </c>
      <c r="B3018" s="9" t="n">
        <v>43805.58333333334</v>
      </c>
      <c r="C3018" s="2" t="n">
        <v>34964545</v>
      </c>
      <c r="D3018" s="2" t="inlineStr">
        <is>
          <t>DOM</t>
        </is>
      </c>
      <c r="G3018" s="2" t="inlineStr">
        <is>
          <t>ZONE</t>
        </is>
      </c>
      <c r="I3018" s="2" t="n">
        <v>21.82</v>
      </c>
      <c r="J3018" s="2" t="n">
        <v>22.1896</v>
      </c>
      <c r="K3018" s="2" t="n">
        <v>0.126538</v>
      </c>
      <c r="L3018" s="2" t="n">
        <v>0.240561</v>
      </c>
      <c r="M3018" s="2" t="b">
        <v>1</v>
      </c>
      <c r="N3018" s="2" t="n">
        <v>1</v>
      </c>
    </row>
    <row r="3019" ht="15.75" customHeight="1">
      <c r="A3019" s="9" t="n">
        <v>43805.83333333334</v>
      </c>
      <c r="B3019" s="9" t="n">
        <v>43805.625</v>
      </c>
      <c r="C3019" s="2" t="n">
        <v>34964545</v>
      </c>
      <c r="D3019" s="2" t="inlineStr">
        <is>
          <t>DOM</t>
        </is>
      </c>
      <c r="G3019" s="2" t="inlineStr">
        <is>
          <t>ZONE</t>
        </is>
      </c>
      <c r="I3019" s="2" t="n">
        <v>22.01</v>
      </c>
      <c r="J3019" s="2" t="n">
        <v>22.484256</v>
      </c>
      <c r="K3019" s="2" t="n">
        <v>0.178792</v>
      </c>
      <c r="L3019" s="2" t="n">
        <v>0.296298</v>
      </c>
      <c r="M3019" s="2" t="b">
        <v>1</v>
      </c>
      <c r="N3019" s="2" t="n">
        <v>1</v>
      </c>
    </row>
    <row r="3020" ht="15.75" customHeight="1">
      <c r="A3020" s="9" t="n">
        <v>43805.875</v>
      </c>
      <c r="B3020" s="9" t="n">
        <v>43805.66666666666</v>
      </c>
      <c r="C3020" s="2" t="n">
        <v>34964545</v>
      </c>
      <c r="D3020" s="2" t="inlineStr">
        <is>
          <t>DOM</t>
        </is>
      </c>
      <c r="G3020" s="2" t="inlineStr">
        <is>
          <t>ZONE</t>
        </is>
      </c>
      <c r="I3020" s="2" t="n">
        <v>26.86</v>
      </c>
      <c r="J3020" s="2" t="n">
        <v>27.479113</v>
      </c>
      <c r="K3020" s="2" t="n">
        <v>0.212232</v>
      </c>
      <c r="L3020" s="2" t="n">
        <v>0.403548</v>
      </c>
      <c r="M3020" s="2" t="b">
        <v>1</v>
      </c>
      <c r="N3020" s="2" t="n">
        <v>1</v>
      </c>
    </row>
    <row r="3021" ht="15.75" customHeight="1">
      <c r="A3021" s="9" t="n">
        <v>43805.91666666666</v>
      </c>
      <c r="B3021" s="9" t="n">
        <v>43805.70833333334</v>
      </c>
      <c r="C3021" s="2" t="n">
        <v>34964545</v>
      </c>
      <c r="D3021" s="2" t="inlineStr">
        <is>
          <t>DOM</t>
        </is>
      </c>
      <c r="G3021" s="2" t="inlineStr">
        <is>
          <t>ZONE</t>
        </is>
      </c>
      <c r="I3021" s="2" t="n">
        <v>67.79000000000001</v>
      </c>
      <c r="J3021" s="2" t="n">
        <v>85.38300700000001</v>
      </c>
      <c r="K3021" s="2" t="n">
        <v>16.849253</v>
      </c>
      <c r="L3021" s="2" t="n">
        <v>0.7420870000000001</v>
      </c>
      <c r="M3021" s="2" t="b">
        <v>1</v>
      </c>
      <c r="N3021" s="2" t="n">
        <v>1</v>
      </c>
    </row>
    <row r="3022" ht="15.75" customHeight="1">
      <c r="A3022" s="9" t="n">
        <v>43805.95833333334</v>
      </c>
      <c r="B3022" s="9" t="n">
        <v>43805.75</v>
      </c>
      <c r="C3022" s="2" t="n">
        <v>34964545</v>
      </c>
      <c r="D3022" s="2" t="inlineStr">
        <is>
          <t>DOM</t>
        </is>
      </c>
      <c r="G3022" s="2" t="inlineStr">
        <is>
          <t>ZONE</t>
        </is>
      </c>
      <c r="I3022" s="2" t="n">
        <v>62.06</v>
      </c>
      <c r="J3022" s="2" t="n">
        <v>79.395883</v>
      </c>
      <c r="K3022" s="2" t="n">
        <v>16.695302</v>
      </c>
      <c r="L3022" s="2" t="n">
        <v>0.642248</v>
      </c>
      <c r="M3022" s="2" t="b">
        <v>1</v>
      </c>
      <c r="N3022" s="2" t="n">
        <v>1</v>
      </c>
    </row>
    <row r="3023" ht="15.75" customHeight="1">
      <c r="A3023" s="9" t="n">
        <v>43806</v>
      </c>
      <c r="B3023" s="9" t="n">
        <v>43805.79166666666</v>
      </c>
      <c r="C3023" s="2" t="n">
        <v>34964545</v>
      </c>
      <c r="D3023" s="2" t="inlineStr">
        <is>
          <t>DOM</t>
        </is>
      </c>
      <c r="G3023" s="2" t="inlineStr">
        <is>
          <t>ZONE</t>
        </is>
      </c>
      <c r="I3023" s="2" t="n">
        <v>88.14</v>
      </c>
      <c r="J3023" s="2" t="n">
        <v>123.590343</v>
      </c>
      <c r="K3023" s="2" t="n">
        <v>34.662709</v>
      </c>
      <c r="L3023" s="2" t="n">
        <v>0.790135</v>
      </c>
      <c r="M3023" s="2" t="b">
        <v>1</v>
      </c>
      <c r="N3023" s="2" t="n">
        <v>1</v>
      </c>
    </row>
    <row r="3024" ht="15.75" customHeight="1">
      <c r="A3024" s="9" t="n">
        <v>43806.04166666666</v>
      </c>
      <c r="B3024" s="9" t="n">
        <v>43805.83333333334</v>
      </c>
      <c r="C3024" s="2" t="n">
        <v>34964545</v>
      </c>
      <c r="D3024" s="2" t="inlineStr">
        <is>
          <t>DOM</t>
        </is>
      </c>
      <c r="G3024" s="2" t="inlineStr">
        <is>
          <t>ZONE</t>
        </is>
      </c>
      <c r="I3024" s="2" t="n">
        <v>24.3</v>
      </c>
      <c r="J3024" s="2" t="n">
        <v>25.612493</v>
      </c>
      <c r="K3024" s="2" t="n">
        <v>1.062733</v>
      </c>
      <c r="L3024" s="2" t="n">
        <v>0.24726</v>
      </c>
      <c r="M3024" s="2" t="b">
        <v>1</v>
      </c>
      <c r="N3024" s="2" t="n">
        <v>1</v>
      </c>
    </row>
    <row r="3025" ht="15.75" customHeight="1">
      <c r="A3025" s="9" t="n">
        <v>43806.08333333334</v>
      </c>
      <c r="B3025" s="9" t="n">
        <v>43805.875</v>
      </c>
      <c r="C3025" s="2" t="n">
        <v>34964545</v>
      </c>
      <c r="D3025" s="2" t="inlineStr">
        <is>
          <t>DOM</t>
        </is>
      </c>
      <c r="G3025" s="2" t="inlineStr">
        <is>
          <t>ZONE</t>
        </is>
      </c>
      <c r="I3025" s="2" t="n">
        <v>22.3</v>
      </c>
      <c r="J3025" s="2" t="n">
        <v>24.042767</v>
      </c>
      <c r="K3025" s="2" t="n">
        <v>1.494412</v>
      </c>
      <c r="L3025" s="2" t="n">
        <v>0.245021</v>
      </c>
      <c r="M3025" s="2" t="b">
        <v>1</v>
      </c>
      <c r="N3025" s="2" t="n">
        <v>1</v>
      </c>
    </row>
    <row r="3026" ht="15.75" customHeight="1">
      <c r="A3026" s="9" t="n">
        <v>43806.125</v>
      </c>
      <c r="B3026" s="9" t="n">
        <v>43805.91666666666</v>
      </c>
      <c r="C3026" s="2" t="n">
        <v>34964545</v>
      </c>
      <c r="D3026" s="2" t="inlineStr">
        <is>
          <t>DOM</t>
        </is>
      </c>
      <c r="G3026" s="2" t="inlineStr">
        <is>
          <t>ZONE</t>
        </is>
      </c>
      <c r="I3026" s="2" t="n">
        <v>21.84</v>
      </c>
      <c r="J3026" s="2" t="n">
        <v>22.813479</v>
      </c>
      <c r="K3026" s="2" t="n">
        <v>0.750884</v>
      </c>
      <c r="L3026" s="2" t="n">
        <v>0.227594</v>
      </c>
      <c r="M3026" s="2" t="b">
        <v>1</v>
      </c>
      <c r="N3026" s="2" t="n">
        <v>1</v>
      </c>
    </row>
    <row r="3027" ht="15.75" customHeight="1">
      <c r="A3027" s="9" t="n">
        <v>43806.16666666666</v>
      </c>
      <c r="B3027" s="9" t="n">
        <v>43805.95833333334</v>
      </c>
      <c r="C3027" s="2" t="n">
        <v>34964545</v>
      </c>
      <c r="D3027" s="2" t="inlineStr">
        <is>
          <t>DOM</t>
        </is>
      </c>
      <c r="G3027" s="2" t="inlineStr">
        <is>
          <t>ZONE</t>
        </is>
      </c>
      <c r="I3027" s="2" t="n">
        <v>21.55</v>
      </c>
      <c r="J3027" s="2" t="n">
        <v>21.814899</v>
      </c>
      <c r="K3027" s="2" t="n">
        <v>0.051576</v>
      </c>
      <c r="L3027" s="2" t="n">
        <v>0.213323</v>
      </c>
      <c r="M3027" s="2" t="b">
        <v>1</v>
      </c>
      <c r="N3027" s="2" t="n">
        <v>1</v>
      </c>
    </row>
    <row r="3028" ht="15.75" customHeight="1">
      <c r="A3028" s="9" t="n">
        <v>43806.20833333334</v>
      </c>
      <c r="B3028" s="9" t="n">
        <v>43806</v>
      </c>
      <c r="C3028" s="2" t="n">
        <v>34964545</v>
      </c>
      <c r="D3028" s="2" t="inlineStr">
        <is>
          <t>DOM</t>
        </is>
      </c>
      <c r="G3028" s="2" t="inlineStr">
        <is>
          <t>ZONE</t>
        </is>
      </c>
      <c r="I3028" s="2" t="n">
        <v>21.65</v>
      </c>
      <c r="J3028" s="2" t="n">
        <v>21.617374</v>
      </c>
      <c r="K3028" s="2" t="n">
        <v>-0.178585</v>
      </c>
      <c r="L3028" s="2" t="n">
        <v>0.145126</v>
      </c>
      <c r="M3028" s="2" t="b">
        <v>1</v>
      </c>
      <c r="N3028" s="2" t="n">
        <v>1</v>
      </c>
    </row>
    <row r="3029" ht="15.75" customHeight="1">
      <c r="A3029" s="9" t="n">
        <v>43806.25</v>
      </c>
      <c r="B3029" s="9" t="n">
        <v>43806.04166666666</v>
      </c>
      <c r="C3029" s="2" t="n">
        <v>34964545</v>
      </c>
      <c r="D3029" s="2" t="inlineStr">
        <is>
          <t>DOM</t>
        </is>
      </c>
      <c r="G3029" s="2" t="inlineStr">
        <is>
          <t>ZONE</t>
        </is>
      </c>
      <c r="I3029" s="2" t="n">
        <v>21.42</v>
      </c>
      <c r="J3029" s="2" t="n">
        <v>21.657496</v>
      </c>
      <c r="K3029" s="2" t="n">
        <v>0.062167</v>
      </c>
      <c r="L3029" s="2" t="n">
        <v>0.176162</v>
      </c>
      <c r="M3029" s="2" t="b">
        <v>1</v>
      </c>
      <c r="N3029" s="2" t="n">
        <v>1</v>
      </c>
    </row>
    <row r="3030" ht="15.75" customHeight="1">
      <c r="A3030" s="9" t="n">
        <v>43806.29166666666</v>
      </c>
      <c r="B3030" s="9" t="n">
        <v>43806.08333333334</v>
      </c>
      <c r="C3030" s="2" t="n">
        <v>34964545</v>
      </c>
      <c r="D3030" s="2" t="inlineStr">
        <is>
          <t>DOM</t>
        </is>
      </c>
      <c r="G3030" s="2" t="inlineStr">
        <is>
          <t>ZONE</t>
        </is>
      </c>
      <c r="I3030" s="2" t="n">
        <v>21.3</v>
      </c>
      <c r="J3030" s="2" t="n">
        <v>21.499092</v>
      </c>
      <c r="K3030" s="2" t="n">
        <v>0.03257</v>
      </c>
      <c r="L3030" s="2" t="n">
        <v>0.169855</v>
      </c>
      <c r="M3030" s="2" t="b">
        <v>1</v>
      </c>
      <c r="N3030" s="2" t="n">
        <v>1</v>
      </c>
    </row>
    <row r="3031" ht="15.75" customHeight="1">
      <c r="A3031" s="9" t="n">
        <v>43806.33333333334</v>
      </c>
      <c r="B3031" s="9" t="n">
        <v>43806.125</v>
      </c>
      <c r="C3031" s="2" t="n">
        <v>34964545</v>
      </c>
      <c r="D3031" s="2" t="inlineStr">
        <is>
          <t>DOM</t>
        </is>
      </c>
      <c r="G3031" s="2" t="inlineStr">
        <is>
          <t>ZONE</t>
        </is>
      </c>
      <c r="I3031" s="2" t="n">
        <v>21.23</v>
      </c>
      <c r="J3031" s="2" t="n">
        <v>21.538898</v>
      </c>
      <c r="K3031" s="2" t="n">
        <v>0.087294</v>
      </c>
      <c r="L3031" s="2" t="n">
        <v>0.21827</v>
      </c>
      <c r="M3031" s="2" t="b">
        <v>1</v>
      </c>
      <c r="N3031" s="2" t="n">
        <v>1</v>
      </c>
    </row>
    <row r="3032" ht="15.75" customHeight="1">
      <c r="A3032" s="9" t="n">
        <v>43806.375</v>
      </c>
      <c r="B3032" s="9" t="n">
        <v>43806.16666666666</v>
      </c>
      <c r="C3032" s="2" t="n">
        <v>34964545</v>
      </c>
      <c r="D3032" s="2" t="inlineStr">
        <is>
          <t>DOM</t>
        </is>
      </c>
      <c r="G3032" s="2" t="inlineStr">
        <is>
          <t>ZONE</t>
        </is>
      </c>
      <c r="I3032" s="2" t="n">
        <v>21.73</v>
      </c>
      <c r="J3032" s="2" t="n">
        <v>22.126276</v>
      </c>
      <c r="K3032" s="2" t="n">
        <v>0.119452</v>
      </c>
      <c r="L3032" s="2" t="n">
        <v>0.273491</v>
      </c>
      <c r="M3032" s="2" t="b">
        <v>1</v>
      </c>
      <c r="N3032" s="2" t="n">
        <v>1</v>
      </c>
    </row>
    <row r="3033" ht="15.75" customHeight="1">
      <c r="A3033" s="9" t="n">
        <v>43806.41666666666</v>
      </c>
      <c r="B3033" s="9" t="n">
        <v>43806.20833333334</v>
      </c>
      <c r="C3033" s="2" t="n">
        <v>34964545</v>
      </c>
      <c r="D3033" s="2" t="inlineStr">
        <is>
          <t>DOM</t>
        </is>
      </c>
      <c r="G3033" s="2" t="inlineStr">
        <is>
          <t>ZONE</t>
        </is>
      </c>
      <c r="I3033" s="2" t="n">
        <v>21.9</v>
      </c>
      <c r="J3033" s="2" t="n">
        <v>22.231076</v>
      </c>
      <c r="K3033" s="2" t="n">
        <v>0.07396800000000001</v>
      </c>
      <c r="L3033" s="2" t="n">
        <v>0.260441</v>
      </c>
      <c r="M3033" s="2" t="b">
        <v>1</v>
      </c>
      <c r="N3033" s="2" t="n">
        <v>1</v>
      </c>
    </row>
    <row r="3034" ht="15.75" customHeight="1">
      <c r="A3034" s="9" t="n">
        <v>43806.45833333334</v>
      </c>
      <c r="B3034" s="9" t="n">
        <v>43806.25</v>
      </c>
      <c r="C3034" s="2" t="n">
        <v>34964545</v>
      </c>
      <c r="D3034" s="2" t="inlineStr">
        <is>
          <t>DOM</t>
        </is>
      </c>
      <c r="G3034" s="2" t="inlineStr">
        <is>
          <t>ZONE</t>
        </is>
      </c>
      <c r="I3034" s="2" t="n">
        <v>23.08</v>
      </c>
      <c r="J3034" s="2" t="n">
        <v>23.420423</v>
      </c>
      <c r="K3034" s="2" t="n">
        <v>0.07272199999999999</v>
      </c>
      <c r="L3034" s="2" t="n">
        <v>0.266035</v>
      </c>
      <c r="M3034" s="2" t="b">
        <v>1</v>
      </c>
      <c r="N3034" s="2" t="n">
        <v>1</v>
      </c>
    </row>
    <row r="3035" ht="15.75" customHeight="1">
      <c r="A3035" s="9" t="n">
        <v>43806.5</v>
      </c>
      <c r="B3035" s="9" t="n">
        <v>43806.29166666666</v>
      </c>
      <c r="C3035" s="2" t="n">
        <v>34964545</v>
      </c>
      <c r="D3035" s="2" t="inlineStr">
        <is>
          <t>DOM</t>
        </is>
      </c>
      <c r="G3035" s="2" t="inlineStr">
        <is>
          <t>ZONE</t>
        </is>
      </c>
      <c r="I3035" s="2" t="n">
        <v>26.45</v>
      </c>
      <c r="J3035" s="2" t="n">
        <v>26.785496</v>
      </c>
      <c r="K3035" s="2" t="n">
        <v>0.109924</v>
      </c>
      <c r="L3035" s="2" t="n">
        <v>0.227239</v>
      </c>
      <c r="M3035" s="2" t="b">
        <v>1</v>
      </c>
      <c r="N3035" s="2" t="n">
        <v>1</v>
      </c>
    </row>
    <row r="3036" ht="15.75" customHeight="1">
      <c r="A3036" s="9" t="n">
        <v>43806.54166666666</v>
      </c>
      <c r="B3036" s="9" t="n">
        <v>43806.33333333334</v>
      </c>
      <c r="C3036" s="2" t="n">
        <v>34964545</v>
      </c>
      <c r="D3036" s="2" t="inlineStr">
        <is>
          <t>DOM</t>
        </is>
      </c>
      <c r="G3036" s="2" t="inlineStr">
        <is>
          <t>ZONE</t>
        </is>
      </c>
      <c r="I3036" s="2" t="n">
        <v>27.57</v>
      </c>
      <c r="J3036" s="2" t="n">
        <v>27.257912</v>
      </c>
      <c r="K3036" s="2" t="n">
        <v>-0.479831</v>
      </c>
      <c r="L3036" s="2" t="n">
        <v>0.16691</v>
      </c>
      <c r="M3036" s="2" t="b">
        <v>1</v>
      </c>
      <c r="N3036" s="2" t="n">
        <v>1</v>
      </c>
    </row>
    <row r="3037" ht="15.75" customHeight="1">
      <c r="A3037" s="9" t="n">
        <v>43806.58333333334</v>
      </c>
      <c r="B3037" s="9" t="n">
        <v>43806.375</v>
      </c>
      <c r="C3037" s="2" t="n">
        <v>34964545</v>
      </c>
      <c r="D3037" s="2" t="inlineStr">
        <is>
          <t>DOM</t>
        </is>
      </c>
      <c r="G3037" s="2" t="inlineStr">
        <is>
          <t>ZONE</t>
        </is>
      </c>
      <c r="I3037" s="2" t="n">
        <v>23.15</v>
      </c>
      <c r="J3037" s="2" t="n">
        <v>23.154073</v>
      </c>
      <c r="K3037" s="2" t="n">
        <v>-0.045557</v>
      </c>
      <c r="L3037" s="2" t="n">
        <v>0.04713</v>
      </c>
      <c r="M3037" s="2" t="b">
        <v>1</v>
      </c>
      <c r="N3037" s="2" t="n">
        <v>1</v>
      </c>
    </row>
    <row r="3038" ht="15.75" customHeight="1">
      <c r="A3038" s="9" t="n">
        <v>43806.625</v>
      </c>
      <c r="B3038" s="9" t="n">
        <v>43806.41666666666</v>
      </c>
      <c r="C3038" s="2" t="n">
        <v>34964545</v>
      </c>
      <c r="D3038" s="2" t="inlineStr">
        <is>
          <t>DOM</t>
        </is>
      </c>
      <c r="G3038" s="2" t="inlineStr">
        <is>
          <t>ZONE</t>
        </is>
      </c>
      <c r="I3038" s="2" t="n">
        <v>25.44</v>
      </c>
      <c r="J3038" s="2" t="n">
        <v>25.628734</v>
      </c>
      <c r="K3038" s="2" t="n">
        <v>0.122646</v>
      </c>
      <c r="L3038" s="2" t="n">
        <v>0.06608799999999999</v>
      </c>
      <c r="M3038" s="2" t="b">
        <v>1</v>
      </c>
      <c r="N3038" s="2" t="n">
        <v>1</v>
      </c>
    </row>
    <row r="3039" ht="15.75" customHeight="1">
      <c r="A3039" s="9" t="n">
        <v>43806.66666666666</v>
      </c>
      <c r="B3039" s="9" t="n">
        <v>43806.45833333334</v>
      </c>
      <c r="C3039" s="2" t="n">
        <v>34964545</v>
      </c>
      <c r="D3039" s="2" t="inlineStr">
        <is>
          <t>DOM</t>
        </is>
      </c>
      <c r="G3039" s="2" t="inlineStr">
        <is>
          <t>ZONE</t>
        </is>
      </c>
      <c r="I3039" s="2" t="n">
        <v>21.27</v>
      </c>
      <c r="J3039" s="2" t="n">
        <v>21.567827</v>
      </c>
      <c r="K3039" s="2" t="n">
        <v>0.193901</v>
      </c>
      <c r="L3039" s="2" t="n">
        <v>0.10226</v>
      </c>
      <c r="M3039" s="2" t="b">
        <v>1</v>
      </c>
      <c r="N3039" s="2" t="n">
        <v>1</v>
      </c>
    </row>
    <row r="3040" ht="15.75" customHeight="1">
      <c r="A3040" s="9" t="n">
        <v>43806.70833333334</v>
      </c>
      <c r="B3040" s="9" t="n">
        <v>43806.5</v>
      </c>
      <c r="C3040" s="2" t="n">
        <v>34964545</v>
      </c>
      <c r="D3040" s="2" t="inlineStr">
        <is>
          <t>DOM</t>
        </is>
      </c>
      <c r="G3040" s="2" t="inlineStr">
        <is>
          <t>ZONE</t>
        </is>
      </c>
      <c r="I3040" s="2" t="n">
        <v>19.88</v>
      </c>
      <c r="J3040" s="2" t="n">
        <v>19.997753</v>
      </c>
      <c r="K3040" s="2" t="n">
        <v>0.018485</v>
      </c>
      <c r="L3040" s="2" t="n">
        <v>0.104268</v>
      </c>
      <c r="M3040" s="2" t="b">
        <v>1</v>
      </c>
      <c r="N3040" s="2" t="n">
        <v>1</v>
      </c>
    </row>
    <row r="3041" ht="15.75" customHeight="1">
      <c r="A3041" s="9" t="n">
        <v>43806.75</v>
      </c>
      <c r="B3041" s="9" t="n">
        <v>43806.54166666666</v>
      </c>
      <c r="C3041" s="2" t="n">
        <v>34964545</v>
      </c>
      <c r="D3041" s="2" t="inlineStr">
        <is>
          <t>DOM</t>
        </is>
      </c>
      <c r="G3041" s="2" t="inlineStr">
        <is>
          <t>ZONE</t>
        </is>
      </c>
      <c r="I3041" s="2" t="n">
        <v>19.62</v>
      </c>
      <c r="J3041" s="2" t="n">
        <v>20.060075</v>
      </c>
      <c r="K3041" s="2" t="n">
        <v>0.296176</v>
      </c>
      <c r="L3041" s="2" t="n">
        <v>0.1439</v>
      </c>
      <c r="M3041" s="2" t="b">
        <v>1</v>
      </c>
      <c r="N3041" s="2" t="n">
        <v>1</v>
      </c>
    </row>
    <row r="3042" ht="15.75" customHeight="1">
      <c r="A3042" s="9" t="n">
        <v>43806.79166666666</v>
      </c>
      <c r="B3042" s="9" t="n">
        <v>43806.58333333334</v>
      </c>
      <c r="C3042" s="2" t="n">
        <v>34964545</v>
      </c>
      <c r="D3042" s="2" t="inlineStr">
        <is>
          <t>DOM</t>
        </is>
      </c>
      <c r="G3042" s="2" t="inlineStr">
        <is>
          <t>ZONE</t>
        </is>
      </c>
      <c r="I3042" s="2" t="n">
        <v>18.81</v>
      </c>
      <c r="J3042" s="2" t="n">
        <v>18.932643</v>
      </c>
      <c r="K3042" s="2" t="n">
        <v>-0.000422</v>
      </c>
      <c r="L3042" s="2" t="n">
        <v>0.122232</v>
      </c>
      <c r="M3042" s="2" t="b">
        <v>1</v>
      </c>
      <c r="N3042" s="2" t="n">
        <v>1</v>
      </c>
    </row>
    <row r="3043" ht="15.75" customHeight="1">
      <c r="A3043" s="9" t="n">
        <v>43806.83333333334</v>
      </c>
      <c r="B3043" s="9" t="n">
        <v>43806.625</v>
      </c>
      <c r="C3043" s="2" t="n">
        <v>34964545</v>
      </c>
      <c r="D3043" s="2" t="inlineStr">
        <is>
          <t>DOM</t>
        </is>
      </c>
      <c r="G3043" s="2" t="inlineStr">
        <is>
          <t>ZONE</t>
        </is>
      </c>
      <c r="I3043" s="2" t="n">
        <v>20.45</v>
      </c>
      <c r="J3043" s="2" t="n">
        <v>20.65083</v>
      </c>
      <c r="K3043" s="2" t="n">
        <v>0.048376</v>
      </c>
      <c r="L3043" s="2" t="n">
        <v>0.150788</v>
      </c>
      <c r="M3043" s="2" t="b">
        <v>1</v>
      </c>
      <c r="N3043" s="2" t="n">
        <v>1</v>
      </c>
    </row>
    <row r="3044" ht="15.75" customHeight="1">
      <c r="A3044" s="9" t="n">
        <v>43806.875</v>
      </c>
      <c r="B3044" s="9" t="n">
        <v>43806.66666666666</v>
      </c>
      <c r="C3044" s="2" t="n">
        <v>34964545</v>
      </c>
      <c r="D3044" s="2" t="inlineStr">
        <is>
          <t>DOM</t>
        </is>
      </c>
      <c r="G3044" s="2" t="inlineStr">
        <is>
          <t>ZONE</t>
        </is>
      </c>
      <c r="I3044" s="2" t="n">
        <v>24.44</v>
      </c>
      <c r="J3044" s="2" t="n">
        <v>24.725366</v>
      </c>
      <c r="K3044" s="2" t="n">
        <v>0.113973</v>
      </c>
      <c r="L3044" s="2" t="n">
        <v>0.168893</v>
      </c>
      <c r="M3044" s="2" t="b">
        <v>1</v>
      </c>
      <c r="N3044" s="2" t="n">
        <v>1</v>
      </c>
    </row>
    <row r="3045" ht="15.75" customHeight="1">
      <c r="A3045" s="9" t="n">
        <v>43806.91666666666</v>
      </c>
      <c r="B3045" s="9" t="n">
        <v>43806.70833333334</v>
      </c>
      <c r="C3045" s="2" t="n">
        <v>34964545</v>
      </c>
      <c r="D3045" s="2" t="inlineStr">
        <is>
          <t>DOM</t>
        </is>
      </c>
      <c r="G3045" s="2" t="inlineStr">
        <is>
          <t>ZONE</t>
        </is>
      </c>
      <c r="I3045" s="2" t="n">
        <v>41.32</v>
      </c>
      <c r="J3045" s="2" t="n">
        <v>41.503094</v>
      </c>
      <c r="K3045" s="2" t="n">
        <v>0.089836</v>
      </c>
      <c r="L3045" s="2" t="n">
        <v>0.09325799999999999</v>
      </c>
      <c r="M3045" s="2" t="b">
        <v>1</v>
      </c>
      <c r="N3045" s="2" t="n">
        <v>1</v>
      </c>
    </row>
    <row r="3046" ht="15.75" customHeight="1">
      <c r="A3046" s="9" t="n">
        <v>43806.95833333334</v>
      </c>
      <c r="B3046" s="9" t="n">
        <v>43806.75</v>
      </c>
      <c r="C3046" s="2" t="n">
        <v>34964545</v>
      </c>
      <c r="D3046" s="2" t="inlineStr">
        <is>
          <t>DOM</t>
        </is>
      </c>
      <c r="G3046" s="2" t="inlineStr">
        <is>
          <t>ZONE</t>
        </is>
      </c>
      <c r="I3046" s="2" t="n">
        <v>25.71</v>
      </c>
      <c r="J3046" s="2" t="n">
        <v>26.126914</v>
      </c>
      <c r="K3046" s="2" t="n">
        <v>0.205216</v>
      </c>
      <c r="L3046" s="2" t="n">
        <v>0.209198</v>
      </c>
      <c r="M3046" s="2" t="b">
        <v>1</v>
      </c>
      <c r="N3046" s="2" t="n">
        <v>1</v>
      </c>
    </row>
    <row r="3047" ht="15.75" customHeight="1">
      <c r="A3047" s="9" t="n">
        <v>43807</v>
      </c>
      <c r="B3047" s="9" t="n">
        <v>43806.79166666666</v>
      </c>
      <c r="C3047" s="2" t="n">
        <v>34964545</v>
      </c>
      <c r="D3047" s="2" t="inlineStr">
        <is>
          <t>DOM</t>
        </is>
      </c>
      <c r="G3047" s="2" t="inlineStr">
        <is>
          <t>ZONE</t>
        </is>
      </c>
      <c r="I3047" s="2" t="n">
        <v>25.72</v>
      </c>
      <c r="J3047" s="2" t="n">
        <v>26.22645</v>
      </c>
      <c r="K3047" s="2" t="n">
        <v>0.219048</v>
      </c>
      <c r="L3047" s="2" t="n">
        <v>0.291569</v>
      </c>
      <c r="M3047" s="2" t="b">
        <v>1</v>
      </c>
      <c r="N3047" s="2" t="n">
        <v>1</v>
      </c>
    </row>
    <row r="3048" ht="15.75" customHeight="1">
      <c r="A3048" s="9" t="n">
        <v>43807.04166666666</v>
      </c>
      <c r="B3048" s="9" t="n">
        <v>43806.83333333334</v>
      </c>
      <c r="C3048" s="2" t="n">
        <v>34964545</v>
      </c>
      <c r="D3048" s="2" t="inlineStr">
        <is>
          <t>DOM</t>
        </is>
      </c>
      <c r="G3048" s="2" t="inlineStr">
        <is>
          <t>ZONE</t>
        </is>
      </c>
      <c r="I3048" s="2" t="n">
        <v>31.09</v>
      </c>
      <c r="J3048" s="2" t="n">
        <v>31.945654</v>
      </c>
      <c r="K3048" s="2" t="n">
        <v>0.336414</v>
      </c>
      <c r="L3048" s="2" t="n">
        <v>0.520074</v>
      </c>
      <c r="M3048" s="2" t="b">
        <v>1</v>
      </c>
      <c r="N3048" s="2" t="n">
        <v>1</v>
      </c>
    </row>
    <row r="3049" ht="15.75" customHeight="1">
      <c r="A3049" s="9" t="n">
        <v>43807.08333333334</v>
      </c>
      <c r="B3049" s="9" t="n">
        <v>43806.875</v>
      </c>
      <c r="C3049" s="2" t="n">
        <v>34964545</v>
      </c>
      <c r="D3049" s="2" t="inlineStr">
        <is>
          <t>DOM</t>
        </is>
      </c>
      <c r="G3049" s="2" t="inlineStr">
        <is>
          <t>ZONE</t>
        </is>
      </c>
      <c r="I3049" s="2" t="n">
        <v>33.8</v>
      </c>
      <c r="J3049" s="2" t="n">
        <v>34.887759</v>
      </c>
      <c r="K3049" s="2" t="n">
        <v>0.297115</v>
      </c>
      <c r="L3049" s="2" t="n">
        <v>0.791477</v>
      </c>
      <c r="M3049" s="2" t="b">
        <v>1</v>
      </c>
      <c r="N3049" s="2" t="n">
        <v>1</v>
      </c>
    </row>
    <row r="3050" ht="15.75" customHeight="1">
      <c r="A3050" s="9" t="n">
        <v>43807.125</v>
      </c>
      <c r="B3050" s="9" t="n">
        <v>43806.91666666666</v>
      </c>
      <c r="C3050" s="2" t="n">
        <v>34964545</v>
      </c>
      <c r="D3050" s="2" t="inlineStr">
        <is>
          <t>DOM</t>
        </is>
      </c>
      <c r="G3050" s="2" t="inlineStr">
        <is>
          <t>ZONE</t>
        </is>
      </c>
      <c r="I3050" s="2" t="n">
        <v>22.41</v>
      </c>
      <c r="J3050" s="2" t="n">
        <v>23.156504</v>
      </c>
      <c r="K3050" s="2" t="n">
        <v>0.142739</v>
      </c>
      <c r="L3050" s="2" t="n">
        <v>0.599598</v>
      </c>
      <c r="M3050" s="2" t="b">
        <v>1</v>
      </c>
      <c r="N3050" s="2" t="n">
        <v>1</v>
      </c>
    </row>
    <row r="3051" ht="15.75" customHeight="1">
      <c r="A3051" s="9" t="n">
        <v>43807.16666666666</v>
      </c>
      <c r="B3051" s="9" t="n">
        <v>43806.95833333334</v>
      </c>
      <c r="C3051" s="2" t="n">
        <v>34964545</v>
      </c>
      <c r="D3051" s="2" t="inlineStr">
        <is>
          <t>DOM</t>
        </is>
      </c>
      <c r="G3051" s="2" t="inlineStr">
        <is>
          <t>ZONE</t>
        </is>
      </c>
      <c r="I3051" s="2" t="n">
        <v>22.08</v>
      </c>
      <c r="J3051" s="2" t="n">
        <v>22.802854</v>
      </c>
      <c r="K3051" s="2" t="n">
        <v>0.150127</v>
      </c>
      <c r="L3051" s="2" t="n">
        <v>0.569394</v>
      </c>
      <c r="M3051" s="2" t="b">
        <v>1</v>
      </c>
      <c r="N3051" s="2" t="n">
        <v>1</v>
      </c>
    </row>
    <row r="3052" ht="15.75" customHeight="1">
      <c r="A3052" s="9" t="n">
        <v>43807.20833333334</v>
      </c>
      <c r="B3052" s="9" t="n">
        <v>43807</v>
      </c>
      <c r="C3052" s="2" t="n">
        <v>34964545</v>
      </c>
      <c r="D3052" s="2" t="inlineStr">
        <is>
          <t>DOM</t>
        </is>
      </c>
      <c r="G3052" s="2" t="inlineStr">
        <is>
          <t>ZONE</t>
        </is>
      </c>
      <c r="I3052" s="2" t="n">
        <v>23.5</v>
      </c>
      <c r="J3052" s="2" t="n">
        <v>24.550118</v>
      </c>
      <c r="K3052" s="2" t="n">
        <v>0.407462</v>
      </c>
      <c r="L3052" s="2" t="n">
        <v>0.646822</v>
      </c>
      <c r="M3052" s="2" t="b">
        <v>1</v>
      </c>
      <c r="N3052" s="2" t="n">
        <v>1</v>
      </c>
    </row>
    <row r="3053" ht="15.75" customHeight="1">
      <c r="A3053" s="9" t="n">
        <v>43807.25</v>
      </c>
      <c r="B3053" s="9" t="n">
        <v>43807.04166666666</v>
      </c>
      <c r="C3053" s="2" t="n">
        <v>34964545</v>
      </c>
      <c r="D3053" s="2" t="inlineStr">
        <is>
          <t>DOM</t>
        </is>
      </c>
      <c r="G3053" s="2" t="inlineStr">
        <is>
          <t>ZONE</t>
        </is>
      </c>
      <c r="I3053" s="2" t="n">
        <v>22.45</v>
      </c>
      <c r="J3053" s="2" t="n">
        <v>23.242999</v>
      </c>
      <c r="K3053" s="2" t="n">
        <v>0.150322</v>
      </c>
      <c r="L3053" s="2" t="n">
        <v>0.644344</v>
      </c>
      <c r="M3053" s="2" t="b">
        <v>1</v>
      </c>
      <c r="N3053" s="2" t="n">
        <v>1</v>
      </c>
    </row>
    <row r="3054" ht="15.75" customHeight="1">
      <c r="A3054" s="9" t="n">
        <v>43807.29166666666</v>
      </c>
      <c r="B3054" s="9" t="n">
        <v>43807.08333333334</v>
      </c>
      <c r="C3054" s="2" t="n">
        <v>34964545</v>
      </c>
      <c r="D3054" s="2" t="inlineStr">
        <is>
          <t>DOM</t>
        </is>
      </c>
      <c r="G3054" s="2" t="inlineStr">
        <is>
          <t>ZONE</t>
        </is>
      </c>
      <c r="I3054" s="2" t="n">
        <v>22.65</v>
      </c>
      <c r="J3054" s="2" t="n">
        <v>23.455968</v>
      </c>
      <c r="K3054" s="2" t="n">
        <v>0.166725</v>
      </c>
      <c r="L3054" s="2" t="n">
        <v>0.6367429999999999</v>
      </c>
      <c r="M3054" s="2" t="b">
        <v>1</v>
      </c>
      <c r="N3054" s="2" t="n">
        <v>1</v>
      </c>
    </row>
    <row r="3055" ht="15.75" customHeight="1">
      <c r="A3055" s="9" t="n">
        <v>43807.33333333334</v>
      </c>
      <c r="B3055" s="9" t="n">
        <v>43807.125</v>
      </c>
      <c r="C3055" s="2" t="n">
        <v>34964545</v>
      </c>
      <c r="D3055" s="2" t="inlineStr">
        <is>
          <t>DOM</t>
        </is>
      </c>
      <c r="G3055" s="2" t="inlineStr">
        <is>
          <t>ZONE</t>
        </is>
      </c>
      <c r="I3055" s="2" t="n">
        <v>21.28</v>
      </c>
      <c r="J3055" s="2" t="n">
        <v>22.04179</v>
      </c>
      <c r="K3055" s="2" t="n">
        <v>0.144896</v>
      </c>
      <c r="L3055" s="2" t="n">
        <v>0.61356</v>
      </c>
      <c r="M3055" s="2" t="b">
        <v>1</v>
      </c>
      <c r="N3055" s="2" t="n">
        <v>1</v>
      </c>
    </row>
    <row r="3056" ht="15.75" customHeight="1">
      <c r="A3056" s="9" t="n">
        <v>43807.375</v>
      </c>
      <c r="B3056" s="9" t="n">
        <v>43807.16666666666</v>
      </c>
      <c r="C3056" s="2" t="n">
        <v>34964545</v>
      </c>
      <c r="D3056" s="2" t="inlineStr">
        <is>
          <t>DOM</t>
        </is>
      </c>
      <c r="G3056" s="2" t="inlineStr">
        <is>
          <t>ZONE</t>
        </is>
      </c>
      <c r="I3056" s="2" t="n">
        <v>20.62</v>
      </c>
      <c r="J3056" s="2" t="n">
        <v>22.026098</v>
      </c>
      <c r="K3056" s="2" t="n">
        <v>0.790022</v>
      </c>
      <c r="L3056" s="2" t="n">
        <v>0.617742</v>
      </c>
      <c r="M3056" s="2" t="b">
        <v>1</v>
      </c>
      <c r="N3056" s="2" t="n">
        <v>1</v>
      </c>
    </row>
    <row r="3057" ht="15.75" customHeight="1">
      <c r="A3057" s="9" t="n">
        <v>43807.41666666666</v>
      </c>
      <c r="B3057" s="9" t="n">
        <v>43807.20833333334</v>
      </c>
      <c r="C3057" s="2" t="n">
        <v>34964545</v>
      </c>
      <c r="D3057" s="2" t="inlineStr">
        <is>
          <t>DOM</t>
        </is>
      </c>
      <c r="G3057" s="2" t="inlineStr">
        <is>
          <t>ZONE</t>
        </is>
      </c>
      <c r="I3057" s="2" t="n">
        <v>20.17</v>
      </c>
      <c r="J3057" s="2" t="n">
        <v>21.208664</v>
      </c>
      <c r="K3057" s="2" t="n">
        <v>0.37772</v>
      </c>
      <c r="L3057" s="2" t="n">
        <v>0.665944</v>
      </c>
      <c r="M3057" s="2" t="b">
        <v>1</v>
      </c>
      <c r="N3057" s="2" t="n">
        <v>1</v>
      </c>
    </row>
    <row r="3058" ht="15.75" customHeight="1">
      <c r="A3058" s="9" t="n">
        <v>43807.45833333334</v>
      </c>
      <c r="B3058" s="9" t="n">
        <v>43807.25</v>
      </c>
      <c r="C3058" s="2" t="n">
        <v>34964545</v>
      </c>
      <c r="D3058" s="2" t="inlineStr">
        <is>
          <t>DOM</t>
        </is>
      </c>
      <c r="G3058" s="2" t="inlineStr">
        <is>
          <t>ZONE</t>
        </is>
      </c>
      <c r="I3058" s="2" t="n">
        <v>21.32</v>
      </c>
      <c r="J3058" s="2" t="n">
        <v>22.668548</v>
      </c>
      <c r="K3058" s="2" t="n">
        <v>0.623777</v>
      </c>
      <c r="L3058" s="2" t="n">
        <v>0.728105</v>
      </c>
      <c r="M3058" s="2" t="b">
        <v>1</v>
      </c>
      <c r="N3058" s="2" t="n">
        <v>1</v>
      </c>
    </row>
    <row r="3059" ht="15.75" customHeight="1">
      <c r="A3059" s="9" t="n">
        <v>43807.5</v>
      </c>
      <c r="B3059" s="9" t="n">
        <v>43807.29166666666</v>
      </c>
      <c r="C3059" s="2" t="n">
        <v>34964545</v>
      </c>
      <c r="D3059" s="2" t="inlineStr">
        <is>
          <t>DOM</t>
        </is>
      </c>
      <c r="G3059" s="2" t="inlineStr">
        <is>
          <t>ZONE</t>
        </is>
      </c>
      <c r="I3059" s="2" t="n">
        <v>21.8</v>
      </c>
      <c r="J3059" s="2" t="n">
        <v>24.409385</v>
      </c>
      <c r="K3059" s="2" t="n">
        <v>1.83339</v>
      </c>
      <c r="L3059" s="2" t="n">
        <v>0.772662</v>
      </c>
      <c r="M3059" s="2" t="b">
        <v>1</v>
      </c>
      <c r="N3059" s="2" t="n">
        <v>1</v>
      </c>
    </row>
    <row r="3060" ht="15.75" customHeight="1">
      <c r="A3060" s="9" t="n">
        <v>43807.54166666666</v>
      </c>
      <c r="B3060" s="9" t="n">
        <v>43807.33333333334</v>
      </c>
      <c r="C3060" s="2" t="n">
        <v>34964545</v>
      </c>
      <c r="D3060" s="2" t="inlineStr">
        <is>
          <t>DOM</t>
        </is>
      </c>
      <c r="G3060" s="2" t="inlineStr">
        <is>
          <t>ZONE</t>
        </is>
      </c>
      <c r="I3060" s="2" t="n">
        <v>20.68</v>
      </c>
      <c r="J3060" s="2" t="n">
        <v>22.547347</v>
      </c>
      <c r="K3060" s="2" t="n">
        <v>1.137335</v>
      </c>
      <c r="L3060" s="2" t="n">
        <v>0.734179</v>
      </c>
      <c r="M3060" s="2" t="b">
        <v>1</v>
      </c>
      <c r="N3060" s="2" t="n">
        <v>1</v>
      </c>
    </row>
    <row r="3061" ht="15.75" customHeight="1">
      <c r="A3061" s="9" t="n">
        <v>43807.58333333334</v>
      </c>
      <c r="B3061" s="9" t="n">
        <v>43807.375</v>
      </c>
      <c r="C3061" s="2" t="n">
        <v>34964545</v>
      </c>
      <c r="D3061" s="2" t="inlineStr">
        <is>
          <t>DOM</t>
        </is>
      </c>
      <c r="G3061" s="2" t="inlineStr">
        <is>
          <t>ZONE</t>
        </is>
      </c>
      <c r="I3061" s="2" t="n">
        <v>18.47</v>
      </c>
      <c r="J3061" s="2" t="n">
        <v>19.425337</v>
      </c>
      <c r="K3061" s="2" t="n">
        <v>0.390444</v>
      </c>
      <c r="L3061" s="2" t="n">
        <v>0.5607259999999999</v>
      </c>
      <c r="M3061" s="2" t="b">
        <v>1</v>
      </c>
      <c r="N3061" s="2" t="n">
        <v>1</v>
      </c>
    </row>
    <row r="3062" ht="15.75" customHeight="1">
      <c r="A3062" s="9" t="n">
        <v>43807.625</v>
      </c>
      <c r="B3062" s="9" t="n">
        <v>43807.41666666666</v>
      </c>
      <c r="C3062" s="2" t="n">
        <v>34964545</v>
      </c>
      <c r="D3062" s="2" t="inlineStr">
        <is>
          <t>DOM</t>
        </is>
      </c>
      <c r="G3062" s="2" t="inlineStr">
        <is>
          <t>ZONE</t>
        </is>
      </c>
      <c r="I3062" s="2" t="n">
        <v>18.88</v>
      </c>
      <c r="J3062" s="2" t="n">
        <v>19.471338</v>
      </c>
      <c r="K3062" s="2" t="n">
        <v>0.158575</v>
      </c>
      <c r="L3062" s="2" t="n">
        <v>0.42943</v>
      </c>
      <c r="M3062" s="2" t="b">
        <v>1</v>
      </c>
      <c r="N3062" s="2" t="n">
        <v>1</v>
      </c>
    </row>
    <row r="3063" ht="15.75" customHeight="1">
      <c r="A3063" s="9" t="n">
        <v>43807.66666666666</v>
      </c>
      <c r="B3063" s="9" t="n">
        <v>43807.45833333334</v>
      </c>
      <c r="C3063" s="2" t="n">
        <v>34964545</v>
      </c>
      <c r="D3063" s="2" t="inlineStr">
        <is>
          <t>DOM</t>
        </is>
      </c>
      <c r="G3063" s="2" t="inlineStr">
        <is>
          <t>ZONE</t>
        </is>
      </c>
      <c r="I3063" s="2" t="n">
        <v>18.74</v>
      </c>
      <c r="J3063" s="2" t="n">
        <v>19.377663</v>
      </c>
      <c r="K3063" s="2" t="n">
        <v>0.231751</v>
      </c>
      <c r="L3063" s="2" t="n">
        <v>0.401746</v>
      </c>
      <c r="M3063" s="2" t="b">
        <v>1</v>
      </c>
      <c r="N3063" s="2" t="n">
        <v>1</v>
      </c>
    </row>
    <row r="3064" ht="15.75" customHeight="1">
      <c r="A3064" s="9" t="n">
        <v>43807.70833333334</v>
      </c>
      <c r="B3064" s="9" t="n">
        <v>43807.5</v>
      </c>
      <c r="C3064" s="2" t="n">
        <v>34964545</v>
      </c>
      <c r="D3064" s="2" t="inlineStr">
        <is>
          <t>DOM</t>
        </is>
      </c>
      <c r="G3064" s="2" t="inlineStr">
        <is>
          <t>ZONE</t>
        </is>
      </c>
      <c r="I3064" s="2" t="n">
        <v>18.6</v>
      </c>
      <c r="J3064" s="2" t="n">
        <v>19.032167</v>
      </c>
      <c r="K3064" s="2" t="n">
        <v>0.06407499999999999</v>
      </c>
      <c r="L3064" s="2" t="n">
        <v>0.368091</v>
      </c>
      <c r="M3064" s="2" t="b">
        <v>1</v>
      </c>
      <c r="N3064" s="2" t="n">
        <v>1</v>
      </c>
    </row>
    <row r="3065" ht="15.75" customHeight="1">
      <c r="A3065" s="9" t="n">
        <v>43807.75</v>
      </c>
      <c r="B3065" s="9" t="n">
        <v>43807.54166666666</v>
      </c>
      <c r="C3065" s="2" t="n">
        <v>34964545</v>
      </c>
      <c r="D3065" s="2" t="inlineStr">
        <is>
          <t>DOM</t>
        </is>
      </c>
      <c r="G3065" s="2" t="inlineStr">
        <is>
          <t>ZONE</t>
        </is>
      </c>
      <c r="I3065" s="2" t="n">
        <v>18.79</v>
      </c>
      <c r="J3065" s="2" t="n">
        <v>19.20596</v>
      </c>
      <c r="K3065" s="2" t="n">
        <v>0.058415</v>
      </c>
      <c r="L3065" s="2" t="n">
        <v>0.357545</v>
      </c>
      <c r="M3065" s="2" t="b">
        <v>1</v>
      </c>
      <c r="N3065" s="2" t="n">
        <v>1</v>
      </c>
    </row>
    <row r="3066" ht="15.75" customHeight="1">
      <c r="A3066" s="9" t="n">
        <v>43807.79166666666</v>
      </c>
      <c r="B3066" s="9" t="n">
        <v>43807.58333333334</v>
      </c>
      <c r="C3066" s="2" t="n">
        <v>34964545</v>
      </c>
      <c r="D3066" s="2" t="inlineStr">
        <is>
          <t>DOM</t>
        </is>
      </c>
      <c r="G3066" s="2" t="inlineStr">
        <is>
          <t>ZONE</t>
        </is>
      </c>
      <c r="I3066" s="2" t="n">
        <v>18.6</v>
      </c>
      <c r="J3066" s="2" t="n">
        <v>18.998311</v>
      </c>
      <c r="K3066" s="2" t="n">
        <v>0.057223</v>
      </c>
      <c r="L3066" s="2" t="n">
        <v>0.340255</v>
      </c>
      <c r="M3066" s="2" t="b">
        <v>1</v>
      </c>
      <c r="N3066" s="2" t="n">
        <v>1</v>
      </c>
    </row>
    <row r="3067" ht="15.75" customHeight="1">
      <c r="A3067" s="9" t="n">
        <v>43807.83333333334</v>
      </c>
      <c r="B3067" s="9" t="n">
        <v>43807.625</v>
      </c>
      <c r="C3067" s="2" t="n">
        <v>34964545</v>
      </c>
      <c r="D3067" s="2" t="inlineStr">
        <is>
          <t>DOM</t>
        </is>
      </c>
      <c r="G3067" s="2" t="inlineStr">
        <is>
          <t>ZONE</t>
        </is>
      </c>
      <c r="I3067" s="2" t="n">
        <v>19.39</v>
      </c>
      <c r="J3067" s="2" t="n">
        <v>19.798945</v>
      </c>
      <c r="K3067" s="2" t="n">
        <v>0.075739</v>
      </c>
      <c r="L3067" s="2" t="n">
        <v>0.33154</v>
      </c>
      <c r="M3067" s="2" t="b">
        <v>1</v>
      </c>
      <c r="N3067" s="2" t="n">
        <v>1</v>
      </c>
    </row>
    <row r="3068" ht="15.75" customHeight="1">
      <c r="A3068" s="9" t="n">
        <v>43807.875</v>
      </c>
      <c r="B3068" s="9" t="n">
        <v>43807.66666666666</v>
      </c>
      <c r="C3068" s="2" t="n">
        <v>34964545</v>
      </c>
      <c r="D3068" s="2" t="inlineStr">
        <is>
          <t>DOM</t>
        </is>
      </c>
      <c r="G3068" s="2" t="inlineStr">
        <is>
          <t>ZONE</t>
        </is>
      </c>
      <c r="I3068" s="2" t="n">
        <v>23.62</v>
      </c>
      <c r="J3068" s="2" t="n">
        <v>24.113912</v>
      </c>
      <c r="K3068" s="2" t="n">
        <v>0.181969</v>
      </c>
      <c r="L3068" s="2" t="n">
        <v>0.311109</v>
      </c>
      <c r="M3068" s="2" t="b">
        <v>1</v>
      </c>
      <c r="N3068" s="2" t="n">
        <v>1</v>
      </c>
    </row>
    <row r="3069" ht="15.75" customHeight="1">
      <c r="A3069" s="9" t="n">
        <v>43807.91666666666</v>
      </c>
      <c r="B3069" s="9" t="n">
        <v>43807.70833333334</v>
      </c>
      <c r="C3069" s="2" t="n">
        <v>34964545</v>
      </c>
      <c r="D3069" s="2" t="inlineStr">
        <is>
          <t>DOM</t>
        </is>
      </c>
      <c r="G3069" s="2" t="inlineStr">
        <is>
          <t>ZONE</t>
        </is>
      </c>
      <c r="I3069" s="2" t="n">
        <v>33.29</v>
      </c>
      <c r="J3069" s="2" t="n">
        <v>34.043227</v>
      </c>
      <c r="K3069" s="2" t="n">
        <v>0.37114</v>
      </c>
      <c r="L3069" s="2" t="n">
        <v>0.386254</v>
      </c>
      <c r="M3069" s="2" t="b">
        <v>1</v>
      </c>
      <c r="N3069" s="2" t="n">
        <v>1</v>
      </c>
    </row>
    <row r="3070" ht="15.75" customHeight="1">
      <c r="A3070" s="9" t="n">
        <v>43807.95833333334</v>
      </c>
      <c r="B3070" s="9" t="n">
        <v>43807.75</v>
      </c>
      <c r="C3070" s="2" t="n">
        <v>34964545</v>
      </c>
      <c r="D3070" s="2" t="inlineStr">
        <is>
          <t>DOM</t>
        </is>
      </c>
      <c r="G3070" s="2" t="inlineStr">
        <is>
          <t>ZONE</t>
        </is>
      </c>
      <c r="I3070" s="2" t="n">
        <v>22.64</v>
      </c>
      <c r="J3070" s="2" t="n">
        <v>23.051227</v>
      </c>
      <c r="K3070" s="2" t="n">
        <v>0.148032</v>
      </c>
      <c r="L3070" s="2" t="n">
        <v>0.266528</v>
      </c>
      <c r="M3070" s="2" t="b">
        <v>1</v>
      </c>
      <c r="N3070" s="2" t="n">
        <v>1</v>
      </c>
    </row>
    <row r="3071" ht="15.75" customHeight="1">
      <c r="A3071" s="9" t="n">
        <v>43808</v>
      </c>
      <c r="B3071" s="9" t="n">
        <v>43807.79166666666</v>
      </c>
      <c r="C3071" s="2" t="n">
        <v>34964545</v>
      </c>
      <c r="D3071" s="2" t="inlineStr">
        <is>
          <t>DOM</t>
        </is>
      </c>
      <c r="G3071" s="2" t="inlineStr">
        <is>
          <t>ZONE</t>
        </is>
      </c>
      <c r="I3071" s="2" t="n">
        <v>21.92</v>
      </c>
      <c r="J3071" s="2" t="n">
        <v>22.290369</v>
      </c>
      <c r="K3071" s="2" t="n">
        <v>0.136814</v>
      </c>
      <c r="L3071" s="2" t="n">
        <v>0.234389</v>
      </c>
      <c r="M3071" s="2" t="b">
        <v>1</v>
      </c>
      <c r="N3071" s="2" t="n">
        <v>1</v>
      </c>
    </row>
    <row r="3072" ht="15.75" customHeight="1">
      <c r="A3072" s="9" t="n">
        <v>43808.04166666666</v>
      </c>
      <c r="B3072" s="9" t="n">
        <v>43807.83333333334</v>
      </c>
      <c r="C3072" s="2" t="n">
        <v>34964545</v>
      </c>
      <c r="D3072" s="2" t="inlineStr">
        <is>
          <t>DOM</t>
        </is>
      </c>
      <c r="G3072" s="2" t="inlineStr">
        <is>
          <t>ZONE</t>
        </is>
      </c>
      <c r="I3072" s="2" t="n">
        <v>21.22</v>
      </c>
      <c r="J3072" s="2" t="n">
        <v>21.565945</v>
      </c>
      <c r="K3072" s="2" t="n">
        <v>0.129386</v>
      </c>
      <c r="L3072" s="2" t="n">
        <v>0.215725</v>
      </c>
      <c r="M3072" s="2" t="b">
        <v>1</v>
      </c>
      <c r="N3072" s="2" t="n">
        <v>1</v>
      </c>
    </row>
    <row r="3073" ht="15.75" customHeight="1">
      <c r="A3073" s="9" t="n">
        <v>43808.08333333334</v>
      </c>
      <c r="B3073" s="9" t="n">
        <v>43807.875</v>
      </c>
      <c r="C3073" s="2" t="n">
        <v>34964545</v>
      </c>
      <c r="D3073" s="2" t="inlineStr">
        <is>
          <t>DOM</t>
        </is>
      </c>
      <c r="G3073" s="2" t="inlineStr">
        <is>
          <t>ZONE</t>
        </is>
      </c>
      <c r="I3073" s="2" t="n">
        <v>20.53</v>
      </c>
      <c r="J3073" s="2" t="n">
        <v>20.868585</v>
      </c>
      <c r="K3073" s="2" t="n">
        <v>0.066789</v>
      </c>
      <c r="L3073" s="2" t="n">
        <v>0.273463</v>
      </c>
      <c r="M3073" s="2" t="b">
        <v>1</v>
      </c>
      <c r="N3073" s="2" t="n">
        <v>1</v>
      </c>
    </row>
    <row r="3074" ht="15.75" customHeight="1">
      <c r="A3074" s="9" t="n">
        <v>43808.125</v>
      </c>
      <c r="B3074" s="9" t="n">
        <v>43807.91666666666</v>
      </c>
      <c r="C3074" s="2" t="n">
        <v>34964545</v>
      </c>
      <c r="D3074" s="2" t="inlineStr">
        <is>
          <t>DOM</t>
        </is>
      </c>
      <c r="G3074" s="2" t="inlineStr">
        <is>
          <t>ZONE</t>
        </is>
      </c>
      <c r="I3074" s="2" t="n">
        <v>18.49</v>
      </c>
      <c r="J3074" s="2" t="n">
        <v>18.842703</v>
      </c>
      <c r="K3074" s="2" t="n">
        <v>0.052413</v>
      </c>
      <c r="L3074" s="2" t="n">
        <v>0.301123</v>
      </c>
      <c r="M3074" s="2" t="b">
        <v>1</v>
      </c>
      <c r="N3074" s="2" t="n">
        <v>1</v>
      </c>
    </row>
    <row r="3075" ht="15.75" customHeight="1">
      <c r="A3075" s="9" t="n">
        <v>43808.16666666666</v>
      </c>
      <c r="B3075" s="9" t="n">
        <v>43807.95833333334</v>
      </c>
      <c r="C3075" s="2" t="n">
        <v>34964545</v>
      </c>
      <c r="D3075" s="2" t="inlineStr">
        <is>
          <t>DOM</t>
        </is>
      </c>
      <c r="G3075" s="2" t="inlineStr">
        <is>
          <t>ZONE</t>
        </is>
      </c>
      <c r="I3075" s="2" t="n">
        <v>17.2</v>
      </c>
      <c r="J3075" s="2" t="n">
        <v>17.462615</v>
      </c>
      <c r="K3075" s="2" t="n">
        <v>0.036628</v>
      </c>
      <c r="L3075" s="2" t="n">
        <v>0.224321</v>
      </c>
      <c r="M3075" s="2" t="b">
        <v>1</v>
      </c>
      <c r="N3075" s="2" t="n">
        <v>1</v>
      </c>
    </row>
    <row r="3076" ht="15.75" customHeight="1">
      <c r="A3076" s="9" t="n">
        <v>43808.20833333334</v>
      </c>
      <c r="B3076" s="9" t="n">
        <v>43808</v>
      </c>
      <c r="C3076" s="2" t="n">
        <v>34964545</v>
      </c>
      <c r="D3076" s="2" t="inlineStr">
        <is>
          <t>DOM</t>
        </is>
      </c>
      <c r="G3076" s="2" t="inlineStr">
        <is>
          <t>ZONE</t>
        </is>
      </c>
      <c r="I3076" s="2" t="n">
        <v>16.26</v>
      </c>
      <c r="J3076" s="2" t="n">
        <v>16.451725</v>
      </c>
      <c r="K3076" s="2" t="n">
        <v>0.016812</v>
      </c>
      <c r="L3076" s="2" t="n">
        <v>0.173246</v>
      </c>
      <c r="M3076" s="2" t="b">
        <v>1</v>
      </c>
      <c r="N3076" s="2" t="n">
        <v>1</v>
      </c>
    </row>
    <row r="3077" ht="15.75" customHeight="1">
      <c r="A3077" s="9" t="n">
        <v>43808.25</v>
      </c>
      <c r="B3077" s="9" t="n">
        <v>43808.04166666666</v>
      </c>
      <c r="C3077" s="2" t="n">
        <v>34964545</v>
      </c>
      <c r="D3077" s="2" t="inlineStr">
        <is>
          <t>DOM</t>
        </is>
      </c>
      <c r="G3077" s="2" t="inlineStr">
        <is>
          <t>ZONE</t>
        </is>
      </c>
      <c r="I3077" s="2" t="n">
        <v>15.43</v>
      </c>
      <c r="J3077" s="2" t="n">
        <v>15.611703</v>
      </c>
      <c r="K3077" s="2" t="n">
        <v>0.008340999999999999</v>
      </c>
      <c r="L3077" s="2" t="n">
        <v>0.178362</v>
      </c>
      <c r="M3077" s="2" t="b">
        <v>1</v>
      </c>
      <c r="N3077" s="2" t="n">
        <v>1</v>
      </c>
    </row>
    <row r="3078" ht="15.75" customHeight="1">
      <c r="A3078" s="9" t="n">
        <v>43808.29166666666</v>
      </c>
      <c r="B3078" s="9" t="n">
        <v>43808.08333333334</v>
      </c>
      <c r="C3078" s="2" t="n">
        <v>34964545</v>
      </c>
      <c r="D3078" s="2" t="inlineStr">
        <is>
          <t>DOM</t>
        </is>
      </c>
      <c r="G3078" s="2" t="inlineStr">
        <is>
          <t>ZONE</t>
        </is>
      </c>
      <c r="I3078" s="2" t="n">
        <v>15.13</v>
      </c>
      <c r="J3078" s="2" t="n">
        <v>15.315971</v>
      </c>
      <c r="K3078" s="2" t="n">
        <v>0.004168</v>
      </c>
      <c r="L3078" s="2" t="n">
        <v>0.180137</v>
      </c>
      <c r="M3078" s="2" t="b">
        <v>1</v>
      </c>
      <c r="N3078" s="2" t="n">
        <v>1</v>
      </c>
    </row>
    <row r="3079" ht="15.75" customHeight="1">
      <c r="A3079" s="9" t="n">
        <v>43808.33333333334</v>
      </c>
      <c r="B3079" s="9" t="n">
        <v>43808.125</v>
      </c>
      <c r="C3079" s="2" t="n">
        <v>34964545</v>
      </c>
      <c r="D3079" s="2" t="inlineStr">
        <is>
          <t>DOM</t>
        </is>
      </c>
      <c r="G3079" s="2" t="inlineStr">
        <is>
          <t>ZONE</t>
        </is>
      </c>
      <c r="I3079" s="2" t="n">
        <v>15.34</v>
      </c>
      <c r="J3079" s="2" t="n">
        <v>15.520246</v>
      </c>
      <c r="K3079" s="2" t="n">
        <v>0</v>
      </c>
      <c r="L3079" s="2" t="n">
        <v>0.182746</v>
      </c>
      <c r="M3079" s="2" t="b">
        <v>1</v>
      </c>
      <c r="N3079" s="2" t="n">
        <v>1</v>
      </c>
    </row>
    <row r="3080" ht="15.75" customHeight="1">
      <c r="A3080" s="9" t="n">
        <v>43808.375</v>
      </c>
      <c r="B3080" s="9" t="n">
        <v>43808.16666666666</v>
      </c>
      <c r="C3080" s="2" t="n">
        <v>34964545</v>
      </c>
      <c r="D3080" s="2" t="inlineStr">
        <is>
          <t>DOM</t>
        </is>
      </c>
      <c r="G3080" s="2" t="inlineStr">
        <is>
          <t>ZONE</t>
        </is>
      </c>
      <c r="I3080" s="2" t="n">
        <v>16.31</v>
      </c>
      <c r="J3080" s="2" t="n">
        <v>16.520452</v>
      </c>
      <c r="K3080" s="2" t="n">
        <v>0.005833</v>
      </c>
      <c r="L3080" s="2" t="n">
        <v>0.205452</v>
      </c>
      <c r="M3080" s="2" t="b">
        <v>1</v>
      </c>
      <c r="N3080" s="2" t="n">
        <v>1</v>
      </c>
    </row>
    <row r="3081" ht="15.75" customHeight="1">
      <c r="A3081" s="9" t="n">
        <v>43808.41666666666</v>
      </c>
      <c r="B3081" s="9" t="n">
        <v>43808.20833333334</v>
      </c>
      <c r="C3081" s="2" t="n">
        <v>34964545</v>
      </c>
      <c r="D3081" s="2" t="inlineStr">
        <is>
          <t>DOM</t>
        </is>
      </c>
      <c r="G3081" s="2" t="inlineStr">
        <is>
          <t>ZONE</t>
        </is>
      </c>
      <c r="I3081" s="2" t="n">
        <v>20</v>
      </c>
      <c r="J3081" s="2" t="n">
        <v>20.445037</v>
      </c>
      <c r="K3081" s="2" t="n">
        <v>0.08311399999999999</v>
      </c>
      <c r="L3081" s="2" t="n">
        <v>0.359423</v>
      </c>
      <c r="M3081" s="2" t="b">
        <v>1</v>
      </c>
      <c r="N3081" s="2" t="n">
        <v>1</v>
      </c>
    </row>
    <row r="3082" ht="15.75" customHeight="1">
      <c r="A3082" s="9" t="n">
        <v>43808.45833333334</v>
      </c>
      <c r="B3082" s="9" t="n">
        <v>43808.25</v>
      </c>
      <c r="C3082" s="2" t="n">
        <v>34964545</v>
      </c>
      <c r="D3082" s="2" t="inlineStr">
        <is>
          <t>DOM</t>
        </is>
      </c>
      <c r="G3082" s="2" t="inlineStr">
        <is>
          <t>ZONE</t>
        </is>
      </c>
      <c r="I3082" s="2" t="n">
        <v>23.19</v>
      </c>
      <c r="J3082" s="2" t="n">
        <v>23.50062</v>
      </c>
      <c r="K3082" s="2" t="n">
        <v>-0.019075</v>
      </c>
      <c r="L3082" s="2" t="n">
        <v>0.331362</v>
      </c>
      <c r="M3082" s="2" t="b">
        <v>1</v>
      </c>
      <c r="N3082" s="2" t="n">
        <v>1</v>
      </c>
    </row>
    <row r="3083" ht="15.75" customHeight="1">
      <c r="A3083" s="9" t="n">
        <v>43808.5</v>
      </c>
      <c r="B3083" s="9" t="n">
        <v>43808.29166666666</v>
      </c>
      <c r="C3083" s="2" t="n">
        <v>34964545</v>
      </c>
      <c r="D3083" s="2" t="inlineStr">
        <is>
          <t>DOM</t>
        </is>
      </c>
      <c r="G3083" s="2" t="inlineStr">
        <is>
          <t>ZONE</t>
        </is>
      </c>
      <c r="I3083" s="2" t="n">
        <v>24.28</v>
      </c>
      <c r="J3083" s="2" t="n">
        <v>24.581489</v>
      </c>
      <c r="K3083" s="2" t="n">
        <v>-0.055493</v>
      </c>
      <c r="L3083" s="2" t="n">
        <v>0.357815</v>
      </c>
      <c r="M3083" s="2" t="b">
        <v>1</v>
      </c>
      <c r="N3083" s="2" t="n">
        <v>1</v>
      </c>
    </row>
    <row r="3084" ht="15.75" customHeight="1">
      <c r="A3084" s="9" t="n">
        <v>43808.54166666666</v>
      </c>
      <c r="B3084" s="9" t="n">
        <v>43808.33333333334</v>
      </c>
      <c r="C3084" s="2" t="n">
        <v>34964545</v>
      </c>
      <c r="D3084" s="2" t="inlineStr">
        <is>
          <t>DOM</t>
        </is>
      </c>
      <c r="G3084" s="2" t="inlineStr">
        <is>
          <t>ZONE</t>
        </is>
      </c>
      <c r="I3084" s="2" t="n">
        <v>30.97</v>
      </c>
      <c r="J3084" s="2" t="n">
        <v>31.000197</v>
      </c>
      <c r="K3084" s="2" t="n">
        <v>-0.285198</v>
      </c>
      <c r="L3084" s="2" t="n">
        <v>0.318729</v>
      </c>
      <c r="M3084" s="2" t="b">
        <v>1</v>
      </c>
      <c r="N3084" s="2" t="n">
        <v>1</v>
      </c>
    </row>
    <row r="3085" ht="15.75" customHeight="1">
      <c r="A3085" s="9" t="n">
        <v>43808.58333333334</v>
      </c>
      <c r="B3085" s="9" t="n">
        <v>43808.375</v>
      </c>
      <c r="C3085" s="2" t="n">
        <v>34964545</v>
      </c>
      <c r="D3085" s="2" t="inlineStr">
        <is>
          <t>DOM</t>
        </is>
      </c>
      <c r="G3085" s="2" t="inlineStr">
        <is>
          <t>ZONE</t>
        </is>
      </c>
      <c r="I3085" s="2" t="n">
        <v>28.11</v>
      </c>
      <c r="J3085" s="2" t="n">
        <v>28.300607</v>
      </c>
      <c r="K3085" s="2" t="n">
        <v>-0.013208</v>
      </c>
      <c r="L3085" s="2" t="n">
        <v>0.203815</v>
      </c>
      <c r="M3085" s="2" t="b">
        <v>1</v>
      </c>
      <c r="N3085" s="2" t="n">
        <v>1</v>
      </c>
    </row>
    <row r="3086" ht="15.75" customHeight="1">
      <c r="A3086" s="9" t="n">
        <v>43808.625</v>
      </c>
      <c r="B3086" s="9" t="n">
        <v>43808.41666666666</v>
      </c>
      <c r="C3086" s="2" t="n">
        <v>34964545</v>
      </c>
      <c r="D3086" s="2" t="inlineStr">
        <is>
          <t>DOM</t>
        </is>
      </c>
      <c r="G3086" s="2" t="inlineStr">
        <is>
          <t>ZONE</t>
        </is>
      </c>
      <c r="I3086" s="2" t="n">
        <v>26.4</v>
      </c>
      <c r="J3086" s="2" t="n">
        <v>26.591303</v>
      </c>
      <c r="K3086" s="2" t="n">
        <v>0.067551</v>
      </c>
      <c r="L3086" s="2" t="n">
        <v>0.125418</v>
      </c>
      <c r="M3086" s="2" t="b">
        <v>1</v>
      </c>
      <c r="N3086" s="2" t="n">
        <v>1</v>
      </c>
    </row>
    <row r="3087" ht="15.75" customHeight="1">
      <c r="A3087" s="9" t="n">
        <v>43808.66666666666</v>
      </c>
      <c r="B3087" s="9" t="n">
        <v>43808.45833333334</v>
      </c>
      <c r="C3087" s="2" t="n">
        <v>34964545</v>
      </c>
      <c r="D3087" s="2" t="inlineStr">
        <is>
          <t>DOM</t>
        </is>
      </c>
      <c r="G3087" s="2" t="inlineStr">
        <is>
          <t>ZONE</t>
        </is>
      </c>
      <c r="I3087" s="2" t="n">
        <v>26.87</v>
      </c>
      <c r="J3087" s="2" t="n">
        <v>26.870255</v>
      </c>
      <c r="K3087" s="2" t="n">
        <v>-0.233855</v>
      </c>
      <c r="L3087" s="2" t="n">
        <v>0.230776</v>
      </c>
      <c r="M3087" s="2" t="b">
        <v>1</v>
      </c>
      <c r="N3087" s="2" t="n">
        <v>1</v>
      </c>
    </row>
    <row r="3088" ht="15.75" customHeight="1">
      <c r="A3088" s="9" t="n">
        <v>43808.70833333334</v>
      </c>
      <c r="B3088" s="9" t="n">
        <v>43808.5</v>
      </c>
      <c r="C3088" s="2" t="n">
        <v>34964545</v>
      </c>
      <c r="D3088" s="2" t="inlineStr">
        <is>
          <t>DOM</t>
        </is>
      </c>
      <c r="G3088" s="2" t="inlineStr">
        <is>
          <t>ZONE</t>
        </is>
      </c>
      <c r="I3088" s="2" t="n">
        <v>41.48</v>
      </c>
      <c r="J3088" s="2" t="n">
        <v>41.681</v>
      </c>
      <c r="K3088" s="2" t="n">
        <v>-0.247917</v>
      </c>
      <c r="L3088" s="2" t="n">
        <v>0.453084</v>
      </c>
      <c r="M3088" s="2" t="b">
        <v>1</v>
      </c>
      <c r="N3088" s="2" t="n">
        <v>1</v>
      </c>
    </row>
    <row r="3089" ht="15.75" customHeight="1">
      <c r="A3089" s="9" t="n">
        <v>43808.75</v>
      </c>
      <c r="B3089" s="9" t="n">
        <v>43808.54166666666</v>
      </c>
      <c r="C3089" s="2" t="n">
        <v>34964545</v>
      </c>
      <c r="D3089" s="2" t="inlineStr">
        <is>
          <t>DOM</t>
        </is>
      </c>
      <c r="G3089" s="2" t="inlineStr">
        <is>
          <t>ZONE</t>
        </is>
      </c>
      <c r="I3089" s="2" t="n">
        <v>24.79</v>
      </c>
      <c r="J3089" s="2" t="n">
        <v>24.986413</v>
      </c>
      <c r="K3089" s="2" t="n">
        <v>-0.036979</v>
      </c>
      <c r="L3089" s="2" t="n">
        <v>0.237558</v>
      </c>
      <c r="M3089" s="2" t="b">
        <v>1</v>
      </c>
      <c r="N3089" s="2" t="n">
        <v>1</v>
      </c>
    </row>
    <row r="3090" ht="15.75" customHeight="1">
      <c r="A3090" s="9" t="n">
        <v>43808.79166666666</v>
      </c>
      <c r="B3090" s="9" t="n">
        <v>43808.58333333334</v>
      </c>
      <c r="C3090" s="2" t="n">
        <v>34964545</v>
      </c>
      <c r="D3090" s="2" t="inlineStr">
        <is>
          <t>DOM</t>
        </is>
      </c>
      <c r="G3090" s="2" t="inlineStr">
        <is>
          <t>ZONE</t>
        </is>
      </c>
      <c r="I3090" s="2" t="n">
        <v>22.06</v>
      </c>
      <c r="J3090" s="2" t="n">
        <v>22.236998</v>
      </c>
      <c r="K3090" s="2" t="n">
        <v>-0.030648</v>
      </c>
      <c r="L3090" s="2" t="n">
        <v>0.206812</v>
      </c>
      <c r="M3090" s="2" t="b">
        <v>1</v>
      </c>
      <c r="N3090" s="2" t="n">
        <v>1</v>
      </c>
    </row>
    <row r="3091" ht="15.75" customHeight="1">
      <c r="A3091" s="9" t="n">
        <v>43808.83333333334</v>
      </c>
      <c r="B3091" s="9" t="n">
        <v>43808.625</v>
      </c>
      <c r="C3091" s="2" t="n">
        <v>34964545</v>
      </c>
      <c r="D3091" s="2" t="inlineStr">
        <is>
          <t>DOM</t>
        </is>
      </c>
      <c r="G3091" s="2" t="inlineStr">
        <is>
          <t>ZONE</t>
        </is>
      </c>
      <c r="I3091" s="2" t="n">
        <v>23.16</v>
      </c>
      <c r="J3091" s="2" t="n">
        <v>23.666413</v>
      </c>
      <c r="K3091" s="2" t="n">
        <v>0.25296</v>
      </c>
      <c r="L3091" s="2" t="n">
        <v>0.253453</v>
      </c>
      <c r="M3091" s="2" t="b">
        <v>1</v>
      </c>
      <c r="N3091" s="2" t="n">
        <v>1</v>
      </c>
    </row>
    <row r="3092" ht="15.75" customHeight="1">
      <c r="A3092" s="9" t="n">
        <v>43808.875</v>
      </c>
      <c r="B3092" s="9" t="n">
        <v>43808.66666666666</v>
      </c>
      <c r="C3092" s="2" t="n">
        <v>34964545</v>
      </c>
      <c r="D3092" s="2" t="inlineStr">
        <is>
          <t>DOM</t>
        </is>
      </c>
      <c r="G3092" s="2" t="inlineStr">
        <is>
          <t>ZONE</t>
        </is>
      </c>
      <c r="I3092" s="2" t="n">
        <v>28.69</v>
      </c>
      <c r="J3092" s="2" t="n">
        <v>29.186827</v>
      </c>
      <c r="K3092" s="2" t="n">
        <v>0.227166</v>
      </c>
      <c r="L3092" s="2" t="n">
        <v>0.267161</v>
      </c>
      <c r="M3092" s="2" t="b">
        <v>1</v>
      </c>
      <c r="N3092" s="2" t="n">
        <v>1</v>
      </c>
    </row>
    <row r="3093" ht="15.75" customHeight="1">
      <c r="A3093" s="9" t="n">
        <v>43808.91666666666</v>
      </c>
      <c r="B3093" s="9" t="n">
        <v>43808.70833333334</v>
      </c>
      <c r="C3093" s="2" t="n">
        <v>34964545</v>
      </c>
      <c r="D3093" s="2" t="inlineStr">
        <is>
          <t>DOM</t>
        </is>
      </c>
      <c r="G3093" s="2" t="inlineStr">
        <is>
          <t>ZONE</t>
        </is>
      </c>
      <c r="I3093" s="2" t="n">
        <v>25.6</v>
      </c>
      <c r="J3093" s="2" t="n">
        <v>25.048613</v>
      </c>
      <c r="K3093" s="2" t="n">
        <v>-0.838614</v>
      </c>
      <c r="L3093" s="2" t="n">
        <v>0.287227</v>
      </c>
      <c r="M3093" s="2" t="b">
        <v>1</v>
      </c>
      <c r="N3093" s="2" t="n">
        <v>1</v>
      </c>
    </row>
    <row r="3094" ht="15.75" customHeight="1">
      <c r="A3094" s="9" t="n">
        <v>43808.95833333334</v>
      </c>
      <c r="B3094" s="9" t="n">
        <v>43808.75</v>
      </c>
      <c r="C3094" s="2" t="n">
        <v>34964545</v>
      </c>
      <c r="D3094" s="2" t="inlineStr">
        <is>
          <t>DOM</t>
        </is>
      </c>
      <c r="G3094" s="2" t="inlineStr">
        <is>
          <t>ZONE</t>
        </is>
      </c>
      <c r="I3094" s="2" t="n">
        <v>25.4</v>
      </c>
      <c r="J3094" s="2" t="n">
        <v>24.938081</v>
      </c>
      <c r="K3094" s="2" t="n">
        <v>-0.701717</v>
      </c>
      <c r="L3094" s="2" t="n">
        <v>0.244798</v>
      </c>
      <c r="M3094" s="2" t="b">
        <v>1</v>
      </c>
      <c r="N3094" s="2" t="n">
        <v>1</v>
      </c>
    </row>
    <row r="3095" ht="15.75" customHeight="1">
      <c r="A3095" s="9" t="n">
        <v>43809</v>
      </c>
      <c r="B3095" s="9" t="n">
        <v>43808.79166666666</v>
      </c>
      <c r="C3095" s="2" t="n">
        <v>34964545</v>
      </c>
      <c r="D3095" s="2" t="inlineStr">
        <is>
          <t>DOM</t>
        </is>
      </c>
      <c r="G3095" s="2" t="inlineStr">
        <is>
          <t>ZONE</t>
        </is>
      </c>
      <c r="I3095" s="2" t="n">
        <v>21.39</v>
      </c>
      <c r="J3095" s="2" t="n">
        <v>21.967073</v>
      </c>
      <c r="K3095" s="2" t="n">
        <v>0.298184</v>
      </c>
      <c r="L3095" s="2" t="n">
        <v>0.276389</v>
      </c>
      <c r="M3095" s="2" t="b">
        <v>1</v>
      </c>
      <c r="N3095" s="2" t="n">
        <v>1</v>
      </c>
    </row>
    <row r="3096" ht="15.75" customHeight="1">
      <c r="A3096" s="9" t="n">
        <v>43809.04166666666</v>
      </c>
      <c r="B3096" s="9" t="n">
        <v>43808.83333333334</v>
      </c>
      <c r="C3096" s="2" t="n">
        <v>34964545</v>
      </c>
      <c r="D3096" s="2" t="inlineStr">
        <is>
          <t>DOM</t>
        </is>
      </c>
      <c r="G3096" s="2" t="inlineStr">
        <is>
          <t>ZONE</t>
        </is>
      </c>
      <c r="I3096" s="2" t="n">
        <v>21.23</v>
      </c>
      <c r="J3096" s="2" t="n">
        <v>21.573211</v>
      </c>
      <c r="K3096" s="2" t="n">
        <v>0.07961</v>
      </c>
      <c r="L3096" s="2" t="n">
        <v>0.261101</v>
      </c>
      <c r="M3096" s="2" t="b">
        <v>1</v>
      </c>
      <c r="N3096" s="2" t="n">
        <v>1</v>
      </c>
    </row>
    <row r="3097" ht="15.75" customHeight="1">
      <c r="A3097" s="9" t="n">
        <v>43809.08333333334</v>
      </c>
      <c r="B3097" s="9" t="n">
        <v>43808.875</v>
      </c>
      <c r="C3097" s="2" t="n">
        <v>34964545</v>
      </c>
      <c r="D3097" s="2" t="inlineStr">
        <is>
          <t>DOM</t>
        </is>
      </c>
      <c r="G3097" s="2" t="inlineStr">
        <is>
          <t>ZONE</t>
        </is>
      </c>
      <c r="I3097" s="2" t="n">
        <v>19.39</v>
      </c>
      <c r="J3097" s="2" t="n">
        <v>19.772514</v>
      </c>
      <c r="K3097" s="2" t="n">
        <v>0.19355</v>
      </c>
      <c r="L3097" s="2" t="n">
        <v>0.187298</v>
      </c>
      <c r="M3097" s="2" t="b">
        <v>1</v>
      </c>
      <c r="N3097" s="2" t="n">
        <v>1</v>
      </c>
    </row>
    <row r="3098" ht="15.75" customHeight="1">
      <c r="A3098" s="9" t="n">
        <v>43809.125</v>
      </c>
      <c r="B3098" s="9" t="n">
        <v>43808.91666666666</v>
      </c>
      <c r="C3098" s="2" t="n">
        <v>34964545</v>
      </c>
      <c r="D3098" s="2" t="inlineStr">
        <is>
          <t>DOM</t>
        </is>
      </c>
      <c r="G3098" s="2" t="inlineStr">
        <is>
          <t>ZONE</t>
        </is>
      </c>
      <c r="I3098" s="2" t="n">
        <v>16.47</v>
      </c>
      <c r="J3098" s="2" t="n">
        <v>16.878965</v>
      </c>
      <c r="K3098" s="2" t="n">
        <v>0.198725</v>
      </c>
      <c r="L3098" s="2" t="n">
        <v>0.214406</v>
      </c>
      <c r="M3098" s="2" t="b">
        <v>1</v>
      </c>
      <c r="N3098" s="2" t="n">
        <v>1</v>
      </c>
    </row>
    <row r="3099" ht="15.75" customHeight="1">
      <c r="A3099" s="9" t="n">
        <v>43809.16666666666</v>
      </c>
      <c r="B3099" s="9" t="n">
        <v>43808.95833333334</v>
      </c>
      <c r="C3099" s="2" t="n">
        <v>34964545</v>
      </c>
      <c r="D3099" s="2" t="inlineStr">
        <is>
          <t>DOM</t>
        </is>
      </c>
      <c r="G3099" s="2" t="inlineStr">
        <is>
          <t>ZONE</t>
        </is>
      </c>
      <c r="I3099" s="2" t="n">
        <v>14.84</v>
      </c>
      <c r="J3099" s="2" t="n">
        <v>15.008382</v>
      </c>
      <c r="K3099" s="2" t="n">
        <v>0.01</v>
      </c>
      <c r="L3099" s="2" t="n">
        <v>0.155882</v>
      </c>
      <c r="M3099" s="2" t="b">
        <v>1</v>
      </c>
      <c r="N3099" s="2" t="n">
        <v>1</v>
      </c>
    </row>
    <row r="3100" ht="15.75" customHeight="1">
      <c r="A3100" s="9" t="n">
        <v>43809.20833333334</v>
      </c>
      <c r="B3100" s="9" t="n">
        <v>43809</v>
      </c>
      <c r="C3100" s="2" t="n">
        <v>34964545</v>
      </c>
      <c r="D3100" s="2" t="inlineStr">
        <is>
          <t>DOM</t>
        </is>
      </c>
      <c r="G3100" s="2" t="inlineStr">
        <is>
          <t>ZONE</t>
        </is>
      </c>
      <c r="I3100" s="2" t="n">
        <v>15.92</v>
      </c>
      <c r="J3100" s="2" t="n">
        <v>16.120237</v>
      </c>
      <c r="K3100" s="2" t="n">
        <v>0.015833</v>
      </c>
      <c r="L3100" s="2" t="n">
        <v>0.185237</v>
      </c>
      <c r="M3100" s="2" t="b">
        <v>1</v>
      </c>
      <c r="N3100" s="2" t="n">
        <v>1</v>
      </c>
    </row>
    <row r="3101" ht="15.75" customHeight="1">
      <c r="A3101" s="9" t="n">
        <v>43809.25</v>
      </c>
      <c r="B3101" s="9" t="n">
        <v>43809.04166666666</v>
      </c>
      <c r="C3101" s="2" t="n">
        <v>34964545</v>
      </c>
      <c r="D3101" s="2" t="inlineStr">
        <is>
          <t>DOM</t>
        </is>
      </c>
      <c r="G3101" s="2" t="inlineStr">
        <is>
          <t>ZONE</t>
        </is>
      </c>
      <c r="I3101" s="2" t="n">
        <v>15.5</v>
      </c>
      <c r="J3101" s="2" t="n">
        <v>15.64224</v>
      </c>
      <c r="K3101" s="2" t="n">
        <v>0.006667</v>
      </c>
      <c r="L3101" s="2" t="n">
        <v>0.13474</v>
      </c>
      <c r="M3101" s="2" t="b">
        <v>1</v>
      </c>
      <c r="N3101" s="2" t="n">
        <v>1</v>
      </c>
    </row>
    <row r="3102" ht="15.75" customHeight="1">
      <c r="A3102" s="9" t="n">
        <v>43809.29166666666</v>
      </c>
      <c r="B3102" s="9" t="n">
        <v>43809.08333333334</v>
      </c>
      <c r="C3102" s="2" t="n">
        <v>34964545</v>
      </c>
      <c r="D3102" s="2" t="inlineStr">
        <is>
          <t>DOM</t>
        </is>
      </c>
      <c r="G3102" s="2" t="inlineStr">
        <is>
          <t>ZONE</t>
        </is>
      </c>
      <c r="I3102" s="2" t="n">
        <v>14.98</v>
      </c>
      <c r="J3102" s="2" t="n">
        <v>15.056393</v>
      </c>
      <c r="K3102" s="2" t="n">
        <v>0</v>
      </c>
      <c r="L3102" s="2" t="n">
        <v>0.072226</v>
      </c>
      <c r="M3102" s="2" t="b">
        <v>1</v>
      </c>
      <c r="N3102" s="2" t="n">
        <v>1</v>
      </c>
    </row>
    <row r="3103" ht="15.75" customHeight="1">
      <c r="A3103" s="9" t="n">
        <v>43809.33333333334</v>
      </c>
      <c r="B3103" s="9" t="n">
        <v>43809.125</v>
      </c>
      <c r="C3103" s="2" t="n">
        <v>34964545</v>
      </c>
      <c r="D3103" s="2" t="inlineStr">
        <is>
          <t>DOM</t>
        </is>
      </c>
      <c r="G3103" s="2" t="inlineStr">
        <is>
          <t>ZONE</t>
        </is>
      </c>
      <c r="I3103" s="2" t="n">
        <v>14.62</v>
      </c>
      <c r="J3103" s="2" t="n">
        <v>14.703481</v>
      </c>
      <c r="K3103" s="2" t="n">
        <v>0</v>
      </c>
      <c r="L3103" s="2" t="n">
        <v>0.081814</v>
      </c>
      <c r="M3103" s="2" t="b">
        <v>1</v>
      </c>
      <c r="N3103" s="2" t="n">
        <v>1</v>
      </c>
    </row>
    <row r="3104" ht="15.75" customHeight="1">
      <c r="A3104" s="9" t="n">
        <v>43809.375</v>
      </c>
      <c r="B3104" s="9" t="n">
        <v>43809.16666666666</v>
      </c>
      <c r="C3104" s="2" t="n">
        <v>34964545</v>
      </c>
      <c r="D3104" s="2" t="inlineStr">
        <is>
          <t>DOM</t>
        </is>
      </c>
      <c r="G3104" s="2" t="inlineStr">
        <is>
          <t>ZONE</t>
        </is>
      </c>
      <c r="I3104" s="2" t="n">
        <v>15.28</v>
      </c>
      <c r="J3104" s="2" t="n">
        <v>15.371297</v>
      </c>
      <c r="K3104" s="2" t="n">
        <v>0</v>
      </c>
      <c r="L3104" s="2" t="n">
        <v>0.09213</v>
      </c>
      <c r="M3104" s="2" t="b">
        <v>1</v>
      </c>
      <c r="N3104" s="2" t="n">
        <v>1</v>
      </c>
    </row>
    <row r="3105" ht="15.75" customHeight="1">
      <c r="A3105" s="9" t="n">
        <v>43809.41666666666</v>
      </c>
      <c r="B3105" s="9" t="n">
        <v>43809.20833333334</v>
      </c>
      <c r="C3105" s="2" t="n">
        <v>34964545</v>
      </c>
      <c r="D3105" s="2" t="inlineStr">
        <is>
          <t>DOM</t>
        </is>
      </c>
      <c r="G3105" s="2" t="inlineStr">
        <is>
          <t>ZONE</t>
        </is>
      </c>
      <c r="I3105" s="2" t="n">
        <v>18.33</v>
      </c>
      <c r="J3105" s="2" t="n">
        <v>18.875323</v>
      </c>
      <c r="K3105" s="2" t="n">
        <v>0.392228</v>
      </c>
      <c r="L3105" s="2" t="n">
        <v>0.157262</v>
      </c>
      <c r="M3105" s="2" t="b">
        <v>1</v>
      </c>
      <c r="N3105" s="2" t="n">
        <v>1</v>
      </c>
    </row>
    <row r="3106" ht="15.75" customHeight="1">
      <c r="A3106" s="9" t="n">
        <v>43809.45833333334</v>
      </c>
      <c r="B3106" s="9" t="n">
        <v>43809.25</v>
      </c>
      <c r="C3106" s="2" t="n">
        <v>34964545</v>
      </c>
      <c r="D3106" s="2" t="inlineStr">
        <is>
          <t>DOM</t>
        </is>
      </c>
      <c r="G3106" s="2" t="inlineStr">
        <is>
          <t>ZONE</t>
        </is>
      </c>
      <c r="I3106" s="2" t="n">
        <v>21.84</v>
      </c>
      <c r="J3106" s="2" t="n">
        <v>23.998049</v>
      </c>
      <c r="K3106" s="2" t="n">
        <v>2.02742</v>
      </c>
      <c r="L3106" s="2" t="n">
        <v>0.133962</v>
      </c>
      <c r="M3106" s="2" t="b">
        <v>1</v>
      </c>
      <c r="N3106" s="2" t="n">
        <v>1</v>
      </c>
    </row>
    <row r="3107" ht="15.75" customHeight="1">
      <c r="A3107" s="9" t="n">
        <v>43809.5</v>
      </c>
      <c r="B3107" s="9" t="n">
        <v>43809.29166666666</v>
      </c>
      <c r="C3107" s="2" t="n">
        <v>34964545</v>
      </c>
      <c r="D3107" s="2" t="inlineStr">
        <is>
          <t>DOM</t>
        </is>
      </c>
      <c r="G3107" s="2" t="inlineStr">
        <is>
          <t>ZONE</t>
        </is>
      </c>
      <c r="I3107" s="2" t="n">
        <v>23.81</v>
      </c>
      <c r="J3107" s="2" t="n">
        <v>25.544922</v>
      </c>
      <c r="K3107" s="2" t="n">
        <v>1.724825</v>
      </c>
      <c r="L3107" s="2" t="n">
        <v>0.01343</v>
      </c>
      <c r="M3107" s="2" t="b">
        <v>1</v>
      </c>
      <c r="N3107" s="2" t="n">
        <v>1</v>
      </c>
    </row>
    <row r="3108" ht="15.75" customHeight="1">
      <c r="A3108" s="9" t="n">
        <v>43809.54166666666</v>
      </c>
      <c r="B3108" s="9" t="n">
        <v>43809.33333333334</v>
      </c>
      <c r="C3108" s="2" t="n">
        <v>34964545</v>
      </c>
      <c r="D3108" s="2" t="inlineStr">
        <is>
          <t>DOM</t>
        </is>
      </c>
      <c r="G3108" s="2" t="inlineStr">
        <is>
          <t>ZONE</t>
        </is>
      </c>
      <c r="I3108" s="2" t="n">
        <v>30.84</v>
      </c>
      <c r="J3108" s="2" t="n">
        <v>36.063629</v>
      </c>
      <c r="K3108" s="2" t="n">
        <v>5.363849</v>
      </c>
      <c r="L3108" s="2" t="n">
        <v>-0.138553</v>
      </c>
      <c r="M3108" s="2" t="b">
        <v>1</v>
      </c>
      <c r="N3108" s="2" t="n">
        <v>1</v>
      </c>
    </row>
    <row r="3109" ht="15.75" customHeight="1">
      <c r="A3109" s="9" t="n">
        <v>43809.58333333334</v>
      </c>
      <c r="B3109" s="9" t="n">
        <v>43809.375</v>
      </c>
      <c r="C3109" s="2" t="n">
        <v>34964545</v>
      </c>
      <c r="D3109" s="2" t="inlineStr">
        <is>
          <t>DOM</t>
        </is>
      </c>
      <c r="G3109" s="2" t="inlineStr">
        <is>
          <t>ZONE</t>
        </is>
      </c>
      <c r="I3109" s="2" t="n">
        <v>38.96</v>
      </c>
      <c r="J3109" s="2" t="n">
        <v>44.416415</v>
      </c>
      <c r="K3109" s="2" t="n">
        <v>5.707751</v>
      </c>
      <c r="L3109" s="2" t="n">
        <v>-0.248002</v>
      </c>
      <c r="M3109" s="2" t="b">
        <v>1</v>
      </c>
      <c r="N3109" s="2" t="n">
        <v>1</v>
      </c>
    </row>
    <row r="3110" ht="15.75" customHeight="1">
      <c r="A3110" s="9" t="n">
        <v>43809.625</v>
      </c>
      <c r="B3110" s="9" t="n">
        <v>43809.41666666666</v>
      </c>
      <c r="C3110" s="2" t="n">
        <v>34964545</v>
      </c>
      <c r="D3110" s="2" t="inlineStr">
        <is>
          <t>DOM</t>
        </is>
      </c>
      <c r="G3110" s="2" t="inlineStr">
        <is>
          <t>ZONE</t>
        </is>
      </c>
      <c r="I3110" s="2" t="n">
        <v>55.18</v>
      </c>
      <c r="J3110" s="2" t="n">
        <v>65.009308</v>
      </c>
      <c r="K3110" s="2" t="n">
        <v>10.374364</v>
      </c>
      <c r="L3110" s="2" t="n">
        <v>-0.542556</v>
      </c>
      <c r="M3110" s="2" t="b">
        <v>1</v>
      </c>
      <c r="N3110" s="2" t="n">
        <v>1</v>
      </c>
    </row>
    <row r="3111" ht="15.75" customHeight="1">
      <c r="A3111" s="9" t="n">
        <v>43809.66666666666</v>
      </c>
      <c r="B3111" s="9" t="n">
        <v>43809.45833333334</v>
      </c>
      <c r="C3111" s="2" t="n">
        <v>34964545</v>
      </c>
      <c r="D3111" s="2" t="inlineStr">
        <is>
          <t>DOM</t>
        </is>
      </c>
      <c r="G3111" s="2" t="inlineStr">
        <is>
          <t>ZONE</t>
        </is>
      </c>
      <c r="I3111" s="2" t="n">
        <v>21.07</v>
      </c>
      <c r="J3111" s="2" t="n">
        <v>20.913483</v>
      </c>
      <c r="K3111" s="2" t="n">
        <v>0.048375</v>
      </c>
      <c r="L3111" s="2" t="n">
        <v>-0.201559</v>
      </c>
      <c r="M3111" s="2" t="b">
        <v>1</v>
      </c>
      <c r="N3111" s="2" t="n">
        <v>1</v>
      </c>
    </row>
    <row r="3112" ht="15.75" customHeight="1">
      <c r="A3112" s="9" t="n">
        <v>43809.70833333334</v>
      </c>
      <c r="B3112" s="9" t="n">
        <v>43809.5</v>
      </c>
      <c r="C3112" s="2" t="n">
        <v>34964545</v>
      </c>
      <c r="D3112" s="2" t="inlineStr">
        <is>
          <t>DOM</t>
        </is>
      </c>
      <c r="G3112" s="2" t="inlineStr">
        <is>
          <t>ZONE</t>
        </is>
      </c>
      <c r="I3112" s="2" t="n">
        <v>21.89</v>
      </c>
      <c r="J3112" s="2" t="n">
        <v>21.989021</v>
      </c>
      <c r="K3112" s="2" t="n">
        <v>0.212659</v>
      </c>
      <c r="L3112" s="2" t="n">
        <v>-0.117804</v>
      </c>
      <c r="M3112" s="2" t="b">
        <v>1</v>
      </c>
      <c r="N3112" s="2" t="n">
        <v>1</v>
      </c>
    </row>
    <row r="3113" ht="15.75" customHeight="1">
      <c r="A3113" s="9" t="n">
        <v>43809.75</v>
      </c>
      <c r="B3113" s="9" t="n">
        <v>43809.54166666666</v>
      </c>
      <c r="C3113" s="2" t="n">
        <v>34964545</v>
      </c>
      <c r="D3113" s="2" t="inlineStr">
        <is>
          <t>DOM</t>
        </is>
      </c>
      <c r="G3113" s="2" t="inlineStr">
        <is>
          <t>ZONE</t>
        </is>
      </c>
      <c r="I3113" s="2" t="n">
        <v>23.62</v>
      </c>
      <c r="J3113" s="2" t="n">
        <v>22.988679</v>
      </c>
      <c r="K3113" s="2" t="n">
        <v>-0.48565</v>
      </c>
      <c r="L3113" s="2" t="n">
        <v>-0.148171</v>
      </c>
      <c r="M3113" s="2" t="b">
        <v>1</v>
      </c>
      <c r="N3113" s="2" t="n">
        <v>1</v>
      </c>
    </row>
    <row r="3114" ht="15.75" customHeight="1">
      <c r="A3114" s="9" t="n">
        <v>43809.79166666666</v>
      </c>
      <c r="B3114" s="9" t="n">
        <v>43809.58333333334</v>
      </c>
      <c r="C3114" s="2" t="n">
        <v>34964545</v>
      </c>
      <c r="D3114" s="2" t="inlineStr">
        <is>
          <t>DOM</t>
        </is>
      </c>
      <c r="G3114" s="2" t="inlineStr">
        <is>
          <t>ZONE</t>
        </is>
      </c>
      <c r="I3114" s="2" t="n">
        <v>23.14</v>
      </c>
      <c r="J3114" s="2" t="n">
        <v>22.260879</v>
      </c>
      <c r="K3114" s="2" t="n">
        <v>-0.67861</v>
      </c>
      <c r="L3114" s="2" t="n">
        <v>-0.199678</v>
      </c>
      <c r="M3114" s="2" t="b">
        <v>1</v>
      </c>
      <c r="N3114" s="2" t="n">
        <v>1</v>
      </c>
    </row>
    <row r="3115" ht="15.75" customHeight="1">
      <c r="A3115" s="9" t="n">
        <v>43809.83333333334</v>
      </c>
      <c r="B3115" s="9" t="n">
        <v>43809.625</v>
      </c>
      <c r="C3115" s="2" t="n">
        <v>34964545</v>
      </c>
      <c r="D3115" s="2" t="inlineStr">
        <is>
          <t>DOM</t>
        </is>
      </c>
      <c r="G3115" s="2" t="inlineStr">
        <is>
          <t>ZONE</t>
        </is>
      </c>
      <c r="I3115" s="2" t="n">
        <v>22.76</v>
      </c>
      <c r="J3115" s="2" t="n">
        <v>23.188138</v>
      </c>
      <c r="K3115" s="2" t="n">
        <v>0.618235</v>
      </c>
      <c r="L3115" s="2" t="n">
        <v>-0.191763</v>
      </c>
      <c r="M3115" s="2" t="b">
        <v>1</v>
      </c>
      <c r="N3115" s="2" t="n">
        <v>1</v>
      </c>
    </row>
    <row r="3116" ht="15.75" customHeight="1">
      <c r="A3116" s="9" t="n">
        <v>43809.875</v>
      </c>
      <c r="B3116" s="9" t="n">
        <v>43809.66666666666</v>
      </c>
      <c r="C3116" s="2" t="n">
        <v>34964545</v>
      </c>
      <c r="D3116" s="2" t="inlineStr">
        <is>
          <t>DOM</t>
        </is>
      </c>
      <c r="G3116" s="2" t="inlineStr">
        <is>
          <t>ZONE</t>
        </is>
      </c>
      <c r="I3116" s="2" t="n">
        <v>23.32</v>
      </c>
      <c r="J3116" s="2" t="n">
        <v>24.639659</v>
      </c>
      <c r="K3116" s="2" t="n">
        <v>1.576046</v>
      </c>
      <c r="L3116" s="2" t="n">
        <v>-0.256388</v>
      </c>
      <c r="M3116" s="2" t="b">
        <v>1</v>
      </c>
      <c r="N3116" s="2" t="n">
        <v>1</v>
      </c>
    </row>
    <row r="3117" ht="15.75" customHeight="1">
      <c r="A3117" s="9" t="n">
        <v>43809.91666666666</v>
      </c>
      <c r="B3117" s="9" t="n">
        <v>43809.70833333334</v>
      </c>
      <c r="C3117" s="2" t="n">
        <v>34964545</v>
      </c>
      <c r="D3117" s="2" t="inlineStr">
        <is>
          <t>DOM</t>
        </is>
      </c>
      <c r="G3117" s="2" t="inlineStr">
        <is>
          <t>ZONE</t>
        </is>
      </c>
      <c r="I3117" s="2" t="n">
        <v>52.75</v>
      </c>
      <c r="J3117" s="2" t="n">
        <v>60.925915</v>
      </c>
      <c r="K3117" s="2" t="n">
        <v>8.685639</v>
      </c>
      <c r="L3117" s="2" t="n">
        <v>-0.505558</v>
      </c>
      <c r="M3117" s="2" t="b">
        <v>1</v>
      </c>
      <c r="N3117" s="2" t="n">
        <v>1</v>
      </c>
    </row>
    <row r="3118" ht="15.75" customHeight="1">
      <c r="A3118" s="9" t="n">
        <v>43809.95833333334</v>
      </c>
      <c r="B3118" s="9" t="n">
        <v>43809.75</v>
      </c>
      <c r="C3118" s="2" t="n">
        <v>34964545</v>
      </c>
      <c r="D3118" s="2" t="inlineStr">
        <is>
          <t>DOM</t>
        </is>
      </c>
      <c r="G3118" s="2" t="inlineStr">
        <is>
          <t>ZONE</t>
        </is>
      </c>
      <c r="I3118" s="2" t="n">
        <v>72.66</v>
      </c>
      <c r="J3118" s="2" t="n">
        <v>84.833411</v>
      </c>
      <c r="K3118" s="2" t="n">
        <v>12.890304</v>
      </c>
      <c r="L3118" s="2" t="n">
        <v>-0.71356</v>
      </c>
      <c r="M3118" s="2" t="b">
        <v>1</v>
      </c>
      <c r="N3118" s="2" t="n">
        <v>1</v>
      </c>
    </row>
    <row r="3119" ht="15.75" customHeight="1">
      <c r="A3119" s="9" t="n">
        <v>43810</v>
      </c>
      <c r="B3119" s="9" t="n">
        <v>43809.79166666666</v>
      </c>
      <c r="C3119" s="2" t="n">
        <v>34964545</v>
      </c>
      <c r="D3119" s="2" t="inlineStr">
        <is>
          <t>DOM</t>
        </is>
      </c>
      <c r="G3119" s="2" t="inlineStr">
        <is>
          <t>ZONE</t>
        </is>
      </c>
      <c r="I3119" s="2" t="n">
        <v>24.61</v>
      </c>
      <c r="J3119" s="2" t="n">
        <v>26.5245</v>
      </c>
      <c r="K3119" s="2" t="n">
        <v>2.1297</v>
      </c>
      <c r="L3119" s="2" t="n">
        <v>-0.216867</v>
      </c>
      <c r="M3119" s="2" t="b">
        <v>1</v>
      </c>
      <c r="N3119" s="2" t="n">
        <v>1</v>
      </c>
    </row>
    <row r="3120" ht="15.75" customHeight="1">
      <c r="A3120" s="9" t="n">
        <v>43810.04166666666</v>
      </c>
      <c r="B3120" s="9" t="n">
        <v>43809.83333333334</v>
      </c>
      <c r="C3120" s="2" t="n">
        <v>34964545</v>
      </c>
      <c r="D3120" s="2" t="inlineStr">
        <is>
          <t>DOM</t>
        </is>
      </c>
      <c r="G3120" s="2" t="inlineStr">
        <is>
          <t>ZONE</t>
        </is>
      </c>
      <c r="I3120" s="2" t="n">
        <v>23.58</v>
      </c>
      <c r="J3120" s="2" t="n">
        <v>25.896128</v>
      </c>
      <c r="K3120" s="2" t="n">
        <v>2.556425</v>
      </c>
      <c r="L3120" s="2" t="n">
        <v>-0.240297</v>
      </c>
      <c r="M3120" s="2" t="b">
        <v>1</v>
      </c>
      <c r="N3120" s="2" t="n">
        <v>1</v>
      </c>
    </row>
    <row r="3121" ht="15.75" customHeight="1">
      <c r="A3121" s="9" t="n">
        <v>43810.08333333334</v>
      </c>
      <c r="B3121" s="9" t="n">
        <v>43809.875</v>
      </c>
      <c r="C3121" s="2" t="n">
        <v>34964545</v>
      </c>
      <c r="D3121" s="2" t="inlineStr">
        <is>
          <t>DOM</t>
        </is>
      </c>
      <c r="G3121" s="2" t="inlineStr">
        <is>
          <t>ZONE</t>
        </is>
      </c>
      <c r="I3121" s="2" t="n">
        <v>22.74</v>
      </c>
      <c r="J3121" s="2" t="n">
        <v>24.408574</v>
      </c>
      <c r="K3121" s="2" t="n">
        <v>1.87618</v>
      </c>
      <c r="L3121" s="2" t="n">
        <v>-0.210107</v>
      </c>
      <c r="M3121" s="2" t="b">
        <v>1</v>
      </c>
      <c r="N3121" s="2" t="n">
        <v>1</v>
      </c>
    </row>
    <row r="3122" ht="15.75" customHeight="1">
      <c r="A3122" s="9" t="n">
        <v>43810.125</v>
      </c>
      <c r="B3122" s="9" t="n">
        <v>43809.91666666666</v>
      </c>
      <c r="C3122" s="2" t="n">
        <v>34964545</v>
      </c>
      <c r="D3122" s="2" t="inlineStr">
        <is>
          <t>DOM</t>
        </is>
      </c>
      <c r="G3122" s="2" t="inlineStr">
        <is>
          <t>ZONE</t>
        </is>
      </c>
      <c r="I3122" s="2" t="n">
        <v>20.92</v>
      </c>
      <c r="J3122" s="2" t="n">
        <v>22.093519</v>
      </c>
      <c r="K3122" s="2" t="n">
        <v>1.455271</v>
      </c>
      <c r="L3122" s="2" t="n">
        <v>-0.277585</v>
      </c>
      <c r="M3122" s="2" t="b">
        <v>1</v>
      </c>
      <c r="N3122" s="2" t="n">
        <v>1</v>
      </c>
    </row>
    <row r="3123" ht="15.75" customHeight="1">
      <c r="A3123" s="9" t="n">
        <v>43810.16666666666</v>
      </c>
      <c r="B3123" s="9" t="n">
        <v>43809.95833333334</v>
      </c>
      <c r="C3123" s="2" t="n">
        <v>34964545</v>
      </c>
      <c r="D3123" s="2" t="inlineStr">
        <is>
          <t>DOM</t>
        </is>
      </c>
      <c r="G3123" s="2" t="inlineStr">
        <is>
          <t>ZONE</t>
        </is>
      </c>
      <c r="I3123" s="2" t="n">
        <v>19.36</v>
      </c>
      <c r="J3123" s="2" t="n">
        <v>19.030526</v>
      </c>
      <c r="K3123" s="2" t="n">
        <v>-0.090977</v>
      </c>
      <c r="L3123" s="2" t="n">
        <v>-0.234332</v>
      </c>
      <c r="M3123" s="2" t="b">
        <v>1</v>
      </c>
      <c r="N3123" s="2" t="n">
        <v>1</v>
      </c>
    </row>
    <row r="3124" ht="15.75" customHeight="1">
      <c r="A3124" s="9" t="n">
        <v>43810.20833333334</v>
      </c>
      <c r="B3124" s="9" t="n">
        <v>43810</v>
      </c>
      <c r="C3124" s="2" t="n">
        <v>34964545</v>
      </c>
      <c r="D3124" s="2" t="inlineStr">
        <is>
          <t>DOM</t>
        </is>
      </c>
      <c r="G3124" s="2" t="inlineStr">
        <is>
          <t>ZONE</t>
        </is>
      </c>
      <c r="I3124" s="2" t="n">
        <v>18.61</v>
      </c>
      <c r="J3124" s="2" t="n">
        <v>17.892095</v>
      </c>
      <c r="K3124" s="2" t="n">
        <v>-0.563334</v>
      </c>
      <c r="L3124" s="2" t="n">
        <v>-0.151237</v>
      </c>
      <c r="M3124" s="2" t="b">
        <v>1</v>
      </c>
      <c r="N3124" s="2" t="n">
        <v>1</v>
      </c>
    </row>
    <row r="3125" ht="15.75" customHeight="1">
      <c r="A3125" s="9" t="n">
        <v>43810.25</v>
      </c>
      <c r="B3125" s="9" t="n">
        <v>43810.04166666666</v>
      </c>
      <c r="C3125" s="2" t="n">
        <v>34964545</v>
      </c>
      <c r="D3125" s="2" t="inlineStr">
        <is>
          <t>DOM</t>
        </is>
      </c>
      <c r="G3125" s="2" t="inlineStr">
        <is>
          <t>ZONE</t>
        </is>
      </c>
      <c r="I3125" s="2" t="n">
        <v>19.1</v>
      </c>
      <c r="J3125" s="2" t="n">
        <v>18.871004</v>
      </c>
      <c r="K3125" s="2" t="n">
        <v>-0.107817</v>
      </c>
      <c r="L3125" s="2" t="n">
        <v>-0.118679</v>
      </c>
      <c r="M3125" s="2" t="b">
        <v>1</v>
      </c>
      <c r="N3125" s="2" t="n">
        <v>1</v>
      </c>
    </row>
    <row r="3126" ht="15.75" customHeight="1">
      <c r="A3126" s="9" t="n">
        <v>43810.29166666666</v>
      </c>
      <c r="B3126" s="9" t="n">
        <v>43810.08333333334</v>
      </c>
      <c r="C3126" s="2" t="n">
        <v>34964545</v>
      </c>
      <c r="D3126" s="2" t="inlineStr">
        <is>
          <t>DOM</t>
        </is>
      </c>
      <c r="G3126" s="2" t="inlineStr">
        <is>
          <t>ZONE</t>
        </is>
      </c>
      <c r="I3126" s="2" t="n">
        <v>20.04</v>
      </c>
      <c r="J3126" s="2" t="n">
        <v>19.969764</v>
      </c>
      <c r="K3126" s="2" t="n">
        <v>0.037435</v>
      </c>
      <c r="L3126" s="2" t="n">
        <v>-0.107671</v>
      </c>
      <c r="M3126" s="2" t="b">
        <v>1</v>
      </c>
      <c r="N3126" s="2" t="n">
        <v>1</v>
      </c>
    </row>
    <row r="3127" ht="15.75" customHeight="1">
      <c r="A3127" s="9" t="n">
        <v>43810.33333333334</v>
      </c>
      <c r="B3127" s="9" t="n">
        <v>43810.125</v>
      </c>
      <c r="C3127" s="2" t="n">
        <v>34964545</v>
      </c>
      <c r="D3127" s="2" t="inlineStr">
        <is>
          <t>DOM</t>
        </is>
      </c>
      <c r="G3127" s="2" t="inlineStr">
        <is>
          <t>ZONE</t>
        </is>
      </c>
      <c r="I3127" s="2" t="n">
        <v>20.43</v>
      </c>
      <c r="J3127" s="2" t="n">
        <v>20.455041</v>
      </c>
      <c r="K3127" s="2" t="n">
        <v>0.085649</v>
      </c>
      <c r="L3127" s="2" t="n">
        <v>-0.061441</v>
      </c>
      <c r="M3127" s="2" t="b">
        <v>1</v>
      </c>
      <c r="N3127" s="2" t="n">
        <v>1</v>
      </c>
    </row>
    <row r="3128" ht="15.75" customHeight="1">
      <c r="A3128" s="9" t="n">
        <v>43810.375</v>
      </c>
      <c r="B3128" s="9" t="n">
        <v>43810.16666666666</v>
      </c>
      <c r="C3128" s="2" t="n">
        <v>34964545</v>
      </c>
      <c r="D3128" s="2" t="inlineStr">
        <is>
          <t>DOM</t>
        </is>
      </c>
      <c r="G3128" s="2" t="inlineStr">
        <is>
          <t>ZONE</t>
        </is>
      </c>
      <c r="I3128" s="2" t="n">
        <v>21.34</v>
      </c>
      <c r="J3128" s="2" t="n">
        <v>22.067845</v>
      </c>
      <c r="K3128" s="2" t="n">
        <v>0.7384579999999999</v>
      </c>
      <c r="L3128" s="2" t="n">
        <v>-0.005614</v>
      </c>
      <c r="M3128" s="2" t="b">
        <v>1</v>
      </c>
      <c r="N3128" s="2" t="n">
        <v>1</v>
      </c>
    </row>
    <row r="3129" ht="15.75" customHeight="1">
      <c r="A3129" s="9" t="n">
        <v>43810.41666666666</v>
      </c>
      <c r="B3129" s="9" t="n">
        <v>43810.20833333334</v>
      </c>
      <c r="C3129" s="2" t="n">
        <v>34964545</v>
      </c>
      <c r="D3129" s="2" t="inlineStr">
        <is>
          <t>DOM</t>
        </is>
      </c>
      <c r="G3129" s="2" t="inlineStr">
        <is>
          <t>ZONE</t>
        </is>
      </c>
      <c r="I3129" s="2" t="n">
        <v>37.86</v>
      </c>
      <c r="J3129" s="2" t="n">
        <v>45.971188</v>
      </c>
      <c r="K3129" s="2" t="n">
        <v>7.951321</v>
      </c>
      <c r="L3129" s="2" t="n">
        <v>0.164867</v>
      </c>
      <c r="M3129" s="2" t="b">
        <v>1</v>
      </c>
      <c r="N3129" s="2" t="n">
        <v>1</v>
      </c>
    </row>
    <row r="3130" ht="15.75" customHeight="1">
      <c r="A3130" s="9" t="n">
        <v>43810.45833333334</v>
      </c>
      <c r="B3130" s="9" t="n">
        <v>43810.25</v>
      </c>
      <c r="C3130" s="2" t="n">
        <v>34964545</v>
      </c>
      <c r="D3130" s="2" t="inlineStr">
        <is>
          <t>DOM</t>
        </is>
      </c>
      <c r="G3130" s="2" t="inlineStr">
        <is>
          <t>ZONE</t>
        </is>
      </c>
      <c r="I3130" s="2" t="n">
        <v>25.66</v>
      </c>
      <c r="J3130" s="2" t="n">
        <v>26.637407</v>
      </c>
      <c r="K3130" s="2" t="n">
        <v>0.978911</v>
      </c>
      <c r="L3130" s="2" t="n">
        <v>-0.002338</v>
      </c>
      <c r="M3130" s="2" t="b">
        <v>1</v>
      </c>
      <c r="N3130" s="2" t="n">
        <v>1</v>
      </c>
    </row>
    <row r="3131" ht="15.75" customHeight="1">
      <c r="A3131" s="9" t="n">
        <v>43810.5</v>
      </c>
      <c r="B3131" s="9" t="n">
        <v>43810.29166666666</v>
      </c>
      <c r="C3131" s="2" t="n">
        <v>34964545</v>
      </c>
      <c r="D3131" s="2" t="inlineStr">
        <is>
          <t>DOM</t>
        </is>
      </c>
      <c r="G3131" s="2" t="inlineStr">
        <is>
          <t>ZONE</t>
        </is>
      </c>
      <c r="I3131" s="2" t="n">
        <v>50.32</v>
      </c>
      <c r="J3131" s="2" t="n">
        <v>49.958558</v>
      </c>
      <c r="K3131" s="2" t="n">
        <v>-0.498726</v>
      </c>
      <c r="L3131" s="2" t="n">
        <v>0.139784</v>
      </c>
      <c r="M3131" s="2" t="b">
        <v>1</v>
      </c>
      <c r="N3131" s="2" t="n">
        <v>1</v>
      </c>
    </row>
    <row r="3132" ht="15.75" customHeight="1">
      <c r="A3132" s="9" t="n">
        <v>43810.54166666666</v>
      </c>
      <c r="B3132" s="9" t="n">
        <v>43810.33333333334</v>
      </c>
      <c r="C3132" s="2" t="n">
        <v>34964545</v>
      </c>
      <c r="D3132" s="2" t="inlineStr">
        <is>
          <t>DOM</t>
        </is>
      </c>
      <c r="G3132" s="2" t="inlineStr">
        <is>
          <t>ZONE</t>
        </is>
      </c>
      <c r="I3132" s="2" t="n">
        <v>27.47</v>
      </c>
      <c r="J3132" s="2" t="n">
        <v>24.693894</v>
      </c>
      <c r="K3132" s="2" t="n">
        <v>-2.808849</v>
      </c>
      <c r="L3132" s="2" t="n">
        <v>0.037743</v>
      </c>
      <c r="M3132" s="2" t="b">
        <v>1</v>
      </c>
      <c r="N3132" s="2" t="n">
        <v>1</v>
      </c>
    </row>
    <row r="3133" ht="15.75" customHeight="1">
      <c r="A3133" s="9" t="n">
        <v>43810.58333333334</v>
      </c>
      <c r="B3133" s="9" t="n">
        <v>43810.375</v>
      </c>
      <c r="C3133" s="2" t="n">
        <v>34964545</v>
      </c>
      <c r="D3133" s="2" t="inlineStr">
        <is>
          <t>DOM</t>
        </is>
      </c>
      <c r="G3133" s="2" t="inlineStr">
        <is>
          <t>ZONE</t>
        </is>
      </c>
      <c r="I3133" s="2" t="n">
        <v>22.6</v>
      </c>
      <c r="J3133" s="2" t="n">
        <v>21.337581</v>
      </c>
      <c r="K3133" s="2" t="n">
        <v>-1.254173</v>
      </c>
      <c r="L3133" s="2" t="n">
        <v>-0.00908</v>
      </c>
      <c r="M3133" s="2" t="b">
        <v>1</v>
      </c>
      <c r="N3133" s="2" t="n">
        <v>1</v>
      </c>
    </row>
    <row r="3134" ht="15.75" customHeight="1">
      <c r="A3134" s="9" t="n">
        <v>43810.625</v>
      </c>
      <c r="B3134" s="9" t="n">
        <v>43810.41666666666</v>
      </c>
      <c r="C3134" s="2" t="n">
        <v>34964545</v>
      </c>
      <c r="D3134" s="2" t="inlineStr">
        <is>
          <t>DOM</t>
        </is>
      </c>
      <c r="G3134" s="2" t="inlineStr">
        <is>
          <t>ZONE</t>
        </is>
      </c>
      <c r="I3134" s="2" t="n">
        <v>24.23</v>
      </c>
      <c r="J3134" s="2" t="n">
        <v>23.559036</v>
      </c>
      <c r="K3134" s="2" t="n">
        <v>-0.713337</v>
      </c>
      <c r="L3134" s="2" t="n">
        <v>0.044873</v>
      </c>
      <c r="M3134" s="2" t="b">
        <v>1</v>
      </c>
      <c r="N3134" s="2" t="n">
        <v>1</v>
      </c>
    </row>
    <row r="3135" ht="15.75" customHeight="1">
      <c r="A3135" s="9" t="n">
        <v>43810.66666666666</v>
      </c>
      <c r="B3135" s="9" t="n">
        <v>43810.45833333334</v>
      </c>
      <c r="C3135" s="2" t="n">
        <v>34964545</v>
      </c>
      <c r="D3135" s="2" t="inlineStr">
        <is>
          <t>DOM</t>
        </is>
      </c>
      <c r="G3135" s="2" t="inlineStr">
        <is>
          <t>ZONE</t>
        </is>
      </c>
      <c r="I3135" s="2" t="n">
        <v>23.99</v>
      </c>
      <c r="J3135" s="2" t="n">
        <v>23.386828</v>
      </c>
      <c r="K3135" s="2" t="n">
        <v>-0.709714</v>
      </c>
      <c r="L3135" s="2" t="n">
        <v>0.109875</v>
      </c>
      <c r="M3135" s="2" t="b">
        <v>1</v>
      </c>
      <c r="N3135" s="2" t="n">
        <v>1</v>
      </c>
    </row>
    <row r="3136" ht="15.75" customHeight="1">
      <c r="A3136" s="9" t="n">
        <v>43810.70833333334</v>
      </c>
      <c r="B3136" s="9" t="n">
        <v>43810.5</v>
      </c>
      <c r="C3136" s="2" t="n">
        <v>34964545</v>
      </c>
      <c r="D3136" s="2" t="inlineStr">
        <is>
          <t>DOM</t>
        </is>
      </c>
      <c r="G3136" s="2" t="inlineStr">
        <is>
          <t>ZONE</t>
        </is>
      </c>
      <c r="I3136" s="2" t="n">
        <v>24.08</v>
      </c>
      <c r="J3136" s="2" t="n">
        <v>23.518405</v>
      </c>
      <c r="K3136" s="2" t="n">
        <v>-0.693269</v>
      </c>
      <c r="L3136" s="2" t="n">
        <v>0.135841</v>
      </c>
      <c r="M3136" s="2" t="b">
        <v>1</v>
      </c>
      <c r="N3136" s="2" t="n">
        <v>1</v>
      </c>
    </row>
    <row r="3137" ht="15.75" customHeight="1">
      <c r="A3137" s="9" t="n">
        <v>43810.75</v>
      </c>
      <c r="B3137" s="9" t="n">
        <v>43810.54166666666</v>
      </c>
      <c r="C3137" s="2" t="n">
        <v>34964545</v>
      </c>
      <c r="D3137" s="2" t="inlineStr">
        <is>
          <t>DOM</t>
        </is>
      </c>
      <c r="G3137" s="2" t="inlineStr">
        <is>
          <t>ZONE</t>
        </is>
      </c>
      <c r="I3137" s="2" t="n">
        <v>23.86</v>
      </c>
      <c r="J3137" s="2" t="n">
        <v>23.320161</v>
      </c>
      <c r="K3137" s="2" t="n">
        <v>-0.641142</v>
      </c>
      <c r="L3137" s="2" t="n">
        <v>0.101302</v>
      </c>
      <c r="M3137" s="2" t="b">
        <v>1</v>
      </c>
      <c r="N3137" s="2" t="n">
        <v>1</v>
      </c>
    </row>
    <row r="3138" ht="15.75" customHeight="1">
      <c r="A3138" s="9" t="n">
        <v>43810.79166666666</v>
      </c>
      <c r="B3138" s="9" t="n">
        <v>43810.58333333334</v>
      </c>
      <c r="C3138" s="2" t="n">
        <v>34964545</v>
      </c>
      <c r="D3138" s="2" t="inlineStr">
        <is>
          <t>DOM</t>
        </is>
      </c>
      <c r="G3138" s="2" t="inlineStr">
        <is>
          <t>ZONE</t>
        </is>
      </c>
      <c r="I3138" s="2" t="n">
        <v>23.98</v>
      </c>
      <c r="J3138" s="2" t="n">
        <v>24.071731</v>
      </c>
      <c r="K3138" s="2" t="n">
        <v>-0.051806</v>
      </c>
      <c r="L3138" s="2" t="n">
        <v>0.146037</v>
      </c>
      <c r="M3138" s="2" t="b">
        <v>1</v>
      </c>
      <c r="N3138" s="2" t="n">
        <v>1</v>
      </c>
    </row>
    <row r="3139" ht="15.75" customHeight="1">
      <c r="A3139" s="9" t="n">
        <v>43810.83333333334</v>
      </c>
      <c r="B3139" s="9" t="n">
        <v>43810.625</v>
      </c>
      <c r="C3139" s="2" t="n">
        <v>34964545</v>
      </c>
      <c r="D3139" s="2" t="inlineStr">
        <is>
          <t>DOM</t>
        </is>
      </c>
      <c r="G3139" s="2" t="inlineStr">
        <is>
          <t>ZONE</t>
        </is>
      </c>
      <c r="I3139" s="2" t="n">
        <v>23.45</v>
      </c>
      <c r="J3139" s="2" t="n">
        <v>23.834881</v>
      </c>
      <c r="K3139" s="2" t="n">
        <v>0.215526</v>
      </c>
      <c r="L3139" s="2" t="n">
        <v>0.171021</v>
      </c>
      <c r="M3139" s="2" t="b">
        <v>1</v>
      </c>
      <c r="N3139" s="2" t="n">
        <v>1</v>
      </c>
    </row>
    <row r="3140" ht="15.75" customHeight="1">
      <c r="A3140" s="9" t="n">
        <v>43810.875</v>
      </c>
      <c r="B3140" s="9" t="n">
        <v>43810.66666666666</v>
      </c>
      <c r="C3140" s="2" t="n">
        <v>34964545</v>
      </c>
      <c r="D3140" s="2" t="inlineStr">
        <is>
          <t>DOM</t>
        </is>
      </c>
      <c r="G3140" s="2" t="inlineStr">
        <is>
          <t>ZONE</t>
        </is>
      </c>
      <c r="I3140" s="2" t="n">
        <v>31.81</v>
      </c>
      <c r="J3140" s="2" t="n">
        <v>34.151124</v>
      </c>
      <c r="K3140" s="2" t="n">
        <v>1.989476</v>
      </c>
      <c r="L3140" s="2" t="n">
        <v>0.351648</v>
      </c>
      <c r="M3140" s="2" t="b">
        <v>1</v>
      </c>
      <c r="N3140" s="2" t="n">
        <v>1</v>
      </c>
    </row>
    <row r="3141" ht="15.75" customHeight="1">
      <c r="A3141" s="9" t="n">
        <v>43810.91666666666</v>
      </c>
      <c r="B3141" s="9" t="n">
        <v>43810.70833333334</v>
      </c>
      <c r="C3141" s="2" t="n">
        <v>34964545</v>
      </c>
      <c r="D3141" s="2" t="inlineStr">
        <is>
          <t>DOM</t>
        </is>
      </c>
      <c r="G3141" s="2" t="inlineStr">
        <is>
          <t>ZONE</t>
        </is>
      </c>
      <c r="I3141" s="2" t="n">
        <v>31.26</v>
      </c>
      <c r="J3141" s="2" t="n">
        <v>33.902017</v>
      </c>
      <c r="K3141" s="2" t="n">
        <v>2.233271</v>
      </c>
      <c r="L3141" s="2" t="n">
        <v>0.410413</v>
      </c>
      <c r="M3141" s="2" t="b">
        <v>1</v>
      </c>
      <c r="N3141" s="2" t="n">
        <v>1</v>
      </c>
    </row>
    <row r="3142" ht="15.75" customHeight="1">
      <c r="A3142" s="9" t="n">
        <v>43810.95833333334</v>
      </c>
      <c r="B3142" s="9" t="n">
        <v>43810.75</v>
      </c>
      <c r="C3142" s="2" t="n">
        <v>34964545</v>
      </c>
      <c r="D3142" s="2" t="inlineStr">
        <is>
          <t>DOM</t>
        </is>
      </c>
      <c r="G3142" s="2" t="inlineStr">
        <is>
          <t>ZONE</t>
        </is>
      </c>
      <c r="I3142" s="2" t="n">
        <v>29.98</v>
      </c>
      <c r="J3142" s="2" t="n">
        <v>32.186285</v>
      </c>
      <c r="K3142" s="2" t="n">
        <v>1.751157</v>
      </c>
      <c r="L3142" s="2" t="n">
        <v>0.455128</v>
      </c>
      <c r="M3142" s="2" t="b">
        <v>1</v>
      </c>
      <c r="N3142" s="2" t="n">
        <v>1</v>
      </c>
    </row>
    <row r="3143" ht="15.75" customHeight="1">
      <c r="A3143" s="9" t="n">
        <v>43811</v>
      </c>
      <c r="B3143" s="9" t="n">
        <v>43810.79166666666</v>
      </c>
      <c r="C3143" s="2" t="n">
        <v>34964545</v>
      </c>
      <c r="D3143" s="2" t="inlineStr">
        <is>
          <t>DOM</t>
        </is>
      </c>
      <c r="G3143" s="2" t="inlineStr">
        <is>
          <t>ZONE</t>
        </is>
      </c>
      <c r="I3143" s="2" t="n">
        <v>37.08</v>
      </c>
      <c r="J3143" s="2" t="n">
        <v>45.305347</v>
      </c>
      <c r="K3143" s="2" t="n">
        <v>7.628503</v>
      </c>
      <c r="L3143" s="2" t="n">
        <v>0.593511</v>
      </c>
      <c r="M3143" s="2" t="b">
        <v>1</v>
      </c>
      <c r="N3143" s="2" t="n">
        <v>1</v>
      </c>
    </row>
    <row r="3144" ht="15.75" customHeight="1">
      <c r="A3144" s="9" t="n">
        <v>43811.04166666666</v>
      </c>
      <c r="B3144" s="9" t="n">
        <v>43810.83333333334</v>
      </c>
      <c r="C3144" s="2" t="n">
        <v>34964545</v>
      </c>
      <c r="D3144" s="2" t="inlineStr">
        <is>
          <t>DOM</t>
        </is>
      </c>
      <c r="G3144" s="2" t="inlineStr">
        <is>
          <t>ZONE</t>
        </is>
      </c>
      <c r="I3144" s="2" t="n">
        <v>40.86</v>
      </c>
      <c r="J3144" s="2" t="n">
        <v>50.429209</v>
      </c>
      <c r="K3144" s="2" t="n">
        <v>8.868256000000001</v>
      </c>
      <c r="L3144" s="2" t="n">
        <v>0.699287</v>
      </c>
      <c r="M3144" s="2" t="b">
        <v>1</v>
      </c>
      <c r="N3144" s="2" t="n">
        <v>1</v>
      </c>
    </row>
    <row r="3145" ht="15.75" customHeight="1">
      <c r="A3145" s="9" t="n">
        <v>43811.08333333334</v>
      </c>
      <c r="B3145" s="9" t="n">
        <v>43810.875</v>
      </c>
      <c r="C3145" s="2" t="n">
        <v>34964545</v>
      </c>
      <c r="D3145" s="2" t="inlineStr">
        <is>
          <t>DOM</t>
        </is>
      </c>
      <c r="G3145" s="2" t="inlineStr">
        <is>
          <t>ZONE</t>
        </is>
      </c>
      <c r="I3145" s="2" t="n">
        <v>33.56</v>
      </c>
      <c r="J3145" s="2" t="n">
        <v>35.147868</v>
      </c>
      <c r="K3145" s="2" t="n">
        <v>0.906913</v>
      </c>
      <c r="L3145" s="2" t="n">
        <v>0.683455</v>
      </c>
      <c r="M3145" s="2" t="b">
        <v>1</v>
      </c>
      <c r="N3145" s="2" t="n">
        <v>1</v>
      </c>
    </row>
    <row r="3146" ht="15.75" customHeight="1">
      <c r="A3146" s="9" t="n">
        <v>43811.125</v>
      </c>
      <c r="B3146" s="9" t="n">
        <v>43810.91666666666</v>
      </c>
      <c r="C3146" s="2" t="n">
        <v>34964545</v>
      </c>
      <c r="D3146" s="2" t="inlineStr">
        <is>
          <t>DOM</t>
        </is>
      </c>
      <c r="G3146" s="2" t="inlineStr">
        <is>
          <t>ZONE</t>
        </is>
      </c>
      <c r="I3146" s="2" t="n">
        <v>25.76</v>
      </c>
      <c r="J3146" s="2" t="n">
        <v>27.749383</v>
      </c>
      <c r="K3146" s="2" t="n">
        <v>1.489943</v>
      </c>
      <c r="L3146" s="2" t="n">
        <v>0.5019400000000001</v>
      </c>
      <c r="M3146" s="2" t="b">
        <v>1</v>
      </c>
      <c r="N3146" s="2" t="n">
        <v>1</v>
      </c>
    </row>
    <row r="3147" ht="15.75" customHeight="1">
      <c r="A3147" s="9" t="n">
        <v>43811.16666666666</v>
      </c>
      <c r="B3147" s="9" t="n">
        <v>43810.95833333334</v>
      </c>
      <c r="C3147" s="2" t="n">
        <v>34964545</v>
      </c>
      <c r="D3147" s="2" t="inlineStr">
        <is>
          <t>DOM</t>
        </is>
      </c>
      <c r="G3147" s="2" t="inlineStr">
        <is>
          <t>ZONE</t>
        </is>
      </c>
      <c r="I3147" s="2" t="n">
        <v>23.69</v>
      </c>
      <c r="J3147" s="2" t="n">
        <v>25.395945</v>
      </c>
      <c r="K3147" s="2" t="n">
        <v>1.191977</v>
      </c>
      <c r="L3147" s="2" t="n">
        <v>0.513135</v>
      </c>
      <c r="M3147" s="2" t="b">
        <v>1</v>
      </c>
      <c r="N3147" s="2" t="n">
        <v>1</v>
      </c>
    </row>
    <row r="3148" ht="15.75" customHeight="1">
      <c r="A3148" s="9" t="n">
        <v>43811.20833333334</v>
      </c>
      <c r="B3148" s="9" t="n">
        <v>43811</v>
      </c>
      <c r="C3148" s="2" t="n">
        <v>34964545</v>
      </c>
      <c r="D3148" s="2" t="inlineStr">
        <is>
          <t>DOM</t>
        </is>
      </c>
      <c r="G3148" s="2" t="inlineStr">
        <is>
          <t>ZONE</t>
        </is>
      </c>
      <c r="I3148" s="2" t="n">
        <v>23</v>
      </c>
      <c r="J3148" s="2" t="n">
        <v>23.772866</v>
      </c>
      <c r="K3148" s="2" t="n">
        <v>0.286667</v>
      </c>
      <c r="L3148" s="2" t="n">
        <v>0.482866</v>
      </c>
      <c r="M3148" s="2" t="b">
        <v>1</v>
      </c>
      <c r="N3148" s="2" t="n">
        <v>1</v>
      </c>
    </row>
    <row r="3149" ht="15.75" customHeight="1">
      <c r="A3149" s="9" t="n">
        <v>43811.25</v>
      </c>
      <c r="B3149" s="9" t="n">
        <v>43811.04166666666</v>
      </c>
      <c r="C3149" s="2" t="n">
        <v>34964545</v>
      </c>
      <c r="D3149" s="2" t="inlineStr">
        <is>
          <t>DOM</t>
        </is>
      </c>
      <c r="G3149" s="2" t="inlineStr">
        <is>
          <t>ZONE</t>
        </is>
      </c>
      <c r="I3149" s="2" t="n">
        <v>22.44</v>
      </c>
      <c r="J3149" s="2" t="n">
        <v>23.638048</v>
      </c>
      <c r="K3149" s="2" t="n">
        <v>0.738792</v>
      </c>
      <c r="L3149" s="2" t="n">
        <v>0.464256</v>
      </c>
      <c r="M3149" s="2" t="b">
        <v>1</v>
      </c>
      <c r="N3149" s="2" t="n">
        <v>1</v>
      </c>
    </row>
    <row r="3150" ht="15.75" customHeight="1">
      <c r="A3150" s="9" t="n">
        <v>43811.29166666666</v>
      </c>
      <c r="B3150" s="9" t="n">
        <v>43811.08333333334</v>
      </c>
      <c r="C3150" s="2" t="n">
        <v>34964545</v>
      </c>
      <c r="D3150" s="2" t="inlineStr">
        <is>
          <t>DOM</t>
        </is>
      </c>
      <c r="G3150" s="2" t="inlineStr">
        <is>
          <t>ZONE</t>
        </is>
      </c>
      <c r="I3150" s="2" t="n">
        <v>32.37</v>
      </c>
      <c r="J3150" s="2" t="n">
        <v>40.062594</v>
      </c>
      <c r="K3150" s="2" t="n">
        <v>6.878217</v>
      </c>
      <c r="L3150" s="2" t="n">
        <v>0.811043</v>
      </c>
      <c r="M3150" s="2" t="b">
        <v>1</v>
      </c>
      <c r="N3150" s="2" t="n">
        <v>1</v>
      </c>
    </row>
    <row r="3151" ht="15.75" customHeight="1">
      <c r="A3151" s="9" t="n">
        <v>43811.33333333334</v>
      </c>
      <c r="B3151" s="9" t="n">
        <v>43811.125</v>
      </c>
      <c r="C3151" s="2" t="n">
        <v>34964545</v>
      </c>
      <c r="D3151" s="2" t="inlineStr">
        <is>
          <t>DOM</t>
        </is>
      </c>
      <c r="G3151" s="2" t="inlineStr">
        <is>
          <t>ZONE</t>
        </is>
      </c>
      <c r="I3151" s="2" t="n">
        <v>22.43</v>
      </c>
      <c r="J3151" s="2" t="n">
        <v>23.629716</v>
      </c>
      <c r="K3151" s="2" t="n">
        <v>0.558571</v>
      </c>
      <c r="L3151" s="2" t="n">
        <v>0.636978</v>
      </c>
      <c r="M3151" s="2" t="b">
        <v>1</v>
      </c>
      <c r="N3151" s="2" t="n">
        <v>1</v>
      </c>
    </row>
    <row r="3152" ht="15.75" customHeight="1">
      <c r="A3152" s="9" t="n">
        <v>43811.375</v>
      </c>
      <c r="B3152" s="9" t="n">
        <v>43811.16666666666</v>
      </c>
      <c r="C3152" s="2" t="n">
        <v>34964545</v>
      </c>
      <c r="D3152" s="2" t="inlineStr">
        <is>
          <t>DOM</t>
        </is>
      </c>
      <c r="G3152" s="2" t="inlineStr">
        <is>
          <t>ZONE</t>
        </is>
      </c>
      <c r="I3152" s="2" t="n">
        <v>25</v>
      </c>
      <c r="J3152" s="2" t="n">
        <v>26.959517</v>
      </c>
      <c r="K3152" s="2" t="n">
        <v>1.233013</v>
      </c>
      <c r="L3152" s="2" t="n">
        <v>0.72817</v>
      </c>
      <c r="M3152" s="2" t="b">
        <v>1</v>
      </c>
      <c r="N3152" s="2" t="n">
        <v>1</v>
      </c>
    </row>
    <row r="3153" ht="15.75" customHeight="1">
      <c r="A3153" s="9" t="n">
        <v>43811.41666666666</v>
      </c>
      <c r="B3153" s="9" t="n">
        <v>43811.20833333334</v>
      </c>
      <c r="C3153" s="2" t="n">
        <v>34964545</v>
      </c>
      <c r="D3153" s="2" t="inlineStr">
        <is>
          <t>DOM</t>
        </is>
      </c>
      <c r="G3153" s="2" t="inlineStr">
        <is>
          <t>ZONE</t>
        </is>
      </c>
      <c r="I3153" s="2" t="n">
        <v>28.99</v>
      </c>
      <c r="J3153" s="2" t="n">
        <v>30.360691</v>
      </c>
      <c r="K3153" s="2" t="n">
        <v>0.658434</v>
      </c>
      <c r="L3153" s="2" t="n">
        <v>0.715591</v>
      </c>
      <c r="M3153" s="2" t="b">
        <v>1</v>
      </c>
      <c r="N3153" s="2" t="n">
        <v>1</v>
      </c>
    </row>
    <row r="3154" ht="15.75" customHeight="1">
      <c r="A3154" s="9" t="n">
        <v>43811.45833333334</v>
      </c>
      <c r="B3154" s="9" t="n">
        <v>43811.25</v>
      </c>
      <c r="C3154" s="2" t="n">
        <v>34964545</v>
      </c>
      <c r="D3154" s="2" t="inlineStr">
        <is>
          <t>DOM</t>
        </is>
      </c>
      <c r="G3154" s="2" t="inlineStr">
        <is>
          <t>ZONE</t>
        </is>
      </c>
      <c r="I3154" s="2" t="n">
        <v>39.65</v>
      </c>
      <c r="J3154" s="2" t="n">
        <v>44.228784</v>
      </c>
      <c r="K3154" s="2" t="n">
        <v>3.57251</v>
      </c>
      <c r="L3154" s="2" t="n">
        <v>1.002941</v>
      </c>
      <c r="M3154" s="2" t="b">
        <v>1</v>
      </c>
      <c r="N3154" s="2" t="n">
        <v>1</v>
      </c>
    </row>
    <row r="3155" ht="15.75" customHeight="1">
      <c r="A3155" s="9" t="n">
        <v>43811.5</v>
      </c>
      <c r="B3155" s="9" t="n">
        <v>43811.29166666666</v>
      </c>
      <c r="C3155" s="2" t="n">
        <v>34964545</v>
      </c>
      <c r="D3155" s="2" t="inlineStr">
        <is>
          <t>DOM</t>
        </is>
      </c>
      <c r="G3155" s="2" t="inlineStr">
        <is>
          <t>ZONE</t>
        </is>
      </c>
      <c r="I3155" s="2" t="n">
        <v>51.77</v>
      </c>
      <c r="J3155" s="2" t="n">
        <v>62.4292</v>
      </c>
      <c r="K3155" s="2" t="n">
        <v>9.372674999999999</v>
      </c>
      <c r="L3155" s="2" t="n">
        <v>1.282358</v>
      </c>
      <c r="M3155" s="2" t="b">
        <v>1</v>
      </c>
      <c r="N3155" s="2" t="n">
        <v>1</v>
      </c>
    </row>
    <row r="3156" ht="15.75" customHeight="1">
      <c r="A3156" s="9" t="n">
        <v>43811.54166666666</v>
      </c>
      <c r="B3156" s="9" t="n">
        <v>43811.33333333334</v>
      </c>
      <c r="C3156" s="2" t="n">
        <v>34964545</v>
      </c>
      <c r="D3156" s="2" t="inlineStr">
        <is>
          <t>DOM</t>
        </is>
      </c>
      <c r="G3156" s="2" t="inlineStr">
        <is>
          <t>ZONE</t>
        </is>
      </c>
      <c r="I3156" s="2" t="n">
        <v>28.68</v>
      </c>
      <c r="J3156" s="2" t="n">
        <v>32.27262</v>
      </c>
      <c r="K3156" s="2" t="n">
        <v>3.025987</v>
      </c>
      <c r="L3156" s="2" t="n">
        <v>0.569966</v>
      </c>
      <c r="M3156" s="2" t="b">
        <v>1</v>
      </c>
      <c r="N3156" s="2" t="n">
        <v>1</v>
      </c>
    </row>
    <row r="3157" ht="15.75" customHeight="1">
      <c r="A3157" s="9" t="n">
        <v>43811.58333333334</v>
      </c>
      <c r="B3157" s="9" t="n">
        <v>43811.375</v>
      </c>
      <c r="C3157" s="2" t="n">
        <v>34964545</v>
      </c>
      <c r="D3157" s="2" t="inlineStr">
        <is>
          <t>DOM</t>
        </is>
      </c>
      <c r="G3157" s="2" t="inlineStr">
        <is>
          <t>ZONE</t>
        </is>
      </c>
      <c r="I3157" s="2" t="n">
        <v>22.83</v>
      </c>
      <c r="J3157" s="2" t="n">
        <v>25.965515</v>
      </c>
      <c r="K3157" s="2" t="n">
        <v>2.89548</v>
      </c>
      <c r="L3157" s="2" t="n">
        <v>0.236702</v>
      </c>
      <c r="M3157" s="2" t="b">
        <v>1</v>
      </c>
      <c r="N3157" s="2" t="n">
        <v>1</v>
      </c>
    </row>
    <row r="3158" ht="15.75" customHeight="1">
      <c r="A3158" s="9" t="n">
        <v>43811.625</v>
      </c>
      <c r="B3158" s="9" t="n">
        <v>43811.41666666666</v>
      </c>
      <c r="C3158" s="2" t="n">
        <v>34964545</v>
      </c>
      <c r="D3158" s="2" t="inlineStr">
        <is>
          <t>DOM</t>
        </is>
      </c>
      <c r="G3158" s="2" t="inlineStr">
        <is>
          <t>ZONE</t>
        </is>
      </c>
      <c r="I3158" s="2" t="n">
        <v>21.79</v>
      </c>
      <c r="J3158" s="2" t="n">
        <v>23.556865</v>
      </c>
      <c r="K3158" s="2" t="n">
        <v>1.50461</v>
      </c>
      <c r="L3158" s="2" t="n">
        <v>0.265588</v>
      </c>
      <c r="M3158" s="2" t="b">
        <v>1</v>
      </c>
      <c r="N3158" s="2" t="n">
        <v>1</v>
      </c>
    </row>
    <row r="3159" ht="15.75" customHeight="1">
      <c r="A3159" s="9" t="n">
        <v>43811.66666666666</v>
      </c>
      <c r="B3159" s="9" t="n">
        <v>43811.45833333334</v>
      </c>
      <c r="C3159" s="2" t="n">
        <v>34964545</v>
      </c>
      <c r="D3159" s="2" t="inlineStr">
        <is>
          <t>DOM</t>
        </is>
      </c>
      <c r="G3159" s="2" t="inlineStr">
        <is>
          <t>ZONE</t>
        </is>
      </c>
      <c r="I3159" s="2" t="n">
        <v>21.75</v>
      </c>
      <c r="J3159" s="2" t="n">
        <v>22.434492</v>
      </c>
      <c r="K3159" s="2" t="n">
        <v>0.430055</v>
      </c>
      <c r="L3159" s="2" t="n">
        <v>0.258604</v>
      </c>
      <c r="M3159" s="2" t="b">
        <v>1</v>
      </c>
      <c r="N3159" s="2" t="n">
        <v>1</v>
      </c>
    </row>
    <row r="3160" ht="15.75" customHeight="1">
      <c r="A3160" s="9" t="n">
        <v>43811.70833333334</v>
      </c>
      <c r="B3160" s="9" t="n">
        <v>43811.5</v>
      </c>
      <c r="C3160" s="2" t="n">
        <v>34964545</v>
      </c>
      <c r="D3160" s="2" t="inlineStr">
        <is>
          <t>DOM</t>
        </is>
      </c>
      <c r="G3160" s="2" t="inlineStr">
        <is>
          <t>ZONE</t>
        </is>
      </c>
      <c r="I3160" s="2" t="n">
        <v>21.63</v>
      </c>
      <c r="J3160" s="2" t="n">
        <v>23.064293</v>
      </c>
      <c r="K3160" s="2" t="n">
        <v>1.14371</v>
      </c>
      <c r="L3160" s="2" t="n">
        <v>0.286417</v>
      </c>
      <c r="M3160" s="2" t="b">
        <v>1</v>
      </c>
      <c r="N3160" s="2" t="n">
        <v>1</v>
      </c>
    </row>
    <row r="3161" ht="15.75" customHeight="1">
      <c r="A3161" s="9" t="n">
        <v>43811.75</v>
      </c>
      <c r="B3161" s="9" t="n">
        <v>43811.54166666666</v>
      </c>
      <c r="C3161" s="2" t="n">
        <v>34964545</v>
      </c>
      <c r="D3161" s="2" t="inlineStr">
        <is>
          <t>DOM</t>
        </is>
      </c>
      <c r="G3161" s="2" t="inlineStr">
        <is>
          <t>ZONE</t>
        </is>
      </c>
      <c r="I3161" s="2" t="n">
        <v>20.97</v>
      </c>
      <c r="J3161" s="2" t="n">
        <v>22.642965</v>
      </c>
      <c r="K3161" s="2" t="n">
        <v>1.425974</v>
      </c>
      <c r="L3161" s="2" t="n">
        <v>0.246991</v>
      </c>
      <c r="M3161" s="2" t="b">
        <v>1</v>
      </c>
      <c r="N3161" s="2" t="n">
        <v>1</v>
      </c>
    </row>
    <row r="3162" ht="15.75" customHeight="1">
      <c r="A3162" s="9" t="n">
        <v>43811.79166666666</v>
      </c>
      <c r="B3162" s="9" t="n">
        <v>43811.58333333334</v>
      </c>
      <c r="C3162" s="2" t="n">
        <v>34964545</v>
      </c>
      <c r="D3162" s="2" t="inlineStr">
        <is>
          <t>DOM</t>
        </is>
      </c>
      <c r="G3162" s="2" t="inlineStr">
        <is>
          <t>ZONE</t>
        </is>
      </c>
      <c r="I3162" s="2" t="n">
        <v>20.5</v>
      </c>
      <c r="J3162" s="2" t="n">
        <v>21.49871</v>
      </c>
      <c r="K3162" s="2" t="n">
        <v>0.709541</v>
      </c>
      <c r="L3162" s="2" t="n">
        <v>0.290003</v>
      </c>
      <c r="M3162" s="2" t="b">
        <v>1</v>
      </c>
      <c r="N3162" s="2" t="n">
        <v>1</v>
      </c>
    </row>
    <row r="3163" ht="15.75" customHeight="1">
      <c r="A3163" s="9" t="n">
        <v>43811.83333333334</v>
      </c>
      <c r="B3163" s="9" t="n">
        <v>43811.625</v>
      </c>
      <c r="C3163" s="2" t="n">
        <v>34964545</v>
      </c>
      <c r="D3163" s="2" t="inlineStr">
        <is>
          <t>DOM</t>
        </is>
      </c>
      <c r="G3163" s="2" t="inlineStr">
        <is>
          <t>ZONE</t>
        </is>
      </c>
      <c r="I3163" s="2" t="n">
        <v>20.9</v>
      </c>
      <c r="J3163" s="2" t="n">
        <v>21.547956</v>
      </c>
      <c r="K3163" s="2" t="n">
        <v>0.333428</v>
      </c>
      <c r="L3163" s="2" t="n">
        <v>0.310362</v>
      </c>
      <c r="M3163" s="2" t="b">
        <v>1</v>
      </c>
      <c r="N3163" s="2" t="n">
        <v>1</v>
      </c>
    </row>
    <row r="3164" ht="15.75" customHeight="1">
      <c r="A3164" s="9" t="n">
        <v>43811.875</v>
      </c>
      <c r="B3164" s="9" t="n">
        <v>43811.66666666666</v>
      </c>
      <c r="C3164" s="2" t="n">
        <v>34964545</v>
      </c>
      <c r="D3164" s="2" t="inlineStr">
        <is>
          <t>DOM</t>
        </is>
      </c>
      <c r="G3164" s="2" t="inlineStr">
        <is>
          <t>ZONE</t>
        </is>
      </c>
      <c r="I3164" s="2" t="n">
        <v>25.48</v>
      </c>
      <c r="J3164" s="2" t="n">
        <v>26.470014</v>
      </c>
      <c r="K3164" s="2" t="n">
        <v>0.524371</v>
      </c>
      <c r="L3164" s="2" t="n">
        <v>0.470643</v>
      </c>
      <c r="M3164" s="2" t="b">
        <v>1</v>
      </c>
      <c r="N3164" s="2" t="n">
        <v>1</v>
      </c>
    </row>
    <row r="3165" ht="15.75" customHeight="1">
      <c r="A3165" s="9" t="n">
        <v>43811.91666666666</v>
      </c>
      <c r="B3165" s="9" t="n">
        <v>43811.70833333334</v>
      </c>
      <c r="C3165" s="2" t="n">
        <v>34964545</v>
      </c>
      <c r="D3165" s="2" t="inlineStr">
        <is>
          <t>DOM</t>
        </is>
      </c>
      <c r="G3165" s="2" t="inlineStr">
        <is>
          <t>ZONE</t>
        </is>
      </c>
      <c r="I3165" s="2" t="n">
        <v>25.39</v>
      </c>
      <c r="J3165" s="2" t="n">
        <v>28.298698</v>
      </c>
      <c r="K3165" s="2" t="n">
        <v>2.385353</v>
      </c>
      <c r="L3165" s="2" t="n">
        <v>0.521678</v>
      </c>
      <c r="M3165" s="2" t="b">
        <v>1</v>
      </c>
      <c r="N3165" s="2" t="n">
        <v>1</v>
      </c>
    </row>
    <row r="3166" ht="15.75" customHeight="1">
      <c r="A3166" s="9" t="n">
        <v>43811.95833333334</v>
      </c>
      <c r="B3166" s="9" t="n">
        <v>43811.75</v>
      </c>
      <c r="C3166" s="2" t="n">
        <v>34964545</v>
      </c>
      <c r="D3166" s="2" t="inlineStr">
        <is>
          <t>DOM</t>
        </is>
      </c>
      <c r="G3166" s="2" t="inlineStr">
        <is>
          <t>ZONE</t>
        </is>
      </c>
      <c r="I3166" s="2" t="n">
        <v>22.83</v>
      </c>
      <c r="J3166" s="2" t="n">
        <v>25.024836</v>
      </c>
      <c r="K3166" s="2" t="n">
        <v>1.686724</v>
      </c>
      <c r="L3166" s="2" t="n">
        <v>0.513113</v>
      </c>
      <c r="M3166" s="2" t="b">
        <v>1</v>
      </c>
      <c r="N3166" s="2" t="n">
        <v>1</v>
      </c>
    </row>
    <row r="3167" ht="15.75" customHeight="1">
      <c r="A3167" s="9" t="n">
        <v>43812</v>
      </c>
      <c r="B3167" s="9" t="n">
        <v>43811.79166666666</v>
      </c>
      <c r="C3167" s="2" t="n">
        <v>34964545</v>
      </c>
      <c r="D3167" s="2" t="inlineStr">
        <is>
          <t>DOM</t>
        </is>
      </c>
      <c r="G3167" s="2" t="inlineStr">
        <is>
          <t>ZONE</t>
        </is>
      </c>
      <c r="I3167" s="2" t="n">
        <v>24.31</v>
      </c>
      <c r="J3167" s="2" t="n">
        <v>25.81648</v>
      </c>
      <c r="K3167" s="2" t="n">
        <v>0.927156</v>
      </c>
      <c r="L3167" s="2" t="n">
        <v>0.576823</v>
      </c>
      <c r="M3167" s="2" t="b">
        <v>1</v>
      </c>
      <c r="N3167" s="2" t="n">
        <v>1</v>
      </c>
    </row>
    <row r="3168" ht="15.75" customHeight="1">
      <c r="A3168" s="9" t="n">
        <v>43812.04166666666</v>
      </c>
      <c r="B3168" s="9" t="n">
        <v>43811.83333333334</v>
      </c>
      <c r="C3168" s="2" t="n">
        <v>34964545</v>
      </c>
      <c r="D3168" s="2" t="inlineStr">
        <is>
          <t>DOM</t>
        </is>
      </c>
      <c r="G3168" s="2" t="inlineStr">
        <is>
          <t>ZONE</t>
        </is>
      </c>
      <c r="I3168" s="2" t="n">
        <v>23.8</v>
      </c>
      <c r="J3168" s="2" t="n">
        <v>24.992064</v>
      </c>
      <c r="K3168" s="2" t="n">
        <v>0.595372</v>
      </c>
      <c r="L3168" s="2" t="n">
        <v>0.601692</v>
      </c>
      <c r="M3168" s="2" t="b">
        <v>1</v>
      </c>
      <c r="N3168" s="2" t="n">
        <v>1</v>
      </c>
    </row>
    <row r="3169" ht="15.75" customHeight="1">
      <c r="A3169" s="9" t="n">
        <v>43812.08333333334</v>
      </c>
      <c r="B3169" s="9" t="n">
        <v>43811.875</v>
      </c>
      <c r="C3169" s="2" t="n">
        <v>34964545</v>
      </c>
      <c r="D3169" s="2" t="inlineStr">
        <is>
          <t>DOM</t>
        </is>
      </c>
      <c r="G3169" s="2" t="inlineStr">
        <is>
          <t>ZONE</t>
        </is>
      </c>
      <c r="I3169" s="2" t="n">
        <v>23.08</v>
      </c>
      <c r="J3169" s="2" t="n">
        <v>24.377463</v>
      </c>
      <c r="K3169" s="2" t="n">
        <v>0.706741</v>
      </c>
      <c r="L3169" s="2" t="n">
        <v>0.588222</v>
      </c>
      <c r="M3169" s="2" t="b">
        <v>1</v>
      </c>
      <c r="N3169" s="2" t="n">
        <v>1</v>
      </c>
    </row>
    <row r="3170" ht="15.75" customHeight="1">
      <c r="A3170" s="9" t="n">
        <v>43812.125</v>
      </c>
      <c r="B3170" s="9" t="n">
        <v>43811.91666666666</v>
      </c>
      <c r="C3170" s="2" t="n">
        <v>34964545</v>
      </c>
      <c r="D3170" s="2" t="inlineStr">
        <is>
          <t>DOM</t>
        </is>
      </c>
      <c r="G3170" s="2" t="inlineStr">
        <is>
          <t>ZONE</t>
        </is>
      </c>
      <c r="I3170" s="2" t="n">
        <v>19.27</v>
      </c>
      <c r="J3170" s="2" t="n">
        <v>20.277382</v>
      </c>
      <c r="K3170" s="2" t="n">
        <v>0.500814</v>
      </c>
      <c r="L3170" s="2" t="n">
        <v>0.507402</v>
      </c>
      <c r="M3170" s="2" t="b">
        <v>1</v>
      </c>
      <c r="N3170" s="2" t="n">
        <v>1</v>
      </c>
    </row>
    <row r="3171" ht="15.75" customHeight="1">
      <c r="A3171" s="9" t="n">
        <v>43812.16666666666</v>
      </c>
      <c r="B3171" s="9" t="n">
        <v>43811.95833333334</v>
      </c>
      <c r="C3171" s="2" t="n">
        <v>34964545</v>
      </c>
      <c r="D3171" s="2" t="inlineStr">
        <is>
          <t>DOM</t>
        </is>
      </c>
      <c r="G3171" s="2" t="inlineStr">
        <is>
          <t>ZONE</t>
        </is>
      </c>
      <c r="I3171" s="2" t="n">
        <v>18.26</v>
      </c>
      <c r="J3171" s="2" t="n">
        <v>18.796267</v>
      </c>
      <c r="K3171" s="2" t="n">
        <v>0.06289</v>
      </c>
      <c r="L3171" s="2" t="n">
        <v>0.478377</v>
      </c>
      <c r="M3171" s="2" t="b">
        <v>1</v>
      </c>
      <c r="N3171" s="2" t="n">
        <v>1</v>
      </c>
    </row>
    <row r="3172" ht="15.75" customHeight="1">
      <c r="A3172" s="9" t="n">
        <v>43812.20833333334</v>
      </c>
      <c r="B3172" s="9" t="n">
        <v>43812</v>
      </c>
      <c r="C3172" s="2" t="n">
        <v>34964545</v>
      </c>
      <c r="D3172" s="2" t="inlineStr">
        <is>
          <t>DOM</t>
        </is>
      </c>
      <c r="G3172" s="2" t="inlineStr">
        <is>
          <t>ZONE</t>
        </is>
      </c>
      <c r="I3172" s="2" t="n">
        <v>19.17</v>
      </c>
      <c r="J3172" s="2" t="n">
        <v>19.964701</v>
      </c>
      <c r="K3172" s="2" t="n">
        <v>0.232817</v>
      </c>
      <c r="L3172" s="2" t="n">
        <v>0.560218</v>
      </c>
      <c r="M3172" s="2" t="b">
        <v>1</v>
      </c>
      <c r="N3172" s="2" t="n">
        <v>1</v>
      </c>
    </row>
    <row r="3173" ht="15.75" customHeight="1">
      <c r="A3173" s="9" t="n">
        <v>43812.25</v>
      </c>
      <c r="B3173" s="9" t="n">
        <v>43812.04166666666</v>
      </c>
      <c r="C3173" s="2" t="n">
        <v>34964545</v>
      </c>
      <c r="D3173" s="2" t="inlineStr">
        <is>
          <t>DOM</t>
        </is>
      </c>
      <c r="G3173" s="2" t="inlineStr">
        <is>
          <t>ZONE</t>
        </is>
      </c>
      <c r="I3173" s="2" t="n">
        <v>19.76</v>
      </c>
      <c r="J3173" s="2" t="n">
        <v>21.417546</v>
      </c>
      <c r="K3173" s="2" t="n">
        <v>1.071084</v>
      </c>
      <c r="L3173" s="2" t="n">
        <v>0.583129</v>
      </c>
      <c r="M3173" s="2" t="b">
        <v>1</v>
      </c>
      <c r="N3173" s="2" t="n">
        <v>1</v>
      </c>
    </row>
    <row r="3174" ht="15.75" customHeight="1">
      <c r="A3174" s="9" t="n">
        <v>43812.29166666666</v>
      </c>
      <c r="B3174" s="9" t="n">
        <v>43812.08333333334</v>
      </c>
      <c r="C3174" s="2" t="n">
        <v>34964545</v>
      </c>
      <c r="D3174" s="2" t="inlineStr">
        <is>
          <t>DOM</t>
        </is>
      </c>
      <c r="G3174" s="2" t="inlineStr">
        <is>
          <t>ZONE</t>
        </is>
      </c>
      <c r="I3174" s="2" t="n">
        <v>19.51</v>
      </c>
      <c r="J3174" s="2" t="n">
        <v>21.337461</v>
      </c>
      <c r="K3174" s="2" t="n">
        <v>1.23568</v>
      </c>
      <c r="L3174" s="2" t="n">
        <v>0.591781</v>
      </c>
      <c r="M3174" s="2" t="b">
        <v>1</v>
      </c>
      <c r="N3174" s="2" t="n">
        <v>1</v>
      </c>
    </row>
    <row r="3175" ht="15.75" customHeight="1">
      <c r="A3175" s="9" t="n">
        <v>43812.33333333334</v>
      </c>
      <c r="B3175" s="9" t="n">
        <v>43812.125</v>
      </c>
      <c r="C3175" s="2" t="n">
        <v>34964545</v>
      </c>
      <c r="D3175" s="2" t="inlineStr">
        <is>
          <t>DOM</t>
        </is>
      </c>
      <c r="G3175" s="2" t="inlineStr">
        <is>
          <t>ZONE</t>
        </is>
      </c>
      <c r="I3175" s="2" t="n">
        <v>19.62</v>
      </c>
      <c r="J3175" s="2" t="n">
        <v>21.894185</v>
      </c>
      <c r="K3175" s="2" t="n">
        <v>1.655754</v>
      </c>
      <c r="L3175" s="2" t="n">
        <v>0.618431</v>
      </c>
      <c r="M3175" s="2" t="b">
        <v>1</v>
      </c>
      <c r="N3175" s="2" t="n">
        <v>1</v>
      </c>
    </row>
    <row r="3176" ht="15.75" customHeight="1">
      <c r="A3176" s="9" t="n">
        <v>43812.375</v>
      </c>
      <c r="B3176" s="9" t="n">
        <v>43812.16666666666</v>
      </c>
      <c r="C3176" s="2" t="n">
        <v>34964545</v>
      </c>
      <c r="D3176" s="2" t="inlineStr">
        <is>
          <t>DOM</t>
        </is>
      </c>
      <c r="G3176" s="2" t="inlineStr">
        <is>
          <t>ZONE</t>
        </is>
      </c>
      <c r="I3176" s="2" t="n">
        <v>19.32</v>
      </c>
      <c r="J3176" s="2" t="n">
        <v>21.536791</v>
      </c>
      <c r="K3176" s="2" t="n">
        <v>1.648125</v>
      </c>
      <c r="L3176" s="2" t="n">
        <v>0.570333</v>
      </c>
      <c r="M3176" s="2" t="b">
        <v>1</v>
      </c>
      <c r="N3176" s="2" t="n">
        <v>1</v>
      </c>
    </row>
    <row r="3177" ht="15.75" customHeight="1">
      <c r="A3177" s="9" t="n">
        <v>43812.41666666666</v>
      </c>
      <c r="B3177" s="9" t="n">
        <v>43812.20833333334</v>
      </c>
      <c r="C3177" s="2" t="n">
        <v>34964545</v>
      </c>
      <c r="D3177" s="2" t="inlineStr">
        <is>
          <t>DOM</t>
        </is>
      </c>
      <c r="G3177" s="2" t="inlineStr">
        <is>
          <t>ZONE</t>
        </is>
      </c>
      <c r="I3177" s="2" t="n">
        <v>20.77</v>
      </c>
      <c r="J3177" s="2" t="n">
        <v>22.690764</v>
      </c>
      <c r="K3177" s="2" t="n">
        <v>1.401338</v>
      </c>
      <c r="L3177" s="2" t="n">
        <v>0.5202599999999999</v>
      </c>
      <c r="M3177" s="2" t="b">
        <v>1</v>
      </c>
      <c r="N3177" s="2" t="n">
        <v>1</v>
      </c>
    </row>
    <row r="3178" ht="15.75" customHeight="1">
      <c r="A3178" s="9" t="n">
        <v>43812.45833333334</v>
      </c>
      <c r="B3178" s="9" t="n">
        <v>43812.25</v>
      </c>
      <c r="C3178" s="2" t="n">
        <v>34964545</v>
      </c>
      <c r="D3178" s="2" t="inlineStr">
        <is>
          <t>DOM</t>
        </is>
      </c>
      <c r="G3178" s="2" t="inlineStr">
        <is>
          <t>ZONE</t>
        </is>
      </c>
      <c r="I3178" s="2" t="n">
        <v>22.03</v>
      </c>
      <c r="J3178" s="2" t="n">
        <v>24.452393</v>
      </c>
      <c r="K3178" s="2" t="n">
        <v>1.996552</v>
      </c>
      <c r="L3178" s="2" t="n">
        <v>0.421674</v>
      </c>
      <c r="M3178" s="2" t="b">
        <v>1</v>
      </c>
      <c r="N3178" s="2" t="n">
        <v>1</v>
      </c>
    </row>
    <row r="3179" ht="15.75" customHeight="1">
      <c r="A3179" s="9" t="n">
        <v>43812.5</v>
      </c>
      <c r="B3179" s="9" t="n">
        <v>43812.29166666666</v>
      </c>
      <c r="C3179" s="2" t="n">
        <v>34964545</v>
      </c>
      <c r="D3179" s="2" t="inlineStr">
        <is>
          <t>DOM</t>
        </is>
      </c>
      <c r="G3179" s="2" t="inlineStr">
        <is>
          <t>ZONE</t>
        </is>
      </c>
      <c r="I3179" s="2" t="n">
        <v>23.06</v>
      </c>
      <c r="J3179" s="2" t="n">
        <v>25.389796</v>
      </c>
      <c r="K3179" s="2" t="n">
        <v>1.947527</v>
      </c>
      <c r="L3179" s="2" t="n">
        <v>0.382269</v>
      </c>
      <c r="M3179" s="2" t="b">
        <v>1</v>
      </c>
      <c r="N3179" s="2" t="n">
        <v>1</v>
      </c>
    </row>
    <row r="3180" ht="15.75" customHeight="1">
      <c r="A3180" s="9" t="n">
        <v>43812.54166666666</v>
      </c>
      <c r="B3180" s="9" t="n">
        <v>43812.33333333334</v>
      </c>
      <c r="C3180" s="2" t="n">
        <v>34964545</v>
      </c>
      <c r="D3180" s="2" t="inlineStr">
        <is>
          <t>DOM</t>
        </is>
      </c>
      <c r="G3180" s="2" t="inlineStr">
        <is>
          <t>ZONE</t>
        </is>
      </c>
      <c r="I3180" s="2" t="n">
        <v>23.79</v>
      </c>
      <c r="J3180" s="2" t="n">
        <v>26.646924</v>
      </c>
      <c r="K3180" s="2" t="n">
        <v>2.53716</v>
      </c>
      <c r="L3180" s="2" t="n">
        <v>0.32393</v>
      </c>
      <c r="M3180" s="2" t="b">
        <v>1</v>
      </c>
      <c r="N3180" s="2" t="n">
        <v>1</v>
      </c>
    </row>
    <row r="3181" ht="15.75" customHeight="1">
      <c r="A3181" s="9" t="n">
        <v>43812.58333333334</v>
      </c>
      <c r="B3181" s="9" t="n">
        <v>43812.375</v>
      </c>
      <c r="C3181" s="2" t="n">
        <v>34964545</v>
      </c>
      <c r="D3181" s="2" t="inlineStr">
        <is>
          <t>DOM</t>
        </is>
      </c>
      <c r="G3181" s="2" t="inlineStr">
        <is>
          <t>ZONE</t>
        </is>
      </c>
      <c r="I3181" s="2" t="n">
        <v>45.78</v>
      </c>
      <c r="J3181" s="2" t="n">
        <v>59.490868</v>
      </c>
      <c r="K3181" s="2" t="n">
        <v>13.107712</v>
      </c>
      <c r="L3181" s="2" t="n">
        <v>0.604823</v>
      </c>
      <c r="M3181" s="2" t="b">
        <v>1</v>
      </c>
      <c r="N3181" s="2" t="n">
        <v>1</v>
      </c>
    </row>
    <row r="3182" ht="15.75" customHeight="1">
      <c r="A3182" s="9" t="n">
        <v>43812.625</v>
      </c>
      <c r="B3182" s="9" t="n">
        <v>43812.41666666666</v>
      </c>
      <c r="C3182" s="2" t="n">
        <v>34964545</v>
      </c>
      <c r="D3182" s="2" t="inlineStr">
        <is>
          <t>DOM</t>
        </is>
      </c>
      <c r="G3182" s="2" t="inlineStr">
        <is>
          <t>ZONE</t>
        </is>
      </c>
      <c r="I3182" s="2" t="n">
        <v>30.38</v>
      </c>
      <c r="J3182" s="2" t="n">
        <v>36.906839</v>
      </c>
      <c r="K3182" s="2" t="n">
        <v>6.087931</v>
      </c>
      <c r="L3182" s="2" t="n">
        <v>0.443076</v>
      </c>
      <c r="M3182" s="2" t="b">
        <v>1</v>
      </c>
      <c r="N3182" s="2" t="n">
        <v>1</v>
      </c>
    </row>
    <row r="3183" ht="15.75" customHeight="1">
      <c r="A3183" s="9" t="n">
        <v>43812.66666666666</v>
      </c>
      <c r="B3183" s="9" t="n">
        <v>43812.45833333334</v>
      </c>
      <c r="C3183" s="2" t="n">
        <v>34964545</v>
      </c>
      <c r="D3183" s="2" t="inlineStr">
        <is>
          <t>DOM</t>
        </is>
      </c>
      <c r="G3183" s="2" t="inlineStr">
        <is>
          <t>ZONE</t>
        </is>
      </c>
      <c r="I3183" s="2" t="n">
        <v>39.47</v>
      </c>
      <c r="J3183" s="2" t="n">
        <v>51.662965</v>
      </c>
      <c r="K3183" s="2" t="n">
        <v>11.631064</v>
      </c>
      <c r="L3183" s="2" t="n">
        <v>0.563568</v>
      </c>
      <c r="M3183" s="2" t="b">
        <v>1</v>
      </c>
      <c r="N3183" s="2" t="n">
        <v>1</v>
      </c>
    </row>
    <row r="3184" ht="15.75" customHeight="1">
      <c r="A3184" s="9" t="n">
        <v>43812.70833333334</v>
      </c>
      <c r="B3184" s="9" t="n">
        <v>43812.5</v>
      </c>
      <c r="C3184" s="2" t="n">
        <v>34964545</v>
      </c>
      <c r="D3184" s="2" t="inlineStr">
        <is>
          <t>DOM</t>
        </is>
      </c>
      <c r="G3184" s="2" t="inlineStr">
        <is>
          <t>ZONE</t>
        </is>
      </c>
      <c r="I3184" s="2" t="n">
        <v>22.31</v>
      </c>
      <c r="J3184" s="2" t="n">
        <v>25.201683</v>
      </c>
      <c r="K3184" s="2" t="n">
        <v>2.557505</v>
      </c>
      <c r="L3184" s="2" t="n">
        <v>0.339178</v>
      </c>
      <c r="M3184" s="2" t="b">
        <v>1</v>
      </c>
      <c r="N3184" s="2" t="n">
        <v>1</v>
      </c>
    </row>
    <row r="3185" ht="15.75" customHeight="1">
      <c r="A3185" s="9" t="n">
        <v>43812.75</v>
      </c>
      <c r="B3185" s="9" t="n">
        <v>43812.54166666666</v>
      </c>
      <c r="C3185" s="2" t="n">
        <v>34964545</v>
      </c>
      <c r="D3185" s="2" t="inlineStr">
        <is>
          <t>DOM</t>
        </is>
      </c>
      <c r="G3185" s="2" t="inlineStr">
        <is>
          <t>ZONE</t>
        </is>
      </c>
      <c r="I3185" s="2" t="n">
        <v>22.2</v>
      </c>
      <c r="J3185" s="2" t="n">
        <v>25.462749</v>
      </c>
      <c r="K3185" s="2" t="n">
        <v>2.941159</v>
      </c>
      <c r="L3185" s="2" t="n">
        <v>0.324091</v>
      </c>
      <c r="M3185" s="2" t="b">
        <v>1</v>
      </c>
      <c r="N3185" s="2" t="n">
        <v>1</v>
      </c>
    </row>
    <row r="3186" ht="15.75" customHeight="1">
      <c r="A3186" s="9" t="n">
        <v>43812.79166666666</v>
      </c>
      <c r="B3186" s="9" t="n">
        <v>43812.58333333334</v>
      </c>
      <c r="C3186" s="2" t="n">
        <v>34964545</v>
      </c>
      <c r="D3186" s="2" t="inlineStr">
        <is>
          <t>DOM</t>
        </is>
      </c>
      <c r="G3186" s="2" t="inlineStr">
        <is>
          <t>ZONE</t>
        </is>
      </c>
      <c r="I3186" s="2" t="n">
        <v>21.43</v>
      </c>
      <c r="J3186" s="2" t="n">
        <v>24.674413</v>
      </c>
      <c r="K3186" s="2" t="n">
        <v>2.950043</v>
      </c>
      <c r="L3186" s="2" t="n">
        <v>0.29187</v>
      </c>
      <c r="M3186" s="2" t="b">
        <v>1</v>
      </c>
      <c r="N3186" s="2" t="n">
        <v>1</v>
      </c>
    </row>
    <row r="3187" ht="15.75" customHeight="1">
      <c r="A3187" s="9" t="n">
        <v>43812.83333333334</v>
      </c>
      <c r="B3187" s="9" t="n">
        <v>43812.625</v>
      </c>
      <c r="C3187" s="2" t="n">
        <v>34964545</v>
      </c>
      <c r="D3187" s="2" t="inlineStr">
        <is>
          <t>DOM</t>
        </is>
      </c>
      <c r="G3187" s="2" t="inlineStr">
        <is>
          <t>ZONE</t>
        </is>
      </c>
      <c r="I3187" s="2" t="n">
        <v>21.45</v>
      </c>
      <c r="J3187" s="2" t="n">
        <v>24.756345</v>
      </c>
      <c r="K3187" s="2" t="n">
        <v>3.019426</v>
      </c>
      <c r="L3187" s="2" t="n">
        <v>0.291086</v>
      </c>
      <c r="M3187" s="2" t="b">
        <v>1</v>
      </c>
      <c r="N3187" s="2" t="n">
        <v>1</v>
      </c>
    </row>
    <row r="3188" ht="15.75" customHeight="1">
      <c r="A3188" s="9" t="n">
        <v>43812.875</v>
      </c>
      <c r="B3188" s="9" t="n">
        <v>43812.66666666666</v>
      </c>
      <c r="C3188" s="2" t="n">
        <v>34964545</v>
      </c>
      <c r="D3188" s="2" t="inlineStr">
        <is>
          <t>DOM</t>
        </is>
      </c>
      <c r="G3188" s="2" t="inlineStr">
        <is>
          <t>ZONE</t>
        </is>
      </c>
      <c r="I3188" s="2" t="n">
        <v>24.77</v>
      </c>
      <c r="J3188" s="2" t="n">
        <v>29.942777</v>
      </c>
      <c r="K3188" s="2" t="n">
        <v>4.799337</v>
      </c>
      <c r="L3188" s="2" t="n">
        <v>0.375108</v>
      </c>
      <c r="M3188" s="2" t="b">
        <v>1</v>
      </c>
      <c r="N3188" s="2" t="n">
        <v>1</v>
      </c>
    </row>
    <row r="3189" ht="15.75" customHeight="1">
      <c r="A3189" s="9" t="n">
        <v>43812.91666666666</v>
      </c>
      <c r="B3189" s="9" t="n">
        <v>43812.70833333334</v>
      </c>
      <c r="C3189" s="2" t="n">
        <v>34964545</v>
      </c>
      <c r="D3189" s="2" t="inlineStr">
        <is>
          <t>DOM</t>
        </is>
      </c>
      <c r="G3189" s="2" t="inlineStr">
        <is>
          <t>ZONE</t>
        </is>
      </c>
      <c r="I3189" s="2" t="n">
        <v>23.99</v>
      </c>
      <c r="J3189" s="2" t="n">
        <v>25.652909</v>
      </c>
      <c r="K3189" s="2" t="n">
        <v>1.325967</v>
      </c>
      <c r="L3189" s="2" t="n">
        <v>0.335275</v>
      </c>
      <c r="M3189" s="2" t="b">
        <v>1</v>
      </c>
      <c r="N3189" s="2" t="n">
        <v>1</v>
      </c>
    </row>
    <row r="3190" ht="15.75" customHeight="1">
      <c r="A3190" s="9" t="n">
        <v>43812.95833333334</v>
      </c>
      <c r="B3190" s="9" t="n">
        <v>43812.75</v>
      </c>
      <c r="C3190" s="2" t="n">
        <v>34964545</v>
      </c>
      <c r="D3190" s="2" t="inlineStr">
        <is>
          <t>DOM</t>
        </is>
      </c>
      <c r="G3190" s="2" t="inlineStr">
        <is>
          <t>ZONE</t>
        </is>
      </c>
      <c r="I3190" s="2" t="n">
        <v>22.17</v>
      </c>
      <c r="J3190" s="2" t="n">
        <v>25.098947</v>
      </c>
      <c r="K3190" s="2" t="n">
        <v>2.63833</v>
      </c>
      <c r="L3190" s="2" t="n">
        <v>0.292284</v>
      </c>
      <c r="M3190" s="2" t="b">
        <v>1</v>
      </c>
      <c r="N3190" s="2" t="n">
        <v>1</v>
      </c>
    </row>
    <row r="3191" ht="15.75" customHeight="1">
      <c r="A3191" s="9" t="n">
        <v>43813</v>
      </c>
      <c r="B3191" s="9" t="n">
        <v>43812.79166666666</v>
      </c>
      <c r="C3191" s="2" t="n">
        <v>34964545</v>
      </c>
      <c r="D3191" s="2" t="inlineStr">
        <is>
          <t>DOM</t>
        </is>
      </c>
      <c r="G3191" s="2" t="inlineStr">
        <is>
          <t>ZONE</t>
        </is>
      </c>
      <c r="I3191" s="2" t="n">
        <v>22.59</v>
      </c>
      <c r="J3191" s="2" t="n">
        <v>24.89149</v>
      </c>
      <c r="K3191" s="2" t="n">
        <v>2.035247</v>
      </c>
      <c r="L3191" s="2" t="n">
        <v>0.268743</v>
      </c>
      <c r="M3191" s="2" t="b">
        <v>1</v>
      </c>
      <c r="N3191" s="2" t="n">
        <v>1</v>
      </c>
    </row>
    <row r="3192" ht="15.75" customHeight="1">
      <c r="A3192" s="9" t="n">
        <v>43813.04166666666</v>
      </c>
      <c r="B3192" s="9" t="n">
        <v>43812.83333333334</v>
      </c>
      <c r="C3192" s="2" t="n">
        <v>34964545</v>
      </c>
      <c r="D3192" s="2" t="inlineStr">
        <is>
          <t>DOM</t>
        </is>
      </c>
      <c r="G3192" s="2" t="inlineStr">
        <is>
          <t>ZONE</t>
        </is>
      </c>
      <c r="I3192" s="2" t="n">
        <v>21.84</v>
      </c>
      <c r="J3192" s="2" t="n">
        <v>24.60905</v>
      </c>
      <c r="K3192" s="2" t="n">
        <v>2.466267</v>
      </c>
      <c r="L3192" s="2" t="n">
        <v>0.305282</v>
      </c>
      <c r="M3192" s="2" t="b">
        <v>1</v>
      </c>
      <c r="N3192" s="2" t="n">
        <v>1</v>
      </c>
    </row>
    <row r="3193" ht="15.75" customHeight="1">
      <c r="A3193" s="9" t="n">
        <v>43813.08333333334</v>
      </c>
      <c r="B3193" s="9" t="n">
        <v>43812.875</v>
      </c>
      <c r="C3193" s="2" t="n">
        <v>34964545</v>
      </c>
      <c r="D3193" s="2" t="inlineStr">
        <is>
          <t>DOM</t>
        </is>
      </c>
      <c r="G3193" s="2" t="inlineStr">
        <is>
          <t>ZONE</t>
        </is>
      </c>
      <c r="I3193" s="2" t="n">
        <v>21.25</v>
      </c>
      <c r="J3193" s="2" t="n">
        <v>24.044925</v>
      </c>
      <c r="K3193" s="2" t="n">
        <v>2.499173</v>
      </c>
      <c r="L3193" s="2" t="n">
        <v>0.297419</v>
      </c>
      <c r="M3193" s="2" t="b">
        <v>1</v>
      </c>
      <c r="N3193" s="2" t="n">
        <v>1</v>
      </c>
    </row>
    <row r="3194" ht="15.75" customHeight="1">
      <c r="A3194" s="9" t="n">
        <v>43813.125</v>
      </c>
      <c r="B3194" s="9" t="n">
        <v>43812.91666666666</v>
      </c>
      <c r="C3194" s="2" t="n">
        <v>34964545</v>
      </c>
      <c r="D3194" s="2" t="inlineStr">
        <is>
          <t>DOM</t>
        </is>
      </c>
      <c r="G3194" s="2" t="inlineStr">
        <is>
          <t>ZONE</t>
        </is>
      </c>
      <c r="I3194" s="2" t="n">
        <v>21.39</v>
      </c>
      <c r="J3194" s="2" t="n">
        <v>25.717224</v>
      </c>
      <c r="K3194" s="2" t="n">
        <v>3.998525</v>
      </c>
      <c r="L3194" s="2" t="n">
        <v>0.331199</v>
      </c>
      <c r="M3194" s="2" t="b">
        <v>1</v>
      </c>
      <c r="N3194" s="2" t="n">
        <v>1</v>
      </c>
    </row>
    <row r="3195" ht="15.75" customHeight="1">
      <c r="A3195" s="9" t="n">
        <v>43813.16666666666</v>
      </c>
      <c r="B3195" s="9" t="n">
        <v>43812.95833333334</v>
      </c>
      <c r="C3195" s="2" t="n">
        <v>34964545</v>
      </c>
      <c r="D3195" s="2" t="inlineStr">
        <is>
          <t>DOM</t>
        </is>
      </c>
      <c r="G3195" s="2" t="inlineStr">
        <is>
          <t>ZONE</t>
        </is>
      </c>
      <c r="I3195" s="2" t="n">
        <v>19.62</v>
      </c>
      <c r="J3195" s="2" t="n">
        <v>22.909513</v>
      </c>
      <c r="K3195" s="2" t="n">
        <v>2.936562</v>
      </c>
      <c r="L3195" s="2" t="n">
        <v>0.352118</v>
      </c>
      <c r="M3195" s="2" t="b">
        <v>1</v>
      </c>
      <c r="N3195" s="2" t="n">
        <v>1</v>
      </c>
    </row>
    <row r="3196" ht="15.75" customHeight="1">
      <c r="A3196" s="9" t="n">
        <v>43813.20833333334</v>
      </c>
      <c r="B3196" s="9" t="n">
        <v>43813</v>
      </c>
      <c r="C3196" s="2" t="n">
        <v>34964545</v>
      </c>
      <c r="D3196" s="2" t="inlineStr">
        <is>
          <t>DOM</t>
        </is>
      </c>
      <c r="G3196" s="2" t="inlineStr">
        <is>
          <t>ZONE</t>
        </is>
      </c>
      <c r="I3196" s="2" t="n">
        <v>20.18</v>
      </c>
      <c r="J3196" s="2" t="n">
        <v>23.375911</v>
      </c>
      <c r="K3196" s="2" t="n">
        <v>2.842713</v>
      </c>
      <c r="L3196" s="2" t="n">
        <v>0.349865</v>
      </c>
      <c r="M3196" s="2" t="b">
        <v>1</v>
      </c>
      <c r="N3196" s="2" t="n">
        <v>1</v>
      </c>
    </row>
    <row r="3197" ht="15.75" customHeight="1">
      <c r="A3197" s="9" t="n">
        <v>43813.25</v>
      </c>
      <c r="B3197" s="9" t="n">
        <v>43813.04166666666</v>
      </c>
      <c r="C3197" s="2" t="n">
        <v>34964545</v>
      </c>
      <c r="D3197" s="2" t="inlineStr">
        <is>
          <t>DOM</t>
        </is>
      </c>
      <c r="G3197" s="2" t="inlineStr">
        <is>
          <t>ZONE</t>
        </is>
      </c>
      <c r="I3197" s="2" t="n">
        <v>18.77</v>
      </c>
      <c r="J3197" s="2" t="n">
        <v>20.373829</v>
      </c>
      <c r="K3197" s="2" t="n">
        <v>1.303597</v>
      </c>
      <c r="L3197" s="2" t="n">
        <v>0.304399</v>
      </c>
      <c r="M3197" s="2" t="b">
        <v>1</v>
      </c>
      <c r="N3197" s="2" t="n">
        <v>1</v>
      </c>
    </row>
    <row r="3198" ht="15.75" customHeight="1">
      <c r="A3198" s="9" t="n">
        <v>43813.29166666666</v>
      </c>
      <c r="B3198" s="9" t="n">
        <v>43813.08333333334</v>
      </c>
      <c r="C3198" s="2" t="n">
        <v>34964545</v>
      </c>
      <c r="D3198" s="2" t="inlineStr">
        <is>
          <t>DOM</t>
        </is>
      </c>
      <c r="G3198" s="2" t="inlineStr">
        <is>
          <t>ZONE</t>
        </is>
      </c>
      <c r="I3198" s="2" t="n">
        <v>18.98</v>
      </c>
      <c r="J3198" s="2" t="n">
        <v>20.338595</v>
      </c>
      <c r="K3198" s="2" t="n">
        <v>1.043852</v>
      </c>
      <c r="L3198" s="2" t="n">
        <v>0.315576</v>
      </c>
      <c r="M3198" s="2" t="b">
        <v>1</v>
      </c>
      <c r="N3198" s="2" t="n">
        <v>1</v>
      </c>
    </row>
    <row r="3199" ht="15.75" customHeight="1">
      <c r="A3199" s="9" t="n">
        <v>43813.33333333334</v>
      </c>
      <c r="B3199" s="9" t="n">
        <v>43813.125</v>
      </c>
      <c r="C3199" s="2" t="n">
        <v>34964545</v>
      </c>
      <c r="D3199" s="2" t="inlineStr">
        <is>
          <t>DOM</t>
        </is>
      </c>
      <c r="G3199" s="2" t="inlineStr">
        <is>
          <t>ZONE</t>
        </is>
      </c>
      <c r="I3199" s="2" t="n">
        <v>18.13</v>
      </c>
      <c r="J3199" s="2" t="n">
        <v>18.903602</v>
      </c>
      <c r="K3199" s="2" t="n">
        <v>0.476513</v>
      </c>
      <c r="L3199" s="2" t="n">
        <v>0.302089</v>
      </c>
      <c r="M3199" s="2" t="b">
        <v>1</v>
      </c>
      <c r="N3199" s="2" t="n">
        <v>1</v>
      </c>
    </row>
    <row r="3200" ht="15.75" customHeight="1">
      <c r="A3200" s="9" t="n">
        <v>43813.375</v>
      </c>
      <c r="B3200" s="9" t="n">
        <v>43813.16666666666</v>
      </c>
      <c r="C3200" s="2" t="n">
        <v>34964545</v>
      </c>
      <c r="D3200" s="2" t="inlineStr">
        <is>
          <t>DOM</t>
        </is>
      </c>
      <c r="G3200" s="2" t="inlineStr">
        <is>
          <t>ZONE</t>
        </is>
      </c>
      <c r="I3200" s="2" t="n">
        <v>18.9</v>
      </c>
      <c r="J3200" s="2" t="n">
        <v>19.635177</v>
      </c>
      <c r="K3200" s="2" t="n">
        <v>0.40922</v>
      </c>
      <c r="L3200" s="2" t="n">
        <v>0.330958</v>
      </c>
      <c r="M3200" s="2" t="b">
        <v>1</v>
      </c>
      <c r="N3200" s="2" t="n">
        <v>1</v>
      </c>
    </row>
    <row r="3201" ht="15.75" customHeight="1">
      <c r="A3201" s="9" t="n">
        <v>43813.41666666666</v>
      </c>
      <c r="B3201" s="9" t="n">
        <v>43813.20833333334</v>
      </c>
      <c r="C3201" s="2" t="n">
        <v>34964545</v>
      </c>
      <c r="D3201" s="2" t="inlineStr">
        <is>
          <t>DOM</t>
        </is>
      </c>
      <c r="G3201" s="2" t="inlineStr">
        <is>
          <t>ZONE</t>
        </is>
      </c>
      <c r="I3201" s="2" t="n">
        <v>18.57</v>
      </c>
      <c r="J3201" s="2" t="n">
        <v>19.008776</v>
      </c>
      <c r="K3201" s="2" t="n">
        <v>0.094404</v>
      </c>
      <c r="L3201" s="2" t="n">
        <v>0.346872</v>
      </c>
      <c r="M3201" s="2" t="b">
        <v>1</v>
      </c>
      <c r="N3201" s="2" t="n">
        <v>1</v>
      </c>
    </row>
    <row r="3202" ht="15.75" customHeight="1">
      <c r="A3202" s="9" t="n">
        <v>43813.45833333334</v>
      </c>
      <c r="B3202" s="9" t="n">
        <v>43813.25</v>
      </c>
      <c r="C3202" s="2" t="n">
        <v>34964545</v>
      </c>
      <c r="D3202" s="2" t="inlineStr">
        <is>
          <t>DOM</t>
        </is>
      </c>
      <c r="G3202" s="2" t="inlineStr">
        <is>
          <t>ZONE</t>
        </is>
      </c>
      <c r="I3202" s="2" t="n">
        <v>19.67</v>
      </c>
      <c r="J3202" s="2" t="n">
        <v>20.059525</v>
      </c>
      <c r="K3202" s="2" t="n">
        <v>0.091615</v>
      </c>
      <c r="L3202" s="2" t="n">
        <v>0.293744</v>
      </c>
      <c r="M3202" s="2" t="b">
        <v>1</v>
      </c>
      <c r="N3202" s="2" t="n">
        <v>1</v>
      </c>
    </row>
    <row r="3203" ht="15.75" customHeight="1">
      <c r="A3203" s="9" t="n">
        <v>43813.5</v>
      </c>
      <c r="B3203" s="9" t="n">
        <v>43813.29166666666</v>
      </c>
      <c r="C3203" s="2" t="n">
        <v>34964545</v>
      </c>
      <c r="D3203" s="2" t="inlineStr">
        <is>
          <t>DOM</t>
        </is>
      </c>
      <c r="G3203" s="2" t="inlineStr">
        <is>
          <t>ZONE</t>
        </is>
      </c>
      <c r="I3203" s="2" t="n">
        <v>21.19</v>
      </c>
      <c r="J3203" s="2" t="n">
        <v>23.925617</v>
      </c>
      <c r="K3203" s="2" t="n">
        <v>2.425429</v>
      </c>
      <c r="L3203" s="2" t="n">
        <v>0.314354</v>
      </c>
      <c r="M3203" s="2" t="b">
        <v>1</v>
      </c>
      <c r="N3203" s="2" t="n">
        <v>1</v>
      </c>
    </row>
    <row r="3204" ht="15.75" customHeight="1">
      <c r="A3204" s="9" t="n">
        <v>43813.54166666666</v>
      </c>
      <c r="B3204" s="9" t="n">
        <v>43813.33333333334</v>
      </c>
      <c r="C3204" s="2" t="n">
        <v>34964545</v>
      </c>
      <c r="D3204" s="2" t="inlineStr">
        <is>
          <t>DOM</t>
        </is>
      </c>
      <c r="G3204" s="2" t="inlineStr">
        <is>
          <t>ZONE</t>
        </is>
      </c>
      <c r="I3204" s="2" t="n">
        <v>21.47</v>
      </c>
      <c r="J3204" s="2" t="n">
        <v>24.225971</v>
      </c>
      <c r="K3204" s="2" t="n">
        <v>2.450738</v>
      </c>
      <c r="L3204" s="2" t="n">
        <v>0.305233</v>
      </c>
      <c r="M3204" s="2" t="b">
        <v>1</v>
      </c>
      <c r="N3204" s="2" t="n">
        <v>1</v>
      </c>
    </row>
    <row r="3205" ht="15.75" customHeight="1">
      <c r="A3205" s="9" t="n">
        <v>43813.58333333334</v>
      </c>
      <c r="B3205" s="9" t="n">
        <v>43813.375</v>
      </c>
      <c r="C3205" s="2" t="n">
        <v>34964545</v>
      </c>
      <c r="D3205" s="2" t="inlineStr">
        <is>
          <t>DOM</t>
        </is>
      </c>
      <c r="G3205" s="2" t="inlineStr">
        <is>
          <t>ZONE</t>
        </is>
      </c>
      <c r="I3205" s="2" t="n">
        <v>21.99</v>
      </c>
      <c r="J3205" s="2" t="n">
        <v>24.165358</v>
      </c>
      <c r="K3205" s="2" t="n">
        <v>1.866077</v>
      </c>
      <c r="L3205" s="2" t="n">
        <v>0.310947</v>
      </c>
      <c r="M3205" s="2" t="b">
        <v>1</v>
      </c>
      <c r="N3205" s="2" t="n">
        <v>1</v>
      </c>
    </row>
    <row r="3206" ht="15.75" customHeight="1">
      <c r="A3206" s="9" t="n">
        <v>43813.625</v>
      </c>
      <c r="B3206" s="9" t="n">
        <v>43813.41666666666</v>
      </c>
      <c r="C3206" s="2" t="n">
        <v>34964545</v>
      </c>
      <c r="D3206" s="2" t="inlineStr">
        <is>
          <t>DOM</t>
        </is>
      </c>
      <c r="G3206" s="2" t="inlineStr">
        <is>
          <t>ZONE</t>
        </is>
      </c>
      <c r="I3206" s="2" t="n">
        <v>22.38</v>
      </c>
      <c r="J3206" s="2" t="n">
        <v>25.916796</v>
      </c>
      <c r="K3206" s="2" t="n">
        <v>3.260301</v>
      </c>
      <c r="L3206" s="2" t="n">
        <v>0.281495</v>
      </c>
      <c r="M3206" s="2" t="b">
        <v>1</v>
      </c>
      <c r="N3206" s="2" t="n">
        <v>1</v>
      </c>
    </row>
    <row r="3207" ht="15.75" customHeight="1">
      <c r="A3207" s="9" t="n">
        <v>43813.66666666666</v>
      </c>
      <c r="B3207" s="9" t="n">
        <v>43813.45833333334</v>
      </c>
      <c r="C3207" s="2" t="n">
        <v>34964545</v>
      </c>
      <c r="D3207" s="2" t="inlineStr">
        <is>
          <t>DOM</t>
        </is>
      </c>
      <c r="G3207" s="2" t="inlineStr">
        <is>
          <t>ZONE</t>
        </is>
      </c>
      <c r="I3207" s="2" t="n">
        <v>21.33</v>
      </c>
      <c r="J3207" s="2" t="n">
        <v>23.667381</v>
      </c>
      <c r="K3207" s="2" t="n">
        <v>2.119291</v>
      </c>
      <c r="L3207" s="2" t="n">
        <v>0.219756</v>
      </c>
      <c r="M3207" s="2" t="b">
        <v>1</v>
      </c>
      <c r="N3207" s="2" t="n">
        <v>1</v>
      </c>
    </row>
    <row r="3208" ht="15.75" customHeight="1">
      <c r="A3208" s="9" t="n">
        <v>43813.70833333334</v>
      </c>
      <c r="B3208" s="9" t="n">
        <v>43813.5</v>
      </c>
      <c r="C3208" s="2" t="n">
        <v>34964545</v>
      </c>
      <c r="D3208" s="2" t="inlineStr">
        <is>
          <t>DOM</t>
        </is>
      </c>
      <c r="G3208" s="2" t="inlineStr">
        <is>
          <t>ZONE</t>
        </is>
      </c>
      <c r="I3208" s="2" t="n">
        <v>19.25</v>
      </c>
      <c r="J3208" s="2" t="n">
        <v>21.242913</v>
      </c>
      <c r="K3208" s="2" t="n">
        <v>1.851057</v>
      </c>
      <c r="L3208" s="2" t="n">
        <v>0.145189</v>
      </c>
      <c r="M3208" s="2" t="b">
        <v>1</v>
      </c>
      <c r="N3208" s="2" t="n">
        <v>1</v>
      </c>
    </row>
    <row r="3209" ht="15.75" customHeight="1">
      <c r="A3209" s="9" t="n">
        <v>43813.75</v>
      </c>
      <c r="B3209" s="9" t="n">
        <v>43813.54166666666</v>
      </c>
      <c r="C3209" s="2" t="n">
        <v>34964545</v>
      </c>
      <c r="D3209" s="2" t="inlineStr">
        <is>
          <t>DOM</t>
        </is>
      </c>
      <c r="G3209" s="2" t="inlineStr">
        <is>
          <t>ZONE</t>
        </is>
      </c>
      <c r="I3209" s="2" t="n">
        <v>18.54</v>
      </c>
      <c r="J3209" s="2" t="n">
        <v>19.741649</v>
      </c>
      <c r="K3209" s="2" t="n">
        <v>1.104272</v>
      </c>
      <c r="L3209" s="2" t="n">
        <v>0.09321</v>
      </c>
      <c r="M3209" s="2" t="b">
        <v>1</v>
      </c>
      <c r="N3209" s="2" t="n">
        <v>1</v>
      </c>
    </row>
    <row r="3210" ht="15.75" customHeight="1">
      <c r="A3210" s="9" t="n">
        <v>43813.79166666666</v>
      </c>
      <c r="B3210" s="9" t="n">
        <v>43813.58333333334</v>
      </c>
      <c r="C3210" s="2" t="n">
        <v>34964545</v>
      </c>
      <c r="D3210" s="2" t="inlineStr">
        <is>
          <t>DOM</t>
        </is>
      </c>
      <c r="G3210" s="2" t="inlineStr">
        <is>
          <t>ZONE</t>
        </is>
      </c>
      <c r="I3210" s="2" t="n">
        <v>16.28</v>
      </c>
      <c r="J3210" s="2" t="n">
        <v>16.383883</v>
      </c>
      <c r="K3210" s="2" t="n">
        <v>0.028326</v>
      </c>
      <c r="L3210" s="2" t="n">
        <v>0.073057</v>
      </c>
      <c r="M3210" s="2" t="b">
        <v>1</v>
      </c>
      <c r="N3210" s="2" t="n">
        <v>1</v>
      </c>
    </row>
    <row r="3211" ht="15.75" customHeight="1">
      <c r="A3211" s="9" t="n">
        <v>43813.83333333334</v>
      </c>
      <c r="B3211" s="9" t="n">
        <v>43813.625</v>
      </c>
      <c r="C3211" s="2" t="n">
        <v>34964545</v>
      </c>
      <c r="D3211" s="2" t="inlineStr">
        <is>
          <t>DOM</t>
        </is>
      </c>
      <c r="G3211" s="2" t="inlineStr">
        <is>
          <t>ZONE</t>
        </is>
      </c>
      <c r="I3211" s="2" t="n">
        <v>17.47</v>
      </c>
      <c r="J3211" s="2" t="n">
        <v>18.160036</v>
      </c>
      <c r="K3211" s="2" t="n">
        <v>0.547021</v>
      </c>
      <c r="L3211" s="2" t="n">
        <v>0.138849</v>
      </c>
      <c r="M3211" s="2" t="b">
        <v>1</v>
      </c>
      <c r="N3211" s="2" t="n">
        <v>1</v>
      </c>
    </row>
    <row r="3212" ht="15.75" customHeight="1">
      <c r="A3212" s="9" t="n">
        <v>43813.875</v>
      </c>
      <c r="B3212" s="9" t="n">
        <v>43813.66666666666</v>
      </c>
      <c r="C3212" s="2" t="n">
        <v>34964545</v>
      </c>
      <c r="D3212" s="2" t="inlineStr">
        <is>
          <t>DOM</t>
        </is>
      </c>
      <c r="G3212" s="2" t="inlineStr">
        <is>
          <t>ZONE</t>
        </is>
      </c>
      <c r="I3212" s="2" t="n">
        <v>20.26</v>
      </c>
      <c r="J3212" s="2" t="n">
        <v>21.362982</v>
      </c>
      <c r="K3212" s="2" t="n">
        <v>0.927269</v>
      </c>
      <c r="L3212" s="2" t="n">
        <v>0.17738</v>
      </c>
      <c r="M3212" s="2" t="b">
        <v>1</v>
      </c>
      <c r="N3212" s="2" t="n">
        <v>1</v>
      </c>
    </row>
    <row r="3213" ht="15.75" customHeight="1">
      <c r="A3213" s="9" t="n">
        <v>43813.91666666666</v>
      </c>
      <c r="B3213" s="9" t="n">
        <v>43813.70833333334</v>
      </c>
      <c r="C3213" s="2" t="n">
        <v>34964545</v>
      </c>
      <c r="D3213" s="2" t="inlineStr">
        <is>
          <t>DOM</t>
        </is>
      </c>
      <c r="G3213" s="2" t="inlineStr">
        <is>
          <t>ZONE</t>
        </is>
      </c>
      <c r="I3213" s="2" t="n">
        <v>21.14</v>
      </c>
      <c r="J3213" s="2" t="n">
        <v>22.623346</v>
      </c>
      <c r="K3213" s="2" t="n">
        <v>1.351465</v>
      </c>
      <c r="L3213" s="2" t="n">
        <v>0.131881</v>
      </c>
      <c r="M3213" s="2" t="b">
        <v>1</v>
      </c>
      <c r="N3213" s="2" t="n">
        <v>1</v>
      </c>
    </row>
    <row r="3214" ht="15.75" customHeight="1">
      <c r="A3214" s="9" t="n">
        <v>43813.95833333334</v>
      </c>
      <c r="B3214" s="9" t="n">
        <v>43813.75</v>
      </c>
      <c r="C3214" s="2" t="n">
        <v>34964545</v>
      </c>
      <c r="D3214" s="2" t="inlineStr">
        <is>
          <t>DOM</t>
        </is>
      </c>
      <c r="G3214" s="2" t="inlineStr">
        <is>
          <t>ZONE</t>
        </is>
      </c>
      <c r="I3214" s="2" t="n">
        <v>19.94</v>
      </c>
      <c r="J3214" s="2" t="n">
        <v>21.621648</v>
      </c>
      <c r="K3214" s="2" t="n">
        <v>1.554566</v>
      </c>
      <c r="L3214" s="2" t="n">
        <v>0.128749</v>
      </c>
      <c r="M3214" s="2" t="b">
        <v>1</v>
      </c>
      <c r="N3214" s="2" t="n">
        <v>1</v>
      </c>
    </row>
    <row r="3215" ht="15.75" customHeight="1">
      <c r="A3215" s="9" t="n">
        <v>43814</v>
      </c>
      <c r="B3215" s="9" t="n">
        <v>43813.79166666666</v>
      </c>
      <c r="C3215" s="2" t="n">
        <v>34964545</v>
      </c>
      <c r="D3215" s="2" t="inlineStr">
        <is>
          <t>DOM</t>
        </is>
      </c>
      <c r="G3215" s="2" t="inlineStr">
        <is>
          <t>ZONE</t>
        </is>
      </c>
      <c r="I3215" s="2" t="n">
        <v>19.84</v>
      </c>
      <c r="J3215" s="2" t="n">
        <v>21.38475</v>
      </c>
      <c r="K3215" s="2" t="n">
        <v>1.367833</v>
      </c>
      <c r="L3215" s="2" t="n">
        <v>0.179417</v>
      </c>
      <c r="M3215" s="2" t="b">
        <v>1</v>
      </c>
      <c r="N3215" s="2" t="n">
        <v>1</v>
      </c>
    </row>
    <row r="3216" ht="15.75" customHeight="1">
      <c r="A3216" s="9" t="n">
        <v>43814.04166666666</v>
      </c>
      <c r="B3216" s="9" t="n">
        <v>43813.83333333334</v>
      </c>
      <c r="C3216" s="2" t="n">
        <v>34964545</v>
      </c>
      <c r="D3216" s="2" t="inlineStr">
        <is>
          <t>DOM</t>
        </is>
      </c>
      <c r="G3216" s="2" t="inlineStr">
        <is>
          <t>ZONE</t>
        </is>
      </c>
      <c r="I3216" s="2" t="n">
        <v>20.43</v>
      </c>
      <c r="J3216" s="2" t="n">
        <v>22.65437</v>
      </c>
      <c r="K3216" s="2" t="n">
        <v>1.958811</v>
      </c>
      <c r="L3216" s="2" t="n">
        <v>0.262226</v>
      </c>
      <c r="M3216" s="2" t="b">
        <v>1</v>
      </c>
      <c r="N3216" s="2" t="n">
        <v>1</v>
      </c>
    </row>
    <row r="3217" ht="15.75" customHeight="1">
      <c r="A3217" s="9" t="n">
        <v>43814.08333333334</v>
      </c>
      <c r="B3217" s="9" t="n">
        <v>43813.875</v>
      </c>
      <c r="C3217" s="2" t="n">
        <v>34964545</v>
      </c>
      <c r="D3217" s="2" t="inlineStr">
        <is>
          <t>DOM</t>
        </is>
      </c>
      <c r="G3217" s="2" t="inlineStr">
        <is>
          <t>ZONE</t>
        </is>
      </c>
      <c r="I3217" s="2" t="n">
        <v>19.49</v>
      </c>
      <c r="J3217" s="2" t="n">
        <v>22.122416</v>
      </c>
      <c r="K3217" s="2" t="n">
        <v>2.358764</v>
      </c>
      <c r="L3217" s="2" t="n">
        <v>0.273653</v>
      </c>
      <c r="M3217" s="2" t="b">
        <v>1</v>
      </c>
      <c r="N3217" s="2" t="n">
        <v>1</v>
      </c>
    </row>
    <row r="3218" ht="15.75" customHeight="1">
      <c r="A3218" s="9" t="n">
        <v>43814.125</v>
      </c>
      <c r="B3218" s="9" t="n">
        <v>43813.91666666666</v>
      </c>
      <c r="C3218" s="2" t="n">
        <v>34964545</v>
      </c>
      <c r="D3218" s="2" t="inlineStr">
        <is>
          <t>DOM</t>
        </is>
      </c>
      <c r="G3218" s="2" t="inlineStr">
        <is>
          <t>ZONE</t>
        </is>
      </c>
      <c r="I3218" s="2" t="n">
        <v>17.82</v>
      </c>
      <c r="J3218" s="2" t="n">
        <v>19.58056</v>
      </c>
      <c r="K3218" s="2" t="n">
        <v>1.535449</v>
      </c>
      <c r="L3218" s="2" t="n">
        <v>0.220945</v>
      </c>
      <c r="M3218" s="2" t="b">
        <v>1</v>
      </c>
      <c r="N3218" s="2" t="n">
        <v>1</v>
      </c>
    </row>
    <row r="3219" ht="15.75" customHeight="1">
      <c r="A3219" s="9" t="n">
        <v>43814.16666666666</v>
      </c>
      <c r="B3219" s="9" t="n">
        <v>43813.95833333334</v>
      </c>
      <c r="C3219" s="2" t="n">
        <v>34964545</v>
      </c>
      <c r="D3219" s="2" t="inlineStr">
        <is>
          <t>DOM</t>
        </is>
      </c>
      <c r="G3219" s="2" t="inlineStr">
        <is>
          <t>ZONE</t>
        </is>
      </c>
      <c r="I3219" s="2" t="n">
        <v>17.35</v>
      </c>
      <c r="J3219" s="2" t="n">
        <v>18.787232</v>
      </c>
      <c r="K3219" s="2" t="n">
        <v>1.227662</v>
      </c>
      <c r="L3219" s="2" t="n">
        <v>0.210403</v>
      </c>
      <c r="M3219" s="2" t="b">
        <v>1</v>
      </c>
      <c r="N3219" s="2" t="n">
        <v>1</v>
      </c>
    </row>
    <row r="3220" ht="15.75" customHeight="1">
      <c r="A3220" s="9" t="n">
        <v>43814.20833333334</v>
      </c>
      <c r="B3220" s="9" t="n">
        <v>43814</v>
      </c>
      <c r="C3220" s="2" t="n">
        <v>34964545</v>
      </c>
      <c r="D3220" s="2" t="inlineStr">
        <is>
          <t>DOM</t>
        </is>
      </c>
      <c r="G3220" s="2" t="inlineStr">
        <is>
          <t>ZONE</t>
        </is>
      </c>
      <c r="I3220" s="2" t="n">
        <v>17.6</v>
      </c>
      <c r="J3220" s="2" t="n">
        <v>18.709303</v>
      </c>
      <c r="K3220" s="2" t="n">
        <v>0.85328</v>
      </c>
      <c r="L3220" s="2" t="n">
        <v>0.259357</v>
      </c>
      <c r="M3220" s="2" t="b">
        <v>1</v>
      </c>
      <c r="N3220" s="2" t="n">
        <v>1</v>
      </c>
    </row>
    <row r="3221" ht="15.75" customHeight="1">
      <c r="A3221" s="9" t="n">
        <v>43814.25</v>
      </c>
      <c r="B3221" s="9" t="n">
        <v>43814.04166666666</v>
      </c>
      <c r="C3221" s="2" t="n">
        <v>34964545</v>
      </c>
      <c r="D3221" s="2" t="inlineStr">
        <is>
          <t>DOM</t>
        </is>
      </c>
      <c r="G3221" s="2" t="inlineStr">
        <is>
          <t>ZONE</t>
        </is>
      </c>
      <c r="I3221" s="2" t="n">
        <v>18.04</v>
      </c>
      <c r="J3221" s="2" t="n">
        <v>19.34807</v>
      </c>
      <c r="K3221" s="2" t="n">
        <v>0.999557</v>
      </c>
      <c r="L3221" s="2" t="n">
        <v>0.313513</v>
      </c>
      <c r="M3221" s="2" t="b">
        <v>1</v>
      </c>
      <c r="N3221" s="2" t="n">
        <v>1</v>
      </c>
    </row>
    <row r="3222" ht="15.75" customHeight="1">
      <c r="A3222" s="9" t="n">
        <v>43814.29166666666</v>
      </c>
      <c r="B3222" s="9" t="n">
        <v>43814.08333333334</v>
      </c>
      <c r="C3222" s="2" t="n">
        <v>34964545</v>
      </c>
      <c r="D3222" s="2" t="inlineStr">
        <is>
          <t>DOM</t>
        </is>
      </c>
      <c r="G3222" s="2" t="inlineStr">
        <is>
          <t>ZONE</t>
        </is>
      </c>
      <c r="I3222" s="2" t="n">
        <v>16.9</v>
      </c>
      <c r="J3222" s="2" t="n">
        <v>17.896828</v>
      </c>
      <c r="K3222" s="2" t="n">
        <v>0.669546</v>
      </c>
      <c r="L3222" s="2" t="n">
        <v>0.323115</v>
      </c>
      <c r="M3222" s="2" t="b">
        <v>1</v>
      </c>
      <c r="N3222" s="2" t="n">
        <v>1</v>
      </c>
    </row>
    <row r="3223" ht="15.75" customHeight="1">
      <c r="A3223" s="9" t="n">
        <v>43814.33333333334</v>
      </c>
      <c r="B3223" s="9" t="n">
        <v>43814.125</v>
      </c>
      <c r="C3223" s="2" t="n">
        <v>34964545</v>
      </c>
      <c r="D3223" s="2" t="inlineStr">
        <is>
          <t>DOM</t>
        </is>
      </c>
      <c r="G3223" s="2" t="inlineStr">
        <is>
          <t>ZONE</t>
        </is>
      </c>
      <c r="I3223" s="2" t="n">
        <v>17.15</v>
      </c>
      <c r="J3223" s="2" t="n">
        <v>18.244542</v>
      </c>
      <c r="K3223" s="2" t="n">
        <v>0.7778350000000001</v>
      </c>
      <c r="L3223" s="2" t="n">
        <v>0.320041</v>
      </c>
      <c r="M3223" s="2" t="b">
        <v>1</v>
      </c>
      <c r="N3223" s="2" t="n">
        <v>1</v>
      </c>
    </row>
    <row r="3224" ht="15.75" customHeight="1">
      <c r="A3224" s="9" t="n">
        <v>43814.375</v>
      </c>
      <c r="B3224" s="9" t="n">
        <v>43814.16666666666</v>
      </c>
      <c r="C3224" s="2" t="n">
        <v>34964545</v>
      </c>
      <c r="D3224" s="2" t="inlineStr">
        <is>
          <t>DOM</t>
        </is>
      </c>
      <c r="G3224" s="2" t="inlineStr">
        <is>
          <t>ZONE</t>
        </is>
      </c>
      <c r="I3224" s="2" t="n">
        <v>16.05</v>
      </c>
      <c r="J3224" s="2" t="n">
        <v>16.541153</v>
      </c>
      <c r="K3224" s="2" t="n">
        <v>0.19769</v>
      </c>
      <c r="L3224" s="2" t="n">
        <v>0.296797</v>
      </c>
      <c r="M3224" s="2" t="b">
        <v>1</v>
      </c>
      <c r="N3224" s="2" t="n">
        <v>1</v>
      </c>
    </row>
    <row r="3225" ht="15.75" customHeight="1">
      <c r="A3225" s="9" t="n">
        <v>43814.41666666666</v>
      </c>
      <c r="B3225" s="9" t="n">
        <v>43814.20833333334</v>
      </c>
      <c r="C3225" s="2" t="n">
        <v>34964545</v>
      </c>
      <c r="D3225" s="2" t="inlineStr">
        <is>
          <t>DOM</t>
        </is>
      </c>
      <c r="G3225" s="2" t="inlineStr">
        <is>
          <t>ZONE</t>
        </is>
      </c>
      <c r="I3225" s="2" t="n">
        <v>16.81</v>
      </c>
      <c r="J3225" s="2" t="n">
        <v>17.575627</v>
      </c>
      <c r="K3225" s="2" t="n">
        <v>0.500298</v>
      </c>
      <c r="L3225" s="2" t="n">
        <v>0.269496</v>
      </c>
      <c r="M3225" s="2" t="b">
        <v>1</v>
      </c>
      <c r="N3225" s="2" t="n">
        <v>1</v>
      </c>
    </row>
    <row r="3226" ht="15.75" customHeight="1">
      <c r="A3226" s="9" t="n">
        <v>43814.45833333334</v>
      </c>
      <c r="B3226" s="9" t="n">
        <v>43814.25</v>
      </c>
      <c r="C3226" s="2" t="n">
        <v>34964545</v>
      </c>
      <c r="D3226" s="2" t="inlineStr">
        <is>
          <t>DOM</t>
        </is>
      </c>
      <c r="G3226" s="2" t="inlineStr">
        <is>
          <t>ZONE</t>
        </is>
      </c>
      <c r="I3226" s="2" t="n">
        <v>17.89</v>
      </c>
      <c r="J3226" s="2" t="n">
        <v>19.201044</v>
      </c>
      <c r="K3226" s="2" t="n">
        <v>1.018328</v>
      </c>
      <c r="L3226" s="2" t="n">
        <v>0.296049</v>
      </c>
      <c r="M3226" s="2" t="b">
        <v>1</v>
      </c>
      <c r="N3226" s="2" t="n">
        <v>1</v>
      </c>
    </row>
    <row r="3227" ht="15.75" customHeight="1">
      <c r="A3227" s="9" t="n">
        <v>43814.5</v>
      </c>
      <c r="B3227" s="9" t="n">
        <v>43814.29166666666</v>
      </c>
      <c r="C3227" s="2" t="n">
        <v>34964545</v>
      </c>
      <c r="D3227" s="2" t="inlineStr">
        <is>
          <t>DOM</t>
        </is>
      </c>
      <c r="G3227" s="2" t="inlineStr">
        <is>
          <t>ZONE</t>
        </is>
      </c>
      <c r="I3227" s="2" t="n">
        <v>19.24</v>
      </c>
      <c r="J3227" s="2" t="n">
        <v>21.263198</v>
      </c>
      <c r="K3227" s="2" t="n">
        <v>1.695347</v>
      </c>
      <c r="L3227" s="2" t="n">
        <v>0.329517</v>
      </c>
      <c r="M3227" s="2" t="b">
        <v>1</v>
      </c>
      <c r="N3227" s="2" t="n">
        <v>1</v>
      </c>
    </row>
    <row r="3228" ht="15.75" customHeight="1">
      <c r="A3228" s="9" t="n">
        <v>43814.54166666666</v>
      </c>
      <c r="B3228" s="9" t="n">
        <v>43814.33333333334</v>
      </c>
      <c r="C3228" s="2" t="n">
        <v>34964545</v>
      </c>
      <c r="D3228" s="2" t="inlineStr">
        <is>
          <t>DOM</t>
        </is>
      </c>
      <c r="G3228" s="2" t="inlineStr">
        <is>
          <t>ZONE</t>
        </is>
      </c>
      <c r="I3228" s="2" t="n">
        <v>19.38</v>
      </c>
      <c r="J3228" s="2" t="n">
        <v>21.024264</v>
      </c>
      <c r="K3228" s="2" t="n">
        <v>1.377524</v>
      </c>
      <c r="L3228" s="2" t="n">
        <v>0.263407</v>
      </c>
      <c r="M3228" s="2" t="b">
        <v>1</v>
      </c>
      <c r="N3228" s="2" t="n">
        <v>1</v>
      </c>
    </row>
    <row r="3229" ht="15.75" customHeight="1">
      <c r="A3229" s="9" t="n">
        <v>43814.58333333334</v>
      </c>
      <c r="B3229" s="9" t="n">
        <v>43814.375</v>
      </c>
      <c r="C3229" s="2" t="n">
        <v>34964545</v>
      </c>
      <c r="D3229" s="2" t="inlineStr">
        <is>
          <t>DOM</t>
        </is>
      </c>
      <c r="G3229" s="2" t="inlineStr">
        <is>
          <t>ZONE</t>
        </is>
      </c>
      <c r="I3229" s="2" t="n">
        <v>19.51</v>
      </c>
      <c r="J3229" s="2" t="n">
        <v>20.475472</v>
      </c>
      <c r="K3229" s="2" t="n">
        <v>0.816339</v>
      </c>
      <c r="L3229" s="2" t="n">
        <v>0.147466</v>
      </c>
      <c r="M3229" s="2" t="b">
        <v>1</v>
      </c>
      <c r="N3229" s="2" t="n">
        <v>1</v>
      </c>
    </row>
    <row r="3230" ht="15.75" customHeight="1">
      <c r="A3230" s="9" t="n">
        <v>43814.625</v>
      </c>
      <c r="B3230" s="9" t="n">
        <v>43814.41666666666</v>
      </c>
      <c r="C3230" s="2" t="n">
        <v>34964545</v>
      </c>
      <c r="D3230" s="2" t="inlineStr">
        <is>
          <t>DOM</t>
        </is>
      </c>
      <c r="G3230" s="2" t="inlineStr">
        <is>
          <t>ZONE</t>
        </is>
      </c>
      <c r="I3230" s="2" t="n">
        <v>19.45</v>
      </c>
      <c r="J3230" s="2" t="n">
        <v>20.271294</v>
      </c>
      <c r="K3230" s="2" t="n">
        <v>0.762675</v>
      </c>
      <c r="L3230" s="2" t="n">
        <v>0.06278599999999999</v>
      </c>
      <c r="M3230" s="2" t="b">
        <v>1</v>
      </c>
      <c r="N3230" s="2" t="n">
        <v>1</v>
      </c>
    </row>
    <row r="3231" ht="15.75" customHeight="1">
      <c r="A3231" s="9" t="n">
        <v>43814.66666666666</v>
      </c>
      <c r="B3231" s="9" t="n">
        <v>43814.45833333334</v>
      </c>
      <c r="C3231" s="2" t="n">
        <v>34964545</v>
      </c>
      <c r="D3231" s="2" t="inlineStr">
        <is>
          <t>DOM</t>
        </is>
      </c>
      <c r="G3231" s="2" t="inlineStr">
        <is>
          <t>ZONE</t>
        </is>
      </c>
      <c r="I3231" s="2" t="n">
        <v>19.19</v>
      </c>
      <c r="J3231" s="2" t="n">
        <v>19.494266</v>
      </c>
      <c r="K3231" s="2" t="n">
        <v>0.317966</v>
      </c>
      <c r="L3231" s="2" t="n">
        <v>-0.010367</v>
      </c>
      <c r="M3231" s="2" t="b">
        <v>1</v>
      </c>
      <c r="N3231" s="2" t="n">
        <v>1</v>
      </c>
    </row>
    <row r="3232" ht="15.75" customHeight="1">
      <c r="A3232" s="9" t="n">
        <v>43814.70833333334</v>
      </c>
      <c r="B3232" s="9" t="n">
        <v>43814.5</v>
      </c>
      <c r="C3232" s="2" t="n">
        <v>34964545</v>
      </c>
      <c r="D3232" s="2" t="inlineStr">
        <is>
          <t>DOM</t>
        </is>
      </c>
      <c r="G3232" s="2" t="inlineStr">
        <is>
          <t>ZONE</t>
        </is>
      </c>
      <c r="I3232" s="2" t="n">
        <v>18.85</v>
      </c>
      <c r="J3232" s="2" t="n">
        <v>19.204985</v>
      </c>
      <c r="K3232" s="2" t="n">
        <v>0.383026</v>
      </c>
      <c r="L3232" s="2" t="n">
        <v>-0.024707</v>
      </c>
      <c r="M3232" s="2" t="b">
        <v>1</v>
      </c>
      <c r="N3232" s="2" t="n">
        <v>1</v>
      </c>
    </row>
    <row r="3233" ht="15.75" customHeight="1">
      <c r="A3233" s="9" t="n">
        <v>43814.75</v>
      </c>
      <c r="B3233" s="9" t="n">
        <v>43814.54166666666</v>
      </c>
      <c r="C3233" s="2" t="n">
        <v>34964545</v>
      </c>
      <c r="D3233" s="2" t="inlineStr">
        <is>
          <t>DOM</t>
        </is>
      </c>
      <c r="G3233" s="2" t="inlineStr">
        <is>
          <t>ZONE</t>
        </is>
      </c>
      <c r="I3233" s="2" t="n">
        <v>18.54</v>
      </c>
      <c r="J3233" s="2" t="n">
        <v>18.886989</v>
      </c>
      <c r="K3233" s="2" t="n">
        <v>0.400171</v>
      </c>
      <c r="L3233" s="2" t="n">
        <v>-0.056515</v>
      </c>
      <c r="M3233" s="2" t="b">
        <v>1</v>
      </c>
      <c r="N3233" s="2" t="n">
        <v>1</v>
      </c>
    </row>
    <row r="3234" ht="15.75" customHeight="1">
      <c r="A3234" s="9" t="n">
        <v>43814.79166666666</v>
      </c>
      <c r="B3234" s="9" t="n">
        <v>43814.58333333334</v>
      </c>
      <c r="C3234" s="2" t="n">
        <v>34964545</v>
      </c>
      <c r="D3234" s="2" t="inlineStr">
        <is>
          <t>DOM</t>
        </is>
      </c>
      <c r="G3234" s="2" t="inlineStr">
        <is>
          <t>ZONE</t>
        </is>
      </c>
      <c r="I3234" s="2" t="n">
        <v>18.47</v>
      </c>
      <c r="J3234" s="2" t="n">
        <v>18.420615</v>
      </c>
      <c r="K3234" s="2" t="n">
        <v>0.072354</v>
      </c>
      <c r="L3234" s="2" t="n">
        <v>-0.120072</v>
      </c>
      <c r="M3234" s="2" t="b">
        <v>1</v>
      </c>
      <c r="N3234" s="2" t="n">
        <v>1</v>
      </c>
    </row>
    <row r="3235" ht="15.75" customHeight="1">
      <c r="A3235" s="9" t="n">
        <v>43814.83333333334</v>
      </c>
      <c r="B3235" s="9" t="n">
        <v>43814.625</v>
      </c>
      <c r="C3235" s="2" t="n">
        <v>34964545</v>
      </c>
      <c r="D3235" s="2" t="inlineStr">
        <is>
          <t>DOM</t>
        </is>
      </c>
      <c r="G3235" s="2" t="inlineStr">
        <is>
          <t>ZONE</t>
        </is>
      </c>
      <c r="I3235" s="2" t="n">
        <v>19.1</v>
      </c>
      <c r="J3235" s="2" t="n">
        <v>19.529104</v>
      </c>
      <c r="K3235" s="2" t="n">
        <v>0.547978</v>
      </c>
      <c r="L3235" s="2" t="n">
        <v>-0.120541</v>
      </c>
      <c r="M3235" s="2" t="b">
        <v>1</v>
      </c>
      <c r="N3235" s="2" t="n">
        <v>1</v>
      </c>
    </row>
    <row r="3236" ht="15.75" customHeight="1">
      <c r="A3236" s="9" t="n">
        <v>43814.875</v>
      </c>
      <c r="B3236" s="9" t="n">
        <v>43814.66666666666</v>
      </c>
      <c r="C3236" s="2" t="n">
        <v>34964545</v>
      </c>
      <c r="D3236" s="2" t="inlineStr">
        <is>
          <t>DOM</t>
        </is>
      </c>
      <c r="G3236" s="2" t="inlineStr">
        <is>
          <t>ZONE</t>
        </is>
      </c>
      <c r="I3236" s="2" t="n">
        <v>21.99</v>
      </c>
      <c r="J3236" s="2" t="n">
        <v>22.648461</v>
      </c>
      <c r="K3236" s="2" t="n">
        <v>0.77793</v>
      </c>
      <c r="L3236" s="2" t="n">
        <v>-0.121969</v>
      </c>
      <c r="M3236" s="2" t="b">
        <v>1</v>
      </c>
      <c r="N3236" s="2" t="n">
        <v>1</v>
      </c>
    </row>
    <row r="3237" ht="15.75" customHeight="1">
      <c r="A3237" s="9" t="n">
        <v>43814.91666666666</v>
      </c>
      <c r="B3237" s="9" t="n">
        <v>43814.70833333334</v>
      </c>
      <c r="C3237" s="2" t="n">
        <v>34964545</v>
      </c>
      <c r="D3237" s="2" t="inlineStr">
        <is>
          <t>DOM</t>
        </is>
      </c>
      <c r="G3237" s="2" t="inlineStr">
        <is>
          <t>ZONE</t>
        </is>
      </c>
      <c r="I3237" s="2" t="n">
        <v>30.97</v>
      </c>
      <c r="J3237" s="2" t="n">
        <v>31.009973</v>
      </c>
      <c r="K3237" s="2" t="n">
        <v>0.192684</v>
      </c>
      <c r="L3237" s="2" t="n">
        <v>-0.148544</v>
      </c>
      <c r="M3237" s="2" t="b">
        <v>1</v>
      </c>
      <c r="N3237" s="2" t="n">
        <v>1</v>
      </c>
    </row>
    <row r="3238" ht="15.75" customHeight="1">
      <c r="A3238" s="9" t="n">
        <v>43814.95833333334</v>
      </c>
      <c r="B3238" s="9" t="n">
        <v>43814.75</v>
      </c>
      <c r="C3238" s="2" t="n">
        <v>34964545</v>
      </c>
      <c r="D3238" s="2" t="inlineStr">
        <is>
          <t>DOM</t>
        </is>
      </c>
      <c r="G3238" s="2" t="inlineStr">
        <is>
          <t>ZONE</t>
        </is>
      </c>
      <c r="I3238" s="2" t="n">
        <v>23.96</v>
      </c>
      <c r="J3238" s="2" t="n">
        <v>24.50037</v>
      </c>
      <c r="K3238" s="2" t="n">
        <v>0.552024</v>
      </c>
      <c r="L3238" s="2" t="n">
        <v>-0.014987</v>
      </c>
      <c r="M3238" s="2" t="b">
        <v>1</v>
      </c>
      <c r="N3238" s="2" t="n">
        <v>1</v>
      </c>
    </row>
    <row r="3239" ht="15.75" customHeight="1">
      <c r="A3239" s="9" t="n">
        <v>43815</v>
      </c>
      <c r="B3239" s="9" t="n">
        <v>43814.79166666666</v>
      </c>
      <c r="C3239" s="2" t="n">
        <v>34964545</v>
      </c>
      <c r="D3239" s="2" t="inlineStr">
        <is>
          <t>DOM</t>
        </is>
      </c>
      <c r="G3239" s="2" t="inlineStr">
        <is>
          <t>ZONE</t>
        </is>
      </c>
      <c r="I3239" s="2" t="n">
        <v>26.45</v>
      </c>
      <c r="J3239" s="2" t="n">
        <v>28.460548</v>
      </c>
      <c r="K3239" s="2" t="n">
        <v>1.994349</v>
      </c>
      <c r="L3239" s="2" t="n">
        <v>0.014532</v>
      </c>
      <c r="M3239" s="2" t="b">
        <v>1</v>
      </c>
      <c r="N3239" s="2" t="n">
        <v>1</v>
      </c>
    </row>
    <row r="3240" ht="15.75" customHeight="1">
      <c r="A3240" s="9" t="n">
        <v>43815.04166666666</v>
      </c>
      <c r="B3240" s="9" t="n">
        <v>43814.83333333334</v>
      </c>
      <c r="C3240" s="2" t="n">
        <v>34964545</v>
      </c>
      <c r="D3240" s="2" t="inlineStr">
        <is>
          <t>DOM</t>
        </is>
      </c>
      <c r="G3240" s="2" t="inlineStr">
        <is>
          <t>ZONE</t>
        </is>
      </c>
      <c r="I3240" s="2" t="n">
        <v>27.78</v>
      </c>
      <c r="J3240" s="2" t="n">
        <v>28.328653</v>
      </c>
      <c r="K3240" s="2" t="n">
        <v>0.500305</v>
      </c>
      <c r="L3240" s="2" t="n">
        <v>0.050014</v>
      </c>
      <c r="M3240" s="2" t="b">
        <v>1</v>
      </c>
      <c r="N3240" s="2" t="n">
        <v>1</v>
      </c>
    </row>
    <row r="3241" ht="15.75" customHeight="1">
      <c r="A3241" s="9" t="n">
        <v>43815.08333333334</v>
      </c>
      <c r="B3241" s="9" t="n">
        <v>43814.875</v>
      </c>
      <c r="C3241" s="2" t="n">
        <v>34964545</v>
      </c>
      <c r="D3241" s="2" t="inlineStr">
        <is>
          <t>DOM</t>
        </is>
      </c>
      <c r="G3241" s="2" t="inlineStr">
        <is>
          <t>ZONE</t>
        </is>
      </c>
      <c r="I3241" s="2" t="n">
        <v>23.33</v>
      </c>
      <c r="J3241" s="2" t="n">
        <v>24.955164</v>
      </c>
      <c r="K3241" s="2" t="n">
        <v>1.549136</v>
      </c>
      <c r="L3241" s="2" t="n">
        <v>0.080194</v>
      </c>
      <c r="M3241" s="2" t="b">
        <v>1</v>
      </c>
      <c r="N3241" s="2" t="n">
        <v>1</v>
      </c>
    </row>
    <row r="3242" ht="15.75" customHeight="1">
      <c r="A3242" s="9" t="n">
        <v>43815.125</v>
      </c>
      <c r="B3242" s="9" t="n">
        <v>43814.91666666666</v>
      </c>
      <c r="C3242" s="2" t="n">
        <v>34964545</v>
      </c>
      <c r="D3242" s="2" t="inlineStr">
        <is>
          <t>DOM</t>
        </is>
      </c>
      <c r="G3242" s="2" t="inlineStr">
        <is>
          <t>ZONE</t>
        </is>
      </c>
      <c r="I3242" s="2" t="n">
        <v>20.92</v>
      </c>
      <c r="J3242" s="2" t="n">
        <v>22.03049</v>
      </c>
      <c r="K3242" s="2" t="n">
        <v>1.036215</v>
      </c>
      <c r="L3242" s="2" t="n">
        <v>0.07510799999999999</v>
      </c>
      <c r="M3242" s="2" t="b">
        <v>1</v>
      </c>
      <c r="N3242" s="2" t="n">
        <v>1</v>
      </c>
    </row>
    <row r="3243" ht="15.75" customHeight="1">
      <c r="A3243" s="9" t="n">
        <v>43815.16666666666</v>
      </c>
      <c r="B3243" s="9" t="n">
        <v>43814.95833333334</v>
      </c>
      <c r="C3243" s="2" t="n">
        <v>34964545</v>
      </c>
      <c r="D3243" s="2" t="inlineStr">
        <is>
          <t>DOM</t>
        </is>
      </c>
      <c r="G3243" s="2" t="inlineStr">
        <is>
          <t>ZONE</t>
        </is>
      </c>
      <c r="I3243" s="2" t="n">
        <v>20.33</v>
      </c>
      <c r="J3243" s="2" t="n">
        <v>21.561613</v>
      </c>
      <c r="K3243" s="2" t="n">
        <v>1.108115</v>
      </c>
      <c r="L3243" s="2" t="n">
        <v>0.120998</v>
      </c>
      <c r="M3243" s="2" t="b">
        <v>1</v>
      </c>
      <c r="N3243" s="2" t="n">
        <v>1</v>
      </c>
    </row>
    <row r="3244" ht="15.75" customHeight="1">
      <c r="A3244" s="9" t="n">
        <v>43815.20833333334</v>
      </c>
      <c r="B3244" s="9" t="n">
        <v>43815</v>
      </c>
      <c r="C3244" s="2" t="n">
        <v>34964545</v>
      </c>
      <c r="D3244" s="2" t="inlineStr">
        <is>
          <t>DOM</t>
        </is>
      </c>
      <c r="G3244" s="2" t="inlineStr">
        <is>
          <t>ZONE</t>
        </is>
      </c>
      <c r="I3244" s="2" t="n">
        <v>20.18</v>
      </c>
      <c r="J3244" s="2" t="n">
        <v>21.376336</v>
      </c>
      <c r="K3244" s="2" t="n">
        <v>1.021646</v>
      </c>
      <c r="L3244" s="2" t="n">
        <v>0.173024</v>
      </c>
      <c r="M3244" s="2" t="b">
        <v>1</v>
      </c>
      <c r="N3244" s="2" t="n">
        <v>1</v>
      </c>
    </row>
    <row r="3245" ht="15.75" customHeight="1">
      <c r="A3245" s="9" t="n">
        <v>43815.25</v>
      </c>
      <c r="B3245" s="9" t="n">
        <v>43815.04166666666</v>
      </c>
      <c r="C3245" s="2" t="n">
        <v>34964545</v>
      </c>
      <c r="D3245" s="2" t="inlineStr">
        <is>
          <t>DOM</t>
        </is>
      </c>
      <c r="G3245" s="2" t="inlineStr">
        <is>
          <t>ZONE</t>
        </is>
      </c>
      <c r="I3245" s="2" t="n">
        <v>19.38</v>
      </c>
      <c r="J3245" s="2" t="n">
        <v>20.232105</v>
      </c>
      <c r="K3245" s="2" t="n">
        <v>0.666391</v>
      </c>
      <c r="L3245" s="2" t="n">
        <v>0.189048</v>
      </c>
      <c r="M3245" s="2" t="b">
        <v>1</v>
      </c>
      <c r="N3245" s="2" t="n">
        <v>1</v>
      </c>
    </row>
    <row r="3246" ht="15.75" customHeight="1">
      <c r="A3246" s="9" t="n">
        <v>43815.29166666666</v>
      </c>
      <c r="B3246" s="9" t="n">
        <v>43815.08333333334</v>
      </c>
      <c r="C3246" s="2" t="n">
        <v>34964545</v>
      </c>
      <c r="D3246" s="2" t="inlineStr">
        <is>
          <t>DOM</t>
        </is>
      </c>
      <c r="G3246" s="2" t="inlineStr">
        <is>
          <t>ZONE</t>
        </is>
      </c>
      <c r="I3246" s="2" t="n">
        <v>19.03</v>
      </c>
      <c r="J3246" s="2" t="n">
        <v>20.050323</v>
      </c>
      <c r="K3246" s="2" t="n">
        <v>0.828527</v>
      </c>
      <c r="L3246" s="2" t="n">
        <v>0.191796</v>
      </c>
      <c r="M3246" s="2" t="b">
        <v>1</v>
      </c>
      <c r="N3246" s="2" t="n">
        <v>1</v>
      </c>
    </row>
    <row r="3247" ht="15.75" customHeight="1">
      <c r="A3247" s="9" t="n">
        <v>43815.33333333334</v>
      </c>
      <c r="B3247" s="9" t="n">
        <v>43815.125</v>
      </c>
      <c r="C3247" s="2" t="n">
        <v>34964545</v>
      </c>
      <c r="D3247" s="2" t="inlineStr">
        <is>
          <t>DOM</t>
        </is>
      </c>
      <c r="G3247" s="2" t="inlineStr">
        <is>
          <t>ZONE</t>
        </is>
      </c>
      <c r="I3247" s="2" t="n">
        <v>18.58</v>
      </c>
      <c r="J3247" s="2" t="n">
        <v>20.101308</v>
      </c>
      <c r="K3247" s="2" t="n">
        <v>1.369266</v>
      </c>
      <c r="L3247" s="2" t="n">
        <v>0.147875</v>
      </c>
      <c r="M3247" s="2" t="b">
        <v>1</v>
      </c>
      <c r="N3247" s="2" t="n">
        <v>1</v>
      </c>
    </row>
    <row r="3248" ht="15.75" customHeight="1">
      <c r="A3248" s="9" t="n">
        <v>43815.375</v>
      </c>
      <c r="B3248" s="9" t="n">
        <v>43815.16666666666</v>
      </c>
      <c r="C3248" s="2" t="n">
        <v>34964545</v>
      </c>
      <c r="D3248" s="2" t="inlineStr">
        <is>
          <t>DOM</t>
        </is>
      </c>
      <c r="G3248" s="2" t="inlineStr">
        <is>
          <t>ZONE</t>
        </is>
      </c>
      <c r="I3248" s="2" t="n">
        <v>18.96</v>
      </c>
      <c r="J3248" s="2" t="n">
        <v>20.640833</v>
      </c>
      <c r="K3248" s="2" t="n">
        <v>1.550277</v>
      </c>
      <c r="L3248" s="2" t="n">
        <v>0.128056</v>
      </c>
      <c r="M3248" s="2" t="b">
        <v>1</v>
      </c>
      <c r="N3248" s="2" t="n">
        <v>1</v>
      </c>
    </row>
    <row r="3249" ht="15.75" customHeight="1">
      <c r="A3249" s="9" t="n">
        <v>43815.41666666666</v>
      </c>
      <c r="B3249" s="9" t="n">
        <v>43815.20833333334</v>
      </c>
      <c r="C3249" s="2" t="n">
        <v>34964545</v>
      </c>
      <c r="D3249" s="2" t="inlineStr">
        <is>
          <t>DOM</t>
        </is>
      </c>
      <c r="G3249" s="2" t="inlineStr">
        <is>
          <t>ZONE</t>
        </is>
      </c>
      <c r="I3249" s="2" t="n">
        <v>22.31</v>
      </c>
      <c r="J3249" s="2" t="n">
        <v>25.287258</v>
      </c>
      <c r="K3249" s="2" t="n">
        <v>2.776392</v>
      </c>
      <c r="L3249" s="2" t="n">
        <v>0.202532</v>
      </c>
      <c r="M3249" s="2" t="b">
        <v>1</v>
      </c>
      <c r="N3249" s="2" t="n">
        <v>1</v>
      </c>
    </row>
    <row r="3250" ht="15.75" customHeight="1">
      <c r="A3250" s="9" t="n">
        <v>43815.45833333334</v>
      </c>
      <c r="B3250" s="9" t="n">
        <v>43815.25</v>
      </c>
      <c r="C3250" s="2" t="n">
        <v>34964545</v>
      </c>
      <c r="D3250" s="2" t="inlineStr">
        <is>
          <t>DOM</t>
        </is>
      </c>
      <c r="G3250" s="2" t="inlineStr">
        <is>
          <t>ZONE</t>
        </is>
      </c>
      <c r="I3250" s="2" t="n">
        <v>22.53</v>
      </c>
      <c r="J3250" s="2" t="n">
        <v>23.960321</v>
      </c>
      <c r="K3250" s="2" t="n">
        <v>1.239964</v>
      </c>
      <c r="L3250" s="2" t="n">
        <v>0.189523</v>
      </c>
      <c r="M3250" s="2" t="b">
        <v>1</v>
      </c>
      <c r="N3250" s="2" t="n">
        <v>1</v>
      </c>
    </row>
    <row r="3251" ht="15.75" customHeight="1">
      <c r="A3251" s="9" t="n">
        <v>43815.5</v>
      </c>
      <c r="B3251" s="9" t="n">
        <v>43815.29166666666</v>
      </c>
      <c r="C3251" s="2" t="n">
        <v>34964545</v>
      </c>
      <c r="D3251" s="2" t="inlineStr">
        <is>
          <t>DOM</t>
        </is>
      </c>
      <c r="G3251" s="2" t="inlineStr">
        <is>
          <t>ZONE</t>
        </is>
      </c>
      <c r="I3251" s="2" t="n">
        <v>23.4</v>
      </c>
      <c r="J3251" s="2" t="n">
        <v>25.306973</v>
      </c>
      <c r="K3251" s="2" t="n">
        <v>1.84063</v>
      </c>
      <c r="L3251" s="2" t="n">
        <v>0.063009</v>
      </c>
      <c r="M3251" s="2" t="b">
        <v>1</v>
      </c>
      <c r="N3251" s="2" t="n">
        <v>1</v>
      </c>
    </row>
    <row r="3252" ht="15.75" customHeight="1">
      <c r="A3252" s="9" t="n">
        <v>43815.54166666666</v>
      </c>
      <c r="B3252" s="9" t="n">
        <v>43815.33333333334</v>
      </c>
      <c r="C3252" s="2" t="n">
        <v>34964545</v>
      </c>
      <c r="D3252" s="2" t="inlineStr">
        <is>
          <t>DOM</t>
        </is>
      </c>
      <c r="G3252" s="2" t="inlineStr">
        <is>
          <t>ZONE</t>
        </is>
      </c>
      <c r="I3252" s="2" t="n">
        <v>25.14</v>
      </c>
      <c r="J3252" s="2" t="n">
        <v>25.96915</v>
      </c>
      <c r="K3252" s="2" t="n">
        <v>0.837565</v>
      </c>
      <c r="L3252" s="2" t="n">
        <v>-0.005914</v>
      </c>
      <c r="M3252" s="2" t="b">
        <v>1</v>
      </c>
      <c r="N3252" s="2" t="n">
        <v>1</v>
      </c>
    </row>
    <row r="3253" ht="15.75" customHeight="1">
      <c r="A3253" s="9" t="n">
        <v>43815.58333333334</v>
      </c>
      <c r="B3253" s="9" t="n">
        <v>43815.375</v>
      </c>
      <c r="C3253" s="2" t="n">
        <v>34964545</v>
      </c>
      <c r="D3253" s="2" t="inlineStr">
        <is>
          <t>DOM</t>
        </is>
      </c>
      <c r="G3253" s="2" t="inlineStr">
        <is>
          <t>ZONE</t>
        </is>
      </c>
      <c r="I3253" s="2" t="n">
        <v>27.11</v>
      </c>
      <c r="J3253" s="2" t="n">
        <v>25.350333</v>
      </c>
      <c r="K3253" s="2" t="n">
        <v>-1.70587</v>
      </c>
      <c r="L3253" s="2" t="n">
        <v>-0.049631</v>
      </c>
      <c r="M3253" s="2" t="b">
        <v>1</v>
      </c>
      <c r="N3253" s="2" t="n">
        <v>1</v>
      </c>
    </row>
    <row r="3254" ht="15.75" customHeight="1">
      <c r="A3254" s="9" t="n">
        <v>43815.625</v>
      </c>
      <c r="B3254" s="9" t="n">
        <v>43815.41666666666</v>
      </c>
      <c r="C3254" s="2" t="n">
        <v>34964545</v>
      </c>
      <c r="D3254" s="2" t="inlineStr">
        <is>
          <t>DOM</t>
        </is>
      </c>
      <c r="G3254" s="2" t="inlineStr">
        <is>
          <t>ZONE</t>
        </is>
      </c>
      <c r="I3254" s="2" t="n">
        <v>28.7</v>
      </c>
      <c r="J3254" s="2" t="n">
        <v>27.292452</v>
      </c>
      <c r="K3254" s="2" t="n">
        <v>-1.313206</v>
      </c>
      <c r="L3254" s="2" t="n">
        <v>-0.09017600000000001</v>
      </c>
      <c r="M3254" s="2" t="b">
        <v>1</v>
      </c>
      <c r="N3254" s="2" t="n">
        <v>1</v>
      </c>
    </row>
    <row r="3255" ht="15.75" customHeight="1">
      <c r="A3255" s="9" t="n">
        <v>43815.66666666666</v>
      </c>
      <c r="B3255" s="9" t="n">
        <v>43815.45833333334</v>
      </c>
      <c r="C3255" s="2" t="n">
        <v>34964545</v>
      </c>
      <c r="D3255" s="2" t="inlineStr">
        <is>
          <t>DOM</t>
        </is>
      </c>
      <c r="G3255" s="2" t="inlineStr">
        <is>
          <t>ZONE</t>
        </is>
      </c>
      <c r="I3255" s="2" t="n">
        <v>27.28</v>
      </c>
      <c r="J3255" s="2" t="n">
        <v>26.282807</v>
      </c>
      <c r="K3255" s="2" t="n">
        <v>-0.971808</v>
      </c>
      <c r="L3255" s="2" t="n">
        <v>-0.029552</v>
      </c>
      <c r="M3255" s="2" t="b">
        <v>1</v>
      </c>
      <c r="N3255" s="2" t="n">
        <v>1</v>
      </c>
    </row>
    <row r="3256" ht="15.75" customHeight="1">
      <c r="A3256" s="9" t="n">
        <v>43815.70833333334</v>
      </c>
      <c r="B3256" s="9" t="n">
        <v>43815.5</v>
      </c>
      <c r="C3256" s="2" t="n">
        <v>34964545</v>
      </c>
      <c r="D3256" s="2" t="inlineStr">
        <is>
          <t>DOM</t>
        </is>
      </c>
      <c r="G3256" s="2" t="inlineStr">
        <is>
          <t>ZONE</t>
        </is>
      </c>
      <c r="I3256" s="2" t="n">
        <v>27.03</v>
      </c>
      <c r="J3256" s="2" t="n">
        <v>27.034302</v>
      </c>
      <c r="K3256" s="2" t="n">
        <v>0.006797</v>
      </c>
      <c r="L3256" s="2" t="n">
        <v>-0.006662</v>
      </c>
      <c r="M3256" s="2" t="b">
        <v>1</v>
      </c>
      <c r="N3256" s="2" t="n">
        <v>1</v>
      </c>
    </row>
    <row r="3257" ht="15.75" customHeight="1">
      <c r="A3257" s="9" t="n">
        <v>43815.75</v>
      </c>
      <c r="B3257" s="9" t="n">
        <v>43815.54166666666</v>
      </c>
      <c r="C3257" s="2" t="n">
        <v>34964545</v>
      </c>
      <c r="D3257" s="2" t="inlineStr">
        <is>
          <t>DOM</t>
        </is>
      </c>
      <c r="G3257" s="2" t="inlineStr">
        <is>
          <t>ZONE</t>
        </is>
      </c>
      <c r="I3257" s="2" t="n">
        <v>26.44</v>
      </c>
      <c r="J3257" s="2" t="n">
        <v>25.616743</v>
      </c>
      <c r="K3257" s="2" t="n">
        <v>-0.819551</v>
      </c>
      <c r="L3257" s="2" t="n">
        <v>0.000462</v>
      </c>
      <c r="M3257" s="2" t="b">
        <v>1</v>
      </c>
      <c r="N3257" s="2" t="n">
        <v>1</v>
      </c>
    </row>
    <row r="3258" ht="15.75" customHeight="1">
      <c r="A3258" s="9" t="n">
        <v>43815.79166666666</v>
      </c>
      <c r="B3258" s="9" t="n">
        <v>43815.58333333334</v>
      </c>
      <c r="C3258" s="2" t="n">
        <v>34964545</v>
      </c>
      <c r="D3258" s="2" t="inlineStr">
        <is>
          <t>DOM</t>
        </is>
      </c>
      <c r="G3258" s="2" t="inlineStr">
        <is>
          <t>ZONE</t>
        </is>
      </c>
      <c r="I3258" s="2" t="n">
        <v>24.39</v>
      </c>
      <c r="J3258" s="2" t="n">
        <v>23.991112</v>
      </c>
      <c r="K3258" s="2" t="n">
        <v>-0.393058</v>
      </c>
      <c r="L3258" s="2" t="n">
        <v>-0.00333</v>
      </c>
      <c r="M3258" s="2" t="b">
        <v>1</v>
      </c>
      <c r="N3258" s="2" t="n">
        <v>1</v>
      </c>
    </row>
    <row r="3259" ht="15.75" customHeight="1">
      <c r="A3259" s="9" t="n">
        <v>43815.83333333334</v>
      </c>
      <c r="B3259" s="9" t="n">
        <v>43815.625</v>
      </c>
      <c r="C3259" s="2" t="n">
        <v>34964545</v>
      </c>
      <c r="D3259" s="2" t="inlineStr">
        <is>
          <t>DOM</t>
        </is>
      </c>
      <c r="G3259" s="2" t="inlineStr">
        <is>
          <t>ZONE</t>
        </is>
      </c>
      <c r="I3259" s="2" t="n">
        <v>24.23</v>
      </c>
      <c r="J3259" s="2" t="n">
        <v>23.510474</v>
      </c>
      <c r="K3259" s="2" t="n">
        <v>-0.747122</v>
      </c>
      <c r="L3259" s="2" t="n">
        <v>0.027595</v>
      </c>
      <c r="M3259" s="2" t="b">
        <v>1</v>
      </c>
      <c r="N3259" s="2" t="n">
        <v>1</v>
      </c>
    </row>
    <row r="3260" ht="15.75" customHeight="1">
      <c r="A3260" s="9" t="n">
        <v>43815.875</v>
      </c>
      <c r="B3260" s="9" t="n">
        <v>43815.66666666666</v>
      </c>
      <c r="C3260" s="2" t="n">
        <v>34964545</v>
      </c>
      <c r="D3260" s="2" t="inlineStr">
        <is>
          <t>DOM</t>
        </is>
      </c>
      <c r="G3260" s="2" t="inlineStr">
        <is>
          <t>ZONE</t>
        </is>
      </c>
      <c r="I3260" s="2" t="n">
        <v>39.05</v>
      </c>
      <c r="J3260" s="2" t="n">
        <v>32.966361</v>
      </c>
      <c r="K3260" s="2" t="n">
        <v>-6.152963</v>
      </c>
      <c r="L3260" s="2" t="n">
        <v>0.070991</v>
      </c>
      <c r="M3260" s="2" t="b">
        <v>1</v>
      </c>
      <c r="N3260" s="2" t="n">
        <v>1</v>
      </c>
    </row>
    <row r="3261" ht="15.75" customHeight="1">
      <c r="A3261" s="9" t="n">
        <v>43815.91666666666</v>
      </c>
      <c r="B3261" s="9" t="n">
        <v>43815.70833333334</v>
      </c>
      <c r="C3261" s="2" t="n">
        <v>34964545</v>
      </c>
      <c r="D3261" s="2" t="inlineStr">
        <is>
          <t>DOM</t>
        </is>
      </c>
      <c r="G3261" s="2" t="inlineStr">
        <is>
          <t>ZONE</t>
        </is>
      </c>
      <c r="I3261" s="2" t="n">
        <v>35.07</v>
      </c>
      <c r="J3261" s="2" t="n">
        <v>30.465024</v>
      </c>
      <c r="K3261" s="2" t="n">
        <v>-4.738992</v>
      </c>
      <c r="L3261" s="2" t="n">
        <v>0.137349</v>
      </c>
      <c r="M3261" s="2" t="b">
        <v>1</v>
      </c>
      <c r="N3261" s="2" t="n">
        <v>1</v>
      </c>
    </row>
    <row r="3262" ht="15.75" customHeight="1">
      <c r="A3262" s="9" t="n">
        <v>43815.95833333334</v>
      </c>
      <c r="B3262" s="9" t="n">
        <v>43815.75</v>
      </c>
      <c r="C3262" s="2" t="n">
        <v>34964545</v>
      </c>
      <c r="D3262" s="2" t="inlineStr">
        <is>
          <t>DOM</t>
        </is>
      </c>
      <c r="G3262" s="2" t="inlineStr">
        <is>
          <t>ZONE</t>
        </is>
      </c>
      <c r="I3262" s="2" t="n">
        <v>33.13</v>
      </c>
      <c r="J3262" s="2" t="n">
        <v>30.892122</v>
      </c>
      <c r="K3262" s="2" t="n">
        <v>-2.354425</v>
      </c>
      <c r="L3262" s="2" t="n">
        <v>0.118214</v>
      </c>
      <c r="M3262" s="2" t="b">
        <v>1</v>
      </c>
      <c r="N3262" s="2" t="n">
        <v>1</v>
      </c>
    </row>
    <row r="3263" ht="15.75" customHeight="1">
      <c r="A3263" s="9" t="n">
        <v>43816</v>
      </c>
      <c r="B3263" s="9" t="n">
        <v>43815.79166666666</v>
      </c>
      <c r="C3263" s="2" t="n">
        <v>34964545</v>
      </c>
      <c r="D3263" s="2" t="inlineStr">
        <is>
          <t>DOM</t>
        </is>
      </c>
      <c r="G3263" s="2" t="inlineStr">
        <is>
          <t>ZONE</t>
        </is>
      </c>
      <c r="I3263" s="2" t="n">
        <v>30.58</v>
      </c>
      <c r="J3263" s="2" t="n">
        <v>31.942112</v>
      </c>
      <c r="K3263" s="2" t="n">
        <v>1.139727</v>
      </c>
      <c r="L3263" s="2" t="n">
        <v>0.221552</v>
      </c>
      <c r="M3263" s="2" t="b">
        <v>1</v>
      </c>
      <c r="N3263" s="2" t="n">
        <v>1</v>
      </c>
    </row>
    <row r="3264" ht="15.75" customHeight="1">
      <c r="A3264" s="9" t="n">
        <v>43816.04166666666</v>
      </c>
      <c r="B3264" s="9" t="n">
        <v>43815.83333333334</v>
      </c>
      <c r="C3264" s="2" t="n">
        <v>34964545</v>
      </c>
      <c r="D3264" s="2" t="inlineStr">
        <is>
          <t>DOM</t>
        </is>
      </c>
      <c r="G3264" s="2" t="inlineStr">
        <is>
          <t>ZONE</t>
        </is>
      </c>
      <c r="I3264" s="2" t="n">
        <v>26.3</v>
      </c>
      <c r="J3264" s="2" t="n">
        <v>25.294149</v>
      </c>
      <c r="K3264" s="2" t="n">
        <v>-1.200585</v>
      </c>
      <c r="L3264" s="2" t="n">
        <v>0.195568</v>
      </c>
      <c r="M3264" s="2" t="b">
        <v>1</v>
      </c>
      <c r="N3264" s="2" t="n">
        <v>1</v>
      </c>
    </row>
    <row r="3265" ht="15.75" customHeight="1">
      <c r="A3265" s="9" t="n">
        <v>43816.08333333334</v>
      </c>
      <c r="B3265" s="9" t="n">
        <v>43815.875</v>
      </c>
      <c r="C3265" s="2" t="n">
        <v>34964545</v>
      </c>
      <c r="D3265" s="2" t="inlineStr">
        <is>
          <t>DOM</t>
        </is>
      </c>
      <c r="G3265" s="2" t="inlineStr">
        <is>
          <t>ZONE</t>
        </is>
      </c>
      <c r="I3265" s="2" t="n">
        <v>25.76</v>
      </c>
      <c r="J3265" s="2" t="n">
        <v>25.024597</v>
      </c>
      <c r="K3265" s="2" t="n">
        <v>-0.852139</v>
      </c>
      <c r="L3265" s="2" t="n">
        <v>0.116736</v>
      </c>
      <c r="M3265" s="2" t="b">
        <v>1</v>
      </c>
      <c r="N3265" s="2" t="n">
        <v>1</v>
      </c>
    </row>
    <row r="3266" ht="15.75" customHeight="1">
      <c r="A3266" s="9" t="n">
        <v>43816.125</v>
      </c>
      <c r="B3266" s="9" t="n">
        <v>43815.91666666666</v>
      </c>
      <c r="C3266" s="2" t="n">
        <v>34964545</v>
      </c>
      <c r="D3266" s="2" t="inlineStr">
        <is>
          <t>DOM</t>
        </is>
      </c>
      <c r="G3266" s="2" t="inlineStr">
        <is>
          <t>ZONE</t>
        </is>
      </c>
      <c r="I3266" s="2" t="n">
        <v>20.47</v>
      </c>
      <c r="J3266" s="2" t="n">
        <v>21.467621</v>
      </c>
      <c r="K3266" s="2" t="n">
        <v>0.881417</v>
      </c>
      <c r="L3266" s="2" t="n">
        <v>0.112038</v>
      </c>
      <c r="M3266" s="2" t="b">
        <v>1</v>
      </c>
      <c r="N3266" s="2" t="n">
        <v>1</v>
      </c>
    </row>
    <row r="3267" ht="15.75" customHeight="1">
      <c r="A3267" s="9" t="n">
        <v>43816.16666666666</v>
      </c>
      <c r="B3267" s="9" t="n">
        <v>43815.95833333334</v>
      </c>
      <c r="C3267" s="2" t="n">
        <v>34964545</v>
      </c>
      <c r="D3267" s="2" t="inlineStr">
        <is>
          <t>DOM</t>
        </is>
      </c>
      <c r="G3267" s="2" t="inlineStr">
        <is>
          <t>ZONE</t>
        </is>
      </c>
      <c r="I3267" s="2" t="n">
        <v>18.61</v>
      </c>
      <c r="J3267" s="2" t="n">
        <v>18.899887</v>
      </c>
      <c r="K3267" s="2" t="n">
        <v>0.127433</v>
      </c>
      <c r="L3267" s="2" t="n">
        <v>0.163287</v>
      </c>
      <c r="M3267" s="2" t="b">
        <v>1</v>
      </c>
      <c r="N3267" s="2" t="n">
        <v>1</v>
      </c>
    </row>
    <row r="3268" ht="15.75" customHeight="1">
      <c r="A3268" s="9" t="n">
        <v>43816.20833333334</v>
      </c>
      <c r="B3268" s="9" t="n">
        <v>43816</v>
      </c>
      <c r="C3268" s="2" t="n">
        <v>34964545</v>
      </c>
      <c r="D3268" s="2" t="inlineStr">
        <is>
          <t>DOM</t>
        </is>
      </c>
      <c r="G3268" s="2" t="inlineStr">
        <is>
          <t>ZONE</t>
        </is>
      </c>
      <c r="I3268" s="2" t="n">
        <v>20.03</v>
      </c>
      <c r="J3268" s="2" t="n">
        <v>20.218391</v>
      </c>
      <c r="K3268" s="2" t="n">
        <v>0.038364</v>
      </c>
      <c r="L3268" s="2" t="n">
        <v>0.150861</v>
      </c>
      <c r="M3268" s="2" t="b">
        <v>1</v>
      </c>
      <c r="N3268" s="2" t="n">
        <v>1</v>
      </c>
    </row>
    <row r="3269" ht="15.75" customHeight="1">
      <c r="A3269" s="9" t="n">
        <v>43816.25</v>
      </c>
      <c r="B3269" s="9" t="n">
        <v>43816.04166666666</v>
      </c>
      <c r="C3269" s="2" t="n">
        <v>34964545</v>
      </c>
      <c r="D3269" s="2" t="inlineStr">
        <is>
          <t>DOM</t>
        </is>
      </c>
      <c r="G3269" s="2" t="inlineStr">
        <is>
          <t>ZONE</t>
        </is>
      </c>
      <c r="I3269" s="2" t="n">
        <v>18.79</v>
      </c>
      <c r="J3269" s="2" t="n">
        <v>18.921632</v>
      </c>
      <c r="K3269" s="2" t="n">
        <v>0.033333</v>
      </c>
      <c r="L3269" s="2" t="n">
        <v>0.095799</v>
      </c>
      <c r="M3269" s="2" t="b">
        <v>1</v>
      </c>
      <c r="N3269" s="2" t="n">
        <v>1</v>
      </c>
    </row>
    <row r="3270" ht="15.75" customHeight="1">
      <c r="A3270" s="9" t="n">
        <v>43816.29166666666</v>
      </c>
      <c r="B3270" s="9" t="n">
        <v>43816.08333333334</v>
      </c>
      <c r="C3270" s="2" t="n">
        <v>34964545</v>
      </c>
      <c r="D3270" s="2" t="inlineStr">
        <is>
          <t>DOM</t>
        </is>
      </c>
      <c r="G3270" s="2" t="inlineStr">
        <is>
          <t>ZONE</t>
        </is>
      </c>
      <c r="I3270" s="2" t="n">
        <v>18.04</v>
      </c>
      <c r="J3270" s="2" t="n">
        <v>18.187914</v>
      </c>
      <c r="K3270" s="2" t="n">
        <v>0.028718</v>
      </c>
      <c r="L3270" s="2" t="n">
        <v>0.12253</v>
      </c>
      <c r="M3270" s="2" t="b">
        <v>1</v>
      </c>
      <c r="N3270" s="2" t="n">
        <v>1</v>
      </c>
    </row>
    <row r="3271" ht="15.75" customHeight="1">
      <c r="A3271" s="9" t="n">
        <v>43816.33333333334</v>
      </c>
      <c r="B3271" s="9" t="n">
        <v>43816.125</v>
      </c>
      <c r="C3271" s="2" t="n">
        <v>34964545</v>
      </c>
      <c r="D3271" s="2" t="inlineStr">
        <is>
          <t>DOM</t>
        </is>
      </c>
      <c r="G3271" s="2" t="inlineStr">
        <is>
          <t>ZONE</t>
        </is>
      </c>
      <c r="I3271" s="2" t="n">
        <v>18.38</v>
      </c>
      <c r="J3271" s="2" t="n">
        <v>18.521753</v>
      </c>
      <c r="K3271" s="2" t="n">
        <v>0.030012</v>
      </c>
      <c r="L3271" s="2" t="n">
        <v>0.111741</v>
      </c>
      <c r="M3271" s="2" t="b">
        <v>1</v>
      </c>
      <c r="N3271" s="2" t="n">
        <v>1</v>
      </c>
    </row>
    <row r="3272" ht="15.75" customHeight="1">
      <c r="A3272" s="9" t="n">
        <v>43816.375</v>
      </c>
      <c r="B3272" s="9" t="n">
        <v>43816.16666666666</v>
      </c>
      <c r="C3272" s="2" t="n">
        <v>34964545</v>
      </c>
      <c r="D3272" s="2" t="inlineStr">
        <is>
          <t>DOM</t>
        </is>
      </c>
      <c r="G3272" s="2" t="inlineStr">
        <is>
          <t>ZONE</t>
        </is>
      </c>
      <c r="I3272" s="2" t="n">
        <v>19.02</v>
      </c>
      <c r="J3272" s="2" t="n">
        <v>19.229825</v>
      </c>
      <c r="K3272" s="2" t="n">
        <v>0.069221</v>
      </c>
      <c r="L3272" s="2" t="n">
        <v>0.144771</v>
      </c>
      <c r="M3272" s="2" t="b">
        <v>1</v>
      </c>
      <c r="N3272" s="2" t="n">
        <v>1</v>
      </c>
    </row>
    <row r="3273" ht="15.75" customHeight="1">
      <c r="A3273" s="9" t="n">
        <v>43816.41666666666</v>
      </c>
      <c r="B3273" s="9" t="n">
        <v>43816.20833333334</v>
      </c>
      <c r="C3273" s="2" t="n">
        <v>34964545</v>
      </c>
      <c r="D3273" s="2" t="inlineStr">
        <is>
          <t>DOM</t>
        </is>
      </c>
      <c r="G3273" s="2" t="inlineStr">
        <is>
          <t>ZONE</t>
        </is>
      </c>
      <c r="I3273" s="2" t="n">
        <v>20.75</v>
      </c>
      <c r="J3273" s="2" t="n">
        <v>22.386698</v>
      </c>
      <c r="K3273" s="2" t="n">
        <v>1.4477</v>
      </c>
      <c r="L3273" s="2" t="n">
        <v>0.184832</v>
      </c>
      <c r="M3273" s="2" t="b">
        <v>1</v>
      </c>
      <c r="N3273" s="2" t="n">
        <v>1</v>
      </c>
    </row>
    <row r="3274" ht="15.75" customHeight="1">
      <c r="A3274" s="9" t="n">
        <v>43816.45833333334</v>
      </c>
      <c r="B3274" s="9" t="n">
        <v>43816.25</v>
      </c>
      <c r="C3274" s="2" t="n">
        <v>34964545</v>
      </c>
      <c r="D3274" s="2" t="inlineStr">
        <is>
          <t>DOM</t>
        </is>
      </c>
      <c r="G3274" s="2" t="inlineStr">
        <is>
          <t>ZONE</t>
        </is>
      </c>
      <c r="I3274" s="2" t="n">
        <v>29.32</v>
      </c>
      <c r="J3274" s="2" t="n">
        <v>32.280907</v>
      </c>
      <c r="K3274" s="2" t="n">
        <v>2.83257</v>
      </c>
      <c r="L3274" s="2" t="n">
        <v>0.130836</v>
      </c>
      <c r="M3274" s="2" t="b">
        <v>1</v>
      </c>
      <c r="N3274" s="2" t="n">
        <v>1</v>
      </c>
    </row>
    <row r="3275" ht="15.75" customHeight="1">
      <c r="A3275" s="9" t="n">
        <v>43816.5</v>
      </c>
      <c r="B3275" s="9" t="n">
        <v>43816.29166666666</v>
      </c>
      <c r="C3275" s="2" t="n">
        <v>34964545</v>
      </c>
      <c r="D3275" s="2" t="inlineStr">
        <is>
          <t>DOM</t>
        </is>
      </c>
      <c r="G3275" s="2" t="inlineStr">
        <is>
          <t>ZONE</t>
        </is>
      </c>
      <c r="I3275" s="2" t="n">
        <v>172.04</v>
      </c>
      <c r="J3275" s="2" t="n">
        <v>179.767662</v>
      </c>
      <c r="K3275" s="2" t="n">
        <v>6.778734</v>
      </c>
      <c r="L3275" s="2" t="n">
        <v>0.949761</v>
      </c>
      <c r="M3275" s="2" t="b">
        <v>1</v>
      </c>
      <c r="N3275" s="2" t="n">
        <v>1</v>
      </c>
    </row>
    <row r="3276" ht="15.75" customHeight="1">
      <c r="A3276" s="9" t="n">
        <v>43816.54166666666</v>
      </c>
      <c r="B3276" s="9" t="n">
        <v>43816.33333333334</v>
      </c>
      <c r="C3276" s="2" t="n">
        <v>34964545</v>
      </c>
      <c r="D3276" s="2" t="inlineStr">
        <is>
          <t>DOM</t>
        </is>
      </c>
      <c r="G3276" s="2" t="inlineStr">
        <is>
          <t>ZONE</t>
        </is>
      </c>
      <c r="I3276" s="2" t="n">
        <v>29.35</v>
      </c>
      <c r="J3276" s="2" t="n">
        <v>29.025645</v>
      </c>
      <c r="K3276" s="2" t="n">
        <v>-0.284347</v>
      </c>
      <c r="L3276" s="2" t="n">
        <v>-0.035841</v>
      </c>
      <c r="M3276" s="2" t="b">
        <v>1</v>
      </c>
      <c r="N3276" s="2" t="n">
        <v>1</v>
      </c>
    </row>
    <row r="3277" ht="15.75" customHeight="1">
      <c r="A3277" s="9" t="n">
        <v>43816.58333333334</v>
      </c>
      <c r="B3277" s="9" t="n">
        <v>43816.375</v>
      </c>
      <c r="C3277" s="2" t="n">
        <v>34964545</v>
      </c>
      <c r="D3277" s="2" t="inlineStr">
        <is>
          <t>DOM</t>
        </is>
      </c>
      <c r="G3277" s="2" t="inlineStr">
        <is>
          <t>ZONE</t>
        </is>
      </c>
      <c r="I3277" s="2" t="n">
        <v>26.26</v>
      </c>
      <c r="J3277" s="2" t="n">
        <v>26.649072</v>
      </c>
      <c r="K3277" s="2" t="n">
        <v>0.450023</v>
      </c>
      <c r="L3277" s="2" t="n">
        <v>-0.055951</v>
      </c>
      <c r="M3277" s="2" t="b">
        <v>1</v>
      </c>
      <c r="N3277" s="2" t="n">
        <v>1</v>
      </c>
    </row>
    <row r="3278" ht="15.75" customHeight="1">
      <c r="A3278" s="9" t="n">
        <v>43816.625</v>
      </c>
      <c r="B3278" s="9" t="n">
        <v>43816.41666666666</v>
      </c>
      <c r="C3278" s="2" t="n">
        <v>34964545</v>
      </c>
      <c r="D3278" s="2" t="inlineStr">
        <is>
          <t>DOM</t>
        </is>
      </c>
      <c r="G3278" s="2" t="inlineStr">
        <is>
          <t>ZONE</t>
        </is>
      </c>
      <c r="I3278" s="2" t="n">
        <v>24.18</v>
      </c>
      <c r="J3278" s="2" t="n">
        <v>24.010789</v>
      </c>
      <c r="K3278" s="2" t="n">
        <v>-0.09438199999999999</v>
      </c>
      <c r="L3278" s="2" t="n">
        <v>-0.078997</v>
      </c>
      <c r="M3278" s="2" t="b">
        <v>1</v>
      </c>
      <c r="N3278" s="2" t="n">
        <v>1</v>
      </c>
    </row>
    <row r="3279" ht="15.75" customHeight="1">
      <c r="A3279" s="9" t="n">
        <v>43816.66666666666</v>
      </c>
      <c r="B3279" s="9" t="n">
        <v>43816.45833333334</v>
      </c>
      <c r="C3279" s="2" t="n">
        <v>34964545</v>
      </c>
      <c r="D3279" s="2" t="inlineStr">
        <is>
          <t>DOM</t>
        </is>
      </c>
      <c r="G3279" s="2" t="inlineStr">
        <is>
          <t>ZONE</t>
        </is>
      </c>
      <c r="I3279" s="2" t="n">
        <v>24.78</v>
      </c>
      <c r="J3279" s="2" t="n">
        <v>24.392221</v>
      </c>
      <c r="K3279" s="2" t="n">
        <v>-0.32028</v>
      </c>
      <c r="L3279" s="2" t="n">
        <v>-0.07083299999999999</v>
      </c>
      <c r="M3279" s="2" t="b">
        <v>1</v>
      </c>
      <c r="N3279" s="2" t="n">
        <v>1</v>
      </c>
    </row>
    <row r="3280" ht="15.75" customHeight="1">
      <c r="A3280" s="9" t="n">
        <v>43816.70833333334</v>
      </c>
      <c r="B3280" s="9" t="n">
        <v>43816.5</v>
      </c>
      <c r="C3280" s="2" t="n">
        <v>34964545</v>
      </c>
      <c r="D3280" s="2" t="inlineStr">
        <is>
          <t>DOM</t>
        </is>
      </c>
      <c r="G3280" s="2" t="inlineStr">
        <is>
          <t>ZONE</t>
        </is>
      </c>
      <c r="I3280" s="2" t="n">
        <v>24.43</v>
      </c>
      <c r="J3280" s="2" t="n">
        <v>23.927548</v>
      </c>
      <c r="K3280" s="2" t="n">
        <v>-0.439591</v>
      </c>
      <c r="L3280" s="2" t="n">
        <v>-0.059527</v>
      </c>
      <c r="M3280" s="2" t="b">
        <v>1</v>
      </c>
      <c r="N3280" s="2" t="n">
        <v>1</v>
      </c>
    </row>
    <row r="3281" ht="15.75" customHeight="1">
      <c r="A3281" s="9" t="n">
        <v>43816.75</v>
      </c>
      <c r="B3281" s="9" t="n">
        <v>43816.54166666666</v>
      </c>
      <c r="C3281" s="2" t="n">
        <v>34964545</v>
      </c>
      <c r="D3281" s="2" t="inlineStr">
        <is>
          <t>DOM</t>
        </is>
      </c>
      <c r="G3281" s="2" t="inlineStr">
        <is>
          <t>ZONE</t>
        </is>
      </c>
      <c r="I3281" s="2" t="n">
        <v>24.19</v>
      </c>
      <c r="J3281" s="2" t="n">
        <v>23.607516</v>
      </c>
      <c r="K3281" s="2" t="n">
        <v>-0.538833</v>
      </c>
      <c r="L3281" s="2" t="n">
        <v>-0.046151</v>
      </c>
      <c r="M3281" s="2" t="b">
        <v>1</v>
      </c>
      <c r="N3281" s="2" t="n">
        <v>1</v>
      </c>
    </row>
    <row r="3282" ht="15.75" customHeight="1">
      <c r="A3282" s="9" t="n">
        <v>43816.79166666666</v>
      </c>
      <c r="B3282" s="9" t="n">
        <v>43816.58333333334</v>
      </c>
      <c r="C3282" s="2" t="n">
        <v>34964545</v>
      </c>
      <c r="D3282" s="2" t="inlineStr">
        <is>
          <t>DOM</t>
        </is>
      </c>
      <c r="G3282" s="2" t="inlineStr">
        <is>
          <t>ZONE</t>
        </is>
      </c>
      <c r="I3282" s="2" t="n">
        <v>22.45</v>
      </c>
      <c r="J3282" s="2" t="n">
        <v>21.272037</v>
      </c>
      <c r="K3282" s="2" t="n">
        <v>-1.127608</v>
      </c>
      <c r="L3282" s="2" t="n">
        <v>-0.047856</v>
      </c>
      <c r="M3282" s="2" t="b">
        <v>1</v>
      </c>
      <c r="N3282" s="2" t="n">
        <v>1</v>
      </c>
    </row>
    <row r="3283" ht="15.75" customHeight="1">
      <c r="A3283" s="9" t="n">
        <v>43816.83333333334</v>
      </c>
      <c r="B3283" s="9" t="n">
        <v>43816.625</v>
      </c>
      <c r="C3283" s="2" t="n">
        <v>34964545</v>
      </c>
      <c r="D3283" s="2" t="inlineStr">
        <is>
          <t>DOM</t>
        </is>
      </c>
      <c r="G3283" s="2" t="inlineStr">
        <is>
          <t>ZONE</t>
        </is>
      </c>
      <c r="I3283" s="2" t="n">
        <v>22.83</v>
      </c>
      <c r="J3283" s="2" t="n">
        <v>22.103412</v>
      </c>
      <c r="K3283" s="2" t="n">
        <v>-0.699604</v>
      </c>
      <c r="L3283" s="2" t="n">
        <v>-0.024485</v>
      </c>
      <c r="M3283" s="2" t="b">
        <v>1</v>
      </c>
      <c r="N3283" s="2" t="n">
        <v>1</v>
      </c>
    </row>
    <row r="3284" ht="15.75" customHeight="1">
      <c r="A3284" s="9" t="n">
        <v>43816.875</v>
      </c>
      <c r="B3284" s="9" t="n">
        <v>43816.66666666666</v>
      </c>
      <c r="C3284" s="2" t="n">
        <v>34964545</v>
      </c>
      <c r="D3284" s="2" t="inlineStr">
        <is>
          <t>DOM</t>
        </is>
      </c>
      <c r="G3284" s="2" t="inlineStr">
        <is>
          <t>ZONE</t>
        </is>
      </c>
      <c r="I3284" s="2" t="n">
        <v>25.01</v>
      </c>
      <c r="J3284" s="2" t="n">
        <v>23.754436</v>
      </c>
      <c r="K3284" s="2" t="n">
        <v>-1.221421</v>
      </c>
      <c r="L3284" s="2" t="n">
        <v>-0.03081</v>
      </c>
      <c r="M3284" s="2" t="b">
        <v>1</v>
      </c>
      <c r="N3284" s="2" t="n">
        <v>1</v>
      </c>
    </row>
    <row r="3285" ht="15.75" customHeight="1">
      <c r="A3285" s="9" t="n">
        <v>43816.91666666666</v>
      </c>
      <c r="B3285" s="9" t="n">
        <v>43816.70833333334</v>
      </c>
      <c r="C3285" s="2" t="n">
        <v>34964545</v>
      </c>
      <c r="D3285" s="2" t="inlineStr">
        <is>
          <t>DOM</t>
        </is>
      </c>
      <c r="G3285" s="2" t="inlineStr">
        <is>
          <t>ZONE</t>
        </is>
      </c>
      <c r="I3285" s="2" t="n">
        <v>26.81</v>
      </c>
      <c r="J3285" s="2" t="n">
        <v>27.074976</v>
      </c>
      <c r="K3285" s="2" t="n">
        <v>0.284882</v>
      </c>
      <c r="L3285" s="2" t="n">
        <v>-0.016572</v>
      </c>
      <c r="M3285" s="2" t="b">
        <v>1</v>
      </c>
      <c r="N3285" s="2" t="n">
        <v>1</v>
      </c>
    </row>
    <row r="3286" ht="15.75" customHeight="1">
      <c r="A3286" s="9" t="n">
        <v>43816.95833333334</v>
      </c>
      <c r="B3286" s="9" t="n">
        <v>43816.75</v>
      </c>
      <c r="C3286" s="2" t="n">
        <v>34964545</v>
      </c>
      <c r="D3286" s="2" t="inlineStr">
        <is>
          <t>DOM</t>
        </is>
      </c>
      <c r="G3286" s="2" t="inlineStr">
        <is>
          <t>ZONE</t>
        </is>
      </c>
      <c r="I3286" s="2" t="n">
        <v>24.59</v>
      </c>
      <c r="J3286" s="2" t="n">
        <v>24.853007</v>
      </c>
      <c r="K3286" s="2" t="n">
        <v>0.280227</v>
      </c>
      <c r="L3286" s="2" t="n">
        <v>-0.014719</v>
      </c>
      <c r="M3286" s="2" t="b">
        <v>1</v>
      </c>
      <c r="N3286" s="2" t="n">
        <v>1</v>
      </c>
    </row>
    <row r="3287" ht="15.75" customHeight="1">
      <c r="A3287" s="9" t="n">
        <v>43817</v>
      </c>
      <c r="B3287" s="9" t="n">
        <v>43816.79166666666</v>
      </c>
      <c r="C3287" s="2" t="n">
        <v>34964545</v>
      </c>
      <c r="D3287" s="2" t="inlineStr">
        <is>
          <t>DOM</t>
        </is>
      </c>
      <c r="G3287" s="2" t="inlineStr">
        <is>
          <t>ZONE</t>
        </is>
      </c>
      <c r="I3287" s="2" t="n">
        <v>24.95</v>
      </c>
      <c r="J3287" s="2" t="n">
        <v>24.555663</v>
      </c>
      <c r="K3287" s="2" t="n">
        <v>-0.371194</v>
      </c>
      <c r="L3287" s="2" t="n">
        <v>-0.020643</v>
      </c>
      <c r="M3287" s="2" t="b">
        <v>1</v>
      </c>
      <c r="N3287" s="2" t="n">
        <v>1</v>
      </c>
    </row>
    <row r="3288" ht="15.75" customHeight="1">
      <c r="A3288" s="9" t="n">
        <v>43817.04166666666</v>
      </c>
      <c r="B3288" s="9" t="n">
        <v>43816.83333333334</v>
      </c>
      <c r="C3288" s="2" t="n">
        <v>34964545</v>
      </c>
      <c r="D3288" s="2" t="inlineStr">
        <is>
          <t>DOM</t>
        </is>
      </c>
      <c r="G3288" s="2" t="inlineStr">
        <is>
          <t>ZONE</t>
        </is>
      </c>
      <c r="I3288" s="2" t="n">
        <v>31.43</v>
      </c>
      <c r="J3288" s="2" t="n">
        <v>26.016798</v>
      </c>
      <c r="K3288" s="2" t="n">
        <v>-5.325273</v>
      </c>
      <c r="L3288" s="2" t="n">
        <v>-0.08626200000000001</v>
      </c>
      <c r="M3288" s="2" t="b">
        <v>1</v>
      </c>
      <c r="N3288" s="2" t="n">
        <v>1</v>
      </c>
    </row>
    <row r="3289" ht="15.75" customHeight="1">
      <c r="A3289" s="9" t="n">
        <v>43817.08333333334</v>
      </c>
      <c r="B3289" s="9" t="n">
        <v>43816.875</v>
      </c>
      <c r="C3289" s="2" t="n">
        <v>34964545</v>
      </c>
      <c r="D3289" s="2" t="inlineStr">
        <is>
          <t>DOM</t>
        </is>
      </c>
      <c r="G3289" s="2" t="inlineStr">
        <is>
          <t>ZONE</t>
        </is>
      </c>
      <c r="I3289" s="2" t="n">
        <v>23.9</v>
      </c>
      <c r="J3289" s="2" t="n">
        <v>23.713957</v>
      </c>
      <c r="K3289" s="2" t="n">
        <v>-0.222228</v>
      </c>
      <c r="L3289" s="2" t="n">
        <v>0.034518</v>
      </c>
      <c r="M3289" s="2" t="b">
        <v>1</v>
      </c>
      <c r="N3289" s="2" t="n">
        <v>1</v>
      </c>
    </row>
    <row r="3290" ht="15.75" customHeight="1">
      <c r="A3290" s="9" t="n">
        <v>43817.125</v>
      </c>
      <c r="B3290" s="9" t="n">
        <v>43816.91666666666</v>
      </c>
      <c r="C3290" s="2" t="n">
        <v>34964545</v>
      </c>
      <c r="D3290" s="2" t="inlineStr">
        <is>
          <t>DOM</t>
        </is>
      </c>
      <c r="G3290" s="2" t="inlineStr">
        <is>
          <t>ZONE</t>
        </is>
      </c>
      <c r="I3290" s="2" t="n">
        <v>20.73</v>
      </c>
      <c r="J3290" s="2" t="n">
        <v>21.355556</v>
      </c>
      <c r="K3290" s="2" t="n">
        <v>0.575329</v>
      </c>
      <c r="L3290" s="2" t="n">
        <v>0.052727</v>
      </c>
      <c r="M3290" s="2" t="b">
        <v>1</v>
      </c>
      <c r="N3290" s="2" t="n">
        <v>1</v>
      </c>
    </row>
    <row r="3291" ht="15.75" customHeight="1">
      <c r="A3291" s="9" t="n">
        <v>43817.16666666666</v>
      </c>
      <c r="B3291" s="9" t="n">
        <v>43816.95833333334</v>
      </c>
      <c r="C3291" s="2" t="n">
        <v>34964545</v>
      </c>
      <c r="D3291" s="2" t="inlineStr">
        <is>
          <t>DOM</t>
        </is>
      </c>
      <c r="G3291" s="2" t="inlineStr">
        <is>
          <t>ZONE</t>
        </is>
      </c>
      <c r="I3291" s="2" t="n">
        <v>19.4</v>
      </c>
      <c r="J3291" s="2" t="n">
        <v>19.725217</v>
      </c>
      <c r="K3291" s="2" t="n">
        <v>0.266226</v>
      </c>
      <c r="L3291" s="2" t="n">
        <v>0.059824</v>
      </c>
      <c r="M3291" s="2" t="b">
        <v>1</v>
      </c>
      <c r="N3291" s="2" t="n">
        <v>1</v>
      </c>
    </row>
    <row r="3292" ht="15.75" customHeight="1">
      <c r="A3292" s="9" t="n">
        <v>43817.20833333334</v>
      </c>
      <c r="B3292" s="9" t="n">
        <v>43817</v>
      </c>
      <c r="C3292" s="2" t="n">
        <v>34964545</v>
      </c>
      <c r="D3292" s="2" t="inlineStr">
        <is>
          <t>DOM</t>
        </is>
      </c>
      <c r="G3292" s="2" t="inlineStr">
        <is>
          <t>ZONE</t>
        </is>
      </c>
      <c r="I3292" s="2" t="n">
        <v>19.25</v>
      </c>
      <c r="J3292" s="2" t="n">
        <v>19.318159</v>
      </c>
      <c r="K3292" s="2" t="n">
        <v>0.013337</v>
      </c>
      <c r="L3292" s="2" t="n">
        <v>0.054822</v>
      </c>
      <c r="M3292" s="2" t="b">
        <v>1</v>
      </c>
      <c r="N3292" s="2" t="n">
        <v>1</v>
      </c>
    </row>
    <row r="3293" ht="15.75" customHeight="1">
      <c r="A3293" s="9" t="n">
        <v>43817.25</v>
      </c>
      <c r="B3293" s="9" t="n">
        <v>43817.04166666666</v>
      </c>
      <c r="C3293" s="2" t="n">
        <v>34964545</v>
      </c>
      <c r="D3293" s="2" t="inlineStr">
        <is>
          <t>DOM</t>
        </is>
      </c>
      <c r="G3293" s="2" t="inlineStr">
        <is>
          <t>ZONE</t>
        </is>
      </c>
      <c r="I3293" s="2" t="n">
        <v>18.45</v>
      </c>
      <c r="J3293" s="2" t="n">
        <v>18.586857</v>
      </c>
      <c r="K3293" s="2" t="n">
        <v>0.010892</v>
      </c>
      <c r="L3293" s="2" t="n">
        <v>0.125965</v>
      </c>
      <c r="M3293" s="2" t="b">
        <v>1</v>
      </c>
      <c r="N3293" s="2" t="n">
        <v>1</v>
      </c>
    </row>
    <row r="3294" ht="15.75" customHeight="1">
      <c r="A3294" s="9" t="n">
        <v>43817.29166666666</v>
      </c>
      <c r="B3294" s="9" t="n">
        <v>43817.08333333334</v>
      </c>
      <c r="C3294" s="2" t="n">
        <v>34964545</v>
      </c>
      <c r="D3294" s="2" t="inlineStr">
        <is>
          <t>DOM</t>
        </is>
      </c>
      <c r="G3294" s="2" t="inlineStr">
        <is>
          <t>ZONE</t>
        </is>
      </c>
      <c r="I3294" s="2" t="n">
        <v>18.79</v>
      </c>
      <c r="J3294" s="2" t="n">
        <v>18.996125</v>
      </c>
      <c r="K3294" s="2" t="n">
        <v>0.001666</v>
      </c>
      <c r="L3294" s="2" t="n">
        <v>0.201126</v>
      </c>
      <c r="M3294" s="2" t="b">
        <v>1</v>
      </c>
      <c r="N3294" s="2" t="n">
        <v>1</v>
      </c>
    </row>
    <row r="3295" ht="15.75" customHeight="1">
      <c r="A3295" s="9" t="n">
        <v>43817.33333333334</v>
      </c>
      <c r="B3295" s="9" t="n">
        <v>43817.125</v>
      </c>
      <c r="C3295" s="2" t="n">
        <v>34964545</v>
      </c>
      <c r="D3295" s="2" t="inlineStr">
        <is>
          <t>DOM</t>
        </is>
      </c>
      <c r="G3295" s="2" t="inlineStr">
        <is>
          <t>ZONE</t>
        </is>
      </c>
      <c r="I3295" s="2" t="n">
        <v>19.04</v>
      </c>
      <c r="J3295" s="2" t="n">
        <v>19.383629</v>
      </c>
      <c r="K3295" s="2" t="n">
        <v>0.067441</v>
      </c>
      <c r="L3295" s="2" t="n">
        <v>0.273689</v>
      </c>
      <c r="M3295" s="2" t="b">
        <v>1</v>
      </c>
      <c r="N3295" s="2" t="n">
        <v>1</v>
      </c>
    </row>
    <row r="3296" ht="15.75" customHeight="1">
      <c r="A3296" s="9" t="n">
        <v>43817.375</v>
      </c>
      <c r="B3296" s="9" t="n">
        <v>43817.16666666666</v>
      </c>
      <c r="C3296" s="2" t="n">
        <v>34964545</v>
      </c>
      <c r="D3296" s="2" t="inlineStr">
        <is>
          <t>DOM</t>
        </is>
      </c>
      <c r="G3296" s="2" t="inlineStr">
        <is>
          <t>ZONE</t>
        </is>
      </c>
      <c r="I3296" s="2" t="n">
        <v>20.31</v>
      </c>
      <c r="J3296" s="2" t="n">
        <v>21.034831</v>
      </c>
      <c r="K3296" s="2" t="n">
        <v>0.355109</v>
      </c>
      <c r="L3296" s="2" t="n">
        <v>0.374723</v>
      </c>
      <c r="M3296" s="2" t="b">
        <v>1</v>
      </c>
      <c r="N3296" s="2" t="n">
        <v>1</v>
      </c>
    </row>
    <row r="3297" ht="15.75" customHeight="1">
      <c r="A3297" s="9" t="n">
        <v>43817.41666666666</v>
      </c>
      <c r="B3297" s="9" t="n">
        <v>43817.20833333334</v>
      </c>
      <c r="C3297" s="2" t="n">
        <v>34964545</v>
      </c>
      <c r="D3297" s="2" t="inlineStr">
        <is>
          <t>DOM</t>
        </is>
      </c>
      <c r="G3297" s="2" t="inlineStr">
        <is>
          <t>ZONE</t>
        </is>
      </c>
      <c r="I3297" s="2" t="n">
        <v>23.38</v>
      </c>
      <c r="J3297" s="2" t="n">
        <v>24.493224</v>
      </c>
      <c r="K3297" s="2" t="n">
        <v>0.674331</v>
      </c>
      <c r="L3297" s="2" t="n">
        <v>0.44056</v>
      </c>
      <c r="M3297" s="2" t="b">
        <v>1</v>
      </c>
      <c r="N3297" s="2" t="n">
        <v>1</v>
      </c>
    </row>
    <row r="3298" ht="15.75" customHeight="1">
      <c r="A3298" s="9" t="n">
        <v>43817.45833333334</v>
      </c>
      <c r="B3298" s="9" t="n">
        <v>43817.25</v>
      </c>
      <c r="C3298" s="2" t="n">
        <v>34964545</v>
      </c>
      <c r="D3298" s="2" t="inlineStr">
        <is>
          <t>DOM</t>
        </is>
      </c>
      <c r="G3298" s="2" t="inlineStr">
        <is>
          <t>ZONE</t>
        </is>
      </c>
      <c r="I3298" s="2" t="n">
        <v>38.13</v>
      </c>
      <c r="J3298" s="2" t="n">
        <v>42.359387</v>
      </c>
      <c r="K3298" s="2" t="n">
        <v>3.492807</v>
      </c>
      <c r="L3298" s="2" t="n">
        <v>0.733246</v>
      </c>
      <c r="M3298" s="2" t="b">
        <v>1</v>
      </c>
      <c r="N3298" s="2" t="n">
        <v>1</v>
      </c>
    </row>
    <row r="3299" ht="15.75" customHeight="1">
      <c r="A3299" s="9" t="n">
        <v>43817.5</v>
      </c>
      <c r="B3299" s="9" t="n">
        <v>43817.29166666666</v>
      </c>
      <c r="C3299" s="2" t="n">
        <v>34964545</v>
      </c>
      <c r="D3299" s="2" t="inlineStr">
        <is>
          <t>DOM</t>
        </is>
      </c>
      <c r="G3299" s="2" t="inlineStr">
        <is>
          <t>ZONE</t>
        </is>
      </c>
      <c r="I3299" s="2" t="n">
        <v>27.51</v>
      </c>
      <c r="J3299" s="2" t="n">
        <v>28.026422</v>
      </c>
      <c r="K3299" s="2" t="n">
        <v>0.083407</v>
      </c>
      <c r="L3299" s="2" t="n">
        <v>0.428848</v>
      </c>
      <c r="M3299" s="2" t="b">
        <v>1</v>
      </c>
      <c r="N3299" s="2" t="n">
        <v>1</v>
      </c>
    </row>
    <row r="3300" ht="15.75" customHeight="1">
      <c r="A3300" s="9" t="n">
        <v>43817.54166666666</v>
      </c>
      <c r="B3300" s="9" t="n">
        <v>43817.33333333334</v>
      </c>
      <c r="C3300" s="2" t="n">
        <v>34964545</v>
      </c>
      <c r="D3300" s="2" t="inlineStr">
        <is>
          <t>DOM</t>
        </is>
      </c>
      <c r="G3300" s="2" t="inlineStr">
        <is>
          <t>ZONE</t>
        </is>
      </c>
      <c r="I3300" s="2" t="n">
        <v>27.21</v>
      </c>
      <c r="J3300" s="2" t="n">
        <v>27.092391</v>
      </c>
      <c r="K3300" s="2" t="n">
        <v>-0.347256</v>
      </c>
      <c r="L3300" s="2" t="n">
        <v>0.232147</v>
      </c>
      <c r="M3300" s="2" t="b">
        <v>1</v>
      </c>
      <c r="N3300" s="2" t="n">
        <v>1</v>
      </c>
    </row>
    <row r="3301" ht="15.75" customHeight="1">
      <c r="A3301" s="9" t="n">
        <v>43817.58333333334</v>
      </c>
      <c r="B3301" s="9" t="n">
        <v>43817.375</v>
      </c>
      <c r="C3301" s="2" t="n">
        <v>34964545</v>
      </c>
      <c r="D3301" s="2" t="inlineStr">
        <is>
          <t>DOM</t>
        </is>
      </c>
      <c r="G3301" s="2" t="inlineStr">
        <is>
          <t>ZONE</t>
        </is>
      </c>
      <c r="I3301" s="2" t="n">
        <v>22.3</v>
      </c>
      <c r="J3301" s="2" t="n">
        <v>22.684931</v>
      </c>
      <c r="K3301" s="2" t="n">
        <v>0.287883</v>
      </c>
      <c r="L3301" s="2" t="n">
        <v>0.100382</v>
      </c>
      <c r="M3301" s="2" t="b">
        <v>1</v>
      </c>
      <c r="N3301" s="2" t="n">
        <v>1</v>
      </c>
    </row>
    <row r="3302" ht="15.75" customHeight="1">
      <c r="A3302" s="9" t="n">
        <v>43817.625</v>
      </c>
      <c r="B3302" s="9" t="n">
        <v>43817.41666666666</v>
      </c>
      <c r="C3302" s="2" t="n">
        <v>34964545</v>
      </c>
      <c r="D3302" s="2" t="inlineStr">
        <is>
          <t>DOM</t>
        </is>
      </c>
      <c r="G3302" s="2" t="inlineStr">
        <is>
          <t>ZONE</t>
        </is>
      </c>
      <c r="I3302" s="2" t="n">
        <v>43.3</v>
      </c>
      <c r="J3302" s="2" t="n">
        <v>43.999317</v>
      </c>
      <c r="K3302" s="2" t="n">
        <v>0.733203</v>
      </c>
      <c r="L3302" s="2" t="n">
        <v>-0.031386</v>
      </c>
      <c r="M3302" s="2" t="b">
        <v>1</v>
      </c>
      <c r="N3302" s="2" t="n">
        <v>1</v>
      </c>
    </row>
    <row r="3303" ht="15.75" customHeight="1">
      <c r="A3303" s="9" t="n">
        <v>43817.66666666666</v>
      </c>
      <c r="B3303" s="9" t="n">
        <v>43817.45833333334</v>
      </c>
      <c r="C3303" s="2" t="n">
        <v>34964545</v>
      </c>
      <c r="D3303" s="2" t="inlineStr">
        <is>
          <t>DOM</t>
        </is>
      </c>
      <c r="G3303" s="2" t="inlineStr">
        <is>
          <t>ZONE</t>
        </is>
      </c>
      <c r="I3303" s="2" t="n">
        <v>27.95</v>
      </c>
      <c r="J3303" s="2" t="n">
        <v>25.139415</v>
      </c>
      <c r="K3303" s="2" t="n">
        <v>-2.694982</v>
      </c>
      <c r="L3303" s="2" t="n">
        <v>-0.11727</v>
      </c>
      <c r="M3303" s="2" t="b">
        <v>1</v>
      </c>
      <c r="N3303" s="2" t="n">
        <v>1</v>
      </c>
    </row>
    <row r="3304" ht="15.75" customHeight="1">
      <c r="A3304" s="9" t="n">
        <v>43817.70833333334</v>
      </c>
      <c r="B3304" s="9" t="n">
        <v>43817.5</v>
      </c>
      <c r="C3304" s="2" t="n">
        <v>34964545</v>
      </c>
      <c r="D3304" s="2" t="inlineStr">
        <is>
          <t>DOM</t>
        </is>
      </c>
      <c r="G3304" s="2" t="inlineStr">
        <is>
          <t>ZONE</t>
        </is>
      </c>
      <c r="I3304" s="2" t="n">
        <v>27.54</v>
      </c>
      <c r="J3304" s="2" t="n">
        <v>24.79702</v>
      </c>
      <c r="K3304" s="2" t="n">
        <v>-2.525651</v>
      </c>
      <c r="L3304" s="2" t="n">
        <v>-0.215662</v>
      </c>
      <c r="M3304" s="2" t="b">
        <v>1</v>
      </c>
      <c r="N3304" s="2" t="n">
        <v>1</v>
      </c>
    </row>
    <row r="3305" ht="15.75" customHeight="1">
      <c r="A3305" s="9" t="n">
        <v>43817.75</v>
      </c>
      <c r="B3305" s="9" t="n">
        <v>43817.54166666666</v>
      </c>
      <c r="C3305" s="2" t="n">
        <v>34964545</v>
      </c>
      <c r="D3305" s="2" t="inlineStr">
        <is>
          <t>DOM</t>
        </is>
      </c>
      <c r="G3305" s="2" t="inlineStr">
        <is>
          <t>ZONE</t>
        </is>
      </c>
      <c r="I3305" s="2" t="n">
        <v>29.5</v>
      </c>
      <c r="J3305" s="2" t="n">
        <v>26.947343</v>
      </c>
      <c r="K3305" s="2" t="n">
        <v>-2.166017</v>
      </c>
      <c r="L3305" s="2" t="n">
        <v>-0.385807</v>
      </c>
      <c r="M3305" s="2" t="b">
        <v>1</v>
      </c>
      <c r="N3305" s="2" t="n">
        <v>1</v>
      </c>
    </row>
    <row r="3306" ht="15.75" customHeight="1">
      <c r="A3306" s="9" t="n">
        <v>43817.79166666666</v>
      </c>
      <c r="B3306" s="9" t="n">
        <v>43817.58333333334</v>
      </c>
      <c r="C3306" s="2" t="n">
        <v>34964545</v>
      </c>
      <c r="D3306" s="2" t="inlineStr">
        <is>
          <t>DOM</t>
        </is>
      </c>
      <c r="G3306" s="2" t="inlineStr">
        <is>
          <t>ZONE</t>
        </is>
      </c>
      <c r="I3306" s="2" t="n">
        <v>26.74</v>
      </c>
      <c r="J3306" s="2" t="n">
        <v>23.38247</v>
      </c>
      <c r="K3306" s="2" t="n">
        <v>-2.965824</v>
      </c>
      <c r="L3306" s="2" t="n">
        <v>-0.388372</v>
      </c>
      <c r="M3306" s="2" t="b">
        <v>1</v>
      </c>
      <c r="N3306" s="2" t="n">
        <v>1</v>
      </c>
    </row>
    <row r="3307" ht="15.75" customHeight="1">
      <c r="A3307" s="9" t="n">
        <v>43817.83333333334</v>
      </c>
      <c r="B3307" s="9" t="n">
        <v>43817.625</v>
      </c>
      <c r="C3307" s="2" t="n">
        <v>34964545</v>
      </c>
      <c r="D3307" s="2" t="inlineStr">
        <is>
          <t>DOM</t>
        </is>
      </c>
      <c r="G3307" s="2" t="inlineStr">
        <is>
          <t>ZONE</t>
        </is>
      </c>
      <c r="I3307" s="2" t="n">
        <v>29.81</v>
      </c>
      <c r="J3307" s="2" t="n">
        <v>24.830884</v>
      </c>
      <c r="K3307" s="2" t="n">
        <v>-4.567943</v>
      </c>
      <c r="L3307" s="2" t="n">
        <v>-0.407007</v>
      </c>
      <c r="M3307" s="2" t="b">
        <v>1</v>
      </c>
      <c r="N3307" s="2" t="n">
        <v>1</v>
      </c>
    </row>
    <row r="3308" ht="15.75" customHeight="1">
      <c r="A3308" s="9" t="n">
        <v>43817.875</v>
      </c>
      <c r="B3308" s="9" t="n">
        <v>43817.66666666666</v>
      </c>
      <c r="C3308" s="2" t="n">
        <v>34964545</v>
      </c>
      <c r="D3308" s="2" t="inlineStr">
        <is>
          <t>DOM</t>
        </is>
      </c>
      <c r="G3308" s="2" t="inlineStr">
        <is>
          <t>ZONE</t>
        </is>
      </c>
      <c r="I3308" s="2" t="n">
        <v>48.23</v>
      </c>
      <c r="J3308" s="2" t="n">
        <v>29.159208</v>
      </c>
      <c r="K3308" s="2" t="n">
        <v>-18.520332</v>
      </c>
      <c r="L3308" s="2" t="n">
        <v>-0.5462939999999999</v>
      </c>
      <c r="M3308" s="2" t="b">
        <v>1</v>
      </c>
      <c r="N3308" s="2" t="n">
        <v>1</v>
      </c>
    </row>
    <row r="3309" ht="15.75" customHeight="1">
      <c r="A3309" s="9" t="n">
        <v>43817.91666666666</v>
      </c>
      <c r="B3309" s="9" t="n">
        <v>43817.70833333334</v>
      </c>
      <c r="C3309" s="2" t="n">
        <v>34964545</v>
      </c>
      <c r="D3309" s="2" t="inlineStr">
        <is>
          <t>DOM</t>
        </is>
      </c>
      <c r="G3309" s="2" t="inlineStr">
        <is>
          <t>ZONE</t>
        </is>
      </c>
      <c r="I3309" s="2" t="n">
        <v>51.64</v>
      </c>
      <c r="J3309" s="2" t="n">
        <v>38.1388</v>
      </c>
      <c r="K3309" s="2" t="n">
        <v>-13.195554</v>
      </c>
      <c r="L3309" s="2" t="n">
        <v>-0.302313</v>
      </c>
      <c r="M3309" s="2" t="b">
        <v>1</v>
      </c>
      <c r="N3309" s="2" t="n">
        <v>1</v>
      </c>
    </row>
    <row r="3310" ht="15.75" customHeight="1">
      <c r="A3310" s="9" t="n">
        <v>43817.95833333334</v>
      </c>
      <c r="B3310" s="9" t="n">
        <v>43817.75</v>
      </c>
      <c r="C3310" s="2" t="n">
        <v>34964545</v>
      </c>
      <c r="D3310" s="2" t="inlineStr">
        <is>
          <t>DOM</t>
        </is>
      </c>
      <c r="G3310" s="2" t="inlineStr">
        <is>
          <t>ZONE</t>
        </is>
      </c>
      <c r="I3310" s="2" t="n">
        <v>36.56</v>
      </c>
      <c r="J3310" s="2" t="n">
        <v>31.973732</v>
      </c>
      <c r="K3310" s="2" t="n">
        <v>-4.59715</v>
      </c>
      <c r="L3310" s="2" t="n">
        <v>0.014216</v>
      </c>
      <c r="M3310" s="2" t="b">
        <v>1</v>
      </c>
      <c r="N3310" s="2" t="n">
        <v>1</v>
      </c>
    </row>
    <row r="3311" ht="15.75" customHeight="1">
      <c r="A3311" s="9" t="n">
        <v>43818</v>
      </c>
      <c r="B3311" s="9" t="n">
        <v>43817.79166666666</v>
      </c>
      <c r="C3311" s="2" t="n">
        <v>34964545</v>
      </c>
      <c r="D3311" s="2" t="inlineStr">
        <is>
          <t>DOM</t>
        </is>
      </c>
      <c r="G3311" s="2" t="inlineStr">
        <is>
          <t>ZONE</t>
        </is>
      </c>
      <c r="I3311" s="2" t="n">
        <v>35.57</v>
      </c>
      <c r="J3311" s="2" t="n">
        <v>31.856811</v>
      </c>
      <c r="K3311" s="2" t="n">
        <v>-3.820115</v>
      </c>
      <c r="L3311" s="2" t="n">
        <v>0.106926</v>
      </c>
      <c r="M3311" s="2" t="b">
        <v>1</v>
      </c>
      <c r="N3311" s="2" t="n">
        <v>1</v>
      </c>
    </row>
    <row r="3312" ht="15.75" customHeight="1">
      <c r="A3312" s="9" t="n">
        <v>43818.04166666666</v>
      </c>
      <c r="B3312" s="9" t="n">
        <v>43817.83333333334</v>
      </c>
      <c r="C3312" s="2" t="n">
        <v>34964545</v>
      </c>
      <c r="D3312" s="2" t="inlineStr">
        <is>
          <t>DOM</t>
        </is>
      </c>
      <c r="G3312" s="2" t="inlineStr">
        <is>
          <t>ZONE</t>
        </is>
      </c>
      <c r="I3312" s="2" t="n">
        <v>65.75</v>
      </c>
      <c r="J3312" s="2" t="n">
        <v>52.19768</v>
      </c>
      <c r="K3312" s="2" t="n">
        <v>-13.630795</v>
      </c>
      <c r="L3312" s="2" t="n">
        <v>0.08097500000000001</v>
      </c>
      <c r="M3312" s="2" t="b">
        <v>1</v>
      </c>
      <c r="N3312" s="2" t="n">
        <v>1</v>
      </c>
    </row>
    <row r="3313" ht="15.75" customHeight="1">
      <c r="A3313" s="9" t="n">
        <v>43818.08333333334</v>
      </c>
      <c r="B3313" s="9" t="n">
        <v>43817.875</v>
      </c>
      <c r="C3313" s="2" t="n">
        <v>34964545</v>
      </c>
      <c r="D3313" s="2" t="inlineStr">
        <is>
          <t>DOM</t>
        </is>
      </c>
      <c r="G3313" s="2" t="inlineStr">
        <is>
          <t>ZONE</t>
        </is>
      </c>
      <c r="I3313" s="2" t="n">
        <v>41.78</v>
      </c>
      <c r="J3313" s="2" t="n">
        <v>34.256619</v>
      </c>
      <c r="K3313" s="2" t="n">
        <v>-7.543612</v>
      </c>
      <c r="L3313" s="2" t="n">
        <v>0.024398</v>
      </c>
      <c r="M3313" s="2" t="b">
        <v>1</v>
      </c>
      <c r="N3313" s="2" t="n">
        <v>1</v>
      </c>
    </row>
    <row r="3314" ht="15.75" customHeight="1">
      <c r="A3314" s="9" t="n">
        <v>43818.125</v>
      </c>
      <c r="B3314" s="9" t="n">
        <v>43817.91666666666</v>
      </c>
      <c r="C3314" s="2" t="n">
        <v>34964545</v>
      </c>
      <c r="D3314" s="2" t="inlineStr">
        <is>
          <t>DOM</t>
        </is>
      </c>
      <c r="G3314" s="2" t="inlineStr">
        <is>
          <t>ZONE</t>
        </is>
      </c>
      <c r="I3314" s="2" t="n">
        <v>34.99</v>
      </c>
      <c r="J3314" s="2" t="n">
        <v>30.793801</v>
      </c>
      <c r="K3314" s="2" t="n">
        <v>-4.281392</v>
      </c>
      <c r="L3314" s="2" t="n">
        <v>0.083526</v>
      </c>
      <c r="M3314" s="2" t="b">
        <v>1</v>
      </c>
      <c r="N3314" s="2" t="n">
        <v>1</v>
      </c>
    </row>
    <row r="3315" ht="15.75" customHeight="1">
      <c r="A3315" s="9" t="n">
        <v>43818.16666666666</v>
      </c>
      <c r="B3315" s="9" t="n">
        <v>43817.95833333334</v>
      </c>
      <c r="C3315" s="2" t="n">
        <v>34964545</v>
      </c>
      <c r="D3315" s="2" t="inlineStr">
        <is>
          <t>DOM</t>
        </is>
      </c>
      <c r="G3315" s="2" t="inlineStr">
        <is>
          <t>ZONE</t>
        </is>
      </c>
      <c r="I3315" s="2" t="n">
        <v>32.14</v>
      </c>
      <c r="J3315" s="2" t="n">
        <v>28.084301</v>
      </c>
      <c r="K3315" s="2" t="n">
        <v>-4.200498</v>
      </c>
      <c r="L3315" s="2" t="n">
        <v>0.145632</v>
      </c>
      <c r="M3315" s="2" t="b">
        <v>1</v>
      </c>
      <c r="N3315" s="2" t="n">
        <v>1</v>
      </c>
    </row>
    <row r="3316" ht="15.75" customHeight="1">
      <c r="A3316" s="9" t="n">
        <v>43818.20833333334</v>
      </c>
      <c r="B3316" s="9" t="n">
        <v>43818</v>
      </c>
      <c r="C3316" s="2" t="n">
        <v>34964545</v>
      </c>
      <c r="D3316" s="2" t="inlineStr">
        <is>
          <t>DOM</t>
        </is>
      </c>
      <c r="G3316" s="2" t="inlineStr">
        <is>
          <t>ZONE</t>
        </is>
      </c>
      <c r="I3316" s="2" t="n">
        <v>29.42</v>
      </c>
      <c r="J3316" s="2" t="n">
        <v>27.454822</v>
      </c>
      <c r="K3316" s="2" t="n">
        <v>-2.108215</v>
      </c>
      <c r="L3316" s="2" t="n">
        <v>0.145537</v>
      </c>
      <c r="M3316" s="2" t="b">
        <v>1</v>
      </c>
      <c r="N3316" s="2" t="n">
        <v>1</v>
      </c>
    </row>
    <row r="3317" ht="15.75" customHeight="1">
      <c r="A3317" s="9" t="n">
        <v>43818.25</v>
      </c>
      <c r="B3317" s="9" t="n">
        <v>43818.04166666666</v>
      </c>
      <c r="C3317" s="2" t="n">
        <v>34964545</v>
      </c>
      <c r="D3317" s="2" t="inlineStr">
        <is>
          <t>DOM</t>
        </is>
      </c>
      <c r="G3317" s="2" t="inlineStr">
        <is>
          <t>ZONE</t>
        </is>
      </c>
      <c r="I3317" s="2" t="n">
        <v>28.76</v>
      </c>
      <c r="J3317" s="2" t="n">
        <v>27.17397</v>
      </c>
      <c r="K3317" s="2" t="n">
        <v>-1.808473</v>
      </c>
      <c r="L3317" s="2" t="n">
        <v>0.22411</v>
      </c>
      <c r="M3317" s="2" t="b">
        <v>1</v>
      </c>
      <c r="N3317" s="2" t="n">
        <v>1</v>
      </c>
    </row>
    <row r="3318" ht="15.75" customHeight="1">
      <c r="A3318" s="9" t="n">
        <v>43818.29166666666</v>
      </c>
      <c r="B3318" s="9" t="n">
        <v>43818.08333333334</v>
      </c>
      <c r="C3318" s="2" t="n">
        <v>34964545</v>
      </c>
      <c r="D3318" s="2" t="inlineStr">
        <is>
          <t>DOM</t>
        </is>
      </c>
      <c r="G3318" s="2" t="inlineStr">
        <is>
          <t>ZONE</t>
        </is>
      </c>
      <c r="I3318" s="2" t="n">
        <v>28.37</v>
      </c>
      <c r="J3318" s="2" t="n">
        <v>26.000368</v>
      </c>
      <c r="K3318" s="2" t="n">
        <v>-2.668098</v>
      </c>
      <c r="L3318" s="2" t="n">
        <v>0.298465</v>
      </c>
      <c r="M3318" s="2" t="b">
        <v>1</v>
      </c>
      <c r="N3318" s="2" t="n">
        <v>1</v>
      </c>
    </row>
    <row r="3319" ht="15.75" customHeight="1">
      <c r="A3319" s="9" t="n">
        <v>43818.33333333334</v>
      </c>
      <c r="B3319" s="9" t="n">
        <v>43818.125</v>
      </c>
      <c r="C3319" s="2" t="n">
        <v>34964545</v>
      </c>
      <c r="D3319" s="2" t="inlineStr">
        <is>
          <t>DOM</t>
        </is>
      </c>
      <c r="G3319" s="2" t="inlineStr">
        <is>
          <t>ZONE</t>
        </is>
      </c>
      <c r="I3319" s="2" t="n">
        <v>27.67</v>
      </c>
      <c r="J3319" s="2" t="n">
        <v>25.39299</v>
      </c>
      <c r="K3319" s="2" t="n">
        <v>-2.59502</v>
      </c>
      <c r="L3319" s="2" t="n">
        <v>0.313842</v>
      </c>
      <c r="M3319" s="2" t="b">
        <v>1</v>
      </c>
      <c r="N3319" s="2" t="n">
        <v>1</v>
      </c>
    </row>
    <row r="3320" ht="15.75" customHeight="1">
      <c r="A3320" s="9" t="n">
        <v>43818.375</v>
      </c>
      <c r="B3320" s="9" t="n">
        <v>43818.16666666666</v>
      </c>
      <c r="C3320" s="2" t="n">
        <v>34964545</v>
      </c>
      <c r="D3320" s="2" t="inlineStr">
        <is>
          <t>DOM</t>
        </is>
      </c>
      <c r="G3320" s="2" t="inlineStr">
        <is>
          <t>ZONE</t>
        </is>
      </c>
      <c r="I3320" s="2" t="n">
        <v>26.32</v>
      </c>
      <c r="J3320" s="2" t="n">
        <v>25.313774</v>
      </c>
      <c r="K3320" s="2" t="n">
        <v>-1.364697</v>
      </c>
      <c r="L3320" s="2" t="n">
        <v>0.363471</v>
      </c>
      <c r="M3320" s="2" t="b">
        <v>1</v>
      </c>
      <c r="N3320" s="2" t="n">
        <v>1</v>
      </c>
    </row>
    <row r="3321" ht="15.75" customHeight="1">
      <c r="A3321" s="9" t="n">
        <v>43818.41666666666</v>
      </c>
      <c r="B3321" s="9" t="n">
        <v>43818.20833333334</v>
      </c>
      <c r="C3321" s="2" t="n">
        <v>34964545</v>
      </c>
      <c r="D3321" s="2" t="inlineStr">
        <is>
          <t>DOM</t>
        </is>
      </c>
      <c r="G3321" s="2" t="inlineStr">
        <is>
          <t>ZONE</t>
        </is>
      </c>
      <c r="I3321" s="2" t="n">
        <v>27.05</v>
      </c>
      <c r="J3321" s="2" t="n">
        <v>26.903712</v>
      </c>
      <c r="K3321" s="2" t="n">
        <v>-0.699151</v>
      </c>
      <c r="L3321" s="2" t="n">
        <v>0.557862</v>
      </c>
      <c r="M3321" s="2" t="b">
        <v>1</v>
      </c>
      <c r="N3321" s="2" t="n">
        <v>1</v>
      </c>
    </row>
    <row r="3322" ht="15.75" customHeight="1">
      <c r="A3322" s="9" t="n">
        <v>43818.45833333334</v>
      </c>
      <c r="B3322" s="9" t="n">
        <v>43818.25</v>
      </c>
      <c r="C3322" s="2" t="n">
        <v>34964545</v>
      </c>
      <c r="D3322" s="2" t="inlineStr">
        <is>
          <t>DOM</t>
        </is>
      </c>
      <c r="G3322" s="2" t="inlineStr">
        <is>
          <t>ZONE</t>
        </is>
      </c>
      <c r="I3322" s="2" t="n">
        <v>33.89</v>
      </c>
      <c r="J3322" s="2" t="n">
        <v>33.092248</v>
      </c>
      <c r="K3322" s="2" t="n">
        <v>-1.684892</v>
      </c>
      <c r="L3322" s="2" t="n">
        <v>0.889639</v>
      </c>
      <c r="M3322" s="2" t="b">
        <v>1</v>
      </c>
      <c r="N3322" s="2" t="n">
        <v>1</v>
      </c>
    </row>
    <row r="3323" ht="15.75" customHeight="1">
      <c r="A3323" s="9" t="n">
        <v>43818.5</v>
      </c>
      <c r="B3323" s="9" t="n">
        <v>43818.29166666666</v>
      </c>
      <c r="C3323" s="2" t="n">
        <v>34964545</v>
      </c>
      <c r="D3323" s="2" t="inlineStr">
        <is>
          <t>DOM</t>
        </is>
      </c>
      <c r="G3323" s="2" t="inlineStr">
        <is>
          <t>ZONE</t>
        </is>
      </c>
      <c r="I3323" s="2" t="n">
        <v>51.61</v>
      </c>
      <c r="J3323" s="2" t="n">
        <v>51.869858</v>
      </c>
      <c r="K3323" s="2" t="n">
        <v>-1.431497</v>
      </c>
      <c r="L3323" s="2" t="n">
        <v>1.691355</v>
      </c>
      <c r="M3323" s="2" t="b">
        <v>1</v>
      </c>
      <c r="N3323" s="2" t="n">
        <v>1</v>
      </c>
    </row>
    <row r="3324" ht="15.75" customHeight="1">
      <c r="A3324" s="9" t="n">
        <v>43818.54166666666</v>
      </c>
      <c r="B3324" s="9" t="n">
        <v>43818.33333333334</v>
      </c>
      <c r="C3324" s="2" t="n">
        <v>34964545</v>
      </c>
      <c r="D3324" s="2" t="inlineStr">
        <is>
          <t>DOM</t>
        </is>
      </c>
      <c r="G3324" s="2" t="inlineStr">
        <is>
          <t>ZONE</t>
        </is>
      </c>
      <c r="I3324" s="2" t="n">
        <v>33.47</v>
      </c>
      <c r="J3324" s="2" t="n">
        <v>32.029946</v>
      </c>
      <c r="K3324" s="2" t="n">
        <v>-2.400476</v>
      </c>
      <c r="L3324" s="2" t="n">
        <v>0.9587560000000001</v>
      </c>
      <c r="M3324" s="2" t="b">
        <v>1</v>
      </c>
      <c r="N3324" s="2" t="n">
        <v>1</v>
      </c>
    </row>
    <row r="3325" ht="15.75" customHeight="1">
      <c r="A3325" s="9" t="n">
        <v>43818.58333333334</v>
      </c>
      <c r="B3325" s="9" t="n">
        <v>43818.375</v>
      </c>
      <c r="C3325" s="2" t="n">
        <v>34964545</v>
      </c>
      <c r="D3325" s="2" t="inlineStr">
        <is>
          <t>DOM</t>
        </is>
      </c>
      <c r="G3325" s="2" t="inlineStr">
        <is>
          <t>ZONE</t>
        </is>
      </c>
      <c r="I3325" s="2" t="n">
        <v>28.73</v>
      </c>
      <c r="J3325" s="2" t="n">
        <v>26.367735</v>
      </c>
      <c r="K3325" s="2" t="n">
        <v>-2.972802</v>
      </c>
      <c r="L3325" s="2" t="n">
        <v>0.606371</v>
      </c>
      <c r="M3325" s="2" t="b">
        <v>1</v>
      </c>
      <c r="N3325" s="2" t="n">
        <v>1</v>
      </c>
    </row>
    <row r="3326" ht="15.75" customHeight="1">
      <c r="A3326" s="9" t="n">
        <v>43818.625</v>
      </c>
      <c r="B3326" s="9" t="n">
        <v>43818.41666666666</v>
      </c>
      <c r="C3326" s="2" t="n">
        <v>34964545</v>
      </c>
      <c r="D3326" s="2" t="inlineStr">
        <is>
          <t>DOM</t>
        </is>
      </c>
      <c r="G3326" s="2" t="inlineStr">
        <is>
          <t>ZONE</t>
        </is>
      </c>
      <c r="I3326" s="2" t="n">
        <v>29.49</v>
      </c>
      <c r="J3326" s="2" t="n">
        <v>26.95454</v>
      </c>
      <c r="K3326" s="2" t="n">
        <v>-2.890756</v>
      </c>
      <c r="L3326" s="2" t="n">
        <v>0.356964</v>
      </c>
      <c r="M3326" s="2" t="b">
        <v>1</v>
      </c>
      <c r="N3326" s="2" t="n">
        <v>1</v>
      </c>
    </row>
    <row r="3327" ht="15.75" customHeight="1">
      <c r="A3327" s="9" t="n">
        <v>43818.66666666666</v>
      </c>
      <c r="B3327" s="9" t="n">
        <v>43818.45833333334</v>
      </c>
      <c r="C3327" s="2" t="n">
        <v>34964545</v>
      </c>
      <c r="D3327" s="2" t="inlineStr">
        <is>
          <t>DOM</t>
        </is>
      </c>
      <c r="G3327" s="2" t="inlineStr">
        <is>
          <t>ZONE</t>
        </is>
      </c>
      <c r="I3327" s="2" t="n">
        <v>27.5</v>
      </c>
      <c r="J3327" s="2" t="n">
        <v>25.327896</v>
      </c>
      <c r="K3327" s="2" t="n">
        <v>-2.295371</v>
      </c>
      <c r="L3327" s="2" t="n">
        <v>0.1216</v>
      </c>
      <c r="M3327" s="2" t="b">
        <v>1</v>
      </c>
      <c r="N3327" s="2" t="n">
        <v>1</v>
      </c>
    </row>
    <row r="3328" ht="15.75" customHeight="1">
      <c r="A3328" s="9" t="n">
        <v>43818.70833333334</v>
      </c>
      <c r="B3328" s="9" t="n">
        <v>43818.5</v>
      </c>
      <c r="C3328" s="2" t="n">
        <v>34964545</v>
      </c>
      <c r="D3328" s="2" t="inlineStr">
        <is>
          <t>DOM</t>
        </is>
      </c>
      <c r="G3328" s="2" t="inlineStr">
        <is>
          <t>ZONE</t>
        </is>
      </c>
      <c r="I3328" s="2" t="n">
        <v>27.25</v>
      </c>
      <c r="J3328" s="2" t="n">
        <v>24.546772</v>
      </c>
      <c r="K3328" s="2" t="n">
        <v>-2.71933</v>
      </c>
      <c r="L3328" s="2" t="n">
        <v>0.015269</v>
      </c>
      <c r="M3328" s="2" t="b">
        <v>1</v>
      </c>
      <c r="N3328" s="2" t="n">
        <v>1</v>
      </c>
    </row>
    <row r="3329" ht="15.75" customHeight="1">
      <c r="A3329" s="9" t="n">
        <v>43818.75</v>
      </c>
      <c r="B3329" s="9" t="n">
        <v>43818.54166666666</v>
      </c>
      <c r="C3329" s="2" t="n">
        <v>34964545</v>
      </c>
      <c r="D3329" s="2" t="inlineStr">
        <is>
          <t>DOM</t>
        </is>
      </c>
      <c r="G3329" s="2" t="inlineStr">
        <is>
          <t>ZONE</t>
        </is>
      </c>
      <c r="I3329" s="2" t="n">
        <v>27.52</v>
      </c>
      <c r="J3329" s="2" t="n">
        <v>23.976457</v>
      </c>
      <c r="K3329" s="2" t="n">
        <v>-3.504579</v>
      </c>
      <c r="L3329" s="2" t="n">
        <v>-0.041464</v>
      </c>
      <c r="M3329" s="2" t="b">
        <v>1</v>
      </c>
      <c r="N3329" s="2" t="n">
        <v>1</v>
      </c>
    </row>
    <row r="3330" ht="15.75" customHeight="1">
      <c r="A3330" s="9" t="n">
        <v>43818.79166666666</v>
      </c>
      <c r="B3330" s="9" t="n">
        <v>43818.58333333334</v>
      </c>
      <c r="C3330" s="2" t="n">
        <v>34964545</v>
      </c>
      <c r="D3330" s="2" t="inlineStr">
        <is>
          <t>DOM</t>
        </is>
      </c>
      <c r="G3330" s="2" t="inlineStr">
        <is>
          <t>ZONE</t>
        </is>
      </c>
      <c r="I3330" s="2" t="n">
        <v>26.34</v>
      </c>
      <c r="J3330" s="2" t="n">
        <v>22.109663</v>
      </c>
      <c r="K3330" s="2" t="n">
        <v>-4.141118</v>
      </c>
      <c r="L3330" s="2" t="n">
        <v>-0.09005199999999999</v>
      </c>
      <c r="M3330" s="2" t="b">
        <v>1</v>
      </c>
      <c r="N3330" s="2" t="n">
        <v>1</v>
      </c>
    </row>
    <row r="3331" ht="15.75" customHeight="1">
      <c r="A3331" s="9" t="n">
        <v>43818.83333333334</v>
      </c>
      <c r="B3331" s="9" t="n">
        <v>43818.625</v>
      </c>
      <c r="C3331" s="2" t="n">
        <v>34964545</v>
      </c>
      <c r="D3331" s="2" t="inlineStr">
        <is>
          <t>DOM</t>
        </is>
      </c>
      <c r="G3331" s="2" t="inlineStr">
        <is>
          <t>ZONE</t>
        </is>
      </c>
      <c r="I3331" s="2" t="n">
        <v>28.01</v>
      </c>
      <c r="J3331" s="2" t="n">
        <v>24.566576</v>
      </c>
      <c r="K3331" s="2" t="n">
        <v>-3.415323</v>
      </c>
      <c r="L3331" s="2" t="n">
        <v>-0.030601</v>
      </c>
      <c r="M3331" s="2" t="b">
        <v>1</v>
      </c>
      <c r="N3331" s="2" t="n">
        <v>1</v>
      </c>
    </row>
    <row r="3332" ht="15.75" customHeight="1">
      <c r="A3332" s="9" t="n">
        <v>43818.875</v>
      </c>
      <c r="B3332" s="9" t="n">
        <v>43818.66666666666</v>
      </c>
      <c r="C3332" s="2" t="n">
        <v>34964545</v>
      </c>
      <c r="D3332" s="2" t="inlineStr">
        <is>
          <t>DOM</t>
        </is>
      </c>
      <c r="G3332" s="2" t="inlineStr">
        <is>
          <t>ZONE</t>
        </is>
      </c>
      <c r="I3332" s="2" t="n">
        <v>50.64</v>
      </c>
      <c r="J3332" s="2" t="n">
        <v>29.349939</v>
      </c>
      <c r="K3332" s="2" t="n">
        <v>-21.119001</v>
      </c>
      <c r="L3332" s="2" t="n">
        <v>-0.172727</v>
      </c>
      <c r="M3332" s="2" t="b">
        <v>1</v>
      </c>
      <c r="N3332" s="2" t="n">
        <v>1</v>
      </c>
    </row>
    <row r="3333" ht="15.75" customHeight="1">
      <c r="A3333" s="9" t="n">
        <v>43818.91666666666</v>
      </c>
      <c r="B3333" s="9" t="n">
        <v>43818.70833333334</v>
      </c>
      <c r="C3333" s="2" t="n">
        <v>34964545</v>
      </c>
      <c r="D3333" s="2" t="inlineStr">
        <is>
          <t>DOM</t>
        </is>
      </c>
      <c r="G3333" s="2" t="inlineStr">
        <is>
          <t>ZONE</t>
        </is>
      </c>
      <c r="I3333" s="2" t="n">
        <v>66.15000000000001</v>
      </c>
      <c r="J3333" s="2" t="n">
        <v>38.698848</v>
      </c>
      <c r="K3333" s="2" t="n">
        <v>-27.820094</v>
      </c>
      <c r="L3333" s="2" t="n">
        <v>0.368942</v>
      </c>
      <c r="M3333" s="2" t="b">
        <v>1</v>
      </c>
      <c r="N3333" s="2" t="n">
        <v>1</v>
      </c>
    </row>
    <row r="3334" ht="15.75" customHeight="1">
      <c r="A3334" s="9" t="n">
        <v>43818.95833333334</v>
      </c>
      <c r="B3334" s="9" t="n">
        <v>43818.75</v>
      </c>
      <c r="C3334" s="2" t="n">
        <v>34964545</v>
      </c>
      <c r="D3334" s="2" t="inlineStr">
        <is>
          <t>DOM</t>
        </is>
      </c>
      <c r="G3334" s="2" t="inlineStr">
        <is>
          <t>ZONE</t>
        </is>
      </c>
      <c r="I3334" s="2" t="n">
        <v>43.98</v>
      </c>
      <c r="J3334" s="2" t="n">
        <v>28.355256</v>
      </c>
      <c r="K3334" s="2" t="n">
        <v>-16.196539</v>
      </c>
      <c r="L3334" s="2" t="n">
        <v>0.574295</v>
      </c>
      <c r="M3334" s="2" t="b">
        <v>1</v>
      </c>
      <c r="N3334" s="2" t="n">
        <v>1</v>
      </c>
    </row>
    <row r="3335" ht="15.75" customHeight="1">
      <c r="A3335" s="9" t="n">
        <v>43819</v>
      </c>
      <c r="B3335" s="9" t="n">
        <v>43818.79166666666</v>
      </c>
      <c r="C3335" s="2" t="n">
        <v>34964545</v>
      </c>
      <c r="D3335" s="2" t="inlineStr">
        <is>
          <t>DOM</t>
        </is>
      </c>
      <c r="G3335" s="2" t="inlineStr">
        <is>
          <t>ZONE</t>
        </is>
      </c>
      <c r="I3335" s="2" t="n">
        <v>46.27</v>
      </c>
      <c r="J3335" s="2" t="n">
        <v>31.24528</v>
      </c>
      <c r="K3335" s="2" t="n">
        <v>-15.814618</v>
      </c>
      <c r="L3335" s="2" t="n">
        <v>0.785731</v>
      </c>
      <c r="M3335" s="2" t="b">
        <v>1</v>
      </c>
      <c r="N3335" s="2" t="n">
        <v>1</v>
      </c>
    </row>
    <row r="3336" ht="15.75" customHeight="1">
      <c r="A3336" s="9" t="n">
        <v>43819.04166666666</v>
      </c>
      <c r="B3336" s="9" t="n">
        <v>43818.83333333334</v>
      </c>
      <c r="C3336" s="2" t="n">
        <v>34964545</v>
      </c>
      <c r="D3336" s="2" t="inlineStr">
        <is>
          <t>DOM</t>
        </is>
      </c>
      <c r="G3336" s="2" t="inlineStr">
        <is>
          <t>ZONE</t>
        </is>
      </c>
      <c r="I3336" s="2" t="n">
        <v>45.51</v>
      </c>
      <c r="J3336" s="2" t="n">
        <v>30.644919</v>
      </c>
      <c r="K3336" s="2" t="n">
        <v>-15.785261</v>
      </c>
      <c r="L3336" s="2" t="n">
        <v>0.92518</v>
      </c>
      <c r="M3336" s="2" t="b">
        <v>1</v>
      </c>
      <c r="N3336" s="2" t="n">
        <v>1</v>
      </c>
    </row>
    <row r="3337" ht="15.75" customHeight="1">
      <c r="A3337" s="9" t="n">
        <v>43819.08333333334</v>
      </c>
      <c r="B3337" s="9" t="n">
        <v>43818.875</v>
      </c>
      <c r="C3337" s="2" t="n">
        <v>34964545</v>
      </c>
      <c r="D3337" s="2" t="inlineStr">
        <is>
          <t>DOM</t>
        </is>
      </c>
      <c r="G3337" s="2" t="inlineStr">
        <is>
          <t>ZONE</t>
        </is>
      </c>
      <c r="I3337" s="2" t="n">
        <v>44.19</v>
      </c>
      <c r="J3337" s="2" t="n">
        <v>32.430106</v>
      </c>
      <c r="K3337" s="2" t="n">
        <v>-12.65654</v>
      </c>
      <c r="L3337" s="2" t="n">
        <v>0.893312</v>
      </c>
      <c r="M3337" s="2" t="b">
        <v>1</v>
      </c>
      <c r="N3337" s="2" t="n">
        <v>1</v>
      </c>
    </row>
    <row r="3338" ht="15.75" customHeight="1">
      <c r="A3338" s="9" t="n">
        <v>43819.125</v>
      </c>
      <c r="B3338" s="9" t="n">
        <v>43818.91666666666</v>
      </c>
      <c r="C3338" s="2" t="n">
        <v>34964545</v>
      </c>
      <c r="D3338" s="2" t="inlineStr">
        <is>
          <t>DOM</t>
        </is>
      </c>
      <c r="G3338" s="2" t="inlineStr">
        <is>
          <t>ZONE</t>
        </is>
      </c>
      <c r="I3338" s="2" t="n">
        <v>33.94</v>
      </c>
      <c r="J3338" s="2" t="n">
        <v>28.097693</v>
      </c>
      <c r="K3338" s="2" t="n">
        <v>-6.602169</v>
      </c>
      <c r="L3338" s="2" t="n">
        <v>0.764029</v>
      </c>
      <c r="M3338" s="2" t="b">
        <v>1</v>
      </c>
      <c r="N3338" s="2" t="n">
        <v>1</v>
      </c>
    </row>
    <row r="3339" ht="15.75" customHeight="1">
      <c r="A3339" s="9" t="n">
        <v>43819.16666666666</v>
      </c>
      <c r="B3339" s="9" t="n">
        <v>43818.95833333334</v>
      </c>
      <c r="C3339" s="2" t="n">
        <v>34964545</v>
      </c>
      <c r="D3339" s="2" t="inlineStr">
        <is>
          <t>DOM</t>
        </is>
      </c>
      <c r="G3339" s="2" t="inlineStr">
        <is>
          <t>ZONE</t>
        </is>
      </c>
      <c r="I3339" s="2" t="n">
        <v>26.9</v>
      </c>
      <c r="J3339" s="2" t="n">
        <v>24.804908</v>
      </c>
      <c r="K3339" s="2" t="n">
        <v>-2.708277</v>
      </c>
      <c r="L3339" s="2" t="n">
        <v>0.614852</v>
      </c>
      <c r="M3339" s="2" t="b">
        <v>1</v>
      </c>
      <c r="N3339" s="2" t="n">
        <v>1</v>
      </c>
    </row>
    <row r="3340" ht="15.75" customHeight="1">
      <c r="A3340" s="9" t="n">
        <v>43819.20833333334</v>
      </c>
      <c r="B3340" s="9" t="n">
        <v>43819</v>
      </c>
      <c r="C3340" s="2" t="n">
        <v>34964545</v>
      </c>
      <c r="D3340" s="2" t="inlineStr">
        <is>
          <t>DOM</t>
        </is>
      </c>
      <c r="G3340" s="2" t="inlineStr">
        <is>
          <t>ZONE</t>
        </is>
      </c>
      <c r="I3340" s="2" t="n">
        <v>27.26</v>
      </c>
      <c r="J3340" s="2" t="n">
        <v>26.979906</v>
      </c>
      <c r="K3340" s="2" t="n">
        <v>-0.981559</v>
      </c>
      <c r="L3340" s="2" t="n">
        <v>0.703131</v>
      </c>
      <c r="M3340" s="2" t="b">
        <v>1</v>
      </c>
      <c r="N3340" s="2" t="n">
        <v>1</v>
      </c>
    </row>
    <row r="3341" ht="15.75" customHeight="1">
      <c r="A3341" s="9" t="n">
        <v>43819.25</v>
      </c>
      <c r="B3341" s="9" t="n">
        <v>43819.04166666666</v>
      </c>
      <c r="C3341" s="2" t="n">
        <v>34964545</v>
      </c>
      <c r="D3341" s="2" t="inlineStr">
        <is>
          <t>DOM</t>
        </is>
      </c>
      <c r="G3341" s="2" t="inlineStr">
        <is>
          <t>ZONE</t>
        </is>
      </c>
      <c r="I3341" s="2" t="n">
        <v>26.04</v>
      </c>
      <c r="J3341" s="2" t="n">
        <v>26.034829</v>
      </c>
      <c r="K3341" s="2" t="n">
        <v>-0.784085</v>
      </c>
      <c r="L3341" s="2" t="n">
        <v>0.7822480000000001</v>
      </c>
      <c r="M3341" s="2" t="b">
        <v>1</v>
      </c>
      <c r="N3341" s="2" t="n">
        <v>1</v>
      </c>
    </row>
    <row r="3342" ht="15.75" customHeight="1">
      <c r="A3342" s="9" t="n">
        <v>43819.29166666666</v>
      </c>
      <c r="B3342" s="9" t="n">
        <v>43819.08333333334</v>
      </c>
      <c r="C3342" s="2" t="n">
        <v>34964545</v>
      </c>
      <c r="D3342" s="2" t="inlineStr">
        <is>
          <t>DOM</t>
        </is>
      </c>
      <c r="G3342" s="2" t="inlineStr">
        <is>
          <t>ZONE</t>
        </is>
      </c>
      <c r="I3342" s="2" t="n">
        <v>28.56</v>
      </c>
      <c r="J3342" s="2" t="n">
        <v>27.679178</v>
      </c>
      <c r="K3342" s="2" t="n">
        <v>-1.736843</v>
      </c>
      <c r="L3342" s="2" t="n">
        <v>0.861022</v>
      </c>
      <c r="M3342" s="2" t="b">
        <v>1</v>
      </c>
      <c r="N3342" s="2" t="n">
        <v>1</v>
      </c>
    </row>
    <row r="3343" ht="15.75" customHeight="1">
      <c r="A3343" s="9" t="n">
        <v>43819.33333333334</v>
      </c>
      <c r="B3343" s="9" t="n">
        <v>43819.125</v>
      </c>
      <c r="C3343" s="2" t="n">
        <v>34964545</v>
      </c>
      <c r="D3343" s="2" t="inlineStr">
        <is>
          <t>DOM</t>
        </is>
      </c>
      <c r="G3343" s="2" t="inlineStr">
        <is>
          <t>ZONE</t>
        </is>
      </c>
      <c r="I3343" s="2" t="n">
        <v>29.02</v>
      </c>
      <c r="J3343" s="2" t="n">
        <v>27.09877</v>
      </c>
      <c r="K3343" s="2" t="n">
        <v>-2.73773</v>
      </c>
      <c r="L3343" s="2" t="n">
        <v>0.812333</v>
      </c>
      <c r="M3343" s="2" t="b">
        <v>1</v>
      </c>
      <c r="N3343" s="2" t="n">
        <v>1</v>
      </c>
    </row>
    <row r="3344" ht="15.75" customHeight="1">
      <c r="A3344" s="9" t="n">
        <v>43819.375</v>
      </c>
      <c r="B3344" s="9" t="n">
        <v>43819.16666666666</v>
      </c>
      <c r="C3344" s="2" t="n">
        <v>34964545</v>
      </c>
      <c r="D3344" s="2" t="inlineStr">
        <is>
          <t>DOM</t>
        </is>
      </c>
      <c r="G3344" s="2" t="inlineStr">
        <is>
          <t>ZONE</t>
        </is>
      </c>
      <c r="I3344" s="2" t="n">
        <v>31.77</v>
      </c>
      <c r="J3344" s="2" t="n">
        <v>28.422733</v>
      </c>
      <c r="K3344" s="2" t="n">
        <v>-4.267871</v>
      </c>
      <c r="L3344" s="2" t="n">
        <v>0.923937</v>
      </c>
      <c r="M3344" s="2" t="b">
        <v>1</v>
      </c>
      <c r="N3344" s="2" t="n">
        <v>1</v>
      </c>
    </row>
    <row r="3345" ht="15.75" customHeight="1">
      <c r="A3345" s="9" t="n">
        <v>43819.41666666666</v>
      </c>
      <c r="B3345" s="9" t="n">
        <v>43819.20833333334</v>
      </c>
      <c r="C3345" s="2" t="n">
        <v>34964545</v>
      </c>
      <c r="D3345" s="2" t="inlineStr">
        <is>
          <t>DOM</t>
        </is>
      </c>
      <c r="G3345" s="2" t="inlineStr">
        <is>
          <t>ZONE</t>
        </is>
      </c>
      <c r="I3345" s="2" t="n">
        <v>30.89</v>
      </c>
      <c r="J3345" s="2" t="n">
        <v>27.959927</v>
      </c>
      <c r="K3345" s="2" t="n">
        <v>-3.982032</v>
      </c>
      <c r="L3345" s="2" t="n">
        <v>1.047792</v>
      </c>
      <c r="M3345" s="2" t="b">
        <v>1</v>
      </c>
      <c r="N3345" s="2" t="n">
        <v>1</v>
      </c>
    </row>
    <row r="3346" ht="15.75" customHeight="1">
      <c r="A3346" s="9" t="n">
        <v>43819.45833333334</v>
      </c>
      <c r="B3346" s="9" t="n">
        <v>43819.25</v>
      </c>
      <c r="C3346" s="2" t="n">
        <v>34964545</v>
      </c>
      <c r="D3346" s="2" t="inlineStr">
        <is>
          <t>DOM</t>
        </is>
      </c>
      <c r="G3346" s="2" t="inlineStr">
        <is>
          <t>ZONE</t>
        </is>
      </c>
      <c r="I3346" s="2" t="n">
        <v>58.55</v>
      </c>
      <c r="J3346" s="2" t="n">
        <v>57.407401</v>
      </c>
      <c r="K3346" s="2" t="n">
        <v>-3.371921</v>
      </c>
      <c r="L3346" s="2" t="n">
        <v>2.230156</v>
      </c>
      <c r="M3346" s="2" t="b">
        <v>1</v>
      </c>
      <c r="N3346" s="2" t="n">
        <v>1</v>
      </c>
    </row>
    <row r="3347" ht="15.75" customHeight="1">
      <c r="A3347" s="9" t="n">
        <v>43819.5</v>
      </c>
      <c r="B3347" s="9" t="n">
        <v>43819.29166666666</v>
      </c>
      <c r="C3347" s="2" t="n">
        <v>34964545</v>
      </c>
      <c r="D3347" s="2" t="inlineStr">
        <is>
          <t>DOM</t>
        </is>
      </c>
      <c r="G3347" s="2" t="inlineStr">
        <is>
          <t>ZONE</t>
        </is>
      </c>
      <c r="I3347" s="2" t="n">
        <v>159.29</v>
      </c>
      <c r="J3347" s="2" t="n">
        <v>221.358896</v>
      </c>
      <c r="K3347" s="2" t="n">
        <v>55.133363</v>
      </c>
      <c r="L3347" s="2" t="n">
        <v>6.936366</v>
      </c>
      <c r="M3347" s="2" t="b">
        <v>1</v>
      </c>
      <c r="N3347" s="2" t="n">
        <v>1</v>
      </c>
    </row>
    <row r="3348" ht="15.75" customHeight="1">
      <c r="A3348" s="9" t="n">
        <v>43819.54166666666</v>
      </c>
      <c r="B3348" s="9" t="n">
        <v>43819.33333333334</v>
      </c>
      <c r="C3348" s="2" t="n">
        <v>34964545</v>
      </c>
      <c r="D3348" s="2" t="inlineStr">
        <is>
          <t>DOM</t>
        </is>
      </c>
      <c r="G3348" s="2" t="inlineStr">
        <is>
          <t>ZONE</t>
        </is>
      </c>
      <c r="I3348" s="2" t="n">
        <v>33.79</v>
      </c>
      <c r="J3348" s="2" t="n">
        <v>33.758665</v>
      </c>
      <c r="K3348" s="2" t="n">
        <v>-1.282056</v>
      </c>
      <c r="L3348" s="2" t="n">
        <v>1.250721</v>
      </c>
      <c r="M3348" s="2" t="b">
        <v>1</v>
      </c>
      <c r="N3348" s="2" t="n">
        <v>1</v>
      </c>
    </row>
    <row r="3349" ht="15.75" customHeight="1">
      <c r="A3349" s="9" t="n">
        <v>43819.58333333334</v>
      </c>
      <c r="B3349" s="9" t="n">
        <v>43819.375</v>
      </c>
      <c r="C3349" s="2" t="n">
        <v>34964545</v>
      </c>
      <c r="D3349" s="2" t="inlineStr">
        <is>
          <t>DOM</t>
        </is>
      </c>
      <c r="G3349" s="2" t="inlineStr">
        <is>
          <t>ZONE</t>
        </is>
      </c>
      <c r="I3349" s="2" t="n">
        <v>29.37</v>
      </c>
      <c r="J3349" s="2" t="n">
        <v>28.032046</v>
      </c>
      <c r="K3349" s="2" t="n">
        <v>-2.029147</v>
      </c>
      <c r="L3349" s="2" t="n">
        <v>0.687859</v>
      </c>
      <c r="M3349" s="2" t="b">
        <v>1</v>
      </c>
      <c r="N3349" s="2" t="n">
        <v>1</v>
      </c>
    </row>
    <row r="3350" ht="15.75" customHeight="1">
      <c r="A3350" s="9" t="n">
        <v>43819.625</v>
      </c>
      <c r="B3350" s="9" t="n">
        <v>43819.41666666666</v>
      </c>
      <c r="C3350" s="2" t="n">
        <v>34964545</v>
      </c>
      <c r="D3350" s="2" t="inlineStr">
        <is>
          <t>DOM</t>
        </is>
      </c>
      <c r="G3350" s="2" t="inlineStr">
        <is>
          <t>ZONE</t>
        </is>
      </c>
      <c r="I3350" s="2" t="n">
        <v>31.9</v>
      </c>
      <c r="J3350" s="2" t="n">
        <v>31.344427</v>
      </c>
      <c r="K3350" s="2" t="n">
        <v>-0.972127</v>
      </c>
      <c r="L3350" s="2" t="n">
        <v>0.421554</v>
      </c>
      <c r="M3350" s="2" t="b">
        <v>1</v>
      </c>
      <c r="N3350" s="2" t="n">
        <v>1</v>
      </c>
    </row>
    <row r="3351" ht="15.75" customHeight="1">
      <c r="A3351" s="9" t="n">
        <v>43819.66666666666</v>
      </c>
      <c r="B3351" s="9" t="n">
        <v>43819.45833333334</v>
      </c>
      <c r="C3351" s="2" t="n">
        <v>34964545</v>
      </c>
      <c r="D3351" s="2" t="inlineStr">
        <is>
          <t>DOM</t>
        </is>
      </c>
      <c r="G3351" s="2" t="inlineStr">
        <is>
          <t>ZONE</t>
        </is>
      </c>
      <c r="I3351" s="2" t="n">
        <v>28.25</v>
      </c>
      <c r="J3351" s="2" t="n">
        <v>28.137824</v>
      </c>
      <c r="K3351" s="2" t="n">
        <v>-0.212014</v>
      </c>
      <c r="L3351" s="2" t="n">
        <v>0.09900399999999999</v>
      </c>
      <c r="M3351" s="2" t="b">
        <v>1</v>
      </c>
      <c r="N3351" s="2" t="n">
        <v>1</v>
      </c>
    </row>
    <row r="3352" ht="15.75" customHeight="1">
      <c r="A3352" s="9" t="n">
        <v>43819.70833333334</v>
      </c>
      <c r="B3352" s="9" t="n">
        <v>43819.5</v>
      </c>
      <c r="C3352" s="2" t="n">
        <v>34964545</v>
      </c>
      <c r="D3352" s="2" t="inlineStr">
        <is>
          <t>DOM</t>
        </is>
      </c>
      <c r="G3352" s="2" t="inlineStr">
        <is>
          <t>ZONE</t>
        </is>
      </c>
      <c r="I3352" s="2" t="n">
        <v>21.43</v>
      </c>
      <c r="J3352" s="2" t="n">
        <v>21.436285</v>
      </c>
      <c r="K3352" s="2" t="n">
        <v>-0.082925</v>
      </c>
      <c r="L3352" s="2" t="n">
        <v>0.090043</v>
      </c>
      <c r="M3352" s="2" t="b">
        <v>1</v>
      </c>
      <c r="N3352" s="2" t="n">
        <v>1</v>
      </c>
    </row>
    <row r="3353" ht="15.75" customHeight="1">
      <c r="A3353" s="9" t="n">
        <v>43819.75</v>
      </c>
      <c r="B3353" s="9" t="n">
        <v>43819.54166666666</v>
      </c>
      <c r="C3353" s="2" t="n">
        <v>34964545</v>
      </c>
      <c r="D3353" s="2" t="inlineStr">
        <is>
          <t>DOM</t>
        </is>
      </c>
      <c r="G3353" s="2" t="inlineStr">
        <is>
          <t>ZONE</t>
        </is>
      </c>
      <c r="I3353" s="2" t="n">
        <v>24.9</v>
      </c>
      <c r="J3353" s="2" t="n">
        <v>26.122218</v>
      </c>
      <c r="K3353" s="2" t="n">
        <v>1.152293</v>
      </c>
      <c r="L3353" s="2" t="n">
        <v>0.072425</v>
      </c>
      <c r="M3353" s="2" t="b">
        <v>1</v>
      </c>
      <c r="N3353" s="2" t="n">
        <v>1</v>
      </c>
    </row>
    <row r="3354" ht="15.75" customHeight="1">
      <c r="A3354" s="9" t="n">
        <v>43819.79166666666</v>
      </c>
      <c r="B3354" s="9" t="n">
        <v>43819.58333333334</v>
      </c>
      <c r="C3354" s="2" t="n">
        <v>34964545</v>
      </c>
      <c r="D3354" s="2" t="inlineStr">
        <is>
          <t>DOM</t>
        </is>
      </c>
      <c r="G3354" s="2" t="inlineStr">
        <is>
          <t>ZONE</t>
        </is>
      </c>
      <c r="I3354" s="2" t="n">
        <v>20.55</v>
      </c>
      <c r="J3354" s="2" t="n">
        <v>20.323466</v>
      </c>
      <c r="K3354" s="2" t="n">
        <v>-0.27884</v>
      </c>
      <c r="L3354" s="2" t="n">
        <v>0.048972</v>
      </c>
      <c r="M3354" s="2" t="b">
        <v>1</v>
      </c>
      <c r="N3354" s="2" t="n">
        <v>1</v>
      </c>
    </row>
    <row r="3355" ht="15.75" customHeight="1">
      <c r="A3355" s="9" t="n">
        <v>43819.83333333334</v>
      </c>
      <c r="B3355" s="9" t="n">
        <v>43819.625</v>
      </c>
      <c r="C3355" s="2" t="n">
        <v>34964545</v>
      </c>
      <c r="D3355" s="2" t="inlineStr">
        <is>
          <t>DOM</t>
        </is>
      </c>
      <c r="G3355" s="2" t="inlineStr">
        <is>
          <t>ZONE</t>
        </is>
      </c>
      <c r="I3355" s="2" t="n">
        <v>22.58</v>
      </c>
      <c r="J3355" s="2" t="n">
        <v>22.538952</v>
      </c>
      <c r="K3355" s="2" t="n">
        <v>-0.150455</v>
      </c>
      <c r="L3355" s="2" t="n">
        <v>0.108575</v>
      </c>
      <c r="M3355" s="2" t="b">
        <v>1</v>
      </c>
      <c r="N3355" s="2" t="n">
        <v>1</v>
      </c>
    </row>
    <row r="3356" ht="15.75" customHeight="1">
      <c r="A3356" s="9" t="n">
        <v>43819.875</v>
      </c>
      <c r="B3356" s="9" t="n">
        <v>43819.66666666666</v>
      </c>
      <c r="C3356" s="2" t="n">
        <v>34964545</v>
      </c>
      <c r="D3356" s="2" t="inlineStr">
        <is>
          <t>DOM</t>
        </is>
      </c>
      <c r="G3356" s="2" t="inlineStr">
        <is>
          <t>ZONE</t>
        </is>
      </c>
      <c r="I3356" s="2" t="n">
        <v>24.05</v>
      </c>
      <c r="J3356" s="2" t="n">
        <v>23.729928</v>
      </c>
      <c r="K3356" s="2" t="n">
        <v>-0.608164</v>
      </c>
      <c r="L3356" s="2" t="n">
        <v>0.286425</v>
      </c>
      <c r="M3356" s="2" t="b">
        <v>1</v>
      </c>
      <c r="N3356" s="2" t="n">
        <v>1</v>
      </c>
    </row>
    <row r="3357" ht="15.75" customHeight="1">
      <c r="A3357" s="9" t="n">
        <v>43819.91666666666</v>
      </c>
      <c r="B3357" s="9" t="n">
        <v>43819.70833333334</v>
      </c>
      <c r="C3357" s="2" t="n">
        <v>34964545</v>
      </c>
      <c r="D3357" s="2" t="inlineStr">
        <is>
          <t>DOM</t>
        </is>
      </c>
      <c r="G3357" s="2" t="inlineStr">
        <is>
          <t>ZONE</t>
        </is>
      </c>
      <c r="I3357" s="2" t="n">
        <v>30.29</v>
      </c>
      <c r="J3357" s="2" t="n">
        <v>29.136442</v>
      </c>
      <c r="K3357" s="2" t="n">
        <v>-1.67795</v>
      </c>
      <c r="L3357" s="2" t="n">
        <v>0.529393</v>
      </c>
      <c r="M3357" s="2" t="b">
        <v>1</v>
      </c>
      <c r="N3357" s="2" t="n">
        <v>1</v>
      </c>
    </row>
    <row r="3358" ht="15.75" customHeight="1">
      <c r="A3358" s="9" t="n">
        <v>43819.95833333334</v>
      </c>
      <c r="B3358" s="9" t="n">
        <v>43819.75</v>
      </c>
      <c r="C3358" s="2" t="n">
        <v>34964545</v>
      </c>
      <c r="D3358" s="2" t="inlineStr">
        <is>
          <t>DOM</t>
        </is>
      </c>
      <c r="G3358" s="2" t="inlineStr">
        <is>
          <t>ZONE</t>
        </is>
      </c>
      <c r="I3358" s="2" t="n">
        <v>24.66</v>
      </c>
      <c r="J3358" s="2" t="n">
        <v>24.847319</v>
      </c>
      <c r="K3358" s="2" t="n">
        <v>-0.355295</v>
      </c>
      <c r="L3358" s="2" t="n">
        <v>0.540114</v>
      </c>
      <c r="M3358" s="2" t="b">
        <v>1</v>
      </c>
      <c r="N3358" s="2" t="n">
        <v>1</v>
      </c>
    </row>
    <row r="3359" ht="15.75" customHeight="1">
      <c r="A3359" s="9" t="n">
        <v>43820</v>
      </c>
      <c r="B3359" s="9" t="n">
        <v>43819.79166666666</v>
      </c>
      <c r="C3359" s="2" t="n">
        <v>34964545</v>
      </c>
      <c r="D3359" s="2" t="inlineStr">
        <is>
          <t>DOM</t>
        </is>
      </c>
      <c r="G3359" s="2" t="inlineStr">
        <is>
          <t>ZONE</t>
        </is>
      </c>
      <c r="I3359" s="2" t="n">
        <v>31.56</v>
      </c>
      <c r="J3359" s="2" t="n">
        <v>32.860161</v>
      </c>
      <c r="K3359" s="2" t="n">
        <v>0.644474</v>
      </c>
      <c r="L3359" s="2" t="n">
        <v>0.65402</v>
      </c>
      <c r="M3359" s="2" t="b">
        <v>1</v>
      </c>
      <c r="N3359" s="2" t="n">
        <v>1</v>
      </c>
    </row>
    <row r="3360" ht="15.75" customHeight="1">
      <c r="A3360" s="9" t="n">
        <v>43820.04166666666</v>
      </c>
      <c r="B3360" s="9" t="n">
        <v>43819.83333333334</v>
      </c>
      <c r="C3360" s="2" t="n">
        <v>34964545</v>
      </c>
      <c r="D3360" s="2" t="inlineStr">
        <is>
          <t>DOM</t>
        </is>
      </c>
      <c r="G3360" s="2" t="inlineStr">
        <is>
          <t>ZONE</t>
        </is>
      </c>
      <c r="I3360" s="2" t="n">
        <v>24.97</v>
      </c>
      <c r="J3360" s="2" t="n">
        <v>25.563116</v>
      </c>
      <c r="K3360" s="2" t="n">
        <v>0.045484</v>
      </c>
      <c r="L3360" s="2" t="n">
        <v>0.543465</v>
      </c>
      <c r="M3360" s="2" t="b">
        <v>1</v>
      </c>
      <c r="N3360" s="2" t="n">
        <v>1</v>
      </c>
    </row>
    <row r="3361" ht="15.75" customHeight="1">
      <c r="A3361" s="9" t="n">
        <v>43820.08333333334</v>
      </c>
      <c r="B3361" s="9" t="n">
        <v>43819.875</v>
      </c>
      <c r="C3361" s="2" t="n">
        <v>34964545</v>
      </c>
      <c r="D3361" s="2" t="inlineStr">
        <is>
          <t>DOM</t>
        </is>
      </c>
      <c r="G3361" s="2" t="inlineStr">
        <is>
          <t>ZONE</t>
        </is>
      </c>
      <c r="I3361" s="2" t="n">
        <v>23.42</v>
      </c>
      <c r="J3361" s="2" t="n">
        <v>23.844083</v>
      </c>
      <c r="K3361" s="2" t="n">
        <v>-0.061584</v>
      </c>
      <c r="L3361" s="2" t="n">
        <v>0.488167</v>
      </c>
      <c r="M3361" s="2" t="b">
        <v>1</v>
      </c>
      <c r="N3361" s="2" t="n">
        <v>1</v>
      </c>
    </row>
    <row r="3362" ht="15.75" customHeight="1">
      <c r="A3362" s="9" t="n">
        <v>43820.125</v>
      </c>
      <c r="B3362" s="9" t="n">
        <v>43819.91666666666</v>
      </c>
      <c r="C3362" s="2" t="n">
        <v>34964545</v>
      </c>
      <c r="D3362" s="2" t="inlineStr">
        <is>
          <t>DOM</t>
        </is>
      </c>
      <c r="G3362" s="2" t="inlineStr">
        <is>
          <t>ZONE</t>
        </is>
      </c>
      <c r="I3362" s="2" t="n">
        <v>23.29</v>
      </c>
      <c r="J3362" s="2" t="n">
        <v>23.782554</v>
      </c>
      <c r="K3362" s="2" t="n">
        <v>-0.04522</v>
      </c>
      <c r="L3362" s="2" t="n">
        <v>0.5344410000000001</v>
      </c>
      <c r="M3362" s="2" t="b">
        <v>1</v>
      </c>
      <c r="N3362" s="2" t="n">
        <v>1</v>
      </c>
    </row>
    <row r="3363" ht="15.75" customHeight="1">
      <c r="A3363" s="9" t="n">
        <v>43820.16666666666</v>
      </c>
      <c r="B3363" s="9" t="n">
        <v>43819.95833333334</v>
      </c>
      <c r="C3363" s="2" t="n">
        <v>34964545</v>
      </c>
      <c r="D3363" s="2" t="inlineStr">
        <is>
          <t>DOM</t>
        </is>
      </c>
      <c r="G3363" s="2" t="inlineStr">
        <is>
          <t>ZONE</t>
        </is>
      </c>
      <c r="I3363" s="2" t="n">
        <v>22.15</v>
      </c>
      <c r="J3363" s="2" t="n">
        <v>22.584701</v>
      </c>
      <c r="K3363" s="2" t="n">
        <v>-0.017192</v>
      </c>
      <c r="L3363" s="2" t="n">
        <v>0.452726</v>
      </c>
      <c r="M3363" s="2" t="b">
        <v>1</v>
      </c>
      <c r="N3363" s="2" t="n">
        <v>1</v>
      </c>
    </row>
    <row r="3364" ht="15.75" customHeight="1">
      <c r="A3364" s="9" t="n">
        <v>43820.20833333334</v>
      </c>
      <c r="B3364" s="9" t="n">
        <v>43820</v>
      </c>
      <c r="C3364" s="2" t="n">
        <v>34964545</v>
      </c>
      <c r="D3364" s="2" t="inlineStr">
        <is>
          <t>DOM</t>
        </is>
      </c>
      <c r="G3364" s="2" t="inlineStr">
        <is>
          <t>ZONE</t>
        </is>
      </c>
      <c r="I3364" s="2" t="n">
        <v>22.96</v>
      </c>
      <c r="J3364" s="2" t="n">
        <v>24.943163</v>
      </c>
      <c r="K3364" s="2" t="n">
        <v>1.464306</v>
      </c>
      <c r="L3364" s="2" t="n">
        <v>0.51469</v>
      </c>
      <c r="M3364" s="2" t="b">
        <v>1</v>
      </c>
      <c r="N3364" s="2" t="n">
        <v>1</v>
      </c>
    </row>
    <row r="3365" ht="15.75" customHeight="1">
      <c r="A3365" s="9" t="n">
        <v>43820.25</v>
      </c>
      <c r="B3365" s="9" t="n">
        <v>43820.04166666666</v>
      </c>
      <c r="C3365" s="2" t="n">
        <v>34964545</v>
      </c>
      <c r="D3365" s="2" t="inlineStr">
        <is>
          <t>DOM</t>
        </is>
      </c>
      <c r="G3365" s="2" t="inlineStr">
        <is>
          <t>ZONE</t>
        </is>
      </c>
      <c r="I3365" s="2" t="n">
        <v>21.85</v>
      </c>
      <c r="J3365" s="2" t="n">
        <v>24.181535</v>
      </c>
      <c r="K3365" s="2" t="n">
        <v>1.778883</v>
      </c>
      <c r="L3365" s="2" t="n">
        <v>0.550152</v>
      </c>
      <c r="M3365" s="2" t="b">
        <v>1</v>
      </c>
      <c r="N3365" s="2" t="n">
        <v>1</v>
      </c>
    </row>
    <row r="3366" ht="15.75" customHeight="1">
      <c r="A3366" s="9" t="n">
        <v>43820.29166666666</v>
      </c>
      <c r="B3366" s="9" t="n">
        <v>43820.08333333334</v>
      </c>
      <c r="C3366" s="2" t="n">
        <v>34964545</v>
      </c>
      <c r="D3366" s="2" t="inlineStr">
        <is>
          <t>DOM</t>
        </is>
      </c>
      <c r="G3366" s="2" t="inlineStr">
        <is>
          <t>ZONE</t>
        </is>
      </c>
      <c r="I3366" s="2" t="n">
        <v>25.62</v>
      </c>
      <c r="J3366" s="2" t="n">
        <v>28.628244</v>
      </c>
      <c r="K3366" s="2" t="n">
        <v>2.317665</v>
      </c>
      <c r="L3366" s="2" t="n">
        <v>0.687245</v>
      </c>
      <c r="M3366" s="2" t="b">
        <v>1</v>
      </c>
      <c r="N3366" s="2" t="n">
        <v>1</v>
      </c>
    </row>
    <row r="3367" ht="15.75" customHeight="1">
      <c r="A3367" s="9" t="n">
        <v>43820.33333333334</v>
      </c>
      <c r="B3367" s="9" t="n">
        <v>43820.125</v>
      </c>
      <c r="C3367" s="2" t="n">
        <v>34964545</v>
      </c>
      <c r="D3367" s="2" t="inlineStr">
        <is>
          <t>DOM</t>
        </is>
      </c>
      <c r="G3367" s="2" t="inlineStr">
        <is>
          <t>ZONE</t>
        </is>
      </c>
      <c r="I3367" s="2" t="n">
        <v>23.86</v>
      </c>
      <c r="J3367" s="2" t="n">
        <v>25.994947</v>
      </c>
      <c r="K3367" s="2" t="n">
        <v>1.465216</v>
      </c>
      <c r="L3367" s="2" t="n">
        <v>0.6713980000000001</v>
      </c>
      <c r="M3367" s="2" t="b">
        <v>1</v>
      </c>
      <c r="N3367" s="2" t="n">
        <v>1</v>
      </c>
    </row>
    <row r="3368" ht="15.75" customHeight="1">
      <c r="A3368" s="9" t="n">
        <v>43820.375</v>
      </c>
      <c r="B3368" s="9" t="n">
        <v>43820.16666666666</v>
      </c>
      <c r="C3368" s="2" t="n">
        <v>34964545</v>
      </c>
      <c r="D3368" s="2" t="inlineStr">
        <is>
          <t>DOM</t>
        </is>
      </c>
      <c r="G3368" s="2" t="inlineStr">
        <is>
          <t>ZONE</t>
        </is>
      </c>
      <c r="I3368" s="2" t="n">
        <v>23.34</v>
      </c>
      <c r="J3368" s="2" t="n">
        <v>24.877663</v>
      </c>
      <c r="K3368" s="2" t="n">
        <v>0.900253</v>
      </c>
      <c r="L3368" s="2" t="n">
        <v>0.6357429999999999</v>
      </c>
      <c r="M3368" s="2" t="b">
        <v>1</v>
      </c>
      <c r="N3368" s="2" t="n">
        <v>1</v>
      </c>
    </row>
    <row r="3369" ht="15.75" customHeight="1">
      <c r="A3369" s="9" t="n">
        <v>43820.41666666666</v>
      </c>
      <c r="B3369" s="9" t="n">
        <v>43820.20833333334</v>
      </c>
      <c r="C3369" s="2" t="n">
        <v>34964545</v>
      </c>
      <c r="D3369" s="2" t="inlineStr">
        <is>
          <t>DOM</t>
        </is>
      </c>
      <c r="G3369" s="2" t="inlineStr">
        <is>
          <t>ZONE</t>
        </is>
      </c>
      <c r="I3369" s="2" t="n">
        <v>23.42</v>
      </c>
      <c r="J3369" s="2" t="n">
        <v>24.413212</v>
      </c>
      <c r="K3369" s="2" t="n">
        <v>0.419976</v>
      </c>
      <c r="L3369" s="2" t="n">
        <v>0.577403</v>
      </c>
      <c r="M3369" s="2" t="b">
        <v>1</v>
      </c>
      <c r="N3369" s="2" t="n">
        <v>1</v>
      </c>
    </row>
    <row r="3370" ht="15.75" customHeight="1">
      <c r="A3370" s="9" t="n">
        <v>43820.45833333334</v>
      </c>
      <c r="B3370" s="9" t="n">
        <v>43820.25</v>
      </c>
      <c r="C3370" s="2" t="n">
        <v>34964545</v>
      </c>
      <c r="D3370" s="2" t="inlineStr">
        <is>
          <t>DOM</t>
        </is>
      </c>
      <c r="G3370" s="2" t="inlineStr">
        <is>
          <t>ZONE</t>
        </is>
      </c>
      <c r="I3370" s="2" t="n">
        <v>22.43</v>
      </c>
      <c r="J3370" s="2" t="n">
        <v>23.912726</v>
      </c>
      <c r="K3370" s="2" t="n">
        <v>0.9335639999999999</v>
      </c>
      <c r="L3370" s="2" t="n">
        <v>0.549996</v>
      </c>
      <c r="M3370" s="2" t="b">
        <v>1</v>
      </c>
      <c r="N3370" s="2" t="n">
        <v>1</v>
      </c>
    </row>
    <row r="3371" ht="15.75" customHeight="1">
      <c r="A3371" s="9" t="n">
        <v>43820.5</v>
      </c>
      <c r="B3371" s="9" t="n">
        <v>43820.29166666666</v>
      </c>
      <c r="C3371" s="2" t="n">
        <v>34964545</v>
      </c>
      <c r="D3371" s="2" t="inlineStr">
        <is>
          <t>DOM</t>
        </is>
      </c>
      <c r="G3371" s="2" t="inlineStr">
        <is>
          <t>ZONE</t>
        </is>
      </c>
      <c r="I3371" s="2" t="n">
        <v>28.68</v>
      </c>
      <c r="J3371" s="2" t="n">
        <v>34.24384</v>
      </c>
      <c r="K3371" s="2" t="n">
        <v>4.785237</v>
      </c>
      <c r="L3371" s="2" t="n">
        <v>0.77777</v>
      </c>
      <c r="M3371" s="2" t="b">
        <v>1</v>
      </c>
      <c r="N3371" s="2" t="n">
        <v>1</v>
      </c>
    </row>
    <row r="3372" ht="15.75" customHeight="1">
      <c r="A3372" s="9" t="n">
        <v>43820.54166666666</v>
      </c>
      <c r="B3372" s="9" t="n">
        <v>43820.33333333334</v>
      </c>
      <c r="C3372" s="2" t="n">
        <v>34964545</v>
      </c>
      <c r="D3372" s="2" t="inlineStr">
        <is>
          <t>DOM</t>
        </is>
      </c>
      <c r="G3372" s="2" t="inlineStr">
        <is>
          <t>ZONE</t>
        </is>
      </c>
      <c r="I3372" s="2" t="n">
        <v>37.26</v>
      </c>
      <c r="J3372" s="2" t="n">
        <v>46.511524</v>
      </c>
      <c r="K3372" s="2" t="n">
        <v>8.344825</v>
      </c>
      <c r="L3372" s="2" t="n">
        <v>0.910866</v>
      </c>
      <c r="M3372" s="2" t="b">
        <v>1</v>
      </c>
      <c r="N3372" s="2" t="n">
        <v>1</v>
      </c>
    </row>
    <row r="3373" ht="15.75" customHeight="1">
      <c r="A3373" s="9" t="n">
        <v>43820.58333333334</v>
      </c>
      <c r="B3373" s="9" t="n">
        <v>43820.375</v>
      </c>
      <c r="C3373" s="2" t="n">
        <v>34964545</v>
      </c>
      <c r="D3373" s="2" t="inlineStr">
        <is>
          <t>DOM</t>
        </is>
      </c>
      <c r="G3373" s="2" t="inlineStr">
        <is>
          <t>ZONE</t>
        </is>
      </c>
      <c r="I3373" s="2" t="n">
        <v>40.35</v>
      </c>
      <c r="J3373" s="2" t="n">
        <v>52.450905</v>
      </c>
      <c r="K3373" s="2" t="n">
        <v>10.96486</v>
      </c>
      <c r="L3373" s="2" t="n">
        <v>1.136878</v>
      </c>
      <c r="M3373" s="2" t="b">
        <v>1</v>
      </c>
      <c r="N3373" s="2" t="n">
        <v>1</v>
      </c>
    </row>
    <row r="3374" ht="15.75" customHeight="1">
      <c r="A3374" s="9" t="n">
        <v>43820.625</v>
      </c>
      <c r="B3374" s="9" t="n">
        <v>43820.41666666666</v>
      </c>
      <c r="C3374" s="2" t="n">
        <v>34964545</v>
      </c>
      <c r="D3374" s="2" t="inlineStr">
        <is>
          <t>DOM</t>
        </is>
      </c>
      <c r="G3374" s="2" t="inlineStr">
        <is>
          <t>ZONE</t>
        </is>
      </c>
      <c r="I3374" s="2" t="n">
        <v>62.51</v>
      </c>
      <c r="J3374" s="2" t="n">
        <v>84.456945</v>
      </c>
      <c r="K3374" s="2" t="n">
        <v>20.165348</v>
      </c>
      <c r="L3374" s="2" t="n">
        <v>1.778263</v>
      </c>
      <c r="M3374" s="2" t="b">
        <v>1</v>
      </c>
      <c r="N3374" s="2" t="n">
        <v>1</v>
      </c>
    </row>
    <row r="3375" ht="15.75" customHeight="1">
      <c r="A3375" s="9" t="n">
        <v>43820.66666666666</v>
      </c>
      <c r="B3375" s="9" t="n">
        <v>43820.45833333334</v>
      </c>
      <c r="C3375" s="2" t="n">
        <v>34964545</v>
      </c>
      <c r="D3375" s="2" t="inlineStr">
        <is>
          <t>DOM</t>
        </is>
      </c>
      <c r="G3375" s="2" t="inlineStr">
        <is>
          <t>ZONE</t>
        </is>
      </c>
      <c r="I3375" s="2" t="n">
        <v>23.84</v>
      </c>
      <c r="J3375" s="2" t="n">
        <v>24.697802</v>
      </c>
      <c r="K3375" s="2" t="n">
        <v>0.334531</v>
      </c>
      <c r="L3375" s="2" t="n">
        <v>0.526605</v>
      </c>
      <c r="M3375" s="2" t="b">
        <v>1</v>
      </c>
      <c r="N3375" s="2" t="n">
        <v>1</v>
      </c>
    </row>
    <row r="3376" ht="15.75" customHeight="1">
      <c r="A3376" s="9" t="n">
        <v>43820.70833333334</v>
      </c>
      <c r="B3376" s="9" t="n">
        <v>43820.5</v>
      </c>
      <c r="C3376" s="2" t="n">
        <v>34964545</v>
      </c>
      <c r="D3376" s="2" t="inlineStr">
        <is>
          <t>DOM</t>
        </is>
      </c>
      <c r="G3376" s="2" t="inlineStr">
        <is>
          <t>ZONE</t>
        </is>
      </c>
      <c r="I3376" s="2" t="n">
        <v>22.44</v>
      </c>
      <c r="J3376" s="2" t="n">
        <v>22.032486</v>
      </c>
      <c r="K3376" s="2" t="n">
        <v>-0.885042</v>
      </c>
      <c r="L3376" s="2" t="n">
        <v>0.480861</v>
      </c>
      <c r="M3376" s="2" t="b">
        <v>1</v>
      </c>
      <c r="N3376" s="2" t="n">
        <v>1</v>
      </c>
    </row>
    <row r="3377" ht="15.75" customHeight="1">
      <c r="A3377" s="9" t="n">
        <v>43820.75</v>
      </c>
      <c r="B3377" s="9" t="n">
        <v>43820.54166666666</v>
      </c>
      <c r="C3377" s="2" t="n">
        <v>34964545</v>
      </c>
      <c r="D3377" s="2" t="inlineStr">
        <is>
          <t>DOM</t>
        </is>
      </c>
      <c r="G3377" s="2" t="inlineStr">
        <is>
          <t>ZONE</t>
        </is>
      </c>
      <c r="I3377" s="2" t="n">
        <v>22.27</v>
      </c>
      <c r="J3377" s="2" t="n">
        <v>22.910105</v>
      </c>
      <c r="K3377" s="2" t="n">
        <v>0.16911</v>
      </c>
      <c r="L3377" s="2" t="n">
        <v>0.472661</v>
      </c>
      <c r="M3377" s="2" t="b">
        <v>1</v>
      </c>
      <c r="N3377" s="2" t="n">
        <v>1</v>
      </c>
    </row>
    <row r="3378" ht="15.75" customHeight="1">
      <c r="A3378" s="9" t="n">
        <v>43820.79166666666</v>
      </c>
      <c r="B3378" s="9" t="n">
        <v>43820.58333333334</v>
      </c>
      <c r="C3378" s="2" t="n">
        <v>34964545</v>
      </c>
      <c r="D3378" s="2" t="inlineStr">
        <is>
          <t>DOM</t>
        </is>
      </c>
      <c r="G3378" s="2" t="inlineStr">
        <is>
          <t>ZONE</t>
        </is>
      </c>
      <c r="I3378" s="2" t="n">
        <v>20.17</v>
      </c>
      <c r="J3378" s="2" t="n">
        <v>20.445107</v>
      </c>
      <c r="K3378" s="2" t="n">
        <v>-0.084518</v>
      </c>
      <c r="L3378" s="2" t="n">
        <v>0.364625</v>
      </c>
      <c r="M3378" s="2" t="b">
        <v>1</v>
      </c>
      <c r="N3378" s="2" t="n">
        <v>1</v>
      </c>
    </row>
    <row r="3379" ht="15.75" customHeight="1">
      <c r="A3379" s="9" t="n">
        <v>43820.83333333334</v>
      </c>
      <c r="B3379" s="9" t="n">
        <v>43820.625</v>
      </c>
      <c r="C3379" s="2" t="n">
        <v>34964545</v>
      </c>
      <c r="D3379" s="2" t="inlineStr">
        <is>
          <t>DOM</t>
        </is>
      </c>
      <c r="G3379" s="2" t="inlineStr">
        <is>
          <t>ZONE</t>
        </is>
      </c>
      <c r="I3379" s="2" t="n">
        <v>21.68</v>
      </c>
      <c r="J3379" s="2" t="n">
        <v>22.015516</v>
      </c>
      <c r="K3379" s="2" t="n">
        <v>-0.08877699999999999</v>
      </c>
      <c r="L3379" s="2" t="n">
        <v>0.420126</v>
      </c>
      <c r="M3379" s="2" t="b">
        <v>1</v>
      </c>
      <c r="N3379" s="2" t="n">
        <v>1</v>
      </c>
    </row>
    <row r="3380" ht="15.75" customHeight="1">
      <c r="A3380" s="9" t="n">
        <v>43820.875</v>
      </c>
      <c r="B3380" s="9" t="n">
        <v>43820.66666666666</v>
      </c>
      <c r="C3380" s="2" t="n">
        <v>34964545</v>
      </c>
      <c r="D3380" s="2" t="inlineStr">
        <is>
          <t>DOM</t>
        </is>
      </c>
      <c r="G3380" s="2" t="inlineStr">
        <is>
          <t>ZONE</t>
        </is>
      </c>
      <c r="I3380" s="2" t="n">
        <v>22.34</v>
      </c>
      <c r="J3380" s="2" t="n">
        <v>22.630279</v>
      </c>
      <c r="K3380" s="2" t="n">
        <v>-0.126306</v>
      </c>
      <c r="L3380" s="2" t="n">
        <v>0.421585</v>
      </c>
      <c r="M3380" s="2" t="b">
        <v>1</v>
      </c>
      <c r="N3380" s="2" t="n">
        <v>1</v>
      </c>
    </row>
    <row r="3381" ht="15.75" customHeight="1">
      <c r="A3381" s="9" t="n">
        <v>43820.91666666666</v>
      </c>
      <c r="B3381" s="9" t="n">
        <v>43820.70833333334</v>
      </c>
      <c r="C3381" s="2" t="n">
        <v>34964545</v>
      </c>
      <c r="D3381" s="2" t="inlineStr">
        <is>
          <t>DOM</t>
        </is>
      </c>
      <c r="G3381" s="2" t="inlineStr">
        <is>
          <t>ZONE</t>
        </is>
      </c>
      <c r="I3381" s="2" t="n">
        <v>25.3</v>
      </c>
      <c r="J3381" s="2" t="n">
        <v>25.403472</v>
      </c>
      <c r="K3381" s="2" t="n">
        <v>-0.23421</v>
      </c>
      <c r="L3381" s="2" t="n">
        <v>0.338516</v>
      </c>
      <c r="M3381" s="2" t="b">
        <v>1</v>
      </c>
      <c r="N3381" s="2" t="n">
        <v>1</v>
      </c>
    </row>
    <row r="3382" ht="15.75" customHeight="1">
      <c r="A3382" s="9" t="n">
        <v>43820.95833333334</v>
      </c>
      <c r="B3382" s="9" t="n">
        <v>43820.75</v>
      </c>
      <c r="C3382" s="2" t="n">
        <v>34964545</v>
      </c>
      <c r="D3382" s="2" t="inlineStr">
        <is>
          <t>DOM</t>
        </is>
      </c>
      <c r="G3382" s="2" t="inlineStr">
        <is>
          <t>ZONE</t>
        </is>
      </c>
      <c r="I3382" s="2" t="n">
        <v>23.81</v>
      </c>
      <c r="J3382" s="2" t="n">
        <v>24.423612</v>
      </c>
      <c r="K3382" s="2" t="n">
        <v>0.282637</v>
      </c>
      <c r="L3382" s="2" t="n">
        <v>0.331807</v>
      </c>
      <c r="M3382" s="2" t="b">
        <v>1</v>
      </c>
      <c r="N3382" s="2" t="n">
        <v>1</v>
      </c>
    </row>
    <row r="3383" ht="15.75" customHeight="1">
      <c r="A3383" s="9" t="n">
        <v>43821</v>
      </c>
      <c r="B3383" s="9" t="n">
        <v>43820.79166666666</v>
      </c>
      <c r="C3383" s="2" t="n">
        <v>34964545</v>
      </c>
      <c r="D3383" s="2" t="inlineStr">
        <is>
          <t>DOM</t>
        </is>
      </c>
      <c r="G3383" s="2" t="inlineStr">
        <is>
          <t>ZONE</t>
        </is>
      </c>
      <c r="I3383" s="2" t="n">
        <v>26.13</v>
      </c>
      <c r="J3383" s="2" t="n">
        <v>28.59501</v>
      </c>
      <c r="K3383" s="2" t="n">
        <v>1.989285</v>
      </c>
      <c r="L3383" s="2" t="n">
        <v>0.479059</v>
      </c>
      <c r="M3383" s="2" t="b">
        <v>1</v>
      </c>
      <c r="N3383" s="2" t="n">
        <v>1</v>
      </c>
    </row>
    <row r="3384" ht="15.75" customHeight="1">
      <c r="A3384" s="9" t="n">
        <v>43821.04166666666</v>
      </c>
      <c r="B3384" s="9" t="n">
        <v>43820.83333333334</v>
      </c>
      <c r="C3384" s="2" t="n">
        <v>34964545</v>
      </c>
      <c r="D3384" s="2" t="inlineStr">
        <is>
          <t>DOM</t>
        </is>
      </c>
      <c r="G3384" s="2" t="inlineStr">
        <is>
          <t>ZONE</t>
        </is>
      </c>
      <c r="I3384" s="2" t="n">
        <v>46.17</v>
      </c>
      <c r="J3384" s="2" t="n">
        <v>51.338832</v>
      </c>
      <c r="K3384" s="2" t="n">
        <v>4.075588</v>
      </c>
      <c r="L3384" s="2" t="n">
        <v>1.097411</v>
      </c>
      <c r="M3384" s="2" t="b">
        <v>1</v>
      </c>
      <c r="N3384" s="2" t="n">
        <v>1</v>
      </c>
    </row>
    <row r="3385" ht="15.75" customHeight="1">
      <c r="A3385" s="9" t="n">
        <v>43821.08333333334</v>
      </c>
      <c r="B3385" s="9" t="n">
        <v>43820.875</v>
      </c>
      <c r="C3385" s="2" t="n">
        <v>34964545</v>
      </c>
      <c r="D3385" s="2" t="inlineStr">
        <is>
          <t>DOM</t>
        </is>
      </c>
      <c r="G3385" s="2" t="inlineStr">
        <is>
          <t>ZONE</t>
        </is>
      </c>
      <c r="I3385" s="2" t="n">
        <v>23.97</v>
      </c>
      <c r="J3385" s="2" t="n">
        <v>26.724294</v>
      </c>
      <c r="K3385" s="2" t="n">
        <v>2.082641</v>
      </c>
      <c r="L3385" s="2" t="n">
        <v>0.66832</v>
      </c>
      <c r="M3385" s="2" t="b">
        <v>1</v>
      </c>
      <c r="N3385" s="2" t="n">
        <v>1</v>
      </c>
    </row>
    <row r="3386" ht="15.75" customHeight="1">
      <c r="A3386" s="9" t="n">
        <v>43821.125</v>
      </c>
      <c r="B3386" s="9" t="n">
        <v>43820.91666666666</v>
      </c>
      <c r="C3386" s="2" t="n">
        <v>34964545</v>
      </c>
      <c r="D3386" s="2" t="inlineStr">
        <is>
          <t>DOM</t>
        </is>
      </c>
      <c r="G3386" s="2" t="inlineStr">
        <is>
          <t>ZONE</t>
        </is>
      </c>
      <c r="I3386" s="2" t="n">
        <v>24.63</v>
      </c>
      <c r="J3386" s="2" t="n">
        <v>27.335398</v>
      </c>
      <c r="K3386" s="2" t="n">
        <v>1.977124</v>
      </c>
      <c r="L3386" s="2" t="n">
        <v>0.733273</v>
      </c>
      <c r="M3386" s="2" t="b">
        <v>1</v>
      </c>
      <c r="N3386" s="2" t="n">
        <v>1</v>
      </c>
    </row>
    <row r="3387" ht="15.75" customHeight="1">
      <c r="A3387" s="9" t="n">
        <v>43821.16666666666</v>
      </c>
      <c r="B3387" s="9" t="n">
        <v>43820.95833333334</v>
      </c>
      <c r="C3387" s="2" t="n">
        <v>34964545</v>
      </c>
      <c r="D3387" s="2" t="inlineStr">
        <is>
          <t>DOM</t>
        </is>
      </c>
      <c r="G3387" s="2" t="inlineStr">
        <is>
          <t>ZONE</t>
        </is>
      </c>
      <c r="I3387" s="2" t="n">
        <v>21.63</v>
      </c>
      <c r="J3387" s="2" t="n">
        <v>23.556542</v>
      </c>
      <c r="K3387" s="2" t="n">
        <v>1.228219</v>
      </c>
      <c r="L3387" s="2" t="n">
        <v>0.700823</v>
      </c>
      <c r="M3387" s="2" t="b">
        <v>1</v>
      </c>
      <c r="N3387" s="2" t="n">
        <v>1</v>
      </c>
    </row>
    <row r="3388" ht="15.75" customHeight="1">
      <c r="A3388" s="9" t="n">
        <v>43821.20833333334</v>
      </c>
      <c r="B3388" s="9" t="n">
        <v>43821</v>
      </c>
      <c r="C3388" s="2" t="n">
        <v>34964545</v>
      </c>
      <c r="D3388" s="2" t="inlineStr">
        <is>
          <t>DOM</t>
        </is>
      </c>
      <c r="G3388" s="2" t="inlineStr">
        <is>
          <t>ZONE</t>
        </is>
      </c>
      <c r="I3388" s="2" t="n">
        <v>22.76</v>
      </c>
      <c r="J3388" s="2" t="n">
        <v>24.318649</v>
      </c>
      <c r="K3388" s="2" t="n">
        <v>0.8921249999999999</v>
      </c>
      <c r="L3388" s="2" t="n">
        <v>0.671524</v>
      </c>
      <c r="M3388" s="2" t="b">
        <v>1</v>
      </c>
      <c r="N3388" s="2" t="n">
        <v>1</v>
      </c>
    </row>
    <row r="3389" ht="15.75" customHeight="1">
      <c r="A3389" s="9" t="n">
        <v>43821.25</v>
      </c>
      <c r="B3389" s="9" t="n">
        <v>43821.04166666666</v>
      </c>
      <c r="C3389" s="2" t="n">
        <v>34964545</v>
      </c>
      <c r="D3389" s="2" t="inlineStr">
        <is>
          <t>DOM</t>
        </is>
      </c>
      <c r="G3389" s="2" t="inlineStr">
        <is>
          <t>ZONE</t>
        </is>
      </c>
      <c r="I3389" s="2" t="n">
        <v>20.87</v>
      </c>
      <c r="J3389" s="2" t="n">
        <v>22.827898</v>
      </c>
      <c r="K3389" s="2" t="n">
        <v>1.326712</v>
      </c>
      <c r="L3389" s="2" t="n">
        <v>0.6303530000000001</v>
      </c>
      <c r="M3389" s="2" t="b">
        <v>1</v>
      </c>
      <c r="N3389" s="2" t="n">
        <v>1</v>
      </c>
    </row>
    <row r="3390" ht="15.75" customHeight="1">
      <c r="A3390" s="9" t="n">
        <v>43821.29166666666</v>
      </c>
      <c r="B3390" s="9" t="n">
        <v>43821.08333333334</v>
      </c>
      <c r="C3390" s="2" t="n">
        <v>34964545</v>
      </c>
      <c r="D3390" s="2" t="inlineStr">
        <is>
          <t>DOM</t>
        </is>
      </c>
      <c r="G3390" s="2" t="inlineStr">
        <is>
          <t>ZONE</t>
        </is>
      </c>
      <c r="I3390" s="2" t="n">
        <v>20.99</v>
      </c>
      <c r="J3390" s="2" t="n">
        <v>23.847649</v>
      </c>
      <c r="K3390" s="2" t="n">
        <v>2.21801</v>
      </c>
      <c r="L3390" s="2" t="n">
        <v>0.642139</v>
      </c>
      <c r="M3390" s="2" t="b">
        <v>1</v>
      </c>
      <c r="N3390" s="2" t="n">
        <v>1</v>
      </c>
    </row>
    <row r="3391" ht="15.75" customHeight="1">
      <c r="A3391" s="9" t="n">
        <v>43821.33333333334</v>
      </c>
      <c r="B3391" s="9" t="n">
        <v>43821.125</v>
      </c>
      <c r="C3391" s="2" t="n">
        <v>34964545</v>
      </c>
      <c r="D3391" s="2" t="inlineStr">
        <is>
          <t>DOM</t>
        </is>
      </c>
      <c r="G3391" s="2" t="inlineStr">
        <is>
          <t>ZONE</t>
        </is>
      </c>
      <c r="I3391" s="2" t="n">
        <v>20.46</v>
      </c>
      <c r="J3391" s="2" t="n">
        <v>23.247251</v>
      </c>
      <c r="K3391" s="2" t="n">
        <v>2.170264</v>
      </c>
      <c r="L3391" s="2" t="n">
        <v>0.61532</v>
      </c>
      <c r="M3391" s="2" t="b">
        <v>1</v>
      </c>
      <c r="N3391" s="2" t="n">
        <v>1</v>
      </c>
    </row>
    <row r="3392" ht="15.75" customHeight="1">
      <c r="A3392" s="9" t="n">
        <v>43821.375</v>
      </c>
      <c r="B3392" s="9" t="n">
        <v>43821.16666666666</v>
      </c>
      <c r="C3392" s="2" t="n">
        <v>34964545</v>
      </c>
      <c r="D3392" s="2" t="inlineStr">
        <is>
          <t>DOM</t>
        </is>
      </c>
      <c r="G3392" s="2" t="inlineStr">
        <is>
          <t>ZONE</t>
        </is>
      </c>
      <c r="I3392" s="2" t="n">
        <v>24.36</v>
      </c>
      <c r="J3392" s="2" t="n">
        <v>26.868885</v>
      </c>
      <c r="K3392" s="2" t="n">
        <v>1.72193</v>
      </c>
      <c r="L3392" s="2" t="n">
        <v>0.782789</v>
      </c>
      <c r="M3392" s="2" t="b">
        <v>1</v>
      </c>
      <c r="N3392" s="2" t="n">
        <v>1</v>
      </c>
    </row>
    <row r="3393" ht="15.75" customHeight="1">
      <c r="A3393" s="9" t="n">
        <v>43821.41666666666</v>
      </c>
      <c r="B3393" s="9" t="n">
        <v>43821.20833333334</v>
      </c>
      <c r="C3393" s="2" t="n">
        <v>34964545</v>
      </c>
      <c r="D3393" s="2" t="inlineStr">
        <is>
          <t>DOM</t>
        </is>
      </c>
      <c r="G3393" s="2" t="inlineStr">
        <is>
          <t>ZONE</t>
        </is>
      </c>
      <c r="I3393" s="2" t="n">
        <v>21</v>
      </c>
      <c r="J3393" s="2" t="n">
        <v>23.360413</v>
      </c>
      <c r="K3393" s="2" t="n">
        <v>1.713786</v>
      </c>
      <c r="L3393" s="2" t="n">
        <v>0.64746</v>
      </c>
      <c r="M3393" s="2" t="b">
        <v>1</v>
      </c>
      <c r="N3393" s="2" t="n">
        <v>1</v>
      </c>
    </row>
    <row r="3394" ht="15.75" customHeight="1">
      <c r="A3394" s="9" t="n">
        <v>43821.45833333334</v>
      </c>
      <c r="B3394" s="9" t="n">
        <v>43821.25</v>
      </c>
      <c r="C3394" s="2" t="n">
        <v>34964545</v>
      </c>
      <c r="D3394" s="2" t="inlineStr">
        <is>
          <t>DOM</t>
        </is>
      </c>
      <c r="G3394" s="2" t="inlineStr">
        <is>
          <t>ZONE</t>
        </is>
      </c>
      <c r="I3394" s="2" t="n">
        <v>23.11</v>
      </c>
      <c r="J3394" s="2" t="n">
        <v>26.144128</v>
      </c>
      <c r="K3394" s="2" t="n">
        <v>2.351573</v>
      </c>
      <c r="L3394" s="2" t="n">
        <v>0.6817220000000001</v>
      </c>
      <c r="M3394" s="2" t="b">
        <v>1</v>
      </c>
      <c r="N3394" s="2" t="n">
        <v>1</v>
      </c>
    </row>
    <row r="3395" ht="15.75" customHeight="1">
      <c r="A3395" s="9" t="n">
        <v>43821.5</v>
      </c>
      <c r="B3395" s="9" t="n">
        <v>43821.29166666666</v>
      </c>
      <c r="C3395" s="2" t="n">
        <v>34964545</v>
      </c>
      <c r="D3395" s="2" t="inlineStr">
        <is>
          <t>DOM</t>
        </is>
      </c>
      <c r="G3395" s="2" t="inlineStr">
        <is>
          <t>ZONE</t>
        </is>
      </c>
      <c r="I3395" s="2" t="n">
        <v>27.55</v>
      </c>
      <c r="J3395" s="2" t="n">
        <v>29.939677</v>
      </c>
      <c r="K3395" s="2" t="n">
        <v>1.494626</v>
      </c>
      <c r="L3395" s="2" t="n">
        <v>0.895885</v>
      </c>
      <c r="M3395" s="2" t="b">
        <v>1</v>
      </c>
      <c r="N3395" s="2" t="n">
        <v>1</v>
      </c>
    </row>
    <row r="3396" ht="15.75" customHeight="1">
      <c r="A3396" s="9" t="n">
        <v>43821.54166666666</v>
      </c>
      <c r="B3396" s="9" t="n">
        <v>43821.33333333334</v>
      </c>
      <c r="C3396" s="2" t="n">
        <v>34964545</v>
      </c>
      <c r="D3396" s="2" t="inlineStr">
        <is>
          <t>DOM</t>
        </is>
      </c>
      <c r="G3396" s="2" t="inlineStr">
        <is>
          <t>ZONE</t>
        </is>
      </c>
      <c r="I3396" s="2" t="n">
        <v>26.06</v>
      </c>
      <c r="J3396" s="2" t="n">
        <v>27.801855</v>
      </c>
      <c r="K3396" s="2" t="n">
        <v>0.876326</v>
      </c>
      <c r="L3396" s="2" t="n">
        <v>0.861362</v>
      </c>
      <c r="M3396" s="2" t="b">
        <v>1</v>
      </c>
      <c r="N3396" s="2" t="n">
        <v>1</v>
      </c>
    </row>
    <row r="3397" ht="15.75" customHeight="1">
      <c r="A3397" s="9" t="n">
        <v>43821.58333333334</v>
      </c>
      <c r="B3397" s="9" t="n">
        <v>43821.375</v>
      </c>
      <c r="C3397" s="2" t="n">
        <v>34964545</v>
      </c>
      <c r="D3397" s="2" t="inlineStr">
        <is>
          <t>DOM</t>
        </is>
      </c>
      <c r="G3397" s="2" t="inlineStr">
        <is>
          <t>ZONE</t>
        </is>
      </c>
      <c r="I3397" s="2" t="n">
        <v>21.92</v>
      </c>
      <c r="J3397" s="2" t="n">
        <v>22.727017</v>
      </c>
      <c r="K3397" s="2" t="n">
        <v>0.192469</v>
      </c>
      <c r="L3397" s="2" t="n">
        <v>0.619549</v>
      </c>
      <c r="M3397" s="2" t="b">
        <v>1</v>
      </c>
      <c r="N3397" s="2" t="n">
        <v>1</v>
      </c>
    </row>
    <row r="3398" ht="15.75" customHeight="1">
      <c r="A3398" s="9" t="n">
        <v>43821.625</v>
      </c>
      <c r="B3398" s="9" t="n">
        <v>43821.41666666666</v>
      </c>
      <c r="C3398" s="2" t="n">
        <v>34964545</v>
      </c>
      <c r="D3398" s="2" t="inlineStr">
        <is>
          <t>DOM</t>
        </is>
      </c>
      <c r="G3398" s="2" t="inlineStr">
        <is>
          <t>ZONE</t>
        </is>
      </c>
      <c r="I3398" s="2" t="n">
        <v>19.96</v>
      </c>
      <c r="J3398" s="2" t="n">
        <v>20.51011</v>
      </c>
      <c r="K3398" s="2" t="n">
        <v>0.101893</v>
      </c>
      <c r="L3398" s="2" t="n">
        <v>0.452384</v>
      </c>
      <c r="M3398" s="2" t="b">
        <v>1</v>
      </c>
      <c r="N3398" s="2" t="n">
        <v>1</v>
      </c>
    </row>
    <row r="3399" ht="15.75" customHeight="1">
      <c r="A3399" s="9" t="n">
        <v>43821.66666666666</v>
      </c>
      <c r="B3399" s="9" t="n">
        <v>43821.45833333334</v>
      </c>
      <c r="C3399" s="2" t="n">
        <v>34964545</v>
      </c>
      <c r="D3399" s="2" t="inlineStr">
        <is>
          <t>DOM</t>
        </is>
      </c>
      <c r="G3399" s="2" t="inlineStr">
        <is>
          <t>ZONE</t>
        </is>
      </c>
      <c r="I3399" s="2" t="n">
        <v>21.1</v>
      </c>
      <c r="J3399" s="2" t="n">
        <v>21.506059</v>
      </c>
      <c r="K3399" s="2" t="n">
        <v>-0.05873</v>
      </c>
      <c r="L3399" s="2" t="n">
        <v>0.468955</v>
      </c>
      <c r="M3399" s="2" t="b">
        <v>1</v>
      </c>
      <c r="N3399" s="2" t="n">
        <v>1</v>
      </c>
    </row>
    <row r="3400" ht="15.75" customHeight="1">
      <c r="A3400" s="9" t="n">
        <v>43821.70833333334</v>
      </c>
      <c r="B3400" s="9" t="n">
        <v>43821.5</v>
      </c>
      <c r="C3400" s="2" t="n">
        <v>34964545</v>
      </c>
      <c r="D3400" s="2" t="inlineStr">
        <is>
          <t>DOM</t>
        </is>
      </c>
      <c r="G3400" s="2" t="inlineStr">
        <is>
          <t>ZONE</t>
        </is>
      </c>
      <c r="I3400" s="2" t="n">
        <v>20.3</v>
      </c>
      <c r="J3400" s="2" t="n">
        <v>20.734042</v>
      </c>
      <c r="K3400" s="2" t="n">
        <v>-0.013304</v>
      </c>
      <c r="L3400" s="2" t="n">
        <v>0.444013</v>
      </c>
      <c r="M3400" s="2" t="b">
        <v>1</v>
      </c>
      <c r="N3400" s="2" t="n">
        <v>1</v>
      </c>
    </row>
    <row r="3401" ht="15.75" customHeight="1">
      <c r="A3401" s="9" t="n">
        <v>43821.75</v>
      </c>
      <c r="B3401" s="9" t="n">
        <v>43821.54166666666</v>
      </c>
      <c r="C3401" s="2" t="n">
        <v>34964545</v>
      </c>
      <c r="D3401" s="2" t="inlineStr">
        <is>
          <t>DOM</t>
        </is>
      </c>
      <c r="G3401" s="2" t="inlineStr">
        <is>
          <t>ZONE</t>
        </is>
      </c>
      <c r="I3401" s="2" t="n">
        <v>19.55</v>
      </c>
      <c r="J3401" s="2" t="n">
        <v>19.941369</v>
      </c>
      <c r="K3401" s="2" t="n">
        <v>-0.050231</v>
      </c>
      <c r="L3401" s="2" t="n">
        <v>0.4441</v>
      </c>
      <c r="M3401" s="2" t="b">
        <v>1</v>
      </c>
      <c r="N3401" s="2" t="n">
        <v>1</v>
      </c>
    </row>
    <row r="3402" ht="15.75" customHeight="1">
      <c r="A3402" s="9" t="n">
        <v>43821.79166666666</v>
      </c>
      <c r="B3402" s="9" t="n">
        <v>43821.58333333334</v>
      </c>
      <c r="C3402" s="2" t="n">
        <v>34964545</v>
      </c>
      <c r="D3402" s="2" t="inlineStr">
        <is>
          <t>DOM</t>
        </is>
      </c>
      <c r="G3402" s="2" t="inlineStr">
        <is>
          <t>ZONE</t>
        </is>
      </c>
      <c r="I3402" s="2" t="n">
        <v>19.43</v>
      </c>
      <c r="J3402" s="2" t="n">
        <v>19.842341</v>
      </c>
      <c r="K3402" s="2" t="n">
        <v>-0.019442</v>
      </c>
      <c r="L3402" s="2" t="n">
        <v>0.43595</v>
      </c>
      <c r="M3402" s="2" t="b">
        <v>1</v>
      </c>
      <c r="N3402" s="2" t="n">
        <v>1</v>
      </c>
    </row>
    <row r="3403" ht="15.75" customHeight="1">
      <c r="A3403" s="9" t="n">
        <v>43821.83333333334</v>
      </c>
      <c r="B3403" s="9" t="n">
        <v>43821.625</v>
      </c>
      <c r="C3403" s="2" t="n">
        <v>34964545</v>
      </c>
      <c r="D3403" s="2" t="inlineStr">
        <is>
          <t>DOM</t>
        </is>
      </c>
      <c r="G3403" s="2" t="inlineStr">
        <is>
          <t>ZONE</t>
        </is>
      </c>
      <c r="I3403" s="2" t="n">
        <v>18.9</v>
      </c>
      <c r="J3403" s="2" t="n">
        <v>19.539823</v>
      </c>
      <c r="K3403" s="2" t="n">
        <v>0.197109</v>
      </c>
      <c r="L3403" s="2" t="n">
        <v>0.441047</v>
      </c>
      <c r="M3403" s="2" t="b">
        <v>1</v>
      </c>
      <c r="N3403" s="2" t="n">
        <v>1</v>
      </c>
    </row>
    <row r="3404" ht="15.75" customHeight="1">
      <c r="A3404" s="9" t="n">
        <v>43821.875</v>
      </c>
      <c r="B3404" s="9" t="n">
        <v>43821.66666666666</v>
      </c>
      <c r="C3404" s="2" t="n">
        <v>34964545</v>
      </c>
      <c r="D3404" s="2" t="inlineStr">
        <is>
          <t>DOM</t>
        </is>
      </c>
      <c r="G3404" s="2" t="inlineStr">
        <is>
          <t>ZONE</t>
        </is>
      </c>
      <c r="I3404" s="2" t="n">
        <v>20.2</v>
      </c>
      <c r="J3404" s="2" t="n">
        <v>21.252676</v>
      </c>
      <c r="K3404" s="2" t="n">
        <v>0.668973</v>
      </c>
      <c r="L3404" s="2" t="n">
        <v>0.382869</v>
      </c>
      <c r="M3404" s="2" t="b">
        <v>1</v>
      </c>
      <c r="N3404" s="2" t="n">
        <v>1</v>
      </c>
    </row>
    <row r="3405" ht="15.75" customHeight="1">
      <c r="A3405" s="9" t="n">
        <v>43821.91666666666</v>
      </c>
      <c r="B3405" s="9" t="n">
        <v>43821.70833333334</v>
      </c>
      <c r="C3405" s="2" t="n">
        <v>34964545</v>
      </c>
      <c r="D3405" s="2" t="inlineStr">
        <is>
          <t>DOM</t>
        </is>
      </c>
      <c r="G3405" s="2" t="inlineStr">
        <is>
          <t>ZONE</t>
        </is>
      </c>
      <c r="I3405" s="2" t="n">
        <v>23.98</v>
      </c>
      <c r="J3405" s="2" t="n">
        <v>25.747791</v>
      </c>
      <c r="K3405" s="2" t="n">
        <v>1.32253</v>
      </c>
      <c r="L3405" s="2" t="n">
        <v>0.441928</v>
      </c>
      <c r="M3405" s="2" t="b">
        <v>1</v>
      </c>
      <c r="N3405" s="2" t="n">
        <v>1</v>
      </c>
    </row>
    <row r="3406" ht="15.75" customHeight="1">
      <c r="A3406" s="9" t="n">
        <v>43821.95833333334</v>
      </c>
      <c r="B3406" s="9" t="n">
        <v>43821.75</v>
      </c>
      <c r="C3406" s="2" t="n">
        <v>34964545</v>
      </c>
      <c r="D3406" s="2" t="inlineStr">
        <is>
          <t>DOM</t>
        </is>
      </c>
      <c r="G3406" s="2" t="inlineStr">
        <is>
          <t>ZONE</t>
        </is>
      </c>
      <c r="I3406" s="2" t="n">
        <v>20.35</v>
      </c>
      <c r="J3406" s="2" t="n">
        <v>21.376792</v>
      </c>
      <c r="K3406" s="2" t="n">
        <v>0.666651</v>
      </c>
      <c r="L3406" s="2" t="n">
        <v>0.356808</v>
      </c>
      <c r="M3406" s="2" t="b">
        <v>1</v>
      </c>
      <c r="N3406" s="2" t="n">
        <v>1</v>
      </c>
    </row>
    <row r="3407" ht="15.75" customHeight="1">
      <c r="A3407" s="9" t="n">
        <v>43822</v>
      </c>
      <c r="B3407" s="9" t="n">
        <v>43821.79166666666</v>
      </c>
      <c r="C3407" s="2" t="n">
        <v>34964545</v>
      </c>
      <c r="D3407" s="2" t="inlineStr">
        <is>
          <t>DOM</t>
        </is>
      </c>
      <c r="G3407" s="2" t="inlineStr">
        <is>
          <t>ZONE</t>
        </is>
      </c>
      <c r="I3407" s="2" t="n">
        <v>19.53</v>
      </c>
      <c r="J3407" s="2" t="n">
        <v>20.877216</v>
      </c>
      <c r="K3407" s="2" t="n">
        <v>0.974821</v>
      </c>
      <c r="L3407" s="2" t="n">
        <v>0.372395</v>
      </c>
      <c r="M3407" s="2" t="b">
        <v>1</v>
      </c>
      <c r="N3407" s="2" t="n">
        <v>1</v>
      </c>
    </row>
    <row r="3408" ht="15.75" customHeight="1">
      <c r="A3408" s="9" t="n">
        <v>43822.04166666666</v>
      </c>
      <c r="B3408" s="9" t="n">
        <v>43821.83333333334</v>
      </c>
      <c r="C3408" s="2" t="n">
        <v>34964545</v>
      </c>
      <c r="D3408" s="2" t="inlineStr">
        <is>
          <t>DOM</t>
        </is>
      </c>
      <c r="G3408" s="2" t="inlineStr">
        <is>
          <t>ZONE</t>
        </is>
      </c>
      <c r="I3408" s="2" t="n">
        <v>22.61</v>
      </c>
      <c r="J3408" s="2" t="n">
        <v>24.214852</v>
      </c>
      <c r="K3408" s="2" t="n">
        <v>1.132284</v>
      </c>
      <c r="L3408" s="2" t="n">
        <v>0.475067</v>
      </c>
      <c r="M3408" s="2" t="b">
        <v>1</v>
      </c>
      <c r="N3408" s="2" t="n">
        <v>1</v>
      </c>
    </row>
    <row r="3409" ht="15.75" customHeight="1">
      <c r="A3409" s="9" t="n">
        <v>43822.08333333334</v>
      </c>
      <c r="B3409" s="9" t="n">
        <v>43821.875</v>
      </c>
      <c r="C3409" s="2" t="n">
        <v>34964545</v>
      </c>
      <c r="D3409" s="2" t="inlineStr">
        <is>
          <t>DOM</t>
        </is>
      </c>
      <c r="G3409" s="2" t="inlineStr">
        <is>
          <t>ZONE</t>
        </is>
      </c>
      <c r="I3409" s="2" t="n">
        <v>20</v>
      </c>
      <c r="J3409" s="2" t="n">
        <v>21.648966</v>
      </c>
      <c r="K3409" s="2" t="n">
        <v>1.192873</v>
      </c>
      <c r="L3409" s="2" t="n">
        <v>0.461093</v>
      </c>
      <c r="M3409" s="2" t="b">
        <v>1</v>
      </c>
      <c r="N3409" s="2" t="n">
        <v>1</v>
      </c>
    </row>
    <row r="3410" ht="15.75" customHeight="1">
      <c r="A3410" s="9" t="n">
        <v>43822.125</v>
      </c>
      <c r="B3410" s="9" t="n">
        <v>43821.91666666666</v>
      </c>
      <c r="C3410" s="2" t="n">
        <v>34964545</v>
      </c>
      <c r="D3410" s="2" t="inlineStr">
        <is>
          <t>DOM</t>
        </is>
      </c>
      <c r="G3410" s="2" t="inlineStr">
        <is>
          <t>ZONE</t>
        </is>
      </c>
      <c r="I3410" s="2" t="n">
        <v>18.52</v>
      </c>
      <c r="J3410" s="2" t="n">
        <v>19.682075</v>
      </c>
      <c r="K3410" s="2" t="n">
        <v>0.720133</v>
      </c>
      <c r="L3410" s="2" t="n">
        <v>0.446942</v>
      </c>
      <c r="M3410" s="2" t="b">
        <v>1</v>
      </c>
      <c r="N3410" s="2" t="n">
        <v>1</v>
      </c>
    </row>
    <row r="3411" ht="15.75" customHeight="1">
      <c r="A3411" s="9" t="n">
        <v>43822.16666666666</v>
      </c>
      <c r="B3411" s="9" t="n">
        <v>43821.95833333334</v>
      </c>
      <c r="C3411" s="2" t="n">
        <v>34964545</v>
      </c>
      <c r="D3411" s="2" t="inlineStr">
        <is>
          <t>DOM</t>
        </is>
      </c>
      <c r="G3411" s="2" t="inlineStr">
        <is>
          <t>ZONE</t>
        </is>
      </c>
      <c r="I3411" s="2" t="n">
        <v>17.15</v>
      </c>
      <c r="J3411" s="2" t="n">
        <v>18.892968</v>
      </c>
      <c r="K3411" s="2" t="n">
        <v>1.329997</v>
      </c>
      <c r="L3411" s="2" t="n">
        <v>0.415472</v>
      </c>
      <c r="M3411" s="2" t="b">
        <v>1</v>
      </c>
      <c r="N3411" s="2" t="n">
        <v>1</v>
      </c>
    </row>
    <row r="3412" ht="15.75" customHeight="1">
      <c r="A3412" s="9" t="n">
        <v>43822.20833333334</v>
      </c>
      <c r="B3412" s="9" t="n">
        <v>43822</v>
      </c>
      <c r="C3412" s="2" t="n">
        <v>34964545</v>
      </c>
      <c r="D3412" s="2" t="inlineStr">
        <is>
          <t>DOM</t>
        </is>
      </c>
      <c r="G3412" s="2" t="inlineStr">
        <is>
          <t>ZONE</t>
        </is>
      </c>
      <c r="I3412" s="2" t="n">
        <v>18.1</v>
      </c>
      <c r="J3412" s="2" t="n">
        <v>19.403469</v>
      </c>
      <c r="K3412" s="2" t="n">
        <v>0.878409</v>
      </c>
      <c r="L3412" s="2" t="n">
        <v>0.43006</v>
      </c>
      <c r="M3412" s="2" t="b">
        <v>1</v>
      </c>
      <c r="N3412" s="2" t="n">
        <v>1</v>
      </c>
    </row>
    <row r="3413" ht="15.75" customHeight="1">
      <c r="A3413" s="9" t="n">
        <v>43822.25</v>
      </c>
      <c r="B3413" s="9" t="n">
        <v>43822.04166666666</v>
      </c>
      <c r="C3413" s="2" t="n">
        <v>34964545</v>
      </c>
      <c r="D3413" s="2" t="inlineStr">
        <is>
          <t>DOM</t>
        </is>
      </c>
      <c r="G3413" s="2" t="inlineStr">
        <is>
          <t>ZONE</t>
        </is>
      </c>
      <c r="I3413" s="2" t="n">
        <v>17.61</v>
      </c>
      <c r="J3413" s="2" t="n">
        <v>18.89988</v>
      </c>
      <c r="K3413" s="2" t="n">
        <v>0.8342000000000001</v>
      </c>
      <c r="L3413" s="2" t="n">
        <v>0.45318</v>
      </c>
      <c r="M3413" s="2" t="b">
        <v>1</v>
      </c>
      <c r="N3413" s="2" t="n">
        <v>1</v>
      </c>
    </row>
    <row r="3414" ht="15.75" customHeight="1">
      <c r="A3414" s="9" t="n">
        <v>43822.29166666666</v>
      </c>
      <c r="B3414" s="9" t="n">
        <v>43822.08333333334</v>
      </c>
      <c r="C3414" s="2" t="n">
        <v>34964545</v>
      </c>
      <c r="D3414" s="2" t="inlineStr">
        <is>
          <t>DOM</t>
        </is>
      </c>
      <c r="G3414" s="2" t="inlineStr">
        <is>
          <t>ZONE</t>
        </is>
      </c>
      <c r="I3414" s="2" t="n">
        <v>17.31</v>
      </c>
      <c r="J3414" s="2" t="n">
        <v>18.938646</v>
      </c>
      <c r="K3414" s="2" t="n">
        <v>1.196071</v>
      </c>
      <c r="L3414" s="2" t="n">
        <v>0.431742</v>
      </c>
      <c r="M3414" s="2" t="b">
        <v>1</v>
      </c>
      <c r="N3414" s="2" t="n">
        <v>1</v>
      </c>
    </row>
    <row r="3415" ht="15.75" customHeight="1">
      <c r="A3415" s="9" t="n">
        <v>43822.33333333334</v>
      </c>
      <c r="B3415" s="9" t="n">
        <v>43822.125</v>
      </c>
      <c r="C3415" s="2" t="n">
        <v>34964545</v>
      </c>
      <c r="D3415" s="2" t="inlineStr">
        <is>
          <t>DOM</t>
        </is>
      </c>
      <c r="G3415" s="2" t="inlineStr">
        <is>
          <t>ZONE</t>
        </is>
      </c>
      <c r="I3415" s="2" t="n">
        <v>17.67</v>
      </c>
      <c r="J3415" s="2" t="n">
        <v>18.618525</v>
      </c>
      <c r="K3415" s="2" t="n">
        <v>0.5532859999999999</v>
      </c>
      <c r="L3415" s="2" t="n">
        <v>0.399406</v>
      </c>
      <c r="M3415" s="2" t="b">
        <v>1</v>
      </c>
      <c r="N3415" s="2" t="n">
        <v>1</v>
      </c>
    </row>
    <row r="3416" ht="15.75" customHeight="1">
      <c r="A3416" s="9" t="n">
        <v>43822.375</v>
      </c>
      <c r="B3416" s="9" t="n">
        <v>43822.16666666666</v>
      </c>
      <c r="C3416" s="2" t="n">
        <v>34964545</v>
      </c>
      <c r="D3416" s="2" t="inlineStr">
        <is>
          <t>DOM</t>
        </is>
      </c>
      <c r="G3416" s="2" t="inlineStr">
        <is>
          <t>ZONE</t>
        </is>
      </c>
      <c r="I3416" s="2" t="n">
        <v>18.93</v>
      </c>
      <c r="J3416" s="2" t="n">
        <v>19.79879</v>
      </c>
      <c r="K3416" s="2" t="n">
        <v>0.445499</v>
      </c>
      <c r="L3416" s="2" t="n">
        <v>0.424958</v>
      </c>
      <c r="M3416" s="2" t="b">
        <v>1</v>
      </c>
      <c r="N3416" s="2" t="n">
        <v>1</v>
      </c>
    </row>
    <row r="3417" ht="15.75" customHeight="1">
      <c r="A3417" s="9" t="n">
        <v>43822.41666666666</v>
      </c>
      <c r="B3417" s="9" t="n">
        <v>43822.20833333334</v>
      </c>
      <c r="C3417" s="2" t="n">
        <v>34964545</v>
      </c>
      <c r="D3417" s="2" t="inlineStr">
        <is>
          <t>DOM</t>
        </is>
      </c>
      <c r="G3417" s="2" t="inlineStr">
        <is>
          <t>ZONE</t>
        </is>
      </c>
      <c r="I3417" s="2" t="n">
        <v>18.89</v>
      </c>
      <c r="J3417" s="2" t="n">
        <v>19.63635</v>
      </c>
      <c r="K3417" s="2" t="n">
        <v>0.402406</v>
      </c>
      <c r="L3417" s="2" t="n">
        <v>0.34561</v>
      </c>
      <c r="M3417" s="2" t="b">
        <v>1</v>
      </c>
      <c r="N3417" s="2" t="n">
        <v>1</v>
      </c>
    </row>
    <row r="3418" ht="15.75" customHeight="1">
      <c r="A3418" s="9" t="n">
        <v>43822.45833333334</v>
      </c>
      <c r="B3418" s="9" t="n">
        <v>43822.25</v>
      </c>
      <c r="C3418" s="2" t="n">
        <v>34964545</v>
      </c>
      <c r="D3418" s="2" t="inlineStr">
        <is>
          <t>DOM</t>
        </is>
      </c>
      <c r="G3418" s="2" t="inlineStr">
        <is>
          <t>ZONE</t>
        </is>
      </c>
      <c r="I3418" s="2" t="n">
        <v>19.96</v>
      </c>
      <c r="J3418" s="2" t="n">
        <v>20.733529</v>
      </c>
      <c r="K3418" s="2" t="n">
        <v>0.39571</v>
      </c>
      <c r="L3418" s="2" t="n">
        <v>0.377819</v>
      </c>
      <c r="M3418" s="2" t="b">
        <v>1</v>
      </c>
      <c r="N3418" s="2" t="n">
        <v>1</v>
      </c>
    </row>
    <row r="3419" ht="15.75" customHeight="1">
      <c r="A3419" s="9" t="n">
        <v>43822.5</v>
      </c>
      <c r="B3419" s="9" t="n">
        <v>43822.29166666666</v>
      </c>
      <c r="C3419" s="2" t="n">
        <v>34964545</v>
      </c>
      <c r="D3419" s="2" t="inlineStr">
        <is>
          <t>DOM</t>
        </is>
      </c>
      <c r="G3419" s="2" t="inlineStr">
        <is>
          <t>ZONE</t>
        </is>
      </c>
      <c r="I3419" s="2" t="n">
        <v>37.55</v>
      </c>
      <c r="J3419" s="2" t="n">
        <v>38.642067</v>
      </c>
      <c r="K3419" s="2" t="n">
        <v>0.535088</v>
      </c>
      <c r="L3419" s="2" t="n">
        <v>0.553646</v>
      </c>
      <c r="M3419" s="2" t="b">
        <v>1</v>
      </c>
      <c r="N3419" s="2" t="n">
        <v>1</v>
      </c>
    </row>
    <row r="3420" ht="15.75" customHeight="1">
      <c r="A3420" s="9" t="n">
        <v>43822.54166666666</v>
      </c>
      <c r="B3420" s="9" t="n">
        <v>43822.33333333334</v>
      </c>
      <c r="C3420" s="2" t="n">
        <v>34964545</v>
      </c>
      <c r="D3420" s="2" t="inlineStr">
        <is>
          <t>DOM</t>
        </is>
      </c>
      <c r="G3420" s="2" t="inlineStr">
        <is>
          <t>ZONE</t>
        </is>
      </c>
      <c r="I3420" s="2" t="n">
        <v>31.61</v>
      </c>
      <c r="J3420" s="2" t="n">
        <v>32.516406</v>
      </c>
      <c r="K3420" s="2" t="n">
        <v>0.470914</v>
      </c>
      <c r="L3420" s="2" t="n">
        <v>0.437992</v>
      </c>
      <c r="M3420" s="2" t="b">
        <v>1</v>
      </c>
      <c r="N3420" s="2" t="n">
        <v>1</v>
      </c>
    </row>
    <row r="3421" ht="15.75" customHeight="1">
      <c r="A3421" s="9" t="n">
        <v>43822.58333333334</v>
      </c>
      <c r="B3421" s="9" t="n">
        <v>43822.375</v>
      </c>
      <c r="C3421" s="2" t="n">
        <v>34964545</v>
      </c>
      <c r="D3421" s="2" t="inlineStr">
        <is>
          <t>DOM</t>
        </is>
      </c>
      <c r="G3421" s="2" t="inlineStr">
        <is>
          <t>ZONE</t>
        </is>
      </c>
      <c r="I3421" s="2" t="n">
        <v>24.54</v>
      </c>
      <c r="J3421" s="2" t="n">
        <v>25.338678</v>
      </c>
      <c r="K3421" s="2" t="n">
        <v>0.344764</v>
      </c>
      <c r="L3421" s="2" t="n">
        <v>0.453914</v>
      </c>
      <c r="M3421" s="2" t="b">
        <v>1</v>
      </c>
      <c r="N3421" s="2" t="n">
        <v>1</v>
      </c>
    </row>
    <row r="3422" ht="15.75" customHeight="1">
      <c r="A3422" s="9" t="n">
        <v>43822.625</v>
      </c>
      <c r="B3422" s="9" t="n">
        <v>43822.41666666666</v>
      </c>
      <c r="C3422" s="2" t="n">
        <v>34964545</v>
      </c>
      <c r="D3422" s="2" t="inlineStr">
        <is>
          <t>DOM</t>
        </is>
      </c>
      <c r="G3422" s="2" t="inlineStr">
        <is>
          <t>ZONE</t>
        </is>
      </c>
      <c r="I3422" s="2" t="n">
        <v>21.61</v>
      </c>
      <c r="J3422" s="2" t="n">
        <v>23.688413</v>
      </c>
      <c r="K3422" s="2" t="n">
        <v>1.675008</v>
      </c>
      <c r="L3422" s="2" t="n">
        <v>0.405905</v>
      </c>
      <c r="M3422" s="2" t="b">
        <v>1</v>
      </c>
      <c r="N3422" s="2" t="n">
        <v>1</v>
      </c>
    </row>
    <row r="3423" ht="15.75" customHeight="1">
      <c r="A3423" s="9" t="n">
        <v>43822.66666666666</v>
      </c>
      <c r="B3423" s="9" t="n">
        <v>43822.45833333334</v>
      </c>
      <c r="C3423" s="2" t="n">
        <v>34964545</v>
      </c>
      <c r="D3423" s="2" t="inlineStr">
        <is>
          <t>DOM</t>
        </is>
      </c>
      <c r="G3423" s="2" t="inlineStr">
        <is>
          <t>ZONE</t>
        </is>
      </c>
      <c r="I3423" s="2" t="n">
        <v>20.14</v>
      </c>
      <c r="J3423" s="2" t="n">
        <v>21.345044</v>
      </c>
      <c r="K3423" s="2" t="n">
        <v>0.88185</v>
      </c>
      <c r="L3423" s="2" t="n">
        <v>0.319861</v>
      </c>
      <c r="M3423" s="2" t="b">
        <v>1</v>
      </c>
      <c r="N3423" s="2" t="n">
        <v>1</v>
      </c>
    </row>
    <row r="3424" ht="15.75" customHeight="1">
      <c r="A3424" s="9" t="n">
        <v>43822.70833333334</v>
      </c>
      <c r="B3424" s="9" t="n">
        <v>43822.5</v>
      </c>
      <c r="C3424" s="2" t="n">
        <v>34964545</v>
      </c>
      <c r="D3424" s="2" t="inlineStr">
        <is>
          <t>DOM</t>
        </is>
      </c>
      <c r="G3424" s="2" t="inlineStr">
        <is>
          <t>ZONE</t>
        </is>
      </c>
      <c r="I3424" s="2" t="n">
        <v>18.66</v>
      </c>
      <c r="J3424" s="2" t="n">
        <v>18.960176</v>
      </c>
      <c r="K3424" s="2" t="n">
        <v>0.07671600000000001</v>
      </c>
      <c r="L3424" s="2" t="n">
        <v>0.221793</v>
      </c>
      <c r="M3424" s="2" t="b">
        <v>1</v>
      </c>
      <c r="N3424" s="2" t="n">
        <v>1</v>
      </c>
    </row>
    <row r="3425" ht="15.75" customHeight="1">
      <c r="A3425" s="9" t="n">
        <v>43822.75</v>
      </c>
      <c r="B3425" s="9" t="n">
        <v>43822.54166666666</v>
      </c>
      <c r="C3425" s="2" t="n">
        <v>34964545</v>
      </c>
      <c r="D3425" s="2" t="inlineStr">
        <is>
          <t>DOM</t>
        </is>
      </c>
      <c r="G3425" s="2" t="inlineStr">
        <is>
          <t>ZONE</t>
        </is>
      </c>
      <c r="I3425" s="2" t="n">
        <v>18.98</v>
      </c>
      <c r="J3425" s="2" t="n">
        <v>19.30579</v>
      </c>
      <c r="K3425" s="2" t="n">
        <v>0.147042</v>
      </c>
      <c r="L3425" s="2" t="n">
        <v>0.177915</v>
      </c>
      <c r="M3425" s="2" t="b">
        <v>1</v>
      </c>
      <c r="N3425" s="2" t="n">
        <v>1</v>
      </c>
    </row>
    <row r="3426" ht="15.75" customHeight="1">
      <c r="A3426" s="9" t="n">
        <v>43822.79166666666</v>
      </c>
      <c r="B3426" s="9" t="n">
        <v>43822.58333333334</v>
      </c>
      <c r="C3426" s="2" t="n">
        <v>34964545</v>
      </c>
      <c r="D3426" s="2" t="inlineStr">
        <is>
          <t>DOM</t>
        </is>
      </c>
      <c r="G3426" s="2" t="inlineStr">
        <is>
          <t>ZONE</t>
        </is>
      </c>
      <c r="I3426" s="2" t="n">
        <v>17.81</v>
      </c>
      <c r="J3426" s="2" t="n">
        <v>17.947083</v>
      </c>
      <c r="K3426" s="2" t="n">
        <v>0</v>
      </c>
      <c r="L3426" s="2" t="n">
        <v>0.142083</v>
      </c>
      <c r="M3426" s="2" t="b">
        <v>1</v>
      </c>
      <c r="N3426" s="2" t="n">
        <v>1</v>
      </c>
    </row>
    <row r="3427" ht="15.75" customHeight="1">
      <c r="A3427" s="9" t="n">
        <v>43822.83333333334</v>
      </c>
      <c r="B3427" s="9" t="n">
        <v>43822.625</v>
      </c>
      <c r="C3427" s="2" t="n">
        <v>34964545</v>
      </c>
      <c r="D3427" s="2" t="inlineStr">
        <is>
          <t>DOM</t>
        </is>
      </c>
      <c r="G3427" s="2" t="inlineStr">
        <is>
          <t>ZONE</t>
        </is>
      </c>
      <c r="I3427" s="2" t="n">
        <v>18.29</v>
      </c>
      <c r="J3427" s="2" t="n">
        <v>18.429157</v>
      </c>
      <c r="K3427" s="2" t="n">
        <v>0</v>
      </c>
      <c r="L3427" s="2" t="n">
        <v>0.13749</v>
      </c>
      <c r="M3427" s="2" t="b">
        <v>1</v>
      </c>
      <c r="N3427" s="2" t="n">
        <v>1</v>
      </c>
    </row>
    <row r="3428" ht="15.75" customHeight="1">
      <c r="A3428" s="9" t="n">
        <v>43822.875</v>
      </c>
      <c r="B3428" s="9" t="n">
        <v>43822.66666666666</v>
      </c>
      <c r="C3428" s="2" t="n">
        <v>34964545</v>
      </c>
      <c r="D3428" s="2" t="inlineStr">
        <is>
          <t>DOM</t>
        </is>
      </c>
      <c r="G3428" s="2" t="inlineStr">
        <is>
          <t>ZONE</t>
        </is>
      </c>
      <c r="I3428" s="2" t="n">
        <v>18.74</v>
      </c>
      <c r="J3428" s="2" t="n">
        <v>18.865544</v>
      </c>
      <c r="K3428" s="2" t="n">
        <v>-0.032992</v>
      </c>
      <c r="L3428" s="2" t="n">
        <v>0.160202</v>
      </c>
      <c r="M3428" s="2" t="b">
        <v>1</v>
      </c>
      <c r="N3428" s="2" t="n">
        <v>1</v>
      </c>
    </row>
    <row r="3429" ht="15.75" customHeight="1">
      <c r="A3429" s="9" t="n">
        <v>43822.91666666666</v>
      </c>
      <c r="B3429" s="9" t="n">
        <v>43822.70833333334</v>
      </c>
      <c r="C3429" s="2" t="n">
        <v>34964545</v>
      </c>
      <c r="D3429" s="2" t="inlineStr">
        <is>
          <t>DOM</t>
        </is>
      </c>
      <c r="G3429" s="2" t="inlineStr">
        <is>
          <t>ZONE</t>
        </is>
      </c>
      <c r="I3429" s="2" t="n">
        <v>20.86</v>
      </c>
      <c r="J3429" s="2" t="n">
        <v>20.908833</v>
      </c>
      <c r="K3429" s="2" t="n">
        <v>-0.128373</v>
      </c>
      <c r="L3429" s="2" t="n">
        <v>0.178039</v>
      </c>
      <c r="M3429" s="2" t="b">
        <v>1</v>
      </c>
      <c r="N3429" s="2" t="n">
        <v>1</v>
      </c>
    </row>
    <row r="3430" ht="15.75" customHeight="1">
      <c r="A3430" s="9" t="n">
        <v>43822.95833333334</v>
      </c>
      <c r="B3430" s="9" t="n">
        <v>43822.75</v>
      </c>
      <c r="C3430" s="2" t="n">
        <v>34964545</v>
      </c>
      <c r="D3430" s="2" t="inlineStr">
        <is>
          <t>DOM</t>
        </is>
      </c>
      <c r="G3430" s="2" t="inlineStr">
        <is>
          <t>ZONE</t>
        </is>
      </c>
      <c r="I3430" s="2" t="n">
        <v>21.4</v>
      </c>
      <c r="J3430" s="2" t="n">
        <v>22.076599</v>
      </c>
      <c r="K3430" s="2" t="n">
        <v>0.486651</v>
      </c>
      <c r="L3430" s="2" t="n">
        <v>0.189115</v>
      </c>
      <c r="M3430" s="2" t="b">
        <v>1</v>
      </c>
      <c r="N3430" s="2" t="n">
        <v>1</v>
      </c>
    </row>
    <row r="3431" ht="15.75" customHeight="1">
      <c r="A3431" s="9" t="n">
        <v>43823</v>
      </c>
      <c r="B3431" s="9" t="n">
        <v>43822.79166666666</v>
      </c>
      <c r="C3431" s="2" t="n">
        <v>34964545</v>
      </c>
      <c r="D3431" s="2" t="inlineStr">
        <is>
          <t>DOM</t>
        </is>
      </c>
      <c r="G3431" s="2" t="inlineStr">
        <is>
          <t>ZONE</t>
        </is>
      </c>
      <c r="I3431" s="2" t="n">
        <v>20.42</v>
      </c>
      <c r="J3431" s="2" t="n">
        <v>20.858458</v>
      </c>
      <c r="K3431" s="2" t="n">
        <v>0.201361</v>
      </c>
      <c r="L3431" s="2" t="n">
        <v>0.234597</v>
      </c>
      <c r="M3431" s="2" t="b">
        <v>1</v>
      </c>
      <c r="N3431" s="2" t="n">
        <v>1</v>
      </c>
    </row>
    <row r="3432" ht="15.75" customHeight="1">
      <c r="A3432" s="9" t="n">
        <v>43823.04166666666</v>
      </c>
      <c r="B3432" s="9" t="n">
        <v>43822.83333333334</v>
      </c>
      <c r="C3432" s="2" t="n">
        <v>34964545</v>
      </c>
      <c r="D3432" s="2" t="inlineStr">
        <is>
          <t>DOM</t>
        </is>
      </c>
      <c r="G3432" s="2" t="inlineStr">
        <is>
          <t>ZONE</t>
        </is>
      </c>
      <c r="I3432" s="2" t="n">
        <v>20.81</v>
      </c>
      <c r="J3432" s="2" t="n">
        <v>21.15875</v>
      </c>
      <c r="K3432" s="2" t="n">
        <v>0.06622500000000001</v>
      </c>
      <c r="L3432" s="2" t="n">
        <v>0.279192</v>
      </c>
      <c r="M3432" s="2" t="b">
        <v>1</v>
      </c>
      <c r="N3432" s="2" t="n">
        <v>1</v>
      </c>
    </row>
    <row r="3433" ht="15.75" customHeight="1">
      <c r="A3433" s="9" t="n">
        <v>43823.08333333334</v>
      </c>
      <c r="B3433" s="9" t="n">
        <v>43822.875</v>
      </c>
      <c r="C3433" s="2" t="n">
        <v>34964545</v>
      </c>
      <c r="D3433" s="2" t="inlineStr">
        <is>
          <t>DOM</t>
        </is>
      </c>
      <c r="G3433" s="2" t="inlineStr">
        <is>
          <t>ZONE</t>
        </is>
      </c>
      <c r="I3433" s="2" t="n">
        <v>19.45</v>
      </c>
      <c r="J3433" s="2" t="n">
        <v>19.659345</v>
      </c>
      <c r="K3433" s="2" t="n">
        <v>-0.056775</v>
      </c>
      <c r="L3433" s="2" t="n">
        <v>0.270287</v>
      </c>
      <c r="M3433" s="2" t="b">
        <v>1</v>
      </c>
      <c r="N3433" s="2" t="n">
        <v>1</v>
      </c>
    </row>
    <row r="3434" ht="15.75" customHeight="1">
      <c r="A3434" s="9" t="n">
        <v>43823.125</v>
      </c>
      <c r="B3434" s="9" t="n">
        <v>43822.91666666666</v>
      </c>
      <c r="C3434" s="2" t="n">
        <v>34964545</v>
      </c>
      <c r="D3434" s="2" t="inlineStr">
        <is>
          <t>DOM</t>
        </is>
      </c>
      <c r="G3434" s="2" t="inlineStr">
        <is>
          <t>ZONE</t>
        </is>
      </c>
      <c r="I3434" s="2" t="n">
        <v>19.2</v>
      </c>
      <c r="J3434" s="2" t="n">
        <v>19.444213</v>
      </c>
      <c r="K3434" s="2" t="n">
        <v>-0.044404</v>
      </c>
      <c r="L3434" s="2" t="n">
        <v>0.291118</v>
      </c>
      <c r="M3434" s="2" t="b">
        <v>1</v>
      </c>
      <c r="N3434" s="2" t="n">
        <v>1</v>
      </c>
    </row>
    <row r="3435" ht="15.75" customHeight="1">
      <c r="A3435" s="9" t="n">
        <v>43823.16666666666</v>
      </c>
      <c r="B3435" s="9" t="n">
        <v>43822.95833333334</v>
      </c>
      <c r="C3435" s="2" t="n">
        <v>34964545</v>
      </c>
      <c r="D3435" s="2" t="inlineStr">
        <is>
          <t>DOM</t>
        </is>
      </c>
      <c r="G3435" s="2" t="inlineStr">
        <is>
          <t>ZONE</t>
        </is>
      </c>
      <c r="I3435" s="2" t="n">
        <v>18.17</v>
      </c>
      <c r="J3435" s="2" t="n">
        <v>18.350676</v>
      </c>
      <c r="K3435" s="2" t="n">
        <v>-0.104264</v>
      </c>
      <c r="L3435" s="2" t="n">
        <v>0.280773</v>
      </c>
      <c r="M3435" s="2" t="b">
        <v>1</v>
      </c>
      <c r="N3435" s="2" t="n">
        <v>1</v>
      </c>
    </row>
    <row r="3436" ht="15.75" customHeight="1">
      <c r="A3436" s="9" t="n">
        <v>43823.20833333334</v>
      </c>
      <c r="B3436" s="9" t="n">
        <v>43823</v>
      </c>
      <c r="C3436" s="2" t="n">
        <v>34964545</v>
      </c>
      <c r="D3436" s="2" t="inlineStr">
        <is>
          <t>DOM</t>
        </is>
      </c>
      <c r="G3436" s="2" t="inlineStr">
        <is>
          <t>ZONE</t>
        </is>
      </c>
      <c r="I3436" s="2" t="n">
        <v>18.32</v>
      </c>
      <c r="J3436" s="2" t="n">
        <v>18.479271</v>
      </c>
      <c r="K3436" s="2" t="n">
        <v>-0.151272</v>
      </c>
      <c r="L3436" s="2" t="n">
        <v>0.308043</v>
      </c>
      <c r="M3436" s="2" t="b">
        <v>1</v>
      </c>
      <c r="N3436" s="2" t="n">
        <v>1</v>
      </c>
    </row>
    <row r="3437" ht="15.75" customHeight="1">
      <c r="A3437" s="9" t="n">
        <v>43823.25</v>
      </c>
      <c r="B3437" s="9" t="n">
        <v>43823.04166666666</v>
      </c>
      <c r="C3437" s="2" t="n">
        <v>34964545</v>
      </c>
      <c r="D3437" s="2" t="inlineStr">
        <is>
          <t>DOM</t>
        </is>
      </c>
      <c r="G3437" s="2" t="inlineStr">
        <is>
          <t>ZONE</t>
        </is>
      </c>
      <c r="I3437" s="2" t="n">
        <v>17.83</v>
      </c>
      <c r="J3437" s="2" t="n">
        <v>18.001904</v>
      </c>
      <c r="K3437" s="2" t="n">
        <v>-0.127582</v>
      </c>
      <c r="L3437" s="2" t="n">
        <v>0.30032</v>
      </c>
      <c r="M3437" s="2" t="b">
        <v>1</v>
      </c>
      <c r="N3437" s="2" t="n">
        <v>1</v>
      </c>
    </row>
    <row r="3438" ht="15.75" customHeight="1">
      <c r="A3438" s="9" t="n">
        <v>43823.29166666666</v>
      </c>
      <c r="B3438" s="9" t="n">
        <v>43823.08333333334</v>
      </c>
      <c r="C3438" s="2" t="n">
        <v>34964545</v>
      </c>
      <c r="D3438" s="2" t="inlineStr">
        <is>
          <t>DOM</t>
        </is>
      </c>
      <c r="G3438" s="2" t="inlineStr">
        <is>
          <t>ZONE</t>
        </is>
      </c>
      <c r="I3438" s="2" t="n">
        <v>17.39</v>
      </c>
      <c r="J3438" s="2" t="n">
        <v>17.486</v>
      </c>
      <c r="K3438" s="2" t="n">
        <v>-0.174921</v>
      </c>
      <c r="L3438" s="2" t="n">
        <v>0.272588</v>
      </c>
      <c r="M3438" s="2" t="b">
        <v>1</v>
      </c>
      <c r="N3438" s="2" t="n">
        <v>1</v>
      </c>
    </row>
    <row r="3439" ht="15.75" customHeight="1">
      <c r="A3439" s="9" t="n">
        <v>43823.33333333334</v>
      </c>
      <c r="B3439" s="9" t="n">
        <v>43823.125</v>
      </c>
      <c r="C3439" s="2" t="n">
        <v>34964545</v>
      </c>
      <c r="D3439" s="2" t="inlineStr">
        <is>
          <t>DOM</t>
        </is>
      </c>
      <c r="G3439" s="2" t="inlineStr">
        <is>
          <t>ZONE</t>
        </is>
      </c>
      <c r="I3439" s="2" t="n">
        <v>17.91</v>
      </c>
      <c r="J3439" s="2" t="n">
        <v>18.08678</v>
      </c>
      <c r="K3439" s="2" t="n">
        <v>-0.146568</v>
      </c>
      <c r="L3439" s="2" t="n">
        <v>0.323347</v>
      </c>
      <c r="M3439" s="2" t="b">
        <v>1</v>
      </c>
      <c r="N3439" s="2" t="n">
        <v>1</v>
      </c>
    </row>
    <row r="3440" ht="15.75" customHeight="1">
      <c r="A3440" s="9" t="n">
        <v>43823.375</v>
      </c>
      <c r="B3440" s="9" t="n">
        <v>43823.16666666666</v>
      </c>
      <c r="C3440" s="2" t="n">
        <v>34964545</v>
      </c>
      <c r="D3440" s="2" t="inlineStr">
        <is>
          <t>DOM</t>
        </is>
      </c>
      <c r="G3440" s="2" t="inlineStr">
        <is>
          <t>ZONE</t>
        </is>
      </c>
      <c r="I3440" s="2" t="n">
        <v>17.82</v>
      </c>
      <c r="J3440" s="2" t="n">
        <v>18.002251</v>
      </c>
      <c r="K3440" s="2" t="n">
        <v>-0.156976</v>
      </c>
      <c r="L3440" s="2" t="n">
        <v>0.34006</v>
      </c>
      <c r="M3440" s="2" t="b">
        <v>1</v>
      </c>
      <c r="N3440" s="2" t="n">
        <v>1</v>
      </c>
    </row>
    <row r="3441" ht="15.75" customHeight="1">
      <c r="A3441" s="9" t="n">
        <v>43823.41666666666</v>
      </c>
      <c r="B3441" s="9" t="n">
        <v>43823.20833333334</v>
      </c>
      <c r="C3441" s="2" t="n">
        <v>34964545</v>
      </c>
      <c r="D3441" s="2" t="inlineStr">
        <is>
          <t>DOM</t>
        </is>
      </c>
      <c r="G3441" s="2" t="inlineStr">
        <is>
          <t>ZONE</t>
        </is>
      </c>
      <c r="I3441" s="2" t="n">
        <v>18.64</v>
      </c>
      <c r="J3441" s="2" t="n">
        <v>18.83267</v>
      </c>
      <c r="K3441" s="2" t="n">
        <v>-0.150759</v>
      </c>
      <c r="L3441" s="2" t="n">
        <v>0.345929</v>
      </c>
      <c r="M3441" s="2" t="b">
        <v>1</v>
      </c>
      <c r="N3441" s="2" t="n">
        <v>1</v>
      </c>
    </row>
    <row r="3442" ht="15.75" customHeight="1">
      <c r="A3442" s="9" t="n">
        <v>43823.45833333334</v>
      </c>
      <c r="B3442" s="9" t="n">
        <v>43823.25</v>
      </c>
      <c r="C3442" s="2" t="n">
        <v>34964545</v>
      </c>
      <c r="D3442" s="2" t="inlineStr">
        <is>
          <t>DOM</t>
        </is>
      </c>
      <c r="G3442" s="2" t="inlineStr">
        <is>
          <t>ZONE</t>
        </is>
      </c>
      <c r="I3442" s="2" t="n">
        <v>20.05</v>
      </c>
      <c r="J3442" s="2" t="n">
        <v>20.234131</v>
      </c>
      <c r="K3442" s="2" t="n">
        <v>-0.177161</v>
      </c>
      <c r="L3442" s="2" t="n">
        <v>0.359626</v>
      </c>
      <c r="M3442" s="2" t="b">
        <v>1</v>
      </c>
      <c r="N3442" s="2" t="n">
        <v>1</v>
      </c>
    </row>
    <row r="3443" ht="15.75" customHeight="1">
      <c r="A3443" s="9" t="n">
        <v>43823.5</v>
      </c>
      <c r="B3443" s="9" t="n">
        <v>43823.29166666666</v>
      </c>
      <c r="C3443" s="2" t="n">
        <v>34964545</v>
      </c>
      <c r="D3443" s="2" t="inlineStr">
        <is>
          <t>DOM</t>
        </is>
      </c>
      <c r="G3443" s="2" t="inlineStr">
        <is>
          <t>ZONE</t>
        </is>
      </c>
      <c r="I3443" s="2" t="n">
        <v>20.7</v>
      </c>
      <c r="J3443" s="2" t="n">
        <v>20.911222</v>
      </c>
      <c r="K3443" s="2" t="n">
        <v>-0.129179</v>
      </c>
      <c r="L3443" s="2" t="n">
        <v>0.338735</v>
      </c>
      <c r="M3443" s="2" t="b">
        <v>1</v>
      </c>
      <c r="N3443" s="2" t="n">
        <v>1</v>
      </c>
    </row>
    <row r="3444" ht="15.75" customHeight="1">
      <c r="A3444" s="9" t="n">
        <v>43823.54166666666</v>
      </c>
      <c r="B3444" s="9" t="n">
        <v>43823.33333333334</v>
      </c>
      <c r="C3444" s="2" t="n">
        <v>34964545</v>
      </c>
      <c r="D3444" s="2" t="inlineStr">
        <is>
          <t>DOM</t>
        </is>
      </c>
      <c r="G3444" s="2" t="inlineStr">
        <is>
          <t>ZONE</t>
        </is>
      </c>
      <c r="I3444" s="2" t="n">
        <v>18.68</v>
      </c>
      <c r="J3444" s="2" t="n">
        <v>18.860287</v>
      </c>
      <c r="K3444" s="2" t="n">
        <v>-0.076917</v>
      </c>
      <c r="L3444" s="2" t="n">
        <v>0.255536</v>
      </c>
      <c r="M3444" s="2" t="b">
        <v>1</v>
      </c>
      <c r="N3444" s="2" t="n">
        <v>1</v>
      </c>
    </row>
    <row r="3445" ht="15.75" customHeight="1">
      <c r="A3445" s="9" t="n">
        <v>43823.58333333334</v>
      </c>
      <c r="B3445" s="9" t="n">
        <v>43823.375</v>
      </c>
      <c r="C3445" s="2" t="n">
        <v>34964545</v>
      </c>
      <c r="D3445" s="2" t="inlineStr">
        <is>
          <t>DOM</t>
        </is>
      </c>
      <c r="G3445" s="2" t="inlineStr">
        <is>
          <t>ZONE</t>
        </is>
      </c>
      <c r="I3445" s="2" t="n">
        <v>18.42</v>
      </c>
      <c r="J3445" s="2" t="n">
        <v>18.493156</v>
      </c>
      <c r="K3445" s="2" t="n">
        <v>-0.019427</v>
      </c>
      <c r="L3445" s="2" t="n">
        <v>0.092583</v>
      </c>
      <c r="M3445" s="2" t="b">
        <v>1</v>
      </c>
      <c r="N3445" s="2" t="n">
        <v>1</v>
      </c>
    </row>
    <row r="3446" ht="15.75" customHeight="1">
      <c r="A3446" s="9" t="n">
        <v>43823.625</v>
      </c>
      <c r="B3446" s="9" t="n">
        <v>43823.41666666666</v>
      </c>
      <c r="C3446" s="2" t="n">
        <v>34964545</v>
      </c>
      <c r="D3446" s="2" t="inlineStr">
        <is>
          <t>DOM</t>
        </is>
      </c>
      <c r="G3446" s="2" t="inlineStr">
        <is>
          <t>ZONE</t>
        </is>
      </c>
      <c r="I3446" s="2" t="n">
        <v>17.92</v>
      </c>
      <c r="J3446" s="2" t="n">
        <v>17.926092</v>
      </c>
      <c r="K3446" s="2" t="n">
        <v>-0.052022</v>
      </c>
      <c r="L3446" s="2" t="n">
        <v>0.05978</v>
      </c>
      <c r="M3446" s="2" t="b">
        <v>1</v>
      </c>
      <c r="N3446" s="2" t="n">
        <v>1</v>
      </c>
    </row>
    <row r="3447" ht="15.75" customHeight="1">
      <c r="A3447" s="9" t="n">
        <v>43823.66666666666</v>
      </c>
      <c r="B3447" s="9" t="n">
        <v>43823.45833333334</v>
      </c>
      <c r="C3447" s="2" t="n">
        <v>34964545</v>
      </c>
      <c r="D3447" s="2" t="inlineStr">
        <is>
          <t>DOM</t>
        </is>
      </c>
      <c r="G3447" s="2" t="inlineStr">
        <is>
          <t>ZONE</t>
        </is>
      </c>
      <c r="I3447" s="2" t="n">
        <v>17.83</v>
      </c>
      <c r="J3447" s="2" t="n">
        <v>17.891656</v>
      </c>
      <c r="K3447" s="2" t="n">
        <v>0.013647</v>
      </c>
      <c r="L3447" s="2" t="n">
        <v>0.048842</v>
      </c>
      <c r="M3447" s="2" t="b">
        <v>1</v>
      </c>
      <c r="N3447" s="2" t="n">
        <v>1</v>
      </c>
    </row>
    <row r="3448" ht="15.75" customHeight="1">
      <c r="A3448" s="9" t="n">
        <v>43823.70833333334</v>
      </c>
      <c r="B3448" s="9" t="n">
        <v>43823.5</v>
      </c>
      <c r="C3448" s="2" t="n">
        <v>34964545</v>
      </c>
      <c r="D3448" s="2" t="inlineStr">
        <is>
          <t>DOM</t>
        </is>
      </c>
      <c r="G3448" s="2" t="inlineStr">
        <is>
          <t>ZONE</t>
        </is>
      </c>
      <c r="I3448" s="2" t="n">
        <v>15.84</v>
      </c>
      <c r="J3448" s="2" t="n">
        <v>15.869369</v>
      </c>
      <c r="K3448" s="2" t="n">
        <v>-0.002897</v>
      </c>
      <c r="L3448" s="2" t="n">
        <v>0.031432</v>
      </c>
      <c r="M3448" s="2" t="b">
        <v>1</v>
      </c>
      <c r="N3448" s="2" t="n">
        <v>1</v>
      </c>
    </row>
    <row r="3449" ht="15.75" customHeight="1">
      <c r="A3449" s="9" t="n">
        <v>43823.75</v>
      </c>
      <c r="B3449" s="9" t="n">
        <v>43823.54166666666</v>
      </c>
      <c r="C3449" s="2" t="n">
        <v>34964545</v>
      </c>
      <c r="D3449" s="2" t="inlineStr">
        <is>
          <t>DOM</t>
        </is>
      </c>
      <c r="G3449" s="2" t="inlineStr">
        <is>
          <t>ZONE</t>
        </is>
      </c>
      <c r="I3449" s="2" t="n">
        <v>15.18</v>
      </c>
      <c r="J3449" s="2" t="n">
        <v>15.231694</v>
      </c>
      <c r="K3449" s="2" t="n">
        <v>0</v>
      </c>
      <c r="L3449" s="2" t="n">
        <v>0.05586</v>
      </c>
      <c r="M3449" s="2" t="b">
        <v>1</v>
      </c>
      <c r="N3449" s="2" t="n">
        <v>1</v>
      </c>
    </row>
    <row r="3450" ht="15.75" customHeight="1">
      <c r="A3450" s="9" t="n">
        <v>43823.79166666666</v>
      </c>
      <c r="B3450" s="9" t="n">
        <v>43823.58333333334</v>
      </c>
      <c r="C3450" s="2" t="n">
        <v>34964545</v>
      </c>
      <c r="D3450" s="2" t="inlineStr">
        <is>
          <t>DOM</t>
        </is>
      </c>
      <c r="G3450" s="2" t="inlineStr">
        <is>
          <t>ZONE</t>
        </is>
      </c>
      <c r="I3450" s="2" t="n">
        <v>14.51</v>
      </c>
      <c r="J3450" s="2" t="n">
        <v>14.525398</v>
      </c>
      <c r="K3450" s="2" t="n">
        <v>0</v>
      </c>
      <c r="L3450" s="2" t="n">
        <v>0.017065</v>
      </c>
      <c r="M3450" s="2" t="b">
        <v>1</v>
      </c>
      <c r="N3450" s="2" t="n">
        <v>1</v>
      </c>
    </row>
    <row r="3451" ht="15.75" customHeight="1">
      <c r="A3451" s="9" t="n">
        <v>43823.83333333334</v>
      </c>
      <c r="B3451" s="9" t="n">
        <v>43823.625</v>
      </c>
      <c r="C3451" s="2" t="n">
        <v>34964545</v>
      </c>
      <c r="D3451" s="2" t="inlineStr">
        <is>
          <t>DOM</t>
        </is>
      </c>
      <c r="G3451" s="2" t="inlineStr">
        <is>
          <t>ZONE</t>
        </is>
      </c>
      <c r="I3451" s="2" t="n">
        <v>14.29</v>
      </c>
      <c r="J3451" s="2" t="n">
        <v>14.339968</v>
      </c>
      <c r="K3451" s="2" t="n">
        <v>0</v>
      </c>
      <c r="L3451" s="2" t="n">
        <v>0.047468</v>
      </c>
      <c r="M3451" s="2" t="b">
        <v>1</v>
      </c>
      <c r="N3451" s="2" t="n">
        <v>1</v>
      </c>
    </row>
    <row r="3452" ht="15.75" customHeight="1">
      <c r="A3452" s="9" t="n">
        <v>43823.875</v>
      </c>
      <c r="B3452" s="9" t="n">
        <v>43823.66666666666</v>
      </c>
      <c r="C3452" s="2" t="n">
        <v>34964545</v>
      </c>
      <c r="D3452" s="2" t="inlineStr">
        <is>
          <t>DOM</t>
        </is>
      </c>
      <c r="G3452" s="2" t="inlineStr">
        <is>
          <t>ZONE</t>
        </is>
      </c>
      <c r="I3452" s="2" t="n">
        <v>14.58</v>
      </c>
      <c r="J3452" s="2" t="n">
        <v>14.695172</v>
      </c>
      <c r="K3452" s="2" t="n">
        <v>0</v>
      </c>
      <c r="L3452" s="2" t="n">
        <v>0.116005</v>
      </c>
      <c r="M3452" s="2" t="b">
        <v>1</v>
      </c>
      <c r="N3452" s="2" t="n">
        <v>1</v>
      </c>
    </row>
    <row r="3453" ht="15.75" customHeight="1">
      <c r="A3453" s="9" t="n">
        <v>43823.91666666666</v>
      </c>
      <c r="B3453" s="9" t="n">
        <v>43823.70833333334</v>
      </c>
      <c r="C3453" s="2" t="n">
        <v>34964545</v>
      </c>
      <c r="D3453" s="2" t="inlineStr">
        <is>
          <t>DOM</t>
        </is>
      </c>
      <c r="G3453" s="2" t="inlineStr">
        <is>
          <t>ZONE</t>
        </is>
      </c>
      <c r="I3453" s="2" t="n">
        <v>16.72</v>
      </c>
      <c r="J3453" s="2" t="n">
        <v>16.992274</v>
      </c>
      <c r="K3453" s="2" t="n">
        <v>0.042237</v>
      </c>
      <c r="L3453" s="2" t="n">
        <v>0.226704</v>
      </c>
      <c r="M3453" s="2" t="b">
        <v>1</v>
      </c>
      <c r="N3453" s="2" t="n">
        <v>1</v>
      </c>
    </row>
    <row r="3454" ht="15.75" customHeight="1">
      <c r="A3454" s="9" t="n">
        <v>43823.95833333334</v>
      </c>
      <c r="B3454" s="9" t="n">
        <v>43823.75</v>
      </c>
      <c r="C3454" s="2" t="n">
        <v>34964545</v>
      </c>
      <c r="D3454" s="2" t="inlineStr">
        <is>
          <t>DOM</t>
        </is>
      </c>
      <c r="G3454" s="2" t="inlineStr">
        <is>
          <t>ZONE</t>
        </is>
      </c>
      <c r="I3454" s="2" t="n">
        <v>15.41</v>
      </c>
      <c r="J3454" s="2" t="n">
        <v>15.634761</v>
      </c>
      <c r="K3454" s="2" t="n">
        <v>0.01452</v>
      </c>
      <c r="L3454" s="2" t="n">
        <v>0.212741</v>
      </c>
      <c r="M3454" s="2" t="b">
        <v>1</v>
      </c>
      <c r="N3454" s="2" t="n">
        <v>1</v>
      </c>
    </row>
    <row r="3455" ht="15.75" customHeight="1">
      <c r="A3455" s="9" t="n">
        <v>43824</v>
      </c>
      <c r="B3455" s="9" t="n">
        <v>43823.79166666666</v>
      </c>
      <c r="C3455" s="2" t="n">
        <v>34964545</v>
      </c>
      <c r="D3455" s="2" t="inlineStr">
        <is>
          <t>DOM</t>
        </is>
      </c>
      <c r="G3455" s="2" t="inlineStr">
        <is>
          <t>ZONE</t>
        </is>
      </c>
      <c r="I3455" s="2" t="n">
        <v>14.95</v>
      </c>
      <c r="J3455" s="2" t="n">
        <v>15.252434</v>
      </c>
      <c r="K3455" s="2" t="n">
        <v>0.065704</v>
      </c>
      <c r="L3455" s="2" t="n">
        <v>0.235064</v>
      </c>
      <c r="M3455" s="2" t="b">
        <v>1</v>
      </c>
      <c r="N3455" s="2" t="n">
        <v>1</v>
      </c>
    </row>
    <row r="3456" ht="15.75" customHeight="1">
      <c r="A3456" s="9" t="n">
        <v>43824.04166666666</v>
      </c>
      <c r="B3456" s="9" t="n">
        <v>43823.83333333334</v>
      </c>
      <c r="C3456" s="2" t="n">
        <v>34964545</v>
      </c>
      <c r="D3456" s="2" t="inlineStr">
        <is>
          <t>DOM</t>
        </is>
      </c>
      <c r="G3456" s="2" t="inlineStr">
        <is>
          <t>ZONE</t>
        </is>
      </c>
      <c r="I3456" s="2" t="n">
        <v>14.56</v>
      </c>
      <c r="J3456" s="2" t="n">
        <v>15.119857</v>
      </c>
      <c r="K3456" s="2" t="n">
        <v>0.328361</v>
      </c>
      <c r="L3456" s="2" t="n">
        <v>0.232329</v>
      </c>
      <c r="M3456" s="2" t="b">
        <v>1</v>
      </c>
      <c r="N3456" s="2" t="n">
        <v>1</v>
      </c>
    </row>
    <row r="3457" ht="15.75" customHeight="1">
      <c r="A3457" s="9" t="n">
        <v>43824.08333333334</v>
      </c>
      <c r="B3457" s="9" t="n">
        <v>43823.875</v>
      </c>
      <c r="C3457" s="2" t="n">
        <v>34964545</v>
      </c>
      <c r="D3457" s="2" t="inlineStr">
        <is>
          <t>DOM</t>
        </is>
      </c>
      <c r="G3457" s="2" t="inlineStr">
        <is>
          <t>ZONE</t>
        </is>
      </c>
      <c r="I3457" s="2" t="n">
        <v>15.12</v>
      </c>
      <c r="J3457" s="2" t="n">
        <v>15.38555</v>
      </c>
      <c r="K3457" s="2" t="n">
        <v>0.01203</v>
      </c>
      <c r="L3457" s="2" t="n">
        <v>0.251853</v>
      </c>
      <c r="M3457" s="2" t="b">
        <v>1</v>
      </c>
      <c r="N3457" s="2" t="n">
        <v>1</v>
      </c>
    </row>
    <row r="3458" ht="15.75" customHeight="1">
      <c r="A3458" s="9" t="n">
        <v>43824.125</v>
      </c>
      <c r="B3458" s="9" t="n">
        <v>43823.91666666666</v>
      </c>
      <c r="C3458" s="2" t="n">
        <v>34964545</v>
      </c>
      <c r="D3458" s="2" t="inlineStr">
        <is>
          <t>DOM</t>
        </is>
      </c>
      <c r="G3458" s="2" t="inlineStr">
        <is>
          <t>ZONE</t>
        </is>
      </c>
      <c r="I3458" s="2" t="n">
        <v>16.29</v>
      </c>
      <c r="J3458" s="2" t="n">
        <v>16.67247</v>
      </c>
      <c r="K3458" s="2" t="n">
        <v>0.036073</v>
      </c>
      <c r="L3458" s="2" t="n">
        <v>0.350564</v>
      </c>
      <c r="M3458" s="2" t="b">
        <v>1</v>
      </c>
      <c r="N3458" s="2" t="n">
        <v>1</v>
      </c>
    </row>
    <row r="3459" ht="15.75" customHeight="1">
      <c r="A3459" s="9" t="n">
        <v>43824.16666666666</v>
      </c>
      <c r="B3459" s="9" t="n">
        <v>43823.95833333334</v>
      </c>
      <c r="C3459" s="2" t="n">
        <v>34964545</v>
      </c>
      <c r="D3459" s="2" t="inlineStr">
        <is>
          <t>DOM</t>
        </is>
      </c>
      <c r="G3459" s="2" t="inlineStr">
        <is>
          <t>ZONE</t>
        </is>
      </c>
      <c r="I3459" s="2" t="n">
        <v>15.25</v>
      </c>
      <c r="J3459" s="2" t="n">
        <v>15.659502</v>
      </c>
      <c r="K3459" s="2" t="n">
        <v>0.025934</v>
      </c>
      <c r="L3459" s="2" t="n">
        <v>0.380235</v>
      </c>
      <c r="M3459" s="2" t="b">
        <v>1</v>
      </c>
      <c r="N3459" s="2" t="n">
        <v>1</v>
      </c>
    </row>
    <row r="3460" ht="15.75" customHeight="1">
      <c r="A3460" s="9" t="n">
        <v>43824.20833333334</v>
      </c>
      <c r="B3460" s="9" t="n">
        <v>43824</v>
      </c>
      <c r="C3460" s="2" t="n">
        <v>34964545</v>
      </c>
      <c r="D3460" s="2" t="inlineStr">
        <is>
          <t>DOM</t>
        </is>
      </c>
      <c r="G3460" s="2" t="inlineStr">
        <is>
          <t>ZONE</t>
        </is>
      </c>
      <c r="I3460" s="2" t="n">
        <v>14.72</v>
      </c>
      <c r="J3460" s="2" t="n">
        <v>15.067235</v>
      </c>
      <c r="K3460" s="2" t="n">
        <v>0.011307</v>
      </c>
      <c r="L3460" s="2" t="n">
        <v>0.331761</v>
      </c>
      <c r="M3460" s="2" t="b">
        <v>1</v>
      </c>
      <c r="N3460" s="2" t="n">
        <v>1</v>
      </c>
    </row>
    <row r="3461" ht="15.75" customHeight="1">
      <c r="A3461" s="9" t="n">
        <v>43824.25</v>
      </c>
      <c r="B3461" s="9" t="n">
        <v>43824.04166666666</v>
      </c>
      <c r="C3461" s="2" t="n">
        <v>34964545</v>
      </c>
      <c r="D3461" s="2" t="inlineStr">
        <is>
          <t>DOM</t>
        </is>
      </c>
      <c r="G3461" s="2" t="inlineStr">
        <is>
          <t>ZONE</t>
        </is>
      </c>
      <c r="I3461" s="2" t="n">
        <v>14.2</v>
      </c>
      <c r="J3461" s="2" t="n">
        <v>14.459621</v>
      </c>
      <c r="K3461" s="2" t="n">
        <v>1.3e-05</v>
      </c>
      <c r="L3461" s="2" t="n">
        <v>0.264609</v>
      </c>
      <c r="M3461" s="2" t="b">
        <v>1</v>
      </c>
      <c r="N3461" s="2" t="n">
        <v>1</v>
      </c>
    </row>
    <row r="3462" ht="15.75" customHeight="1">
      <c r="A3462" s="9" t="n">
        <v>43824.29166666666</v>
      </c>
      <c r="B3462" s="9" t="n">
        <v>43824.08333333334</v>
      </c>
      <c r="C3462" s="2" t="n">
        <v>34964545</v>
      </c>
      <c r="D3462" s="2" t="inlineStr">
        <is>
          <t>DOM</t>
        </is>
      </c>
      <c r="G3462" s="2" t="inlineStr">
        <is>
          <t>ZONE</t>
        </is>
      </c>
      <c r="I3462" s="2" t="n">
        <v>14.16</v>
      </c>
      <c r="J3462" s="2" t="n">
        <v>14.462451</v>
      </c>
      <c r="K3462" s="2" t="n">
        <v>0.039698</v>
      </c>
      <c r="L3462" s="2" t="n">
        <v>0.266919</v>
      </c>
      <c r="M3462" s="2" t="b">
        <v>1</v>
      </c>
      <c r="N3462" s="2" t="n">
        <v>1</v>
      </c>
    </row>
    <row r="3463" ht="15.75" customHeight="1">
      <c r="A3463" s="9" t="n">
        <v>43824.33333333334</v>
      </c>
      <c r="B3463" s="9" t="n">
        <v>43824.125</v>
      </c>
      <c r="C3463" s="2" t="n">
        <v>34964545</v>
      </c>
      <c r="D3463" s="2" t="inlineStr">
        <is>
          <t>DOM</t>
        </is>
      </c>
      <c r="G3463" s="2" t="inlineStr">
        <is>
          <t>ZONE</t>
        </is>
      </c>
      <c r="I3463" s="2" t="n">
        <v>13.51</v>
      </c>
      <c r="J3463" s="2" t="n">
        <v>14.53922</v>
      </c>
      <c r="K3463" s="2" t="n">
        <v>0.755889</v>
      </c>
      <c r="L3463" s="2" t="n">
        <v>0.270831</v>
      </c>
      <c r="M3463" s="2" t="b">
        <v>1</v>
      </c>
      <c r="N3463" s="2" t="n">
        <v>1</v>
      </c>
    </row>
    <row r="3464" ht="15.75" customHeight="1">
      <c r="A3464" s="9" t="n">
        <v>43824.375</v>
      </c>
      <c r="B3464" s="9" t="n">
        <v>43824.16666666666</v>
      </c>
      <c r="C3464" s="2" t="n">
        <v>34964545</v>
      </c>
      <c r="D3464" s="2" t="inlineStr">
        <is>
          <t>DOM</t>
        </is>
      </c>
      <c r="G3464" s="2" t="inlineStr">
        <is>
          <t>ZONE</t>
        </is>
      </c>
      <c r="I3464" s="2" t="n">
        <v>14.24</v>
      </c>
      <c r="J3464" s="2" t="n">
        <v>14.654126</v>
      </c>
      <c r="K3464" s="2" t="n">
        <v>0.08301799999999999</v>
      </c>
      <c r="L3464" s="2" t="n">
        <v>0.331108</v>
      </c>
      <c r="M3464" s="2" t="b">
        <v>1</v>
      </c>
      <c r="N3464" s="2" t="n">
        <v>1</v>
      </c>
    </row>
    <row r="3465" ht="15.75" customHeight="1">
      <c r="A3465" s="9" t="n">
        <v>43824.41666666666</v>
      </c>
      <c r="B3465" s="9" t="n">
        <v>43824.20833333334</v>
      </c>
      <c r="C3465" s="2" t="n">
        <v>34964545</v>
      </c>
      <c r="D3465" s="2" t="inlineStr">
        <is>
          <t>DOM</t>
        </is>
      </c>
      <c r="G3465" s="2" t="inlineStr">
        <is>
          <t>ZONE</t>
        </is>
      </c>
      <c r="I3465" s="2" t="n">
        <v>14.28</v>
      </c>
      <c r="J3465" s="2" t="n">
        <v>14.731957</v>
      </c>
      <c r="K3465" s="2" t="n">
        <v>0.08226700000000001</v>
      </c>
      <c r="L3465" s="2" t="n">
        <v>0.365524</v>
      </c>
      <c r="M3465" s="2" t="b">
        <v>1</v>
      </c>
      <c r="N3465" s="2" t="n">
        <v>1</v>
      </c>
    </row>
    <row r="3466" ht="15.75" customHeight="1">
      <c r="A3466" s="9" t="n">
        <v>43824.45833333334</v>
      </c>
      <c r="B3466" s="9" t="n">
        <v>43824.25</v>
      </c>
      <c r="C3466" s="2" t="n">
        <v>34964545</v>
      </c>
      <c r="D3466" s="2" t="inlineStr">
        <is>
          <t>DOM</t>
        </is>
      </c>
      <c r="G3466" s="2" t="inlineStr">
        <is>
          <t>ZONE</t>
        </is>
      </c>
      <c r="I3466" s="2" t="n">
        <v>14.75</v>
      </c>
      <c r="J3466" s="2" t="n">
        <v>15.244975</v>
      </c>
      <c r="K3466" s="2" t="n">
        <v>0.102486</v>
      </c>
      <c r="L3466" s="2" t="n">
        <v>0.395823</v>
      </c>
      <c r="M3466" s="2" t="b">
        <v>1</v>
      </c>
      <c r="N3466" s="2" t="n">
        <v>1</v>
      </c>
    </row>
    <row r="3467" ht="15.75" customHeight="1">
      <c r="A3467" s="9" t="n">
        <v>43824.5</v>
      </c>
      <c r="B3467" s="9" t="n">
        <v>43824.29166666666</v>
      </c>
      <c r="C3467" s="2" t="n">
        <v>34964545</v>
      </c>
      <c r="D3467" s="2" t="inlineStr">
        <is>
          <t>DOM</t>
        </is>
      </c>
      <c r="G3467" s="2" t="inlineStr">
        <is>
          <t>ZONE</t>
        </is>
      </c>
      <c r="I3467" s="2" t="n">
        <v>17.19</v>
      </c>
      <c r="J3467" s="2" t="n">
        <v>18.695963</v>
      </c>
      <c r="K3467" s="2" t="n">
        <v>1.039191</v>
      </c>
      <c r="L3467" s="2" t="n">
        <v>0.463438</v>
      </c>
      <c r="M3467" s="2" t="b">
        <v>1</v>
      </c>
      <c r="N3467" s="2" t="n">
        <v>1</v>
      </c>
    </row>
    <row r="3468" ht="15.75" customHeight="1">
      <c r="A3468" s="9" t="n">
        <v>43824.54166666666</v>
      </c>
      <c r="B3468" s="9" t="n">
        <v>43824.33333333334</v>
      </c>
      <c r="C3468" s="2" t="n">
        <v>34964545</v>
      </c>
      <c r="D3468" s="2" t="inlineStr">
        <is>
          <t>DOM</t>
        </is>
      </c>
      <c r="G3468" s="2" t="inlineStr">
        <is>
          <t>ZONE</t>
        </is>
      </c>
      <c r="I3468" s="2" t="n">
        <v>17.44</v>
      </c>
      <c r="J3468" s="2" t="n">
        <v>18.548582</v>
      </c>
      <c r="K3468" s="2" t="n">
        <v>0.689063</v>
      </c>
      <c r="L3468" s="2" t="n">
        <v>0.420353</v>
      </c>
      <c r="M3468" s="2" t="b">
        <v>1</v>
      </c>
      <c r="N3468" s="2" t="n">
        <v>1</v>
      </c>
    </row>
    <row r="3469" ht="15.75" customHeight="1">
      <c r="A3469" s="9" t="n">
        <v>43824.58333333334</v>
      </c>
      <c r="B3469" s="9" t="n">
        <v>43824.375</v>
      </c>
      <c r="C3469" s="2" t="n">
        <v>34964545</v>
      </c>
      <c r="D3469" s="2" t="inlineStr">
        <is>
          <t>DOM</t>
        </is>
      </c>
      <c r="G3469" s="2" t="inlineStr">
        <is>
          <t>ZONE</t>
        </is>
      </c>
      <c r="I3469" s="2" t="n">
        <v>15.37</v>
      </c>
      <c r="J3469" s="2" t="n">
        <v>15.977498</v>
      </c>
      <c r="K3469" s="2" t="n">
        <v>0.339317</v>
      </c>
      <c r="L3469" s="2" t="n">
        <v>0.266514</v>
      </c>
      <c r="M3469" s="2" t="b">
        <v>1</v>
      </c>
      <c r="N3469" s="2" t="n">
        <v>1</v>
      </c>
    </row>
    <row r="3470" ht="15.75" customHeight="1">
      <c r="A3470" s="9" t="n">
        <v>43824.625</v>
      </c>
      <c r="B3470" s="9" t="n">
        <v>43824.41666666666</v>
      </c>
      <c r="C3470" s="2" t="n">
        <v>34964545</v>
      </c>
      <c r="D3470" s="2" t="inlineStr">
        <is>
          <t>DOM</t>
        </is>
      </c>
      <c r="G3470" s="2" t="inlineStr">
        <is>
          <t>ZONE</t>
        </is>
      </c>
      <c r="I3470" s="2" t="n">
        <v>14.14</v>
      </c>
      <c r="J3470" s="2" t="n">
        <v>14.310268</v>
      </c>
      <c r="K3470" s="2" t="n">
        <v>0</v>
      </c>
      <c r="L3470" s="2" t="n">
        <v>0.169435</v>
      </c>
      <c r="M3470" s="2" t="b">
        <v>1</v>
      </c>
      <c r="N3470" s="2" t="n">
        <v>1</v>
      </c>
    </row>
    <row r="3471" ht="15.75" customHeight="1">
      <c r="A3471" s="9" t="n">
        <v>43824.66666666666</v>
      </c>
      <c r="B3471" s="9" t="n">
        <v>43824.45833333334</v>
      </c>
      <c r="C3471" s="2" t="n">
        <v>34964545</v>
      </c>
      <c r="D3471" s="2" t="inlineStr">
        <is>
          <t>DOM</t>
        </is>
      </c>
      <c r="G3471" s="2" t="inlineStr">
        <is>
          <t>ZONE</t>
        </is>
      </c>
      <c r="I3471" s="2" t="n">
        <v>14.1</v>
      </c>
      <c r="J3471" s="2" t="n">
        <v>14.213861</v>
      </c>
      <c r="K3471" s="2" t="n">
        <v>0</v>
      </c>
      <c r="L3471" s="2" t="n">
        <v>0.116361</v>
      </c>
      <c r="M3471" s="2" t="b">
        <v>1</v>
      </c>
      <c r="N3471" s="2" t="n">
        <v>1</v>
      </c>
    </row>
    <row r="3472" ht="15.75" customHeight="1">
      <c r="A3472" s="9" t="n">
        <v>43824.70833333334</v>
      </c>
      <c r="B3472" s="9" t="n">
        <v>43824.5</v>
      </c>
      <c r="C3472" s="2" t="n">
        <v>34964545</v>
      </c>
      <c r="D3472" s="2" t="inlineStr">
        <is>
          <t>DOM</t>
        </is>
      </c>
      <c r="G3472" s="2" t="inlineStr">
        <is>
          <t>ZONE</t>
        </is>
      </c>
      <c r="I3472" s="2" t="n">
        <v>13.78</v>
      </c>
      <c r="J3472" s="2" t="n">
        <v>13.884716</v>
      </c>
      <c r="K3472" s="2" t="n">
        <v>0</v>
      </c>
      <c r="L3472" s="2" t="n">
        <v>0.104716</v>
      </c>
      <c r="M3472" s="2" t="b">
        <v>1</v>
      </c>
      <c r="N3472" s="2" t="n">
        <v>1</v>
      </c>
    </row>
    <row r="3473" ht="15.75" customHeight="1">
      <c r="A3473" s="9" t="n">
        <v>43824.75</v>
      </c>
      <c r="B3473" s="9" t="n">
        <v>43824.54166666666</v>
      </c>
      <c r="C3473" s="2" t="n">
        <v>34964545</v>
      </c>
      <c r="D3473" s="2" t="inlineStr">
        <is>
          <t>DOM</t>
        </is>
      </c>
      <c r="G3473" s="2" t="inlineStr">
        <is>
          <t>ZONE</t>
        </is>
      </c>
      <c r="I3473" s="2" t="n">
        <v>13.47</v>
      </c>
      <c r="J3473" s="2" t="n">
        <v>13.544525</v>
      </c>
      <c r="K3473" s="2" t="n">
        <v>0</v>
      </c>
      <c r="L3473" s="2" t="n">
        <v>0.071191</v>
      </c>
      <c r="M3473" s="2" t="b">
        <v>1</v>
      </c>
      <c r="N3473" s="2" t="n">
        <v>1</v>
      </c>
    </row>
    <row r="3474" ht="15.75" customHeight="1">
      <c r="A3474" s="9" t="n">
        <v>43824.79166666666</v>
      </c>
      <c r="B3474" s="9" t="n">
        <v>43824.58333333334</v>
      </c>
      <c r="C3474" s="2" t="n">
        <v>34964545</v>
      </c>
      <c r="D3474" s="2" t="inlineStr">
        <is>
          <t>DOM</t>
        </is>
      </c>
      <c r="G3474" s="2" t="inlineStr">
        <is>
          <t>ZONE</t>
        </is>
      </c>
      <c r="I3474" s="2" t="n">
        <v>13.43</v>
      </c>
      <c r="J3474" s="2" t="n">
        <v>13.536832</v>
      </c>
      <c r="K3474" s="2" t="n">
        <v>0</v>
      </c>
      <c r="L3474" s="2" t="n">
        <v>0.109332</v>
      </c>
      <c r="M3474" s="2" t="b">
        <v>1</v>
      </c>
      <c r="N3474" s="2" t="n">
        <v>1</v>
      </c>
    </row>
    <row r="3475" ht="15.75" customHeight="1">
      <c r="A3475" s="9" t="n">
        <v>43824.83333333334</v>
      </c>
      <c r="B3475" s="9" t="n">
        <v>43824.625</v>
      </c>
      <c r="C3475" s="2" t="n">
        <v>34964545</v>
      </c>
      <c r="D3475" s="2" t="inlineStr">
        <is>
          <t>DOM</t>
        </is>
      </c>
      <c r="G3475" s="2" t="inlineStr">
        <is>
          <t>ZONE</t>
        </is>
      </c>
      <c r="I3475" s="2" t="n">
        <v>13.41</v>
      </c>
      <c r="J3475" s="2" t="n">
        <v>13.523647</v>
      </c>
      <c r="K3475" s="2" t="n">
        <v>0</v>
      </c>
      <c r="L3475" s="2" t="n">
        <v>0.115313</v>
      </c>
      <c r="M3475" s="2" t="b">
        <v>1</v>
      </c>
      <c r="N3475" s="2" t="n">
        <v>1</v>
      </c>
    </row>
    <row r="3476" ht="15.75" customHeight="1">
      <c r="A3476" s="9" t="n">
        <v>43824.875</v>
      </c>
      <c r="B3476" s="9" t="n">
        <v>43824.66666666666</v>
      </c>
      <c r="C3476" s="2" t="n">
        <v>34964545</v>
      </c>
      <c r="D3476" s="2" t="inlineStr">
        <is>
          <t>DOM</t>
        </is>
      </c>
      <c r="G3476" s="2" t="inlineStr">
        <is>
          <t>ZONE</t>
        </is>
      </c>
      <c r="I3476" s="2" t="n">
        <v>13.21</v>
      </c>
      <c r="J3476" s="2" t="n">
        <v>13.308755</v>
      </c>
      <c r="K3476" s="2" t="n">
        <v>0</v>
      </c>
      <c r="L3476" s="2" t="n">
        <v>0.09708799999999999</v>
      </c>
      <c r="M3476" s="2" t="b">
        <v>1</v>
      </c>
      <c r="N3476" s="2" t="n">
        <v>1</v>
      </c>
    </row>
    <row r="3477" ht="15.75" customHeight="1">
      <c r="A3477" s="9" t="n">
        <v>43824.91666666666</v>
      </c>
      <c r="B3477" s="9" t="n">
        <v>43824.70833333334</v>
      </c>
      <c r="C3477" s="2" t="n">
        <v>34964545</v>
      </c>
      <c r="D3477" s="2" t="inlineStr">
        <is>
          <t>DOM</t>
        </is>
      </c>
      <c r="G3477" s="2" t="inlineStr">
        <is>
          <t>ZONE</t>
        </is>
      </c>
      <c r="I3477" s="2" t="n">
        <v>13.83</v>
      </c>
      <c r="J3477" s="2" t="n">
        <v>13.934778</v>
      </c>
      <c r="K3477" s="2" t="n">
        <v>0.004184</v>
      </c>
      <c r="L3477" s="2" t="n">
        <v>0.098093</v>
      </c>
      <c r="M3477" s="2" t="b">
        <v>1</v>
      </c>
      <c r="N3477" s="2" t="n">
        <v>1</v>
      </c>
    </row>
    <row r="3478" ht="15.75" customHeight="1">
      <c r="A3478" s="9" t="n">
        <v>43824.95833333334</v>
      </c>
      <c r="B3478" s="9" t="n">
        <v>43824.75</v>
      </c>
      <c r="C3478" s="2" t="n">
        <v>34964545</v>
      </c>
      <c r="D3478" s="2" t="inlineStr">
        <is>
          <t>DOM</t>
        </is>
      </c>
      <c r="G3478" s="2" t="inlineStr">
        <is>
          <t>ZONE</t>
        </is>
      </c>
      <c r="I3478" s="2" t="n">
        <v>13.92</v>
      </c>
      <c r="J3478" s="2" t="n">
        <v>14.046093</v>
      </c>
      <c r="K3478" s="2" t="n">
        <v>0.006661</v>
      </c>
      <c r="L3478" s="2" t="n">
        <v>0.121099</v>
      </c>
      <c r="M3478" s="2" t="b">
        <v>1</v>
      </c>
      <c r="N3478" s="2" t="n">
        <v>1</v>
      </c>
    </row>
    <row r="3479" ht="15.75" customHeight="1">
      <c r="A3479" s="9" t="n">
        <v>43825</v>
      </c>
      <c r="B3479" s="9" t="n">
        <v>43824.79166666666</v>
      </c>
      <c r="C3479" s="2" t="n">
        <v>34964545</v>
      </c>
      <c r="D3479" s="2" t="inlineStr">
        <is>
          <t>DOM</t>
        </is>
      </c>
      <c r="G3479" s="2" t="inlineStr">
        <is>
          <t>ZONE</t>
        </is>
      </c>
      <c r="I3479" s="2" t="n">
        <v>13.8</v>
      </c>
      <c r="J3479" s="2" t="n">
        <v>13.956827</v>
      </c>
      <c r="K3479" s="2" t="n">
        <v>0.007499</v>
      </c>
      <c r="L3479" s="2" t="n">
        <v>0.145161</v>
      </c>
      <c r="M3479" s="2" t="b">
        <v>1</v>
      </c>
      <c r="N3479" s="2" t="n">
        <v>1</v>
      </c>
    </row>
    <row r="3480" ht="15.75" customHeight="1">
      <c r="A3480" s="9" t="n">
        <v>43825.04166666666</v>
      </c>
      <c r="B3480" s="9" t="n">
        <v>43824.83333333334</v>
      </c>
      <c r="C3480" s="2" t="n">
        <v>34964545</v>
      </c>
      <c r="D3480" s="2" t="inlineStr">
        <is>
          <t>DOM</t>
        </is>
      </c>
      <c r="G3480" s="2" t="inlineStr">
        <is>
          <t>ZONE</t>
        </is>
      </c>
      <c r="I3480" s="2" t="n">
        <v>13.81</v>
      </c>
      <c r="J3480" s="2" t="n">
        <v>13.969637</v>
      </c>
      <c r="K3480" s="2" t="n">
        <v>0.00583</v>
      </c>
      <c r="L3480" s="2" t="n">
        <v>0.157974</v>
      </c>
      <c r="M3480" s="2" t="b">
        <v>1</v>
      </c>
      <c r="N3480" s="2" t="n">
        <v>1</v>
      </c>
    </row>
    <row r="3481" ht="15.75" customHeight="1">
      <c r="A3481" s="9" t="n">
        <v>43825.08333333334</v>
      </c>
      <c r="B3481" s="9" t="n">
        <v>43824.875</v>
      </c>
      <c r="C3481" s="2" t="n">
        <v>34964545</v>
      </c>
      <c r="D3481" s="2" t="inlineStr">
        <is>
          <t>DOM</t>
        </is>
      </c>
      <c r="G3481" s="2" t="inlineStr">
        <is>
          <t>ZONE</t>
        </is>
      </c>
      <c r="I3481" s="2" t="n">
        <v>13.88</v>
      </c>
      <c r="J3481" s="2" t="n">
        <v>14.076631</v>
      </c>
      <c r="K3481" s="2" t="n">
        <v>0.004171</v>
      </c>
      <c r="L3481" s="2" t="n">
        <v>0.193294</v>
      </c>
      <c r="M3481" s="2" t="b">
        <v>1</v>
      </c>
      <c r="N3481" s="2" t="n">
        <v>1</v>
      </c>
    </row>
    <row r="3482" ht="15.75" customHeight="1">
      <c r="A3482" s="9" t="n">
        <v>43825.125</v>
      </c>
      <c r="B3482" s="9" t="n">
        <v>43824.91666666666</v>
      </c>
      <c r="C3482" s="2" t="n">
        <v>34964545</v>
      </c>
      <c r="D3482" s="2" t="inlineStr">
        <is>
          <t>DOM</t>
        </is>
      </c>
      <c r="G3482" s="2" t="inlineStr">
        <is>
          <t>ZONE</t>
        </is>
      </c>
      <c r="I3482" s="2" t="n">
        <v>13.64</v>
      </c>
      <c r="J3482" s="2" t="n">
        <v>13.854548</v>
      </c>
      <c r="K3482" s="2" t="n">
        <v>3e-06</v>
      </c>
      <c r="L3482" s="2" t="n">
        <v>0.212045</v>
      </c>
      <c r="M3482" s="2" t="b">
        <v>1</v>
      </c>
      <c r="N3482" s="2" t="n">
        <v>1</v>
      </c>
    </row>
    <row r="3483" ht="15.75" customHeight="1">
      <c r="A3483" s="9" t="n">
        <v>43825.16666666666</v>
      </c>
      <c r="B3483" s="9" t="n">
        <v>43824.95833333334</v>
      </c>
      <c r="C3483" s="2" t="n">
        <v>34964545</v>
      </c>
      <c r="D3483" s="2" t="inlineStr">
        <is>
          <t>DOM</t>
        </is>
      </c>
      <c r="G3483" s="2" t="inlineStr">
        <is>
          <t>ZONE</t>
        </is>
      </c>
      <c r="I3483" s="2" t="n">
        <v>13.26</v>
      </c>
      <c r="J3483" s="2" t="n">
        <v>13.493705</v>
      </c>
      <c r="K3483" s="2" t="n">
        <v>0</v>
      </c>
      <c r="L3483" s="2" t="n">
        <v>0.234539</v>
      </c>
      <c r="M3483" s="2" t="b">
        <v>1</v>
      </c>
      <c r="N3483" s="2" t="n">
        <v>1</v>
      </c>
    </row>
    <row r="3484" ht="15.75" customHeight="1">
      <c r="A3484" s="9" t="n">
        <v>43825.20833333334</v>
      </c>
      <c r="B3484" s="9" t="n">
        <v>43825</v>
      </c>
      <c r="C3484" s="2" t="n">
        <v>34964545</v>
      </c>
      <c r="D3484" s="2" t="inlineStr">
        <is>
          <t>DOM</t>
        </is>
      </c>
      <c r="G3484" s="2" t="inlineStr">
        <is>
          <t>ZONE</t>
        </is>
      </c>
      <c r="I3484" s="2" t="n">
        <v>13.15</v>
      </c>
      <c r="J3484" s="2" t="n">
        <v>13.404529</v>
      </c>
      <c r="K3484" s="2" t="n">
        <v>0</v>
      </c>
      <c r="L3484" s="2" t="n">
        <v>0.251195</v>
      </c>
      <c r="M3484" s="2" t="b">
        <v>1</v>
      </c>
      <c r="N3484" s="2" t="n">
        <v>1</v>
      </c>
    </row>
    <row r="3485" ht="15.75" customHeight="1">
      <c r="A3485" s="9" t="n">
        <v>43825.25</v>
      </c>
      <c r="B3485" s="9" t="n">
        <v>43825.04166666666</v>
      </c>
      <c r="C3485" s="2" t="n">
        <v>34964545</v>
      </c>
      <c r="D3485" s="2" t="inlineStr">
        <is>
          <t>DOM</t>
        </is>
      </c>
      <c r="G3485" s="2" t="inlineStr">
        <is>
          <t>ZONE</t>
        </is>
      </c>
      <c r="I3485" s="2" t="n">
        <v>13.16</v>
      </c>
      <c r="J3485" s="2" t="n">
        <v>13.488918</v>
      </c>
      <c r="K3485" s="2" t="n">
        <v>0</v>
      </c>
      <c r="L3485" s="2" t="n">
        <v>0.333918</v>
      </c>
      <c r="M3485" s="2" t="b">
        <v>1</v>
      </c>
      <c r="N3485" s="2" t="n">
        <v>1</v>
      </c>
    </row>
    <row r="3486" ht="15.75" customHeight="1">
      <c r="A3486" s="9" t="n">
        <v>43825.29166666666</v>
      </c>
      <c r="B3486" s="9" t="n">
        <v>43825.08333333334</v>
      </c>
      <c r="C3486" s="2" t="n">
        <v>34964545</v>
      </c>
      <c r="D3486" s="2" t="inlineStr">
        <is>
          <t>DOM</t>
        </is>
      </c>
      <c r="G3486" s="2" t="inlineStr">
        <is>
          <t>ZONE</t>
        </is>
      </c>
      <c r="I3486" s="2" t="n">
        <v>13.07</v>
      </c>
      <c r="J3486" s="2" t="n">
        <v>13.426443</v>
      </c>
      <c r="K3486" s="2" t="n">
        <v>0</v>
      </c>
      <c r="L3486" s="2" t="n">
        <v>0.353109</v>
      </c>
      <c r="M3486" s="2" t="b">
        <v>1</v>
      </c>
      <c r="N3486" s="2" t="n">
        <v>1</v>
      </c>
    </row>
    <row r="3487" ht="15.75" customHeight="1">
      <c r="A3487" s="9" t="n">
        <v>43825.33333333334</v>
      </c>
      <c r="B3487" s="9" t="n">
        <v>43825.125</v>
      </c>
      <c r="C3487" s="2" t="n">
        <v>34964545</v>
      </c>
      <c r="D3487" s="2" t="inlineStr">
        <is>
          <t>DOM</t>
        </is>
      </c>
      <c r="G3487" s="2" t="inlineStr">
        <is>
          <t>ZONE</t>
        </is>
      </c>
      <c r="I3487" s="2" t="n">
        <v>12.58</v>
      </c>
      <c r="J3487" s="2" t="n">
        <v>12.91998</v>
      </c>
      <c r="K3487" s="2" t="n">
        <v>0</v>
      </c>
      <c r="L3487" s="2" t="n">
        <v>0.339147</v>
      </c>
      <c r="M3487" s="2" t="b">
        <v>1</v>
      </c>
      <c r="N3487" s="2" t="n">
        <v>1</v>
      </c>
    </row>
    <row r="3488" ht="15.75" customHeight="1">
      <c r="A3488" s="9" t="n">
        <v>43825.375</v>
      </c>
      <c r="B3488" s="9" t="n">
        <v>43825.16666666666</v>
      </c>
      <c r="C3488" s="2" t="n">
        <v>34964545</v>
      </c>
      <c r="D3488" s="2" t="inlineStr">
        <is>
          <t>DOM</t>
        </is>
      </c>
      <c r="G3488" s="2" t="inlineStr">
        <is>
          <t>ZONE</t>
        </is>
      </c>
      <c r="I3488" s="2" t="n">
        <v>12.31</v>
      </c>
      <c r="J3488" s="2" t="n">
        <v>12.649653</v>
      </c>
      <c r="K3488" s="2" t="n">
        <v>0</v>
      </c>
      <c r="L3488" s="2" t="n">
        <v>0.338819</v>
      </c>
      <c r="M3488" s="2" t="b">
        <v>1</v>
      </c>
      <c r="N3488" s="2" t="n">
        <v>1</v>
      </c>
    </row>
    <row r="3489" ht="15.75" customHeight="1">
      <c r="A3489" s="9" t="n">
        <v>43825.41666666666</v>
      </c>
      <c r="B3489" s="9" t="n">
        <v>43825.20833333334</v>
      </c>
      <c r="C3489" s="2" t="n">
        <v>34964545</v>
      </c>
      <c r="D3489" s="2" t="inlineStr">
        <is>
          <t>DOM</t>
        </is>
      </c>
      <c r="G3489" s="2" t="inlineStr">
        <is>
          <t>ZONE</t>
        </is>
      </c>
      <c r="I3489" s="2" t="n">
        <v>13.93</v>
      </c>
      <c r="J3489" s="2" t="n">
        <v>14.309324</v>
      </c>
      <c r="K3489" s="2" t="n">
        <v>0.001671</v>
      </c>
      <c r="L3489" s="2" t="n">
        <v>0.380153</v>
      </c>
      <c r="M3489" s="2" t="b">
        <v>1</v>
      </c>
      <c r="N3489" s="2" t="n">
        <v>1</v>
      </c>
    </row>
    <row r="3490" ht="15.75" customHeight="1">
      <c r="A3490" s="9" t="n">
        <v>43825.45833333334</v>
      </c>
      <c r="B3490" s="9" t="n">
        <v>43825.25</v>
      </c>
      <c r="C3490" s="2" t="n">
        <v>34964545</v>
      </c>
      <c r="D3490" s="2" t="inlineStr">
        <is>
          <t>DOM</t>
        </is>
      </c>
      <c r="G3490" s="2" t="inlineStr">
        <is>
          <t>ZONE</t>
        </is>
      </c>
      <c r="I3490" s="2" t="n">
        <v>14.45</v>
      </c>
      <c r="J3490" s="2" t="n">
        <v>14.924633</v>
      </c>
      <c r="K3490" s="2" t="n">
        <v>0.08638999999999999</v>
      </c>
      <c r="L3490" s="2" t="n">
        <v>0.388243</v>
      </c>
      <c r="M3490" s="2" t="b">
        <v>1</v>
      </c>
      <c r="N3490" s="2" t="n">
        <v>1</v>
      </c>
    </row>
    <row r="3491" ht="15.75" customHeight="1">
      <c r="A3491" s="9" t="n">
        <v>43825.5</v>
      </c>
      <c r="B3491" s="9" t="n">
        <v>43825.29166666666</v>
      </c>
      <c r="C3491" s="2" t="n">
        <v>34964545</v>
      </c>
      <c r="D3491" s="2" t="inlineStr">
        <is>
          <t>DOM</t>
        </is>
      </c>
      <c r="G3491" s="2" t="inlineStr">
        <is>
          <t>ZONE</t>
        </is>
      </c>
      <c r="I3491" s="2" t="n">
        <v>18.85</v>
      </c>
      <c r="J3491" s="2" t="n">
        <v>19.58298</v>
      </c>
      <c r="K3491" s="2" t="n">
        <v>0.203575</v>
      </c>
      <c r="L3491" s="2" t="n">
        <v>0.529405</v>
      </c>
      <c r="M3491" s="2" t="b">
        <v>1</v>
      </c>
      <c r="N3491" s="2" t="n">
        <v>1</v>
      </c>
    </row>
    <row r="3492" ht="15.75" customHeight="1">
      <c r="A3492" s="9" t="n">
        <v>43825.54166666666</v>
      </c>
      <c r="B3492" s="9" t="n">
        <v>43825.33333333334</v>
      </c>
      <c r="C3492" s="2" t="n">
        <v>34964545</v>
      </c>
      <c r="D3492" s="2" t="inlineStr">
        <is>
          <t>DOM</t>
        </is>
      </c>
      <c r="G3492" s="2" t="inlineStr">
        <is>
          <t>ZONE</t>
        </is>
      </c>
      <c r="I3492" s="2" t="n">
        <v>17.88</v>
      </c>
      <c r="J3492" s="2" t="n">
        <v>18.361613</v>
      </c>
      <c r="K3492" s="2" t="n">
        <v>0.064979</v>
      </c>
      <c r="L3492" s="2" t="n">
        <v>0.414967</v>
      </c>
      <c r="M3492" s="2" t="b">
        <v>1</v>
      </c>
      <c r="N3492" s="2" t="n">
        <v>1</v>
      </c>
    </row>
    <row r="3493" ht="15.75" customHeight="1">
      <c r="A3493" s="9" t="n">
        <v>43825.58333333334</v>
      </c>
      <c r="B3493" s="9" t="n">
        <v>43825.375</v>
      </c>
      <c r="C3493" s="2" t="n">
        <v>34964545</v>
      </c>
      <c r="D3493" s="2" t="inlineStr">
        <is>
          <t>DOM</t>
        </is>
      </c>
      <c r="G3493" s="2" t="inlineStr">
        <is>
          <t>ZONE</t>
        </is>
      </c>
      <c r="I3493" s="2" t="n">
        <v>17.93</v>
      </c>
      <c r="J3493" s="2" t="n">
        <v>18.256909</v>
      </c>
      <c r="K3493" s="2" t="n">
        <v>0.06825199999999999</v>
      </c>
      <c r="L3493" s="2" t="n">
        <v>0.25699</v>
      </c>
      <c r="M3493" s="2" t="b">
        <v>1</v>
      </c>
      <c r="N3493" s="2" t="n">
        <v>1</v>
      </c>
    </row>
    <row r="3494" ht="15.75" customHeight="1">
      <c r="A3494" s="9" t="n">
        <v>43825.625</v>
      </c>
      <c r="B3494" s="9" t="n">
        <v>43825.41666666666</v>
      </c>
      <c r="C3494" s="2" t="n">
        <v>34964545</v>
      </c>
      <c r="D3494" s="2" t="inlineStr">
        <is>
          <t>DOM</t>
        </is>
      </c>
      <c r="G3494" s="2" t="inlineStr">
        <is>
          <t>ZONE</t>
        </is>
      </c>
      <c r="I3494" s="2" t="n">
        <v>18.09</v>
      </c>
      <c r="J3494" s="2" t="n">
        <v>18.292017</v>
      </c>
      <c r="K3494" s="2" t="n">
        <v>0.034521</v>
      </c>
      <c r="L3494" s="2" t="n">
        <v>0.163329</v>
      </c>
      <c r="M3494" s="2" t="b">
        <v>1</v>
      </c>
      <c r="N3494" s="2" t="n">
        <v>1</v>
      </c>
    </row>
    <row r="3495" ht="15.75" customHeight="1">
      <c r="A3495" s="9" t="n">
        <v>43825.66666666666</v>
      </c>
      <c r="B3495" s="9" t="n">
        <v>43825.45833333334</v>
      </c>
      <c r="C3495" s="2" t="n">
        <v>34964545</v>
      </c>
      <c r="D3495" s="2" t="inlineStr">
        <is>
          <t>DOM</t>
        </is>
      </c>
      <c r="G3495" s="2" t="inlineStr">
        <is>
          <t>ZONE</t>
        </is>
      </c>
      <c r="I3495" s="2" t="n">
        <v>17.36</v>
      </c>
      <c r="J3495" s="2" t="n">
        <v>17.484852</v>
      </c>
      <c r="K3495" s="2" t="n">
        <v>0</v>
      </c>
      <c r="L3495" s="2" t="n">
        <v>0.124852</v>
      </c>
      <c r="M3495" s="2" t="b">
        <v>1</v>
      </c>
      <c r="N3495" s="2" t="n">
        <v>1</v>
      </c>
    </row>
    <row r="3496" ht="15.75" customHeight="1">
      <c r="A3496" s="9" t="n">
        <v>43825.70833333334</v>
      </c>
      <c r="B3496" s="9" t="n">
        <v>43825.5</v>
      </c>
      <c r="C3496" s="2" t="n">
        <v>34964545</v>
      </c>
      <c r="D3496" s="2" t="inlineStr">
        <is>
          <t>DOM</t>
        </is>
      </c>
      <c r="G3496" s="2" t="inlineStr">
        <is>
          <t>ZONE</t>
        </is>
      </c>
      <c r="I3496" s="2" t="n">
        <v>16.96</v>
      </c>
      <c r="J3496" s="2" t="n">
        <v>17.034927</v>
      </c>
      <c r="K3496" s="2" t="n">
        <v>0.000942</v>
      </c>
      <c r="L3496" s="2" t="n">
        <v>0.07231799999999999</v>
      </c>
      <c r="M3496" s="2" t="b">
        <v>1</v>
      </c>
      <c r="N3496" s="2" t="n">
        <v>1</v>
      </c>
    </row>
    <row r="3497" ht="15.75" customHeight="1">
      <c r="A3497" s="9" t="n">
        <v>43825.75</v>
      </c>
      <c r="B3497" s="9" t="n">
        <v>43825.54166666666</v>
      </c>
      <c r="C3497" s="2" t="n">
        <v>34964545</v>
      </c>
      <c r="D3497" s="2" t="inlineStr">
        <is>
          <t>DOM</t>
        </is>
      </c>
      <c r="G3497" s="2" t="inlineStr">
        <is>
          <t>ZONE</t>
        </is>
      </c>
      <c r="I3497" s="2" t="n">
        <v>15.84</v>
      </c>
      <c r="J3497" s="2" t="n">
        <v>15.840654</v>
      </c>
      <c r="K3497" s="2" t="n">
        <v>0</v>
      </c>
      <c r="L3497" s="2" t="n">
        <v>0.005654</v>
      </c>
      <c r="M3497" s="2" t="b">
        <v>1</v>
      </c>
      <c r="N3497" s="2" t="n">
        <v>1</v>
      </c>
    </row>
    <row r="3498" ht="15.75" customHeight="1">
      <c r="A3498" s="9" t="n">
        <v>43825.79166666666</v>
      </c>
      <c r="B3498" s="9" t="n">
        <v>43825.58333333334</v>
      </c>
      <c r="C3498" s="2" t="n">
        <v>34964545</v>
      </c>
      <c r="D3498" s="2" t="inlineStr">
        <is>
          <t>DOM</t>
        </is>
      </c>
      <c r="G3498" s="2" t="inlineStr">
        <is>
          <t>ZONE</t>
        </is>
      </c>
      <c r="I3498" s="2" t="n">
        <v>15.74</v>
      </c>
      <c r="J3498" s="2" t="n">
        <v>15.730367</v>
      </c>
      <c r="K3498" s="2" t="n">
        <v>0</v>
      </c>
      <c r="L3498" s="2" t="n">
        <v>-0.005467</v>
      </c>
      <c r="M3498" s="2" t="b">
        <v>1</v>
      </c>
      <c r="N3498" s="2" t="n">
        <v>1</v>
      </c>
    </row>
    <row r="3499" ht="15.75" customHeight="1">
      <c r="A3499" s="9" t="n">
        <v>43825.83333333334</v>
      </c>
      <c r="B3499" s="9" t="n">
        <v>43825.625</v>
      </c>
      <c r="C3499" s="2" t="n">
        <v>34964545</v>
      </c>
      <c r="D3499" s="2" t="inlineStr">
        <is>
          <t>DOM</t>
        </is>
      </c>
      <c r="G3499" s="2" t="inlineStr">
        <is>
          <t>ZONE</t>
        </is>
      </c>
      <c r="I3499" s="2" t="n">
        <v>15.96</v>
      </c>
      <c r="J3499" s="2" t="n">
        <v>15.972711</v>
      </c>
      <c r="K3499" s="2" t="n">
        <v>3e-06</v>
      </c>
      <c r="L3499" s="2" t="n">
        <v>0.015208</v>
      </c>
      <c r="M3499" s="2" t="b">
        <v>1</v>
      </c>
      <c r="N3499" s="2" t="n">
        <v>1</v>
      </c>
    </row>
    <row r="3500" ht="15.75" customHeight="1">
      <c r="A3500" s="9" t="n">
        <v>43825.875</v>
      </c>
      <c r="B3500" s="9" t="n">
        <v>43825.66666666666</v>
      </c>
      <c r="C3500" s="2" t="n">
        <v>34964545</v>
      </c>
      <c r="D3500" s="2" t="inlineStr">
        <is>
          <t>DOM</t>
        </is>
      </c>
      <c r="G3500" s="2" t="inlineStr">
        <is>
          <t>ZONE</t>
        </is>
      </c>
      <c r="I3500" s="2" t="n">
        <v>18.28</v>
      </c>
      <c r="J3500" s="2" t="n">
        <v>18.335551</v>
      </c>
      <c r="K3500" s="2" t="n">
        <v>0.008375</v>
      </c>
      <c r="L3500" s="2" t="n">
        <v>0.051342</v>
      </c>
      <c r="M3500" s="2" t="b">
        <v>1</v>
      </c>
      <c r="N3500" s="2" t="n">
        <v>1</v>
      </c>
    </row>
    <row r="3501" ht="15.75" customHeight="1">
      <c r="A3501" s="9" t="n">
        <v>43825.91666666666</v>
      </c>
      <c r="B3501" s="9" t="n">
        <v>43825.70833333334</v>
      </c>
      <c r="C3501" s="2" t="n">
        <v>34964545</v>
      </c>
      <c r="D3501" s="2" t="inlineStr">
        <is>
          <t>DOM</t>
        </is>
      </c>
      <c r="G3501" s="2" t="inlineStr">
        <is>
          <t>ZONE</t>
        </is>
      </c>
      <c r="I3501" s="2" t="n">
        <v>18.82</v>
      </c>
      <c r="J3501" s="2" t="n">
        <v>18.677089</v>
      </c>
      <c r="K3501" s="2" t="n">
        <v>-0.151899</v>
      </c>
      <c r="L3501" s="2" t="n">
        <v>0.004821</v>
      </c>
      <c r="M3501" s="2" t="b">
        <v>1</v>
      </c>
      <c r="N3501" s="2" t="n">
        <v>1</v>
      </c>
    </row>
    <row r="3502" ht="15.75" customHeight="1">
      <c r="A3502" s="9" t="n">
        <v>43825.95833333334</v>
      </c>
      <c r="B3502" s="9" t="n">
        <v>43825.75</v>
      </c>
      <c r="C3502" s="2" t="n">
        <v>34964545</v>
      </c>
      <c r="D3502" s="2" t="inlineStr">
        <is>
          <t>DOM</t>
        </is>
      </c>
      <c r="G3502" s="2" t="inlineStr">
        <is>
          <t>ZONE</t>
        </is>
      </c>
      <c r="I3502" s="2" t="n">
        <v>18.62</v>
      </c>
      <c r="J3502" s="2" t="n">
        <v>17.598353</v>
      </c>
      <c r="K3502" s="2" t="n">
        <v>-1.041681</v>
      </c>
      <c r="L3502" s="2" t="n">
        <v>0.017534</v>
      </c>
      <c r="M3502" s="2" t="b">
        <v>1</v>
      </c>
      <c r="N3502" s="2" t="n">
        <v>1</v>
      </c>
    </row>
    <row r="3503" ht="15.75" customHeight="1">
      <c r="A3503" s="9" t="n">
        <v>43826</v>
      </c>
      <c r="B3503" s="9" t="n">
        <v>43825.79166666666</v>
      </c>
      <c r="C3503" s="2" t="n">
        <v>34964545</v>
      </c>
      <c r="D3503" s="2" t="inlineStr">
        <is>
          <t>DOM</t>
        </is>
      </c>
      <c r="G3503" s="2" t="inlineStr">
        <is>
          <t>ZONE</t>
        </is>
      </c>
      <c r="I3503" s="2" t="n">
        <v>18.61</v>
      </c>
      <c r="J3503" s="2" t="n">
        <v>18.650962</v>
      </c>
      <c r="K3503" s="2" t="n">
        <v>0.007123</v>
      </c>
      <c r="L3503" s="2" t="n">
        <v>0.036339</v>
      </c>
      <c r="M3503" s="2" t="b">
        <v>1</v>
      </c>
      <c r="N3503" s="2" t="n">
        <v>1</v>
      </c>
    </row>
    <row r="3504" ht="15.75" customHeight="1">
      <c r="A3504" s="9" t="n">
        <v>43826.04166666666</v>
      </c>
      <c r="B3504" s="9" t="n">
        <v>43825.83333333334</v>
      </c>
      <c r="C3504" s="2" t="n">
        <v>34964545</v>
      </c>
      <c r="D3504" s="2" t="inlineStr">
        <is>
          <t>DOM</t>
        </is>
      </c>
      <c r="G3504" s="2" t="inlineStr">
        <is>
          <t>ZONE</t>
        </is>
      </c>
      <c r="I3504" s="2" t="n">
        <v>19.16</v>
      </c>
      <c r="J3504" s="2" t="n">
        <v>19.246268</v>
      </c>
      <c r="K3504" s="2" t="n">
        <v>1e-06</v>
      </c>
      <c r="L3504" s="2" t="n">
        <v>0.087101</v>
      </c>
      <c r="M3504" s="2" t="b">
        <v>1</v>
      </c>
      <c r="N3504" s="2" t="n">
        <v>1</v>
      </c>
    </row>
    <row r="3505" ht="15.75" customHeight="1">
      <c r="A3505" s="9" t="n">
        <v>43826.08333333334</v>
      </c>
      <c r="B3505" s="9" t="n">
        <v>43825.875</v>
      </c>
      <c r="C3505" s="2" t="n">
        <v>34964545</v>
      </c>
      <c r="D3505" s="2" t="inlineStr">
        <is>
          <t>DOM</t>
        </is>
      </c>
      <c r="G3505" s="2" t="inlineStr">
        <is>
          <t>ZONE</t>
        </is>
      </c>
      <c r="I3505" s="2" t="n">
        <v>18.51</v>
      </c>
      <c r="J3505" s="2" t="n">
        <v>18.704016</v>
      </c>
      <c r="K3505" s="2" t="n">
        <v>0</v>
      </c>
      <c r="L3505" s="2" t="n">
        <v>0.192349</v>
      </c>
      <c r="M3505" s="2" t="b">
        <v>1</v>
      </c>
      <c r="N3505" s="2" t="n">
        <v>1</v>
      </c>
    </row>
    <row r="3506" ht="15.75" customHeight="1">
      <c r="A3506" s="9" t="n">
        <v>43826.125</v>
      </c>
      <c r="B3506" s="9" t="n">
        <v>43825.91666666666</v>
      </c>
      <c r="C3506" s="2" t="n">
        <v>34964545</v>
      </c>
      <c r="D3506" s="2" t="inlineStr">
        <is>
          <t>DOM</t>
        </is>
      </c>
      <c r="G3506" s="2" t="inlineStr">
        <is>
          <t>ZONE</t>
        </is>
      </c>
      <c r="I3506" s="2" t="n">
        <v>16.45</v>
      </c>
      <c r="J3506" s="2" t="n">
        <v>16.644084</v>
      </c>
      <c r="K3506" s="2" t="n">
        <v>-1e-06</v>
      </c>
      <c r="L3506" s="2" t="n">
        <v>0.199084</v>
      </c>
      <c r="M3506" s="2" t="b">
        <v>1</v>
      </c>
      <c r="N3506" s="2" t="n">
        <v>1</v>
      </c>
    </row>
    <row r="3507" ht="15.75" customHeight="1">
      <c r="A3507" s="9" t="n">
        <v>43826.16666666666</v>
      </c>
      <c r="B3507" s="9" t="n">
        <v>43825.95833333334</v>
      </c>
      <c r="C3507" s="2" t="n">
        <v>34964545</v>
      </c>
      <c r="D3507" s="2" t="inlineStr">
        <is>
          <t>DOM</t>
        </is>
      </c>
      <c r="G3507" s="2" t="inlineStr">
        <is>
          <t>ZONE</t>
        </is>
      </c>
      <c r="I3507" s="2" t="n">
        <v>15.78</v>
      </c>
      <c r="J3507" s="2" t="n">
        <v>15.981588</v>
      </c>
      <c r="K3507" s="2" t="n">
        <v>0</v>
      </c>
      <c r="L3507" s="2" t="n">
        <v>0.198255</v>
      </c>
      <c r="M3507" s="2" t="b">
        <v>1</v>
      </c>
      <c r="N3507" s="2" t="n">
        <v>1</v>
      </c>
    </row>
    <row r="3508" ht="15.75" customHeight="1">
      <c r="A3508" s="9" t="n">
        <v>43826.20833333334</v>
      </c>
      <c r="B3508" s="9" t="n">
        <v>43826</v>
      </c>
      <c r="C3508" s="2" t="n">
        <v>34964545</v>
      </c>
      <c r="D3508" s="2" t="inlineStr">
        <is>
          <t>DOM</t>
        </is>
      </c>
      <c r="G3508" s="2" t="inlineStr">
        <is>
          <t>ZONE</t>
        </is>
      </c>
      <c r="I3508" s="2" t="n">
        <v>15.51</v>
      </c>
      <c r="J3508" s="2" t="n">
        <v>15.750422</v>
      </c>
      <c r="K3508" s="2" t="n">
        <v>0</v>
      </c>
      <c r="L3508" s="2" t="n">
        <v>0.242088</v>
      </c>
      <c r="M3508" s="2" t="b">
        <v>1</v>
      </c>
      <c r="N3508" s="2" t="n">
        <v>1</v>
      </c>
    </row>
    <row r="3509" ht="15.75" customHeight="1">
      <c r="A3509" s="9" t="n">
        <v>43826.25</v>
      </c>
      <c r="B3509" s="9" t="n">
        <v>43826.04166666666</v>
      </c>
      <c r="C3509" s="2" t="n">
        <v>34964545</v>
      </c>
      <c r="D3509" s="2" t="inlineStr">
        <is>
          <t>DOM</t>
        </is>
      </c>
      <c r="G3509" s="2" t="inlineStr">
        <is>
          <t>ZONE</t>
        </is>
      </c>
      <c r="I3509" s="2" t="n">
        <v>15.39</v>
      </c>
      <c r="J3509" s="2" t="n">
        <v>15.685301</v>
      </c>
      <c r="K3509" s="2" t="n">
        <v>0</v>
      </c>
      <c r="L3509" s="2" t="n">
        <v>0.298634</v>
      </c>
      <c r="M3509" s="2" t="b">
        <v>1</v>
      </c>
      <c r="N3509" s="2" t="n">
        <v>1</v>
      </c>
    </row>
    <row r="3510" ht="15.75" customHeight="1">
      <c r="A3510" s="9" t="n">
        <v>43826.29166666666</v>
      </c>
      <c r="B3510" s="9" t="n">
        <v>43826.08333333334</v>
      </c>
      <c r="C3510" s="2" t="n">
        <v>34964545</v>
      </c>
      <c r="D3510" s="2" t="inlineStr">
        <is>
          <t>DOM</t>
        </is>
      </c>
      <c r="G3510" s="2" t="inlineStr">
        <is>
          <t>ZONE</t>
        </is>
      </c>
      <c r="I3510" s="2" t="n">
        <v>14.82</v>
      </c>
      <c r="J3510" s="2" t="n">
        <v>15.113009</v>
      </c>
      <c r="K3510" s="2" t="n">
        <v>0</v>
      </c>
      <c r="L3510" s="2" t="n">
        <v>0.295509</v>
      </c>
      <c r="M3510" s="2" t="b">
        <v>1</v>
      </c>
      <c r="N3510" s="2" t="n">
        <v>1</v>
      </c>
    </row>
    <row r="3511" ht="15.75" customHeight="1">
      <c r="A3511" s="9" t="n">
        <v>43826.33333333334</v>
      </c>
      <c r="B3511" s="9" t="n">
        <v>43826.125</v>
      </c>
      <c r="C3511" s="2" t="n">
        <v>34964545</v>
      </c>
      <c r="D3511" s="2" t="inlineStr">
        <is>
          <t>DOM</t>
        </is>
      </c>
      <c r="G3511" s="2" t="inlineStr">
        <is>
          <t>ZONE</t>
        </is>
      </c>
      <c r="I3511" s="2" t="n">
        <v>14.25</v>
      </c>
      <c r="J3511" s="2" t="n">
        <v>14.502649</v>
      </c>
      <c r="K3511" s="2" t="n">
        <v>0</v>
      </c>
      <c r="L3511" s="2" t="n">
        <v>0.254316</v>
      </c>
      <c r="M3511" s="2" t="b">
        <v>1</v>
      </c>
      <c r="N3511" s="2" t="n">
        <v>1</v>
      </c>
    </row>
    <row r="3512" ht="15.75" customHeight="1">
      <c r="A3512" s="9" t="n">
        <v>43826.375</v>
      </c>
      <c r="B3512" s="9" t="n">
        <v>43826.16666666666</v>
      </c>
      <c r="C3512" s="2" t="n">
        <v>34964545</v>
      </c>
      <c r="D3512" s="2" t="inlineStr">
        <is>
          <t>DOM</t>
        </is>
      </c>
      <c r="G3512" s="2" t="inlineStr">
        <is>
          <t>ZONE</t>
        </is>
      </c>
      <c r="I3512" s="2" t="n">
        <v>14.26</v>
      </c>
      <c r="J3512" s="2" t="n">
        <v>14.509865</v>
      </c>
      <c r="K3512" s="2" t="n">
        <v>0</v>
      </c>
      <c r="L3512" s="2" t="n">
        <v>0.253198</v>
      </c>
      <c r="M3512" s="2" t="b">
        <v>1</v>
      </c>
      <c r="N3512" s="2" t="n">
        <v>1</v>
      </c>
    </row>
    <row r="3513" ht="15.75" customHeight="1">
      <c r="A3513" s="9" t="n">
        <v>43826.41666666666</v>
      </c>
      <c r="B3513" s="9" t="n">
        <v>43826.20833333334</v>
      </c>
      <c r="C3513" s="2" t="n">
        <v>34964545</v>
      </c>
      <c r="D3513" s="2" t="inlineStr">
        <is>
          <t>DOM</t>
        </is>
      </c>
      <c r="G3513" s="2" t="inlineStr">
        <is>
          <t>ZONE</t>
        </is>
      </c>
      <c r="I3513" s="2" t="n">
        <v>14.49</v>
      </c>
      <c r="J3513" s="2" t="n">
        <v>14.77265</v>
      </c>
      <c r="K3513" s="2" t="n">
        <v>0.003335</v>
      </c>
      <c r="L3513" s="2" t="n">
        <v>0.276815</v>
      </c>
      <c r="M3513" s="2" t="b">
        <v>1</v>
      </c>
      <c r="N3513" s="2" t="n">
        <v>1</v>
      </c>
    </row>
    <row r="3514" ht="15.75" customHeight="1">
      <c r="A3514" s="9" t="n">
        <v>43826.45833333334</v>
      </c>
      <c r="B3514" s="9" t="n">
        <v>43826.25</v>
      </c>
      <c r="C3514" s="2" t="n">
        <v>34964545</v>
      </c>
      <c r="D3514" s="2" t="inlineStr">
        <is>
          <t>DOM</t>
        </is>
      </c>
      <c r="G3514" s="2" t="inlineStr">
        <is>
          <t>ZONE</t>
        </is>
      </c>
      <c r="I3514" s="2" t="n">
        <v>15.66</v>
      </c>
      <c r="J3514" s="2" t="n">
        <v>15.988421</v>
      </c>
      <c r="K3514" s="2" t="n">
        <v>0</v>
      </c>
      <c r="L3514" s="2" t="n">
        <v>0.333421</v>
      </c>
      <c r="M3514" s="2" t="b">
        <v>1</v>
      </c>
      <c r="N3514" s="2" t="n">
        <v>1</v>
      </c>
    </row>
    <row r="3515" ht="15.75" customHeight="1">
      <c r="A3515" s="9" t="n">
        <v>43826.5</v>
      </c>
      <c r="B3515" s="9" t="n">
        <v>43826.29166666666</v>
      </c>
      <c r="C3515" s="2" t="n">
        <v>34964545</v>
      </c>
      <c r="D3515" s="2" t="inlineStr">
        <is>
          <t>DOM</t>
        </is>
      </c>
      <c r="G3515" s="2" t="inlineStr">
        <is>
          <t>ZONE</t>
        </is>
      </c>
      <c r="I3515" s="2" t="n">
        <v>18.91</v>
      </c>
      <c r="J3515" s="2" t="n">
        <v>19.76022</v>
      </c>
      <c r="K3515" s="2" t="n">
        <v>0.506306</v>
      </c>
      <c r="L3515" s="2" t="n">
        <v>0.345581</v>
      </c>
      <c r="M3515" s="2" t="b">
        <v>1</v>
      </c>
      <c r="N3515" s="2" t="n">
        <v>1</v>
      </c>
    </row>
    <row r="3516" ht="15.75" customHeight="1">
      <c r="A3516" s="9" t="n">
        <v>43826.54166666666</v>
      </c>
      <c r="B3516" s="9" t="n">
        <v>43826.33333333334</v>
      </c>
      <c r="C3516" s="2" t="n">
        <v>34964545</v>
      </c>
      <c r="D3516" s="2" t="inlineStr">
        <is>
          <t>DOM</t>
        </is>
      </c>
      <c r="G3516" s="2" t="inlineStr">
        <is>
          <t>ZONE</t>
        </is>
      </c>
      <c r="I3516" s="2" t="n">
        <v>19.22</v>
      </c>
      <c r="J3516" s="2" t="n">
        <v>19.508568</v>
      </c>
      <c r="K3516" s="2" t="n">
        <v>0.009010000000000001</v>
      </c>
      <c r="L3516" s="2" t="n">
        <v>0.282891</v>
      </c>
      <c r="M3516" s="2" t="b">
        <v>1</v>
      </c>
      <c r="N3516" s="2" t="n">
        <v>1</v>
      </c>
    </row>
    <row r="3517" ht="15.75" customHeight="1">
      <c r="A3517" s="9" t="n">
        <v>43826.58333333334</v>
      </c>
      <c r="B3517" s="9" t="n">
        <v>43826.375</v>
      </c>
      <c r="C3517" s="2" t="n">
        <v>34964545</v>
      </c>
      <c r="D3517" s="2" t="inlineStr">
        <is>
          <t>DOM</t>
        </is>
      </c>
      <c r="G3517" s="2" t="inlineStr">
        <is>
          <t>ZONE</t>
        </is>
      </c>
      <c r="I3517" s="2" t="n">
        <v>19.33</v>
      </c>
      <c r="J3517" s="2" t="n">
        <v>19.526607</v>
      </c>
      <c r="K3517" s="2" t="n">
        <v>0.064259</v>
      </c>
      <c r="L3517" s="2" t="n">
        <v>0.135681</v>
      </c>
      <c r="M3517" s="2" t="b">
        <v>1</v>
      </c>
      <c r="N3517" s="2" t="n">
        <v>1</v>
      </c>
    </row>
    <row r="3518" ht="15.75" customHeight="1">
      <c r="A3518" s="9" t="n">
        <v>43826.625</v>
      </c>
      <c r="B3518" s="9" t="n">
        <v>43826.41666666666</v>
      </c>
      <c r="C3518" s="2" t="n">
        <v>34964545</v>
      </c>
      <c r="D3518" s="2" t="inlineStr">
        <is>
          <t>DOM</t>
        </is>
      </c>
      <c r="G3518" s="2" t="inlineStr">
        <is>
          <t>ZONE</t>
        </is>
      </c>
      <c r="I3518" s="2" t="n">
        <v>19.3</v>
      </c>
      <c r="J3518" s="2" t="n">
        <v>19.386888</v>
      </c>
      <c r="K3518" s="2" t="n">
        <v>0.079647</v>
      </c>
      <c r="L3518" s="2" t="n">
        <v>0.00724</v>
      </c>
      <c r="M3518" s="2" t="b">
        <v>1</v>
      </c>
      <c r="N3518" s="2" t="n">
        <v>1</v>
      </c>
    </row>
    <row r="3519" ht="15.75" customHeight="1">
      <c r="A3519" s="9" t="n">
        <v>43826.66666666666</v>
      </c>
      <c r="B3519" s="9" t="n">
        <v>43826.45833333334</v>
      </c>
      <c r="C3519" s="2" t="n">
        <v>34964545</v>
      </c>
      <c r="D3519" s="2" t="inlineStr">
        <is>
          <t>DOM</t>
        </is>
      </c>
      <c r="G3519" s="2" t="inlineStr">
        <is>
          <t>ZONE</t>
        </is>
      </c>
      <c r="I3519" s="2" t="n">
        <v>19.86</v>
      </c>
      <c r="J3519" s="2" t="n">
        <v>19.849267</v>
      </c>
      <c r="K3519" s="2" t="n">
        <v>0.117475</v>
      </c>
      <c r="L3519" s="2" t="n">
        <v>-0.127374</v>
      </c>
      <c r="M3519" s="2" t="b">
        <v>1</v>
      </c>
      <c r="N3519" s="2" t="n">
        <v>1</v>
      </c>
    </row>
    <row r="3520" ht="15.75" customHeight="1">
      <c r="A3520" s="9" t="n">
        <v>43826.70833333334</v>
      </c>
      <c r="B3520" s="9" t="n">
        <v>43826.5</v>
      </c>
      <c r="C3520" s="2" t="n">
        <v>34964545</v>
      </c>
      <c r="D3520" s="2" t="inlineStr">
        <is>
          <t>DOM</t>
        </is>
      </c>
      <c r="G3520" s="2" t="inlineStr">
        <is>
          <t>ZONE</t>
        </is>
      </c>
      <c r="I3520" s="2" t="n">
        <v>19.89</v>
      </c>
      <c r="J3520" s="2" t="n">
        <v>19.863288</v>
      </c>
      <c r="K3520" s="2" t="n">
        <v>0.11578</v>
      </c>
      <c r="L3520" s="2" t="n">
        <v>-0.140825</v>
      </c>
      <c r="M3520" s="2" t="b">
        <v>1</v>
      </c>
      <c r="N3520" s="2" t="n">
        <v>1</v>
      </c>
    </row>
    <row r="3521" ht="15.75" customHeight="1">
      <c r="A3521" s="9" t="n">
        <v>43826.75</v>
      </c>
      <c r="B3521" s="9" t="n">
        <v>43826.54166666666</v>
      </c>
      <c r="C3521" s="2" t="n">
        <v>34964545</v>
      </c>
      <c r="D3521" s="2" t="inlineStr">
        <is>
          <t>DOM</t>
        </is>
      </c>
      <c r="G3521" s="2" t="inlineStr">
        <is>
          <t>ZONE</t>
        </is>
      </c>
      <c r="I3521" s="2" t="n">
        <v>19.83</v>
      </c>
      <c r="J3521" s="2" t="n">
        <v>19.839982</v>
      </c>
      <c r="K3521" s="2" t="n">
        <v>0.113487</v>
      </c>
      <c r="L3521" s="2" t="n">
        <v>-0.105172</v>
      </c>
      <c r="M3521" s="2" t="b">
        <v>1</v>
      </c>
      <c r="N3521" s="2" t="n">
        <v>1</v>
      </c>
    </row>
    <row r="3522" ht="15.75" customHeight="1">
      <c r="A3522" s="9" t="n">
        <v>43826.79166666666</v>
      </c>
      <c r="B3522" s="9" t="n">
        <v>43826.58333333334</v>
      </c>
      <c r="C3522" s="2" t="n">
        <v>34964545</v>
      </c>
      <c r="D3522" s="2" t="inlineStr">
        <is>
          <t>DOM</t>
        </is>
      </c>
      <c r="G3522" s="2" t="inlineStr">
        <is>
          <t>ZONE</t>
        </is>
      </c>
      <c r="I3522" s="2" t="n">
        <v>18.76</v>
      </c>
      <c r="J3522" s="2" t="n">
        <v>18.752898</v>
      </c>
      <c r="K3522" s="2" t="n">
        <v>0.09234299999999999</v>
      </c>
      <c r="L3522" s="2" t="n">
        <v>-0.103612</v>
      </c>
      <c r="M3522" s="2" t="b">
        <v>1</v>
      </c>
      <c r="N3522" s="2" t="n">
        <v>1</v>
      </c>
    </row>
    <row r="3523" ht="15.75" customHeight="1">
      <c r="A3523" s="9" t="n">
        <v>43826.83333333334</v>
      </c>
      <c r="B3523" s="9" t="n">
        <v>43826.625</v>
      </c>
      <c r="C3523" s="2" t="n">
        <v>34964545</v>
      </c>
      <c r="D3523" s="2" t="inlineStr">
        <is>
          <t>DOM</t>
        </is>
      </c>
      <c r="G3523" s="2" t="inlineStr">
        <is>
          <t>ZONE</t>
        </is>
      </c>
      <c r="I3523" s="2" t="n">
        <v>18.82</v>
      </c>
      <c r="J3523" s="2" t="n">
        <v>18.824646</v>
      </c>
      <c r="K3523" s="2" t="n">
        <v>0.09106499999999999</v>
      </c>
      <c r="L3523" s="2" t="n">
        <v>-0.08558499999999999</v>
      </c>
      <c r="M3523" s="2" t="b">
        <v>1</v>
      </c>
      <c r="N3523" s="2" t="n">
        <v>1</v>
      </c>
    </row>
    <row r="3524" ht="15.75" customHeight="1">
      <c r="A3524" s="9" t="n">
        <v>43826.875</v>
      </c>
      <c r="B3524" s="9" t="n">
        <v>43826.66666666666</v>
      </c>
      <c r="C3524" s="2" t="n">
        <v>34964545</v>
      </c>
      <c r="D3524" s="2" t="inlineStr">
        <is>
          <t>DOM</t>
        </is>
      </c>
      <c r="G3524" s="2" t="inlineStr">
        <is>
          <t>ZONE</t>
        </is>
      </c>
      <c r="I3524" s="2" t="n">
        <v>19.81</v>
      </c>
      <c r="J3524" s="2" t="n">
        <v>19.846748</v>
      </c>
      <c r="K3524" s="2" t="n">
        <v>0.114899</v>
      </c>
      <c r="L3524" s="2" t="n">
        <v>-0.078151</v>
      </c>
      <c r="M3524" s="2" t="b">
        <v>1</v>
      </c>
      <c r="N3524" s="2" t="n">
        <v>1</v>
      </c>
    </row>
    <row r="3525" ht="15.75" customHeight="1">
      <c r="A3525" s="9" t="n">
        <v>43826.91666666666</v>
      </c>
      <c r="B3525" s="9" t="n">
        <v>43826.70833333334</v>
      </c>
      <c r="C3525" s="2" t="n">
        <v>34964545</v>
      </c>
      <c r="D3525" s="2" t="inlineStr">
        <is>
          <t>DOM</t>
        </is>
      </c>
      <c r="G3525" s="2" t="inlineStr">
        <is>
          <t>ZONE</t>
        </is>
      </c>
      <c r="I3525" s="2" t="n">
        <v>22.3</v>
      </c>
      <c r="J3525" s="2" t="n">
        <v>22.298775</v>
      </c>
      <c r="K3525" s="2" t="n">
        <v>0.164887</v>
      </c>
      <c r="L3525" s="2" t="n">
        <v>-0.162779</v>
      </c>
      <c r="M3525" s="2" t="b">
        <v>1</v>
      </c>
      <c r="N3525" s="2" t="n">
        <v>1</v>
      </c>
    </row>
    <row r="3526" ht="15.75" customHeight="1">
      <c r="A3526" s="9" t="n">
        <v>43826.95833333334</v>
      </c>
      <c r="B3526" s="9" t="n">
        <v>43826.75</v>
      </c>
      <c r="C3526" s="2" t="n">
        <v>34964545</v>
      </c>
      <c r="D3526" s="2" t="inlineStr">
        <is>
          <t>DOM</t>
        </is>
      </c>
      <c r="G3526" s="2" t="inlineStr">
        <is>
          <t>ZONE</t>
        </is>
      </c>
      <c r="I3526" s="2" t="n">
        <v>20.36</v>
      </c>
      <c r="J3526" s="2" t="n">
        <v>20.337759</v>
      </c>
      <c r="K3526" s="2" t="n">
        <v>0.119598</v>
      </c>
      <c r="L3526" s="2" t="n">
        <v>-0.140172</v>
      </c>
      <c r="M3526" s="2" t="b">
        <v>1</v>
      </c>
      <c r="N3526" s="2" t="n">
        <v>1</v>
      </c>
    </row>
    <row r="3527" ht="15.75" customHeight="1">
      <c r="A3527" s="9" t="n">
        <v>43827</v>
      </c>
      <c r="B3527" s="9" t="n">
        <v>43826.79166666666</v>
      </c>
      <c r="C3527" s="2" t="n">
        <v>34964545</v>
      </c>
      <c r="D3527" s="2" t="inlineStr">
        <is>
          <t>DOM</t>
        </is>
      </c>
      <c r="G3527" s="2" t="inlineStr">
        <is>
          <t>ZONE</t>
        </is>
      </c>
      <c r="I3527" s="2" t="n">
        <v>19.7</v>
      </c>
      <c r="J3527" s="2" t="n">
        <v>19.043247</v>
      </c>
      <c r="K3527" s="2" t="n">
        <v>-0.547907</v>
      </c>
      <c r="L3527" s="2" t="n">
        <v>-0.105512</v>
      </c>
      <c r="M3527" s="2" t="b">
        <v>1</v>
      </c>
      <c r="N3527" s="2" t="n">
        <v>1</v>
      </c>
    </row>
    <row r="3528" ht="15.75" customHeight="1">
      <c r="A3528" s="9" t="n">
        <v>43827.04166666666</v>
      </c>
      <c r="B3528" s="9" t="n">
        <v>43826.83333333334</v>
      </c>
      <c r="C3528" s="2" t="n">
        <v>34964545</v>
      </c>
      <c r="D3528" s="2" t="inlineStr">
        <is>
          <t>DOM</t>
        </is>
      </c>
      <c r="G3528" s="2" t="inlineStr">
        <is>
          <t>ZONE</t>
        </is>
      </c>
      <c r="I3528" s="2" t="n">
        <v>20.42</v>
      </c>
      <c r="J3528" s="2" t="n">
        <v>20.196384</v>
      </c>
      <c r="K3528" s="2" t="n">
        <v>-0.13038</v>
      </c>
      <c r="L3528" s="2" t="n">
        <v>-0.094903</v>
      </c>
      <c r="M3528" s="2" t="b">
        <v>1</v>
      </c>
      <c r="N3528" s="2" t="n">
        <v>1</v>
      </c>
    </row>
    <row r="3529" ht="15.75" customHeight="1">
      <c r="A3529" s="9" t="n">
        <v>43827.08333333334</v>
      </c>
      <c r="B3529" s="9" t="n">
        <v>43826.875</v>
      </c>
      <c r="C3529" s="2" t="n">
        <v>34964545</v>
      </c>
      <c r="D3529" s="2" t="inlineStr">
        <is>
          <t>DOM</t>
        </is>
      </c>
      <c r="G3529" s="2" t="inlineStr">
        <is>
          <t>ZONE</t>
        </is>
      </c>
      <c r="I3529" s="2" t="n">
        <v>19.65</v>
      </c>
      <c r="J3529" s="2" t="n">
        <v>19.518367</v>
      </c>
      <c r="K3529" s="2" t="n">
        <v>-0.105184</v>
      </c>
      <c r="L3529" s="2" t="n">
        <v>-0.021449</v>
      </c>
      <c r="M3529" s="2" t="b">
        <v>1</v>
      </c>
      <c r="N3529" s="2" t="n">
        <v>1</v>
      </c>
    </row>
    <row r="3530" ht="15.75" customHeight="1">
      <c r="A3530" s="9" t="n">
        <v>43827.125</v>
      </c>
      <c r="B3530" s="9" t="n">
        <v>43826.91666666666</v>
      </c>
      <c r="C3530" s="2" t="n">
        <v>34964545</v>
      </c>
      <c r="D3530" s="2" t="inlineStr">
        <is>
          <t>DOM</t>
        </is>
      </c>
      <c r="G3530" s="2" t="inlineStr">
        <is>
          <t>ZONE</t>
        </is>
      </c>
      <c r="I3530" s="2" t="n">
        <v>19.49</v>
      </c>
      <c r="J3530" s="2" t="n">
        <v>19.479064</v>
      </c>
      <c r="K3530" s="2" t="n">
        <v>-0.048185</v>
      </c>
      <c r="L3530" s="2" t="n">
        <v>0.033916</v>
      </c>
      <c r="M3530" s="2" t="b">
        <v>1</v>
      </c>
      <c r="N3530" s="2" t="n">
        <v>1</v>
      </c>
    </row>
    <row r="3531" ht="15.75" customHeight="1">
      <c r="A3531" s="9" t="n">
        <v>43827.16666666666</v>
      </c>
      <c r="B3531" s="9" t="n">
        <v>43826.95833333334</v>
      </c>
      <c r="C3531" s="2" t="n">
        <v>34964545</v>
      </c>
      <c r="D3531" s="2" t="inlineStr">
        <is>
          <t>DOM</t>
        </is>
      </c>
      <c r="G3531" s="2" t="inlineStr">
        <is>
          <t>ZONE</t>
        </is>
      </c>
      <c r="I3531" s="2" t="n">
        <v>19.58</v>
      </c>
      <c r="J3531" s="2" t="n">
        <v>19.568922</v>
      </c>
      <c r="K3531" s="2" t="n">
        <v>-0.07602200000000001</v>
      </c>
      <c r="L3531" s="2" t="n">
        <v>0.065777</v>
      </c>
      <c r="M3531" s="2" t="b">
        <v>1</v>
      </c>
      <c r="N3531" s="2" t="n">
        <v>1</v>
      </c>
    </row>
    <row r="3532" ht="15.75" customHeight="1">
      <c r="A3532" s="9" t="n">
        <v>43827.20833333334</v>
      </c>
      <c r="B3532" s="9" t="n">
        <v>43827</v>
      </c>
      <c r="C3532" s="2" t="n">
        <v>34964545</v>
      </c>
      <c r="D3532" s="2" t="inlineStr">
        <is>
          <t>DOM</t>
        </is>
      </c>
      <c r="G3532" s="2" t="inlineStr">
        <is>
          <t>ZONE</t>
        </is>
      </c>
      <c r="I3532" s="2" t="n">
        <v>18.64</v>
      </c>
      <c r="J3532" s="2" t="n">
        <v>18.63626</v>
      </c>
      <c r="K3532" s="2" t="n">
        <v>-0.029716</v>
      </c>
      <c r="L3532" s="2" t="n">
        <v>0.026809</v>
      </c>
      <c r="M3532" s="2" t="b">
        <v>1</v>
      </c>
      <c r="N3532" s="2" t="n">
        <v>1</v>
      </c>
    </row>
    <row r="3533" ht="15.75" customHeight="1">
      <c r="A3533" s="9" t="n">
        <v>43827.25</v>
      </c>
      <c r="B3533" s="9" t="n">
        <v>43827.04166666666</v>
      </c>
      <c r="C3533" s="2" t="n">
        <v>34964545</v>
      </c>
      <c r="D3533" s="2" t="inlineStr">
        <is>
          <t>DOM</t>
        </is>
      </c>
      <c r="G3533" s="2" t="inlineStr">
        <is>
          <t>ZONE</t>
        </is>
      </c>
      <c r="I3533" s="2" t="n">
        <v>17.77</v>
      </c>
      <c r="J3533" s="2" t="n">
        <v>17.696085</v>
      </c>
      <c r="K3533" s="2" t="n">
        <v>-0.083605</v>
      </c>
      <c r="L3533" s="2" t="n">
        <v>0.01219</v>
      </c>
      <c r="M3533" s="2" t="b">
        <v>1</v>
      </c>
      <c r="N3533" s="2" t="n">
        <v>1</v>
      </c>
    </row>
    <row r="3534" ht="15.75" customHeight="1">
      <c r="A3534" s="9" t="n">
        <v>43827.29166666666</v>
      </c>
      <c r="B3534" s="9" t="n">
        <v>43827.08333333334</v>
      </c>
      <c r="C3534" s="2" t="n">
        <v>34964545</v>
      </c>
      <c r="D3534" s="2" t="inlineStr">
        <is>
          <t>DOM</t>
        </is>
      </c>
      <c r="G3534" s="2" t="inlineStr">
        <is>
          <t>ZONE</t>
        </is>
      </c>
      <c r="I3534" s="2" t="n">
        <v>16.4</v>
      </c>
      <c r="J3534" s="2" t="n">
        <v>16.298942</v>
      </c>
      <c r="K3534" s="2" t="n">
        <v>-0.141515</v>
      </c>
      <c r="L3534" s="2" t="n">
        <v>0.036291</v>
      </c>
      <c r="M3534" s="2" t="b">
        <v>1</v>
      </c>
      <c r="N3534" s="2" t="n">
        <v>1</v>
      </c>
    </row>
    <row r="3535" ht="15.75" customHeight="1">
      <c r="A3535" s="9" t="n">
        <v>43827.33333333334</v>
      </c>
      <c r="B3535" s="9" t="n">
        <v>43827.125</v>
      </c>
      <c r="C3535" s="2" t="n">
        <v>34964545</v>
      </c>
      <c r="D3535" s="2" t="inlineStr">
        <is>
          <t>DOM</t>
        </is>
      </c>
      <c r="G3535" s="2" t="inlineStr">
        <is>
          <t>ZONE</t>
        </is>
      </c>
      <c r="I3535" s="2" t="n">
        <v>15.53</v>
      </c>
      <c r="J3535" s="2" t="n">
        <v>15.482443</v>
      </c>
      <c r="K3535" s="2" t="n">
        <v>-0.086246</v>
      </c>
      <c r="L3535" s="2" t="n">
        <v>0.042855</v>
      </c>
      <c r="M3535" s="2" t="b">
        <v>1</v>
      </c>
      <c r="N3535" s="2" t="n">
        <v>1</v>
      </c>
    </row>
    <row r="3536" ht="15.75" customHeight="1">
      <c r="A3536" s="9" t="n">
        <v>43827.375</v>
      </c>
      <c r="B3536" s="9" t="n">
        <v>43827.16666666666</v>
      </c>
      <c r="C3536" s="2" t="n">
        <v>34964545</v>
      </c>
      <c r="D3536" s="2" t="inlineStr">
        <is>
          <t>DOM</t>
        </is>
      </c>
      <c r="G3536" s="2" t="inlineStr">
        <is>
          <t>ZONE</t>
        </is>
      </c>
      <c r="I3536" s="2" t="n">
        <v>16.99</v>
      </c>
      <c r="J3536" s="2" t="n">
        <v>17.062269</v>
      </c>
      <c r="K3536" s="2" t="n">
        <v>-0.020711</v>
      </c>
      <c r="L3536" s="2" t="n">
        <v>0.09048</v>
      </c>
      <c r="M3536" s="2" t="b">
        <v>1</v>
      </c>
      <c r="N3536" s="2" t="n">
        <v>1</v>
      </c>
    </row>
    <row r="3537" ht="15.75" customHeight="1">
      <c r="A3537" s="9" t="n">
        <v>43827.41666666666</v>
      </c>
      <c r="B3537" s="9" t="n">
        <v>43827.20833333334</v>
      </c>
      <c r="C3537" s="2" t="n">
        <v>34964545</v>
      </c>
      <c r="D3537" s="2" t="inlineStr">
        <is>
          <t>DOM</t>
        </is>
      </c>
      <c r="G3537" s="2" t="inlineStr">
        <is>
          <t>ZONE</t>
        </is>
      </c>
      <c r="I3537" s="2" t="n">
        <v>15.16</v>
      </c>
      <c r="J3537" s="2" t="n">
        <v>15.199819</v>
      </c>
      <c r="K3537" s="2" t="n">
        <v>-0.033533</v>
      </c>
      <c r="L3537" s="2" t="n">
        <v>0.071686</v>
      </c>
      <c r="M3537" s="2" t="b">
        <v>1</v>
      </c>
      <c r="N3537" s="2" t="n">
        <v>1</v>
      </c>
    </row>
    <row r="3538" ht="15.75" customHeight="1">
      <c r="A3538" s="9" t="n">
        <v>43827.45833333334</v>
      </c>
      <c r="B3538" s="9" t="n">
        <v>43827.25</v>
      </c>
      <c r="C3538" s="2" t="n">
        <v>34964545</v>
      </c>
      <c r="D3538" s="2" t="inlineStr">
        <is>
          <t>DOM</t>
        </is>
      </c>
      <c r="G3538" s="2" t="inlineStr">
        <is>
          <t>ZONE</t>
        </is>
      </c>
      <c r="I3538" s="2" t="n">
        <v>17.49</v>
      </c>
      <c r="J3538" s="2" t="n">
        <v>17.483573</v>
      </c>
      <c r="K3538" s="2" t="n">
        <v>-0.079786</v>
      </c>
      <c r="L3538" s="2" t="n">
        <v>0.07335899999999999</v>
      </c>
      <c r="M3538" s="2" t="b">
        <v>1</v>
      </c>
      <c r="N3538" s="2" t="n">
        <v>1</v>
      </c>
    </row>
    <row r="3539" ht="15.75" customHeight="1">
      <c r="A3539" s="9" t="n">
        <v>43827.5</v>
      </c>
      <c r="B3539" s="9" t="n">
        <v>43827.29166666666</v>
      </c>
      <c r="C3539" s="2" t="n">
        <v>34964545</v>
      </c>
      <c r="D3539" s="2" t="inlineStr">
        <is>
          <t>DOM</t>
        </is>
      </c>
      <c r="G3539" s="2" t="inlineStr">
        <is>
          <t>ZONE</t>
        </is>
      </c>
      <c r="I3539" s="2" t="n">
        <v>18.91</v>
      </c>
      <c r="J3539" s="2" t="n">
        <v>18.903618</v>
      </c>
      <c r="K3539" s="2" t="n">
        <v>-0.07936799999999999</v>
      </c>
      <c r="L3539" s="2" t="n">
        <v>0.076319</v>
      </c>
      <c r="M3539" s="2" t="b">
        <v>1</v>
      </c>
      <c r="N3539" s="2" t="n">
        <v>1</v>
      </c>
    </row>
    <row r="3540" ht="15.75" customHeight="1">
      <c r="A3540" s="9" t="n">
        <v>43827.54166666666</v>
      </c>
      <c r="B3540" s="9" t="n">
        <v>43827.33333333334</v>
      </c>
      <c r="C3540" s="2" t="n">
        <v>34964545</v>
      </c>
      <c r="D3540" s="2" t="inlineStr">
        <is>
          <t>DOM</t>
        </is>
      </c>
      <c r="G3540" s="2" t="inlineStr">
        <is>
          <t>ZONE</t>
        </is>
      </c>
      <c r="I3540" s="2" t="n">
        <v>18.64</v>
      </c>
      <c r="J3540" s="2" t="n">
        <v>18.682878</v>
      </c>
      <c r="K3540" s="2" t="n">
        <v>-0.023142</v>
      </c>
      <c r="L3540" s="2" t="n">
        <v>0.06852</v>
      </c>
      <c r="M3540" s="2" t="b">
        <v>1</v>
      </c>
      <c r="N3540" s="2" t="n">
        <v>1</v>
      </c>
    </row>
    <row r="3541" ht="15.75" customHeight="1">
      <c r="A3541" s="9" t="n">
        <v>43827.58333333334</v>
      </c>
      <c r="B3541" s="9" t="n">
        <v>43827.375</v>
      </c>
      <c r="C3541" s="2" t="n">
        <v>34964545</v>
      </c>
      <c r="D3541" s="2" t="inlineStr">
        <is>
          <t>DOM</t>
        </is>
      </c>
      <c r="G3541" s="2" t="inlineStr">
        <is>
          <t>ZONE</t>
        </is>
      </c>
      <c r="I3541" s="2" t="n">
        <v>18.24</v>
      </c>
      <c r="J3541" s="2" t="n">
        <v>18.21539</v>
      </c>
      <c r="K3541" s="2" t="n">
        <v>0.058721</v>
      </c>
      <c r="L3541" s="2" t="n">
        <v>-0.079998</v>
      </c>
      <c r="M3541" s="2" t="b">
        <v>1</v>
      </c>
      <c r="N3541" s="2" t="n">
        <v>1</v>
      </c>
    </row>
    <row r="3542" ht="15.75" customHeight="1">
      <c r="A3542" s="9" t="n">
        <v>43827.625</v>
      </c>
      <c r="B3542" s="9" t="n">
        <v>43827.41666666666</v>
      </c>
      <c r="C3542" s="2" t="n">
        <v>34964545</v>
      </c>
      <c r="D3542" s="2" t="inlineStr">
        <is>
          <t>DOM</t>
        </is>
      </c>
      <c r="G3542" s="2" t="inlineStr">
        <is>
          <t>ZONE</t>
        </is>
      </c>
      <c r="I3542" s="2" t="n">
        <v>18.73</v>
      </c>
      <c r="J3542" s="2" t="n">
        <v>18.685528</v>
      </c>
      <c r="K3542" s="2" t="n">
        <v>0.08792800000000001</v>
      </c>
      <c r="L3542" s="2" t="n">
        <v>-0.1299</v>
      </c>
      <c r="M3542" s="2" t="b">
        <v>1</v>
      </c>
      <c r="N3542" s="2" t="n">
        <v>1</v>
      </c>
    </row>
    <row r="3543" ht="15.75" customHeight="1">
      <c r="A3543" s="9" t="n">
        <v>43827.66666666666</v>
      </c>
      <c r="B3543" s="9" t="n">
        <v>43827.45833333334</v>
      </c>
      <c r="C3543" s="2" t="n">
        <v>34964545</v>
      </c>
      <c r="D3543" s="2" t="inlineStr">
        <is>
          <t>DOM</t>
        </is>
      </c>
      <c r="G3543" s="2" t="inlineStr">
        <is>
          <t>ZONE</t>
        </is>
      </c>
      <c r="I3543" s="2" t="n">
        <v>18.04</v>
      </c>
      <c r="J3543" s="2" t="n">
        <v>17.9872</v>
      </c>
      <c r="K3543" s="2" t="n">
        <v>0.07889</v>
      </c>
      <c r="L3543" s="2" t="n">
        <v>-0.132523</v>
      </c>
      <c r="M3543" s="2" t="b">
        <v>1</v>
      </c>
      <c r="N3543" s="2" t="n">
        <v>1</v>
      </c>
    </row>
    <row r="3544" ht="15.75" customHeight="1">
      <c r="A3544" s="9" t="n">
        <v>43827.70833333334</v>
      </c>
      <c r="B3544" s="9" t="n">
        <v>43827.5</v>
      </c>
      <c r="C3544" s="2" t="n">
        <v>34964545</v>
      </c>
      <c r="D3544" s="2" t="inlineStr">
        <is>
          <t>DOM</t>
        </is>
      </c>
      <c r="G3544" s="2" t="inlineStr">
        <is>
          <t>ZONE</t>
        </is>
      </c>
      <c r="I3544" s="2" t="n">
        <v>17.54</v>
      </c>
      <c r="J3544" s="2" t="n">
        <v>17.450351</v>
      </c>
      <c r="K3544" s="2" t="n">
        <v>0.067041</v>
      </c>
      <c r="L3544" s="2" t="n">
        <v>-0.15419</v>
      </c>
      <c r="M3544" s="2" t="b">
        <v>1</v>
      </c>
      <c r="N3544" s="2" t="n">
        <v>1</v>
      </c>
    </row>
    <row r="3545" ht="15.75" customHeight="1">
      <c r="A3545" s="9" t="n">
        <v>43827.75</v>
      </c>
      <c r="B3545" s="9" t="n">
        <v>43827.54166666666</v>
      </c>
      <c r="C3545" s="2" t="n">
        <v>34964545</v>
      </c>
      <c r="D3545" s="2" t="inlineStr">
        <is>
          <t>DOM</t>
        </is>
      </c>
      <c r="G3545" s="2" t="inlineStr">
        <is>
          <t>ZONE</t>
        </is>
      </c>
      <c r="I3545" s="2" t="n">
        <v>15.6</v>
      </c>
      <c r="J3545" s="2" t="n">
        <v>15.469461</v>
      </c>
      <c r="K3545" s="2" t="n">
        <v>0.008754</v>
      </c>
      <c r="L3545" s="2" t="n">
        <v>-0.139293</v>
      </c>
      <c r="M3545" s="2" t="b">
        <v>1</v>
      </c>
      <c r="N3545" s="2" t="n">
        <v>1</v>
      </c>
    </row>
    <row r="3546" ht="15.75" customHeight="1">
      <c r="A3546" s="9" t="n">
        <v>43827.79166666666</v>
      </c>
      <c r="B3546" s="9" t="n">
        <v>43827.58333333334</v>
      </c>
      <c r="C3546" s="2" t="n">
        <v>34964545</v>
      </c>
      <c r="D3546" s="2" t="inlineStr">
        <is>
          <t>DOM</t>
        </is>
      </c>
      <c r="G3546" s="2" t="inlineStr">
        <is>
          <t>ZONE</t>
        </is>
      </c>
      <c r="I3546" s="2" t="n">
        <v>16.38</v>
      </c>
      <c r="J3546" s="2" t="n">
        <v>16.304002</v>
      </c>
      <c r="K3546" s="2" t="n">
        <v>0</v>
      </c>
      <c r="L3546" s="2" t="n">
        <v>-0.079331</v>
      </c>
      <c r="M3546" s="2" t="b">
        <v>1</v>
      </c>
      <c r="N3546" s="2" t="n">
        <v>1</v>
      </c>
    </row>
    <row r="3547" ht="15.75" customHeight="1">
      <c r="A3547" s="9" t="n">
        <v>43827.83333333334</v>
      </c>
      <c r="B3547" s="9" t="n">
        <v>43827.625</v>
      </c>
      <c r="C3547" s="2" t="n">
        <v>34964545</v>
      </c>
      <c r="D3547" s="2" t="inlineStr">
        <is>
          <t>DOM</t>
        </is>
      </c>
      <c r="G3547" s="2" t="inlineStr">
        <is>
          <t>ZONE</t>
        </is>
      </c>
      <c r="I3547" s="2" t="n">
        <v>16.46</v>
      </c>
      <c r="J3547" s="2" t="n">
        <v>16.406944</v>
      </c>
      <c r="K3547" s="2" t="n">
        <v>0</v>
      </c>
      <c r="L3547" s="2" t="n">
        <v>-0.054722</v>
      </c>
      <c r="M3547" s="2" t="b">
        <v>1</v>
      </c>
      <c r="N3547" s="2" t="n">
        <v>1</v>
      </c>
    </row>
    <row r="3548" ht="15.75" customHeight="1">
      <c r="A3548" s="9" t="n">
        <v>43827.875</v>
      </c>
      <c r="B3548" s="9" t="n">
        <v>43827.66666666666</v>
      </c>
      <c r="C3548" s="2" t="n">
        <v>34964545</v>
      </c>
      <c r="D3548" s="2" t="inlineStr">
        <is>
          <t>DOM</t>
        </is>
      </c>
      <c r="G3548" s="2" t="inlineStr">
        <is>
          <t>ZONE</t>
        </is>
      </c>
      <c r="I3548" s="2" t="n">
        <v>17.73</v>
      </c>
      <c r="J3548" s="2" t="n">
        <v>17.724402</v>
      </c>
      <c r="K3548" s="2" t="n">
        <v>0.053827</v>
      </c>
      <c r="L3548" s="2" t="n">
        <v>-0.058592</v>
      </c>
      <c r="M3548" s="2" t="b">
        <v>1</v>
      </c>
      <c r="N3548" s="2" t="n">
        <v>1</v>
      </c>
    </row>
    <row r="3549" ht="15.75" customHeight="1">
      <c r="A3549" s="9" t="n">
        <v>43827.91666666666</v>
      </c>
      <c r="B3549" s="9" t="n">
        <v>43827.70833333334</v>
      </c>
      <c r="C3549" s="2" t="n">
        <v>34964545</v>
      </c>
      <c r="D3549" s="2" t="inlineStr">
        <is>
          <t>DOM</t>
        </is>
      </c>
      <c r="G3549" s="2" t="inlineStr">
        <is>
          <t>ZONE</t>
        </is>
      </c>
      <c r="I3549" s="2" t="n">
        <v>29.72</v>
      </c>
      <c r="J3549" s="2" t="n">
        <v>29.930086</v>
      </c>
      <c r="K3549" s="2" t="n">
        <v>0.307674</v>
      </c>
      <c r="L3549" s="2" t="n">
        <v>-0.09592199999999999</v>
      </c>
      <c r="M3549" s="2" t="b">
        <v>1</v>
      </c>
      <c r="N3549" s="2" t="n">
        <v>1</v>
      </c>
    </row>
    <row r="3550" ht="15.75" customHeight="1">
      <c r="A3550" s="9" t="n">
        <v>43827.95833333334</v>
      </c>
      <c r="B3550" s="9" t="n">
        <v>43827.75</v>
      </c>
      <c r="C3550" s="2" t="n">
        <v>34964545</v>
      </c>
      <c r="D3550" s="2" t="inlineStr">
        <is>
          <t>DOM</t>
        </is>
      </c>
      <c r="G3550" s="2" t="inlineStr">
        <is>
          <t>ZONE</t>
        </is>
      </c>
      <c r="I3550" s="2" t="n">
        <v>17.71</v>
      </c>
      <c r="J3550" s="2" t="n">
        <v>17.716962</v>
      </c>
      <c r="K3550" s="2" t="n">
        <v>0.078276</v>
      </c>
      <c r="L3550" s="2" t="n">
        <v>-0.067148</v>
      </c>
      <c r="M3550" s="2" t="b">
        <v>1</v>
      </c>
      <c r="N3550" s="2" t="n">
        <v>1</v>
      </c>
    </row>
    <row r="3551" ht="15.75" customHeight="1">
      <c r="A3551" s="9" t="n">
        <v>43828</v>
      </c>
      <c r="B3551" s="9" t="n">
        <v>43827.79166666666</v>
      </c>
      <c r="C3551" s="2" t="n">
        <v>34964545</v>
      </c>
      <c r="D3551" s="2" t="inlineStr">
        <is>
          <t>DOM</t>
        </is>
      </c>
      <c r="G3551" s="2" t="inlineStr">
        <is>
          <t>ZONE</t>
        </is>
      </c>
      <c r="I3551" s="2" t="n">
        <v>17.66</v>
      </c>
      <c r="J3551" s="2" t="n">
        <v>17.698149</v>
      </c>
      <c r="K3551" s="2" t="n">
        <v>0.07609</v>
      </c>
      <c r="L3551" s="2" t="n">
        <v>-0.037941</v>
      </c>
      <c r="M3551" s="2" t="b">
        <v>1</v>
      </c>
      <c r="N3551" s="2" t="n">
        <v>1</v>
      </c>
    </row>
    <row r="3552" ht="15.75" customHeight="1">
      <c r="A3552" s="9" t="n">
        <v>43828.04166666666</v>
      </c>
      <c r="B3552" s="9" t="n">
        <v>43827.83333333334</v>
      </c>
      <c r="C3552" s="2" t="n">
        <v>34964545</v>
      </c>
      <c r="D3552" s="2" t="inlineStr">
        <is>
          <t>DOM</t>
        </is>
      </c>
      <c r="G3552" s="2" t="inlineStr">
        <is>
          <t>ZONE</t>
        </is>
      </c>
      <c r="I3552" s="2" t="n">
        <v>17.62</v>
      </c>
      <c r="J3552" s="2" t="n">
        <v>17.700509</v>
      </c>
      <c r="K3552" s="2" t="n">
        <v>0.078421</v>
      </c>
      <c r="L3552" s="2" t="n">
        <v>-0.002078</v>
      </c>
      <c r="M3552" s="2" t="b">
        <v>1</v>
      </c>
      <c r="N3552" s="2" t="n">
        <v>1</v>
      </c>
    </row>
    <row r="3553" ht="15.75" customHeight="1">
      <c r="A3553" s="9" t="n">
        <v>43828.08333333334</v>
      </c>
      <c r="B3553" s="9" t="n">
        <v>43827.875</v>
      </c>
      <c r="C3553" s="2" t="n">
        <v>34964545</v>
      </c>
      <c r="D3553" s="2" t="inlineStr">
        <is>
          <t>DOM</t>
        </is>
      </c>
      <c r="G3553" s="2" t="inlineStr">
        <is>
          <t>ZONE</t>
        </is>
      </c>
      <c r="I3553" s="2" t="n">
        <v>17.36</v>
      </c>
      <c r="J3553" s="2" t="n">
        <v>17.481497</v>
      </c>
      <c r="K3553" s="2" t="n">
        <v>0.070524</v>
      </c>
      <c r="L3553" s="2" t="n">
        <v>0.050973</v>
      </c>
      <c r="M3553" s="2" t="b">
        <v>1</v>
      </c>
      <c r="N3553" s="2" t="n">
        <v>1</v>
      </c>
    </row>
    <row r="3554" ht="15.75" customHeight="1">
      <c r="A3554" s="9" t="n">
        <v>43828.125</v>
      </c>
      <c r="B3554" s="9" t="n">
        <v>43827.91666666666</v>
      </c>
      <c r="C3554" s="2" t="n">
        <v>34964545</v>
      </c>
      <c r="D3554" s="2" t="inlineStr">
        <is>
          <t>DOM</t>
        </is>
      </c>
      <c r="G3554" s="2" t="inlineStr">
        <is>
          <t>ZONE</t>
        </is>
      </c>
      <c r="I3554" s="2" t="n">
        <v>16.77</v>
      </c>
      <c r="J3554" s="2" t="n">
        <v>16.917805</v>
      </c>
      <c r="K3554" s="2" t="n">
        <v>0.059733</v>
      </c>
      <c r="L3554" s="2" t="n">
        <v>0.087239</v>
      </c>
      <c r="M3554" s="2" t="b">
        <v>1</v>
      </c>
      <c r="N3554" s="2" t="n">
        <v>1</v>
      </c>
    </row>
    <row r="3555" ht="15.75" customHeight="1">
      <c r="A3555" s="9" t="n">
        <v>43828.16666666666</v>
      </c>
      <c r="B3555" s="9" t="n">
        <v>43827.95833333334</v>
      </c>
      <c r="C3555" s="2" t="n">
        <v>34964545</v>
      </c>
      <c r="D3555" s="2" t="inlineStr">
        <is>
          <t>DOM</t>
        </is>
      </c>
      <c r="G3555" s="2" t="inlineStr">
        <is>
          <t>ZONE</t>
        </is>
      </c>
      <c r="I3555" s="2" t="n">
        <v>14.65</v>
      </c>
      <c r="J3555" s="2" t="n">
        <v>14.768094</v>
      </c>
      <c r="K3555" s="2" t="n">
        <v>0.021096</v>
      </c>
      <c r="L3555" s="2" t="n">
        <v>0.094498</v>
      </c>
      <c r="M3555" s="2" t="b">
        <v>1</v>
      </c>
      <c r="N3555" s="2" t="n">
        <v>1</v>
      </c>
    </row>
    <row r="3556" ht="15.75" customHeight="1">
      <c r="A3556" s="9" t="n">
        <v>43828.20833333334</v>
      </c>
      <c r="B3556" s="9" t="n">
        <v>43828</v>
      </c>
      <c r="C3556" s="2" t="n">
        <v>34964545</v>
      </c>
      <c r="D3556" s="2" t="inlineStr">
        <is>
          <t>DOM</t>
        </is>
      </c>
      <c r="G3556" s="2" t="inlineStr">
        <is>
          <t>ZONE</t>
        </is>
      </c>
      <c r="I3556" s="2" t="n">
        <v>14.8</v>
      </c>
      <c r="J3556" s="2" t="n">
        <v>14.920788</v>
      </c>
      <c r="K3556" s="2" t="n">
        <v>0.006539</v>
      </c>
      <c r="L3556" s="2" t="n">
        <v>0.113415</v>
      </c>
      <c r="M3556" s="2" t="b">
        <v>1</v>
      </c>
      <c r="N3556" s="2" t="n">
        <v>1</v>
      </c>
    </row>
    <row r="3557" ht="15.75" customHeight="1">
      <c r="A3557" s="9" t="n">
        <v>43828.25</v>
      </c>
      <c r="B3557" s="9" t="n">
        <v>43828.04166666666</v>
      </c>
      <c r="C3557" s="2" t="n">
        <v>34964545</v>
      </c>
      <c r="D3557" s="2" t="inlineStr">
        <is>
          <t>DOM</t>
        </is>
      </c>
      <c r="G3557" s="2" t="inlineStr">
        <is>
          <t>ZONE</t>
        </is>
      </c>
      <c r="I3557" s="2" t="n">
        <v>13.63</v>
      </c>
      <c r="J3557" s="2" t="n">
        <v>13.753534</v>
      </c>
      <c r="K3557" s="2" t="n">
        <v>0</v>
      </c>
      <c r="L3557" s="2" t="n">
        <v>0.1227</v>
      </c>
      <c r="M3557" s="2" t="b">
        <v>1</v>
      </c>
      <c r="N3557" s="2" t="n">
        <v>1</v>
      </c>
    </row>
    <row r="3558" ht="15.75" customHeight="1">
      <c r="A3558" s="9" t="n">
        <v>43828.29166666666</v>
      </c>
      <c r="B3558" s="9" t="n">
        <v>43828.08333333334</v>
      </c>
      <c r="C3558" s="2" t="n">
        <v>34964545</v>
      </c>
      <c r="D3558" s="2" t="inlineStr">
        <is>
          <t>DOM</t>
        </is>
      </c>
      <c r="G3558" s="2" t="inlineStr">
        <is>
          <t>ZONE</t>
        </is>
      </c>
      <c r="I3558" s="2" t="n">
        <v>13.5</v>
      </c>
      <c r="J3558" s="2" t="n">
        <v>13.634932</v>
      </c>
      <c r="K3558" s="2" t="n">
        <v>0</v>
      </c>
      <c r="L3558" s="2" t="n">
        <v>0.130765</v>
      </c>
      <c r="M3558" s="2" t="b">
        <v>1</v>
      </c>
      <c r="N3558" s="2" t="n">
        <v>1</v>
      </c>
    </row>
    <row r="3559" ht="15.75" customHeight="1">
      <c r="A3559" s="9" t="n">
        <v>43828.33333333334</v>
      </c>
      <c r="B3559" s="9" t="n">
        <v>43828.125</v>
      </c>
      <c r="C3559" s="2" t="n">
        <v>34964545</v>
      </c>
      <c r="D3559" s="2" t="inlineStr">
        <is>
          <t>DOM</t>
        </is>
      </c>
      <c r="G3559" s="2" t="inlineStr">
        <is>
          <t>ZONE</t>
        </is>
      </c>
      <c r="I3559" s="2" t="n">
        <v>13.36</v>
      </c>
      <c r="J3559" s="2" t="n">
        <v>13.489898</v>
      </c>
      <c r="K3559" s="2" t="n">
        <v>0</v>
      </c>
      <c r="L3559" s="2" t="n">
        <v>0.133231</v>
      </c>
      <c r="M3559" s="2" t="b">
        <v>1</v>
      </c>
      <c r="N3559" s="2" t="n">
        <v>1</v>
      </c>
    </row>
    <row r="3560" ht="15.75" customHeight="1">
      <c r="A3560" s="9" t="n">
        <v>43828.375</v>
      </c>
      <c r="B3560" s="9" t="n">
        <v>43828.16666666666</v>
      </c>
      <c r="C3560" s="2" t="n">
        <v>34964545</v>
      </c>
      <c r="D3560" s="2" t="inlineStr">
        <is>
          <t>DOM</t>
        </is>
      </c>
      <c r="G3560" s="2" t="inlineStr">
        <is>
          <t>ZONE</t>
        </is>
      </c>
      <c r="I3560" s="2" t="n">
        <v>13.26</v>
      </c>
      <c r="J3560" s="2" t="n">
        <v>13.351951</v>
      </c>
      <c r="K3560" s="2" t="n">
        <v>0</v>
      </c>
      <c r="L3560" s="2" t="n">
        <v>0.09278400000000001</v>
      </c>
      <c r="M3560" s="2" t="b">
        <v>1</v>
      </c>
      <c r="N3560" s="2" t="n">
        <v>1</v>
      </c>
    </row>
    <row r="3561" ht="15.75" customHeight="1">
      <c r="A3561" s="9" t="n">
        <v>43828.41666666666</v>
      </c>
      <c r="B3561" s="9" t="n">
        <v>43828.20833333334</v>
      </c>
      <c r="C3561" s="2" t="n">
        <v>34964545</v>
      </c>
      <c r="D3561" s="2" t="inlineStr">
        <is>
          <t>DOM</t>
        </is>
      </c>
      <c r="G3561" s="2" t="inlineStr">
        <is>
          <t>ZONE</t>
        </is>
      </c>
      <c r="I3561" s="2" t="n">
        <v>13.58</v>
      </c>
      <c r="J3561" s="2" t="n">
        <v>13.680947</v>
      </c>
      <c r="K3561" s="2" t="n">
        <v>0</v>
      </c>
      <c r="L3561" s="2" t="n">
        <v>0.09844700000000001</v>
      </c>
      <c r="M3561" s="2" t="b">
        <v>1</v>
      </c>
      <c r="N3561" s="2" t="n">
        <v>1</v>
      </c>
    </row>
    <row r="3562" ht="15.75" customHeight="1">
      <c r="A3562" s="9" t="n">
        <v>43828.45833333334</v>
      </c>
      <c r="B3562" s="9" t="n">
        <v>43828.25</v>
      </c>
      <c r="C3562" s="2" t="n">
        <v>34964545</v>
      </c>
      <c r="D3562" s="2" t="inlineStr">
        <is>
          <t>DOM</t>
        </is>
      </c>
      <c r="G3562" s="2" t="inlineStr">
        <is>
          <t>ZONE</t>
        </is>
      </c>
      <c r="I3562" s="2" t="n">
        <v>13.43</v>
      </c>
      <c r="J3562" s="2" t="n">
        <v>13.498651</v>
      </c>
      <c r="K3562" s="2" t="n">
        <v>0</v>
      </c>
      <c r="L3562" s="2" t="n">
        <v>0.066151</v>
      </c>
      <c r="M3562" s="2" t="b">
        <v>1</v>
      </c>
      <c r="N3562" s="2" t="n">
        <v>1</v>
      </c>
    </row>
    <row r="3563" ht="15.75" customHeight="1">
      <c r="A3563" s="9" t="n">
        <v>43828.5</v>
      </c>
      <c r="B3563" s="9" t="n">
        <v>43828.29166666666</v>
      </c>
      <c r="C3563" s="2" t="n">
        <v>34964545</v>
      </c>
      <c r="D3563" s="2" t="inlineStr">
        <is>
          <t>DOM</t>
        </is>
      </c>
      <c r="G3563" s="2" t="inlineStr">
        <is>
          <t>ZONE</t>
        </is>
      </c>
      <c r="I3563" s="2" t="n">
        <v>13.41</v>
      </c>
      <c r="J3563" s="2" t="n">
        <v>13.487749</v>
      </c>
      <c r="K3563" s="2" t="n">
        <v>0</v>
      </c>
      <c r="L3563" s="2" t="n">
        <v>0.081916</v>
      </c>
      <c r="M3563" s="2" t="b">
        <v>1</v>
      </c>
      <c r="N3563" s="2" t="n">
        <v>1</v>
      </c>
    </row>
    <row r="3564" ht="15.75" customHeight="1">
      <c r="A3564" s="9" t="n">
        <v>43828.54166666666</v>
      </c>
      <c r="B3564" s="9" t="n">
        <v>43828.33333333334</v>
      </c>
      <c r="C3564" s="2" t="n">
        <v>34964545</v>
      </c>
      <c r="D3564" s="2" t="inlineStr">
        <is>
          <t>DOM</t>
        </is>
      </c>
      <c r="G3564" s="2" t="inlineStr">
        <is>
          <t>ZONE</t>
        </is>
      </c>
      <c r="I3564" s="2" t="n">
        <v>13.48</v>
      </c>
      <c r="J3564" s="2" t="n">
        <v>13.602064</v>
      </c>
      <c r="K3564" s="2" t="n">
        <v>0</v>
      </c>
      <c r="L3564" s="2" t="n">
        <v>0.124564</v>
      </c>
      <c r="M3564" s="2" t="b">
        <v>1</v>
      </c>
      <c r="N3564" s="2" t="n">
        <v>1</v>
      </c>
    </row>
    <row r="3565" ht="15.75" customHeight="1">
      <c r="A3565" s="9" t="n">
        <v>43828.58333333334</v>
      </c>
      <c r="B3565" s="9" t="n">
        <v>43828.375</v>
      </c>
      <c r="C3565" s="2" t="n">
        <v>34964545</v>
      </c>
      <c r="D3565" s="2" t="inlineStr">
        <is>
          <t>DOM</t>
        </is>
      </c>
      <c r="G3565" s="2" t="inlineStr">
        <is>
          <t>ZONE</t>
        </is>
      </c>
      <c r="I3565" s="2" t="n">
        <v>14.46</v>
      </c>
      <c r="J3565" s="2" t="n">
        <v>14.63689</v>
      </c>
      <c r="K3565" s="2" t="n">
        <v>0.004241</v>
      </c>
      <c r="L3565" s="2" t="n">
        <v>0.171815</v>
      </c>
      <c r="M3565" s="2" t="b">
        <v>1</v>
      </c>
      <c r="N3565" s="2" t="n">
        <v>1</v>
      </c>
    </row>
    <row r="3566" ht="15.75" customHeight="1">
      <c r="A3566" s="9" t="n">
        <v>43828.625</v>
      </c>
      <c r="B3566" s="9" t="n">
        <v>43828.41666666666</v>
      </c>
      <c r="C3566" s="2" t="n">
        <v>34964545</v>
      </c>
      <c r="D3566" s="2" t="inlineStr">
        <is>
          <t>DOM</t>
        </is>
      </c>
      <c r="G3566" s="2" t="inlineStr">
        <is>
          <t>ZONE</t>
        </is>
      </c>
      <c r="I3566" s="2" t="n">
        <v>16.41</v>
      </c>
      <c r="J3566" s="2" t="n">
        <v>16.57466</v>
      </c>
      <c r="K3566" s="2" t="n">
        <v>0</v>
      </c>
      <c r="L3566" s="2" t="n">
        <v>0.16966</v>
      </c>
      <c r="M3566" s="2" t="b">
        <v>1</v>
      </c>
      <c r="N3566" s="2" t="n">
        <v>1</v>
      </c>
    </row>
    <row r="3567" ht="15.75" customHeight="1">
      <c r="A3567" s="9" t="n">
        <v>43828.66666666666</v>
      </c>
      <c r="B3567" s="9" t="n">
        <v>43828.45833333334</v>
      </c>
      <c r="C3567" s="2" t="n">
        <v>34964545</v>
      </c>
      <c r="D3567" s="2" t="inlineStr">
        <is>
          <t>DOM</t>
        </is>
      </c>
      <c r="G3567" s="2" t="inlineStr">
        <is>
          <t>ZONE</t>
        </is>
      </c>
      <c r="I3567" s="2" t="n">
        <v>18.45</v>
      </c>
      <c r="J3567" s="2" t="n">
        <v>18.551764</v>
      </c>
      <c r="K3567" s="2" t="n">
        <v>-0.040283</v>
      </c>
      <c r="L3567" s="2" t="n">
        <v>0.138714</v>
      </c>
      <c r="M3567" s="2" t="b">
        <v>1</v>
      </c>
      <c r="N3567" s="2" t="n">
        <v>1</v>
      </c>
    </row>
    <row r="3568" ht="15.75" customHeight="1">
      <c r="A3568" s="9" t="n">
        <v>43828.70833333334</v>
      </c>
      <c r="B3568" s="9" t="n">
        <v>43828.5</v>
      </c>
      <c r="C3568" s="2" t="n">
        <v>34964545</v>
      </c>
      <c r="D3568" s="2" t="inlineStr">
        <is>
          <t>DOM</t>
        </is>
      </c>
      <c r="G3568" s="2" t="inlineStr">
        <is>
          <t>ZONE</t>
        </is>
      </c>
      <c r="I3568" s="2" t="n">
        <v>17.56</v>
      </c>
      <c r="J3568" s="2" t="n">
        <v>17.546068</v>
      </c>
      <c r="K3568" s="2" t="n">
        <v>-0.110142</v>
      </c>
      <c r="L3568" s="2" t="n">
        <v>0.097043</v>
      </c>
      <c r="M3568" s="2" t="b">
        <v>1</v>
      </c>
      <c r="N3568" s="2" t="n">
        <v>1</v>
      </c>
    </row>
    <row r="3569" ht="15.75" customHeight="1">
      <c r="A3569" s="9" t="n">
        <v>43828.75</v>
      </c>
      <c r="B3569" s="9" t="n">
        <v>43828.54166666666</v>
      </c>
      <c r="C3569" s="2" t="n">
        <v>34964545</v>
      </c>
      <c r="D3569" s="2" t="inlineStr">
        <is>
          <t>DOM</t>
        </is>
      </c>
      <c r="G3569" s="2" t="inlineStr">
        <is>
          <t>ZONE</t>
        </is>
      </c>
      <c r="I3569" s="2" t="n">
        <v>19.1</v>
      </c>
      <c r="J3569" s="2" t="n">
        <v>19.122401</v>
      </c>
      <c r="K3569" s="2" t="n">
        <v>-0.055241</v>
      </c>
      <c r="L3569" s="2" t="n">
        <v>0.08180900000000001</v>
      </c>
      <c r="M3569" s="2" t="b">
        <v>1</v>
      </c>
      <c r="N3569" s="2" t="n">
        <v>1</v>
      </c>
    </row>
    <row r="3570" ht="15.75" customHeight="1">
      <c r="A3570" s="9" t="n">
        <v>43828.79166666666</v>
      </c>
      <c r="B3570" s="9" t="n">
        <v>43828.58333333334</v>
      </c>
      <c r="C3570" s="2" t="n">
        <v>34964545</v>
      </c>
      <c r="D3570" s="2" t="inlineStr">
        <is>
          <t>DOM</t>
        </is>
      </c>
      <c r="G3570" s="2" t="inlineStr">
        <is>
          <t>ZONE</t>
        </is>
      </c>
      <c r="I3570" s="2" t="n">
        <v>18.13</v>
      </c>
      <c r="J3570" s="2" t="n">
        <v>18.134403</v>
      </c>
      <c r="K3570" s="2" t="n">
        <v>-0.060256</v>
      </c>
      <c r="L3570" s="2" t="n">
        <v>0.06299200000000001</v>
      </c>
      <c r="M3570" s="2" t="b">
        <v>1</v>
      </c>
      <c r="N3570" s="2" t="n">
        <v>1</v>
      </c>
    </row>
    <row r="3571" ht="15.75" customHeight="1">
      <c r="A3571" s="9" t="n">
        <v>43828.83333333334</v>
      </c>
      <c r="B3571" s="9" t="n">
        <v>43828.625</v>
      </c>
      <c r="C3571" s="2" t="n">
        <v>34964545</v>
      </c>
      <c r="D3571" s="2" t="inlineStr">
        <is>
          <t>DOM</t>
        </is>
      </c>
      <c r="G3571" s="2" t="inlineStr">
        <is>
          <t>ZONE</t>
        </is>
      </c>
      <c r="I3571" s="2" t="n">
        <v>18.62</v>
      </c>
      <c r="J3571" s="2" t="n">
        <v>18.586521</v>
      </c>
      <c r="K3571" s="2" t="n">
        <v>-0.088549</v>
      </c>
      <c r="L3571" s="2" t="n">
        <v>0.050902</v>
      </c>
      <c r="M3571" s="2" t="b">
        <v>1</v>
      </c>
      <c r="N3571" s="2" t="n">
        <v>1</v>
      </c>
    </row>
    <row r="3572" ht="15.75" customHeight="1">
      <c r="A3572" s="9" t="n">
        <v>43828.875</v>
      </c>
      <c r="B3572" s="9" t="n">
        <v>43828.66666666666</v>
      </c>
      <c r="C3572" s="2" t="n">
        <v>34964545</v>
      </c>
      <c r="D3572" s="2" t="inlineStr">
        <is>
          <t>DOM</t>
        </is>
      </c>
      <c r="G3572" s="2" t="inlineStr">
        <is>
          <t>ZONE</t>
        </is>
      </c>
      <c r="I3572" s="2" t="n">
        <v>20.47</v>
      </c>
      <c r="J3572" s="2" t="n">
        <v>20.401088</v>
      </c>
      <c r="K3572" s="2" t="n">
        <v>-0.117018</v>
      </c>
      <c r="L3572" s="2" t="n">
        <v>0.043939</v>
      </c>
      <c r="M3572" s="2" t="b">
        <v>1</v>
      </c>
      <c r="N3572" s="2" t="n">
        <v>1</v>
      </c>
    </row>
    <row r="3573" ht="15.75" customHeight="1">
      <c r="A3573" s="9" t="n">
        <v>43828.91666666666</v>
      </c>
      <c r="B3573" s="9" t="n">
        <v>43828.70833333334</v>
      </c>
      <c r="C3573" s="2" t="n">
        <v>34964545</v>
      </c>
      <c r="D3573" s="2" t="inlineStr">
        <is>
          <t>DOM</t>
        </is>
      </c>
      <c r="G3573" s="2" t="inlineStr">
        <is>
          <t>ZONE</t>
        </is>
      </c>
      <c r="I3573" s="2" t="n">
        <v>19.21</v>
      </c>
      <c r="J3573" s="2" t="n">
        <v>19.201402</v>
      </c>
      <c r="K3573" s="2" t="n">
        <v>0.003805</v>
      </c>
      <c r="L3573" s="2" t="n">
        <v>-0.009903</v>
      </c>
      <c r="M3573" s="2" t="b">
        <v>1</v>
      </c>
      <c r="N3573" s="2" t="n">
        <v>1</v>
      </c>
    </row>
    <row r="3574" ht="15.75" customHeight="1">
      <c r="A3574" s="9" t="n">
        <v>43828.95833333334</v>
      </c>
      <c r="B3574" s="9" t="n">
        <v>43828.75</v>
      </c>
      <c r="C3574" s="2" t="n">
        <v>34964545</v>
      </c>
      <c r="D3574" s="2" t="inlineStr">
        <is>
          <t>DOM</t>
        </is>
      </c>
      <c r="G3574" s="2" t="inlineStr">
        <is>
          <t>ZONE</t>
        </is>
      </c>
      <c r="I3574" s="2" t="n">
        <v>19.42</v>
      </c>
      <c r="J3574" s="2" t="n">
        <v>19.387757</v>
      </c>
      <c r="K3574" s="2" t="n">
        <v>-0.020442</v>
      </c>
      <c r="L3574" s="2" t="n">
        <v>-0.006801</v>
      </c>
      <c r="M3574" s="2" t="b">
        <v>1</v>
      </c>
      <c r="N3574" s="2" t="n">
        <v>1</v>
      </c>
    </row>
    <row r="3575" ht="15.75" customHeight="1">
      <c r="A3575" s="9" t="n">
        <v>43829</v>
      </c>
      <c r="B3575" s="9" t="n">
        <v>43828.79166666666</v>
      </c>
      <c r="C3575" s="2" t="n">
        <v>34964545</v>
      </c>
      <c r="D3575" s="2" t="inlineStr">
        <is>
          <t>DOM</t>
        </is>
      </c>
      <c r="G3575" s="2" t="inlineStr">
        <is>
          <t>ZONE</t>
        </is>
      </c>
      <c r="I3575" s="2" t="n">
        <v>18.35</v>
      </c>
      <c r="J3575" s="2" t="n">
        <v>18.360654</v>
      </c>
      <c r="K3575" s="2" t="n">
        <v>0.001272</v>
      </c>
      <c r="L3575" s="2" t="n">
        <v>0.005215</v>
      </c>
      <c r="M3575" s="2" t="b">
        <v>1</v>
      </c>
      <c r="N3575" s="2" t="n">
        <v>1</v>
      </c>
    </row>
    <row r="3576" ht="15.75" customHeight="1">
      <c r="A3576" s="9" t="n">
        <v>43829.04166666666</v>
      </c>
      <c r="B3576" s="9" t="n">
        <v>43828.83333333334</v>
      </c>
      <c r="C3576" s="2" t="n">
        <v>34964545</v>
      </c>
      <c r="D3576" s="2" t="inlineStr">
        <is>
          <t>DOM</t>
        </is>
      </c>
      <c r="G3576" s="2" t="inlineStr">
        <is>
          <t>ZONE</t>
        </is>
      </c>
      <c r="I3576" s="2" t="n">
        <v>18.07</v>
      </c>
      <c r="J3576" s="2" t="n">
        <v>18.118618</v>
      </c>
      <c r="K3576" s="2" t="n">
        <v>0.029064</v>
      </c>
      <c r="L3576" s="2" t="n">
        <v>0.020388</v>
      </c>
      <c r="M3576" s="2" t="b">
        <v>1</v>
      </c>
      <c r="N3576" s="2" t="n">
        <v>1</v>
      </c>
    </row>
    <row r="3577" ht="15.75" customHeight="1">
      <c r="A3577" s="9" t="n">
        <v>43829.08333333334</v>
      </c>
      <c r="B3577" s="9" t="n">
        <v>43828.875</v>
      </c>
      <c r="C3577" s="2" t="n">
        <v>34964545</v>
      </c>
      <c r="D3577" s="2" t="inlineStr">
        <is>
          <t>DOM</t>
        </is>
      </c>
      <c r="G3577" s="2" t="inlineStr">
        <is>
          <t>ZONE</t>
        </is>
      </c>
      <c r="I3577" s="2" t="n">
        <v>18.2</v>
      </c>
      <c r="J3577" s="2" t="n">
        <v>18.214789</v>
      </c>
      <c r="K3577" s="2" t="n">
        <v>0.008303</v>
      </c>
      <c r="L3577" s="2" t="n">
        <v>0.008153000000000001</v>
      </c>
      <c r="M3577" s="2" t="b">
        <v>1</v>
      </c>
      <c r="N3577" s="2" t="n">
        <v>1</v>
      </c>
    </row>
    <row r="3578" ht="15.75" customHeight="1">
      <c r="A3578" s="9" t="n">
        <v>43829.125</v>
      </c>
      <c r="B3578" s="9" t="n">
        <v>43828.91666666666</v>
      </c>
      <c r="C3578" s="2" t="n">
        <v>34964545</v>
      </c>
      <c r="D3578" s="2" t="inlineStr">
        <is>
          <t>DOM</t>
        </is>
      </c>
      <c r="G3578" s="2" t="inlineStr">
        <is>
          <t>ZONE</t>
        </is>
      </c>
      <c r="I3578" s="2" t="n">
        <v>17.85</v>
      </c>
      <c r="J3578" s="2" t="n">
        <v>17.800281</v>
      </c>
      <c r="K3578" s="2" t="n">
        <v>-0.071823</v>
      </c>
      <c r="L3578" s="2" t="n">
        <v>0.020438</v>
      </c>
      <c r="M3578" s="2" t="b">
        <v>1</v>
      </c>
      <c r="N3578" s="2" t="n">
        <v>1</v>
      </c>
    </row>
    <row r="3579" ht="15.75" customHeight="1">
      <c r="A3579" s="9" t="n">
        <v>43829.16666666666</v>
      </c>
      <c r="B3579" s="9" t="n">
        <v>43828.95833333334</v>
      </c>
      <c r="C3579" s="2" t="n">
        <v>34964545</v>
      </c>
      <c r="D3579" s="2" t="inlineStr">
        <is>
          <t>DOM</t>
        </is>
      </c>
      <c r="G3579" s="2" t="inlineStr">
        <is>
          <t>ZONE</t>
        </is>
      </c>
      <c r="I3579" s="2" t="n">
        <v>15.63</v>
      </c>
      <c r="J3579" s="2" t="n">
        <v>15.653988</v>
      </c>
      <c r="K3579" s="2" t="n">
        <v>-0.003505</v>
      </c>
      <c r="L3579" s="2" t="n">
        <v>0.023326</v>
      </c>
      <c r="M3579" s="2" t="b">
        <v>1</v>
      </c>
      <c r="N3579" s="2" t="n">
        <v>1</v>
      </c>
    </row>
    <row r="3580" ht="15.75" customHeight="1">
      <c r="A3580" s="9" t="n">
        <v>43829.20833333334</v>
      </c>
      <c r="B3580" s="9" t="n">
        <v>43829</v>
      </c>
      <c r="C3580" s="2" t="n">
        <v>34964545</v>
      </c>
      <c r="D3580" s="2" t="inlineStr">
        <is>
          <t>DOM</t>
        </is>
      </c>
      <c r="G3580" s="2" t="inlineStr">
        <is>
          <t>ZONE</t>
        </is>
      </c>
      <c r="I3580" s="2" t="n">
        <v>13.12</v>
      </c>
      <c r="J3580" s="2" t="n">
        <v>13.065997</v>
      </c>
      <c r="K3580" s="2" t="n">
        <v>-0.021287</v>
      </c>
      <c r="L3580" s="2" t="n">
        <v>-0.030216</v>
      </c>
      <c r="M3580" s="2" t="b">
        <v>1</v>
      </c>
      <c r="N3580" s="2" t="n">
        <v>1</v>
      </c>
    </row>
    <row r="3581" ht="15.75" customHeight="1">
      <c r="A3581" s="9" t="n">
        <v>43829.25</v>
      </c>
      <c r="B3581" s="9" t="n">
        <v>43829.04166666666</v>
      </c>
      <c r="C3581" s="2" t="n">
        <v>34964545</v>
      </c>
      <c r="D3581" s="2" t="inlineStr">
        <is>
          <t>DOM</t>
        </is>
      </c>
      <c r="G3581" s="2" t="inlineStr">
        <is>
          <t>ZONE</t>
        </is>
      </c>
      <c r="I3581" s="2" t="n">
        <v>13.01</v>
      </c>
      <c r="J3581" s="2" t="n">
        <v>12.967876</v>
      </c>
      <c r="K3581" s="2" t="n">
        <v>0</v>
      </c>
      <c r="L3581" s="2" t="n">
        <v>-0.045458</v>
      </c>
      <c r="M3581" s="2" t="b">
        <v>1</v>
      </c>
      <c r="N3581" s="2" t="n">
        <v>1</v>
      </c>
    </row>
    <row r="3582" ht="15.75" customHeight="1">
      <c r="A3582" s="9" t="n">
        <v>43829.29166666666</v>
      </c>
      <c r="B3582" s="9" t="n">
        <v>43829.08333333334</v>
      </c>
      <c r="C3582" s="2" t="n">
        <v>34964545</v>
      </c>
      <c r="D3582" s="2" t="inlineStr">
        <is>
          <t>DOM</t>
        </is>
      </c>
      <c r="G3582" s="2" t="inlineStr">
        <is>
          <t>ZONE</t>
        </is>
      </c>
      <c r="I3582" s="2" t="n">
        <v>12.72</v>
      </c>
      <c r="J3582" s="2" t="n">
        <v>12.72885</v>
      </c>
      <c r="K3582" s="2" t="n">
        <v>0</v>
      </c>
      <c r="L3582" s="2" t="n">
        <v>0.010516</v>
      </c>
      <c r="M3582" s="2" t="b">
        <v>1</v>
      </c>
      <c r="N3582" s="2" t="n">
        <v>1</v>
      </c>
    </row>
    <row r="3583" ht="15.75" customHeight="1">
      <c r="A3583" s="9" t="n">
        <v>43829.33333333334</v>
      </c>
      <c r="B3583" s="9" t="n">
        <v>43829.125</v>
      </c>
      <c r="C3583" s="2" t="n">
        <v>34964545</v>
      </c>
      <c r="D3583" s="2" t="inlineStr">
        <is>
          <t>DOM</t>
        </is>
      </c>
      <c r="G3583" s="2" t="inlineStr">
        <is>
          <t>ZONE</t>
        </is>
      </c>
      <c r="I3583" s="2" t="n">
        <v>12.46</v>
      </c>
      <c r="J3583" s="2" t="n">
        <v>12.46512</v>
      </c>
      <c r="K3583" s="2" t="n">
        <v>0</v>
      </c>
      <c r="L3583" s="2" t="n">
        <v>0.005953</v>
      </c>
      <c r="M3583" s="2" t="b">
        <v>1</v>
      </c>
      <c r="N3583" s="2" t="n">
        <v>1</v>
      </c>
    </row>
    <row r="3584" ht="15.75" customHeight="1">
      <c r="A3584" s="9" t="n">
        <v>43829.375</v>
      </c>
      <c r="B3584" s="9" t="n">
        <v>43829.16666666666</v>
      </c>
      <c r="C3584" s="2" t="n">
        <v>34964545</v>
      </c>
      <c r="D3584" s="2" t="inlineStr">
        <is>
          <t>DOM</t>
        </is>
      </c>
      <c r="G3584" s="2" t="inlineStr">
        <is>
          <t>ZONE</t>
        </is>
      </c>
      <c r="I3584" s="2" t="n">
        <v>12.38</v>
      </c>
      <c r="J3584" s="2" t="n">
        <v>12.388533</v>
      </c>
      <c r="K3584" s="2" t="n">
        <v>0</v>
      </c>
      <c r="L3584" s="2" t="n">
        <v>0.011033</v>
      </c>
      <c r="M3584" s="2" t="b">
        <v>1</v>
      </c>
      <c r="N3584" s="2" t="n">
        <v>1</v>
      </c>
    </row>
    <row r="3585" ht="15.75" customHeight="1">
      <c r="A3585" s="9" t="n">
        <v>43829.41666666666</v>
      </c>
      <c r="B3585" s="9" t="n">
        <v>43829.20833333334</v>
      </c>
      <c r="C3585" s="2" t="n">
        <v>34964545</v>
      </c>
      <c r="D3585" s="2" t="inlineStr">
        <is>
          <t>DOM</t>
        </is>
      </c>
      <c r="G3585" s="2" t="inlineStr">
        <is>
          <t>ZONE</t>
        </is>
      </c>
      <c r="I3585" s="2" t="n">
        <v>12.14</v>
      </c>
      <c r="J3585" s="2" t="n">
        <v>12.15594</v>
      </c>
      <c r="K3585" s="2" t="n">
        <v>0</v>
      </c>
      <c r="L3585" s="2" t="n">
        <v>0.014273</v>
      </c>
      <c r="M3585" s="2" t="b">
        <v>1</v>
      </c>
      <c r="N3585" s="2" t="n">
        <v>1</v>
      </c>
    </row>
    <row r="3586" ht="15.75" customHeight="1">
      <c r="A3586" s="9" t="n">
        <v>43829.45833333334</v>
      </c>
      <c r="B3586" s="9" t="n">
        <v>43829.25</v>
      </c>
      <c r="C3586" s="2" t="n">
        <v>34964545</v>
      </c>
      <c r="D3586" s="2" t="inlineStr">
        <is>
          <t>DOM</t>
        </is>
      </c>
      <c r="G3586" s="2" t="inlineStr">
        <is>
          <t>ZONE</t>
        </is>
      </c>
      <c r="I3586" s="2" t="n">
        <v>12.71</v>
      </c>
      <c r="J3586" s="2" t="n">
        <v>12.742271</v>
      </c>
      <c r="K3586" s="2" t="n">
        <v>0</v>
      </c>
      <c r="L3586" s="2" t="n">
        <v>0.034771</v>
      </c>
      <c r="M3586" s="2" t="b">
        <v>1</v>
      </c>
      <c r="N3586" s="2" t="n">
        <v>1</v>
      </c>
    </row>
    <row r="3587" ht="15.75" customHeight="1">
      <c r="A3587" s="9" t="n">
        <v>43829.5</v>
      </c>
      <c r="B3587" s="9" t="n">
        <v>43829.29166666666</v>
      </c>
      <c r="C3587" s="2" t="n">
        <v>34964545</v>
      </c>
      <c r="D3587" s="2" t="inlineStr">
        <is>
          <t>DOM</t>
        </is>
      </c>
      <c r="G3587" s="2" t="inlineStr">
        <is>
          <t>ZONE</t>
        </is>
      </c>
      <c r="I3587" s="2" t="n">
        <v>13.78</v>
      </c>
      <c r="J3587" s="2" t="n">
        <v>13.783994</v>
      </c>
      <c r="K3587" s="2" t="n">
        <v>-0.017962</v>
      </c>
      <c r="L3587" s="2" t="n">
        <v>0.024457</v>
      </c>
      <c r="M3587" s="2" t="b">
        <v>1</v>
      </c>
      <c r="N3587" s="2" t="n">
        <v>1</v>
      </c>
    </row>
    <row r="3588" ht="15.75" customHeight="1">
      <c r="A3588" s="9" t="n">
        <v>43829.54166666666</v>
      </c>
      <c r="B3588" s="9" t="n">
        <v>43829.33333333334</v>
      </c>
      <c r="C3588" s="2" t="n">
        <v>34964545</v>
      </c>
      <c r="D3588" s="2" t="inlineStr">
        <is>
          <t>DOM</t>
        </is>
      </c>
      <c r="G3588" s="2" t="inlineStr">
        <is>
          <t>ZONE</t>
        </is>
      </c>
      <c r="I3588" s="2" t="n">
        <v>15.74</v>
      </c>
      <c r="J3588" s="2" t="n">
        <v>15.805798</v>
      </c>
      <c r="K3588" s="2" t="n">
        <v>-4e-06</v>
      </c>
      <c r="L3588" s="2" t="n">
        <v>0.064136</v>
      </c>
      <c r="M3588" s="2" t="b">
        <v>1</v>
      </c>
      <c r="N3588" s="2" t="n">
        <v>1</v>
      </c>
    </row>
    <row r="3589" ht="15.75" customHeight="1">
      <c r="A3589" s="9" t="n">
        <v>43829.58333333334</v>
      </c>
      <c r="B3589" s="9" t="n">
        <v>43829.375</v>
      </c>
      <c r="C3589" s="2" t="n">
        <v>34964545</v>
      </c>
      <c r="D3589" s="2" t="inlineStr">
        <is>
          <t>DOM</t>
        </is>
      </c>
      <c r="G3589" s="2" t="inlineStr">
        <is>
          <t>ZONE</t>
        </is>
      </c>
      <c r="I3589" s="2" t="n">
        <v>18.45</v>
      </c>
      <c r="J3589" s="2" t="n">
        <v>18.507048</v>
      </c>
      <c r="K3589" s="2" t="n">
        <v>-0.000333</v>
      </c>
      <c r="L3589" s="2" t="n">
        <v>0.053214</v>
      </c>
      <c r="M3589" s="2" t="b">
        <v>1</v>
      </c>
      <c r="N3589" s="2" t="n">
        <v>1</v>
      </c>
    </row>
    <row r="3590" ht="15.75" customHeight="1">
      <c r="A3590" s="9" t="n">
        <v>43829.625</v>
      </c>
      <c r="B3590" s="9" t="n">
        <v>43829.41666666666</v>
      </c>
      <c r="C3590" s="2" t="n">
        <v>34964545</v>
      </c>
      <c r="D3590" s="2" t="inlineStr">
        <is>
          <t>DOM</t>
        </is>
      </c>
      <c r="G3590" s="2" t="inlineStr">
        <is>
          <t>ZONE</t>
        </is>
      </c>
      <c r="I3590" s="2" t="n">
        <v>18.88</v>
      </c>
      <c r="J3590" s="2" t="n">
        <v>18.984117</v>
      </c>
      <c r="K3590" s="2" t="n">
        <v>0.054693</v>
      </c>
      <c r="L3590" s="2" t="n">
        <v>0.047758</v>
      </c>
      <c r="M3590" s="2" t="b">
        <v>1</v>
      </c>
      <c r="N3590" s="2" t="n">
        <v>1</v>
      </c>
    </row>
    <row r="3591" ht="15.75" customHeight="1">
      <c r="A3591" s="9" t="n">
        <v>43829.66666666666</v>
      </c>
      <c r="B3591" s="9" t="n">
        <v>43829.45833333334</v>
      </c>
      <c r="C3591" s="2" t="n">
        <v>34964545</v>
      </c>
      <c r="D3591" s="2" t="inlineStr">
        <is>
          <t>DOM</t>
        </is>
      </c>
      <c r="G3591" s="2" t="inlineStr">
        <is>
          <t>ZONE</t>
        </is>
      </c>
      <c r="I3591" s="2" t="n">
        <v>18.88</v>
      </c>
      <c r="J3591" s="2" t="n">
        <v>18.80201</v>
      </c>
      <c r="K3591" s="2" t="n">
        <v>-0.09310499999999999</v>
      </c>
      <c r="L3591" s="2" t="n">
        <v>0.015115</v>
      </c>
      <c r="M3591" s="2" t="b">
        <v>1</v>
      </c>
      <c r="N3591" s="2" t="n">
        <v>1</v>
      </c>
    </row>
    <row r="3592" ht="15.75" customHeight="1">
      <c r="A3592" s="9" t="n">
        <v>43829.70833333334</v>
      </c>
      <c r="B3592" s="9" t="n">
        <v>43829.5</v>
      </c>
      <c r="C3592" s="2" t="n">
        <v>34964545</v>
      </c>
      <c r="D3592" s="2" t="inlineStr">
        <is>
          <t>DOM</t>
        </is>
      </c>
      <c r="G3592" s="2" t="inlineStr">
        <is>
          <t>ZONE</t>
        </is>
      </c>
      <c r="I3592" s="2" t="n">
        <v>19.17</v>
      </c>
      <c r="J3592" s="2" t="n">
        <v>19.087371</v>
      </c>
      <c r="K3592" s="2" t="n">
        <v>-0.068428</v>
      </c>
      <c r="L3592" s="2" t="n">
        <v>-0.016701</v>
      </c>
      <c r="M3592" s="2" t="b">
        <v>1</v>
      </c>
      <c r="N3592" s="2" t="n">
        <v>1</v>
      </c>
    </row>
    <row r="3593" ht="15.75" customHeight="1">
      <c r="A3593" s="9" t="n">
        <v>43829.75</v>
      </c>
      <c r="B3593" s="9" t="n">
        <v>43829.54166666666</v>
      </c>
      <c r="C3593" s="2" t="n">
        <v>34964545</v>
      </c>
      <c r="D3593" s="2" t="inlineStr">
        <is>
          <t>DOM</t>
        </is>
      </c>
      <c r="G3593" s="2" t="inlineStr">
        <is>
          <t>ZONE</t>
        </is>
      </c>
      <c r="I3593" s="2" t="n">
        <v>20.66</v>
      </c>
      <c r="J3593" s="2" t="n">
        <v>20.701584</v>
      </c>
      <c r="K3593" s="2" t="n">
        <v>0.090956</v>
      </c>
      <c r="L3593" s="2" t="n">
        <v>-0.049372</v>
      </c>
      <c r="M3593" s="2" t="b">
        <v>1</v>
      </c>
      <c r="N3593" s="2" t="n">
        <v>1</v>
      </c>
    </row>
    <row r="3594" ht="15.75" customHeight="1">
      <c r="A3594" s="9" t="n">
        <v>43829.79166666666</v>
      </c>
      <c r="B3594" s="9" t="n">
        <v>43829.58333333334</v>
      </c>
      <c r="C3594" s="2" t="n">
        <v>34964545</v>
      </c>
      <c r="D3594" s="2" t="inlineStr">
        <is>
          <t>DOM</t>
        </is>
      </c>
      <c r="G3594" s="2" t="inlineStr">
        <is>
          <t>ZONE</t>
        </is>
      </c>
      <c r="I3594" s="2" t="n">
        <v>20.91</v>
      </c>
      <c r="J3594" s="2" t="n">
        <v>21.019729</v>
      </c>
      <c r="K3594" s="2" t="n">
        <v>0.220624</v>
      </c>
      <c r="L3594" s="2" t="n">
        <v>-0.109228</v>
      </c>
      <c r="M3594" s="2" t="b">
        <v>1</v>
      </c>
      <c r="N3594" s="2" t="n">
        <v>1</v>
      </c>
    </row>
    <row r="3595" ht="15.75" customHeight="1">
      <c r="A3595" s="9" t="n">
        <v>43829.83333333334</v>
      </c>
      <c r="B3595" s="9" t="n">
        <v>43829.625</v>
      </c>
      <c r="C3595" s="2" t="n">
        <v>34964545</v>
      </c>
      <c r="D3595" s="2" t="inlineStr">
        <is>
          <t>DOM</t>
        </is>
      </c>
      <c r="G3595" s="2" t="inlineStr">
        <is>
          <t>ZONE</t>
        </is>
      </c>
      <c r="I3595" s="2" t="n">
        <v>17.37</v>
      </c>
      <c r="J3595" s="2" t="n">
        <v>17.189567</v>
      </c>
      <c r="K3595" s="2" t="n">
        <v>-0.084602</v>
      </c>
      <c r="L3595" s="2" t="n">
        <v>-0.09583</v>
      </c>
      <c r="M3595" s="2" t="b">
        <v>1</v>
      </c>
      <c r="N3595" s="2" t="n">
        <v>1</v>
      </c>
    </row>
    <row r="3596" ht="15.75" customHeight="1">
      <c r="A3596" s="9" t="n">
        <v>43829.875</v>
      </c>
      <c r="B3596" s="9" t="n">
        <v>43829.66666666666</v>
      </c>
      <c r="C3596" s="2" t="n">
        <v>34964545</v>
      </c>
      <c r="D3596" s="2" t="inlineStr">
        <is>
          <t>DOM</t>
        </is>
      </c>
      <c r="G3596" s="2" t="inlineStr">
        <is>
          <t>ZONE</t>
        </is>
      </c>
      <c r="I3596" s="2" t="n">
        <v>18.65</v>
      </c>
      <c r="J3596" s="2" t="n">
        <v>18.543757</v>
      </c>
      <c r="K3596" s="2" t="n">
        <v>-0.013491</v>
      </c>
      <c r="L3596" s="2" t="n">
        <v>-0.088585</v>
      </c>
      <c r="M3596" s="2" t="b">
        <v>1</v>
      </c>
      <c r="N3596" s="2" t="n">
        <v>1</v>
      </c>
    </row>
    <row r="3597" ht="15.75" customHeight="1">
      <c r="A3597" s="9" t="n">
        <v>43829.91666666666</v>
      </c>
      <c r="B3597" s="9" t="n">
        <v>43829.70833333334</v>
      </c>
      <c r="C3597" s="2" t="n">
        <v>34964545</v>
      </c>
      <c r="D3597" s="2" t="inlineStr">
        <is>
          <t>DOM</t>
        </is>
      </c>
      <c r="G3597" s="2" t="inlineStr">
        <is>
          <t>ZONE</t>
        </is>
      </c>
      <c r="I3597" s="2" t="n">
        <v>21.32</v>
      </c>
      <c r="J3597" s="2" t="n">
        <v>21.261582</v>
      </c>
      <c r="K3597" s="2" t="n">
        <v>0.021828</v>
      </c>
      <c r="L3597" s="2" t="n">
        <v>-0.07524599999999999</v>
      </c>
      <c r="M3597" s="2" t="b">
        <v>1</v>
      </c>
      <c r="N3597" s="2" t="n">
        <v>1</v>
      </c>
    </row>
    <row r="3598" ht="15.75" customHeight="1">
      <c r="A3598" s="9" t="n">
        <v>43829.95833333334</v>
      </c>
      <c r="B3598" s="9" t="n">
        <v>43829.75</v>
      </c>
      <c r="C3598" s="2" t="n">
        <v>34964545</v>
      </c>
      <c r="D3598" s="2" t="inlineStr">
        <is>
          <t>DOM</t>
        </is>
      </c>
      <c r="G3598" s="2" t="inlineStr">
        <is>
          <t>ZONE</t>
        </is>
      </c>
      <c r="I3598" s="2" t="n">
        <v>20.69</v>
      </c>
      <c r="J3598" s="2" t="n">
        <v>20.781201</v>
      </c>
      <c r="K3598" s="2" t="n">
        <v>0.096752</v>
      </c>
      <c r="L3598" s="2" t="n">
        <v>-0.0005509999999999999</v>
      </c>
      <c r="M3598" s="2" t="b">
        <v>1</v>
      </c>
      <c r="N3598" s="2" t="n">
        <v>1</v>
      </c>
    </row>
    <row r="3599" ht="15.75" customHeight="1">
      <c r="A3599" s="9" t="n">
        <v>43830</v>
      </c>
      <c r="B3599" s="9" t="n">
        <v>43829.79166666666</v>
      </c>
      <c r="C3599" s="2" t="n">
        <v>34964545</v>
      </c>
      <c r="D3599" s="2" t="inlineStr">
        <is>
          <t>DOM</t>
        </is>
      </c>
      <c r="G3599" s="2" t="inlineStr">
        <is>
          <t>ZONE</t>
        </is>
      </c>
      <c r="I3599" s="2" t="n">
        <v>18.92</v>
      </c>
      <c r="J3599" s="2" t="n">
        <v>19.00853</v>
      </c>
      <c r="K3599" s="2" t="n">
        <v>0.075849</v>
      </c>
      <c r="L3599" s="2" t="n">
        <v>0.017681</v>
      </c>
      <c r="M3599" s="2" t="b">
        <v>1</v>
      </c>
      <c r="N3599" s="2" t="n">
        <v>1</v>
      </c>
    </row>
    <row r="3600" ht="15.75" customHeight="1">
      <c r="A3600" s="9" t="n">
        <v>43830.04166666666</v>
      </c>
      <c r="B3600" s="9" t="n">
        <v>43829.83333333334</v>
      </c>
      <c r="C3600" s="2" t="n">
        <v>34964545</v>
      </c>
      <c r="D3600" s="2" t="inlineStr">
        <is>
          <t>DOM</t>
        </is>
      </c>
      <c r="G3600" s="2" t="inlineStr">
        <is>
          <t>ZONE</t>
        </is>
      </c>
      <c r="I3600" s="2" t="n">
        <v>18.69</v>
      </c>
      <c r="J3600" s="2" t="n">
        <v>18.80352</v>
      </c>
      <c r="K3600" s="2" t="n">
        <v>0.074559</v>
      </c>
      <c r="L3600" s="2" t="n">
        <v>0.036461</v>
      </c>
      <c r="M3600" s="2" t="b">
        <v>1</v>
      </c>
      <c r="N3600" s="2" t="n">
        <v>1</v>
      </c>
    </row>
    <row r="3601" ht="15.75" customHeight="1">
      <c r="A3601" s="9" t="n">
        <v>43830.08333333334</v>
      </c>
      <c r="B3601" s="9" t="n">
        <v>43829.875</v>
      </c>
      <c r="C3601" s="2" t="n">
        <v>34964545</v>
      </c>
      <c r="D3601" s="2" t="inlineStr">
        <is>
          <t>DOM</t>
        </is>
      </c>
      <c r="G3601" s="2" t="inlineStr">
        <is>
          <t>ZONE</t>
        </is>
      </c>
      <c r="I3601" s="2" t="n">
        <v>18.5</v>
      </c>
      <c r="J3601" s="2" t="n">
        <v>18.788773</v>
      </c>
      <c r="K3601" s="2" t="n">
        <v>0.122844</v>
      </c>
      <c r="L3601" s="2" t="n">
        <v>0.165096</v>
      </c>
      <c r="M3601" s="2" t="b">
        <v>1</v>
      </c>
      <c r="N3601" s="2" t="n">
        <v>1</v>
      </c>
    </row>
    <row r="3602" ht="15.75" customHeight="1">
      <c r="A3602" s="9" t="n">
        <v>43830.125</v>
      </c>
      <c r="B3602" s="9" t="n">
        <v>43829.91666666666</v>
      </c>
      <c r="C3602" s="2" t="n">
        <v>34964545</v>
      </c>
      <c r="D3602" s="2" t="inlineStr">
        <is>
          <t>DOM</t>
        </is>
      </c>
      <c r="G3602" s="2" t="inlineStr">
        <is>
          <t>ZONE</t>
        </is>
      </c>
      <c r="I3602" s="2" t="n">
        <v>17.62</v>
      </c>
      <c r="J3602" s="2" t="n">
        <v>17.90419</v>
      </c>
      <c r="K3602" s="2" t="n">
        <v>0.084797</v>
      </c>
      <c r="L3602" s="2" t="n">
        <v>0.19606</v>
      </c>
      <c r="M3602" s="2" t="b">
        <v>1</v>
      </c>
      <c r="N3602" s="2" t="n">
        <v>1</v>
      </c>
    </row>
    <row r="3603" ht="15.75" customHeight="1">
      <c r="A3603" s="9" t="n">
        <v>43830.16666666666</v>
      </c>
      <c r="B3603" s="9" t="n">
        <v>43829.95833333334</v>
      </c>
      <c r="C3603" s="2" t="n">
        <v>34964545</v>
      </c>
      <c r="D3603" s="2" t="inlineStr">
        <is>
          <t>DOM</t>
        </is>
      </c>
      <c r="G3603" s="2" t="inlineStr">
        <is>
          <t>ZONE</t>
        </is>
      </c>
      <c r="I3603" s="2" t="n">
        <v>17.47</v>
      </c>
      <c r="J3603" s="2" t="n">
        <v>17.741552</v>
      </c>
      <c r="K3603" s="2" t="n">
        <v>0.095613</v>
      </c>
      <c r="L3603" s="2" t="n">
        <v>0.177606</v>
      </c>
      <c r="M3603" s="2" t="b">
        <v>1</v>
      </c>
      <c r="N3603" s="2" t="n">
        <v>1</v>
      </c>
    </row>
    <row r="3604" ht="15.75" customHeight="1">
      <c r="A3604" s="9" t="n">
        <v>43830.20833333334</v>
      </c>
      <c r="B3604" s="9" t="n">
        <v>43830</v>
      </c>
      <c r="C3604" s="2" t="n">
        <v>34964545</v>
      </c>
      <c r="D3604" s="2" t="inlineStr">
        <is>
          <t>DOM</t>
        </is>
      </c>
      <c r="G3604" s="2" t="inlineStr">
        <is>
          <t>ZONE</t>
        </is>
      </c>
      <c r="I3604" s="2" t="n">
        <v>17.41</v>
      </c>
      <c r="J3604" s="2" t="n">
        <v>17.599737</v>
      </c>
      <c r="K3604" s="2" t="n">
        <v>0.049473</v>
      </c>
      <c r="L3604" s="2" t="n">
        <v>0.145263</v>
      </c>
      <c r="M3604" s="2" t="b">
        <v>1</v>
      </c>
      <c r="N3604" s="2" t="n">
        <v>1</v>
      </c>
    </row>
    <row r="3605" ht="15.75" customHeight="1">
      <c r="A3605" s="9" t="n">
        <v>43830.25</v>
      </c>
      <c r="B3605" s="9" t="n">
        <v>43830.04166666666</v>
      </c>
      <c r="C3605" s="2" t="n">
        <v>34964545</v>
      </c>
      <c r="D3605" s="2" t="inlineStr">
        <is>
          <t>DOM</t>
        </is>
      </c>
      <c r="G3605" s="2" t="inlineStr">
        <is>
          <t>ZONE</t>
        </is>
      </c>
      <c r="I3605" s="2" t="n">
        <v>16.91</v>
      </c>
      <c r="J3605" s="2" t="n">
        <v>17.04722</v>
      </c>
      <c r="K3605" s="2" t="n">
        <v>0.044372</v>
      </c>
      <c r="L3605" s="2" t="n">
        <v>0.097014</v>
      </c>
      <c r="M3605" s="2" t="b">
        <v>1</v>
      </c>
      <c r="N3605" s="2" t="n">
        <v>1</v>
      </c>
    </row>
    <row r="3606" ht="15.75" customHeight="1">
      <c r="A3606" s="9" t="n">
        <v>43830.29166666666</v>
      </c>
      <c r="B3606" s="9" t="n">
        <v>43830.08333333334</v>
      </c>
      <c r="C3606" s="2" t="n">
        <v>34964545</v>
      </c>
      <c r="D3606" s="2" t="inlineStr">
        <is>
          <t>DOM</t>
        </is>
      </c>
      <c r="G3606" s="2" t="inlineStr">
        <is>
          <t>ZONE</t>
        </is>
      </c>
      <c r="I3606" s="2" t="n">
        <v>16.31</v>
      </c>
      <c r="J3606" s="2" t="n">
        <v>16.452271</v>
      </c>
      <c r="K3606" s="2" t="n">
        <v>0.040077</v>
      </c>
      <c r="L3606" s="2" t="n">
        <v>0.102194</v>
      </c>
      <c r="M3606" s="2" t="b">
        <v>1</v>
      </c>
      <c r="N3606" s="2" t="n">
        <v>1</v>
      </c>
    </row>
    <row r="3607" ht="15.75" customHeight="1">
      <c r="A3607" s="9" t="n">
        <v>43830.33333333334</v>
      </c>
      <c r="B3607" s="9" t="n">
        <v>43830.125</v>
      </c>
      <c r="C3607" s="2" t="n">
        <v>34964545</v>
      </c>
      <c r="D3607" s="2" t="inlineStr">
        <is>
          <t>DOM</t>
        </is>
      </c>
      <c r="G3607" s="2" t="inlineStr">
        <is>
          <t>ZONE</t>
        </is>
      </c>
      <c r="I3607" s="2" t="n">
        <v>17.16</v>
      </c>
      <c r="J3607" s="2" t="n">
        <v>17.388771</v>
      </c>
      <c r="K3607" s="2" t="n">
        <v>0.065499</v>
      </c>
      <c r="L3607" s="2" t="n">
        <v>0.161605</v>
      </c>
      <c r="M3607" s="2" t="b">
        <v>1</v>
      </c>
      <c r="N3607" s="2" t="n">
        <v>1</v>
      </c>
    </row>
    <row r="3608" ht="15.75" customHeight="1">
      <c r="A3608" s="9" t="n">
        <v>43830.375</v>
      </c>
      <c r="B3608" s="9" t="n">
        <v>43830.16666666666</v>
      </c>
      <c r="C3608" s="2" t="n">
        <v>34964545</v>
      </c>
      <c r="D3608" s="2" t="inlineStr">
        <is>
          <t>DOM</t>
        </is>
      </c>
      <c r="G3608" s="2" t="inlineStr">
        <is>
          <t>ZONE</t>
        </is>
      </c>
      <c r="I3608" s="2" t="n">
        <v>15.8</v>
      </c>
      <c r="J3608" s="2" t="n">
        <v>15.988929</v>
      </c>
      <c r="K3608" s="2" t="n">
        <v>0.027317</v>
      </c>
      <c r="L3608" s="2" t="n">
        <v>0.158279</v>
      </c>
      <c r="M3608" s="2" t="b">
        <v>1</v>
      </c>
      <c r="N3608" s="2" t="n">
        <v>1</v>
      </c>
    </row>
    <row r="3609" ht="15.75" customHeight="1">
      <c r="A3609" s="9" t="n">
        <v>43830.41666666666</v>
      </c>
      <c r="B3609" s="9" t="n">
        <v>43830.20833333334</v>
      </c>
      <c r="C3609" s="2" t="n">
        <v>34964545</v>
      </c>
      <c r="D3609" s="2" t="inlineStr">
        <is>
          <t>DOM</t>
        </is>
      </c>
      <c r="G3609" s="2" t="inlineStr">
        <is>
          <t>ZONE</t>
        </is>
      </c>
      <c r="I3609" s="2" t="n">
        <v>16.87</v>
      </c>
      <c r="J3609" s="2" t="n">
        <v>17.088572</v>
      </c>
      <c r="K3609" s="2" t="n">
        <v>0.106678</v>
      </c>
      <c r="L3609" s="2" t="n">
        <v>0.110227</v>
      </c>
      <c r="M3609" s="2" t="b">
        <v>1</v>
      </c>
      <c r="N3609" s="2" t="n">
        <v>1</v>
      </c>
    </row>
    <row r="3610" ht="15.75" customHeight="1">
      <c r="A3610" s="9" t="n">
        <v>43830.45833333334</v>
      </c>
      <c r="B3610" s="9" t="n">
        <v>43830.25</v>
      </c>
      <c r="C3610" s="2" t="n">
        <v>34964545</v>
      </c>
      <c r="D3610" s="2" t="inlineStr">
        <is>
          <t>DOM</t>
        </is>
      </c>
      <c r="G3610" s="2" t="inlineStr">
        <is>
          <t>ZONE</t>
        </is>
      </c>
      <c r="I3610" s="2" t="n">
        <v>17.88</v>
      </c>
      <c r="J3610" s="2" t="n">
        <v>18.309221</v>
      </c>
      <c r="K3610" s="2" t="n">
        <v>0.255229</v>
      </c>
      <c r="L3610" s="2" t="n">
        <v>0.169826</v>
      </c>
      <c r="M3610" s="2" t="b">
        <v>1</v>
      </c>
      <c r="N3610" s="2" t="n">
        <v>1</v>
      </c>
    </row>
    <row r="3611" ht="15.75" customHeight="1">
      <c r="A3611" s="9" t="n">
        <v>43830.5</v>
      </c>
      <c r="B3611" s="9" t="n">
        <v>43830.29166666666</v>
      </c>
      <c r="C3611" s="2" t="n">
        <v>34964545</v>
      </c>
      <c r="D3611" s="2" t="inlineStr">
        <is>
          <t>DOM</t>
        </is>
      </c>
      <c r="G3611" s="2" t="inlineStr">
        <is>
          <t>ZONE</t>
        </is>
      </c>
      <c r="I3611" s="2" t="n">
        <v>19</v>
      </c>
      <c r="J3611" s="2" t="n">
        <v>19.521289</v>
      </c>
      <c r="K3611" s="2" t="n">
        <v>0.309451</v>
      </c>
      <c r="L3611" s="2" t="n">
        <v>0.211839</v>
      </c>
      <c r="M3611" s="2" t="b">
        <v>1</v>
      </c>
      <c r="N3611" s="2" t="n">
        <v>1</v>
      </c>
    </row>
    <row r="3612" ht="15.75" customHeight="1">
      <c r="A3612" s="9" t="n">
        <v>43830.54166666666</v>
      </c>
      <c r="B3612" s="9" t="n">
        <v>43830.33333333334</v>
      </c>
      <c r="C3612" s="2" t="n">
        <v>34964545</v>
      </c>
      <c r="D3612" s="2" t="inlineStr">
        <is>
          <t>DOM</t>
        </is>
      </c>
      <c r="G3612" s="2" t="inlineStr">
        <is>
          <t>ZONE</t>
        </is>
      </c>
      <c r="I3612" s="2" t="n">
        <v>18.44</v>
      </c>
      <c r="J3612" s="2" t="n">
        <v>18.770688</v>
      </c>
      <c r="K3612" s="2" t="n">
        <v>0.142977</v>
      </c>
      <c r="L3612" s="2" t="n">
        <v>0.187711</v>
      </c>
      <c r="M3612" s="2" t="b">
        <v>1</v>
      </c>
      <c r="N3612" s="2" t="n">
        <v>1</v>
      </c>
    </row>
    <row r="3613" ht="15.75" customHeight="1">
      <c r="A3613" s="9" t="n">
        <v>43830.58333333334</v>
      </c>
      <c r="B3613" s="9" t="n">
        <v>43830.375</v>
      </c>
      <c r="C3613" s="2" t="n">
        <v>34964545</v>
      </c>
      <c r="D3613" s="2" t="inlineStr">
        <is>
          <t>DOM</t>
        </is>
      </c>
      <c r="G3613" s="2" t="inlineStr">
        <is>
          <t>ZONE</t>
        </is>
      </c>
      <c r="I3613" s="2" t="n">
        <v>19.97</v>
      </c>
      <c r="J3613" s="2" t="n">
        <v>20.24109</v>
      </c>
      <c r="K3613" s="2" t="n">
        <v>0.155496</v>
      </c>
      <c r="L3613" s="2" t="n">
        <v>0.114761</v>
      </c>
      <c r="M3613" s="2" t="b">
        <v>1</v>
      </c>
      <c r="N3613" s="2" t="n">
        <v>1</v>
      </c>
    </row>
    <row r="3614" ht="15.75" customHeight="1">
      <c r="A3614" s="9" t="n">
        <v>43830.625</v>
      </c>
      <c r="B3614" s="9" t="n">
        <v>43830.41666666666</v>
      </c>
      <c r="C3614" s="2" t="n">
        <v>34964545</v>
      </c>
      <c r="D3614" s="2" t="inlineStr">
        <is>
          <t>DOM</t>
        </is>
      </c>
      <c r="G3614" s="2" t="inlineStr">
        <is>
          <t>ZONE</t>
        </is>
      </c>
      <c r="I3614" s="2" t="n">
        <v>28.57</v>
      </c>
      <c r="J3614" s="2" t="n">
        <v>29.039742</v>
      </c>
      <c r="K3614" s="2" t="n">
        <v>0.358978</v>
      </c>
      <c r="L3614" s="2" t="n">
        <v>0.109098</v>
      </c>
      <c r="M3614" s="2" t="b">
        <v>1</v>
      </c>
      <c r="N3614" s="2" t="n">
        <v>1</v>
      </c>
    </row>
    <row r="3615" ht="15.75" customHeight="1">
      <c r="A3615" s="9" t="n">
        <v>43830.66666666666</v>
      </c>
      <c r="B3615" s="9" t="n">
        <v>43830.45833333334</v>
      </c>
      <c r="C3615" s="2" t="n">
        <v>34964545</v>
      </c>
      <c r="D3615" s="2" t="inlineStr">
        <is>
          <t>DOM</t>
        </is>
      </c>
      <c r="G3615" s="2" t="inlineStr">
        <is>
          <t>ZONE</t>
        </is>
      </c>
      <c r="I3615" s="2" t="n">
        <v>20.46</v>
      </c>
      <c r="J3615" s="2" t="n">
        <v>20.60416</v>
      </c>
      <c r="K3615" s="2" t="n">
        <v>0.125041</v>
      </c>
      <c r="L3615" s="2" t="n">
        <v>0.021619</v>
      </c>
      <c r="M3615" s="2" t="b">
        <v>1</v>
      </c>
      <c r="N3615" s="2" t="n">
        <v>1</v>
      </c>
    </row>
    <row r="3616" ht="15.75" customHeight="1">
      <c r="A3616" s="9" t="n">
        <v>43830.70833333334</v>
      </c>
      <c r="B3616" s="9" t="n">
        <v>43830.5</v>
      </c>
      <c r="C3616" s="2" t="n">
        <v>34964545</v>
      </c>
      <c r="D3616" s="2" t="inlineStr">
        <is>
          <t>DOM</t>
        </is>
      </c>
      <c r="G3616" s="2" t="inlineStr">
        <is>
          <t>ZONE</t>
        </is>
      </c>
      <c r="I3616" s="2" t="n">
        <v>19.56</v>
      </c>
      <c r="J3616" s="2" t="n">
        <v>19.631334</v>
      </c>
      <c r="K3616" s="2" t="n">
        <v>0.129977</v>
      </c>
      <c r="L3616" s="2" t="n">
        <v>-0.054476</v>
      </c>
      <c r="M3616" s="2" t="b">
        <v>1</v>
      </c>
      <c r="N3616" s="2" t="n">
        <v>1</v>
      </c>
    </row>
    <row r="3617" ht="15.75" customHeight="1">
      <c r="A3617" s="9" t="n">
        <v>43830.75</v>
      </c>
      <c r="B3617" s="9" t="n">
        <v>43830.54166666666</v>
      </c>
      <c r="C3617" s="2" t="n">
        <v>34964545</v>
      </c>
      <c r="D3617" s="2" t="inlineStr">
        <is>
          <t>DOM</t>
        </is>
      </c>
      <c r="G3617" s="2" t="inlineStr">
        <is>
          <t>ZONE</t>
        </is>
      </c>
      <c r="I3617" s="2" t="n">
        <v>18.05</v>
      </c>
      <c r="J3617" s="2" t="n">
        <v>18.070724</v>
      </c>
      <c r="K3617" s="2" t="n">
        <v>0.096717</v>
      </c>
      <c r="L3617" s="2" t="n">
        <v>-0.075159</v>
      </c>
      <c r="M3617" s="2" t="b">
        <v>1</v>
      </c>
      <c r="N3617" s="2" t="n">
        <v>1</v>
      </c>
    </row>
    <row r="3618" ht="15.75" customHeight="1">
      <c r="A3618" s="9" t="n">
        <v>43830.79166666666</v>
      </c>
      <c r="B3618" s="9" t="n">
        <v>43830.58333333334</v>
      </c>
      <c r="C3618" s="2" t="n">
        <v>34964545</v>
      </c>
      <c r="D3618" s="2" t="inlineStr">
        <is>
          <t>DOM</t>
        </is>
      </c>
      <c r="G3618" s="2" t="inlineStr">
        <is>
          <t>ZONE</t>
        </is>
      </c>
      <c r="I3618" s="2" t="n">
        <v>18.21</v>
      </c>
      <c r="J3618" s="2" t="n">
        <v>18.190604</v>
      </c>
      <c r="K3618" s="2" t="n">
        <v>0.094666</v>
      </c>
      <c r="L3618" s="2" t="n">
        <v>-0.115729</v>
      </c>
      <c r="M3618" s="2" t="b">
        <v>1</v>
      </c>
      <c r="N3618" s="2" t="n">
        <v>1</v>
      </c>
    </row>
    <row r="3619" ht="15.75" customHeight="1">
      <c r="A3619" s="9" t="n">
        <v>43830.83333333334</v>
      </c>
      <c r="B3619" s="9" t="n">
        <v>43830.625</v>
      </c>
      <c r="C3619" s="2" t="n">
        <v>34964545</v>
      </c>
      <c r="D3619" s="2" t="inlineStr">
        <is>
          <t>DOM</t>
        </is>
      </c>
      <c r="G3619" s="2" t="inlineStr">
        <is>
          <t>ZONE</t>
        </is>
      </c>
      <c r="I3619" s="2" t="n">
        <v>18.17</v>
      </c>
      <c r="J3619" s="2" t="n">
        <v>18.151025</v>
      </c>
      <c r="K3619" s="2" t="n">
        <v>0.073999</v>
      </c>
      <c r="L3619" s="2" t="n">
        <v>-0.095474</v>
      </c>
      <c r="M3619" s="2" t="b">
        <v>1</v>
      </c>
      <c r="N3619" s="2" t="n">
        <v>1</v>
      </c>
    </row>
    <row r="3620" ht="15.75" customHeight="1">
      <c r="A3620" s="9" t="n">
        <v>43830.875</v>
      </c>
      <c r="B3620" s="9" t="n">
        <v>43830.66666666666</v>
      </c>
      <c r="C3620" s="2" t="n">
        <v>34964545</v>
      </c>
      <c r="D3620" s="2" t="inlineStr">
        <is>
          <t>DOM</t>
        </is>
      </c>
      <c r="G3620" s="2" t="inlineStr">
        <is>
          <t>ZONE</t>
        </is>
      </c>
      <c r="I3620" s="2" t="n">
        <v>18.99</v>
      </c>
      <c r="J3620" s="2" t="n">
        <v>19.098667</v>
      </c>
      <c r="K3620" s="2" t="n">
        <v>0.150888</v>
      </c>
      <c r="L3620" s="2" t="n">
        <v>-0.041388</v>
      </c>
      <c r="M3620" s="2" t="b">
        <v>1</v>
      </c>
      <c r="N3620" s="2" t="n">
        <v>1</v>
      </c>
    </row>
    <row r="3621" ht="15.75" customHeight="1">
      <c r="A3621" s="9" t="n">
        <v>43830.91666666666</v>
      </c>
      <c r="B3621" s="9" t="n">
        <v>43830.70833333334</v>
      </c>
      <c r="C3621" s="2" t="n">
        <v>34964545</v>
      </c>
      <c r="D3621" s="2" t="inlineStr">
        <is>
          <t>DOM</t>
        </is>
      </c>
      <c r="G3621" s="2" t="inlineStr">
        <is>
          <t>ZONE</t>
        </is>
      </c>
      <c r="I3621" s="2" t="n">
        <v>24.16</v>
      </c>
      <c r="J3621" s="2" t="n">
        <v>24.491673</v>
      </c>
      <c r="K3621" s="2" t="n">
        <v>0.335783</v>
      </c>
      <c r="L3621" s="2" t="n">
        <v>-0.000777</v>
      </c>
      <c r="M3621" s="2" t="b">
        <v>1</v>
      </c>
      <c r="N3621" s="2" t="n">
        <v>1</v>
      </c>
    </row>
    <row r="3622" ht="15.75" customHeight="1">
      <c r="A3622" s="9" t="n">
        <v>43830.95833333334</v>
      </c>
      <c r="B3622" s="9" t="n">
        <v>43830.75</v>
      </c>
      <c r="C3622" s="2" t="n">
        <v>34964545</v>
      </c>
      <c r="D3622" s="2" t="inlineStr">
        <is>
          <t>DOM</t>
        </is>
      </c>
      <c r="G3622" s="2" t="inlineStr">
        <is>
          <t>ZONE</t>
        </is>
      </c>
      <c r="I3622" s="2" t="n">
        <v>29.63</v>
      </c>
      <c r="J3622" s="2" t="n">
        <v>29.977281</v>
      </c>
      <c r="K3622" s="2" t="n">
        <v>0.272303</v>
      </c>
      <c r="L3622" s="2" t="n">
        <v>0.071645</v>
      </c>
      <c r="M3622" s="2" t="b">
        <v>1</v>
      </c>
      <c r="N3622" s="2" t="n">
        <v>1</v>
      </c>
    </row>
    <row r="3623" ht="15.75" customHeight="1">
      <c r="A3623" s="9" t="n">
        <v>43831</v>
      </c>
      <c r="B3623" s="9" t="n">
        <v>43830.79166666666</v>
      </c>
      <c r="C3623" s="2" t="n">
        <v>34964545</v>
      </c>
      <c r="D3623" s="2" t="inlineStr">
        <is>
          <t>DOM</t>
        </is>
      </c>
      <c r="G3623" s="2" t="inlineStr">
        <is>
          <t>ZONE</t>
        </is>
      </c>
      <c r="I3623" s="2" t="n">
        <v>18.15</v>
      </c>
      <c r="J3623" s="2" t="n">
        <v>18.975214</v>
      </c>
      <c r="K3623" s="2" t="n">
        <v>0.704907</v>
      </c>
      <c r="L3623" s="2" t="n">
        <v>0.122807</v>
      </c>
      <c r="M3623" s="2" t="b">
        <v>1</v>
      </c>
      <c r="N3623" s="2" t="n">
        <v>1</v>
      </c>
    </row>
    <row r="3624" ht="15.75" customHeight="1">
      <c r="A3624" s="9" t="n">
        <v>43831.04166666666</v>
      </c>
      <c r="B3624" s="9" t="n">
        <v>43830.83333333334</v>
      </c>
      <c r="C3624" s="2" t="n">
        <v>34964545</v>
      </c>
      <c r="D3624" s="2" t="inlineStr">
        <is>
          <t>DOM</t>
        </is>
      </c>
      <c r="G3624" s="2" t="inlineStr">
        <is>
          <t>ZONE</t>
        </is>
      </c>
      <c r="I3624" s="2" t="n">
        <v>18.59</v>
      </c>
      <c r="J3624" s="2" t="n">
        <v>18.994601</v>
      </c>
      <c r="K3624" s="2" t="n">
        <v>0.235895</v>
      </c>
      <c r="L3624" s="2" t="n">
        <v>0.170372</v>
      </c>
      <c r="M3624" s="2" t="b">
        <v>1</v>
      </c>
      <c r="N3624" s="2" t="n">
        <v>1</v>
      </c>
    </row>
    <row r="3625" ht="15.75" customHeight="1">
      <c r="A3625" s="9" t="n">
        <v>43831.08333333334</v>
      </c>
      <c r="B3625" s="9" t="n">
        <v>43830.875</v>
      </c>
      <c r="C3625" s="2" t="n">
        <v>34964545</v>
      </c>
      <c r="D3625" s="2" t="inlineStr">
        <is>
          <t>DOM</t>
        </is>
      </c>
      <c r="G3625" s="2" t="inlineStr">
        <is>
          <t>ZONE</t>
        </is>
      </c>
      <c r="I3625" s="2" t="n">
        <v>18.41</v>
      </c>
      <c r="J3625" s="2" t="n">
        <v>18.736571</v>
      </c>
      <c r="K3625" s="2" t="n">
        <v>0.149763</v>
      </c>
      <c r="L3625" s="2" t="n">
        <v>0.178475</v>
      </c>
      <c r="M3625" s="2" t="b">
        <v>1</v>
      </c>
      <c r="N3625" s="2" t="n">
        <v>1</v>
      </c>
    </row>
    <row r="3626" ht="15.75" customHeight="1">
      <c r="A3626" s="9" t="n">
        <v>43831.125</v>
      </c>
      <c r="B3626" s="9" t="n">
        <v>43830.91666666666</v>
      </c>
      <c r="C3626" s="2" t="n">
        <v>34964545</v>
      </c>
      <c r="D3626" s="2" t="inlineStr">
        <is>
          <t>DOM</t>
        </is>
      </c>
      <c r="G3626" s="2" t="inlineStr">
        <is>
          <t>ZONE</t>
        </is>
      </c>
      <c r="I3626" s="2" t="n">
        <v>17.59</v>
      </c>
      <c r="J3626" s="2" t="n">
        <v>18.171346</v>
      </c>
      <c r="K3626" s="2" t="n">
        <v>0.388719</v>
      </c>
      <c r="L3626" s="2" t="n">
        <v>0.196793</v>
      </c>
      <c r="M3626" s="2" t="b">
        <v>1</v>
      </c>
      <c r="N3626" s="2" t="n">
        <v>1</v>
      </c>
    </row>
    <row r="3627" ht="15.75" customHeight="1">
      <c r="A3627" s="9" t="n">
        <v>43831.16666666666</v>
      </c>
      <c r="B3627" s="9" t="n">
        <v>43830.95833333334</v>
      </c>
      <c r="C3627" s="2" t="n">
        <v>34964545</v>
      </c>
      <c r="D3627" s="2" t="inlineStr">
        <is>
          <t>DOM</t>
        </is>
      </c>
      <c r="G3627" s="2" t="inlineStr">
        <is>
          <t>ZONE</t>
        </is>
      </c>
      <c r="I3627" s="2" t="n">
        <v>16.67</v>
      </c>
      <c r="J3627" s="2" t="n">
        <v>17.078417</v>
      </c>
      <c r="K3627" s="2" t="n">
        <v>0.176003</v>
      </c>
      <c r="L3627" s="2" t="n">
        <v>0.236581</v>
      </c>
      <c r="M3627" s="2" t="b">
        <v>1</v>
      </c>
      <c r="N3627" s="2" t="n">
        <v>1</v>
      </c>
    </row>
    <row r="3628" ht="15.75" customHeight="1">
      <c r="A3628" s="9" t="n">
        <v>43831.20833333334</v>
      </c>
      <c r="B3628" s="9" t="n">
        <v>43831</v>
      </c>
      <c r="C3628" s="2" t="n">
        <v>34964545</v>
      </c>
      <c r="D3628" s="2" t="inlineStr">
        <is>
          <t>DOM</t>
        </is>
      </c>
      <c r="G3628" s="2" t="inlineStr">
        <is>
          <t>ZONE</t>
        </is>
      </c>
      <c r="I3628" s="2" t="n">
        <v>20.39</v>
      </c>
      <c r="J3628" s="2" t="n">
        <v>21.004166</v>
      </c>
      <c r="K3628" s="2" t="n">
        <v>0.300638</v>
      </c>
      <c r="L3628" s="2" t="n">
        <v>0.317695</v>
      </c>
      <c r="M3628" s="2" t="b">
        <v>1</v>
      </c>
      <c r="N3628" s="2" t="n">
        <v>1</v>
      </c>
    </row>
    <row r="3629" ht="15.75" customHeight="1">
      <c r="A3629" s="9" t="n">
        <v>43831.25</v>
      </c>
      <c r="B3629" s="9" t="n">
        <v>43831.04166666666</v>
      </c>
      <c r="C3629" s="2" t="n">
        <v>34964545</v>
      </c>
      <c r="D3629" s="2" t="inlineStr">
        <is>
          <t>DOM</t>
        </is>
      </c>
      <c r="G3629" s="2" t="inlineStr">
        <is>
          <t>ZONE</t>
        </is>
      </c>
      <c r="I3629" s="2" t="n">
        <v>19.11</v>
      </c>
      <c r="J3629" s="2" t="n">
        <v>19.666314</v>
      </c>
      <c r="K3629" s="2" t="n">
        <v>0.292626</v>
      </c>
      <c r="L3629" s="2" t="n">
        <v>0.259521</v>
      </c>
      <c r="M3629" s="2" t="b">
        <v>1</v>
      </c>
      <c r="N3629" s="2" t="n">
        <v>1</v>
      </c>
    </row>
    <row r="3630" ht="15.75" customHeight="1">
      <c r="A3630" s="9" t="n">
        <v>43831.29166666666</v>
      </c>
      <c r="B3630" s="9" t="n">
        <v>43831.08333333334</v>
      </c>
      <c r="C3630" s="2" t="n">
        <v>34964545</v>
      </c>
      <c r="D3630" s="2" t="inlineStr">
        <is>
          <t>DOM</t>
        </is>
      </c>
      <c r="G3630" s="2" t="inlineStr">
        <is>
          <t>ZONE</t>
        </is>
      </c>
      <c r="I3630" s="2" t="n">
        <v>17.51</v>
      </c>
      <c r="J3630" s="2" t="n">
        <v>18.9153</v>
      </c>
      <c r="K3630" s="2" t="n">
        <v>1.149112</v>
      </c>
      <c r="L3630" s="2" t="n">
        <v>0.256188</v>
      </c>
      <c r="M3630" s="2" t="b">
        <v>1</v>
      </c>
      <c r="N3630" s="2" t="n">
        <v>1</v>
      </c>
    </row>
    <row r="3631" ht="15.75" customHeight="1">
      <c r="A3631" s="9" t="n">
        <v>43831.33333333334</v>
      </c>
      <c r="B3631" s="9" t="n">
        <v>43831.125</v>
      </c>
      <c r="C3631" s="2" t="n">
        <v>34964545</v>
      </c>
      <c r="D3631" s="2" t="inlineStr">
        <is>
          <t>DOM</t>
        </is>
      </c>
      <c r="G3631" s="2" t="inlineStr">
        <is>
          <t>ZONE</t>
        </is>
      </c>
      <c r="I3631" s="2" t="n">
        <v>17.77</v>
      </c>
      <c r="J3631" s="2" t="n">
        <v>18.74531</v>
      </c>
      <c r="K3631" s="2" t="n">
        <v>0.713331</v>
      </c>
      <c r="L3631" s="2" t="n">
        <v>0.263646</v>
      </c>
      <c r="M3631" s="2" t="b">
        <v>1</v>
      </c>
      <c r="N3631" s="2" t="n">
        <v>1</v>
      </c>
    </row>
    <row r="3632" ht="15.75" customHeight="1">
      <c r="A3632" s="9" t="n">
        <v>43831.375</v>
      </c>
      <c r="B3632" s="9" t="n">
        <v>43831.16666666666</v>
      </c>
      <c r="C3632" s="2" t="n">
        <v>34964545</v>
      </c>
      <c r="D3632" s="2" t="inlineStr">
        <is>
          <t>DOM</t>
        </is>
      </c>
      <c r="G3632" s="2" t="inlineStr">
        <is>
          <t>ZONE</t>
        </is>
      </c>
      <c r="I3632" s="2" t="n">
        <v>17.27</v>
      </c>
      <c r="J3632" s="2" t="n">
        <v>17.795514</v>
      </c>
      <c r="K3632" s="2" t="n">
        <v>0.25626</v>
      </c>
      <c r="L3632" s="2" t="n">
        <v>0.26592</v>
      </c>
      <c r="M3632" s="2" t="b">
        <v>1</v>
      </c>
      <c r="N3632" s="2" t="n">
        <v>1</v>
      </c>
    </row>
    <row r="3633" ht="15.75" customHeight="1">
      <c r="A3633" s="9" t="n">
        <v>43831.41666666666</v>
      </c>
      <c r="B3633" s="9" t="n">
        <v>43831.20833333334</v>
      </c>
      <c r="C3633" s="2" t="n">
        <v>34964545</v>
      </c>
      <c r="D3633" s="2" t="inlineStr">
        <is>
          <t>DOM</t>
        </is>
      </c>
      <c r="G3633" s="2" t="inlineStr">
        <is>
          <t>ZONE</t>
        </is>
      </c>
      <c r="I3633" s="2" t="n">
        <v>17.57</v>
      </c>
      <c r="J3633" s="2" t="n">
        <v>17.880934</v>
      </c>
      <c r="K3633" s="2" t="n">
        <v>0.056783</v>
      </c>
      <c r="L3633" s="2" t="n">
        <v>0.249984</v>
      </c>
      <c r="M3633" s="2" t="b">
        <v>1</v>
      </c>
      <c r="N3633" s="2" t="n">
        <v>1</v>
      </c>
    </row>
    <row r="3634" ht="15.75" customHeight="1">
      <c r="A3634" s="9" t="n">
        <v>43831.45833333334</v>
      </c>
      <c r="B3634" s="9" t="n">
        <v>43831.25</v>
      </c>
      <c r="C3634" s="2" t="n">
        <v>34964545</v>
      </c>
      <c r="D3634" s="2" t="inlineStr">
        <is>
          <t>DOM</t>
        </is>
      </c>
      <c r="G3634" s="2" t="inlineStr">
        <is>
          <t>ZONE</t>
        </is>
      </c>
      <c r="I3634" s="2" t="n">
        <v>17.85</v>
      </c>
      <c r="J3634" s="2" t="n">
        <v>18.090145</v>
      </c>
      <c r="K3634" s="2" t="n">
        <v>-0.046686</v>
      </c>
      <c r="L3634" s="2" t="n">
        <v>0.282665</v>
      </c>
      <c r="M3634" s="2" t="b">
        <v>1</v>
      </c>
      <c r="N3634" s="2" t="n">
        <v>1</v>
      </c>
    </row>
    <row r="3635" ht="15.75" customHeight="1">
      <c r="A3635" s="9" t="n">
        <v>43831.5</v>
      </c>
      <c r="B3635" s="9" t="n">
        <v>43831.29166666666</v>
      </c>
      <c r="C3635" s="2" t="n">
        <v>34964545</v>
      </c>
      <c r="D3635" s="2" t="inlineStr">
        <is>
          <t>DOM</t>
        </is>
      </c>
      <c r="G3635" s="2" t="inlineStr">
        <is>
          <t>ZONE</t>
        </is>
      </c>
      <c r="I3635" s="2" t="n">
        <v>17.56</v>
      </c>
      <c r="J3635" s="2" t="n">
        <v>18.452977</v>
      </c>
      <c r="K3635" s="2" t="n">
        <v>0.587001</v>
      </c>
      <c r="L3635" s="2" t="n">
        <v>0.30931</v>
      </c>
      <c r="M3635" s="2" t="b">
        <v>1</v>
      </c>
      <c r="N3635" s="2" t="n">
        <v>1</v>
      </c>
    </row>
    <row r="3636" ht="15.75" customHeight="1">
      <c r="A3636" s="9" t="n">
        <v>43831.54166666666</v>
      </c>
      <c r="B3636" s="9" t="n">
        <v>43831.33333333334</v>
      </c>
      <c r="C3636" s="2" t="n">
        <v>34964545</v>
      </c>
      <c r="D3636" s="2" t="inlineStr">
        <is>
          <t>DOM</t>
        </is>
      </c>
      <c r="G3636" s="2" t="inlineStr">
        <is>
          <t>ZONE</t>
        </is>
      </c>
      <c r="I3636" s="2" t="n">
        <v>16.2</v>
      </c>
      <c r="J3636" s="2" t="n">
        <v>17.019359</v>
      </c>
      <c r="K3636" s="2" t="n">
        <v>0.554237</v>
      </c>
      <c r="L3636" s="2" t="n">
        <v>0.265955</v>
      </c>
      <c r="M3636" s="2" t="b">
        <v>1</v>
      </c>
      <c r="N3636" s="2" t="n">
        <v>1</v>
      </c>
    </row>
    <row r="3637" ht="15.75" customHeight="1">
      <c r="A3637" s="9" t="n">
        <v>43831.58333333334</v>
      </c>
      <c r="B3637" s="9" t="n">
        <v>43831.375</v>
      </c>
      <c r="C3637" s="2" t="n">
        <v>34964545</v>
      </c>
      <c r="D3637" s="2" t="inlineStr">
        <is>
          <t>DOM</t>
        </is>
      </c>
      <c r="G3637" s="2" t="inlineStr">
        <is>
          <t>ZONE</t>
        </is>
      </c>
      <c r="I3637" s="2" t="n">
        <v>15.35</v>
      </c>
      <c r="J3637" s="2" t="n">
        <v>15.487942</v>
      </c>
      <c r="K3637" s="2" t="n">
        <v>-0.02005</v>
      </c>
      <c r="L3637" s="2" t="n">
        <v>0.157992</v>
      </c>
      <c r="M3637" s="2" t="b">
        <v>1</v>
      </c>
      <c r="N3637" s="2" t="n">
        <v>1</v>
      </c>
    </row>
    <row r="3638" ht="15.75" customHeight="1">
      <c r="A3638" s="9" t="n">
        <v>43831.625</v>
      </c>
      <c r="B3638" s="9" t="n">
        <v>43831.41666666666</v>
      </c>
      <c r="C3638" s="2" t="n">
        <v>34964545</v>
      </c>
      <c r="D3638" s="2" t="inlineStr">
        <is>
          <t>DOM</t>
        </is>
      </c>
      <c r="G3638" s="2" t="inlineStr">
        <is>
          <t>ZONE</t>
        </is>
      </c>
      <c r="I3638" s="2" t="n">
        <v>16.7</v>
      </c>
      <c r="J3638" s="2" t="n">
        <v>16.763158</v>
      </c>
      <c r="K3638" s="2" t="n">
        <v>-0.066691</v>
      </c>
      <c r="L3638" s="2" t="n">
        <v>0.126516</v>
      </c>
      <c r="M3638" s="2" t="b">
        <v>1</v>
      </c>
      <c r="N3638" s="2" t="n">
        <v>1</v>
      </c>
    </row>
    <row r="3639" ht="15.75" customHeight="1">
      <c r="A3639" s="9" t="n">
        <v>43831.66666666666</v>
      </c>
      <c r="B3639" s="9" t="n">
        <v>43831.45833333334</v>
      </c>
      <c r="C3639" s="2" t="n">
        <v>34964545</v>
      </c>
      <c r="D3639" s="2" t="inlineStr">
        <is>
          <t>DOM</t>
        </is>
      </c>
      <c r="G3639" s="2" t="inlineStr">
        <is>
          <t>ZONE</t>
        </is>
      </c>
      <c r="I3639" s="2" t="n">
        <v>16.23</v>
      </c>
      <c r="J3639" s="2" t="n">
        <v>16.247683</v>
      </c>
      <c r="K3639" s="2" t="n">
        <v>-0.077638</v>
      </c>
      <c r="L3639" s="2" t="n">
        <v>0.091988</v>
      </c>
      <c r="M3639" s="2" t="b">
        <v>1</v>
      </c>
      <c r="N3639" s="2" t="n">
        <v>1</v>
      </c>
    </row>
    <row r="3640" ht="15.75" customHeight="1">
      <c r="A3640" s="9" t="n">
        <v>43831.70833333334</v>
      </c>
      <c r="B3640" s="9" t="n">
        <v>43831.5</v>
      </c>
      <c r="C3640" s="2" t="n">
        <v>34964545</v>
      </c>
      <c r="D3640" s="2" t="inlineStr">
        <is>
          <t>DOM</t>
        </is>
      </c>
      <c r="G3640" s="2" t="inlineStr">
        <is>
          <t>ZONE</t>
        </is>
      </c>
      <c r="I3640" s="2" t="n">
        <v>14.85</v>
      </c>
      <c r="J3640" s="2" t="n">
        <v>14.912518</v>
      </c>
      <c r="K3640" s="2" t="n">
        <v>0.018276</v>
      </c>
      <c r="L3640" s="2" t="n">
        <v>0.044242</v>
      </c>
      <c r="M3640" s="2" t="b">
        <v>1</v>
      </c>
      <c r="N3640" s="2" t="n">
        <v>1</v>
      </c>
    </row>
    <row r="3641" ht="15.75" customHeight="1">
      <c r="A3641" s="9" t="n">
        <v>43831.75</v>
      </c>
      <c r="B3641" s="9" t="n">
        <v>43831.54166666666</v>
      </c>
      <c r="C3641" s="2" t="n">
        <v>34964545</v>
      </c>
      <c r="D3641" s="2" t="inlineStr">
        <is>
          <t>DOM</t>
        </is>
      </c>
      <c r="G3641" s="2" t="inlineStr">
        <is>
          <t>ZONE</t>
        </is>
      </c>
      <c r="I3641" s="2" t="n">
        <v>14.02</v>
      </c>
      <c r="J3641" s="2" t="n">
        <v>14.272876</v>
      </c>
      <c r="K3641" s="2" t="n">
        <v>0.228824</v>
      </c>
      <c r="L3641" s="2" t="n">
        <v>0.020718</v>
      </c>
      <c r="M3641" s="2" t="b">
        <v>1</v>
      </c>
      <c r="N3641" s="2" t="n">
        <v>1</v>
      </c>
    </row>
    <row r="3642" ht="15.75" customHeight="1">
      <c r="A3642" s="9" t="n">
        <v>43831.79166666666</v>
      </c>
      <c r="B3642" s="9" t="n">
        <v>43831.58333333334</v>
      </c>
      <c r="C3642" s="2" t="n">
        <v>34964545</v>
      </c>
      <c r="D3642" s="2" t="inlineStr">
        <is>
          <t>DOM</t>
        </is>
      </c>
      <c r="G3642" s="2" t="inlineStr">
        <is>
          <t>ZONE</t>
        </is>
      </c>
      <c r="I3642" s="2" t="n">
        <v>13.9</v>
      </c>
      <c r="J3642" s="2" t="n">
        <v>13.93551</v>
      </c>
      <c r="K3642" s="2" t="n">
        <v>0.028034</v>
      </c>
      <c r="L3642" s="2" t="n">
        <v>0.011642</v>
      </c>
      <c r="M3642" s="2" t="b">
        <v>1</v>
      </c>
      <c r="N3642" s="2" t="n">
        <v>1</v>
      </c>
    </row>
    <row r="3643" ht="15.75" customHeight="1">
      <c r="A3643" s="9" t="n">
        <v>43831.83333333334</v>
      </c>
      <c r="B3643" s="9" t="n">
        <v>43831.625</v>
      </c>
      <c r="C3643" s="2" t="n">
        <v>34964545</v>
      </c>
      <c r="D3643" s="2" t="inlineStr">
        <is>
          <t>DOM</t>
        </is>
      </c>
      <c r="G3643" s="2" t="inlineStr">
        <is>
          <t>ZONE</t>
        </is>
      </c>
      <c r="I3643" s="2" t="n">
        <v>13.66</v>
      </c>
      <c r="J3643" s="2" t="n">
        <v>13.815502</v>
      </c>
      <c r="K3643" s="2" t="n">
        <v>0.148935</v>
      </c>
      <c r="L3643" s="2" t="n">
        <v>0.010734</v>
      </c>
      <c r="M3643" s="2" t="b">
        <v>1</v>
      </c>
      <c r="N3643" s="2" t="n">
        <v>1</v>
      </c>
    </row>
    <row r="3644" ht="15.75" customHeight="1">
      <c r="A3644" s="9" t="n">
        <v>43831.875</v>
      </c>
      <c r="B3644" s="9" t="n">
        <v>43831.66666666666</v>
      </c>
      <c r="C3644" s="2" t="n">
        <v>34964545</v>
      </c>
      <c r="D3644" s="2" t="inlineStr">
        <is>
          <t>DOM</t>
        </is>
      </c>
      <c r="G3644" s="2" t="inlineStr">
        <is>
          <t>ZONE</t>
        </is>
      </c>
      <c r="I3644" s="2" t="n">
        <v>15.17</v>
      </c>
      <c r="J3644" s="2" t="n">
        <v>15.562592</v>
      </c>
      <c r="K3644" s="2" t="n">
        <v>0.326367</v>
      </c>
      <c r="L3644" s="2" t="n">
        <v>0.06622500000000001</v>
      </c>
      <c r="M3644" s="2" t="b">
        <v>1</v>
      </c>
      <c r="N3644" s="2" t="n">
        <v>1</v>
      </c>
    </row>
    <row r="3645" ht="15.75" customHeight="1">
      <c r="A3645" s="9" t="n">
        <v>43831.91666666666</v>
      </c>
      <c r="B3645" s="9" t="n">
        <v>43831.70833333334</v>
      </c>
      <c r="C3645" s="2" t="n">
        <v>34964545</v>
      </c>
      <c r="D3645" s="2" t="inlineStr">
        <is>
          <t>DOM</t>
        </is>
      </c>
      <c r="G3645" s="2" t="inlineStr">
        <is>
          <t>ZONE</t>
        </is>
      </c>
      <c r="I3645" s="2" t="n">
        <v>18.31</v>
      </c>
      <c r="J3645" s="2" t="n">
        <v>18.795145</v>
      </c>
      <c r="K3645" s="2" t="n">
        <v>0.329425</v>
      </c>
      <c r="L3645" s="2" t="n">
        <v>0.15572</v>
      </c>
      <c r="M3645" s="2" t="b">
        <v>1</v>
      </c>
      <c r="N3645" s="2" t="n">
        <v>1</v>
      </c>
    </row>
    <row r="3646" ht="15.75" customHeight="1">
      <c r="A3646" s="9" t="n">
        <v>43831.95833333334</v>
      </c>
      <c r="B3646" s="9" t="n">
        <v>43831.75</v>
      </c>
      <c r="C3646" s="2" t="n">
        <v>34964545</v>
      </c>
      <c r="D3646" s="2" t="inlineStr">
        <is>
          <t>DOM</t>
        </is>
      </c>
      <c r="G3646" s="2" t="inlineStr">
        <is>
          <t>ZONE</t>
        </is>
      </c>
      <c r="I3646" s="2" t="n">
        <v>17.89</v>
      </c>
      <c r="J3646" s="2" t="n">
        <v>18.067942</v>
      </c>
      <c r="K3646" s="2" t="n">
        <v>-0.018115</v>
      </c>
      <c r="L3646" s="2" t="n">
        <v>0.201058</v>
      </c>
      <c r="M3646" s="2" t="b">
        <v>1</v>
      </c>
      <c r="N3646" s="2" t="n">
        <v>1</v>
      </c>
    </row>
    <row r="3647" ht="15.75" customHeight="1">
      <c r="A3647" s="9" t="n">
        <v>43832</v>
      </c>
      <c r="B3647" s="9" t="n">
        <v>43831.79166666666</v>
      </c>
      <c r="C3647" s="2" t="n">
        <v>34964545</v>
      </c>
      <c r="D3647" s="2" t="inlineStr">
        <is>
          <t>DOM</t>
        </is>
      </c>
      <c r="G3647" s="2" t="inlineStr">
        <is>
          <t>ZONE</t>
        </is>
      </c>
      <c r="I3647" s="2" t="n">
        <v>19.08</v>
      </c>
      <c r="J3647" s="2" t="n">
        <v>19.537422</v>
      </c>
      <c r="K3647" s="2" t="n">
        <v>0.240336</v>
      </c>
      <c r="L3647" s="2" t="n">
        <v>0.218752</v>
      </c>
      <c r="M3647" s="2" t="b">
        <v>1</v>
      </c>
      <c r="N3647" s="2" t="n">
        <v>1</v>
      </c>
    </row>
    <row r="3648" ht="15.75" customHeight="1">
      <c r="A3648" s="9" t="n">
        <v>43832.04166666666</v>
      </c>
      <c r="B3648" s="9" t="n">
        <v>43831.83333333334</v>
      </c>
      <c r="C3648" s="2" t="n">
        <v>34964545</v>
      </c>
      <c r="D3648" s="2" t="inlineStr">
        <is>
          <t>DOM</t>
        </is>
      </c>
      <c r="G3648" s="2" t="inlineStr">
        <is>
          <t>ZONE</t>
        </is>
      </c>
      <c r="I3648" s="2" t="n">
        <v>19.35</v>
      </c>
      <c r="J3648" s="2" t="n">
        <v>19.728009</v>
      </c>
      <c r="K3648" s="2" t="n">
        <v>0.135436</v>
      </c>
      <c r="L3648" s="2" t="n">
        <v>0.245907</v>
      </c>
      <c r="M3648" s="2" t="b">
        <v>1</v>
      </c>
      <c r="N3648" s="2" t="n">
        <v>1</v>
      </c>
    </row>
    <row r="3649" ht="15.75" customHeight="1">
      <c r="A3649" s="9" t="n">
        <v>43832.08333333334</v>
      </c>
      <c r="B3649" s="9" t="n">
        <v>43831.875</v>
      </c>
      <c r="C3649" s="2" t="n">
        <v>34964545</v>
      </c>
      <c r="D3649" s="2" t="inlineStr">
        <is>
          <t>DOM</t>
        </is>
      </c>
      <c r="G3649" s="2" t="inlineStr">
        <is>
          <t>ZONE</t>
        </is>
      </c>
      <c r="I3649" s="2" t="n">
        <v>18.81</v>
      </c>
      <c r="J3649" s="2" t="n">
        <v>19.412374</v>
      </c>
      <c r="K3649" s="2" t="n">
        <v>0.304775</v>
      </c>
      <c r="L3649" s="2" t="n">
        <v>0.302599</v>
      </c>
      <c r="M3649" s="2" t="b">
        <v>1</v>
      </c>
      <c r="N3649" s="2" t="n">
        <v>1</v>
      </c>
    </row>
    <row r="3650" ht="15.75" customHeight="1">
      <c r="A3650" s="9" t="n">
        <v>43832.125</v>
      </c>
      <c r="B3650" s="9" t="n">
        <v>43831.91666666666</v>
      </c>
      <c r="C3650" s="2" t="n">
        <v>34964545</v>
      </c>
      <c r="D3650" s="2" t="inlineStr">
        <is>
          <t>DOM</t>
        </is>
      </c>
      <c r="G3650" s="2" t="inlineStr">
        <is>
          <t>ZONE</t>
        </is>
      </c>
      <c r="I3650" s="2" t="n">
        <v>17.37</v>
      </c>
      <c r="J3650" s="2" t="n">
        <v>18.394103</v>
      </c>
      <c r="K3650" s="2" t="n">
        <v>0.734643</v>
      </c>
      <c r="L3650" s="2" t="n">
        <v>0.291126</v>
      </c>
      <c r="M3650" s="2" t="b">
        <v>1</v>
      </c>
      <c r="N3650" s="2" t="n">
        <v>1</v>
      </c>
    </row>
    <row r="3651" ht="15.75" customHeight="1">
      <c r="A3651" s="9" t="n">
        <v>43832.16666666666</v>
      </c>
      <c r="B3651" s="9" t="n">
        <v>43831.95833333334</v>
      </c>
      <c r="C3651" s="2" t="n">
        <v>34964545</v>
      </c>
      <c r="D3651" s="2" t="inlineStr">
        <is>
          <t>DOM</t>
        </is>
      </c>
      <c r="G3651" s="2" t="inlineStr">
        <is>
          <t>ZONE</t>
        </is>
      </c>
      <c r="I3651" s="2" t="n">
        <v>17.16</v>
      </c>
      <c r="J3651" s="2" t="n">
        <v>18.131257</v>
      </c>
      <c r="K3651" s="2" t="n">
        <v>0.688921</v>
      </c>
      <c r="L3651" s="2" t="n">
        <v>0.284003</v>
      </c>
      <c r="M3651" s="2" t="b">
        <v>1</v>
      </c>
      <c r="N3651" s="2" t="n">
        <v>1</v>
      </c>
    </row>
    <row r="3652" ht="15.75" customHeight="1">
      <c r="A3652" s="9" t="n">
        <v>43832.20833333334</v>
      </c>
      <c r="B3652" s="9" t="n">
        <v>43832</v>
      </c>
      <c r="C3652" s="2" t="n">
        <v>34964545</v>
      </c>
      <c r="D3652" s="2" t="inlineStr">
        <is>
          <t>DOM</t>
        </is>
      </c>
      <c r="G3652" s="2" t="inlineStr">
        <is>
          <t>ZONE</t>
        </is>
      </c>
      <c r="I3652" s="2" t="n">
        <v>17.33</v>
      </c>
      <c r="J3652" s="2" t="n">
        <v>17.715614</v>
      </c>
      <c r="K3652" s="2" t="n">
        <v>0.134734</v>
      </c>
      <c r="L3652" s="2" t="n">
        <v>0.255047</v>
      </c>
      <c r="M3652" s="2" t="b">
        <v>1</v>
      </c>
      <c r="N3652" s="2" t="n">
        <v>1</v>
      </c>
    </row>
    <row r="3653" ht="15.75" customHeight="1">
      <c r="A3653" s="9" t="n">
        <v>43832.25</v>
      </c>
      <c r="B3653" s="9" t="n">
        <v>43832.04166666666</v>
      </c>
      <c r="C3653" s="2" t="n">
        <v>34964545</v>
      </c>
      <c r="D3653" s="2" t="inlineStr">
        <is>
          <t>DOM</t>
        </is>
      </c>
      <c r="G3653" s="2" t="inlineStr">
        <is>
          <t>ZONE</t>
        </is>
      </c>
      <c r="I3653" s="2" t="n">
        <v>16.46</v>
      </c>
      <c r="J3653" s="2" t="n">
        <v>16.980896</v>
      </c>
      <c r="K3653" s="2" t="n">
        <v>0.275981</v>
      </c>
      <c r="L3653" s="2" t="n">
        <v>0.244082</v>
      </c>
      <c r="M3653" s="2" t="b">
        <v>1</v>
      </c>
      <c r="N3653" s="2" t="n">
        <v>1</v>
      </c>
    </row>
    <row r="3654" ht="15.75" customHeight="1">
      <c r="A3654" s="9" t="n">
        <v>43832.29166666666</v>
      </c>
      <c r="B3654" s="9" t="n">
        <v>43832.08333333334</v>
      </c>
      <c r="C3654" s="2" t="n">
        <v>34964545</v>
      </c>
      <c r="D3654" s="2" t="inlineStr">
        <is>
          <t>DOM</t>
        </is>
      </c>
      <c r="G3654" s="2" t="inlineStr">
        <is>
          <t>ZONE</t>
        </is>
      </c>
      <c r="I3654" s="2" t="n">
        <v>17.08</v>
      </c>
      <c r="J3654" s="2" t="n">
        <v>17.789391</v>
      </c>
      <c r="K3654" s="2" t="n">
        <v>0.359696</v>
      </c>
      <c r="L3654" s="2" t="n">
        <v>0.351362</v>
      </c>
      <c r="M3654" s="2" t="b">
        <v>1</v>
      </c>
      <c r="N3654" s="2" t="n">
        <v>1</v>
      </c>
    </row>
    <row r="3655" ht="15.75" customHeight="1">
      <c r="A3655" s="9" t="n">
        <v>43832.33333333334</v>
      </c>
      <c r="B3655" s="9" t="n">
        <v>43832.125</v>
      </c>
      <c r="C3655" s="2" t="n">
        <v>34964545</v>
      </c>
      <c r="D3655" s="2" t="inlineStr">
        <is>
          <t>DOM</t>
        </is>
      </c>
      <c r="G3655" s="2" t="inlineStr">
        <is>
          <t>ZONE</t>
        </is>
      </c>
      <c r="I3655" s="2" t="n">
        <v>15.96</v>
      </c>
      <c r="J3655" s="2" t="n">
        <v>16.877339</v>
      </c>
      <c r="K3655" s="2" t="n">
        <v>0.57984</v>
      </c>
      <c r="L3655" s="2" t="n">
        <v>0.339166</v>
      </c>
      <c r="M3655" s="2" t="b">
        <v>1</v>
      </c>
      <c r="N3655" s="2" t="n">
        <v>1</v>
      </c>
    </row>
    <row r="3656" ht="15.75" customHeight="1">
      <c r="A3656" s="9" t="n">
        <v>43832.375</v>
      </c>
      <c r="B3656" s="9" t="n">
        <v>43832.16666666666</v>
      </c>
      <c r="C3656" s="2" t="n">
        <v>34964545</v>
      </c>
      <c r="D3656" s="2" t="inlineStr">
        <is>
          <t>DOM</t>
        </is>
      </c>
      <c r="G3656" s="2" t="inlineStr">
        <is>
          <t>ZONE</t>
        </is>
      </c>
      <c r="I3656" s="2" t="n">
        <v>16.29</v>
      </c>
      <c r="J3656" s="2" t="n">
        <v>17.21948</v>
      </c>
      <c r="K3656" s="2" t="n">
        <v>0.591079</v>
      </c>
      <c r="L3656" s="2" t="n">
        <v>0.340068</v>
      </c>
      <c r="M3656" s="2" t="b">
        <v>1</v>
      </c>
      <c r="N3656" s="2" t="n">
        <v>1</v>
      </c>
    </row>
    <row r="3657" ht="15.75" customHeight="1">
      <c r="A3657" s="9" t="n">
        <v>43832.41666666666</v>
      </c>
      <c r="B3657" s="9" t="n">
        <v>43832.20833333334</v>
      </c>
      <c r="C3657" s="2" t="n">
        <v>34964545</v>
      </c>
      <c r="D3657" s="2" t="inlineStr">
        <is>
          <t>DOM</t>
        </is>
      </c>
      <c r="G3657" s="2" t="inlineStr">
        <is>
          <t>ZONE</t>
        </is>
      </c>
      <c r="I3657" s="2" t="n">
        <v>18.58</v>
      </c>
      <c r="J3657" s="2" t="n">
        <v>19.985375</v>
      </c>
      <c r="K3657" s="2" t="n">
        <v>1.010722</v>
      </c>
      <c r="L3657" s="2" t="n">
        <v>0.392153</v>
      </c>
      <c r="M3657" s="2" t="b">
        <v>1</v>
      </c>
      <c r="N3657" s="2" t="n">
        <v>1</v>
      </c>
    </row>
    <row r="3658" ht="15.75" customHeight="1">
      <c r="A3658" s="9" t="n">
        <v>43832.45833333334</v>
      </c>
      <c r="B3658" s="9" t="n">
        <v>43832.25</v>
      </c>
      <c r="C3658" s="2" t="n">
        <v>34964545</v>
      </c>
      <c r="D3658" s="2" t="inlineStr">
        <is>
          <t>DOM</t>
        </is>
      </c>
      <c r="G3658" s="2" t="inlineStr">
        <is>
          <t>ZONE</t>
        </is>
      </c>
      <c r="I3658" s="2" t="n">
        <v>20.99</v>
      </c>
      <c r="J3658" s="2" t="n">
        <v>21.934037</v>
      </c>
      <c r="K3658" s="2" t="n">
        <v>0.540604</v>
      </c>
      <c r="L3658" s="2" t="n">
        <v>0.4026</v>
      </c>
      <c r="M3658" s="2" t="b">
        <v>1</v>
      </c>
      <c r="N3658" s="2" t="n">
        <v>1</v>
      </c>
    </row>
    <row r="3659" ht="15.75" customHeight="1">
      <c r="A3659" s="9" t="n">
        <v>43832.5</v>
      </c>
      <c r="B3659" s="9" t="n">
        <v>43832.29166666666</v>
      </c>
      <c r="C3659" s="2" t="n">
        <v>34964545</v>
      </c>
      <c r="D3659" s="2" t="inlineStr">
        <is>
          <t>DOM</t>
        </is>
      </c>
      <c r="G3659" s="2" t="inlineStr">
        <is>
          <t>ZONE</t>
        </is>
      </c>
      <c r="I3659" s="2" t="n">
        <v>36.68</v>
      </c>
      <c r="J3659" s="2" t="n">
        <v>37.955774</v>
      </c>
      <c r="K3659" s="2" t="n">
        <v>0.602065</v>
      </c>
      <c r="L3659" s="2" t="n">
        <v>0.6762089999999999</v>
      </c>
      <c r="M3659" s="2" t="b">
        <v>1</v>
      </c>
      <c r="N3659" s="2" t="n">
        <v>1</v>
      </c>
    </row>
    <row r="3660" ht="15.75" customHeight="1">
      <c r="A3660" s="9" t="n">
        <v>43832.54166666666</v>
      </c>
      <c r="B3660" s="9" t="n">
        <v>43832.33333333334</v>
      </c>
      <c r="C3660" s="2" t="n">
        <v>34964545</v>
      </c>
      <c r="D3660" s="2" t="inlineStr">
        <is>
          <t>DOM</t>
        </is>
      </c>
      <c r="G3660" s="2" t="inlineStr">
        <is>
          <t>ZONE</t>
        </is>
      </c>
      <c r="I3660" s="2" t="n">
        <v>23.85</v>
      </c>
      <c r="J3660" s="2" t="n">
        <v>24.50073</v>
      </c>
      <c r="K3660" s="2" t="n">
        <v>0.180727</v>
      </c>
      <c r="L3660" s="2" t="n">
        <v>0.471671</v>
      </c>
      <c r="M3660" s="2" t="b">
        <v>1</v>
      </c>
      <c r="N3660" s="2" t="n">
        <v>1</v>
      </c>
    </row>
    <row r="3661" ht="15.75" customHeight="1">
      <c r="A3661" s="9" t="n">
        <v>43832.58333333334</v>
      </c>
      <c r="B3661" s="9" t="n">
        <v>43832.375</v>
      </c>
      <c r="C3661" s="2" t="n">
        <v>34964545</v>
      </c>
      <c r="D3661" s="2" t="inlineStr">
        <is>
          <t>DOM</t>
        </is>
      </c>
      <c r="G3661" s="2" t="inlineStr">
        <is>
          <t>ZONE</t>
        </is>
      </c>
      <c r="I3661" s="2" t="n">
        <v>20.21</v>
      </c>
      <c r="J3661" s="2" t="n">
        <v>20.581691</v>
      </c>
      <c r="K3661" s="2" t="n">
        <v>0.054521</v>
      </c>
      <c r="L3661" s="2" t="n">
        <v>0.318003</v>
      </c>
      <c r="M3661" s="2" t="b">
        <v>1</v>
      </c>
      <c r="N3661" s="2" t="n">
        <v>1</v>
      </c>
    </row>
    <row r="3662" ht="15.75" customHeight="1">
      <c r="A3662" s="9" t="n">
        <v>43832.625</v>
      </c>
      <c r="B3662" s="9" t="n">
        <v>43832.41666666666</v>
      </c>
      <c r="C3662" s="2" t="n">
        <v>34964545</v>
      </c>
      <c r="D3662" s="2" t="inlineStr">
        <is>
          <t>DOM</t>
        </is>
      </c>
      <c r="G3662" s="2" t="inlineStr">
        <is>
          <t>ZONE</t>
        </is>
      </c>
      <c r="I3662" s="2" t="n">
        <v>20.68</v>
      </c>
      <c r="J3662" s="2" t="n">
        <v>21.118745</v>
      </c>
      <c r="K3662" s="2" t="n">
        <v>0.189333</v>
      </c>
      <c r="L3662" s="2" t="n">
        <v>0.245246</v>
      </c>
      <c r="M3662" s="2" t="b">
        <v>1</v>
      </c>
      <c r="N3662" s="2" t="n">
        <v>1</v>
      </c>
    </row>
    <row r="3663" ht="15.75" customHeight="1">
      <c r="A3663" s="9" t="n">
        <v>43832.66666666666</v>
      </c>
      <c r="B3663" s="9" t="n">
        <v>43832.45833333334</v>
      </c>
      <c r="C3663" s="2" t="n">
        <v>34964545</v>
      </c>
      <c r="D3663" s="2" t="inlineStr">
        <is>
          <t>DOM</t>
        </is>
      </c>
      <c r="G3663" s="2" t="inlineStr">
        <is>
          <t>ZONE</t>
        </is>
      </c>
      <c r="I3663" s="2" t="n">
        <v>20.02</v>
      </c>
      <c r="J3663" s="2" t="n">
        <v>20.53619</v>
      </c>
      <c r="K3663" s="2" t="n">
        <v>0.361101</v>
      </c>
      <c r="L3663" s="2" t="n">
        <v>0.152589</v>
      </c>
      <c r="M3663" s="2" t="b">
        <v>1</v>
      </c>
      <c r="N3663" s="2" t="n">
        <v>1</v>
      </c>
    </row>
    <row r="3664" ht="15.75" customHeight="1">
      <c r="A3664" s="9" t="n">
        <v>43832.70833333334</v>
      </c>
      <c r="B3664" s="9" t="n">
        <v>43832.5</v>
      </c>
      <c r="C3664" s="2" t="n">
        <v>34964545</v>
      </c>
      <c r="D3664" s="2" t="inlineStr">
        <is>
          <t>DOM</t>
        </is>
      </c>
      <c r="G3664" s="2" t="inlineStr">
        <is>
          <t>ZONE</t>
        </is>
      </c>
      <c r="I3664" s="2" t="n">
        <v>18.93</v>
      </c>
      <c r="J3664" s="2" t="n">
        <v>19.182304</v>
      </c>
      <c r="K3664" s="2" t="n">
        <v>0.187222</v>
      </c>
      <c r="L3664" s="2" t="n">
        <v>0.065082</v>
      </c>
      <c r="M3664" s="2" t="b">
        <v>1</v>
      </c>
      <c r="N3664" s="2" t="n">
        <v>1</v>
      </c>
    </row>
    <row r="3665" ht="15.75" customHeight="1">
      <c r="A3665" s="9" t="n">
        <v>43832.75</v>
      </c>
      <c r="B3665" s="9" t="n">
        <v>43832.54166666666</v>
      </c>
      <c r="C3665" s="2" t="n">
        <v>34964545</v>
      </c>
      <c r="D3665" s="2" t="inlineStr">
        <is>
          <t>DOM</t>
        </is>
      </c>
      <c r="G3665" s="2" t="inlineStr">
        <is>
          <t>ZONE</t>
        </is>
      </c>
      <c r="I3665" s="2" t="n">
        <v>19.23</v>
      </c>
      <c r="J3665" s="2" t="n">
        <v>19.382893</v>
      </c>
      <c r="K3665" s="2" t="n">
        <v>0.112631</v>
      </c>
      <c r="L3665" s="2" t="n">
        <v>0.042762</v>
      </c>
      <c r="M3665" s="2" t="b">
        <v>1</v>
      </c>
      <c r="N3665" s="2" t="n">
        <v>1</v>
      </c>
    </row>
    <row r="3666" ht="15.75" customHeight="1">
      <c r="A3666" s="9" t="n">
        <v>43832.79166666666</v>
      </c>
      <c r="B3666" s="9" t="n">
        <v>43832.58333333334</v>
      </c>
      <c r="C3666" s="2" t="n">
        <v>34964545</v>
      </c>
      <c r="D3666" s="2" t="inlineStr">
        <is>
          <t>DOM</t>
        </is>
      </c>
      <c r="G3666" s="2" t="inlineStr">
        <is>
          <t>ZONE</t>
        </is>
      </c>
      <c r="I3666" s="2" t="n">
        <v>19.52</v>
      </c>
      <c r="J3666" s="2" t="n">
        <v>19.625776</v>
      </c>
      <c r="K3666" s="2" t="n">
        <v>0.088021</v>
      </c>
      <c r="L3666" s="2" t="n">
        <v>0.020255</v>
      </c>
      <c r="M3666" s="2" t="b">
        <v>1</v>
      </c>
      <c r="N3666" s="2" t="n">
        <v>1</v>
      </c>
    </row>
    <row r="3667" ht="15.75" customHeight="1">
      <c r="A3667" s="9" t="n">
        <v>43832.83333333334</v>
      </c>
      <c r="B3667" s="9" t="n">
        <v>43832.625</v>
      </c>
      <c r="C3667" s="2" t="n">
        <v>34964545</v>
      </c>
      <c r="D3667" s="2" t="inlineStr">
        <is>
          <t>DOM</t>
        </is>
      </c>
      <c r="G3667" s="2" t="inlineStr">
        <is>
          <t>ZONE</t>
        </is>
      </c>
      <c r="I3667" s="2" t="n">
        <v>20.62</v>
      </c>
      <c r="J3667" s="2" t="n">
        <v>20.738155</v>
      </c>
      <c r="K3667" s="2" t="n">
        <v>0.104076</v>
      </c>
      <c r="L3667" s="2" t="n">
        <v>0.013245</v>
      </c>
      <c r="M3667" s="2" t="b">
        <v>1</v>
      </c>
      <c r="N3667" s="2" t="n">
        <v>1</v>
      </c>
    </row>
    <row r="3668" ht="15.75" customHeight="1">
      <c r="A3668" s="9" t="n">
        <v>43832.875</v>
      </c>
      <c r="B3668" s="9" t="n">
        <v>43832.66666666666</v>
      </c>
      <c r="C3668" s="2" t="n">
        <v>34964545</v>
      </c>
      <c r="D3668" s="2" t="inlineStr">
        <is>
          <t>DOM</t>
        </is>
      </c>
      <c r="G3668" s="2" t="inlineStr">
        <is>
          <t>ZONE</t>
        </is>
      </c>
      <c r="I3668" s="2" t="n">
        <v>25.93</v>
      </c>
      <c r="J3668" s="2" t="n">
        <v>26.255711</v>
      </c>
      <c r="K3668" s="2" t="n">
        <v>0.258939</v>
      </c>
      <c r="L3668" s="2" t="n">
        <v>0.067606</v>
      </c>
      <c r="M3668" s="2" t="b">
        <v>1</v>
      </c>
      <c r="N3668" s="2" t="n">
        <v>1</v>
      </c>
    </row>
    <row r="3669" ht="15.75" customHeight="1">
      <c r="A3669" s="9" t="n">
        <v>43832.91666666666</v>
      </c>
      <c r="B3669" s="9" t="n">
        <v>43832.70833333334</v>
      </c>
      <c r="C3669" s="2" t="n">
        <v>34964545</v>
      </c>
      <c r="D3669" s="2" t="inlineStr">
        <is>
          <t>DOM</t>
        </is>
      </c>
      <c r="G3669" s="2" t="inlineStr">
        <is>
          <t>ZONE</t>
        </is>
      </c>
      <c r="I3669" s="2" t="n">
        <v>23.7</v>
      </c>
      <c r="J3669" s="2" t="n">
        <v>24.080048</v>
      </c>
      <c r="K3669" s="2" t="n">
        <v>0.240986</v>
      </c>
      <c r="L3669" s="2" t="n">
        <v>0.135728</v>
      </c>
      <c r="M3669" s="2" t="b">
        <v>1</v>
      </c>
      <c r="N3669" s="2" t="n">
        <v>1</v>
      </c>
    </row>
    <row r="3670" ht="15.75" customHeight="1">
      <c r="A3670" s="9" t="n">
        <v>43832.95833333334</v>
      </c>
      <c r="B3670" s="9" t="n">
        <v>43832.75</v>
      </c>
      <c r="C3670" s="2" t="n">
        <v>34964545</v>
      </c>
      <c r="D3670" s="2" t="inlineStr">
        <is>
          <t>DOM</t>
        </is>
      </c>
      <c r="G3670" s="2" t="inlineStr">
        <is>
          <t>ZONE</t>
        </is>
      </c>
      <c r="I3670" s="2" t="n">
        <v>23.3</v>
      </c>
      <c r="J3670" s="2" t="n">
        <v>23.550782</v>
      </c>
      <c r="K3670" s="2" t="n">
        <v>0.166318</v>
      </c>
      <c r="L3670" s="2" t="n">
        <v>0.08112999999999999</v>
      </c>
      <c r="M3670" s="2" t="b">
        <v>1</v>
      </c>
      <c r="N3670" s="2" t="n">
        <v>1</v>
      </c>
    </row>
    <row r="3671" ht="15.75" customHeight="1">
      <c r="A3671" s="9" t="n">
        <v>43833</v>
      </c>
      <c r="B3671" s="9" t="n">
        <v>43832.79166666666</v>
      </c>
      <c r="C3671" s="2" t="n">
        <v>34964545</v>
      </c>
      <c r="D3671" s="2" t="inlineStr">
        <is>
          <t>DOM</t>
        </is>
      </c>
      <c r="G3671" s="2" t="inlineStr">
        <is>
          <t>ZONE</t>
        </is>
      </c>
      <c r="I3671" s="2" t="n">
        <v>25.08</v>
      </c>
      <c r="J3671" s="2" t="n">
        <v>25.440311</v>
      </c>
      <c r="K3671" s="2" t="n">
        <v>0.274185</v>
      </c>
      <c r="L3671" s="2" t="n">
        <v>0.08946</v>
      </c>
      <c r="M3671" s="2" t="b">
        <v>1</v>
      </c>
      <c r="N3671" s="2" t="n">
        <v>1</v>
      </c>
    </row>
    <row r="3672" ht="15.75" customHeight="1">
      <c r="A3672" s="9" t="n">
        <v>43833.04166666666</v>
      </c>
      <c r="B3672" s="9" t="n">
        <v>43832.83333333334</v>
      </c>
      <c r="C3672" s="2" t="n">
        <v>34964545</v>
      </c>
      <c r="D3672" s="2" t="inlineStr">
        <is>
          <t>DOM</t>
        </is>
      </c>
      <c r="G3672" s="2" t="inlineStr">
        <is>
          <t>ZONE</t>
        </is>
      </c>
      <c r="I3672" s="2" t="n">
        <v>21.06</v>
      </c>
      <c r="J3672" s="2" t="n">
        <v>21.2583</v>
      </c>
      <c r="K3672" s="2" t="n">
        <v>0.126543</v>
      </c>
      <c r="L3672" s="2" t="n">
        <v>0.07259</v>
      </c>
      <c r="M3672" s="2" t="b">
        <v>1</v>
      </c>
      <c r="N3672" s="2" t="n">
        <v>1</v>
      </c>
    </row>
    <row r="3673" ht="15.75" customHeight="1">
      <c r="A3673" s="9" t="n">
        <v>43833.08333333334</v>
      </c>
      <c r="B3673" s="9" t="n">
        <v>43832.875</v>
      </c>
      <c r="C3673" s="2" t="n">
        <v>34964545</v>
      </c>
      <c r="D3673" s="2" t="inlineStr">
        <is>
          <t>DOM</t>
        </is>
      </c>
      <c r="G3673" s="2" t="inlineStr">
        <is>
          <t>ZONE</t>
        </is>
      </c>
      <c r="I3673" s="2" t="n">
        <v>19.53</v>
      </c>
      <c r="J3673" s="2" t="n">
        <v>19.673662</v>
      </c>
      <c r="K3673" s="2" t="n">
        <v>0.09861499999999999</v>
      </c>
      <c r="L3673" s="2" t="n">
        <v>0.046714</v>
      </c>
      <c r="M3673" s="2" t="b">
        <v>1</v>
      </c>
      <c r="N3673" s="2" t="n">
        <v>1</v>
      </c>
    </row>
    <row r="3674" ht="15.75" customHeight="1">
      <c r="A3674" s="9" t="n">
        <v>43833.125</v>
      </c>
      <c r="B3674" s="9" t="n">
        <v>43832.91666666666</v>
      </c>
      <c r="C3674" s="2" t="n">
        <v>34964545</v>
      </c>
      <c r="D3674" s="2" t="inlineStr">
        <is>
          <t>DOM</t>
        </is>
      </c>
      <c r="G3674" s="2" t="inlineStr">
        <is>
          <t>ZONE</t>
        </is>
      </c>
      <c r="I3674" s="2" t="n">
        <v>19.53</v>
      </c>
      <c r="J3674" s="2" t="n">
        <v>19.672698</v>
      </c>
      <c r="K3674" s="2" t="n">
        <v>0.09129900000000001</v>
      </c>
      <c r="L3674" s="2" t="n">
        <v>0.047232</v>
      </c>
      <c r="M3674" s="2" t="b">
        <v>1</v>
      </c>
      <c r="N3674" s="2" t="n">
        <v>1</v>
      </c>
    </row>
    <row r="3675" ht="15.75" customHeight="1">
      <c r="A3675" s="9" t="n">
        <v>43833.16666666666</v>
      </c>
      <c r="B3675" s="9" t="n">
        <v>43832.95833333334</v>
      </c>
      <c r="C3675" s="2" t="n">
        <v>34964545</v>
      </c>
      <c r="D3675" s="2" t="inlineStr">
        <is>
          <t>DOM</t>
        </is>
      </c>
      <c r="G3675" s="2" t="inlineStr">
        <is>
          <t>ZONE</t>
        </is>
      </c>
      <c r="I3675" s="2" t="n">
        <v>18.32</v>
      </c>
      <c r="J3675" s="2" t="n">
        <v>18.43472</v>
      </c>
      <c r="K3675" s="2" t="n">
        <v>0.066562</v>
      </c>
      <c r="L3675" s="2" t="n">
        <v>0.052324</v>
      </c>
      <c r="M3675" s="2" t="b">
        <v>1</v>
      </c>
      <c r="N3675" s="2" t="n">
        <v>1</v>
      </c>
    </row>
    <row r="3676" ht="15.75" customHeight="1">
      <c r="A3676" s="9" t="n">
        <v>43833.20833333334</v>
      </c>
      <c r="B3676" s="9" t="n">
        <v>43833</v>
      </c>
      <c r="C3676" s="2" t="n">
        <v>34964545</v>
      </c>
      <c r="D3676" s="2" t="inlineStr">
        <is>
          <t>DOM</t>
        </is>
      </c>
      <c r="G3676" s="2" t="inlineStr">
        <is>
          <t>ZONE</t>
        </is>
      </c>
      <c r="I3676" s="2" t="n">
        <v>18.86</v>
      </c>
      <c r="J3676" s="2" t="n">
        <v>19.006797</v>
      </c>
      <c r="K3676" s="2" t="n">
        <v>0.069414</v>
      </c>
      <c r="L3676" s="2" t="n">
        <v>0.082383</v>
      </c>
      <c r="M3676" s="2" t="b">
        <v>1</v>
      </c>
      <c r="N3676" s="2" t="n">
        <v>1</v>
      </c>
    </row>
    <row r="3677" ht="15.75" customHeight="1">
      <c r="A3677" s="9" t="n">
        <v>43833.25</v>
      </c>
      <c r="B3677" s="9" t="n">
        <v>43833.04166666666</v>
      </c>
      <c r="C3677" s="2" t="n">
        <v>34964545</v>
      </c>
      <c r="D3677" s="2" t="inlineStr">
        <is>
          <t>DOM</t>
        </is>
      </c>
      <c r="G3677" s="2" t="inlineStr">
        <is>
          <t>ZONE</t>
        </is>
      </c>
      <c r="I3677" s="2" t="n">
        <v>18.32</v>
      </c>
      <c r="J3677" s="2" t="n">
        <v>18.45276</v>
      </c>
      <c r="K3677" s="2" t="n">
        <v>0.053101</v>
      </c>
      <c r="L3677" s="2" t="n">
        <v>0.075492</v>
      </c>
      <c r="M3677" s="2" t="b">
        <v>1</v>
      </c>
      <c r="N3677" s="2" t="n">
        <v>1</v>
      </c>
    </row>
    <row r="3678" ht="15.75" customHeight="1">
      <c r="A3678" s="9" t="n">
        <v>43833.29166666666</v>
      </c>
      <c r="B3678" s="9" t="n">
        <v>43833.08333333334</v>
      </c>
      <c r="C3678" s="2" t="n">
        <v>34964545</v>
      </c>
      <c r="D3678" s="2" t="inlineStr">
        <is>
          <t>DOM</t>
        </is>
      </c>
      <c r="G3678" s="2" t="inlineStr">
        <is>
          <t>ZONE</t>
        </is>
      </c>
      <c r="I3678" s="2" t="n">
        <v>18.58</v>
      </c>
      <c r="J3678" s="2" t="n">
        <v>18.772945</v>
      </c>
      <c r="K3678" s="2" t="n">
        <v>0.060342</v>
      </c>
      <c r="L3678" s="2" t="n">
        <v>0.135103</v>
      </c>
      <c r="M3678" s="2" t="b">
        <v>1</v>
      </c>
      <c r="N3678" s="2" t="n">
        <v>1</v>
      </c>
    </row>
    <row r="3679" ht="15.75" customHeight="1">
      <c r="A3679" s="9" t="n">
        <v>43833.33333333334</v>
      </c>
      <c r="B3679" s="9" t="n">
        <v>43833.125</v>
      </c>
      <c r="C3679" s="2" t="n">
        <v>34964545</v>
      </c>
      <c r="D3679" s="2" t="inlineStr">
        <is>
          <t>DOM</t>
        </is>
      </c>
      <c r="G3679" s="2" t="inlineStr">
        <is>
          <t>ZONE</t>
        </is>
      </c>
      <c r="I3679" s="2" t="n">
        <v>18.14</v>
      </c>
      <c r="J3679" s="2" t="n">
        <v>18.34246</v>
      </c>
      <c r="K3679" s="2" t="n">
        <v>0.049899</v>
      </c>
      <c r="L3679" s="2" t="n">
        <v>0.150895</v>
      </c>
      <c r="M3679" s="2" t="b">
        <v>1</v>
      </c>
      <c r="N3679" s="2" t="n">
        <v>1</v>
      </c>
    </row>
    <row r="3680" ht="15.75" customHeight="1">
      <c r="A3680" s="9" t="n">
        <v>43833.375</v>
      </c>
      <c r="B3680" s="9" t="n">
        <v>43833.16666666666</v>
      </c>
      <c r="C3680" s="2" t="n">
        <v>34964545</v>
      </c>
      <c r="D3680" s="2" t="inlineStr">
        <is>
          <t>DOM</t>
        </is>
      </c>
      <c r="G3680" s="2" t="inlineStr">
        <is>
          <t>ZONE</t>
        </is>
      </c>
      <c r="I3680" s="2" t="n">
        <v>17.47</v>
      </c>
      <c r="J3680" s="2" t="n">
        <v>17.637269</v>
      </c>
      <c r="K3680" s="2" t="n">
        <v>0.039323</v>
      </c>
      <c r="L3680" s="2" t="n">
        <v>0.127946</v>
      </c>
      <c r="M3680" s="2" t="b">
        <v>1</v>
      </c>
      <c r="N3680" s="2" t="n">
        <v>1</v>
      </c>
    </row>
    <row r="3681" ht="15.75" customHeight="1">
      <c r="A3681" s="9" t="n">
        <v>43833.41666666666</v>
      </c>
      <c r="B3681" s="9" t="n">
        <v>43833.20833333334</v>
      </c>
      <c r="C3681" s="2" t="n">
        <v>34964545</v>
      </c>
      <c r="D3681" s="2" t="inlineStr">
        <is>
          <t>DOM</t>
        </is>
      </c>
      <c r="G3681" s="2" t="inlineStr">
        <is>
          <t>ZONE</t>
        </is>
      </c>
      <c r="I3681" s="2" t="n">
        <v>18.18</v>
      </c>
      <c r="J3681" s="2" t="n">
        <v>18.312268</v>
      </c>
      <c r="K3681" s="2" t="n">
        <v>0.062763</v>
      </c>
      <c r="L3681" s="2" t="n">
        <v>0.072005</v>
      </c>
      <c r="M3681" s="2" t="b">
        <v>1</v>
      </c>
      <c r="N3681" s="2" t="n">
        <v>1</v>
      </c>
    </row>
    <row r="3682" ht="15.75" customHeight="1">
      <c r="A3682" s="9" t="n">
        <v>43833.45833333334</v>
      </c>
      <c r="B3682" s="9" t="n">
        <v>43833.25</v>
      </c>
      <c r="C3682" s="2" t="n">
        <v>34964545</v>
      </c>
      <c r="D3682" s="2" t="inlineStr">
        <is>
          <t>DOM</t>
        </is>
      </c>
      <c r="G3682" s="2" t="inlineStr">
        <is>
          <t>ZONE</t>
        </is>
      </c>
      <c r="I3682" s="2" t="n">
        <v>19.42</v>
      </c>
      <c r="J3682" s="2" t="n">
        <v>19.851369</v>
      </c>
      <c r="K3682" s="2" t="n">
        <v>0.390343</v>
      </c>
      <c r="L3682" s="2" t="n">
        <v>0.042693</v>
      </c>
      <c r="M3682" s="2" t="b">
        <v>1</v>
      </c>
      <c r="N3682" s="2" t="n">
        <v>1</v>
      </c>
    </row>
    <row r="3683" ht="15.75" customHeight="1">
      <c r="A3683" s="9" t="n">
        <v>43833.5</v>
      </c>
      <c r="B3683" s="9" t="n">
        <v>43833.29166666666</v>
      </c>
      <c r="C3683" s="2" t="n">
        <v>34964545</v>
      </c>
      <c r="D3683" s="2" t="inlineStr">
        <is>
          <t>DOM</t>
        </is>
      </c>
      <c r="G3683" s="2" t="inlineStr">
        <is>
          <t>ZONE</t>
        </is>
      </c>
      <c r="I3683" s="2" t="n">
        <v>20.86</v>
      </c>
      <c r="J3683" s="2" t="n">
        <v>21.781673</v>
      </c>
      <c r="K3683" s="2" t="n">
        <v>0.955504</v>
      </c>
      <c r="L3683" s="2" t="n">
        <v>-0.034665</v>
      </c>
      <c r="M3683" s="2" t="b">
        <v>1</v>
      </c>
      <c r="N3683" s="2" t="n">
        <v>1</v>
      </c>
    </row>
    <row r="3684" ht="15.75" customHeight="1">
      <c r="A3684" s="9" t="n">
        <v>43833.54166666666</v>
      </c>
      <c r="B3684" s="9" t="n">
        <v>43833.33333333334</v>
      </c>
      <c r="C3684" s="2" t="n">
        <v>34964545</v>
      </c>
      <c r="D3684" s="2" t="inlineStr">
        <is>
          <t>DOM</t>
        </is>
      </c>
      <c r="G3684" s="2" t="inlineStr">
        <is>
          <t>ZONE</t>
        </is>
      </c>
      <c r="I3684" s="2" t="n">
        <v>23.31</v>
      </c>
      <c r="J3684" s="2" t="n">
        <v>24.62008</v>
      </c>
      <c r="K3684" s="2" t="n">
        <v>1.405946</v>
      </c>
      <c r="L3684" s="2" t="n">
        <v>-0.093366</v>
      </c>
      <c r="M3684" s="2" t="b">
        <v>1</v>
      </c>
      <c r="N3684" s="2" t="n">
        <v>1</v>
      </c>
    </row>
    <row r="3685" ht="15.75" customHeight="1">
      <c r="A3685" s="9" t="n">
        <v>43833.58333333334</v>
      </c>
      <c r="B3685" s="9" t="n">
        <v>43833.375</v>
      </c>
      <c r="C3685" s="2" t="n">
        <v>34964545</v>
      </c>
      <c r="D3685" s="2" t="inlineStr">
        <is>
          <t>DOM</t>
        </is>
      </c>
      <c r="G3685" s="2" t="inlineStr">
        <is>
          <t>ZONE</t>
        </is>
      </c>
      <c r="I3685" s="2" t="n">
        <v>31.55</v>
      </c>
      <c r="J3685" s="2" t="n">
        <v>33.544562</v>
      </c>
      <c r="K3685" s="2" t="n">
        <v>2.178912</v>
      </c>
      <c r="L3685" s="2" t="n">
        <v>-0.187684</v>
      </c>
      <c r="M3685" s="2" t="b">
        <v>1</v>
      </c>
      <c r="N3685" s="2" t="n">
        <v>1</v>
      </c>
    </row>
    <row r="3686" ht="15.75" customHeight="1">
      <c r="A3686" s="9" t="n">
        <v>43833.625</v>
      </c>
      <c r="B3686" s="9" t="n">
        <v>43833.41666666666</v>
      </c>
      <c r="C3686" s="2" t="n">
        <v>34964545</v>
      </c>
      <c r="D3686" s="2" t="inlineStr">
        <is>
          <t>DOM</t>
        </is>
      </c>
      <c r="G3686" s="2" t="inlineStr">
        <is>
          <t>ZONE</t>
        </is>
      </c>
      <c r="I3686" s="2" t="n">
        <v>91.42</v>
      </c>
      <c r="J3686" s="2" t="n">
        <v>104.011885</v>
      </c>
      <c r="K3686" s="2" t="n">
        <v>13.282643</v>
      </c>
      <c r="L3686" s="2" t="n">
        <v>-0.687425</v>
      </c>
      <c r="M3686" s="2" t="b">
        <v>1</v>
      </c>
      <c r="N3686" s="2" t="n">
        <v>1</v>
      </c>
    </row>
    <row r="3687" ht="15.75" customHeight="1">
      <c r="A3687" s="9" t="n">
        <v>43833.66666666666</v>
      </c>
      <c r="B3687" s="9" t="n">
        <v>43833.45833333334</v>
      </c>
      <c r="C3687" s="2" t="n">
        <v>34964545</v>
      </c>
      <c r="D3687" s="2" t="inlineStr">
        <is>
          <t>DOM</t>
        </is>
      </c>
      <c r="G3687" s="2" t="inlineStr">
        <is>
          <t>ZONE</t>
        </is>
      </c>
      <c r="I3687" s="2" t="n">
        <v>25.77</v>
      </c>
      <c r="J3687" s="2" t="n">
        <v>25.974912</v>
      </c>
      <c r="K3687" s="2" t="n">
        <v>0.389586</v>
      </c>
      <c r="L3687" s="2" t="n">
        <v>-0.183008</v>
      </c>
      <c r="M3687" s="2" t="b">
        <v>1</v>
      </c>
      <c r="N3687" s="2" t="n">
        <v>1</v>
      </c>
    </row>
    <row r="3688" ht="15.75" customHeight="1">
      <c r="A3688" s="9" t="n">
        <v>43833.70833333334</v>
      </c>
      <c r="B3688" s="9" t="n">
        <v>43833.5</v>
      </c>
      <c r="C3688" s="2" t="n">
        <v>34964545</v>
      </c>
      <c r="D3688" s="2" t="inlineStr">
        <is>
          <t>DOM</t>
        </is>
      </c>
      <c r="G3688" s="2" t="inlineStr">
        <is>
          <t>ZONE</t>
        </is>
      </c>
      <c r="I3688" s="2" t="n">
        <v>26.58</v>
      </c>
      <c r="J3688" s="2" t="n">
        <v>26.750581</v>
      </c>
      <c r="K3688" s="2" t="n">
        <v>0.231132</v>
      </c>
      <c r="L3688" s="2" t="n">
        <v>-0.058884</v>
      </c>
      <c r="M3688" s="2" t="b">
        <v>1</v>
      </c>
      <c r="N3688" s="2" t="n">
        <v>1</v>
      </c>
    </row>
    <row r="3689" ht="15.75" customHeight="1">
      <c r="A3689" s="9" t="n">
        <v>43833.75</v>
      </c>
      <c r="B3689" s="9" t="n">
        <v>43833.54166666666</v>
      </c>
      <c r="C3689" s="2" t="n">
        <v>34964545</v>
      </c>
      <c r="D3689" s="2" t="inlineStr">
        <is>
          <t>DOM</t>
        </is>
      </c>
      <c r="G3689" s="2" t="inlineStr">
        <is>
          <t>ZONE</t>
        </is>
      </c>
      <c r="I3689" s="2" t="n">
        <v>21.85</v>
      </c>
      <c r="J3689" s="2" t="n">
        <v>21.974354</v>
      </c>
      <c r="K3689" s="2" t="n">
        <v>0.116806</v>
      </c>
      <c r="L3689" s="2" t="n">
        <v>0.008382000000000001</v>
      </c>
      <c r="M3689" s="2" t="b">
        <v>1</v>
      </c>
      <c r="N3689" s="2" t="n">
        <v>1</v>
      </c>
    </row>
    <row r="3690" ht="15.75" customHeight="1">
      <c r="A3690" s="9" t="n">
        <v>43833.79166666666</v>
      </c>
      <c r="B3690" s="9" t="n">
        <v>43833.58333333334</v>
      </c>
      <c r="C3690" s="2" t="n">
        <v>34964545</v>
      </c>
      <c r="D3690" s="2" t="inlineStr">
        <is>
          <t>DOM</t>
        </is>
      </c>
      <c r="G3690" s="2" t="inlineStr">
        <is>
          <t>ZONE</t>
        </is>
      </c>
      <c r="I3690" s="2" t="n">
        <v>21.74</v>
      </c>
      <c r="J3690" s="2" t="n">
        <v>21.824458</v>
      </c>
      <c r="K3690" s="2" t="n">
        <v>0.092741</v>
      </c>
      <c r="L3690" s="2" t="n">
        <v>-0.00495</v>
      </c>
      <c r="M3690" s="2" t="b">
        <v>1</v>
      </c>
      <c r="N3690" s="2" t="n">
        <v>1</v>
      </c>
    </row>
    <row r="3691" ht="15.75" customHeight="1">
      <c r="A3691" s="9" t="n">
        <v>43833.83333333334</v>
      </c>
      <c r="B3691" s="9" t="n">
        <v>43833.625</v>
      </c>
      <c r="C3691" s="2" t="n">
        <v>34964545</v>
      </c>
      <c r="D3691" s="2" t="inlineStr">
        <is>
          <t>DOM</t>
        </is>
      </c>
      <c r="G3691" s="2" t="inlineStr">
        <is>
          <t>ZONE</t>
        </is>
      </c>
      <c r="I3691" s="2" t="n">
        <v>21.32</v>
      </c>
      <c r="J3691" s="2" t="n">
        <v>21.4361</v>
      </c>
      <c r="K3691" s="2" t="n">
        <v>0.102896</v>
      </c>
      <c r="L3691" s="2" t="n">
        <v>0.011536</v>
      </c>
      <c r="M3691" s="2" t="b">
        <v>1</v>
      </c>
      <c r="N3691" s="2" t="n">
        <v>1</v>
      </c>
    </row>
    <row r="3692" ht="15.75" customHeight="1">
      <c r="A3692" s="9" t="n">
        <v>43833.875</v>
      </c>
      <c r="B3692" s="9" t="n">
        <v>43833.66666666666</v>
      </c>
      <c r="C3692" s="2" t="n">
        <v>34964545</v>
      </c>
      <c r="D3692" s="2" t="inlineStr">
        <is>
          <t>DOM</t>
        </is>
      </c>
      <c r="G3692" s="2" t="inlineStr">
        <is>
          <t>ZONE</t>
        </is>
      </c>
      <c r="I3692" s="2" t="n">
        <v>23.48</v>
      </c>
      <c r="J3692" s="2" t="n">
        <v>23.575633</v>
      </c>
      <c r="K3692" s="2" t="n">
        <v>0.097597</v>
      </c>
      <c r="L3692" s="2" t="n">
        <v>-0.001964</v>
      </c>
      <c r="M3692" s="2" t="b">
        <v>1</v>
      </c>
      <c r="N3692" s="2" t="n">
        <v>1</v>
      </c>
    </row>
    <row r="3693" ht="15.75" customHeight="1">
      <c r="A3693" s="9" t="n">
        <v>43833.91666666666</v>
      </c>
      <c r="B3693" s="9" t="n">
        <v>43833.70833333334</v>
      </c>
      <c r="C3693" s="2" t="n">
        <v>34964545</v>
      </c>
      <c r="D3693" s="2" t="inlineStr">
        <is>
          <t>DOM</t>
        </is>
      </c>
      <c r="G3693" s="2" t="inlineStr">
        <is>
          <t>ZONE</t>
        </is>
      </c>
      <c r="I3693" s="2" t="n">
        <v>23.96</v>
      </c>
      <c r="J3693" s="2" t="n">
        <v>24.122916</v>
      </c>
      <c r="K3693" s="2" t="n">
        <v>0.157183</v>
      </c>
      <c r="L3693" s="2" t="n">
        <v>0.009900000000000001</v>
      </c>
      <c r="M3693" s="2" t="b">
        <v>1</v>
      </c>
      <c r="N3693" s="2" t="n">
        <v>1</v>
      </c>
    </row>
    <row r="3694" ht="15.75" customHeight="1">
      <c r="A3694" s="9" t="n">
        <v>43833.95833333334</v>
      </c>
      <c r="B3694" s="9" t="n">
        <v>43833.75</v>
      </c>
      <c r="C3694" s="2" t="n">
        <v>34964545</v>
      </c>
      <c r="D3694" s="2" t="inlineStr">
        <is>
          <t>DOM</t>
        </is>
      </c>
      <c r="G3694" s="2" t="inlineStr">
        <is>
          <t>ZONE</t>
        </is>
      </c>
      <c r="I3694" s="2" t="n">
        <v>22.52</v>
      </c>
      <c r="J3694" s="2" t="n">
        <v>22.678351</v>
      </c>
      <c r="K3694" s="2" t="n">
        <v>0.154451</v>
      </c>
      <c r="L3694" s="2" t="n">
        <v>0.007233</v>
      </c>
      <c r="M3694" s="2" t="b">
        <v>1</v>
      </c>
      <c r="N3694" s="2" t="n">
        <v>1</v>
      </c>
    </row>
    <row r="3695" ht="15.75" customHeight="1">
      <c r="A3695" s="9" t="n">
        <v>43834</v>
      </c>
      <c r="B3695" s="9" t="n">
        <v>43833.79166666666</v>
      </c>
      <c r="C3695" s="2" t="n">
        <v>34964545</v>
      </c>
      <c r="D3695" s="2" t="inlineStr">
        <is>
          <t>DOM</t>
        </is>
      </c>
      <c r="G3695" s="2" t="inlineStr">
        <is>
          <t>ZONE</t>
        </is>
      </c>
      <c r="I3695" s="2" t="n">
        <v>22.61</v>
      </c>
      <c r="J3695" s="2" t="n">
        <v>22.766277</v>
      </c>
      <c r="K3695" s="2" t="n">
        <v>0.153639</v>
      </c>
      <c r="L3695" s="2" t="n">
        <v>0.005138</v>
      </c>
      <c r="M3695" s="2" t="b">
        <v>1</v>
      </c>
      <c r="N3695" s="2" t="n">
        <v>1</v>
      </c>
    </row>
    <row r="3696" ht="15.75" customHeight="1">
      <c r="A3696" s="9" t="n">
        <v>43834.04166666666</v>
      </c>
      <c r="B3696" s="9" t="n">
        <v>43833.83333333334</v>
      </c>
      <c r="C3696" s="2" t="n">
        <v>34964545</v>
      </c>
      <c r="D3696" s="2" t="inlineStr">
        <is>
          <t>DOM</t>
        </is>
      </c>
      <c r="G3696" s="2" t="inlineStr">
        <is>
          <t>ZONE</t>
        </is>
      </c>
      <c r="I3696" s="2" t="n">
        <v>29.48</v>
      </c>
      <c r="J3696" s="2" t="n">
        <v>29.811372</v>
      </c>
      <c r="K3696" s="2" t="n">
        <v>0.292549</v>
      </c>
      <c r="L3696" s="2" t="n">
        <v>0.038823</v>
      </c>
      <c r="M3696" s="2" t="b">
        <v>1</v>
      </c>
      <c r="N3696" s="2" t="n">
        <v>1</v>
      </c>
    </row>
    <row r="3697" ht="15.75" customHeight="1">
      <c r="A3697" s="9" t="n">
        <v>43834.08333333334</v>
      </c>
      <c r="B3697" s="9" t="n">
        <v>43833.875</v>
      </c>
      <c r="C3697" s="2" t="n">
        <v>34964545</v>
      </c>
      <c r="D3697" s="2" t="inlineStr">
        <is>
          <t>DOM</t>
        </is>
      </c>
      <c r="G3697" s="2" t="inlineStr">
        <is>
          <t>ZONE</t>
        </is>
      </c>
      <c r="I3697" s="2" t="n">
        <v>22.08</v>
      </c>
      <c r="J3697" s="2" t="n">
        <v>22.223839</v>
      </c>
      <c r="K3697" s="2" t="n">
        <v>0.141551</v>
      </c>
      <c r="L3697" s="2" t="n">
        <v>0.007287</v>
      </c>
      <c r="M3697" s="2" t="b">
        <v>1</v>
      </c>
      <c r="N3697" s="2" t="n">
        <v>1</v>
      </c>
    </row>
    <row r="3698" ht="15.75" customHeight="1">
      <c r="A3698" s="9" t="n">
        <v>43834.125</v>
      </c>
      <c r="B3698" s="9" t="n">
        <v>43833.91666666666</v>
      </c>
      <c r="C3698" s="2" t="n">
        <v>34964545</v>
      </c>
      <c r="D3698" s="2" t="inlineStr">
        <is>
          <t>DOM</t>
        </is>
      </c>
      <c r="G3698" s="2" t="inlineStr">
        <is>
          <t>ZONE</t>
        </is>
      </c>
      <c r="I3698" s="2" t="n">
        <v>20.05</v>
      </c>
      <c r="J3698" s="2" t="n">
        <v>20.145021</v>
      </c>
      <c r="K3698" s="2" t="n">
        <v>0.086072</v>
      </c>
      <c r="L3698" s="2" t="n">
        <v>0.006449</v>
      </c>
      <c r="M3698" s="2" t="b">
        <v>1</v>
      </c>
      <c r="N3698" s="2" t="n">
        <v>1</v>
      </c>
    </row>
    <row r="3699" ht="15.75" customHeight="1">
      <c r="A3699" s="9" t="n">
        <v>43834.16666666666</v>
      </c>
      <c r="B3699" s="9" t="n">
        <v>43833.95833333334</v>
      </c>
      <c r="C3699" s="2" t="n">
        <v>34964545</v>
      </c>
      <c r="D3699" s="2" t="inlineStr">
        <is>
          <t>DOM</t>
        </is>
      </c>
      <c r="G3699" s="2" t="inlineStr">
        <is>
          <t>ZONE</t>
        </is>
      </c>
      <c r="I3699" s="2" t="n">
        <v>18.67</v>
      </c>
      <c r="J3699" s="2" t="n">
        <v>18.814081</v>
      </c>
      <c r="K3699" s="2" t="n">
        <v>0.064289</v>
      </c>
      <c r="L3699" s="2" t="n">
        <v>0.08312600000000001</v>
      </c>
      <c r="M3699" s="2" t="b">
        <v>1</v>
      </c>
      <c r="N3699" s="2" t="n">
        <v>1</v>
      </c>
    </row>
    <row r="3700" ht="15.75" customHeight="1">
      <c r="A3700" s="9" t="n">
        <v>43834.20833333334</v>
      </c>
      <c r="B3700" s="9" t="n">
        <v>43834</v>
      </c>
      <c r="C3700" s="2" t="n">
        <v>34964545</v>
      </c>
      <c r="D3700" s="2" t="inlineStr">
        <is>
          <t>DOM</t>
        </is>
      </c>
      <c r="G3700" s="2" t="inlineStr">
        <is>
          <t>ZONE</t>
        </is>
      </c>
      <c r="I3700" s="2" t="n">
        <v>18.13</v>
      </c>
      <c r="J3700" s="2" t="n">
        <v>18.281966</v>
      </c>
      <c r="K3700" s="2" t="n">
        <v>0.060379</v>
      </c>
      <c r="L3700" s="2" t="n">
        <v>0.09658600000000001</v>
      </c>
      <c r="M3700" s="2" t="b">
        <v>1</v>
      </c>
      <c r="N3700" s="2" t="n">
        <v>1</v>
      </c>
    </row>
    <row r="3701" ht="15.75" customHeight="1">
      <c r="A3701" s="9" t="n">
        <v>43834.25</v>
      </c>
      <c r="B3701" s="9" t="n">
        <v>43834.04166666666</v>
      </c>
      <c r="C3701" s="2" t="n">
        <v>34964545</v>
      </c>
      <c r="D3701" s="2" t="inlineStr">
        <is>
          <t>DOM</t>
        </is>
      </c>
      <c r="G3701" s="2" t="inlineStr">
        <is>
          <t>ZONE</t>
        </is>
      </c>
      <c r="I3701" s="2" t="n">
        <v>18.35</v>
      </c>
      <c r="J3701" s="2" t="n">
        <v>18.4985</v>
      </c>
      <c r="K3701" s="2" t="n">
        <v>0.06746000000000001</v>
      </c>
      <c r="L3701" s="2" t="n">
        <v>0.085207</v>
      </c>
      <c r="M3701" s="2" t="b">
        <v>1</v>
      </c>
      <c r="N3701" s="2" t="n">
        <v>1</v>
      </c>
    </row>
    <row r="3702" ht="15.75" customHeight="1">
      <c r="A3702" s="9" t="n">
        <v>43834.29166666666</v>
      </c>
      <c r="B3702" s="9" t="n">
        <v>43834.08333333334</v>
      </c>
      <c r="C3702" s="2" t="n">
        <v>34964545</v>
      </c>
      <c r="D3702" s="2" t="inlineStr">
        <is>
          <t>DOM</t>
        </is>
      </c>
      <c r="G3702" s="2" t="inlineStr">
        <is>
          <t>ZONE</t>
        </is>
      </c>
      <c r="I3702" s="2" t="n">
        <v>17.77</v>
      </c>
      <c r="J3702" s="2" t="n">
        <v>17.946242</v>
      </c>
      <c r="K3702" s="2" t="n">
        <v>0.057665</v>
      </c>
      <c r="L3702" s="2" t="n">
        <v>0.116911</v>
      </c>
      <c r="M3702" s="2" t="b">
        <v>1</v>
      </c>
      <c r="N3702" s="2" t="n">
        <v>1</v>
      </c>
    </row>
    <row r="3703" ht="15.75" customHeight="1">
      <c r="A3703" s="9" t="n">
        <v>43834.33333333334</v>
      </c>
      <c r="B3703" s="9" t="n">
        <v>43834.125</v>
      </c>
      <c r="C3703" s="2" t="n">
        <v>34964545</v>
      </c>
      <c r="D3703" s="2" t="inlineStr">
        <is>
          <t>DOM</t>
        </is>
      </c>
      <c r="G3703" s="2" t="inlineStr">
        <is>
          <t>ZONE</t>
        </is>
      </c>
      <c r="I3703" s="2" t="n">
        <v>17.09</v>
      </c>
      <c r="J3703" s="2" t="n">
        <v>17.267901</v>
      </c>
      <c r="K3703" s="2" t="n">
        <v>0.045552</v>
      </c>
      <c r="L3703" s="2" t="n">
        <v>0.128183</v>
      </c>
      <c r="M3703" s="2" t="b">
        <v>1</v>
      </c>
      <c r="N3703" s="2" t="n">
        <v>1</v>
      </c>
    </row>
    <row r="3704" ht="15.75" customHeight="1">
      <c r="A3704" s="9" t="n">
        <v>43834.375</v>
      </c>
      <c r="B3704" s="9" t="n">
        <v>43834.16666666666</v>
      </c>
      <c r="C3704" s="2" t="n">
        <v>34964545</v>
      </c>
      <c r="D3704" s="2" t="inlineStr">
        <is>
          <t>DOM</t>
        </is>
      </c>
      <c r="G3704" s="2" t="inlineStr">
        <is>
          <t>ZONE</t>
        </is>
      </c>
      <c r="I3704" s="2" t="n">
        <v>16.77</v>
      </c>
      <c r="J3704" s="2" t="n">
        <v>16.879598</v>
      </c>
      <c r="K3704" s="2" t="n">
        <v>0.039569</v>
      </c>
      <c r="L3704" s="2" t="n">
        <v>0.06669600000000001</v>
      </c>
      <c r="M3704" s="2" t="b">
        <v>1</v>
      </c>
      <c r="N3704" s="2" t="n">
        <v>1</v>
      </c>
    </row>
    <row r="3705" ht="15.75" customHeight="1">
      <c r="A3705" s="9" t="n">
        <v>43834.41666666666</v>
      </c>
      <c r="B3705" s="9" t="n">
        <v>43834.20833333334</v>
      </c>
      <c r="C3705" s="2" t="n">
        <v>34964545</v>
      </c>
      <c r="D3705" s="2" t="inlineStr">
        <is>
          <t>DOM</t>
        </is>
      </c>
      <c r="G3705" s="2" t="inlineStr">
        <is>
          <t>ZONE</t>
        </is>
      </c>
      <c r="I3705" s="2" t="n">
        <v>16.19</v>
      </c>
      <c r="J3705" s="2" t="n">
        <v>16.214339</v>
      </c>
      <c r="K3705" s="2" t="n">
        <v>0.018154</v>
      </c>
      <c r="L3705" s="2" t="n">
        <v>0.006185</v>
      </c>
      <c r="M3705" s="2" t="b">
        <v>1</v>
      </c>
      <c r="N3705" s="2" t="n">
        <v>1</v>
      </c>
    </row>
    <row r="3706" ht="15.75" customHeight="1">
      <c r="A3706" s="9" t="n">
        <v>43834.45833333334</v>
      </c>
      <c r="B3706" s="9" t="n">
        <v>43834.25</v>
      </c>
      <c r="C3706" s="2" t="n">
        <v>34964545</v>
      </c>
      <c r="D3706" s="2" t="inlineStr">
        <is>
          <t>DOM</t>
        </is>
      </c>
      <c r="G3706" s="2" t="inlineStr">
        <is>
          <t>ZONE</t>
        </is>
      </c>
      <c r="I3706" s="2" t="n">
        <v>16.09</v>
      </c>
      <c r="J3706" s="2" t="n">
        <v>16.025923</v>
      </c>
      <c r="K3706" s="2" t="n">
        <v>0</v>
      </c>
      <c r="L3706" s="2" t="n">
        <v>-0.064077</v>
      </c>
      <c r="M3706" s="2" t="b">
        <v>1</v>
      </c>
      <c r="N3706" s="2" t="n">
        <v>1</v>
      </c>
    </row>
    <row r="3707" ht="15.75" customHeight="1">
      <c r="A3707" s="9" t="n">
        <v>43834.5</v>
      </c>
      <c r="B3707" s="9" t="n">
        <v>43834.29166666666</v>
      </c>
      <c r="C3707" s="2" t="n">
        <v>34964545</v>
      </c>
      <c r="D3707" s="2" t="inlineStr">
        <is>
          <t>DOM</t>
        </is>
      </c>
      <c r="G3707" s="2" t="inlineStr">
        <is>
          <t>ZONE</t>
        </is>
      </c>
      <c r="I3707" s="2" t="n">
        <v>17.61</v>
      </c>
      <c r="J3707" s="2" t="n">
        <v>17.547664</v>
      </c>
      <c r="K3707" s="2" t="n">
        <v>0</v>
      </c>
      <c r="L3707" s="2" t="n">
        <v>-0.059836</v>
      </c>
      <c r="M3707" s="2" t="b">
        <v>1</v>
      </c>
      <c r="N3707" s="2" t="n">
        <v>1</v>
      </c>
    </row>
    <row r="3708" ht="15.75" customHeight="1">
      <c r="A3708" s="9" t="n">
        <v>43834.54166666666</v>
      </c>
      <c r="B3708" s="9" t="n">
        <v>43834.33333333334</v>
      </c>
      <c r="C3708" s="2" t="n">
        <v>34964545</v>
      </c>
      <c r="D3708" s="2" t="inlineStr">
        <is>
          <t>DOM</t>
        </is>
      </c>
      <c r="G3708" s="2" t="inlineStr">
        <is>
          <t>ZONE</t>
        </is>
      </c>
      <c r="I3708" s="2" t="n">
        <v>20.98</v>
      </c>
      <c r="J3708" s="2" t="n">
        <v>20.951428</v>
      </c>
      <c r="K3708" s="2" t="n">
        <v>-7e-06</v>
      </c>
      <c r="L3708" s="2" t="n">
        <v>-0.031898</v>
      </c>
      <c r="M3708" s="2" t="b">
        <v>1</v>
      </c>
      <c r="N3708" s="2" t="n">
        <v>1</v>
      </c>
    </row>
    <row r="3709" ht="15.75" customHeight="1">
      <c r="A3709" s="9" t="n">
        <v>43834.58333333334</v>
      </c>
      <c r="B3709" s="9" t="n">
        <v>43834.375</v>
      </c>
      <c r="C3709" s="2" t="n">
        <v>34964545</v>
      </c>
      <c r="D3709" s="2" t="inlineStr">
        <is>
          <t>DOM</t>
        </is>
      </c>
      <c r="G3709" s="2" t="inlineStr">
        <is>
          <t>ZONE</t>
        </is>
      </c>
      <c r="I3709" s="2" t="n">
        <v>20.84</v>
      </c>
      <c r="J3709" s="2" t="n">
        <v>20.854289</v>
      </c>
      <c r="K3709" s="2" t="n">
        <v>-3.3e-05</v>
      </c>
      <c r="L3709" s="2" t="n">
        <v>0.012655</v>
      </c>
      <c r="M3709" s="2" t="b">
        <v>1</v>
      </c>
      <c r="N3709" s="2" t="n">
        <v>1</v>
      </c>
    </row>
    <row r="3710" ht="15.75" customHeight="1">
      <c r="A3710" s="9" t="n">
        <v>43834.625</v>
      </c>
      <c r="B3710" s="9" t="n">
        <v>43834.41666666666</v>
      </c>
      <c r="C3710" s="2" t="n">
        <v>34964545</v>
      </c>
      <c r="D3710" s="2" t="inlineStr">
        <is>
          <t>DOM</t>
        </is>
      </c>
      <c r="G3710" s="2" t="inlineStr">
        <is>
          <t>ZONE</t>
        </is>
      </c>
      <c r="I3710" s="2" t="n">
        <v>24.62</v>
      </c>
      <c r="J3710" s="2" t="n">
        <v>24.575328</v>
      </c>
      <c r="K3710" s="2" t="n">
        <v>-0.000917</v>
      </c>
      <c r="L3710" s="2" t="n">
        <v>-0.039588</v>
      </c>
      <c r="M3710" s="2" t="b">
        <v>1</v>
      </c>
      <c r="N3710" s="2" t="n">
        <v>1</v>
      </c>
    </row>
    <row r="3711" ht="15.75" customHeight="1">
      <c r="A3711" s="9" t="n">
        <v>43834.66666666666</v>
      </c>
      <c r="B3711" s="9" t="n">
        <v>43834.45833333334</v>
      </c>
      <c r="C3711" s="2" t="n">
        <v>34964545</v>
      </c>
      <c r="D3711" s="2" t="inlineStr">
        <is>
          <t>DOM</t>
        </is>
      </c>
      <c r="G3711" s="2" t="inlineStr">
        <is>
          <t>ZONE</t>
        </is>
      </c>
      <c r="I3711" s="2" t="n">
        <v>22.54</v>
      </c>
      <c r="J3711" s="2" t="n">
        <v>22.440659</v>
      </c>
      <c r="K3711" s="2" t="n">
        <v>-0.000797</v>
      </c>
      <c r="L3711" s="2" t="n">
        <v>-0.096043</v>
      </c>
      <c r="M3711" s="2" t="b">
        <v>1</v>
      </c>
      <c r="N3711" s="2" t="n">
        <v>1</v>
      </c>
    </row>
    <row r="3712" ht="15.75" customHeight="1">
      <c r="A3712" s="9" t="n">
        <v>43834.70833333334</v>
      </c>
      <c r="B3712" s="9" t="n">
        <v>43834.5</v>
      </c>
      <c r="C3712" s="2" t="n">
        <v>34964545</v>
      </c>
      <c r="D3712" s="2" t="inlineStr">
        <is>
          <t>DOM</t>
        </is>
      </c>
      <c r="G3712" s="2" t="inlineStr">
        <is>
          <t>ZONE</t>
        </is>
      </c>
      <c r="I3712" s="2" t="n">
        <v>19.85</v>
      </c>
      <c r="J3712" s="2" t="n">
        <v>19.739705</v>
      </c>
      <c r="K3712" s="2" t="n">
        <v>-0.000338</v>
      </c>
      <c r="L3712" s="2" t="n">
        <v>-0.112457</v>
      </c>
      <c r="M3712" s="2" t="b">
        <v>1</v>
      </c>
      <c r="N3712" s="2" t="n">
        <v>1</v>
      </c>
    </row>
    <row r="3713" ht="15.75" customHeight="1">
      <c r="A3713" s="9" t="n">
        <v>43834.75</v>
      </c>
      <c r="B3713" s="9" t="n">
        <v>43834.54166666666</v>
      </c>
      <c r="C3713" s="2" t="n">
        <v>34964545</v>
      </c>
      <c r="D3713" s="2" t="inlineStr">
        <is>
          <t>DOM</t>
        </is>
      </c>
      <c r="G3713" s="2" t="inlineStr">
        <is>
          <t>ZONE</t>
        </is>
      </c>
      <c r="I3713" s="2" t="n">
        <v>19.03</v>
      </c>
      <c r="J3713" s="2" t="n">
        <v>18.916624</v>
      </c>
      <c r="K3713" s="2" t="n">
        <v>-5.8e-05</v>
      </c>
      <c r="L3713" s="2" t="n">
        <v>-0.117485</v>
      </c>
      <c r="M3713" s="2" t="b">
        <v>1</v>
      </c>
      <c r="N3713" s="2" t="n">
        <v>1</v>
      </c>
    </row>
    <row r="3714" ht="15.75" customHeight="1">
      <c r="A3714" s="9" t="n">
        <v>43834.79166666666</v>
      </c>
      <c r="B3714" s="9" t="n">
        <v>43834.58333333334</v>
      </c>
      <c r="C3714" s="2" t="n">
        <v>34964545</v>
      </c>
      <c r="D3714" s="2" t="inlineStr">
        <is>
          <t>DOM</t>
        </is>
      </c>
      <c r="G3714" s="2" t="inlineStr">
        <is>
          <t>ZONE</t>
        </is>
      </c>
      <c r="I3714" s="2" t="n">
        <v>18.56</v>
      </c>
      <c r="J3714" s="2" t="n">
        <v>18.392428</v>
      </c>
      <c r="K3714" s="2" t="n">
        <v>-6.600000000000001e-05</v>
      </c>
      <c r="L3714" s="2" t="n">
        <v>-0.169174</v>
      </c>
      <c r="M3714" s="2" t="b">
        <v>1</v>
      </c>
      <c r="N3714" s="2" t="n">
        <v>1</v>
      </c>
    </row>
    <row r="3715" ht="15.75" customHeight="1">
      <c r="A3715" s="9" t="n">
        <v>43834.83333333334</v>
      </c>
      <c r="B3715" s="9" t="n">
        <v>43834.625</v>
      </c>
      <c r="C3715" s="2" t="n">
        <v>34964545</v>
      </c>
      <c r="D3715" s="2" t="inlineStr">
        <is>
          <t>DOM</t>
        </is>
      </c>
      <c r="G3715" s="2" t="inlineStr">
        <is>
          <t>ZONE</t>
        </is>
      </c>
      <c r="I3715" s="2" t="n">
        <v>18.84</v>
      </c>
      <c r="J3715" s="2" t="n">
        <v>18.659246</v>
      </c>
      <c r="K3715" s="2" t="n">
        <v>-5.8e-05</v>
      </c>
      <c r="L3715" s="2" t="n">
        <v>-0.182363</v>
      </c>
      <c r="M3715" s="2" t="b">
        <v>1</v>
      </c>
      <c r="N3715" s="2" t="n">
        <v>1</v>
      </c>
    </row>
    <row r="3716" ht="15.75" customHeight="1">
      <c r="A3716" s="9" t="n">
        <v>43834.875</v>
      </c>
      <c r="B3716" s="9" t="n">
        <v>43834.66666666666</v>
      </c>
      <c r="C3716" s="2" t="n">
        <v>34964545</v>
      </c>
      <c r="D3716" s="2" t="inlineStr">
        <is>
          <t>DOM</t>
        </is>
      </c>
      <c r="G3716" s="2" t="inlineStr">
        <is>
          <t>ZONE</t>
        </is>
      </c>
      <c r="I3716" s="2" t="n">
        <v>20.41</v>
      </c>
      <c r="J3716" s="2" t="n">
        <v>20.24385</v>
      </c>
      <c r="K3716" s="2" t="n">
        <v>-0.000358</v>
      </c>
      <c r="L3716" s="2" t="n">
        <v>-0.162459</v>
      </c>
      <c r="M3716" s="2" t="b">
        <v>1</v>
      </c>
      <c r="N3716" s="2" t="n">
        <v>1</v>
      </c>
    </row>
    <row r="3717" ht="15.75" customHeight="1">
      <c r="A3717" s="9" t="n">
        <v>43834.91666666666</v>
      </c>
      <c r="B3717" s="9" t="n">
        <v>43834.70833333334</v>
      </c>
      <c r="C3717" s="2" t="n">
        <v>34964545</v>
      </c>
      <c r="D3717" s="2" t="inlineStr">
        <is>
          <t>DOM</t>
        </is>
      </c>
      <c r="G3717" s="2" t="inlineStr">
        <is>
          <t>ZONE</t>
        </is>
      </c>
      <c r="I3717" s="2" t="n">
        <v>24.74</v>
      </c>
      <c r="J3717" s="2" t="n">
        <v>24.561997</v>
      </c>
      <c r="K3717" s="2" t="n">
        <v>0.013189</v>
      </c>
      <c r="L3717" s="2" t="n">
        <v>-0.193693</v>
      </c>
      <c r="M3717" s="2" t="b">
        <v>1</v>
      </c>
      <c r="N3717" s="2" t="n">
        <v>1</v>
      </c>
    </row>
    <row r="3718" ht="15.75" customHeight="1">
      <c r="A3718" s="9" t="n">
        <v>43834.95833333334</v>
      </c>
      <c r="B3718" s="9" t="n">
        <v>43834.75</v>
      </c>
      <c r="C3718" s="2" t="n">
        <v>34964545</v>
      </c>
      <c r="D3718" s="2" t="inlineStr">
        <is>
          <t>DOM</t>
        </is>
      </c>
      <c r="G3718" s="2" t="inlineStr">
        <is>
          <t>ZONE</t>
        </is>
      </c>
      <c r="I3718" s="2" t="n">
        <v>20.86</v>
      </c>
      <c r="J3718" s="2" t="n">
        <v>20.71608</v>
      </c>
      <c r="K3718" s="2" t="n">
        <v>-0.000917</v>
      </c>
      <c r="L3718" s="2" t="n">
        <v>-0.141336</v>
      </c>
      <c r="M3718" s="2" t="b">
        <v>1</v>
      </c>
      <c r="N3718" s="2" t="n">
        <v>1</v>
      </c>
    </row>
    <row r="3719" ht="15.75" customHeight="1">
      <c r="A3719" s="9" t="n">
        <v>43835</v>
      </c>
      <c r="B3719" s="9" t="n">
        <v>43834.79166666666</v>
      </c>
      <c r="C3719" s="2" t="n">
        <v>34964545</v>
      </c>
      <c r="D3719" s="2" t="inlineStr">
        <is>
          <t>DOM</t>
        </is>
      </c>
      <c r="G3719" s="2" t="inlineStr">
        <is>
          <t>ZONE</t>
        </is>
      </c>
      <c r="I3719" s="2" t="n">
        <v>21.08</v>
      </c>
      <c r="J3719" s="2" t="n">
        <v>20.931419</v>
      </c>
      <c r="K3719" s="2" t="n">
        <v>-0.0006310000000000001</v>
      </c>
      <c r="L3719" s="2" t="n">
        <v>-0.148783</v>
      </c>
      <c r="M3719" s="2" t="b">
        <v>1</v>
      </c>
      <c r="N3719" s="2" t="n">
        <v>1</v>
      </c>
    </row>
    <row r="3720" ht="15.75" customHeight="1">
      <c r="A3720" s="9" t="n">
        <v>43835.04166666666</v>
      </c>
      <c r="B3720" s="9" t="n">
        <v>43834.83333333334</v>
      </c>
      <c r="C3720" s="2" t="n">
        <v>34964545</v>
      </c>
      <c r="D3720" s="2" t="inlineStr">
        <is>
          <t>DOM</t>
        </is>
      </c>
      <c r="G3720" s="2" t="inlineStr">
        <is>
          <t>ZONE</t>
        </is>
      </c>
      <c r="I3720" s="2" t="n">
        <v>22.33</v>
      </c>
      <c r="J3720" s="2" t="n">
        <v>22.242721</v>
      </c>
      <c r="K3720" s="2" t="n">
        <v>-0.001591</v>
      </c>
      <c r="L3720" s="2" t="n">
        <v>-0.084854</v>
      </c>
      <c r="M3720" s="2" t="b">
        <v>1</v>
      </c>
      <c r="N3720" s="2" t="n">
        <v>1</v>
      </c>
    </row>
    <row r="3721" ht="15.75" customHeight="1">
      <c r="A3721" s="9" t="n">
        <v>43835.08333333334</v>
      </c>
      <c r="B3721" s="9" t="n">
        <v>43834.875</v>
      </c>
      <c r="C3721" s="2" t="n">
        <v>34964545</v>
      </c>
      <c r="D3721" s="2" t="inlineStr">
        <is>
          <t>DOM</t>
        </is>
      </c>
      <c r="G3721" s="2" t="inlineStr">
        <is>
          <t>ZONE</t>
        </is>
      </c>
      <c r="I3721" s="2" t="n">
        <v>20.89</v>
      </c>
      <c r="J3721" s="2" t="n">
        <v>20.841196</v>
      </c>
      <c r="K3721" s="2" t="n">
        <v>-0.0007470000000000001</v>
      </c>
      <c r="L3721" s="2" t="n">
        <v>-0.043057</v>
      </c>
      <c r="M3721" s="2" t="b">
        <v>1</v>
      </c>
      <c r="N3721" s="2" t="n">
        <v>1</v>
      </c>
    </row>
    <row r="3722" ht="15.75" customHeight="1">
      <c r="A3722" s="9" t="n">
        <v>43835.125</v>
      </c>
      <c r="B3722" s="9" t="n">
        <v>43834.91666666666</v>
      </c>
      <c r="C3722" s="2" t="n">
        <v>34964545</v>
      </c>
      <c r="D3722" s="2" t="inlineStr">
        <is>
          <t>DOM</t>
        </is>
      </c>
      <c r="G3722" s="2" t="inlineStr">
        <is>
          <t>ZONE</t>
        </is>
      </c>
      <c r="I3722" s="2" t="n">
        <v>20.3</v>
      </c>
      <c r="J3722" s="2" t="n">
        <v>20.317758</v>
      </c>
      <c r="K3722" s="2" t="n">
        <v>-0.000397</v>
      </c>
      <c r="L3722" s="2" t="n">
        <v>0.018155</v>
      </c>
      <c r="M3722" s="2" t="b">
        <v>1</v>
      </c>
      <c r="N3722" s="2" t="n">
        <v>1</v>
      </c>
    </row>
    <row r="3723" ht="15.75" customHeight="1">
      <c r="A3723" s="9" t="n">
        <v>43835.16666666666</v>
      </c>
      <c r="B3723" s="9" t="n">
        <v>43834.95833333334</v>
      </c>
      <c r="C3723" s="2" t="n">
        <v>34964545</v>
      </c>
      <c r="D3723" s="2" t="inlineStr">
        <is>
          <t>DOM</t>
        </is>
      </c>
      <c r="G3723" s="2" t="inlineStr">
        <is>
          <t>ZONE</t>
        </is>
      </c>
      <c r="I3723" s="2" t="n">
        <v>18.46</v>
      </c>
      <c r="J3723" s="2" t="n">
        <v>18.504877</v>
      </c>
      <c r="K3723" s="2" t="n">
        <v>-1.6e-05</v>
      </c>
      <c r="L3723" s="2" t="n">
        <v>0.04656</v>
      </c>
      <c r="M3723" s="2" t="b">
        <v>1</v>
      </c>
      <c r="N3723" s="2" t="n">
        <v>1</v>
      </c>
    </row>
    <row r="3724" ht="15.75" customHeight="1">
      <c r="A3724" s="9" t="n">
        <v>43835.20833333334</v>
      </c>
      <c r="B3724" s="9" t="n">
        <v>43835</v>
      </c>
      <c r="C3724" s="2" t="n">
        <v>34964545</v>
      </c>
      <c r="D3724" s="2" t="inlineStr">
        <is>
          <t>DOM</t>
        </is>
      </c>
      <c r="G3724" s="2" t="inlineStr">
        <is>
          <t>ZONE</t>
        </is>
      </c>
      <c r="I3724" s="2" t="n">
        <v>18.46</v>
      </c>
      <c r="J3724" s="2" t="n">
        <v>18.511834</v>
      </c>
      <c r="K3724" s="2" t="n">
        <v>0.006639</v>
      </c>
      <c r="L3724" s="2" t="n">
        <v>0.047695</v>
      </c>
      <c r="M3724" s="2" t="b">
        <v>1</v>
      </c>
      <c r="N3724" s="2" t="n">
        <v>1</v>
      </c>
    </row>
    <row r="3725" ht="15.75" customHeight="1">
      <c r="A3725" s="9" t="n">
        <v>43835.25</v>
      </c>
      <c r="B3725" s="9" t="n">
        <v>43835.04166666666</v>
      </c>
      <c r="C3725" s="2" t="n">
        <v>34964545</v>
      </c>
      <c r="D3725" s="2" t="inlineStr">
        <is>
          <t>DOM</t>
        </is>
      </c>
      <c r="G3725" s="2" t="inlineStr">
        <is>
          <t>ZONE</t>
        </is>
      </c>
      <c r="I3725" s="2" t="n">
        <v>18.57</v>
      </c>
      <c r="J3725" s="2" t="n">
        <v>18.657521</v>
      </c>
      <c r="K3725" s="2" t="n">
        <v>-1e-05</v>
      </c>
      <c r="L3725" s="2" t="n">
        <v>0.092531</v>
      </c>
      <c r="M3725" s="2" t="b">
        <v>1</v>
      </c>
      <c r="N3725" s="2" t="n">
        <v>1</v>
      </c>
    </row>
    <row r="3726" ht="15.75" customHeight="1">
      <c r="A3726" s="9" t="n">
        <v>43835.29166666666</v>
      </c>
      <c r="B3726" s="9" t="n">
        <v>43835.08333333334</v>
      </c>
      <c r="C3726" s="2" t="n">
        <v>34964545</v>
      </c>
      <c r="D3726" s="2" t="inlineStr">
        <is>
          <t>DOM</t>
        </is>
      </c>
      <c r="G3726" s="2" t="inlineStr">
        <is>
          <t>ZONE</t>
        </is>
      </c>
      <c r="I3726" s="2" t="n">
        <v>18.41</v>
      </c>
      <c r="J3726" s="2" t="n">
        <v>18.59944</v>
      </c>
      <c r="K3726" s="2" t="n">
        <v>0.04545</v>
      </c>
      <c r="L3726" s="2" t="n">
        <v>0.147324</v>
      </c>
      <c r="M3726" s="2" t="b">
        <v>1</v>
      </c>
      <c r="N3726" s="2" t="n">
        <v>1</v>
      </c>
    </row>
    <row r="3727" ht="15.75" customHeight="1">
      <c r="A3727" s="9" t="n">
        <v>43835.33333333334</v>
      </c>
      <c r="B3727" s="9" t="n">
        <v>43835.125</v>
      </c>
      <c r="C3727" s="2" t="n">
        <v>34964545</v>
      </c>
      <c r="D3727" s="2" t="inlineStr">
        <is>
          <t>DOM</t>
        </is>
      </c>
      <c r="G3727" s="2" t="inlineStr">
        <is>
          <t>ZONE</t>
        </is>
      </c>
      <c r="I3727" s="2" t="n">
        <v>18.71</v>
      </c>
      <c r="J3727" s="2" t="n">
        <v>19.052777</v>
      </c>
      <c r="K3727" s="2" t="n">
        <v>0.104992</v>
      </c>
      <c r="L3727" s="2" t="n">
        <v>0.236118</v>
      </c>
      <c r="M3727" s="2" t="b">
        <v>1</v>
      </c>
      <c r="N3727" s="2" t="n">
        <v>1</v>
      </c>
    </row>
    <row r="3728" ht="15.75" customHeight="1">
      <c r="A3728" s="9" t="n">
        <v>43835.375</v>
      </c>
      <c r="B3728" s="9" t="n">
        <v>43835.16666666666</v>
      </c>
      <c r="C3728" s="2" t="n">
        <v>34964545</v>
      </c>
      <c r="D3728" s="2" t="inlineStr">
        <is>
          <t>DOM</t>
        </is>
      </c>
      <c r="G3728" s="2" t="inlineStr">
        <is>
          <t>ZONE</t>
        </is>
      </c>
      <c r="I3728" s="2" t="n">
        <v>18.04</v>
      </c>
      <c r="J3728" s="2" t="n">
        <v>18.811366</v>
      </c>
      <c r="K3728" s="2" t="n">
        <v>0.509946</v>
      </c>
      <c r="L3728" s="2" t="n">
        <v>0.263087</v>
      </c>
      <c r="M3728" s="2" t="b">
        <v>1</v>
      </c>
      <c r="N3728" s="2" t="n">
        <v>1</v>
      </c>
    </row>
    <row r="3729" ht="15.75" customHeight="1">
      <c r="A3729" s="9" t="n">
        <v>43835.41666666666</v>
      </c>
      <c r="B3729" s="9" t="n">
        <v>43835.20833333334</v>
      </c>
      <c r="C3729" s="2" t="n">
        <v>34964545</v>
      </c>
      <c r="D3729" s="2" t="inlineStr">
        <is>
          <t>DOM</t>
        </is>
      </c>
      <c r="G3729" s="2" t="inlineStr">
        <is>
          <t>ZONE</t>
        </is>
      </c>
      <c r="I3729" s="2" t="n">
        <v>17</v>
      </c>
      <c r="J3729" s="2" t="n">
        <v>18.895243</v>
      </c>
      <c r="K3729" s="2" t="n">
        <v>1.671221</v>
      </c>
      <c r="L3729" s="2" t="n">
        <v>0.227356</v>
      </c>
      <c r="M3729" s="2" t="b">
        <v>1</v>
      </c>
      <c r="N3729" s="2" t="n">
        <v>1</v>
      </c>
    </row>
    <row r="3730" ht="15.75" customHeight="1">
      <c r="A3730" s="9" t="n">
        <v>43835.45833333334</v>
      </c>
      <c r="B3730" s="9" t="n">
        <v>43835.25</v>
      </c>
      <c r="C3730" s="2" t="n">
        <v>34964545</v>
      </c>
      <c r="D3730" s="2" t="inlineStr">
        <is>
          <t>DOM</t>
        </is>
      </c>
      <c r="G3730" s="2" t="inlineStr">
        <is>
          <t>ZONE</t>
        </is>
      </c>
      <c r="I3730" s="2" t="n">
        <v>17.2</v>
      </c>
      <c r="J3730" s="2" t="n">
        <v>18.704482</v>
      </c>
      <c r="K3730" s="2" t="n">
        <v>1.273268</v>
      </c>
      <c r="L3730" s="2" t="n">
        <v>0.227881</v>
      </c>
      <c r="M3730" s="2" t="b">
        <v>1</v>
      </c>
      <c r="N3730" s="2" t="n">
        <v>1</v>
      </c>
    </row>
    <row r="3731" ht="15.75" customHeight="1">
      <c r="A3731" s="9" t="n">
        <v>43835.5</v>
      </c>
      <c r="B3731" s="9" t="n">
        <v>43835.29166666666</v>
      </c>
      <c r="C3731" s="2" t="n">
        <v>34964545</v>
      </c>
      <c r="D3731" s="2" t="inlineStr">
        <is>
          <t>DOM</t>
        </is>
      </c>
      <c r="G3731" s="2" t="inlineStr">
        <is>
          <t>ZONE</t>
        </is>
      </c>
      <c r="I3731" s="2" t="n">
        <v>17.72</v>
      </c>
      <c r="J3731" s="2" t="n">
        <v>20.008496</v>
      </c>
      <c r="K3731" s="2" t="n">
        <v>2.041341</v>
      </c>
      <c r="L3731" s="2" t="n">
        <v>0.248822</v>
      </c>
      <c r="M3731" s="2" t="b">
        <v>1</v>
      </c>
      <c r="N3731" s="2" t="n">
        <v>1</v>
      </c>
    </row>
    <row r="3732" ht="15.75" customHeight="1">
      <c r="A3732" s="9" t="n">
        <v>43835.54166666666</v>
      </c>
      <c r="B3732" s="9" t="n">
        <v>43835.33333333334</v>
      </c>
      <c r="C3732" s="2" t="n">
        <v>34964545</v>
      </c>
      <c r="D3732" s="2" t="inlineStr">
        <is>
          <t>DOM</t>
        </is>
      </c>
      <c r="G3732" s="2" t="inlineStr">
        <is>
          <t>ZONE</t>
        </is>
      </c>
      <c r="I3732" s="2" t="n">
        <v>17.58</v>
      </c>
      <c r="J3732" s="2" t="n">
        <v>19.071166</v>
      </c>
      <c r="K3732" s="2" t="n">
        <v>1.227157</v>
      </c>
      <c r="L3732" s="2" t="n">
        <v>0.261509</v>
      </c>
      <c r="M3732" s="2" t="b">
        <v>1</v>
      </c>
      <c r="N3732" s="2" t="n">
        <v>1</v>
      </c>
    </row>
    <row r="3733" ht="15.75" customHeight="1">
      <c r="A3733" s="9" t="n">
        <v>43835.58333333334</v>
      </c>
      <c r="B3733" s="9" t="n">
        <v>43835.375</v>
      </c>
      <c r="C3733" s="2" t="n">
        <v>34964545</v>
      </c>
      <c r="D3733" s="2" t="inlineStr">
        <is>
          <t>DOM</t>
        </is>
      </c>
      <c r="G3733" s="2" t="inlineStr">
        <is>
          <t>ZONE</t>
        </is>
      </c>
      <c r="I3733" s="2" t="n">
        <v>18.01</v>
      </c>
      <c r="J3733" s="2" t="n">
        <v>18.732151</v>
      </c>
      <c r="K3733" s="2" t="n">
        <v>0.547607</v>
      </c>
      <c r="L3733" s="2" t="n">
        <v>0.176211</v>
      </c>
      <c r="M3733" s="2" t="b">
        <v>1</v>
      </c>
      <c r="N3733" s="2" t="n">
        <v>1</v>
      </c>
    </row>
    <row r="3734" ht="15.75" customHeight="1">
      <c r="A3734" s="9" t="n">
        <v>43835.625</v>
      </c>
      <c r="B3734" s="9" t="n">
        <v>43835.41666666666</v>
      </c>
      <c r="C3734" s="2" t="n">
        <v>34964545</v>
      </c>
      <c r="D3734" s="2" t="inlineStr">
        <is>
          <t>DOM</t>
        </is>
      </c>
      <c r="G3734" s="2" t="inlineStr">
        <is>
          <t>ZONE</t>
        </is>
      </c>
      <c r="I3734" s="2" t="n">
        <v>18.24</v>
      </c>
      <c r="J3734" s="2" t="n">
        <v>18.876483</v>
      </c>
      <c r="K3734" s="2" t="n">
        <v>0.492761</v>
      </c>
      <c r="L3734" s="2" t="n">
        <v>0.142889</v>
      </c>
      <c r="M3734" s="2" t="b">
        <v>1</v>
      </c>
      <c r="N3734" s="2" t="n">
        <v>1</v>
      </c>
    </row>
    <row r="3735" ht="15.75" customHeight="1">
      <c r="A3735" s="9" t="n">
        <v>43835.66666666666</v>
      </c>
      <c r="B3735" s="9" t="n">
        <v>43835.45833333334</v>
      </c>
      <c r="C3735" s="2" t="n">
        <v>34964545</v>
      </c>
      <c r="D3735" s="2" t="inlineStr">
        <is>
          <t>DOM</t>
        </is>
      </c>
      <c r="G3735" s="2" t="inlineStr">
        <is>
          <t>ZONE</t>
        </is>
      </c>
      <c r="I3735" s="2" t="n">
        <v>18.31</v>
      </c>
      <c r="J3735" s="2" t="n">
        <v>18.853851</v>
      </c>
      <c r="K3735" s="2" t="n">
        <v>0.430549</v>
      </c>
      <c r="L3735" s="2" t="n">
        <v>0.115802</v>
      </c>
      <c r="M3735" s="2" t="b">
        <v>1</v>
      </c>
      <c r="N3735" s="2" t="n">
        <v>1</v>
      </c>
    </row>
    <row r="3736" ht="15.75" customHeight="1">
      <c r="A3736" s="9" t="n">
        <v>43835.70833333334</v>
      </c>
      <c r="B3736" s="9" t="n">
        <v>43835.5</v>
      </c>
      <c r="C3736" s="2" t="n">
        <v>34964545</v>
      </c>
      <c r="D3736" s="2" t="inlineStr">
        <is>
          <t>DOM</t>
        </is>
      </c>
      <c r="G3736" s="2" t="inlineStr">
        <is>
          <t>ZONE</t>
        </is>
      </c>
      <c r="I3736" s="2" t="n">
        <v>17.98</v>
      </c>
      <c r="J3736" s="2" t="n">
        <v>18.191215</v>
      </c>
      <c r="K3736" s="2" t="n">
        <v>0.116409</v>
      </c>
      <c r="L3736" s="2" t="n">
        <v>0.092306</v>
      </c>
      <c r="M3736" s="2" t="b">
        <v>1</v>
      </c>
      <c r="N3736" s="2" t="n">
        <v>1</v>
      </c>
    </row>
    <row r="3737" ht="15.75" customHeight="1">
      <c r="A3737" s="9" t="n">
        <v>43835.75</v>
      </c>
      <c r="B3737" s="9" t="n">
        <v>43835.54166666666</v>
      </c>
      <c r="C3737" s="2" t="n">
        <v>34964545</v>
      </c>
      <c r="D3737" s="2" t="inlineStr">
        <is>
          <t>DOM</t>
        </is>
      </c>
      <c r="G3737" s="2" t="inlineStr">
        <is>
          <t>ZONE</t>
        </is>
      </c>
      <c r="I3737" s="2" t="n">
        <v>17.85</v>
      </c>
      <c r="J3737" s="2" t="n">
        <v>18.000672</v>
      </c>
      <c r="K3737" s="2" t="n">
        <v>0.085628</v>
      </c>
      <c r="L3737" s="2" t="n">
        <v>0.06920999999999999</v>
      </c>
      <c r="M3737" s="2" t="b">
        <v>1</v>
      </c>
      <c r="N3737" s="2" t="n">
        <v>1</v>
      </c>
    </row>
    <row r="3738" ht="15.75" customHeight="1">
      <c r="A3738" s="9" t="n">
        <v>43835.79166666666</v>
      </c>
      <c r="B3738" s="9" t="n">
        <v>43835.58333333334</v>
      </c>
      <c r="C3738" s="2" t="n">
        <v>34964545</v>
      </c>
      <c r="D3738" s="2" t="inlineStr">
        <is>
          <t>DOM</t>
        </is>
      </c>
      <c r="G3738" s="2" t="inlineStr">
        <is>
          <t>ZONE</t>
        </is>
      </c>
      <c r="I3738" s="2" t="n">
        <v>17.86</v>
      </c>
      <c r="J3738" s="2" t="n">
        <v>18.017986</v>
      </c>
      <c r="K3738" s="2" t="n">
        <v>0.081999</v>
      </c>
      <c r="L3738" s="2" t="n">
        <v>0.075154</v>
      </c>
      <c r="M3738" s="2" t="b">
        <v>1</v>
      </c>
      <c r="N3738" s="2" t="n">
        <v>1</v>
      </c>
    </row>
    <row r="3739" ht="15.75" customHeight="1">
      <c r="A3739" s="9" t="n">
        <v>43835.83333333334</v>
      </c>
      <c r="B3739" s="9" t="n">
        <v>43835.625</v>
      </c>
      <c r="C3739" s="2" t="n">
        <v>34964545</v>
      </c>
      <c r="D3739" s="2" t="inlineStr">
        <is>
          <t>DOM</t>
        </is>
      </c>
      <c r="G3739" s="2" t="inlineStr">
        <is>
          <t>ZONE</t>
        </is>
      </c>
      <c r="I3739" s="2" t="n">
        <v>17.5</v>
      </c>
      <c r="J3739" s="2" t="n">
        <v>17.587655</v>
      </c>
      <c r="K3739" s="2" t="n">
        <v>0.066735</v>
      </c>
      <c r="L3739" s="2" t="n">
        <v>0.025919</v>
      </c>
      <c r="M3739" s="2" t="b">
        <v>1</v>
      </c>
      <c r="N3739" s="2" t="n">
        <v>1</v>
      </c>
    </row>
    <row r="3740" ht="15.75" customHeight="1">
      <c r="A3740" s="9" t="n">
        <v>43835.875</v>
      </c>
      <c r="B3740" s="9" t="n">
        <v>43835.66666666666</v>
      </c>
      <c r="C3740" s="2" t="n">
        <v>34964545</v>
      </c>
      <c r="D3740" s="2" t="inlineStr">
        <is>
          <t>DOM</t>
        </is>
      </c>
      <c r="G3740" s="2" t="inlineStr">
        <is>
          <t>ZONE</t>
        </is>
      </c>
      <c r="I3740" s="2" t="n">
        <v>22.73</v>
      </c>
      <c r="J3740" s="2" t="n">
        <v>22.882248</v>
      </c>
      <c r="K3740" s="2" t="n">
        <v>0.10377</v>
      </c>
      <c r="L3740" s="2" t="n">
        <v>0.049311</v>
      </c>
      <c r="M3740" s="2" t="b">
        <v>1</v>
      </c>
      <c r="N3740" s="2" t="n">
        <v>1</v>
      </c>
    </row>
    <row r="3741" ht="15.75" customHeight="1">
      <c r="A3741" s="9" t="n">
        <v>43835.91666666666</v>
      </c>
      <c r="B3741" s="9" t="n">
        <v>43835.70833333334</v>
      </c>
      <c r="C3741" s="2" t="n">
        <v>34964545</v>
      </c>
      <c r="D3741" s="2" t="inlineStr">
        <is>
          <t>DOM</t>
        </is>
      </c>
      <c r="G3741" s="2" t="inlineStr">
        <is>
          <t>ZONE</t>
        </is>
      </c>
      <c r="I3741" s="2" t="n">
        <v>22.89</v>
      </c>
      <c r="J3741" s="2" t="n">
        <v>23.04705</v>
      </c>
      <c r="K3741" s="2" t="n">
        <v>0.059364</v>
      </c>
      <c r="L3741" s="2" t="n">
        <v>0.097686</v>
      </c>
      <c r="M3741" s="2" t="b">
        <v>1</v>
      </c>
      <c r="N3741" s="2" t="n">
        <v>1</v>
      </c>
    </row>
    <row r="3742" ht="15.75" customHeight="1">
      <c r="A3742" s="9" t="n">
        <v>43835.95833333334</v>
      </c>
      <c r="B3742" s="9" t="n">
        <v>43835.75</v>
      </c>
      <c r="C3742" s="2" t="n">
        <v>34964545</v>
      </c>
      <c r="D3742" s="2" t="inlineStr">
        <is>
          <t>DOM</t>
        </is>
      </c>
      <c r="G3742" s="2" t="inlineStr">
        <is>
          <t>ZONE</t>
        </is>
      </c>
      <c r="I3742" s="2" t="n">
        <v>30.23</v>
      </c>
      <c r="J3742" s="2" t="n">
        <v>30.619024</v>
      </c>
      <c r="K3742" s="2" t="n">
        <v>0.161714</v>
      </c>
      <c r="L3742" s="2" t="n">
        <v>0.223977</v>
      </c>
      <c r="M3742" s="2" t="b">
        <v>1</v>
      </c>
      <c r="N3742" s="2" t="n">
        <v>1</v>
      </c>
    </row>
    <row r="3743" ht="15.75" customHeight="1">
      <c r="A3743" s="9" t="n">
        <v>43836</v>
      </c>
      <c r="B3743" s="9" t="n">
        <v>43835.79166666666</v>
      </c>
      <c r="C3743" s="2" t="n">
        <v>34964545</v>
      </c>
      <c r="D3743" s="2" t="inlineStr">
        <is>
          <t>DOM</t>
        </is>
      </c>
      <c r="G3743" s="2" t="inlineStr">
        <is>
          <t>ZONE</t>
        </is>
      </c>
      <c r="I3743" s="2" t="n">
        <v>22.33</v>
      </c>
      <c r="J3743" s="2" t="n">
        <v>22.678046</v>
      </c>
      <c r="K3743" s="2" t="n">
        <v>0.087988</v>
      </c>
      <c r="L3743" s="2" t="n">
        <v>0.261725</v>
      </c>
      <c r="M3743" s="2" t="b">
        <v>1</v>
      </c>
      <c r="N3743" s="2" t="n">
        <v>1</v>
      </c>
    </row>
    <row r="3744" ht="15.75" customHeight="1">
      <c r="A3744" s="9" t="n">
        <v>43836.04166666666</v>
      </c>
      <c r="B3744" s="9" t="n">
        <v>43835.83333333334</v>
      </c>
      <c r="C3744" s="2" t="n">
        <v>34964545</v>
      </c>
      <c r="D3744" s="2" t="inlineStr">
        <is>
          <t>DOM</t>
        </is>
      </c>
      <c r="G3744" s="2" t="inlineStr">
        <is>
          <t>ZONE</t>
        </is>
      </c>
      <c r="I3744" s="2" t="n">
        <v>28.08</v>
      </c>
      <c r="J3744" s="2" t="n">
        <v>29.133514</v>
      </c>
      <c r="K3744" s="2" t="n">
        <v>0.6371520000000001</v>
      </c>
      <c r="L3744" s="2" t="n">
        <v>0.415529</v>
      </c>
      <c r="M3744" s="2" t="b">
        <v>1</v>
      </c>
      <c r="N3744" s="2" t="n">
        <v>1</v>
      </c>
    </row>
    <row r="3745" ht="15.75" customHeight="1">
      <c r="A3745" s="9" t="n">
        <v>43836.08333333334</v>
      </c>
      <c r="B3745" s="9" t="n">
        <v>43835.875</v>
      </c>
      <c r="C3745" s="2" t="n">
        <v>34964545</v>
      </c>
      <c r="D3745" s="2" t="inlineStr">
        <is>
          <t>DOM</t>
        </is>
      </c>
      <c r="G3745" s="2" t="inlineStr">
        <is>
          <t>ZONE</t>
        </is>
      </c>
      <c r="I3745" s="2" t="n">
        <v>19.14</v>
      </c>
      <c r="J3745" s="2" t="n">
        <v>20.660898</v>
      </c>
      <c r="K3745" s="2" t="n">
        <v>1.209191</v>
      </c>
      <c r="L3745" s="2" t="n">
        <v>0.314208</v>
      </c>
      <c r="M3745" s="2" t="b">
        <v>1</v>
      </c>
      <c r="N3745" s="2" t="n">
        <v>1</v>
      </c>
    </row>
    <row r="3746" ht="15.75" customHeight="1">
      <c r="A3746" s="9" t="n">
        <v>43836.125</v>
      </c>
      <c r="B3746" s="9" t="n">
        <v>43835.91666666666</v>
      </c>
      <c r="C3746" s="2" t="n">
        <v>34964545</v>
      </c>
      <c r="D3746" s="2" t="inlineStr">
        <is>
          <t>DOM</t>
        </is>
      </c>
      <c r="G3746" s="2" t="inlineStr">
        <is>
          <t>ZONE</t>
        </is>
      </c>
      <c r="I3746" s="2" t="n">
        <v>18.51</v>
      </c>
      <c r="J3746" s="2" t="n">
        <v>18.911615</v>
      </c>
      <c r="K3746" s="2" t="n">
        <v>0.099583</v>
      </c>
      <c r="L3746" s="2" t="n">
        <v>0.302033</v>
      </c>
      <c r="M3746" s="2" t="b">
        <v>1</v>
      </c>
      <c r="N3746" s="2" t="n">
        <v>1</v>
      </c>
    </row>
    <row r="3747" ht="15.75" customHeight="1">
      <c r="A3747" s="9" t="n">
        <v>43836.16666666666</v>
      </c>
      <c r="B3747" s="9" t="n">
        <v>43835.95833333334</v>
      </c>
      <c r="C3747" s="2" t="n">
        <v>34964545</v>
      </c>
      <c r="D3747" s="2" t="inlineStr">
        <is>
          <t>DOM</t>
        </is>
      </c>
      <c r="G3747" s="2" t="inlineStr">
        <is>
          <t>ZONE</t>
        </is>
      </c>
      <c r="I3747" s="2" t="n">
        <v>15.95</v>
      </c>
      <c r="J3747" s="2" t="n">
        <v>16.521814</v>
      </c>
      <c r="K3747" s="2" t="n">
        <v>0.299611</v>
      </c>
      <c r="L3747" s="2" t="n">
        <v>0.271369</v>
      </c>
      <c r="M3747" s="2" t="b">
        <v>1</v>
      </c>
      <c r="N3747" s="2" t="n">
        <v>1</v>
      </c>
    </row>
    <row r="3748" ht="15.75" customHeight="1">
      <c r="A3748" s="9" t="n">
        <v>43836.20833333334</v>
      </c>
      <c r="B3748" s="9" t="n">
        <v>43836</v>
      </c>
      <c r="C3748" s="2" t="n">
        <v>34964545</v>
      </c>
      <c r="D3748" s="2" t="inlineStr">
        <is>
          <t>DOM</t>
        </is>
      </c>
      <c r="G3748" s="2" t="inlineStr">
        <is>
          <t>ZONE</t>
        </is>
      </c>
      <c r="I3748" s="2" t="n">
        <v>16.94</v>
      </c>
      <c r="J3748" s="2" t="n">
        <v>18.01259</v>
      </c>
      <c r="K3748" s="2" t="n">
        <v>0.7957959999999999</v>
      </c>
      <c r="L3748" s="2" t="n">
        <v>0.276794</v>
      </c>
      <c r="M3748" s="2" t="b">
        <v>1</v>
      </c>
      <c r="N3748" s="2" t="n">
        <v>1</v>
      </c>
    </row>
    <row r="3749" ht="15.75" customHeight="1">
      <c r="A3749" s="9" t="n">
        <v>43836.25</v>
      </c>
      <c r="B3749" s="9" t="n">
        <v>43836.04166666666</v>
      </c>
      <c r="C3749" s="2" t="n">
        <v>34964545</v>
      </c>
      <c r="D3749" s="2" t="inlineStr">
        <is>
          <t>DOM</t>
        </is>
      </c>
      <c r="G3749" s="2" t="inlineStr">
        <is>
          <t>ZONE</t>
        </is>
      </c>
      <c r="I3749" s="2" t="n">
        <v>15.81</v>
      </c>
      <c r="J3749" s="2" t="n">
        <v>16.08215</v>
      </c>
      <c r="K3749" s="2" t="n">
        <v>0</v>
      </c>
      <c r="L3749" s="2" t="n">
        <v>0.270483</v>
      </c>
      <c r="M3749" s="2" t="b">
        <v>1</v>
      </c>
      <c r="N3749" s="2" t="n">
        <v>1</v>
      </c>
    </row>
    <row r="3750" ht="15.75" customHeight="1">
      <c r="A3750" s="9" t="n">
        <v>43836.29166666666</v>
      </c>
      <c r="B3750" s="9" t="n">
        <v>43836.08333333334</v>
      </c>
      <c r="C3750" s="2" t="n">
        <v>34964545</v>
      </c>
      <c r="D3750" s="2" t="inlineStr">
        <is>
          <t>DOM</t>
        </is>
      </c>
      <c r="G3750" s="2" t="inlineStr">
        <is>
          <t>ZONE</t>
        </is>
      </c>
      <c r="I3750" s="2" t="n">
        <v>15.47</v>
      </c>
      <c r="J3750" s="2" t="n">
        <v>15.741718</v>
      </c>
      <c r="K3750" s="2" t="n">
        <v>-1e-06</v>
      </c>
      <c r="L3750" s="2" t="n">
        <v>0.269219</v>
      </c>
      <c r="M3750" s="2" t="b">
        <v>1</v>
      </c>
      <c r="N3750" s="2" t="n">
        <v>1</v>
      </c>
    </row>
    <row r="3751" ht="15.75" customHeight="1">
      <c r="A3751" s="9" t="n">
        <v>43836.33333333334</v>
      </c>
      <c r="B3751" s="9" t="n">
        <v>43836.125</v>
      </c>
      <c r="C3751" s="2" t="n">
        <v>34964545</v>
      </c>
      <c r="D3751" s="2" t="inlineStr">
        <is>
          <t>DOM</t>
        </is>
      </c>
      <c r="G3751" s="2" t="inlineStr">
        <is>
          <t>ZONE</t>
        </is>
      </c>
      <c r="I3751" s="2" t="n">
        <v>15.25</v>
      </c>
      <c r="J3751" s="2" t="n">
        <v>15.519074</v>
      </c>
      <c r="K3751" s="2" t="n">
        <v>0</v>
      </c>
      <c r="L3751" s="2" t="n">
        <v>0.274074</v>
      </c>
      <c r="M3751" s="2" t="b">
        <v>1</v>
      </c>
      <c r="N3751" s="2" t="n">
        <v>1</v>
      </c>
    </row>
    <row r="3752" ht="15.75" customHeight="1">
      <c r="A3752" s="9" t="n">
        <v>43836.375</v>
      </c>
      <c r="B3752" s="9" t="n">
        <v>43836.16666666666</v>
      </c>
      <c r="C3752" s="2" t="n">
        <v>34964545</v>
      </c>
      <c r="D3752" s="2" t="inlineStr">
        <is>
          <t>DOM</t>
        </is>
      </c>
      <c r="G3752" s="2" t="inlineStr">
        <is>
          <t>ZONE</t>
        </is>
      </c>
      <c r="I3752" s="2" t="n">
        <v>15.25</v>
      </c>
      <c r="J3752" s="2" t="n">
        <v>15.516214</v>
      </c>
      <c r="K3752" s="2" t="n">
        <v>0</v>
      </c>
      <c r="L3752" s="2" t="n">
        <v>0.268714</v>
      </c>
      <c r="M3752" s="2" t="b">
        <v>1</v>
      </c>
      <c r="N3752" s="2" t="n">
        <v>1</v>
      </c>
    </row>
    <row r="3753" ht="15.75" customHeight="1">
      <c r="A3753" s="9" t="n">
        <v>43836.41666666666</v>
      </c>
      <c r="B3753" s="9" t="n">
        <v>43836.20833333334</v>
      </c>
      <c r="C3753" s="2" t="n">
        <v>34964545</v>
      </c>
      <c r="D3753" s="2" t="inlineStr">
        <is>
          <t>DOM</t>
        </is>
      </c>
      <c r="G3753" s="2" t="inlineStr">
        <is>
          <t>ZONE</t>
        </is>
      </c>
      <c r="I3753" s="2" t="n">
        <v>19.13</v>
      </c>
      <c r="J3753" s="2" t="n">
        <v>19.484895</v>
      </c>
      <c r="K3753" s="2" t="n">
        <v>-0.000287</v>
      </c>
      <c r="L3753" s="2" t="n">
        <v>0.356849</v>
      </c>
      <c r="M3753" s="2" t="b">
        <v>1</v>
      </c>
      <c r="N3753" s="2" t="n">
        <v>1</v>
      </c>
    </row>
    <row r="3754" ht="15.75" customHeight="1">
      <c r="A3754" s="9" t="n">
        <v>43836.45833333334</v>
      </c>
      <c r="B3754" s="9" t="n">
        <v>43836.25</v>
      </c>
      <c r="C3754" s="2" t="n">
        <v>34964545</v>
      </c>
      <c r="D3754" s="2" t="inlineStr">
        <is>
          <t>DOM</t>
        </is>
      </c>
      <c r="G3754" s="2" t="inlineStr">
        <is>
          <t>ZONE</t>
        </is>
      </c>
      <c r="I3754" s="2" t="n">
        <v>22.84</v>
      </c>
      <c r="J3754" s="2" t="n">
        <v>23.291812</v>
      </c>
      <c r="K3754" s="2" t="n">
        <v>-0.004256</v>
      </c>
      <c r="L3754" s="2" t="n">
        <v>0.452735</v>
      </c>
      <c r="M3754" s="2" t="b">
        <v>1</v>
      </c>
      <c r="N3754" s="2" t="n">
        <v>1</v>
      </c>
    </row>
    <row r="3755" ht="15.75" customHeight="1">
      <c r="A3755" s="9" t="n">
        <v>43836.5</v>
      </c>
      <c r="B3755" s="9" t="n">
        <v>43836.29166666666</v>
      </c>
      <c r="C3755" s="2" t="n">
        <v>34964545</v>
      </c>
      <c r="D3755" s="2" t="inlineStr">
        <is>
          <t>DOM</t>
        </is>
      </c>
      <c r="G3755" s="2" t="inlineStr">
        <is>
          <t>ZONE</t>
        </is>
      </c>
      <c r="I3755" s="2" t="n">
        <v>23.55</v>
      </c>
      <c r="J3755" s="2" t="n">
        <v>23.909508</v>
      </c>
      <c r="K3755" s="2" t="n">
        <v>-0.003665</v>
      </c>
      <c r="L3755" s="2" t="n">
        <v>0.35984</v>
      </c>
      <c r="M3755" s="2" t="b">
        <v>1</v>
      </c>
      <c r="N3755" s="2" t="n">
        <v>1</v>
      </c>
    </row>
    <row r="3756" ht="15.75" customHeight="1">
      <c r="A3756" s="9" t="n">
        <v>43836.54166666666</v>
      </c>
      <c r="B3756" s="9" t="n">
        <v>43836.33333333334</v>
      </c>
      <c r="C3756" s="2" t="n">
        <v>34964545</v>
      </c>
      <c r="D3756" s="2" t="inlineStr">
        <is>
          <t>DOM</t>
        </is>
      </c>
      <c r="G3756" s="2" t="inlineStr">
        <is>
          <t>ZONE</t>
        </is>
      </c>
      <c r="I3756" s="2" t="n">
        <v>24.11</v>
      </c>
      <c r="J3756" s="2" t="n">
        <v>24.33545</v>
      </c>
      <c r="K3756" s="2" t="n">
        <v>-0.003136</v>
      </c>
      <c r="L3756" s="2" t="n">
        <v>0.226086</v>
      </c>
      <c r="M3756" s="2" t="b">
        <v>1</v>
      </c>
      <c r="N3756" s="2" t="n">
        <v>1</v>
      </c>
    </row>
    <row r="3757" ht="15.75" customHeight="1">
      <c r="A3757" s="9" t="n">
        <v>43836.58333333334</v>
      </c>
      <c r="B3757" s="9" t="n">
        <v>43836.375</v>
      </c>
      <c r="C3757" s="2" t="n">
        <v>34964545</v>
      </c>
      <c r="D3757" s="2" t="inlineStr">
        <is>
          <t>DOM</t>
        </is>
      </c>
      <c r="G3757" s="2" t="inlineStr">
        <is>
          <t>ZONE</t>
        </is>
      </c>
      <c r="I3757" s="2" t="n">
        <v>21.59</v>
      </c>
      <c r="J3757" s="2" t="n">
        <v>21.665134</v>
      </c>
      <c r="K3757" s="2" t="n">
        <v>0.090572</v>
      </c>
      <c r="L3757" s="2" t="n">
        <v>-0.010438</v>
      </c>
      <c r="M3757" s="2" t="b">
        <v>1</v>
      </c>
      <c r="N3757" s="2" t="n">
        <v>1</v>
      </c>
    </row>
    <row r="3758" ht="15.75" customHeight="1">
      <c r="A3758" s="9" t="n">
        <v>43836.625</v>
      </c>
      <c r="B3758" s="9" t="n">
        <v>43836.41666666666</v>
      </c>
      <c r="C3758" s="2" t="n">
        <v>34964545</v>
      </c>
      <c r="D3758" s="2" t="inlineStr">
        <is>
          <t>DOM</t>
        </is>
      </c>
      <c r="G3758" s="2" t="inlineStr">
        <is>
          <t>ZONE</t>
        </is>
      </c>
      <c r="I3758" s="2" t="n">
        <v>20.63</v>
      </c>
      <c r="J3758" s="2" t="n">
        <v>20.46696</v>
      </c>
      <c r="K3758" s="2" t="n">
        <v>0.018214</v>
      </c>
      <c r="L3758" s="2" t="n">
        <v>-0.182088</v>
      </c>
      <c r="M3758" s="2" t="b">
        <v>1</v>
      </c>
      <c r="N3758" s="2" t="n">
        <v>1</v>
      </c>
    </row>
    <row r="3759" ht="15.75" customHeight="1">
      <c r="A3759" s="9" t="n">
        <v>43836.66666666666</v>
      </c>
      <c r="B3759" s="9" t="n">
        <v>43836.45833333334</v>
      </c>
      <c r="C3759" s="2" t="n">
        <v>34964545</v>
      </c>
      <c r="D3759" s="2" t="inlineStr">
        <is>
          <t>DOM</t>
        </is>
      </c>
      <c r="G3759" s="2" t="inlineStr">
        <is>
          <t>ZONE</t>
        </is>
      </c>
      <c r="I3759" s="2" t="n">
        <v>18.43</v>
      </c>
      <c r="J3759" s="2" t="n">
        <v>18.213649</v>
      </c>
      <c r="K3759" s="2" t="n">
        <v>0</v>
      </c>
      <c r="L3759" s="2" t="n">
        <v>-0.212184</v>
      </c>
      <c r="M3759" s="2" t="b">
        <v>1</v>
      </c>
      <c r="N3759" s="2" t="n">
        <v>1</v>
      </c>
    </row>
    <row r="3760" ht="15.75" customHeight="1">
      <c r="A3760" s="9" t="n">
        <v>43836.70833333334</v>
      </c>
      <c r="B3760" s="9" t="n">
        <v>43836.5</v>
      </c>
      <c r="C3760" s="2" t="n">
        <v>34964545</v>
      </c>
      <c r="D3760" s="2" t="inlineStr">
        <is>
          <t>DOM</t>
        </is>
      </c>
      <c r="G3760" s="2" t="inlineStr">
        <is>
          <t>ZONE</t>
        </is>
      </c>
      <c r="I3760" s="2" t="n">
        <v>18.63</v>
      </c>
      <c r="J3760" s="2" t="n">
        <v>18.173077</v>
      </c>
      <c r="K3760" s="2" t="n">
        <v>-0.219037</v>
      </c>
      <c r="L3760" s="2" t="n">
        <v>-0.240387</v>
      </c>
      <c r="M3760" s="2" t="b">
        <v>1</v>
      </c>
      <c r="N3760" s="2" t="n">
        <v>1</v>
      </c>
    </row>
    <row r="3761" ht="15.75" customHeight="1">
      <c r="A3761" s="9" t="n">
        <v>43836.75</v>
      </c>
      <c r="B3761" s="9" t="n">
        <v>43836.54166666666</v>
      </c>
      <c r="C3761" s="2" t="n">
        <v>34964545</v>
      </c>
      <c r="D3761" s="2" t="inlineStr">
        <is>
          <t>DOM</t>
        </is>
      </c>
      <c r="G3761" s="2" t="inlineStr">
        <is>
          <t>ZONE</t>
        </is>
      </c>
      <c r="I3761" s="2" t="n">
        <v>18.46</v>
      </c>
      <c r="J3761" s="2" t="n">
        <v>18.170156</v>
      </c>
      <c r="K3761" s="2" t="n">
        <v>-0.047069</v>
      </c>
      <c r="L3761" s="2" t="n">
        <v>-0.237774</v>
      </c>
      <c r="M3761" s="2" t="b">
        <v>1</v>
      </c>
      <c r="N3761" s="2" t="n">
        <v>1</v>
      </c>
    </row>
    <row r="3762" ht="15.75" customHeight="1">
      <c r="A3762" s="9" t="n">
        <v>43836.79166666666</v>
      </c>
      <c r="B3762" s="9" t="n">
        <v>43836.58333333334</v>
      </c>
      <c r="C3762" s="2" t="n">
        <v>34964545</v>
      </c>
      <c r="D3762" s="2" t="inlineStr">
        <is>
          <t>DOM</t>
        </is>
      </c>
      <c r="G3762" s="2" t="inlineStr">
        <is>
          <t>ZONE</t>
        </is>
      </c>
      <c r="I3762" s="2" t="n">
        <v>17.96</v>
      </c>
      <c r="J3762" s="2" t="n">
        <v>17.732402</v>
      </c>
      <c r="K3762" s="2" t="n">
        <v>-0.036226</v>
      </c>
      <c r="L3762" s="2" t="n">
        <v>-0.186372</v>
      </c>
      <c r="M3762" s="2" t="b">
        <v>1</v>
      </c>
      <c r="N3762" s="2" t="n">
        <v>1</v>
      </c>
    </row>
    <row r="3763" ht="15.75" customHeight="1">
      <c r="A3763" s="9" t="n">
        <v>43836.83333333334</v>
      </c>
      <c r="B3763" s="9" t="n">
        <v>43836.625</v>
      </c>
      <c r="C3763" s="2" t="n">
        <v>34964545</v>
      </c>
      <c r="D3763" s="2" t="inlineStr">
        <is>
          <t>DOM</t>
        </is>
      </c>
      <c r="G3763" s="2" t="inlineStr">
        <is>
          <t>ZONE</t>
        </is>
      </c>
      <c r="I3763" s="2" t="n">
        <v>17.91</v>
      </c>
      <c r="J3763" s="2" t="n">
        <v>17.729647</v>
      </c>
      <c r="K3763" s="2" t="n">
        <v>-0.022427</v>
      </c>
      <c r="L3763" s="2" t="n">
        <v>-0.154593</v>
      </c>
      <c r="M3763" s="2" t="b">
        <v>1</v>
      </c>
      <c r="N3763" s="2" t="n">
        <v>1</v>
      </c>
    </row>
    <row r="3764" ht="15.75" customHeight="1">
      <c r="A3764" s="9" t="n">
        <v>43836.875</v>
      </c>
      <c r="B3764" s="9" t="n">
        <v>43836.66666666666</v>
      </c>
      <c r="C3764" s="2" t="n">
        <v>34964545</v>
      </c>
      <c r="D3764" s="2" t="inlineStr">
        <is>
          <t>DOM</t>
        </is>
      </c>
      <c r="G3764" s="2" t="inlineStr">
        <is>
          <t>ZONE</t>
        </is>
      </c>
      <c r="I3764" s="2" t="n">
        <v>17.99</v>
      </c>
      <c r="J3764" s="2" t="n">
        <v>17.899262</v>
      </c>
      <c r="K3764" s="2" t="n">
        <v>0.011692</v>
      </c>
      <c r="L3764" s="2" t="n">
        <v>-0.099097</v>
      </c>
      <c r="M3764" s="2" t="b">
        <v>1</v>
      </c>
      <c r="N3764" s="2" t="n">
        <v>1</v>
      </c>
    </row>
    <row r="3765" ht="15.75" customHeight="1">
      <c r="A3765" s="9" t="n">
        <v>43836.91666666666</v>
      </c>
      <c r="B3765" s="9" t="n">
        <v>43836.70833333334</v>
      </c>
      <c r="C3765" s="2" t="n">
        <v>34964545</v>
      </c>
      <c r="D3765" s="2" t="inlineStr">
        <is>
          <t>DOM</t>
        </is>
      </c>
      <c r="G3765" s="2" t="inlineStr">
        <is>
          <t>ZONE</t>
        </is>
      </c>
      <c r="I3765" s="2" t="n">
        <v>26.65</v>
      </c>
      <c r="J3765" s="2" t="n">
        <v>26.770184</v>
      </c>
      <c r="K3765" s="2" t="n">
        <v>0.237059</v>
      </c>
      <c r="L3765" s="2" t="n">
        <v>-0.116041</v>
      </c>
      <c r="M3765" s="2" t="b">
        <v>1</v>
      </c>
      <c r="N3765" s="2" t="n">
        <v>1</v>
      </c>
    </row>
    <row r="3766" ht="15.75" customHeight="1">
      <c r="A3766" s="9" t="n">
        <v>43836.95833333334</v>
      </c>
      <c r="B3766" s="9" t="n">
        <v>43836.75</v>
      </c>
      <c r="C3766" s="2" t="n">
        <v>34964545</v>
      </c>
      <c r="D3766" s="2" t="inlineStr">
        <is>
          <t>DOM</t>
        </is>
      </c>
      <c r="G3766" s="2" t="inlineStr">
        <is>
          <t>ZONE</t>
        </is>
      </c>
      <c r="I3766" s="2" t="n">
        <v>25.39</v>
      </c>
      <c r="J3766" s="2" t="n">
        <v>25.307293</v>
      </c>
      <c r="K3766" s="2" t="n">
        <v>0.069508</v>
      </c>
      <c r="L3766" s="2" t="n">
        <v>-0.156382</v>
      </c>
      <c r="M3766" s="2" t="b">
        <v>1</v>
      </c>
      <c r="N3766" s="2" t="n">
        <v>1</v>
      </c>
    </row>
    <row r="3767" ht="15.75" customHeight="1">
      <c r="A3767" s="9" t="n">
        <v>43837</v>
      </c>
      <c r="B3767" s="9" t="n">
        <v>43836.79166666666</v>
      </c>
      <c r="C3767" s="2" t="n">
        <v>34964545</v>
      </c>
      <c r="D3767" s="2" t="inlineStr">
        <is>
          <t>DOM</t>
        </is>
      </c>
      <c r="G3767" s="2" t="inlineStr">
        <is>
          <t>ZONE</t>
        </is>
      </c>
      <c r="I3767" s="2" t="n">
        <v>23.53</v>
      </c>
      <c r="J3767" s="2" t="n">
        <v>23.487702</v>
      </c>
      <c r="K3767" s="2" t="n">
        <v>0.072898</v>
      </c>
      <c r="L3767" s="2" t="n">
        <v>-0.114363</v>
      </c>
      <c r="M3767" s="2" t="b">
        <v>1</v>
      </c>
      <c r="N3767" s="2" t="n">
        <v>1</v>
      </c>
    </row>
    <row r="3768" ht="15.75" customHeight="1">
      <c r="A3768" s="9" t="n">
        <v>43837.04166666666</v>
      </c>
      <c r="B3768" s="9" t="n">
        <v>43836.83333333334</v>
      </c>
      <c r="C3768" s="2" t="n">
        <v>34964545</v>
      </c>
      <c r="D3768" s="2" t="inlineStr">
        <is>
          <t>DOM</t>
        </is>
      </c>
      <c r="G3768" s="2" t="inlineStr">
        <is>
          <t>ZONE</t>
        </is>
      </c>
      <c r="I3768" s="2" t="n">
        <v>23.82</v>
      </c>
      <c r="J3768" s="2" t="n">
        <v>23.876405</v>
      </c>
      <c r="K3768" s="2" t="n">
        <v>0.057972</v>
      </c>
      <c r="L3768" s="2" t="n">
        <v>-0.005734</v>
      </c>
      <c r="M3768" s="2" t="b">
        <v>1</v>
      </c>
      <c r="N3768" s="2" t="n">
        <v>1</v>
      </c>
    </row>
    <row r="3769" ht="15.75" customHeight="1">
      <c r="A3769" s="9" t="n">
        <v>43837.08333333334</v>
      </c>
      <c r="B3769" s="9" t="n">
        <v>43836.875</v>
      </c>
      <c r="C3769" s="2" t="n">
        <v>34964545</v>
      </c>
      <c r="D3769" s="2" t="inlineStr">
        <is>
          <t>DOM</t>
        </is>
      </c>
      <c r="G3769" s="2" t="inlineStr">
        <is>
          <t>ZONE</t>
        </is>
      </c>
      <c r="I3769" s="2" t="n">
        <v>21.72</v>
      </c>
      <c r="J3769" s="2" t="n">
        <v>21.898437</v>
      </c>
      <c r="K3769" s="2" t="n">
        <v>0.110604</v>
      </c>
      <c r="L3769" s="2" t="n">
        <v>0.07033399999999999</v>
      </c>
      <c r="M3769" s="2" t="b">
        <v>1</v>
      </c>
      <c r="N3769" s="2" t="n">
        <v>1</v>
      </c>
    </row>
    <row r="3770" ht="15.75" customHeight="1">
      <c r="A3770" s="9" t="n">
        <v>43837.125</v>
      </c>
      <c r="B3770" s="9" t="n">
        <v>43836.91666666666</v>
      </c>
      <c r="C3770" s="2" t="n">
        <v>34964545</v>
      </c>
      <c r="D3770" s="2" t="inlineStr">
        <is>
          <t>DOM</t>
        </is>
      </c>
      <c r="G3770" s="2" t="inlineStr">
        <is>
          <t>ZONE</t>
        </is>
      </c>
      <c r="I3770" s="2" t="n">
        <v>19.44</v>
      </c>
      <c r="J3770" s="2" t="n">
        <v>19.577598</v>
      </c>
      <c r="K3770" s="2" t="n">
        <v>0.069465</v>
      </c>
      <c r="L3770" s="2" t="n">
        <v>0.065634</v>
      </c>
      <c r="M3770" s="2" t="b">
        <v>1</v>
      </c>
      <c r="N3770" s="2" t="n">
        <v>1</v>
      </c>
    </row>
    <row r="3771" ht="15.75" customHeight="1">
      <c r="A3771" s="9" t="n">
        <v>43837.16666666666</v>
      </c>
      <c r="B3771" s="9" t="n">
        <v>43836.95833333334</v>
      </c>
      <c r="C3771" s="2" t="n">
        <v>34964545</v>
      </c>
      <c r="D3771" s="2" t="inlineStr">
        <is>
          <t>DOM</t>
        </is>
      </c>
      <c r="G3771" s="2" t="inlineStr">
        <is>
          <t>ZONE</t>
        </is>
      </c>
      <c r="I3771" s="2" t="n">
        <v>17.95</v>
      </c>
      <c r="J3771" s="2" t="n">
        <v>18.046578</v>
      </c>
      <c r="K3771" s="2" t="n">
        <v>0.01637</v>
      </c>
      <c r="L3771" s="2" t="n">
        <v>0.076042</v>
      </c>
      <c r="M3771" s="2" t="b">
        <v>1</v>
      </c>
      <c r="N3771" s="2" t="n">
        <v>1</v>
      </c>
    </row>
    <row r="3772" ht="15.75" customHeight="1">
      <c r="A3772" s="9" t="n">
        <v>43837.20833333334</v>
      </c>
      <c r="B3772" s="9" t="n">
        <v>43837</v>
      </c>
      <c r="C3772" s="2" t="n">
        <v>34964545</v>
      </c>
      <c r="D3772" s="2" t="inlineStr">
        <is>
          <t>DOM</t>
        </is>
      </c>
      <c r="G3772" s="2" t="inlineStr">
        <is>
          <t>ZONE</t>
        </is>
      </c>
      <c r="I3772" s="2" t="n">
        <v>18.31</v>
      </c>
      <c r="J3772" s="2" t="n">
        <v>18.457992</v>
      </c>
      <c r="K3772" s="2" t="n">
        <v>0.038578</v>
      </c>
      <c r="L3772" s="2" t="n">
        <v>0.114414</v>
      </c>
      <c r="M3772" s="2" t="b">
        <v>1</v>
      </c>
      <c r="N3772" s="2" t="n">
        <v>1</v>
      </c>
    </row>
    <row r="3773" ht="15.75" customHeight="1">
      <c r="A3773" s="9" t="n">
        <v>43837.25</v>
      </c>
      <c r="B3773" s="9" t="n">
        <v>43837.04166666666</v>
      </c>
      <c r="C3773" s="2" t="n">
        <v>34964545</v>
      </c>
      <c r="D3773" s="2" t="inlineStr">
        <is>
          <t>DOM</t>
        </is>
      </c>
      <c r="G3773" s="2" t="inlineStr">
        <is>
          <t>ZONE</t>
        </is>
      </c>
      <c r="I3773" s="2" t="n">
        <v>18.47</v>
      </c>
      <c r="J3773" s="2" t="n">
        <v>18.683916</v>
      </c>
      <c r="K3773" s="2" t="n">
        <v>0.061582</v>
      </c>
      <c r="L3773" s="2" t="n">
        <v>0.150667</v>
      </c>
      <c r="M3773" s="2" t="b">
        <v>1</v>
      </c>
      <c r="N3773" s="2" t="n">
        <v>1</v>
      </c>
    </row>
    <row r="3774" ht="15.75" customHeight="1">
      <c r="A3774" s="9" t="n">
        <v>43837.29166666666</v>
      </c>
      <c r="B3774" s="9" t="n">
        <v>43837.08333333334</v>
      </c>
      <c r="C3774" s="2" t="n">
        <v>34964545</v>
      </c>
      <c r="D3774" s="2" t="inlineStr">
        <is>
          <t>DOM</t>
        </is>
      </c>
      <c r="G3774" s="2" t="inlineStr">
        <is>
          <t>ZONE</t>
        </is>
      </c>
      <c r="I3774" s="2" t="n">
        <v>18.13</v>
      </c>
      <c r="J3774" s="2" t="n">
        <v>18.400327</v>
      </c>
      <c r="K3774" s="2" t="n">
        <v>0.056664</v>
      </c>
      <c r="L3774" s="2" t="n">
        <v>0.211163</v>
      </c>
      <c r="M3774" s="2" t="b">
        <v>1</v>
      </c>
      <c r="N3774" s="2" t="n">
        <v>1</v>
      </c>
    </row>
    <row r="3775" ht="15.75" customHeight="1">
      <c r="A3775" s="9" t="n">
        <v>43837.33333333334</v>
      </c>
      <c r="B3775" s="9" t="n">
        <v>43837.125</v>
      </c>
      <c r="C3775" s="2" t="n">
        <v>34964545</v>
      </c>
      <c r="D3775" s="2" t="inlineStr">
        <is>
          <t>DOM</t>
        </is>
      </c>
      <c r="G3775" s="2" t="inlineStr">
        <is>
          <t>ZONE</t>
        </is>
      </c>
      <c r="I3775" s="2" t="n">
        <v>17.89</v>
      </c>
      <c r="J3775" s="2" t="n">
        <v>18.105086</v>
      </c>
      <c r="K3775" s="2" t="n">
        <v>-0.009925</v>
      </c>
      <c r="L3775" s="2" t="n">
        <v>0.229178</v>
      </c>
      <c r="M3775" s="2" t="b">
        <v>1</v>
      </c>
      <c r="N3775" s="2" t="n">
        <v>1</v>
      </c>
    </row>
    <row r="3776" ht="15.75" customHeight="1">
      <c r="A3776" s="9" t="n">
        <v>43837.375</v>
      </c>
      <c r="B3776" s="9" t="n">
        <v>43837.16666666666</v>
      </c>
      <c r="C3776" s="2" t="n">
        <v>34964545</v>
      </c>
      <c r="D3776" s="2" t="inlineStr">
        <is>
          <t>DOM</t>
        </is>
      </c>
      <c r="G3776" s="2" t="inlineStr">
        <is>
          <t>ZONE</t>
        </is>
      </c>
      <c r="I3776" s="2" t="n">
        <v>18.7</v>
      </c>
      <c r="J3776" s="2" t="n">
        <v>18.685717</v>
      </c>
      <c r="K3776" s="2" t="n">
        <v>-0.217632</v>
      </c>
      <c r="L3776" s="2" t="n">
        <v>0.204182</v>
      </c>
      <c r="M3776" s="2" t="b">
        <v>1</v>
      </c>
      <c r="N3776" s="2" t="n">
        <v>1</v>
      </c>
    </row>
    <row r="3777" ht="15.75" customHeight="1">
      <c r="A3777" s="9" t="n">
        <v>43837.41666666666</v>
      </c>
      <c r="B3777" s="9" t="n">
        <v>43837.20833333334</v>
      </c>
      <c r="C3777" s="2" t="n">
        <v>34964545</v>
      </c>
      <c r="D3777" s="2" t="inlineStr">
        <is>
          <t>DOM</t>
        </is>
      </c>
      <c r="G3777" s="2" t="inlineStr">
        <is>
          <t>ZONE</t>
        </is>
      </c>
      <c r="I3777" s="2" t="n">
        <v>20.6</v>
      </c>
      <c r="J3777" s="2" t="n">
        <v>20.942054</v>
      </c>
      <c r="K3777" s="2" t="n">
        <v>0.09485200000000001</v>
      </c>
      <c r="L3777" s="2" t="n">
        <v>0.244702</v>
      </c>
      <c r="M3777" s="2" t="b">
        <v>1</v>
      </c>
      <c r="N3777" s="2" t="n">
        <v>1</v>
      </c>
    </row>
    <row r="3778" ht="15.75" customHeight="1">
      <c r="A3778" s="9" t="n">
        <v>43837.45833333334</v>
      </c>
      <c r="B3778" s="9" t="n">
        <v>43837.25</v>
      </c>
      <c r="C3778" s="2" t="n">
        <v>34964545</v>
      </c>
      <c r="D3778" s="2" t="inlineStr">
        <is>
          <t>DOM</t>
        </is>
      </c>
      <c r="G3778" s="2" t="inlineStr">
        <is>
          <t>ZONE</t>
        </is>
      </c>
      <c r="I3778" s="2" t="n">
        <v>27.02</v>
      </c>
      <c r="J3778" s="2" t="n">
        <v>26.847945</v>
      </c>
      <c r="K3778" s="2" t="n">
        <v>-0.543664</v>
      </c>
      <c r="L3778" s="2" t="n">
        <v>0.374109</v>
      </c>
      <c r="M3778" s="2" t="b">
        <v>1</v>
      </c>
      <c r="N3778" s="2" t="n">
        <v>1</v>
      </c>
    </row>
    <row r="3779" ht="15.75" customHeight="1">
      <c r="A3779" s="9" t="n">
        <v>43837.5</v>
      </c>
      <c r="B3779" s="9" t="n">
        <v>43837.29166666666</v>
      </c>
      <c r="C3779" s="2" t="n">
        <v>34964545</v>
      </c>
      <c r="D3779" s="2" t="inlineStr">
        <is>
          <t>DOM</t>
        </is>
      </c>
      <c r="G3779" s="2" t="inlineStr">
        <is>
          <t>ZONE</t>
        </is>
      </c>
      <c r="I3779" s="2" t="n">
        <v>24.88</v>
      </c>
      <c r="J3779" s="2" t="n">
        <v>26.195696</v>
      </c>
      <c r="K3779" s="2" t="n">
        <v>0.9649219999999999</v>
      </c>
      <c r="L3779" s="2" t="n">
        <v>0.355774</v>
      </c>
      <c r="M3779" s="2" t="b">
        <v>1</v>
      </c>
      <c r="N3779" s="2" t="n">
        <v>1</v>
      </c>
    </row>
    <row r="3780" ht="15.75" customHeight="1">
      <c r="A3780" s="9" t="n">
        <v>43837.54166666666</v>
      </c>
      <c r="B3780" s="9" t="n">
        <v>43837.33333333334</v>
      </c>
      <c r="C3780" s="2" t="n">
        <v>34964545</v>
      </c>
      <c r="D3780" s="2" t="inlineStr">
        <is>
          <t>DOM</t>
        </is>
      </c>
      <c r="G3780" s="2" t="inlineStr">
        <is>
          <t>ZONE</t>
        </is>
      </c>
      <c r="I3780" s="2" t="n">
        <v>21.78</v>
      </c>
      <c r="J3780" s="2" t="n">
        <v>21.984249</v>
      </c>
      <c r="K3780" s="2" t="n">
        <v>0.03917</v>
      </c>
      <c r="L3780" s="2" t="n">
        <v>0.168412</v>
      </c>
      <c r="M3780" s="2" t="b">
        <v>1</v>
      </c>
      <c r="N3780" s="2" t="n">
        <v>1</v>
      </c>
    </row>
    <row r="3781" ht="15.75" customHeight="1">
      <c r="A3781" s="9" t="n">
        <v>43837.58333333334</v>
      </c>
      <c r="B3781" s="9" t="n">
        <v>43837.375</v>
      </c>
      <c r="C3781" s="2" t="n">
        <v>34964545</v>
      </c>
      <c r="D3781" s="2" t="inlineStr">
        <is>
          <t>DOM</t>
        </is>
      </c>
      <c r="G3781" s="2" t="inlineStr">
        <is>
          <t>ZONE</t>
        </is>
      </c>
      <c r="I3781" s="2" t="n">
        <v>22.44</v>
      </c>
      <c r="J3781" s="2" t="n">
        <v>22.51954</v>
      </c>
      <c r="K3781" s="2" t="n">
        <v>0.039664</v>
      </c>
      <c r="L3781" s="2" t="n">
        <v>0.039043</v>
      </c>
      <c r="M3781" s="2" t="b">
        <v>1</v>
      </c>
      <c r="N3781" s="2" t="n">
        <v>1</v>
      </c>
    </row>
    <row r="3782" ht="15.75" customHeight="1">
      <c r="A3782" s="9" t="n">
        <v>43837.625</v>
      </c>
      <c r="B3782" s="9" t="n">
        <v>43837.41666666666</v>
      </c>
      <c r="C3782" s="2" t="n">
        <v>34964545</v>
      </c>
      <c r="D3782" s="2" t="inlineStr">
        <is>
          <t>DOM</t>
        </is>
      </c>
      <c r="G3782" s="2" t="inlineStr">
        <is>
          <t>ZONE</t>
        </is>
      </c>
      <c r="I3782" s="2" t="n">
        <v>21.86</v>
      </c>
      <c r="J3782" s="2" t="n">
        <v>21.97774</v>
      </c>
      <c r="K3782" s="2" t="n">
        <v>0.107073</v>
      </c>
      <c r="L3782" s="2" t="n">
        <v>0.010667</v>
      </c>
      <c r="M3782" s="2" t="b">
        <v>1</v>
      </c>
      <c r="N3782" s="2" t="n">
        <v>1</v>
      </c>
    </row>
    <row r="3783" ht="15.75" customHeight="1">
      <c r="A3783" s="9" t="n">
        <v>43837.66666666666</v>
      </c>
      <c r="B3783" s="9" t="n">
        <v>43837.45833333334</v>
      </c>
      <c r="C3783" s="2" t="n">
        <v>34964545</v>
      </c>
      <c r="D3783" s="2" t="inlineStr">
        <is>
          <t>DOM</t>
        </is>
      </c>
      <c r="G3783" s="2" t="inlineStr">
        <is>
          <t>ZONE</t>
        </is>
      </c>
      <c r="I3783" s="2" t="n">
        <v>21.81</v>
      </c>
      <c r="J3783" s="2" t="n">
        <v>21.893566</v>
      </c>
      <c r="K3783" s="2" t="n">
        <v>0.018379</v>
      </c>
      <c r="L3783" s="2" t="n">
        <v>0.069353</v>
      </c>
      <c r="M3783" s="2" t="b">
        <v>1</v>
      </c>
      <c r="N3783" s="2" t="n">
        <v>1</v>
      </c>
    </row>
    <row r="3784" ht="15.75" customHeight="1">
      <c r="A3784" s="9" t="n">
        <v>43837.70833333334</v>
      </c>
      <c r="B3784" s="9" t="n">
        <v>43837.5</v>
      </c>
      <c r="C3784" s="2" t="n">
        <v>34964545</v>
      </c>
      <c r="D3784" s="2" t="inlineStr">
        <is>
          <t>DOM</t>
        </is>
      </c>
      <c r="G3784" s="2" t="inlineStr">
        <is>
          <t>ZONE</t>
        </is>
      </c>
      <c r="I3784" s="2" t="n">
        <v>21.14</v>
      </c>
      <c r="J3784" s="2" t="n">
        <v>21.25201</v>
      </c>
      <c r="K3784" s="2" t="n">
        <v>0.008331</v>
      </c>
      <c r="L3784" s="2" t="n">
        <v>0.10868</v>
      </c>
      <c r="M3784" s="2" t="b">
        <v>1</v>
      </c>
      <c r="N3784" s="2" t="n">
        <v>1</v>
      </c>
    </row>
    <row r="3785" ht="15.75" customHeight="1">
      <c r="A3785" s="9" t="n">
        <v>43837.75</v>
      </c>
      <c r="B3785" s="9" t="n">
        <v>43837.54166666666</v>
      </c>
      <c r="C3785" s="2" t="n">
        <v>34964545</v>
      </c>
      <c r="D3785" s="2" t="inlineStr">
        <is>
          <t>DOM</t>
        </is>
      </c>
      <c r="G3785" s="2" t="inlineStr">
        <is>
          <t>ZONE</t>
        </is>
      </c>
      <c r="I3785" s="2" t="n">
        <v>20.23</v>
      </c>
      <c r="J3785" s="2" t="n">
        <v>19.992576</v>
      </c>
      <c r="K3785" s="2" t="n">
        <v>-0.428454</v>
      </c>
      <c r="L3785" s="2" t="n">
        <v>0.19103</v>
      </c>
      <c r="M3785" s="2" t="b">
        <v>1</v>
      </c>
      <c r="N3785" s="2" t="n">
        <v>1</v>
      </c>
    </row>
    <row r="3786" ht="15.75" customHeight="1">
      <c r="A3786" s="9" t="n">
        <v>43837.79166666666</v>
      </c>
      <c r="B3786" s="9" t="n">
        <v>43837.58333333334</v>
      </c>
      <c r="C3786" s="2" t="n">
        <v>34964545</v>
      </c>
      <c r="D3786" s="2" t="inlineStr">
        <is>
          <t>DOM</t>
        </is>
      </c>
      <c r="G3786" s="2" t="inlineStr">
        <is>
          <t>ZONE</t>
        </is>
      </c>
      <c r="I3786" s="2" t="n">
        <v>19.31</v>
      </c>
      <c r="J3786" s="2" t="n">
        <v>19.441651</v>
      </c>
      <c r="K3786" s="2" t="n">
        <v>-0.084469</v>
      </c>
      <c r="L3786" s="2" t="n">
        <v>0.219454</v>
      </c>
      <c r="M3786" s="2" t="b">
        <v>1</v>
      </c>
      <c r="N3786" s="2" t="n">
        <v>1</v>
      </c>
    </row>
    <row r="3787" ht="15.75" customHeight="1">
      <c r="A3787" s="9" t="n">
        <v>43837.83333333334</v>
      </c>
      <c r="B3787" s="9" t="n">
        <v>43837.625</v>
      </c>
      <c r="C3787" s="2" t="n">
        <v>34964545</v>
      </c>
      <c r="D3787" s="2" t="inlineStr">
        <is>
          <t>DOM</t>
        </is>
      </c>
      <c r="G3787" s="2" t="inlineStr">
        <is>
          <t>ZONE</t>
        </is>
      </c>
      <c r="I3787" s="2" t="n">
        <v>19.52</v>
      </c>
      <c r="J3787" s="2" t="n">
        <v>19.709975</v>
      </c>
      <c r="K3787" s="2" t="n">
        <v>1e-05</v>
      </c>
      <c r="L3787" s="2" t="n">
        <v>0.189966</v>
      </c>
      <c r="M3787" s="2" t="b">
        <v>1</v>
      </c>
      <c r="N3787" s="2" t="n">
        <v>1</v>
      </c>
    </row>
    <row r="3788" ht="15.75" customHeight="1">
      <c r="A3788" s="9" t="n">
        <v>43837.875</v>
      </c>
      <c r="B3788" s="9" t="n">
        <v>43837.66666666666</v>
      </c>
      <c r="C3788" s="2" t="n">
        <v>34964545</v>
      </c>
      <c r="D3788" s="2" t="inlineStr">
        <is>
          <t>DOM</t>
        </is>
      </c>
      <c r="G3788" s="2" t="inlineStr">
        <is>
          <t>ZONE</t>
        </is>
      </c>
      <c r="I3788" s="2" t="n">
        <v>21.24</v>
      </c>
      <c r="J3788" s="2" t="n">
        <v>21.41845</v>
      </c>
      <c r="K3788" s="2" t="n">
        <v>0.008330000000000001</v>
      </c>
      <c r="L3788" s="2" t="n">
        <v>0.170953</v>
      </c>
      <c r="M3788" s="2" t="b">
        <v>1</v>
      </c>
      <c r="N3788" s="2" t="n">
        <v>1</v>
      </c>
    </row>
    <row r="3789" ht="15.75" customHeight="1">
      <c r="A3789" s="9" t="n">
        <v>43837.91666666666</v>
      </c>
      <c r="B3789" s="9" t="n">
        <v>43837.70833333334</v>
      </c>
      <c r="C3789" s="2" t="n">
        <v>34964545</v>
      </c>
      <c r="D3789" s="2" t="inlineStr">
        <is>
          <t>DOM</t>
        </is>
      </c>
      <c r="G3789" s="2" t="inlineStr">
        <is>
          <t>ZONE</t>
        </is>
      </c>
      <c r="I3789" s="2" t="n">
        <v>25.98</v>
      </c>
      <c r="J3789" s="2" t="n">
        <v>26.260908</v>
      </c>
      <c r="K3789" s="2" t="n">
        <v>0.06529799999999999</v>
      </c>
      <c r="L3789" s="2" t="n">
        <v>0.216443</v>
      </c>
      <c r="M3789" s="2" t="b">
        <v>1</v>
      </c>
      <c r="N3789" s="2" t="n">
        <v>1</v>
      </c>
    </row>
    <row r="3790" ht="15.75" customHeight="1">
      <c r="A3790" s="9" t="n">
        <v>43837.95833333334</v>
      </c>
      <c r="B3790" s="9" t="n">
        <v>43837.75</v>
      </c>
      <c r="C3790" s="2" t="n">
        <v>34964545</v>
      </c>
      <c r="D3790" s="2" t="inlineStr">
        <is>
          <t>DOM</t>
        </is>
      </c>
      <c r="G3790" s="2" t="inlineStr">
        <is>
          <t>ZONE</t>
        </is>
      </c>
      <c r="I3790" s="2" t="n">
        <v>21.33</v>
      </c>
      <c r="J3790" s="2" t="n">
        <v>21.650846</v>
      </c>
      <c r="K3790" s="2" t="n">
        <v>0.110106</v>
      </c>
      <c r="L3790" s="2" t="n">
        <v>0.211574</v>
      </c>
      <c r="M3790" s="2" t="b">
        <v>1</v>
      </c>
      <c r="N3790" s="2" t="n">
        <v>1</v>
      </c>
    </row>
    <row r="3791" ht="15.75" customHeight="1">
      <c r="A3791" s="9" t="n">
        <v>43838</v>
      </c>
      <c r="B3791" s="9" t="n">
        <v>43837.79166666666</v>
      </c>
      <c r="C3791" s="2" t="n">
        <v>34964545</v>
      </c>
      <c r="D3791" s="2" t="inlineStr">
        <is>
          <t>DOM</t>
        </is>
      </c>
      <c r="G3791" s="2" t="inlineStr">
        <is>
          <t>ZONE</t>
        </is>
      </c>
      <c r="I3791" s="2" t="n">
        <v>20.58</v>
      </c>
      <c r="J3791" s="2" t="n">
        <v>20.903576</v>
      </c>
      <c r="K3791" s="2" t="n">
        <v>0.095789</v>
      </c>
      <c r="L3791" s="2" t="n">
        <v>0.232787</v>
      </c>
      <c r="M3791" s="2" t="b">
        <v>1</v>
      </c>
      <c r="N3791" s="2" t="n">
        <v>1</v>
      </c>
    </row>
    <row r="3792" ht="15.75" customHeight="1">
      <c r="A3792" s="9" t="n">
        <v>43838.04166666666</v>
      </c>
      <c r="B3792" s="9" t="n">
        <v>43837.83333333334</v>
      </c>
      <c r="C3792" s="2" t="n">
        <v>34964545</v>
      </c>
      <c r="D3792" s="2" t="inlineStr">
        <is>
          <t>DOM</t>
        </is>
      </c>
      <c r="G3792" s="2" t="inlineStr">
        <is>
          <t>ZONE</t>
        </is>
      </c>
      <c r="I3792" s="2" t="n">
        <v>23.92</v>
      </c>
      <c r="J3792" s="2" t="n">
        <v>24.262807</v>
      </c>
      <c r="K3792" s="2" t="n">
        <v>0.029447</v>
      </c>
      <c r="L3792" s="2" t="n">
        <v>0.309194</v>
      </c>
      <c r="M3792" s="2" t="b">
        <v>1</v>
      </c>
      <c r="N3792" s="2" t="n">
        <v>1</v>
      </c>
    </row>
    <row r="3793" ht="15.75" customHeight="1">
      <c r="A3793" s="9" t="n">
        <v>43838.08333333334</v>
      </c>
      <c r="B3793" s="9" t="n">
        <v>43837.875</v>
      </c>
      <c r="C3793" s="2" t="n">
        <v>34964545</v>
      </c>
      <c r="D3793" s="2" t="inlineStr">
        <is>
          <t>DOM</t>
        </is>
      </c>
      <c r="G3793" s="2" t="inlineStr">
        <is>
          <t>ZONE</t>
        </is>
      </c>
      <c r="I3793" s="2" t="n">
        <v>19.95</v>
      </c>
      <c r="J3793" s="2" t="n">
        <v>20.235631</v>
      </c>
      <c r="K3793" s="2" t="n">
        <v>-0.011442</v>
      </c>
      <c r="L3793" s="2" t="n">
        <v>0.297907</v>
      </c>
      <c r="M3793" s="2" t="b">
        <v>1</v>
      </c>
      <c r="N3793" s="2" t="n">
        <v>1</v>
      </c>
    </row>
    <row r="3794" ht="15.75" customHeight="1">
      <c r="A3794" s="9" t="n">
        <v>43838.125</v>
      </c>
      <c r="B3794" s="9" t="n">
        <v>43837.91666666666</v>
      </c>
      <c r="C3794" s="2" t="n">
        <v>34964545</v>
      </c>
      <c r="D3794" s="2" t="inlineStr">
        <is>
          <t>DOM</t>
        </is>
      </c>
      <c r="G3794" s="2" t="inlineStr">
        <is>
          <t>ZONE</t>
        </is>
      </c>
      <c r="I3794" s="2" t="n">
        <v>18.85</v>
      </c>
      <c r="J3794" s="2" t="n">
        <v>19.230601</v>
      </c>
      <c r="K3794" s="2" t="n">
        <v>0.043372</v>
      </c>
      <c r="L3794" s="2" t="n">
        <v>0.333062</v>
      </c>
      <c r="M3794" s="2" t="b">
        <v>1</v>
      </c>
      <c r="N3794" s="2" t="n">
        <v>1</v>
      </c>
    </row>
    <row r="3795" ht="15.75" customHeight="1">
      <c r="A3795" s="9" t="n">
        <v>43838.16666666666</v>
      </c>
      <c r="B3795" s="9" t="n">
        <v>43837.95833333334</v>
      </c>
      <c r="C3795" s="2" t="n">
        <v>34964545</v>
      </c>
      <c r="D3795" s="2" t="inlineStr">
        <is>
          <t>DOM</t>
        </is>
      </c>
      <c r="G3795" s="2" t="inlineStr">
        <is>
          <t>ZONE</t>
        </is>
      </c>
      <c r="I3795" s="2" t="n">
        <v>18.04</v>
      </c>
      <c r="J3795" s="2" t="n">
        <v>18.41746</v>
      </c>
      <c r="K3795" s="2" t="n">
        <v>-0.011327</v>
      </c>
      <c r="L3795" s="2" t="n">
        <v>0.38462</v>
      </c>
      <c r="M3795" s="2" t="b">
        <v>1</v>
      </c>
      <c r="N3795" s="2" t="n">
        <v>1</v>
      </c>
    </row>
    <row r="3796" ht="15.75" customHeight="1">
      <c r="A3796" s="9" t="n">
        <v>43838.20833333334</v>
      </c>
      <c r="B3796" s="9" t="n">
        <v>43838</v>
      </c>
      <c r="C3796" s="2" t="n">
        <v>34964545</v>
      </c>
      <c r="D3796" s="2" t="inlineStr">
        <is>
          <t>DOM</t>
        </is>
      </c>
      <c r="G3796" s="2" t="inlineStr">
        <is>
          <t>ZONE</t>
        </is>
      </c>
      <c r="I3796" s="2" t="n">
        <v>18.09</v>
      </c>
      <c r="J3796" s="2" t="n">
        <v>18.500412</v>
      </c>
      <c r="K3796" s="2" t="n">
        <v>-0.020042</v>
      </c>
      <c r="L3796" s="2" t="n">
        <v>0.427954</v>
      </c>
      <c r="M3796" s="2" t="b">
        <v>1</v>
      </c>
      <c r="N3796" s="2" t="n">
        <v>1</v>
      </c>
    </row>
    <row r="3797" ht="15.75" customHeight="1">
      <c r="A3797" s="9" t="n">
        <v>43838.25</v>
      </c>
      <c r="B3797" s="9" t="n">
        <v>43838.04166666666</v>
      </c>
      <c r="C3797" s="2" t="n">
        <v>34964545</v>
      </c>
      <c r="D3797" s="2" t="inlineStr">
        <is>
          <t>DOM</t>
        </is>
      </c>
      <c r="G3797" s="2" t="inlineStr">
        <is>
          <t>ZONE</t>
        </is>
      </c>
      <c r="I3797" s="2" t="n">
        <v>17.98</v>
      </c>
      <c r="J3797" s="2" t="n">
        <v>18.463178</v>
      </c>
      <c r="K3797" s="2" t="n">
        <v>-0.008057</v>
      </c>
      <c r="L3797" s="2" t="n">
        <v>0.496235</v>
      </c>
      <c r="M3797" s="2" t="b">
        <v>1</v>
      </c>
      <c r="N3797" s="2" t="n">
        <v>1</v>
      </c>
    </row>
    <row r="3798" ht="15.75" customHeight="1">
      <c r="A3798" s="9" t="n">
        <v>43838.29166666666</v>
      </c>
      <c r="B3798" s="9" t="n">
        <v>43838.08333333334</v>
      </c>
      <c r="C3798" s="2" t="n">
        <v>34964545</v>
      </c>
      <c r="D3798" s="2" t="inlineStr">
        <is>
          <t>DOM</t>
        </is>
      </c>
      <c r="G3798" s="2" t="inlineStr">
        <is>
          <t>ZONE</t>
        </is>
      </c>
      <c r="I3798" s="2" t="n">
        <v>18.04</v>
      </c>
      <c r="J3798" s="2" t="n">
        <v>18.545546</v>
      </c>
      <c r="K3798" s="2" t="n">
        <v>-0.006502</v>
      </c>
      <c r="L3798" s="2" t="n">
        <v>0.509548</v>
      </c>
      <c r="M3798" s="2" t="b">
        <v>1</v>
      </c>
      <c r="N3798" s="2" t="n">
        <v>1</v>
      </c>
    </row>
    <row r="3799" ht="15.75" customHeight="1">
      <c r="A3799" s="9" t="n">
        <v>43838.33333333334</v>
      </c>
      <c r="B3799" s="9" t="n">
        <v>43838.125</v>
      </c>
      <c r="C3799" s="2" t="n">
        <v>34964545</v>
      </c>
      <c r="D3799" s="2" t="inlineStr">
        <is>
          <t>DOM</t>
        </is>
      </c>
      <c r="G3799" s="2" t="inlineStr">
        <is>
          <t>ZONE</t>
        </is>
      </c>
      <c r="I3799" s="2" t="n">
        <v>18.25</v>
      </c>
      <c r="J3799" s="2" t="n">
        <v>18.752856</v>
      </c>
      <c r="K3799" s="2" t="n">
        <v>-0.044122</v>
      </c>
      <c r="L3799" s="2" t="n">
        <v>0.546145</v>
      </c>
      <c r="M3799" s="2" t="b">
        <v>1</v>
      </c>
      <c r="N3799" s="2" t="n">
        <v>1</v>
      </c>
    </row>
    <row r="3800" ht="15.75" customHeight="1">
      <c r="A3800" s="9" t="n">
        <v>43838.375</v>
      </c>
      <c r="B3800" s="9" t="n">
        <v>43838.16666666666</v>
      </c>
      <c r="C3800" s="2" t="n">
        <v>34964545</v>
      </c>
      <c r="D3800" s="2" t="inlineStr">
        <is>
          <t>DOM</t>
        </is>
      </c>
      <c r="G3800" s="2" t="inlineStr">
        <is>
          <t>ZONE</t>
        </is>
      </c>
      <c r="I3800" s="2" t="n">
        <v>18.21</v>
      </c>
      <c r="J3800" s="2" t="n">
        <v>18.749294</v>
      </c>
      <c r="K3800" s="2" t="n">
        <v>-0.005593</v>
      </c>
      <c r="L3800" s="2" t="n">
        <v>0.54572</v>
      </c>
      <c r="M3800" s="2" t="b">
        <v>1</v>
      </c>
      <c r="N3800" s="2" t="n">
        <v>1</v>
      </c>
    </row>
    <row r="3801" ht="15.75" customHeight="1">
      <c r="A3801" s="9" t="n">
        <v>43838.41666666666</v>
      </c>
      <c r="B3801" s="9" t="n">
        <v>43838.20833333334</v>
      </c>
      <c r="C3801" s="2" t="n">
        <v>34964545</v>
      </c>
      <c r="D3801" s="2" t="inlineStr">
        <is>
          <t>DOM</t>
        </is>
      </c>
      <c r="G3801" s="2" t="inlineStr">
        <is>
          <t>ZONE</t>
        </is>
      </c>
      <c r="I3801" s="2" t="n">
        <v>18.6</v>
      </c>
      <c r="J3801" s="2" t="n">
        <v>19.142165</v>
      </c>
      <c r="K3801" s="2" t="n">
        <v>0</v>
      </c>
      <c r="L3801" s="2" t="n">
        <v>0.537998</v>
      </c>
      <c r="M3801" s="2" t="b">
        <v>1</v>
      </c>
      <c r="N3801" s="2" t="n">
        <v>1</v>
      </c>
    </row>
    <row r="3802" ht="15.75" customHeight="1">
      <c r="A3802" s="9" t="n">
        <v>43838.45833333334</v>
      </c>
      <c r="B3802" s="9" t="n">
        <v>43838.25</v>
      </c>
      <c r="C3802" s="2" t="n">
        <v>34964545</v>
      </c>
      <c r="D3802" s="2" t="inlineStr">
        <is>
          <t>DOM</t>
        </is>
      </c>
      <c r="G3802" s="2" t="inlineStr">
        <is>
          <t>ZONE</t>
        </is>
      </c>
      <c r="I3802" s="2" t="n">
        <v>20.83</v>
      </c>
      <c r="J3802" s="2" t="n">
        <v>21.459463</v>
      </c>
      <c r="K3802" s="2" t="n">
        <v>0.001903</v>
      </c>
      <c r="L3802" s="2" t="n">
        <v>0.625061</v>
      </c>
      <c r="M3802" s="2" t="b">
        <v>1</v>
      </c>
      <c r="N3802" s="2" t="n">
        <v>1</v>
      </c>
    </row>
    <row r="3803" ht="15.75" customHeight="1">
      <c r="A3803" s="9" t="n">
        <v>43838.5</v>
      </c>
      <c r="B3803" s="9" t="n">
        <v>43838.29166666666</v>
      </c>
      <c r="C3803" s="2" t="n">
        <v>34964545</v>
      </c>
      <c r="D3803" s="2" t="inlineStr">
        <is>
          <t>DOM</t>
        </is>
      </c>
      <c r="G3803" s="2" t="inlineStr">
        <is>
          <t>ZONE</t>
        </is>
      </c>
      <c r="I3803" s="2" t="n">
        <v>29.91</v>
      </c>
      <c r="J3803" s="2" t="n">
        <v>30.691805</v>
      </c>
      <c r="K3803" s="2" t="n">
        <v>0.005617</v>
      </c>
      <c r="L3803" s="2" t="n">
        <v>0.773688</v>
      </c>
      <c r="M3803" s="2" t="b">
        <v>1</v>
      </c>
      <c r="N3803" s="2" t="n">
        <v>1</v>
      </c>
    </row>
    <row r="3804" ht="15.75" customHeight="1">
      <c r="A3804" s="9" t="n">
        <v>43838.54166666666</v>
      </c>
      <c r="B3804" s="9" t="n">
        <v>43838.33333333334</v>
      </c>
      <c r="C3804" s="2" t="n">
        <v>34964545</v>
      </c>
      <c r="D3804" s="2" t="inlineStr">
        <is>
          <t>DOM</t>
        </is>
      </c>
      <c r="G3804" s="2" t="inlineStr">
        <is>
          <t>ZONE</t>
        </is>
      </c>
      <c r="I3804" s="2" t="n">
        <v>35.34</v>
      </c>
      <c r="J3804" s="2" t="n">
        <v>36.022006</v>
      </c>
      <c r="K3804" s="2" t="n">
        <v>0.00835</v>
      </c>
      <c r="L3804" s="2" t="n">
        <v>0.6728229999999999</v>
      </c>
      <c r="M3804" s="2" t="b">
        <v>1</v>
      </c>
      <c r="N3804" s="2" t="n">
        <v>1</v>
      </c>
    </row>
    <row r="3805" ht="15.75" customHeight="1">
      <c r="A3805" s="9" t="n">
        <v>43838.58333333334</v>
      </c>
      <c r="B3805" s="9" t="n">
        <v>43838.375</v>
      </c>
      <c r="C3805" s="2" t="n">
        <v>34964545</v>
      </c>
      <c r="D3805" s="2" t="inlineStr">
        <is>
          <t>DOM</t>
        </is>
      </c>
      <c r="G3805" s="2" t="inlineStr">
        <is>
          <t>ZONE</t>
        </is>
      </c>
      <c r="I3805" s="2" t="n">
        <v>20.75</v>
      </c>
      <c r="J3805" s="2" t="n">
        <v>20.97439</v>
      </c>
      <c r="K3805" s="2" t="n">
        <v>0.001578</v>
      </c>
      <c r="L3805" s="2" t="n">
        <v>0.218645</v>
      </c>
      <c r="M3805" s="2" t="b">
        <v>1</v>
      </c>
      <c r="N3805" s="2" t="n">
        <v>1</v>
      </c>
    </row>
    <row r="3806" ht="15.75" customHeight="1">
      <c r="A3806" s="9" t="n">
        <v>43838.625</v>
      </c>
      <c r="B3806" s="9" t="n">
        <v>43838.41666666666</v>
      </c>
      <c r="C3806" s="2" t="n">
        <v>34964545</v>
      </c>
      <c r="D3806" s="2" t="inlineStr">
        <is>
          <t>DOM</t>
        </is>
      </c>
      <c r="G3806" s="2" t="inlineStr">
        <is>
          <t>ZONE</t>
        </is>
      </c>
      <c r="I3806" s="2" t="n">
        <v>20.63</v>
      </c>
      <c r="J3806" s="2" t="n">
        <v>20.682792</v>
      </c>
      <c r="K3806" s="2" t="n">
        <v>0.001644</v>
      </c>
      <c r="L3806" s="2" t="n">
        <v>0.050315</v>
      </c>
      <c r="M3806" s="2" t="b">
        <v>1</v>
      </c>
      <c r="N3806" s="2" t="n">
        <v>1</v>
      </c>
    </row>
    <row r="3807" ht="15.75" customHeight="1">
      <c r="A3807" s="9" t="n">
        <v>43838.66666666666</v>
      </c>
      <c r="B3807" s="9" t="n">
        <v>43838.45833333334</v>
      </c>
      <c r="C3807" s="2" t="n">
        <v>34964545</v>
      </c>
      <c r="D3807" s="2" t="inlineStr">
        <is>
          <t>DOM</t>
        </is>
      </c>
      <c r="G3807" s="2" t="inlineStr">
        <is>
          <t>ZONE</t>
        </is>
      </c>
      <c r="I3807" s="2" t="n">
        <v>19.22</v>
      </c>
      <c r="J3807" s="2" t="n">
        <v>19.177457</v>
      </c>
      <c r="K3807" s="2" t="n">
        <v>0.001128</v>
      </c>
      <c r="L3807" s="2" t="n">
        <v>-0.038671</v>
      </c>
      <c r="M3807" s="2" t="b">
        <v>1</v>
      </c>
      <c r="N3807" s="2" t="n">
        <v>1</v>
      </c>
    </row>
    <row r="3808" ht="15.75" customHeight="1">
      <c r="A3808" s="9" t="n">
        <v>43838.70833333334</v>
      </c>
      <c r="B3808" s="9" t="n">
        <v>43838.5</v>
      </c>
      <c r="C3808" s="2" t="n">
        <v>34964545</v>
      </c>
      <c r="D3808" s="2" t="inlineStr">
        <is>
          <t>DOM</t>
        </is>
      </c>
      <c r="G3808" s="2" t="inlineStr">
        <is>
          <t>ZONE</t>
        </is>
      </c>
      <c r="I3808" s="2" t="n">
        <v>19.34</v>
      </c>
      <c r="J3808" s="2" t="n">
        <v>19.238786</v>
      </c>
      <c r="K3808" s="2" t="n">
        <v>0.007716</v>
      </c>
      <c r="L3808" s="2" t="n">
        <v>-0.107263</v>
      </c>
      <c r="M3808" s="2" t="b">
        <v>1</v>
      </c>
      <c r="N3808" s="2" t="n">
        <v>1</v>
      </c>
    </row>
    <row r="3809" ht="15.75" customHeight="1">
      <c r="A3809" s="9" t="n">
        <v>43838.75</v>
      </c>
      <c r="B3809" s="9" t="n">
        <v>43838.54166666666</v>
      </c>
      <c r="C3809" s="2" t="n">
        <v>34964545</v>
      </c>
      <c r="D3809" s="2" t="inlineStr">
        <is>
          <t>DOM</t>
        </is>
      </c>
      <c r="G3809" s="2" t="inlineStr">
        <is>
          <t>ZONE</t>
        </is>
      </c>
      <c r="I3809" s="2" t="n">
        <v>19.01</v>
      </c>
      <c r="J3809" s="2" t="n">
        <v>18.88755</v>
      </c>
      <c r="K3809" s="2" t="n">
        <v>0.002533</v>
      </c>
      <c r="L3809" s="2" t="n">
        <v>-0.12415</v>
      </c>
      <c r="M3809" s="2" t="b">
        <v>1</v>
      </c>
      <c r="N3809" s="2" t="n">
        <v>1</v>
      </c>
    </row>
    <row r="3810" ht="15.75" customHeight="1">
      <c r="A3810" s="9" t="n">
        <v>43838.79166666666</v>
      </c>
      <c r="B3810" s="9" t="n">
        <v>43838.58333333334</v>
      </c>
      <c r="C3810" s="2" t="n">
        <v>34964545</v>
      </c>
      <c r="D3810" s="2" t="inlineStr">
        <is>
          <t>DOM</t>
        </is>
      </c>
      <c r="G3810" s="2" t="inlineStr">
        <is>
          <t>ZONE</t>
        </is>
      </c>
      <c r="I3810" s="2" t="n">
        <v>19.25</v>
      </c>
      <c r="J3810" s="2" t="n">
        <v>19.129268</v>
      </c>
      <c r="K3810" s="2" t="n">
        <v>5e-06</v>
      </c>
      <c r="L3810" s="2" t="n">
        <v>-0.124903</v>
      </c>
      <c r="M3810" s="2" t="b">
        <v>1</v>
      </c>
      <c r="N3810" s="2" t="n">
        <v>1</v>
      </c>
    </row>
    <row r="3811" ht="15.75" customHeight="1">
      <c r="A3811" s="9" t="n">
        <v>43838.83333333334</v>
      </c>
      <c r="B3811" s="9" t="n">
        <v>43838.625</v>
      </c>
      <c r="C3811" s="2" t="n">
        <v>34964545</v>
      </c>
      <c r="D3811" s="2" t="inlineStr">
        <is>
          <t>DOM</t>
        </is>
      </c>
      <c r="G3811" s="2" t="inlineStr">
        <is>
          <t>ZONE</t>
        </is>
      </c>
      <c r="I3811" s="2" t="n">
        <v>19.24</v>
      </c>
      <c r="J3811" s="2" t="n">
        <v>19.128309</v>
      </c>
      <c r="K3811" s="2" t="n">
        <v>1.5e-05</v>
      </c>
      <c r="L3811" s="2" t="n">
        <v>-0.112539</v>
      </c>
      <c r="M3811" s="2" t="b">
        <v>1</v>
      </c>
      <c r="N3811" s="2" t="n">
        <v>1</v>
      </c>
    </row>
    <row r="3812" ht="15.75" customHeight="1">
      <c r="A3812" s="9" t="n">
        <v>43838.875</v>
      </c>
      <c r="B3812" s="9" t="n">
        <v>43838.66666666666</v>
      </c>
      <c r="C3812" s="2" t="n">
        <v>34964545</v>
      </c>
      <c r="D3812" s="2" t="inlineStr">
        <is>
          <t>DOM</t>
        </is>
      </c>
      <c r="G3812" s="2" t="inlineStr">
        <is>
          <t>ZONE</t>
        </is>
      </c>
      <c r="I3812" s="2" t="n">
        <v>21.04</v>
      </c>
      <c r="J3812" s="2" t="n">
        <v>21.004268</v>
      </c>
      <c r="K3812" s="2" t="n">
        <v>0.002197</v>
      </c>
      <c r="L3812" s="2" t="n">
        <v>-0.038763</v>
      </c>
      <c r="M3812" s="2" t="b">
        <v>1</v>
      </c>
      <c r="N3812" s="2" t="n">
        <v>1</v>
      </c>
    </row>
    <row r="3813" ht="15.75" customHeight="1">
      <c r="A3813" s="9" t="n">
        <v>43838.91666666666</v>
      </c>
      <c r="B3813" s="9" t="n">
        <v>43838.70833333334</v>
      </c>
      <c r="C3813" s="2" t="n">
        <v>34964545</v>
      </c>
      <c r="D3813" s="2" t="inlineStr">
        <is>
          <t>DOM</t>
        </is>
      </c>
      <c r="G3813" s="2" t="inlineStr">
        <is>
          <t>ZONE</t>
        </is>
      </c>
      <c r="I3813" s="2" t="n">
        <v>30.1</v>
      </c>
      <c r="J3813" s="2" t="n">
        <v>30.033256</v>
      </c>
      <c r="K3813" s="2" t="n">
        <v>0.00754</v>
      </c>
      <c r="L3813" s="2" t="n">
        <v>-0.07595200000000001</v>
      </c>
      <c r="M3813" s="2" t="b">
        <v>1</v>
      </c>
      <c r="N3813" s="2" t="n">
        <v>1</v>
      </c>
    </row>
    <row r="3814" ht="15.75" customHeight="1">
      <c r="A3814" s="9" t="n">
        <v>43838.95833333334</v>
      </c>
      <c r="B3814" s="9" t="n">
        <v>43838.75</v>
      </c>
      <c r="C3814" s="2" t="n">
        <v>34964545</v>
      </c>
      <c r="D3814" s="2" t="inlineStr">
        <is>
          <t>DOM</t>
        </is>
      </c>
      <c r="G3814" s="2" t="inlineStr">
        <is>
          <t>ZONE</t>
        </is>
      </c>
      <c r="I3814" s="2" t="n">
        <v>25.85</v>
      </c>
      <c r="J3814" s="2" t="n">
        <v>25.824393</v>
      </c>
      <c r="K3814" s="2" t="n">
        <v>0.003919</v>
      </c>
      <c r="L3814" s="2" t="n">
        <v>-0.032026</v>
      </c>
      <c r="M3814" s="2" t="b">
        <v>1</v>
      </c>
      <c r="N3814" s="2" t="n">
        <v>1</v>
      </c>
    </row>
    <row r="3815" ht="15.75" customHeight="1">
      <c r="A3815" s="9" t="n">
        <v>43839</v>
      </c>
      <c r="B3815" s="9" t="n">
        <v>43838.79166666666</v>
      </c>
      <c r="C3815" s="2" t="n">
        <v>34964545</v>
      </c>
      <c r="D3815" s="2" t="inlineStr">
        <is>
          <t>DOM</t>
        </is>
      </c>
      <c r="G3815" s="2" t="inlineStr">
        <is>
          <t>ZONE</t>
        </is>
      </c>
      <c r="I3815" s="2" t="n">
        <v>21.42</v>
      </c>
      <c r="J3815" s="2" t="n">
        <v>21.471474</v>
      </c>
      <c r="K3815" s="2" t="n">
        <v>-5.1e-05</v>
      </c>
      <c r="L3815" s="2" t="n">
        <v>0.049859</v>
      </c>
      <c r="M3815" s="2" t="b">
        <v>1</v>
      </c>
      <c r="N3815" s="2" t="n">
        <v>1</v>
      </c>
    </row>
    <row r="3816" ht="15.75" customHeight="1">
      <c r="A3816" s="9" t="n">
        <v>43839.04166666666</v>
      </c>
      <c r="B3816" s="9" t="n">
        <v>43838.83333333334</v>
      </c>
      <c r="C3816" s="2" t="n">
        <v>34964545</v>
      </c>
      <c r="D3816" s="2" t="inlineStr">
        <is>
          <t>DOM</t>
        </is>
      </c>
      <c r="G3816" s="2" t="inlineStr">
        <is>
          <t>ZONE</t>
        </is>
      </c>
      <c r="I3816" s="2" t="n">
        <v>21.92</v>
      </c>
      <c r="J3816" s="2" t="n">
        <v>22.049262</v>
      </c>
      <c r="K3816" s="2" t="n">
        <v>-1.5e-05</v>
      </c>
      <c r="L3816" s="2" t="n">
        <v>0.131777</v>
      </c>
      <c r="M3816" s="2" t="b">
        <v>1</v>
      </c>
      <c r="N3816" s="2" t="n">
        <v>1</v>
      </c>
    </row>
    <row r="3817" ht="15.75" customHeight="1">
      <c r="A3817" s="9" t="n">
        <v>43839.08333333334</v>
      </c>
      <c r="B3817" s="9" t="n">
        <v>43838.875</v>
      </c>
      <c r="C3817" s="2" t="n">
        <v>34964545</v>
      </c>
      <c r="D3817" s="2" t="inlineStr">
        <is>
          <t>DOM</t>
        </is>
      </c>
      <c r="G3817" s="2" t="inlineStr">
        <is>
          <t>ZONE</t>
        </is>
      </c>
      <c r="I3817" s="2" t="n">
        <v>21.08</v>
      </c>
      <c r="J3817" s="2" t="n">
        <v>21.451351</v>
      </c>
      <c r="K3817" s="2" t="n">
        <v>0.175955</v>
      </c>
      <c r="L3817" s="2" t="n">
        <v>0.198729</v>
      </c>
      <c r="M3817" s="2" t="b">
        <v>1</v>
      </c>
      <c r="N3817" s="2" t="n">
        <v>1</v>
      </c>
    </row>
    <row r="3818" ht="15.75" customHeight="1">
      <c r="A3818" s="9" t="n">
        <v>43839.125</v>
      </c>
      <c r="B3818" s="9" t="n">
        <v>43838.91666666666</v>
      </c>
      <c r="C3818" s="2" t="n">
        <v>34964545</v>
      </c>
      <c r="D3818" s="2" t="inlineStr">
        <is>
          <t>DOM</t>
        </is>
      </c>
      <c r="G3818" s="2" t="inlineStr">
        <is>
          <t>ZONE</t>
        </is>
      </c>
      <c r="I3818" s="2" t="n">
        <v>20.89</v>
      </c>
      <c r="J3818" s="2" t="n">
        <v>21.362538</v>
      </c>
      <c r="K3818" s="2" t="n">
        <v>0.223358</v>
      </c>
      <c r="L3818" s="2" t="n">
        <v>0.250847</v>
      </c>
      <c r="M3818" s="2" t="b">
        <v>1</v>
      </c>
      <c r="N3818" s="2" t="n">
        <v>1</v>
      </c>
    </row>
    <row r="3819" ht="15.75" customHeight="1">
      <c r="A3819" s="9" t="n">
        <v>43839.16666666666</v>
      </c>
      <c r="B3819" s="9" t="n">
        <v>43838.95833333334</v>
      </c>
      <c r="C3819" s="2" t="n">
        <v>34964545</v>
      </c>
      <c r="D3819" s="2" t="inlineStr">
        <is>
          <t>DOM</t>
        </is>
      </c>
      <c r="G3819" s="2" t="inlineStr">
        <is>
          <t>ZONE</t>
        </is>
      </c>
      <c r="I3819" s="2" t="n">
        <v>19.2</v>
      </c>
      <c r="J3819" s="2" t="n">
        <v>19.583961</v>
      </c>
      <c r="K3819" s="2" t="n">
        <v>0.165637</v>
      </c>
      <c r="L3819" s="2" t="n">
        <v>0.216658</v>
      </c>
      <c r="M3819" s="2" t="b">
        <v>1</v>
      </c>
      <c r="N3819" s="2" t="n">
        <v>1</v>
      </c>
    </row>
    <row r="3820" ht="15.75" customHeight="1">
      <c r="A3820" s="9" t="n">
        <v>43839.20833333334</v>
      </c>
      <c r="B3820" s="9" t="n">
        <v>43839</v>
      </c>
      <c r="C3820" s="2" t="n">
        <v>34964545</v>
      </c>
      <c r="D3820" s="2" t="inlineStr">
        <is>
          <t>DOM</t>
        </is>
      </c>
      <c r="G3820" s="2" t="inlineStr">
        <is>
          <t>ZONE</t>
        </is>
      </c>
      <c r="I3820" s="2" t="n">
        <v>19.89</v>
      </c>
      <c r="J3820" s="2" t="n">
        <v>20.532576</v>
      </c>
      <c r="K3820" s="2" t="n">
        <v>0.362896</v>
      </c>
      <c r="L3820" s="2" t="n">
        <v>0.27718</v>
      </c>
      <c r="M3820" s="2" t="b">
        <v>1</v>
      </c>
      <c r="N3820" s="2" t="n">
        <v>1</v>
      </c>
    </row>
    <row r="3821" ht="15.75" customHeight="1">
      <c r="A3821" s="9" t="n">
        <v>43839.25</v>
      </c>
      <c r="B3821" s="9" t="n">
        <v>43839.04166666666</v>
      </c>
      <c r="C3821" s="2" t="n">
        <v>34964545</v>
      </c>
      <c r="D3821" s="2" t="inlineStr">
        <is>
          <t>DOM</t>
        </is>
      </c>
      <c r="G3821" s="2" t="inlineStr">
        <is>
          <t>ZONE</t>
        </is>
      </c>
      <c r="I3821" s="2" t="n">
        <v>19.33</v>
      </c>
      <c r="J3821" s="2" t="n">
        <v>19.735105</v>
      </c>
      <c r="K3821" s="2" t="n">
        <v>0.138604</v>
      </c>
      <c r="L3821" s="2" t="n">
        <v>0.269001</v>
      </c>
      <c r="M3821" s="2" t="b">
        <v>1</v>
      </c>
      <c r="N3821" s="2" t="n">
        <v>1</v>
      </c>
    </row>
    <row r="3822" ht="15.75" customHeight="1">
      <c r="A3822" s="9" t="n">
        <v>43839.29166666666</v>
      </c>
      <c r="B3822" s="9" t="n">
        <v>43839.08333333334</v>
      </c>
      <c r="C3822" s="2" t="n">
        <v>34964545</v>
      </c>
      <c r="D3822" s="2" t="inlineStr">
        <is>
          <t>DOM</t>
        </is>
      </c>
      <c r="G3822" s="2" t="inlineStr">
        <is>
          <t>ZONE</t>
        </is>
      </c>
      <c r="I3822" s="2" t="n">
        <v>19.94</v>
      </c>
      <c r="J3822" s="2" t="n">
        <v>20.39133</v>
      </c>
      <c r="K3822" s="2" t="n">
        <v>0.142756</v>
      </c>
      <c r="L3822" s="2" t="n">
        <v>0.304408</v>
      </c>
      <c r="M3822" s="2" t="b">
        <v>1</v>
      </c>
      <c r="N3822" s="2" t="n">
        <v>1</v>
      </c>
    </row>
    <row r="3823" ht="15.75" customHeight="1">
      <c r="A3823" s="9" t="n">
        <v>43839.33333333334</v>
      </c>
      <c r="B3823" s="9" t="n">
        <v>43839.125</v>
      </c>
      <c r="C3823" s="2" t="n">
        <v>34964545</v>
      </c>
      <c r="D3823" s="2" t="inlineStr">
        <is>
          <t>DOM</t>
        </is>
      </c>
      <c r="G3823" s="2" t="inlineStr">
        <is>
          <t>ZONE</t>
        </is>
      </c>
      <c r="I3823" s="2" t="n">
        <v>20.35</v>
      </c>
      <c r="J3823" s="2" t="n">
        <v>20.874975</v>
      </c>
      <c r="K3823" s="2" t="n">
        <v>0.165453</v>
      </c>
      <c r="L3823" s="2" t="n">
        <v>0.362855</v>
      </c>
      <c r="M3823" s="2" t="b">
        <v>1</v>
      </c>
      <c r="N3823" s="2" t="n">
        <v>1</v>
      </c>
    </row>
    <row r="3824" ht="15.75" customHeight="1">
      <c r="A3824" s="9" t="n">
        <v>43839.375</v>
      </c>
      <c r="B3824" s="9" t="n">
        <v>43839.16666666666</v>
      </c>
      <c r="C3824" s="2" t="n">
        <v>34964545</v>
      </c>
      <c r="D3824" s="2" t="inlineStr">
        <is>
          <t>DOM</t>
        </is>
      </c>
      <c r="G3824" s="2" t="inlineStr">
        <is>
          <t>ZONE</t>
        </is>
      </c>
      <c r="I3824" s="2" t="n">
        <v>21.07</v>
      </c>
      <c r="J3824" s="2" t="n">
        <v>21.75863</v>
      </c>
      <c r="K3824" s="2" t="n">
        <v>0.230603</v>
      </c>
      <c r="L3824" s="2" t="n">
        <v>0.455527</v>
      </c>
      <c r="M3824" s="2" t="b">
        <v>1</v>
      </c>
      <c r="N3824" s="2" t="n">
        <v>1</v>
      </c>
    </row>
    <row r="3825" ht="15.75" customHeight="1">
      <c r="A3825" s="9" t="n">
        <v>43839.41666666666</v>
      </c>
      <c r="B3825" s="9" t="n">
        <v>43839.20833333334</v>
      </c>
      <c r="C3825" s="2" t="n">
        <v>34964545</v>
      </c>
      <c r="D3825" s="2" t="inlineStr">
        <is>
          <t>DOM</t>
        </is>
      </c>
      <c r="G3825" s="2" t="inlineStr">
        <is>
          <t>ZONE</t>
        </is>
      </c>
      <c r="I3825" s="2" t="n">
        <v>22.45</v>
      </c>
      <c r="J3825" s="2" t="n">
        <v>23.472304</v>
      </c>
      <c r="K3825" s="2" t="n">
        <v>0.53696</v>
      </c>
      <c r="L3825" s="2" t="n">
        <v>0.48951</v>
      </c>
      <c r="M3825" s="2" t="b">
        <v>1</v>
      </c>
      <c r="N3825" s="2" t="n">
        <v>1</v>
      </c>
    </row>
    <row r="3826" ht="15.75" customHeight="1">
      <c r="A3826" s="9" t="n">
        <v>43839.45833333334</v>
      </c>
      <c r="B3826" s="9" t="n">
        <v>43839.25</v>
      </c>
      <c r="C3826" s="2" t="n">
        <v>34964545</v>
      </c>
      <c r="D3826" s="2" t="inlineStr">
        <is>
          <t>DOM</t>
        </is>
      </c>
      <c r="G3826" s="2" t="inlineStr">
        <is>
          <t>ZONE</t>
        </is>
      </c>
      <c r="I3826" s="2" t="n">
        <v>30.63</v>
      </c>
      <c r="J3826" s="2" t="n">
        <v>34.707802</v>
      </c>
      <c r="K3826" s="2" t="n">
        <v>3.503266</v>
      </c>
      <c r="L3826" s="2" t="n">
        <v>0.573703</v>
      </c>
      <c r="M3826" s="2" t="b">
        <v>1</v>
      </c>
      <c r="N3826" s="2" t="n">
        <v>1</v>
      </c>
    </row>
    <row r="3827" ht="15.75" customHeight="1">
      <c r="A3827" s="9" t="n">
        <v>43839.5</v>
      </c>
      <c r="B3827" s="9" t="n">
        <v>43839.29166666666</v>
      </c>
      <c r="C3827" s="2" t="n">
        <v>34964545</v>
      </c>
      <c r="D3827" s="2" t="inlineStr">
        <is>
          <t>DOM</t>
        </is>
      </c>
      <c r="G3827" s="2" t="inlineStr">
        <is>
          <t>ZONE</t>
        </is>
      </c>
      <c r="I3827" s="2" t="n">
        <v>85.14</v>
      </c>
      <c r="J3827" s="2" t="n">
        <v>103.001127</v>
      </c>
      <c r="K3827" s="2" t="n">
        <v>16.217268</v>
      </c>
      <c r="L3827" s="2" t="n">
        <v>1.643859</v>
      </c>
      <c r="M3827" s="2" t="b">
        <v>1</v>
      </c>
      <c r="N3827" s="2" t="n">
        <v>1</v>
      </c>
    </row>
    <row r="3828" ht="15.75" customHeight="1">
      <c r="A3828" s="9" t="n">
        <v>43839.54166666666</v>
      </c>
      <c r="B3828" s="9" t="n">
        <v>43839.33333333334</v>
      </c>
      <c r="C3828" s="2" t="n">
        <v>34964545</v>
      </c>
      <c r="D3828" s="2" t="inlineStr">
        <is>
          <t>DOM</t>
        </is>
      </c>
      <c r="G3828" s="2" t="inlineStr">
        <is>
          <t>ZONE</t>
        </is>
      </c>
      <c r="I3828" s="2" t="n">
        <v>21.91</v>
      </c>
      <c r="J3828" s="2" t="n">
        <v>22.596642</v>
      </c>
      <c r="K3828" s="2" t="n">
        <v>0.391483</v>
      </c>
      <c r="L3828" s="2" t="n">
        <v>0.292659</v>
      </c>
      <c r="M3828" s="2" t="b">
        <v>1</v>
      </c>
      <c r="N3828" s="2" t="n">
        <v>1</v>
      </c>
    </row>
    <row r="3829" ht="15.75" customHeight="1">
      <c r="A3829" s="9" t="n">
        <v>43839.58333333334</v>
      </c>
      <c r="B3829" s="9" t="n">
        <v>43839.375</v>
      </c>
      <c r="C3829" s="2" t="n">
        <v>34964545</v>
      </c>
      <c r="D3829" s="2" t="inlineStr">
        <is>
          <t>DOM</t>
        </is>
      </c>
      <c r="G3829" s="2" t="inlineStr">
        <is>
          <t>ZONE</t>
        </is>
      </c>
      <c r="I3829" s="2" t="n">
        <v>21.13</v>
      </c>
      <c r="J3829" s="2" t="n">
        <v>21.354112</v>
      </c>
      <c r="K3829" s="2" t="n">
        <v>0.07904600000000001</v>
      </c>
      <c r="L3829" s="2" t="n">
        <v>0.150066</v>
      </c>
      <c r="M3829" s="2" t="b">
        <v>1</v>
      </c>
      <c r="N3829" s="2" t="n">
        <v>1</v>
      </c>
    </row>
    <row r="3830" ht="15.75" customHeight="1">
      <c r="A3830" s="9" t="n">
        <v>43839.625</v>
      </c>
      <c r="B3830" s="9" t="n">
        <v>43839.41666666666</v>
      </c>
      <c r="C3830" s="2" t="n">
        <v>34964545</v>
      </c>
      <c r="D3830" s="2" t="inlineStr">
        <is>
          <t>DOM</t>
        </is>
      </c>
      <c r="G3830" s="2" t="inlineStr">
        <is>
          <t>ZONE</t>
        </is>
      </c>
      <c r="I3830" s="2" t="n">
        <v>20.18</v>
      </c>
      <c r="J3830" s="2" t="n">
        <v>20.327632</v>
      </c>
      <c r="K3830" s="2" t="n">
        <v>0.095136</v>
      </c>
      <c r="L3830" s="2" t="n">
        <v>0.056663</v>
      </c>
      <c r="M3830" s="2" t="b">
        <v>1</v>
      </c>
      <c r="N3830" s="2" t="n">
        <v>1</v>
      </c>
    </row>
    <row r="3831" ht="15.75" customHeight="1">
      <c r="A3831" s="9" t="n">
        <v>43839.66666666666</v>
      </c>
      <c r="B3831" s="9" t="n">
        <v>43839.45833333334</v>
      </c>
      <c r="C3831" s="2" t="n">
        <v>34964545</v>
      </c>
      <c r="D3831" s="2" t="inlineStr">
        <is>
          <t>DOM</t>
        </is>
      </c>
      <c r="G3831" s="2" t="inlineStr">
        <is>
          <t>ZONE</t>
        </is>
      </c>
      <c r="I3831" s="2" t="n">
        <v>19.96</v>
      </c>
      <c r="J3831" s="2" t="n">
        <v>20.120588</v>
      </c>
      <c r="K3831" s="2" t="n">
        <v>0.156115</v>
      </c>
      <c r="L3831" s="2" t="n">
        <v>0.004473</v>
      </c>
      <c r="M3831" s="2" t="b">
        <v>1</v>
      </c>
      <c r="N3831" s="2" t="n">
        <v>1</v>
      </c>
    </row>
    <row r="3832" ht="15.75" customHeight="1">
      <c r="A3832" s="9" t="n">
        <v>43839.70833333334</v>
      </c>
      <c r="B3832" s="9" t="n">
        <v>43839.5</v>
      </c>
      <c r="C3832" s="2" t="n">
        <v>34964545</v>
      </c>
      <c r="D3832" s="2" t="inlineStr">
        <is>
          <t>DOM</t>
        </is>
      </c>
      <c r="G3832" s="2" t="inlineStr">
        <is>
          <t>ZONE</t>
        </is>
      </c>
      <c r="I3832" s="2" t="n">
        <v>18.88</v>
      </c>
      <c r="J3832" s="2" t="n">
        <v>19.004517</v>
      </c>
      <c r="K3832" s="2" t="n">
        <v>0.159258</v>
      </c>
      <c r="L3832" s="2" t="n">
        <v>-0.033908</v>
      </c>
      <c r="M3832" s="2" t="b">
        <v>1</v>
      </c>
      <c r="N3832" s="2" t="n">
        <v>1</v>
      </c>
    </row>
    <row r="3833" ht="15.75" customHeight="1">
      <c r="A3833" s="9" t="n">
        <v>43839.75</v>
      </c>
      <c r="B3833" s="9" t="n">
        <v>43839.54166666666</v>
      </c>
      <c r="C3833" s="2" t="n">
        <v>34964545</v>
      </c>
      <c r="D3833" s="2" t="inlineStr">
        <is>
          <t>DOM</t>
        </is>
      </c>
      <c r="G3833" s="2" t="inlineStr">
        <is>
          <t>ZONE</t>
        </is>
      </c>
      <c r="I3833" s="2" t="n">
        <v>18.37</v>
      </c>
      <c r="J3833" s="2" t="n">
        <v>18.478168</v>
      </c>
      <c r="K3833" s="2" t="n">
        <v>0.123561</v>
      </c>
      <c r="L3833" s="2" t="n">
        <v>-0.017893</v>
      </c>
      <c r="M3833" s="2" t="b">
        <v>1</v>
      </c>
      <c r="N3833" s="2" t="n">
        <v>1</v>
      </c>
    </row>
    <row r="3834" ht="15.75" customHeight="1">
      <c r="A3834" s="9" t="n">
        <v>43839.79166666666</v>
      </c>
      <c r="B3834" s="9" t="n">
        <v>43839.58333333334</v>
      </c>
      <c r="C3834" s="2" t="n">
        <v>34964545</v>
      </c>
      <c r="D3834" s="2" t="inlineStr">
        <is>
          <t>DOM</t>
        </is>
      </c>
      <c r="G3834" s="2" t="inlineStr">
        <is>
          <t>ZONE</t>
        </is>
      </c>
      <c r="I3834" s="2" t="n">
        <v>18.25</v>
      </c>
      <c r="J3834" s="2" t="n">
        <v>18.269389</v>
      </c>
      <c r="K3834" s="2" t="n">
        <v>0.023486</v>
      </c>
      <c r="L3834" s="2" t="n">
        <v>-0.006597</v>
      </c>
      <c r="M3834" s="2" t="b">
        <v>1</v>
      </c>
      <c r="N3834" s="2" t="n">
        <v>1</v>
      </c>
    </row>
    <row r="3835" ht="15.75" customHeight="1">
      <c r="A3835" s="9" t="n">
        <v>43839.83333333334</v>
      </c>
      <c r="B3835" s="9" t="n">
        <v>43839.625</v>
      </c>
      <c r="C3835" s="2" t="n">
        <v>34964545</v>
      </c>
      <c r="D3835" s="2" t="inlineStr">
        <is>
          <t>DOM</t>
        </is>
      </c>
      <c r="G3835" s="2" t="inlineStr">
        <is>
          <t>ZONE</t>
        </is>
      </c>
      <c r="I3835" s="2" t="n">
        <v>18.85</v>
      </c>
      <c r="J3835" s="2" t="n">
        <v>18.934005</v>
      </c>
      <c r="K3835" s="2" t="n">
        <v>1e-05</v>
      </c>
      <c r="L3835" s="2" t="n">
        <v>0.085661</v>
      </c>
      <c r="M3835" s="2" t="b">
        <v>1</v>
      </c>
      <c r="N3835" s="2" t="n">
        <v>1</v>
      </c>
    </row>
    <row r="3836" ht="15.75" customHeight="1">
      <c r="A3836" s="9" t="n">
        <v>43839.875</v>
      </c>
      <c r="B3836" s="9" t="n">
        <v>43839.66666666666</v>
      </c>
      <c r="C3836" s="2" t="n">
        <v>34964545</v>
      </c>
      <c r="D3836" s="2" t="inlineStr">
        <is>
          <t>DOM</t>
        </is>
      </c>
      <c r="G3836" s="2" t="inlineStr">
        <is>
          <t>ZONE</t>
        </is>
      </c>
      <c r="I3836" s="2" t="n">
        <v>19.01</v>
      </c>
      <c r="J3836" s="2" t="n">
        <v>19.204634</v>
      </c>
      <c r="K3836" s="2" t="n">
        <v>0.031526</v>
      </c>
      <c r="L3836" s="2" t="n">
        <v>0.160608</v>
      </c>
      <c r="M3836" s="2" t="b">
        <v>1</v>
      </c>
      <c r="N3836" s="2" t="n">
        <v>1</v>
      </c>
    </row>
    <row r="3837" ht="15.75" customHeight="1">
      <c r="A3837" s="9" t="n">
        <v>43839.91666666666</v>
      </c>
      <c r="B3837" s="9" t="n">
        <v>43839.70833333334</v>
      </c>
      <c r="C3837" s="2" t="n">
        <v>34964545</v>
      </c>
      <c r="D3837" s="2" t="inlineStr">
        <is>
          <t>DOM</t>
        </is>
      </c>
      <c r="G3837" s="2" t="inlineStr">
        <is>
          <t>ZONE</t>
        </is>
      </c>
      <c r="I3837" s="2" t="n">
        <v>22.1</v>
      </c>
      <c r="J3837" s="2" t="n">
        <v>23.061052</v>
      </c>
      <c r="K3837" s="2" t="n">
        <v>0.656874</v>
      </c>
      <c r="L3837" s="2" t="n">
        <v>0.307511</v>
      </c>
      <c r="M3837" s="2" t="b">
        <v>1</v>
      </c>
      <c r="N3837" s="2" t="n">
        <v>1</v>
      </c>
    </row>
    <row r="3838" ht="15.75" customHeight="1">
      <c r="A3838" s="9" t="n">
        <v>43839.95833333334</v>
      </c>
      <c r="B3838" s="9" t="n">
        <v>43839.75</v>
      </c>
      <c r="C3838" s="2" t="n">
        <v>34964545</v>
      </c>
      <c r="D3838" s="2" t="inlineStr">
        <is>
          <t>DOM</t>
        </is>
      </c>
      <c r="G3838" s="2" t="inlineStr">
        <is>
          <t>ZONE</t>
        </is>
      </c>
      <c r="I3838" s="2" t="n">
        <v>20.91</v>
      </c>
      <c r="J3838" s="2" t="n">
        <v>22.32929</v>
      </c>
      <c r="K3838" s="2" t="n">
        <v>1.065518</v>
      </c>
      <c r="L3838" s="2" t="n">
        <v>0.356272</v>
      </c>
      <c r="M3838" s="2" t="b">
        <v>1</v>
      </c>
      <c r="N3838" s="2" t="n">
        <v>1</v>
      </c>
    </row>
    <row r="3839" ht="15.75" customHeight="1">
      <c r="A3839" s="9" t="n">
        <v>43840</v>
      </c>
      <c r="B3839" s="9" t="n">
        <v>43839.79166666666</v>
      </c>
      <c r="C3839" s="2" t="n">
        <v>34964545</v>
      </c>
      <c r="D3839" s="2" t="inlineStr">
        <is>
          <t>DOM</t>
        </is>
      </c>
      <c r="G3839" s="2" t="inlineStr">
        <is>
          <t>ZONE</t>
        </is>
      </c>
      <c r="I3839" s="2" t="n">
        <v>20.25</v>
      </c>
      <c r="J3839" s="2" t="n">
        <v>21.053267</v>
      </c>
      <c r="K3839" s="2" t="n">
        <v>0.432946</v>
      </c>
      <c r="L3839" s="2" t="n">
        <v>0.366987</v>
      </c>
      <c r="M3839" s="2" t="b">
        <v>1</v>
      </c>
      <c r="N3839" s="2" t="n">
        <v>1</v>
      </c>
    </row>
    <row r="3840" ht="15.75" customHeight="1">
      <c r="A3840" s="9" t="n">
        <v>43840.04166666666</v>
      </c>
      <c r="B3840" s="9" t="n">
        <v>43839.83333333334</v>
      </c>
      <c r="C3840" s="2" t="n">
        <v>34964545</v>
      </c>
      <c r="D3840" s="2" t="inlineStr">
        <is>
          <t>DOM</t>
        </is>
      </c>
      <c r="G3840" s="2" t="inlineStr">
        <is>
          <t>ZONE</t>
        </is>
      </c>
      <c r="I3840" s="2" t="n">
        <v>20.21</v>
      </c>
      <c r="J3840" s="2" t="n">
        <v>20.807214</v>
      </c>
      <c r="K3840" s="2" t="n">
        <v>0.218049</v>
      </c>
      <c r="L3840" s="2" t="n">
        <v>0.375832</v>
      </c>
      <c r="M3840" s="2" t="b">
        <v>1</v>
      </c>
      <c r="N3840" s="2" t="n">
        <v>1</v>
      </c>
    </row>
    <row r="3841" ht="15.75" customHeight="1">
      <c r="A3841" s="9" t="n">
        <v>43840.08333333334</v>
      </c>
      <c r="B3841" s="9" t="n">
        <v>43839.875</v>
      </c>
      <c r="C3841" s="2" t="n">
        <v>34964545</v>
      </c>
      <c r="D3841" s="2" t="inlineStr">
        <is>
          <t>DOM</t>
        </is>
      </c>
      <c r="G3841" s="2" t="inlineStr">
        <is>
          <t>ZONE</t>
        </is>
      </c>
      <c r="I3841" s="2" t="n">
        <v>21.1</v>
      </c>
      <c r="J3841" s="2" t="n">
        <v>20.814915</v>
      </c>
      <c r="K3841" s="2" t="n">
        <v>-0.621136</v>
      </c>
      <c r="L3841" s="2" t="n">
        <v>0.333551</v>
      </c>
      <c r="M3841" s="2" t="b">
        <v>1</v>
      </c>
      <c r="N3841" s="2" t="n">
        <v>1</v>
      </c>
    </row>
    <row r="3842" ht="15.75" customHeight="1">
      <c r="A3842" s="9" t="n">
        <v>43840.125</v>
      </c>
      <c r="B3842" s="9" t="n">
        <v>43839.91666666666</v>
      </c>
      <c r="C3842" s="2" t="n">
        <v>34964545</v>
      </c>
      <c r="D3842" s="2" t="inlineStr">
        <is>
          <t>DOM</t>
        </is>
      </c>
      <c r="G3842" s="2" t="inlineStr">
        <is>
          <t>ZONE</t>
        </is>
      </c>
      <c r="I3842" s="2" t="n">
        <v>18.63</v>
      </c>
      <c r="J3842" s="2" t="n">
        <v>19.011681</v>
      </c>
      <c r="K3842" s="2" t="n">
        <v>0.11036</v>
      </c>
      <c r="L3842" s="2" t="n">
        <v>0.272155</v>
      </c>
      <c r="M3842" s="2" t="b">
        <v>1</v>
      </c>
      <c r="N3842" s="2" t="n">
        <v>1</v>
      </c>
    </row>
    <row r="3843" ht="15.75" customHeight="1">
      <c r="A3843" s="9" t="n">
        <v>43840.16666666666</v>
      </c>
      <c r="B3843" s="9" t="n">
        <v>43839.95833333334</v>
      </c>
      <c r="C3843" s="2" t="n">
        <v>34964545</v>
      </c>
      <c r="D3843" s="2" t="inlineStr">
        <is>
          <t>DOM</t>
        </is>
      </c>
      <c r="G3843" s="2" t="inlineStr">
        <is>
          <t>ZONE</t>
        </is>
      </c>
      <c r="I3843" s="2" t="n">
        <v>17.2</v>
      </c>
      <c r="J3843" s="2" t="n">
        <v>17.535264</v>
      </c>
      <c r="K3843" s="2" t="n">
        <v>0.091306</v>
      </c>
      <c r="L3843" s="2" t="n">
        <v>0.244792</v>
      </c>
      <c r="M3843" s="2" t="b">
        <v>1</v>
      </c>
      <c r="N3843" s="2" t="n">
        <v>1</v>
      </c>
    </row>
    <row r="3844" ht="15.75" customHeight="1">
      <c r="A3844" s="9" t="n">
        <v>43840.20833333334</v>
      </c>
      <c r="B3844" s="9" t="n">
        <v>43840</v>
      </c>
      <c r="C3844" s="2" t="n">
        <v>34964545</v>
      </c>
      <c r="D3844" s="2" t="inlineStr">
        <is>
          <t>DOM</t>
        </is>
      </c>
      <c r="G3844" s="2" t="inlineStr">
        <is>
          <t>ZONE</t>
        </is>
      </c>
      <c r="I3844" s="2" t="n">
        <v>18.81</v>
      </c>
      <c r="J3844" s="2" t="n">
        <v>19.18569</v>
      </c>
      <c r="K3844" s="2" t="n">
        <v>0.183899</v>
      </c>
      <c r="L3844" s="2" t="n">
        <v>0.19679</v>
      </c>
      <c r="M3844" s="2" t="b">
        <v>1</v>
      </c>
      <c r="N3844" s="2" t="n">
        <v>1</v>
      </c>
    </row>
    <row r="3845" ht="15.75" customHeight="1">
      <c r="A3845" s="9" t="n">
        <v>43840.25</v>
      </c>
      <c r="B3845" s="9" t="n">
        <v>43840.04166666666</v>
      </c>
      <c r="C3845" s="2" t="n">
        <v>34964545</v>
      </c>
      <c r="D3845" s="2" t="inlineStr">
        <is>
          <t>DOM</t>
        </is>
      </c>
      <c r="G3845" s="2" t="inlineStr">
        <is>
          <t>ZONE</t>
        </is>
      </c>
      <c r="I3845" s="2" t="n">
        <v>17.69</v>
      </c>
      <c r="J3845" s="2" t="n">
        <v>18.007288</v>
      </c>
      <c r="K3845" s="2" t="n">
        <v>0.138122</v>
      </c>
      <c r="L3845" s="2" t="n">
        <v>0.18</v>
      </c>
      <c r="M3845" s="2" t="b">
        <v>1</v>
      </c>
      <c r="N3845" s="2" t="n">
        <v>1</v>
      </c>
    </row>
    <row r="3846" ht="15.75" customHeight="1">
      <c r="A3846" s="9" t="n">
        <v>43840.29166666666</v>
      </c>
      <c r="B3846" s="9" t="n">
        <v>43840.08333333334</v>
      </c>
      <c r="C3846" s="2" t="n">
        <v>34964545</v>
      </c>
      <c r="D3846" s="2" t="inlineStr">
        <is>
          <t>DOM</t>
        </is>
      </c>
      <c r="G3846" s="2" t="inlineStr">
        <is>
          <t>ZONE</t>
        </is>
      </c>
      <c r="I3846" s="2" t="n">
        <v>18.29</v>
      </c>
      <c r="J3846" s="2" t="n">
        <v>18.58089</v>
      </c>
      <c r="K3846" s="2" t="n">
        <v>0.078065</v>
      </c>
      <c r="L3846" s="2" t="n">
        <v>0.215325</v>
      </c>
      <c r="M3846" s="2" t="b">
        <v>1</v>
      </c>
      <c r="N3846" s="2" t="n">
        <v>1</v>
      </c>
    </row>
    <row r="3847" ht="15.75" customHeight="1">
      <c r="A3847" s="9" t="n">
        <v>43840.33333333334</v>
      </c>
      <c r="B3847" s="9" t="n">
        <v>43840.125</v>
      </c>
      <c r="C3847" s="2" t="n">
        <v>34964545</v>
      </c>
      <c r="D3847" s="2" t="inlineStr">
        <is>
          <t>DOM</t>
        </is>
      </c>
      <c r="G3847" s="2" t="inlineStr">
        <is>
          <t>ZONE</t>
        </is>
      </c>
      <c r="I3847" s="2" t="n">
        <v>16.77</v>
      </c>
      <c r="J3847" s="2" t="n">
        <v>17.003163</v>
      </c>
      <c r="K3847" s="2" t="n">
        <v>0.010842</v>
      </c>
      <c r="L3847" s="2" t="n">
        <v>0.223987</v>
      </c>
      <c r="M3847" s="2" t="b">
        <v>1</v>
      </c>
      <c r="N3847" s="2" t="n">
        <v>1</v>
      </c>
    </row>
    <row r="3848" ht="15.75" customHeight="1">
      <c r="A3848" s="9" t="n">
        <v>43840.375</v>
      </c>
      <c r="B3848" s="9" t="n">
        <v>43840.16666666666</v>
      </c>
      <c r="C3848" s="2" t="n">
        <v>34964545</v>
      </c>
      <c r="D3848" s="2" t="inlineStr">
        <is>
          <t>DOM</t>
        </is>
      </c>
      <c r="G3848" s="2" t="inlineStr">
        <is>
          <t>ZONE</t>
        </is>
      </c>
      <c r="I3848" s="2" t="n">
        <v>17.29</v>
      </c>
      <c r="J3848" s="2" t="n">
        <v>17.531031</v>
      </c>
      <c r="K3848" s="2" t="n">
        <v>0.007224</v>
      </c>
      <c r="L3848" s="2" t="n">
        <v>0.23464</v>
      </c>
      <c r="M3848" s="2" t="b">
        <v>1</v>
      </c>
      <c r="N3848" s="2" t="n">
        <v>1</v>
      </c>
    </row>
    <row r="3849" ht="15.75" customHeight="1">
      <c r="A3849" s="9" t="n">
        <v>43840.41666666666</v>
      </c>
      <c r="B3849" s="9" t="n">
        <v>43840.20833333334</v>
      </c>
      <c r="C3849" s="2" t="n">
        <v>34964545</v>
      </c>
      <c r="D3849" s="2" t="inlineStr">
        <is>
          <t>DOM</t>
        </is>
      </c>
      <c r="G3849" s="2" t="inlineStr">
        <is>
          <t>ZONE</t>
        </is>
      </c>
      <c r="I3849" s="2" t="n">
        <v>18.42</v>
      </c>
      <c r="J3849" s="2" t="n">
        <v>18.647979</v>
      </c>
      <c r="K3849" s="2" t="n">
        <v>9.6e-05</v>
      </c>
      <c r="L3849" s="2" t="n">
        <v>0.230383</v>
      </c>
      <c r="M3849" s="2" t="b">
        <v>1</v>
      </c>
      <c r="N3849" s="2" t="n">
        <v>1</v>
      </c>
    </row>
    <row r="3850" ht="15.75" customHeight="1">
      <c r="A3850" s="9" t="n">
        <v>43840.45833333334</v>
      </c>
      <c r="B3850" s="9" t="n">
        <v>43840.25</v>
      </c>
      <c r="C3850" s="2" t="n">
        <v>34964545</v>
      </c>
      <c r="D3850" s="2" t="inlineStr">
        <is>
          <t>DOM</t>
        </is>
      </c>
      <c r="G3850" s="2" t="inlineStr">
        <is>
          <t>ZONE</t>
        </is>
      </c>
      <c r="I3850" s="2" t="n">
        <v>21.09</v>
      </c>
      <c r="J3850" s="2" t="n">
        <v>21.117609</v>
      </c>
      <c r="K3850" s="2" t="n">
        <v>-0.185186</v>
      </c>
      <c r="L3850" s="2" t="n">
        <v>0.217795</v>
      </c>
      <c r="M3850" s="2" t="b">
        <v>1</v>
      </c>
      <c r="N3850" s="2" t="n">
        <v>1</v>
      </c>
    </row>
    <row r="3851" ht="15.75" customHeight="1">
      <c r="A3851" s="9" t="n">
        <v>43840.5</v>
      </c>
      <c r="B3851" s="9" t="n">
        <v>43840.29166666666</v>
      </c>
      <c r="C3851" s="2" t="n">
        <v>34964545</v>
      </c>
      <c r="D3851" s="2" t="inlineStr">
        <is>
          <t>DOM</t>
        </is>
      </c>
      <c r="G3851" s="2" t="inlineStr">
        <is>
          <t>ZONE</t>
        </is>
      </c>
      <c r="I3851" s="2" t="n">
        <v>22.61</v>
      </c>
      <c r="J3851" s="2" t="n">
        <v>20.793318</v>
      </c>
      <c r="K3851" s="2" t="n">
        <v>-1.987319</v>
      </c>
      <c r="L3851" s="2" t="n">
        <v>0.167304</v>
      </c>
      <c r="M3851" s="2" t="b">
        <v>1</v>
      </c>
      <c r="N3851" s="2" t="n">
        <v>1</v>
      </c>
    </row>
    <row r="3852" ht="15.75" customHeight="1">
      <c r="A3852" s="9" t="n">
        <v>43840.54166666666</v>
      </c>
      <c r="B3852" s="9" t="n">
        <v>43840.33333333334</v>
      </c>
      <c r="C3852" s="2" t="n">
        <v>34964545</v>
      </c>
      <c r="D3852" s="2" t="inlineStr">
        <is>
          <t>DOM</t>
        </is>
      </c>
      <c r="G3852" s="2" t="inlineStr">
        <is>
          <t>ZONE</t>
        </is>
      </c>
      <c r="I3852" s="2" t="n">
        <v>21.08</v>
      </c>
      <c r="J3852" s="2" t="n">
        <v>20.96629</v>
      </c>
      <c r="K3852" s="2" t="n">
        <v>-0.184524</v>
      </c>
      <c r="L3852" s="2" t="n">
        <v>0.071648</v>
      </c>
      <c r="M3852" s="2" t="b">
        <v>1</v>
      </c>
      <c r="N3852" s="2" t="n">
        <v>1</v>
      </c>
    </row>
    <row r="3853" ht="15.75" customHeight="1">
      <c r="A3853" s="9" t="n">
        <v>43840.58333333334</v>
      </c>
      <c r="B3853" s="9" t="n">
        <v>43840.375</v>
      </c>
      <c r="C3853" s="2" t="n">
        <v>34964545</v>
      </c>
      <c r="D3853" s="2" t="inlineStr">
        <is>
          <t>DOM</t>
        </is>
      </c>
      <c r="G3853" s="2" t="inlineStr">
        <is>
          <t>ZONE</t>
        </is>
      </c>
      <c r="I3853" s="2" t="n">
        <v>19.9</v>
      </c>
      <c r="J3853" s="2" t="n">
        <v>19.852007</v>
      </c>
      <c r="K3853" s="2" t="n">
        <v>-0.046875</v>
      </c>
      <c r="L3853" s="2" t="n">
        <v>0.001381</v>
      </c>
      <c r="M3853" s="2" t="b">
        <v>1</v>
      </c>
      <c r="N3853" s="2" t="n">
        <v>1</v>
      </c>
    </row>
    <row r="3854" ht="15.75" customHeight="1">
      <c r="A3854" s="9" t="n">
        <v>43840.625</v>
      </c>
      <c r="B3854" s="9" t="n">
        <v>43840.41666666666</v>
      </c>
      <c r="C3854" s="2" t="n">
        <v>34964545</v>
      </c>
      <c r="D3854" s="2" t="inlineStr">
        <is>
          <t>DOM</t>
        </is>
      </c>
      <c r="G3854" s="2" t="inlineStr">
        <is>
          <t>ZONE</t>
        </is>
      </c>
      <c r="I3854" s="2" t="n">
        <v>19.22</v>
      </c>
      <c r="J3854" s="2" t="n">
        <v>19.195641</v>
      </c>
      <c r="K3854" s="2" t="n">
        <v>0.031818</v>
      </c>
      <c r="L3854" s="2" t="n">
        <v>-0.052011</v>
      </c>
      <c r="M3854" s="2" t="b">
        <v>1</v>
      </c>
      <c r="N3854" s="2" t="n">
        <v>1</v>
      </c>
    </row>
    <row r="3855" ht="15.75" customHeight="1">
      <c r="A3855" s="9" t="n">
        <v>43840.66666666666</v>
      </c>
      <c r="B3855" s="9" t="n">
        <v>43840.45833333334</v>
      </c>
      <c r="C3855" s="2" t="n">
        <v>34964545</v>
      </c>
      <c r="D3855" s="2" t="inlineStr">
        <is>
          <t>DOM</t>
        </is>
      </c>
      <c r="G3855" s="2" t="inlineStr">
        <is>
          <t>ZONE</t>
        </is>
      </c>
      <c r="I3855" s="2" t="n">
        <v>19.22</v>
      </c>
      <c r="J3855" s="2" t="n">
        <v>19.188754</v>
      </c>
      <c r="K3855" s="2" t="n">
        <v>0.058948</v>
      </c>
      <c r="L3855" s="2" t="n">
        <v>-0.091028</v>
      </c>
      <c r="M3855" s="2" t="b">
        <v>1</v>
      </c>
      <c r="N3855" s="2" t="n">
        <v>1</v>
      </c>
    </row>
    <row r="3856" ht="15.75" customHeight="1">
      <c r="A3856" s="9" t="n">
        <v>43840.70833333334</v>
      </c>
      <c r="B3856" s="9" t="n">
        <v>43840.5</v>
      </c>
      <c r="C3856" s="2" t="n">
        <v>34964545</v>
      </c>
      <c r="D3856" s="2" t="inlineStr">
        <is>
          <t>DOM</t>
        </is>
      </c>
      <c r="G3856" s="2" t="inlineStr">
        <is>
          <t>ZONE</t>
        </is>
      </c>
      <c r="I3856" s="2" t="n">
        <v>18.95</v>
      </c>
      <c r="J3856" s="2" t="n">
        <v>18.838637</v>
      </c>
      <c r="K3856" s="2" t="n">
        <v>-2.3e-05</v>
      </c>
      <c r="L3856" s="2" t="n">
        <v>-0.10884</v>
      </c>
      <c r="M3856" s="2" t="b">
        <v>1</v>
      </c>
      <c r="N3856" s="2" t="n">
        <v>1</v>
      </c>
    </row>
    <row r="3857" ht="15.75" customHeight="1">
      <c r="A3857" s="9" t="n">
        <v>43840.75</v>
      </c>
      <c r="B3857" s="9" t="n">
        <v>43840.54166666666</v>
      </c>
      <c r="C3857" s="2" t="n">
        <v>34964545</v>
      </c>
      <c r="D3857" s="2" t="inlineStr">
        <is>
          <t>DOM</t>
        </is>
      </c>
      <c r="G3857" s="2" t="inlineStr">
        <is>
          <t>ZONE</t>
        </is>
      </c>
      <c r="I3857" s="2" t="n">
        <v>18.48</v>
      </c>
      <c r="J3857" s="2" t="n">
        <v>18.386385</v>
      </c>
      <c r="K3857" s="2" t="n">
        <v>-1.1e-05</v>
      </c>
      <c r="L3857" s="2" t="n">
        <v>-0.09360400000000001</v>
      </c>
      <c r="M3857" s="2" t="b">
        <v>1</v>
      </c>
      <c r="N3857" s="2" t="n">
        <v>1</v>
      </c>
    </row>
    <row r="3858" ht="15.75" customHeight="1">
      <c r="A3858" s="9" t="n">
        <v>43840.79166666666</v>
      </c>
      <c r="B3858" s="9" t="n">
        <v>43840.58333333334</v>
      </c>
      <c r="C3858" s="2" t="n">
        <v>34964545</v>
      </c>
      <c r="D3858" s="2" t="inlineStr">
        <is>
          <t>DOM</t>
        </is>
      </c>
      <c r="G3858" s="2" t="inlineStr">
        <is>
          <t>ZONE</t>
        </is>
      </c>
      <c r="I3858" s="2" t="n">
        <v>18.72</v>
      </c>
      <c r="J3858" s="2" t="n">
        <v>18.626583</v>
      </c>
      <c r="K3858" s="2" t="n">
        <v>-9e-06</v>
      </c>
      <c r="L3858" s="2" t="n">
        <v>-0.09674199999999999</v>
      </c>
      <c r="M3858" s="2" t="b">
        <v>1</v>
      </c>
      <c r="N3858" s="2" t="n">
        <v>1</v>
      </c>
    </row>
    <row r="3859" ht="15.75" customHeight="1">
      <c r="A3859" s="9" t="n">
        <v>43840.83333333334</v>
      </c>
      <c r="B3859" s="9" t="n">
        <v>43840.625</v>
      </c>
      <c r="C3859" s="2" t="n">
        <v>34964545</v>
      </c>
      <c r="D3859" s="2" t="inlineStr">
        <is>
          <t>DOM</t>
        </is>
      </c>
      <c r="G3859" s="2" t="inlineStr">
        <is>
          <t>ZONE</t>
        </is>
      </c>
      <c r="I3859" s="2" t="n">
        <v>18.29</v>
      </c>
      <c r="J3859" s="2" t="n">
        <v>18.206107</v>
      </c>
      <c r="K3859" s="2" t="n">
        <v>-2.5e-05</v>
      </c>
      <c r="L3859" s="2" t="n">
        <v>-0.080535</v>
      </c>
      <c r="M3859" s="2" t="b">
        <v>1</v>
      </c>
      <c r="N3859" s="2" t="n">
        <v>1</v>
      </c>
    </row>
    <row r="3860" ht="15.75" customHeight="1">
      <c r="A3860" s="9" t="n">
        <v>43840.875</v>
      </c>
      <c r="B3860" s="9" t="n">
        <v>43840.66666666666</v>
      </c>
      <c r="C3860" s="2" t="n">
        <v>34964545</v>
      </c>
      <c r="D3860" s="2" t="inlineStr">
        <is>
          <t>DOM</t>
        </is>
      </c>
      <c r="G3860" s="2" t="inlineStr">
        <is>
          <t>ZONE</t>
        </is>
      </c>
      <c r="I3860" s="2" t="n">
        <v>19.19</v>
      </c>
      <c r="J3860" s="2" t="n">
        <v>19.149378</v>
      </c>
      <c r="K3860" s="2" t="n">
        <v>-0.000507</v>
      </c>
      <c r="L3860" s="2" t="n">
        <v>-0.044282</v>
      </c>
      <c r="M3860" s="2" t="b">
        <v>1</v>
      </c>
      <c r="N3860" s="2" t="n">
        <v>1</v>
      </c>
    </row>
    <row r="3861" ht="15.75" customHeight="1">
      <c r="A3861" s="9" t="n">
        <v>43840.91666666666</v>
      </c>
      <c r="B3861" s="9" t="n">
        <v>43840.70833333334</v>
      </c>
      <c r="C3861" s="2" t="n">
        <v>34964545</v>
      </c>
      <c r="D3861" s="2" t="inlineStr">
        <is>
          <t>DOM</t>
        </is>
      </c>
      <c r="G3861" s="2" t="inlineStr">
        <is>
          <t>ZONE</t>
        </is>
      </c>
      <c r="I3861" s="2" t="n">
        <v>20.19</v>
      </c>
      <c r="J3861" s="2" t="n">
        <v>20.200633</v>
      </c>
      <c r="K3861" s="2" t="n">
        <v>0.007132</v>
      </c>
      <c r="L3861" s="2" t="n">
        <v>0.001001</v>
      </c>
      <c r="M3861" s="2" t="b">
        <v>1</v>
      </c>
      <c r="N3861" s="2" t="n">
        <v>1</v>
      </c>
    </row>
    <row r="3862" ht="15.75" customHeight="1">
      <c r="A3862" s="9" t="n">
        <v>43840.95833333334</v>
      </c>
      <c r="B3862" s="9" t="n">
        <v>43840.75</v>
      </c>
      <c r="C3862" s="2" t="n">
        <v>34964545</v>
      </c>
      <c r="D3862" s="2" t="inlineStr">
        <is>
          <t>DOM</t>
        </is>
      </c>
      <c r="G3862" s="2" t="inlineStr">
        <is>
          <t>ZONE</t>
        </is>
      </c>
      <c r="I3862" s="2" t="n">
        <v>19.8</v>
      </c>
      <c r="J3862" s="2" t="n">
        <v>19.816345</v>
      </c>
      <c r="K3862" s="2" t="n">
        <v>-0.0009479999999999999</v>
      </c>
      <c r="L3862" s="2" t="n">
        <v>0.017293</v>
      </c>
      <c r="M3862" s="2" t="b">
        <v>1</v>
      </c>
      <c r="N3862" s="2" t="n">
        <v>1</v>
      </c>
    </row>
    <row r="3863" ht="15.75" customHeight="1">
      <c r="A3863" s="9" t="n">
        <v>43841</v>
      </c>
      <c r="B3863" s="9" t="n">
        <v>43840.79166666666</v>
      </c>
      <c r="C3863" s="2" t="n">
        <v>34964545</v>
      </c>
      <c r="D3863" s="2" t="inlineStr">
        <is>
          <t>DOM</t>
        </is>
      </c>
      <c r="G3863" s="2" t="inlineStr">
        <is>
          <t>ZONE</t>
        </is>
      </c>
      <c r="I3863" s="2" t="n">
        <v>18.57</v>
      </c>
      <c r="J3863" s="2" t="n">
        <v>18.610642</v>
      </c>
      <c r="K3863" s="2" t="n">
        <v>-0.000584</v>
      </c>
      <c r="L3863" s="2" t="n">
        <v>0.03706</v>
      </c>
      <c r="M3863" s="2" t="b">
        <v>1</v>
      </c>
      <c r="N3863" s="2" t="n">
        <v>1</v>
      </c>
    </row>
    <row r="3864" ht="15.75" customHeight="1">
      <c r="A3864" s="9" t="n">
        <v>43841.04166666666</v>
      </c>
      <c r="B3864" s="9" t="n">
        <v>43840.83333333334</v>
      </c>
      <c r="C3864" s="2" t="n">
        <v>34964545</v>
      </c>
      <c r="D3864" s="2" t="inlineStr">
        <is>
          <t>DOM</t>
        </is>
      </c>
      <c r="G3864" s="2" t="inlineStr">
        <is>
          <t>ZONE</t>
        </is>
      </c>
      <c r="I3864" s="2" t="n">
        <v>16.21</v>
      </c>
      <c r="J3864" s="2" t="n">
        <v>16.242191</v>
      </c>
      <c r="K3864" s="2" t="n">
        <v>-1.7e-05</v>
      </c>
      <c r="L3864" s="2" t="n">
        <v>0.036375</v>
      </c>
      <c r="M3864" s="2" t="b">
        <v>1</v>
      </c>
      <c r="N3864" s="2" t="n">
        <v>1</v>
      </c>
    </row>
    <row r="3865" ht="15.75" customHeight="1">
      <c r="A3865" s="9" t="n">
        <v>43841.08333333334</v>
      </c>
      <c r="B3865" s="9" t="n">
        <v>43840.875</v>
      </c>
      <c r="C3865" s="2" t="n">
        <v>34964545</v>
      </c>
      <c r="D3865" s="2" t="inlineStr">
        <is>
          <t>DOM</t>
        </is>
      </c>
      <c r="G3865" s="2" t="inlineStr">
        <is>
          <t>ZONE</t>
        </is>
      </c>
      <c r="I3865" s="2" t="n">
        <v>14.32</v>
      </c>
      <c r="J3865" s="2" t="n">
        <v>14.353408</v>
      </c>
      <c r="K3865" s="2" t="n">
        <v>0</v>
      </c>
      <c r="L3865" s="2" t="n">
        <v>0.032575</v>
      </c>
      <c r="M3865" s="2" t="b">
        <v>1</v>
      </c>
      <c r="N3865" s="2" t="n">
        <v>1</v>
      </c>
    </row>
    <row r="3866" ht="15.75" customHeight="1">
      <c r="A3866" s="9" t="n">
        <v>43841.125</v>
      </c>
      <c r="B3866" s="9" t="n">
        <v>43840.91666666666</v>
      </c>
      <c r="C3866" s="2" t="n">
        <v>34964545</v>
      </c>
      <c r="D3866" s="2" t="inlineStr">
        <is>
          <t>DOM</t>
        </is>
      </c>
      <c r="G3866" s="2" t="inlineStr">
        <is>
          <t>ZONE</t>
        </is>
      </c>
      <c r="I3866" s="2" t="n">
        <v>15.16</v>
      </c>
      <c r="J3866" s="2" t="n">
        <v>15.248827</v>
      </c>
      <c r="K3866" s="2" t="n">
        <v>0.000833</v>
      </c>
      <c r="L3866" s="2" t="n">
        <v>0.08466</v>
      </c>
      <c r="M3866" s="2" t="b">
        <v>1</v>
      </c>
      <c r="N3866" s="2" t="n">
        <v>1</v>
      </c>
    </row>
    <row r="3867" ht="15.75" customHeight="1">
      <c r="A3867" s="9" t="n">
        <v>43841.16666666666</v>
      </c>
      <c r="B3867" s="9" t="n">
        <v>43840.95833333334</v>
      </c>
      <c r="C3867" s="2" t="n">
        <v>34964545</v>
      </c>
      <c r="D3867" s="2" t="inlineStr">
        <is>
          <t>DOM</t>
        </is>
      </c>
      <c r="G3867" s="2" t="inlineStr">
        <is>
          <t>ZONE</t>
        </is>
      </c>
      <c r="I3867" s="2" t="n">
        <v>14.14</v>
      </c>
      <c r="J3867" s="2" t="n">
        <v>14.206488</v>
      </c>
      <c r="K3867" s="2" t="n">
        <v>0</v>
      </c>
      <c r="L3867" s="2" t="n">
        <v>0.06982099999999999</v>
      </c>
      <c r="M3867" s="2" t="b">
        <v>1</v>
      </c>
      <c r="N3867" s="2" t="n">
        <v>1</v>
      </c>
    </row>
    <row r="3868" ht="15.75" customHeight="1">
      <c r="A3868" s="9" t="n">
        <v>43841.20833333334</v>
      </c>
      <c r="B3868" s="9" t="n">
        <v>43841</v>
      </c>
      <c r="C3868" s="2" t="n">
        <v>34964545</v>
      </c>
      <c r="D3868" s="2" t="inlineStr">
        <is>
          <t>DOM</t>
        </is>
      </c>
      <c r="G3868" s="2" t="inlineStr">
        <is>
          <t>ZONE</t>
        </is>
      </c>
      <c r="I3868" s="2" t="n">
        <v>16.75</v>
      </c>
      <c r="J3868" s="2" t="n">
        <v>16.94236</v>
      </c>
      <c r="K3868" s="2" t="n">
        <v>0.039504</v>
      </c>
      <c r="L3868" s="2" t="n">
        <v>0.155357</v>
      </c>
      <c r="M3868" s="2" t="b">
        <v>1</v>
      </c>
      <c r="N3868" s="2" t="n">
        <v>1</v>
      </c>
    </row>
    <row r="3869" ht="15.75" customHeight="1">
      <c r="A3869" s="9" t="n">
        <v>43841.25</v>
      </c>
      <c r="B3869" s="9" t="n">
        <v>43841.04166666666</v>
      </c>
      <c r="C3869" s="2" t="n">
        <v>34964545</v>
      </c>
      <c r="D3869" s="2" t="inlineStr">
        <is>
          <t>DOM</t>
        </is>
      </c>
      <c r="G3869" s="2" t="inlineStr">
        <is>
          <t>ZONE</t>
        </is>
      </c>
      <c r="I3869" s="2" t="n">
        <v>15.41</v>
      </c>
      <c r="J3869" s="2" t="n">
        <v>15.555862</v>
      </c>
      <c r="K3869" s="2" t="n">
        <v>0.018324</v>
      </c>
      <c r="L3869" s="2" t="n">
        <v>0.124205</v>
      </c>
      <c r="M3869" s="2" t="b">
        <v>1</v>
      </c>
      <c r="N3869" s="2" t="n">
        <v>1</v>
      </c>
    </row>
    <row r="3870" ht="15.75" customHeight="1">
      <c r="A3870" s="9" t="n">
        <v>43841.29166666666</v>
      </c>
      <c r="B3870" s="9" t="n">
        <v>43841.08333333334</v>
      </c>
      <c r="C3870" s="2" t="n">
        <v>34964545</v>
      </c>
      <c r="D3870" s="2" t="inlineStr">
        <is>
          <t>DOM</t>
        </is>
      </c>
      <c r="G3870" s="2" t="inlineStr">
        <is>
          <t>ZONE</t>
        </is>
      </c>
      <c r="I3870" s="2" t="n">
        <v>14.05</v>
      </c>
      <c r="J3870" s="2" t="n">
        <v>14.142904</v>
      </c>
      <c r="K3870" s="2" t="n">
        <v>0</v>
      </c>
      <c r="L3870" s="2" t="n">
        <v>0.092904</v>
      </c>
      <c r="M3870" s="2" t="b">
        <v>1</v>
      </c>
      <c r="N3870" s="2" t="n">
        <v>1</v>
      </c>
    </row>
    <row r="3871" ht="15.75" customHeight="1">
      <c r="A3871" s="9" t="n">
        <v>43841.33333333334</v>
      </c>
      <c r="B3871" s="9" t="n">
        <v>43841.125</v>
      </c>
      <c r="C3871" s="2" t="n">
        <v>34964545</v>
      </c>
      <c r="D3871" s="2" t="inlineStr">
        <is>
          <t>DOM</t>
        </is>
      </c>
      <c r="G3871" s="2" t="inlineStr">
        <is>
          <t>ZONE</t>
        </is>
      </c>
      <c r="I3871" s="2" t="n">
        <v>13.95</v>
      </c>
      <c r="J3871" s="2" t="n">
        <v>14.05017</v>
      </c>
      <c r="K3871" s="2" t="n">
        <v>0</v>
      </c>
      <c r="L3871" s="2" t="n">
        <v>0.101837</v>
      </c>
      <c r="M3871" s="2" t="b">
        <v>1</v>
      </c>
      <c r="N3871" s="2" t="n">
        <v>1</v>
      </c>
    </row>
    <row r="3872" ht="15.75" customHeight="1">
      <c r="A3872" s="9" t="n">
        <v>43841.375</v>
      </c>
      <c r="B3872" s="9" t="n">
        <v>43841.16666666666</v>
      </c>
      <c r="C3872" s="2" t="n">
        <v>34964545</v>
      </c>
      <c r="D3872" s="2" t="inlineStr">
        <is>
          <t>DOM</t>
        </is>
      </c>
      <c r="G3872" s="2" t="inlineStr">
        <is>
          <t>ZONE</t>
        </is>
      </c>
      <c r="I3872" s="2" t="n">
        <v>14.13</v>
      </c>
      <c r="J3872" s="2" t="n">
        <v>14.253456</v>
      </c>
      <c r="K3872" s="2" t="n">
        <v>0</v>
      </c>
      <c r="L3872" s="2" t="n">
        <v>0.126789</v>
      </c>
      <c r="M3872" s="2" t="b">
        <v>1</v>
      </c>
      <c r="N3872" s="2" t="n">
        <v>1</v>
      </c>
    </row>
    <row r="3873" ht="15.75" customHeight="1">
      <c r="A3873" s="9" t="n">
        <v>43841.41666666666</v>
      </c>
      <c r="B3873" s="9" t="n">
        <v>43841.20833333334</v>
      </c>
      <c r="C3873" s="2" t="n">
        <v>34964545</v>
      </c>
      <c r="D3873" s="2" t="inlineStr">
        <is>
          <t>DOM</t>
        </is>
      </c>
      <c r="G3873" s="2" t="inlineStr">
        <is>
          <t>ZONE</t>
        </is>
      </c>
      <c r="I3873" s="2" t="n">
        <v>14.14</v>
      </c>
      <c r="J3873" s="2" t="n">
        <v>14.293088</v>
      </c>
      <c r="K3873" s="2" t="n">
        <v>0.003845</v>
      </c>
      <c r="L3873" s="2" t="n">
        <v>0.15091</v>
      </c>
      <c r="M3873" s="2" t="b">
        <v>1</v>
      </c>
      <c r="N3873" s="2" t="n">
        <v>1</v>
      </c>
    </row>
    <row r="3874" ht="15.75" customHeight="1">
      <c r="A3874" s="9" t="n">
        <v>43841.45833333334</v>
      </c>
      <c r="B3874" s="9" t="n">
        <v>43841.25</v>
      </c>
      <c r="C3874" s="2" t="n">
        <v>34964545</v>
      </c>
      <c r="D3874" s="2" t="inlineStr">
        <is>
          <t>DOM</t>
        </is>
      </c>
      <c r="G3874" s="2" t="inlineStr">
        <is>
          <t>ZONE</t>
        </is>
      </c>
      <c r="I3874" s="2" t="n">
        <v>16.79</v>
      </c>
      <c r="J3874" s="2" t="n">
        <v>16.970375</v>
      </c>
      <c r="K3874" s="2" t="n">
        <v>0.035071</v>
      </c>
      <c r="L3874" s="2" t="n">
        <v>0.150304</v>
      </c>
      <c r="M3874" s="2" t="b">
        <v>1</v>
      </c>
      <c r="N3874" s="2" t="n">
        <v>1</v>
      </c>
    </row>
    <row r="3875" ht="15.75" customHeight="1">
      <c r="A3875" s="9" t="n">
        <v>43841.5</v>
      </c>
      <c r="B3875" s="9" t="n">
        <v>43841.29166666666</v>
      </c>
      <c r="C3875" s="2" t="n">
        <v>34964545</v>
      </c>
      <c r="D3875" s="2" t="inlineStr">
        <is>
          <t>DOM</t>
        </is>
      </c>
      <c r="G3875" s="2" t="inlineStr">
        <is>
          <t>ZONE</t>
        </is>
      </c>
      <c r="I3875" s="2" t="n">
        <v>17.43</v>
      </c>
      <c r="J3875" s="2" t="n">
        <v>17.487876</v>
      </c>
      <c r="K3875" s="2" t="n">
        <v>0.01331</v>
      </c>
      <c r="L3875" s="2" t="n">
        <v>0.048733</v>
      </c>
      <c r="M3875" s="2" t="b">
        <v>1</v>
      </c>
      <c r="N3875" s="2" t="n">
        <v>1</v>
      </c>
    </row>
    <row r="3876" ht="15.75" customHeight="1">
      <c r="A3876" s="9" t="n">
        <v>43841.54166666666</v>
      </c>
      <c r="B3876" s="9" t="n">
        <v>43841.33333333334</v>
      </c>
      <c r="C3876" s="2" t="n">
        <v>34964545</v>
      </c>
      <c r="D3876" s="2" t="inlineStr">
        <is>
          <t>DOM</t>
        </is>
      </c>
      <c r="G3876" s="2" t="inlineStr">
        <is>
          <t>ZONE</t>
        </is>
      </c>
      <c r="I3876" s="2" t="n">
        <v>16.1</v>
      </c>
      <c r="J3876" s="2" t="n">
        <v>16.064119</v>
      </c>
      <c r="K3876" s="2" t="n">
        <v>0.009161000000000001</v>
      </c>
      <c r="L3876" s="2" t="n">
        <v>-0.041709</v>
      </c>
      <c r="M3876" s="2" t="b">
        <v>1</v>
      </c>
      <c r="N3876" s="2" t="n">
        <v>1</v>
      </c>
    </row>
    <row r="3877" ht="15.75" customHeight="1">
      <c r="A3877" s="9" t="n">
        <v>43841.58333333334</v>
      </c>
      <c r="B3877" s="9" t="n">
        <v>43841.375</v>
      </c>
      <c r="C3877" s="2" t="n">
        <v>34964545</v>
      </c>
      <c r="D3877" s="2" t="inlineStr">
        <is>
          <t>DOM</t>
        </is>
      </c>
      <c r="G3877" s="2" t="inlineStr">
        <is>
          <t>ZONE</t>
        </is>
      </c>
      <c r="I3877" s="2" t="n">
        <v>17.58</v>
      </c>
      <c r="J3877" s="2" t="n">
        <v>17.505773</v>
      </c>
      <c r="K3877" s="2" t="n">
        <v>0.008324</v>
      </c>
      <c r="L3877" s="2" t="n">
        <v>-0.081717</v>
      </c>
      <c r="M3877" s="2" t="b">
        <v>1</v>
      </c>
      <c r="N3877" s="2" t="n">
        <v>1</v>
      </c>
    </row>
    <row r="3878" ht="15.75" customHeight="1">
      <c r="A3878" s="9" t="n">
        <v>43841.625</v>
      </c>
      <c r="B3878" s="9" t="n">
        <v>43841.41666666666</v>
      </c>
      <c r="C3878" s="2" t="n">
        <v>34964545</v>
      </c>
      <c r="D3878" s="2" t="inlineStr">
        <is>
          <t>DOM</t>
        </is>
      </c>
      <c r="G3878" s="2" t="inlineStr">
        <is>
          <t>ZONE</t>
        </is>
      </c>
      <c r="I3878" s="2" t="n">
        <v>18.77</v>
      </c>
      <c r="J3878" s="2" t="n">
        <v>18.693673</v>
      </c>
      <c r="K3878" s="2" t="n">
        <v>0.013525</v>
      </c>
      <c r="L3878" s="2" t="n">
        <v>-0.085685</v>
      </c>
      <c r="M3878" s="2" t="b">
        <v>1</v>
      </c>
      <c r="N3878" s="2" t="n">
        <v>1</v>
      </c>
    </row>
    <row r="3879" ht="15.75" customHeight="1">
      <c r="A3879" s="9" t="n">
        <v>43841.66666666666</v>
      </c>
      <c r="B3879" s="9" t="n">
        <v>43841.45833333334</v>
      </c>
      <c r="C3879" s="2" t="n">
        <v>34964545</v>
      </c>
      <c r="D3879" s="2" t="inlineStr">
        <is>
          <t>DOM</t>
        </is>
      </c>
      <c r="G3879" s="2" t="inlineStr">
        <is>
          <t>ZONE</t>
        </is>
      </c>
      <c r="I3879" s="2" t="n">
        <v>18.05</v>
      </c>
      <c r="J3879" s="2" t="n">
        <v>17.818228</v>
      </c>
      <c r="K3879" s="2" t="n">
        <v>-0.101215</v>
      </c>
      <c r="L3879" s="2" t="n">
        <v>-0.133057</v>
      </c>
      <c r="M3879" s="2" t="b">
        <v>1</v>
      </c>
      <c r="N3879" s="2" t="n">
        <v>1</v>
      </c>
    </row>
    <row r="3880" ht="15.75" customHeight="1">
      <c r="A3880" s="9" t="n">
        <v>43841.70833333334</v>
      </c>
      <c r="B3880" s="9" t="n">
        <v>43841.5</v>
      </c>
      <c r="C3880" s="2" t="n">
        <v>34964545</v>
      </c>
      <c r="D3880" s="2" t="inlineStr">
        <is>
          <t>DOM</t>
        </is>
      </c>
      <c r="G3880" s="2" t="inlineStr">
        <is>
          <t>ZONE</t>
        </is>
      </c>
      <c r="I3880" s="2" t="n">
        <v>17.02</v>
      </c>
      <c r="J3880" s="2" t="n">
        <v>15.848309</v>
      </c>
      <c r="K3880" s="2" t="n">
        <v>-1.06721</v>
      </c>
      <c r="L3880" s="2" t="n">
        <v>-0.105314</v>
      </c>
      <c r="M3880" s="2" t="b">
        <v>1</v>
      </c>
      <c r="N3880" s="2" t="n">
        <v>1</v>
      </c>
    </row>
    <row r="3881" ht="15.75" customHeight="1">
      <c r="A3881" s="9" t="n">
        <v>43841.75</v>
      </c>
      <c r="B3881" s="9" t="n">
        <v>43841.54166666666</v>
      </c>
      <c r="C3881" s="2" t="n">
        <v>34964545</v>
      </c>
      <c r="D3881" s="2" t="inlineStr">
        <is>
          <t>DOM</t>
        </is>
      </c>
      <c r="G3881" s="2" t="inlineStr">
        <is>
          <t>ZONE</t>
        </is>
      </c>
      <c r="I3881" s="2" t="n">
        <v>15.8</v>
      </c>
      <c r="J3881" s="2" t="n">
        <v>15.738564</v>
      </c>
      <c r="K3881" s="2" t="n">
        <v>0.002005</v>
      </c>
      <c r="L3881" s="2" t="n">
        <v>-0.060941</v>
      </c>
      <c r="M3881" s="2" t="b">
        <v>1</v>
      </c>
      <c r="N3881" s="2" t="n">
        <v>1</v>
      </c>
    </row>
    <row r="3882" ht="15.75" customHeight="1">
      <c r="A3882" s="9" t="n">
        <v>43841.79166666666</v>
      </c>
      <c r="B3882" s="9" t="n">
        <v>43841.58333333334</v>
      </c>
      <c r="C3882" s="2" t="n">
        <v>34964545</v>
      </c>
      <c r="D3882" s="2" t="inlineStr">
        <is>
          <t>DOM</t>
        </is>
      </c>
      <c r="G3882" s="2" t="inlineStr">
        <is>
          <t>ZONE</t>
        </is>
      </c>
      <c r="I3882" s="2" t="n">
        <v>14.13</v>
      </c>
      <c r="J3882" s="2" t="n">
        <v>14.085671</v>
      </c>
      <c r="K3882" s="2" t="n">
        <v>0</v>
      </c>
      <c r="L3882" s="2" t="n">
        <v>-0.046829</v>
      </c>
      <c r="M3882" s="2" t="b">
        <v>1</v>
      </c>
      <c r="N3882" s="2" t="n">
        <v>1</v>
      </c>
    </row>
    <row r="3883" ht="15.75" customHeight="1">
      <c r="A3883" s="9" t="n">
        <v>43841.83333333334</v>
      </c>
      <c r="B3883" s="9" t="n">
        <v>43841.625</v>
      </c>
      <c r="C3883" s="2" t="n">
        <v>34964545</v>
      </c>
      <c r="D3883" s="2" t="inlineStr">
        <is>
          <t>DOM</t>
        </is>
      </c>
      <c r="G3883" s="2" t="inlineStr">
        <is>
          <t>ZONE</t>
        </is>
      </c>
      <c r="I3883" s="2" t="n">
        <v>13.75</v>
      </c>
      <c r="J3883" s="2" t="n">
        <v>13.724447</v>
      </c>
      <c r="K3883" s="2" t="n">
        <v>0</v>
      </c>
      <c r="L3883" s="2" t="n">
        <v>-0.022219</v>
      </c>
      <c r="M3883" s="2" t="b">
        <v>1</v>
      </c>
      <c r="N3883" s="2" t="n">
        <v>1</v>
      </c>
    </row>
    <row r="3884" ht="15.75" customHeight="1">
      <c r="A3884" s="9" t="n">
        <v>43841.875</v>
      </c>
      <c r="B3884" s="9" t="n">
        <v>43841.66666666666</v>
      </c>
      <c r="C3884" s="2" t="n">
        <v>34964545</v>
      </c>
      <c r="D3884" s="2" t="inlineStr">
        <is>
          <t>DOM</t>
        </is>
      </c>
      <c r="G3884" s="2" t="inlineStr">
        <is>
          <t>ZONE</t>
        </is>
      </c>
      <c r="I3884" s="2" t="n">
        <v>17.66</v>
      </c>
      <c r="J3884" s="2" t="n">
        <v>17.641221</v>
      </c>
      <c r="K3884" s="2" t="n">
        <v>0.034998</v>
      </c>
      <c r="L3884" s="2" t="n">
        <v>-0.052111</v>
      </c>
      <c r="M3884" s="2" t="b">
        <v>1</v>
      </c>
      <c r="N3884" s="2" t="n">
        <v>1</v>
      </c>
    </row>
    <row r="3885" ht="15.75" customHeight="1">
      <c r="A3885" s="9" t="n">
        <v>43841.91666666666</v>
      </c>
      <c r="B3885" s="9" t="n">
        <v>43841.70833333334</v>
      </c>
      <c r="C3885" s="2" t="n">
        <v>34964545</v>
      </c>
      <c r="D3885" s="2" t="inlineStr">
        <is>
          <t>DOM</t>
        </is>
      </c>
      <c r="G3885" s="2" t="inlineStr">
        <is>
          <t>ZONE</t>
        </is>
      </c>
      <c r="I3885" s="2" t="n">
        <v>19.16</v>
      </c>
      <c r="J3885" s="2" t="n">
        <v>18.999942</v>
      </c>
      <c r="K3885" s="2" t="n">
        <v>-0.054877</v>
      </c>
      <c r="L3885" s="2" t="n">
        <v>-0.109348</v>
      </c>
      <c r="M3885" s="2" t="b">
        <v>1</v>
      </c>
      <c r="N3885" s="2" t="n">
        <v>1</v>
      </c>
    </row>
    <row r="3886" ht="15.75" customHeight="1">
      <c r="A3886" s="9" t="n">
        <v>43841.95833333334</v>
      </c>
      <c r="B3886" s="9" t="n">
        <v>43841.75</v>
      </c>
      <c r="C3886" s="2" t="n">
        <v>34964545</v>
      </c>
      <c r="D3886" s="2" t="inlineStr">
        <is>
          <t>DOM</t>
        </is>
      </c>
      <c r="G3886" s="2" t="inlineStr">
        <is>
          <t>ZONE</t>
        </is>
      </c>
      <c r="I3886" s="2" t="n">
        <v>16.43</v>
      </c>
      <c r="J3886" s="2" t="n">
        <v>16.299435</v>
      </c>
      <c r="K3886" s="2" t="n">
        <v>-0.057385</v>
      </c>
      <c r="L3886" s="2" t="n">
        <v>-0.07318</v>
      </c>
      <c r="M3886" s="2" t="b">
        <v>1</v>
      </c>
      <c r="N3886" s="2" t="n">
        <v>1</v>
      </c>
    </row>
    <row r="3887" ht="15.75" customHeight="1">
      <c r="A3887" s="9" t="n">
        <v>43842</v>
      </c>
      <c r="B3887" s="9" t="n">
        <v>43841.79166666666</v>
      </c>
      <c r="C3887" s="2" t="n">
        <v>34964545</v>
      </c>
      <c r="D3887" s="2" t="inlineStr">
        <is>
          <t>DOM</t>
        </is>
      </c>
      <c r="G3887" s="2" t="inlineStr">
        <is>
          <t>ZONE</t>
        </is>
      </c>
      <c r="I3887" s="2" t="n">
        <v>13.68</v>
      </c>
      <c r="J3887" s="2" t="n">
        <v>13.669509</v>
      </c>
      <c r="K3887" s="2" t="n">
        <v>0</v>
      </c>
      <c r="L3887" s="2" t="n">
        <v>-0.014657</v>
      </c>
      <c r="M3887" s="2" t="b">
        <v>1</v>
      </c>
      <c r="N3887" s="2" t="n">
        <v>1</v>
      </c>
    </row>
    <row r="3888" ht="15.75" customHeight="1">
      <c r="A3888" s="9" t="n">
        <v>43842.04166666666</v>
      </c>
      <c r="B3888" s="9" t="n">
        <v>43841.83333333334</v>
      </c>
      <c r="C3888" s="2" t="n">
        <v>34964545</v>
      </c>
      <c r="D3888" s="2" t="inlineStr">
        <is>
          <t>DOM</t>
        </is>
      </c>
      <c r="G3888" s="2" t="inlineStr">
        <is>
          <t>ZONE</t>
        </is>
      </c>
      <c r="I3888" s="2" t="n">
        <v>13.94</v>
      </c>
      <c r="J3888" s="2" t="n">
        <v>13.941598</v>
      </c>
      <c r="K3888" s="2" t="n">
        <v>-0.015104</v>
      </c>
      <c r="L3888" s="2" t="n">
        <v>0.018368</v>
      </c>
      <c r="M3888" s="2" t="b">
        <v>1</v>
      </c>
      <c r="N3888" s="2" t="n">
        <v>1</v>
      </c>
    </row>
    <row r="3889" ht="15.75" customHeight="1">
      <c r="A3889" s="9" t="n">
        <v>43842.08333333334</v>
      </c>
      <c r="B3889" s="9" t="n">
        <v>43841.875</v>
      </c>
      <c r="C3889" s="2" t="n">
        <v>34964545</v>
      </c>
      <c r="D3889" s="2" t="inlineStr">
        <is>
          <t>DOM</t>
        </is>
      </c>
      <c r="G3889" s="2" t="inlineStr">
        <is>
          <t>ZONE</t>
        </is>
      </c>
      <c r="I3889" s="2" t="n">
        <v>14.06</v>
      </c>
      <c r="J3889" s="2" t="n">
        <v>14.071965</v>
      </c>
      <c r="K3889" s="2" t="n">
        <v>-0.024034</v>
      </c>
      <c r="L3889" s="2" t="n">
        <v>0.038499</v>
      </c>
      <c r="M3889" s="2" t="b">
        <v>1</v>
      </c>
      <c r="N3889" s="2" t="n">
        <v>1</v>
      </c>
    </row>
    <row r="3890" ht="15.75" customHeight="1">
      <c r="A3890" s="9" t="n">
        <v>43842.125</v>
      </c>
      <c r="B3890" s="9" t="n">
        <v>43841.91666666666</v>
      </c>
      <c r="C3890" s="2" t="n">
        <v>34964545</v>
      </c>
      <c r="D3890" s="2" t="inlineStr">
        <is>
          <t>DOM</t>
        </is>
      </c>
      <c r="G3890" s="2" t="inlineStr">
        <is>
          <t>ZONE</t>
        </is>
      </c>
      <c r="I3890" s="2" t="n">
        <v>12.83</v>
      </c>
      <c r="J3890" s="2" t="n">
        <v>12.887627</v>
      </c>
      <c r="K3890" s="2" t="n">
        <v>-0.008422000000000001</v>
      </c>
      <c r="L3890" s="2" t="n">
        <v>0.065215</v>
      </c>
      <c r="M3890" s="2" t="b">
        <v>1</v>
      </c>
      <c r="N3890" s="2" t="n">
        <v>1</v>
      </c>
    </row>
    <row r="3891" ht="15.75" customHeight="1">
      <c r="A3891" s="9" t="n">
        <v>43842.16666666666</v>
      </c>
      <c r="B3891" s="9" t="n">
        <v>43841.95833333334</v>
      </c>
      <c r="C3891" s="2" t="n">
        <v>34964545</v>
      </c>
      <c r="D3891" s="2" t="inlineStr">
        <is>
          <t>DOM</t>
        </is>
      </c>
      <c r="G3891" s="2" t="inlineStr">
        <is>
          <t>ZONE</t>
        </is>
      </c>
      <c r="I3891" s="2" t="n">
        <v>11.68</v>
      </c>
      <c r="J3891" s="2" t="n">
        <v>11.747372</v>
      </c>
      <c r="K3891" s="2" t="n">
        <v>0</v>
      </c>
      <c r="L3891" s="2" t="n">
        <v>0.067372</v>
      </c>
      <c r="M3891" s="2" t="b">
        <v>1</v>
      </c>
      <c r="N3891" s="2" t="n">
        <v>1</v>
      </c>
    </row>
    <row r="3892" ht="15.75" customHeight="1">
      <c r="A3892" s="9" t="n">
        <v>43842.20833333334</v>
      </c>
      <c r="B3892" s="9" t="n">
        <v>43842</v>
      </c>
      <c r="C3892" s="2" t="n">
        <v>34964545</v>
      </c>
      <c r="D3892" s="2" t="inlineStr">
        <is>
          <t>DOM</t>
        </is>
      </c>
      <c r="G3892" s="2" t="inlineStr">
        <is>
          <t>ZONE</t>
        </is>
      </c>
      <c r="I3892" s="2" t="n">
        <v>12.96</v>
      </c>
      <c r="J3892" s="2" t="n">
        <v>12.977433</v>
      </c>
      <c r="K3892" s="2" t="n">
        <v>-0.003962</v>
      </c>
      <c r="L3892" s="2" t="n">
        <v>0.019728</v>
      </c>
      <c r="M3892" s="2" t="b">
        <v>1</v>
      </c>
      <c r="N3892" s="2" t="n">
        <v>1</v>
      </c>
    </row>
    <row r="3893" ht="15.75" customHeight="1">
      <c r="A3893" s="9" t="n">
        <v>43842.25</v>
      </c>
      <c r="B3893" s="9" t="n">
        <v>43842.04166666666</v>
      </c>
      <c r="C3893" s="2" t="n">
        <v>34964545</v>
      </c>
      <c r="D3893" s="2" t="inlineStr">
        <is>
          <t>DOM</t>
        </is>
      </c>
      <c r="G3893" s="2" t="inlineStr">
        <is>
          <t>ZONE</t>
        </is>
      </c>
      <c r="I3893" s="2" t="n">
        <v>11.48</v>
      </c>
      <c r="J3893" s="2" t="n">
        <v>11.476229</v>
      </c>
      <c r="K3893" s="2" t="n">
        <v>0</v>
      </c>
      <c r="L3893" s="2" t="n">
        <v>-0.004605</v>
      </c>
      <c r="M3893" s="2" t="b">
        <v>1</v>
      </c>
      <c r="N3893" s="2" t="n">
        <v>1</v>
      </c>
    </row>
    <row r="3894" ht="15.75" customHeight="1">
      <c r="A3894" s="9" t="n">
        <v>43842.29166666666</v>
      </c>
      <c r="B3894" s="9" t="n">
        <v>43842.08333333334</v>
      </c>
      <c r="C3894" s="2" t="n">
        <v>34964545</v>
      </c>
      <c r="D3894" s="2" t="inlineStr">
        <is>
          <t>DOM</t>
        </is>
      </c>
      <c r="G3894" s="2" t="inlineStr">
        <is>
          <t>ZONE</t>
        </is>
      </c>
      <c r="I3894" s="2" t="n">
        <v>11.2</v>
      </c>
      <c r="J3894" s="2" t="n">
        <v>11.190354</v>
      </c>
      <c r="K3894" s="2" t="n">
        <v>-0.024403</v>
      </c>
      <c r="L3894" s="2" t="n">
        <v>0.018091</v>
      </c>
      <c r="M3894" s="2" t="b">
        <v>1</v>
      </c>
      <c r="N3894" s="2" t="n">
        <v>1</v>
      </c>
    </row>
    <row r="3895" ht="15.75" customHeight="1">
      <c r="A3895" s="9" t="n">
        <v>43842.33333333334</v>
      </c>
      <c r="B3895" s="9" t="n">
        <v>43842.125</v>
      </c>
      <c r="C3895" s="2" t="n">
        <v>34964545</v>
      </c>
      <c r="D3895" s="2" t="inlineStr">
        <is>
          <t>DOM</t>
        </is>
      </c>
      <c r="G3895" s="2" t="inlineStr">
        <is>
          <t>ZONE</t>
        </is>
      </c>
      <c r="I3895" s="2" t="n">
        <v>11.03</v>
      </c>
      <c r="J3895" s="2" t="n">
        <v>10.813457</v>
      </c>
      <c r="K3895" s="2" t="n">
        <v>-0.21903</v>
      </c>
      <c r="L3895" s="2" t="n">
        <v>0.00082</v>
      </c>
      <c r="M3895" s="2" t="b">
        <v>1</v>
      </c>
      <c r="N3895" s="2" t="n">
        <v>1</v>
      </c>
    </row>
    <row r="3896" ht="15.75" customHeight="1">
      <c r="A3896" s="9" t="n">
        <v>43842.375</v>
      </c>
      <c r="B3896" s="9" t="n">
        <v>43842.16666666666</v>
      </c>
      <c r="C3896" s="2" t="n">
        <v>34964545</v>
      </c>
      <c r="D3896" s="2" t="inlineStr">
        <is>
          <t>DOM</t>
        </is>
      </c>
      <c r="G3896" s="2" t="inlineStr">
        <is>
          <t>ZONE</t>
        </is>
      </c>
      <c r="I3896" s="2" t="n">
        <v>11</v>
      </c>
      <c r="J3896" s="2" t="n">
        <v>10.75831</v>
      </c>
      <c r="K3896" s="2" t="n">
        <v>-0.206795</v>
      </c>
      <c r="L3896" s="2" t="n">
        <v>-0.029895</v>
      </c>
      <c r="M3896" s="2" t="b">
        <v>1</v>
      </c>
      <c r="N3896" s="2" t="n">
        <v>1</v>
      </c>
    </row>
    <row r="3897" ht="15.75" customHeight="1">
      <c r="A3897" s="9" t="n">
        <v>43842.41666666666</v>
      </c>
      <c r="B3897" s="9" t="n">
        <v>43842.20833333334</v>
      </c>
      <c r="C3897" s="2" t="n">
        <v>34964545</v>
      </c>
      <c r="D3897" s="2" t="inlineStr">
        <is>
          <t>DOM</t>
        </is>
      </c>
      <c r="G3897" s="2" t="inlineStr">
        <is>
          <t>ZONE</t>
        </is>
      </c>
      <c r="I3897" s="2" t="n">
        <v>10.75</v>
      </c>
      <c r="J3897" s="2" t="n">
        <v>9.447615000000001</v>
      </c>
      <c r="K3897" s="2" t="n">
        <v>-1.255147</v>
      </c>
      <c r="L3897" s="2" t="n">
        <v>-0.045571</v>
      </c>
      <c r="M3897" s="2" t="b">
        <v>1</v>
      </c>
      <c r="N3897" s="2" t="n">
        <v>1</v>
      </c>
    </row>
    <row r="3898" ht="15.75" customHeight="1">
      <c r="A3898" s="9" t="n">
        <v>43842.45833333334</v>
      </c>
      <c r="B3898" s="9" t="n">
        <v>43842.25</v>
      </c>
      <c r="C3898" s="2" t="n">
        <v>34964545</v>
      </c>
      <c r="D3898" s="2" t="inlineStr">
        <is>
          <t>DOM</t>
        </is>
      </c>
      <c r="G3898" s="2" t="inlineStr">
        <is>
          <t>ZONE</t>
        </is>
      </c>
      <c r="I3898" s="2" t="n">
        <v>11.86</v>
      </c>
      <c r="J3898" s="2" t="n">
        <v>11.464865</v>
      </c>
      <c r="K3898" s="2" t="n">
        <v>-0.32292</v>
      </c>
      <c r="L3898" s="2" t="n">
        <v>-0.07638200000000001</v>
      </c>
      <c r="M3898" s="2" t="b">
        <v>1</v>
      </c>
      <c r="N3898" s="2" t="n">
        <v>1</v>
      </c>
    </row>
    <row r="3899" ht="15.75" customHeight="1">
      <c r="A3899" s="9" t="n">
        <v>43842.5</v>
      </c>
      <c r="B3899" s="9" t="n">
        <v>43842.29166666666</v>
      </c>
      <c r="C3899" s="2" t="n">
        <v>34964545</v>
      </c>
      <c r="D3899" s="2" t="inlineStr">
        <is>
          <t>DOM</t>
        </is>
      </c>
      <c r="G3899" s="2" t="inlineStr">
        <is>
          <t>ZONE</t>
        </is>
      </c>
      <c r="I3899" s="2" t="n">
        <v>13.48</v>
      </c>
      <c r="J3899" s="2" t="n">
        <v>12.792098</v>
      </c>
      <c r="K3899" s="2" t="n">
        <v>-0.525321</v>
      </c>
      <c r="L3899" s="2" t="n">
        <v>-0.163414</v>
      </c>
      <c r="M3899" s="2" t="b">
        <v>1</v>
      </c>
      <c r="N3899" s="2" t="n">
        <v>1</v>
      </c>
    </row>
    <row r="3900" ht="15.75" customHeight="1">
      <c r="A3900" s="9" t="n">
        <v>43842.54166666666</v>
      </c>
      <c r="B3900" s="9" t="n">
        <v>43842.33333333334</v>
      </c>
      <c r="C3900" s="2" t="n">
        <v>34964545</v>
      </c>
      <c r="D3900" s="2" t="inlineStr">
        <is>
          <t>DOM</t>
        </is>
      </c>
      <c r="G3900" s="2" t="inlineStr">
        <is>
          <t>ZONE</t>
        </is>
      </c>
      <c r="I3900" s="2" t="n">
        <v>15.85</v>
      </c>
      <c r="J3900" s="2" t="n">
        <v>15.414782</v>
      </c>
      <c r="K3900" s="2" t="n">
        <v>-0.219067</v>
      </c>
      <c r="L3900" s="2" t="n">
        <v>-0.219484</v>
      </c>
      <c r="M3900" s="2" t="b">
        <v>1</v>
      </c>
      <c r="N3900" s="2" t="n">
        <v>1</v>
      </c>
    </row>
    <row r="3901" ht="15.75" customHeight="1">
      <c r="A3901" s="9" t="n">
        <v>43842.58333333334</v>
      </c>
      <c r="B3901" s="9" t="n">
        <v>43842.375</v>
      </c>
      <c r="C3901" s="2" t="n">
        <v>34964545</v>
      </c>
      <c r="D3901" s="2" t="inlineStr">
        <is>
          <t>DOM</t>
        </is>
      </c>
      <c r="G3901" s="2" t="inlineStr">
        <is>
          <t>ZONE</t>
        </is>
      </c>
      <c r="I3901" s="2" t="n">
        <v>15.89</v>
      </c>
      <c r="J3901" s="2" t="n">
        <v>15.505612</v>
      </c>
      <c r="K3901" s="2" t="n">
        <v>-0.182759</v>
      </c>
      <c r="L3901" s="2" t="n">
        <v>-0.196629</v>
      </c>
      <c r="M3901" s="2" t="b">
        <v>1</v>
      </c>
      <c r="N3901" s="2" t="n">
        <v>1</v>
      </c>
    </row>
    <row r="3902" ht="15.75" customHeight="1">
      <c r="A3902" s="9" t="n">
        <v>43842.625</v>
      </c>
      <c r="B3902" s="9" t="n">
        <v>43842.41666666666</v>
      </c>
      <c r="C3902" s="2" t="n">
        <v>34964545</v>
      </c>
      <c r="D3902" s="2" t="inlineStr">
        <is>
          <t>DOM</t>
        </is>
      </c>
      <c r="G3902" s="2" t="inlineStr">
        <is>
          <t>ZONE</t>
        </is>
      </c>
      <c r="I3902" s="2" t="n">
        <v>20.01</v>
      </c>
      <c r="J3902" s="2" t="n">
        <v>19.381033</v>
      </c>
      <c r="K3902" s="2" t="n">
        <v>-0.384695</v>
      </c>
      <c r="L3902" s="2" t="n">
        <v>-0.24594</v>
      </c>
      <c r="M3902" s="2" t="b">
        <v>1</v>
      </c>
      <c r="N3902" s="2" t="n">
        <v>1</v>
      </c>
    </row>
    <row r="3903" ht="15.75" customHeight="1">
      <c r="A3903" s="9" t="n">
        <v>43842.66666666666</v>
      </c>
      <c r="B3903" s="9" t="n">
        <v>43842.45833333334</v>
      </c>
      <c r="C3903" s="2" t="n">
        <v>34964545</v>
      </c>
      <c r="D3903" s="2" t="inlineStr">
        <is>
          <t>DOM</t>
        </is>
      </c>
      <c r="G3903" s="2" t="inlineStr">
        <is>
          <t>ZONE</t>
        </is>
      </c>
      <c r="I3903" s="2" t="n">
        <v>21.48</v>
      </c>
      <c r="J3903" s="2" t="n">
        <v>20.642524</v>
      </c>
      <c r="K3903" s="2" t="n">
        <v>-0.555947</v>
      </c>
      <c r="L3903" s="2" t="n">
        <v>-0.283195</v>
      </c>
      <c r="M3903" s="2" t="b">
        <v>1</v>
      </c>
      <c r="N3903" s="2" t="n">
        <v>1</v>
      </c>
    </row>
    <row r="3904" ht="15.75" customHeight="1">
      <c r="A3904" s="9" t="n">
        <v>43842.70833333334</v>
      </c>
      <c r="B3904" s="9" t="n">
        <v>43842.5</v>
      </c>
      <c r="C3904" s="2" t="n">
        <v>34964545</v>
      </c>
      <c r="D3904" s="2" t="inlineStr">
        <is>
          <t>DOM</t>
        </is>
      </c>
      <c r="G3904" s="2" t="inlineStr">
        <is>
          <t>ZONE</t>
        </is>
      </c>
      <c r="I3904" s="2" t="n">
        <v>20.89</v>
      </c>
      <c r="J3904" s="2" t="n">
        <v>20.170094</v>
      </c>
      <c r="K3904" s="2" t="n">
        <v>-0.430212</v>
      </c>
      <c r="L3904" s="2" t="n">
        <v>-0.288028</v>
      </c>
      <c r="M3904" s="2" t="b">
        <v>1</v>
      </c>
      <c r="N3904" s="2" t="n">
        <v>1</v>
      </c>
    </row>
    <row r="3905" ht="15.75" customHeight="1">
      <c r="A3905" s="9" t="n">
        <v>43842.75</v>
      </c>
      <c r="B3905" s="9" t="n">
        <v>43842.54166666666</v>
      </c>
      <c r="C3905" s="2" t="n">
        <v>34964545</v>
      </c>
      <c r="D3905" s="2" t="inlineStr">
        <is>
          <t>DOM</t>
        </is>
      </c>
      <c r="G3905" s="2" t="inlineStr">
        <is>
          <t>ZONE</t>
        </is>
      </c>
      <c r="I3905" s="2" t="n">
        <v>21.46</v>
      </c>
      <c r="J3905" s="2" t="n">
        <v>20.732014</v>
      </c>
      <c r="K3905" s="2" t="n">
        <v>-0.413723</v>
      </c>
      <c r="L3905" s="2" t="n">
        <v>-0.31343</v>
      </c>
      <c r="M3905" s="2" t="b">
        <v>1</v>
      </c>
      <c r="N3905" s="2" t="n">
        <v>1</v>
      </c>
    </row>
    <row r="3906" ht="15.75" customHeight="1">
      <c r="A3906" s="9" t="n">
        <v>43842.79166666666</v>
      </c>
      <c r="B3906" s="9" t="n">
        <v>43842.58333333334</v>
      </c>
      <c r="C3906" s="2" t="n">
        <v>34964545</v>
      </c>
      <c r="D3906" s="2" t="inlineStr">
        <is>
          <t>DOM</t>
        </is>
      </c>
      <c r="G3906" s="2" t="inlineStr">
        <is>
          <t>ZONE</t>
        </is>
      </c>
      <c r="I3906" s="2" t="n">
        <v>21.34</v>
      </c>
      <c r="J3906" s="2" t="n">
        <v>20.649644</v>
      </c>
      <c r="K3906" s="2" t="n">
        <v>-0.326799</v>
      </c>
      <c r="L3906" s="2" t="n">
        <v>-0.362724</v>
      </c>
      <c r="M3906" s="2" t="b">
        <v>1</v>
      </c>
      <c r="N3906" s="2" t="n">
        <v>1</v>
      </c>
    </row>
    <row r="3907" ht="15.75" customHeight="1">
      <c r="A3907" s="9" t="n">
        <v>43842.83333333334</v>
      </c>
      <c r="B3907" s="9" t="n">
        <v>43842.625</v>
      </c>
      <c r="C3907" s="2" t="n">
        <v>34964545</v>
      </c>
      <c r="D3907" s="2" t="inlineStr">
        <is>
          <t>DOM</t>
        </is>
      </c>
      <c r="G3907" s="2" t="inlineStr">
        <is>
          <t>ZONE</t>
        </is>
      </c>
      <c r="I3907" s="2" t="n">
        <v>20.77</v>
      </c>
      <c r="J3907" s="2" t="n">
        <v>20.541884</v>
      </c>
      <c r="K3907" s="2" t="n">
        <v>0.112854</v>
      </c>
      <c r="L3907" s="2" t="n">
        <v>-0.339303</v>
      </c>
      <c r="M3907" s="2" t="b">
        <v>1</v>
      </c>
      <c r="N3907" s="2" t="n">
        <v>1</v>
      </c>
    </row>
    <row r="3908" ht="15.75" customHeight="1">
      <c r="A3908" s="9" t="n">
        <v>43842.875</v>
      </c>
      <c r="B3908" s="9" t="n">
        <v>43842.66666666666</v>
      </c>
      <c r="C3908" s="2" t="n">
        <v>34964545</v>
      </c>
      <c r="D3908" s="2" t="inlineStr">
        <is>
          <t>DOM</t>
        </is>
      </c>
      <c r="G3908" s="2" t="inlineStr">
        <is>
          <t>ZONE</t>
        </is>
      </c>
      <c r="I3908" s="2" t="n">
        <v>22.64</v>
      </c>
      <c r="J3908" s="2" t="n">
        <v>22.372452</v>
      </c>
      <c r="K3908" s="2" t="n">
        <v>0.145757</v>
      </c>
      <c r="L3908" s="2" t="n">
        <v>-0.415805</v>
      </c>
      <c r="M3908" s="2" t="b">
        <v>1</v>
      </c>
      <c r="N3908" s="2" t="n">
        <v>1</v>
      </c>
    </row>
    <row r="3909" ht="15.75" customHeight="1">
      <c r="A3909" s="9" t="n">
        <v>43842.91666666666</v>
      </c>
      <c r="B3909" s="9" t="n">
        <v>43842.70833333334</v>
      </c>
      <c r="C3909" s="2" t="n">
        <v>34964545</v>
      </c>
      <c r="D3909" s="2" t="inlineStr">
        <is>
          <t>DOM</t>
        </is>
      </c>
      <c r="G3909" s="2" t="inlineStr">
        <is>
          <t>ZONE</t>
        </is>
      </c>
      <c r="I3909" s="2" t="n">
        <v>69.78</v>
      </c>
      <c r="J3909" s="2" t="n">
        <v>69.491291</v>
      </c>
      <c r="K3909" s="2" t="n">
        <v>0.973417</v>
      </c>
      <c r="L3909" s="2" t="n">
        <v>-1.264625</v>
      </c>
      <c r="M3909" s="2" t="b">
        <v>1</v>
      </c>
      <c r="N3909" s="2" t="n">
        <v>1</v>
      </c>
    </row>
    <row r="3910" ht="15.75" customHeight="1">
      <c r="A3910" s="9" t="n">
        <v>43842.95833333334</v>
      </c>
      <c r="B3910" s="9" t="n">
        <v>43842.75</v>
      </c>
      <c r="C3910" s="2" t="n">
        <v>34964545</v>
      </c>
      <c r="D3910" s="2" t="inlineStr">
        <is>
          <t>DOM</t>
        </is>
      </c>
      <c r="G3910" s="2" t="inlineStr">
        <is>
          <t>ZONE</t>
        </is>
      </c>
      <c r="I3910" s="2" t="n">
        <v>24.97</v>
      </c>
      <c r="J3910" s="2" t="n">
        <v>24.70286</v>
      </c>
      <c r="K3910" s="2" t="n">
        <v>0.190323</v>
      </c>
      <c r="L3910" s="2" t="n">
        <v>-0.45913</v>
      </c>
      <c r="M3910" s="2" t="b">
        <v>1</v>
      </c>
      <c r="N3910" s="2" t="n">
        <v>1</v>
      </c>
    </row>
    <row r="3911" ht="15.75" customHeight="1">
      <c r="A3911" s="9" t="n">
        <v>43843</v>
      </c>
      <c r="B3911" s="9" t="n">
        <v>43842.79166666666</v>
      </c>
      <c r="C3911" s="2" t="n">
        <v>34964545</v>
      </c>
      <c r="D3911" s="2" t="inlineStr">
        <is>
          <t>DOM</t>
        </is>
      </c>
      <c r="G3911" s="2" t="inlineStr">
        <is>
          <t>ZONE</t>
        </is>
      </c>
      <c r="I3911" s="2" t="n">
        <v>23.48</v>
      </c>
      <c r="J3911" s="2" t="n">
        <v>23.247588</v>
      </c>
      <c r="K3911" s="2" t="n">
        <v>0.165999</v>
      </c>
      <c r="L3911" s="2" t="n">
        <v>-0.402577</v>
      </c>
      <c r="M3911" s="2" t="b">
        <v>1</v>
      </c>
      <c r="N3911" s="2" t="n">
        <v>1</v>
      </c>
    </row>
    <row r="3912" ht="15.75" customHeight="1">
      <c r="A3912" s="9" t="n">
        <v>43843.04166666666</v>
      </c>
      <c r="B3912" s="9" t="n">
        <v>43842.83333333334</v>
      </c>
      <c r="C3912" s="2" t="n">
        <v>34964545</v>
      </c>
      <c r="D3912" s="2" t="inlineStr">
        <is>
          <t>DOM</t>
        </is>
      </c>
      <c r="G3912" s="2" t="inlineStr">
        <is>
          <t>ZONE</t>
        </is>
      </c>
      <c r="I3912" s="2" t="n">
        <v>26.58</v>
      </c>
      <c r="J3912" s="2" t="n">
        <v>26.395532</v>
      </c>
      <c r="K3912" s="2" t="n">
        <v>0.220507</v>
      </c>
      <c r="L3912" s="2" t="n">
        <v>-0.409142</v>
      </c>
      <c r="M3912" s="2" t="b">
        <v>1</v>
      </c>
      <c r="N3912" s="2" t="n">
        <v>1</v>
      </c>
    </row>
    <row r="3913" ht="15.75" customHeight="1">
      <c r="A3913" s="9" t="n">
        <v>43843.08333333334</v>
      </c>
      <c r="B3913" s="9" t="n">
        <v>43842.875</v>
      </c>
      <c r="C3913" s="2" t="n">
        <v>34964545</v>
      </c>
      <c r="D3913" s="2" t="inlineStr">
        <is>
          <t>DOM</t>
        </is>
      </c>
      <c r="G3913" s="2" t="inlineStr">
        <is>
          <t>ZONE</t>
        </is>
      </c>
      <c r="I3913" s="2" t="n">
        <v>20.02</v>
      </c>
      <c r="J3913" s="2" t="n">
        <v>19.780076</v>
      </c>
      <c r="K3913" s="2" t="n">
        <v>0.100585</v>
      </c>
      <c r="L3913" s="2" t="n">
        <v>-0.339676</v>
      </c>
      <c r="M3913" s="2" t="b">
        <v>1</v>
      </c>
      <c r="N3913" s="2" t="n">
        <v>1</v>
      </c>
    </row>
    <row r="3914" ht="15.75" customHeight="1">
      <c r="A3914" s="9" t="n">
        <v>43843.125</v>
      </c>
      <c r="B3914" s="9" t="n">
        <v>43842.91666666666</v>
      </c>
      <c r="C3914" s="2" t="n">
        <v>34964545</v>
      </c>
      <c r="D3914" s="2" t="inlineStr">
        <is>
          <t>DOM</t>
        </is>
      </c>
      <c r="G3914" s="2" t="inlineStr">
        <is>
          <t>ZONE</t>
        </is>
      </c>
      <c r="I3914" s="2" t="n">
        <v>21.34</v>
      </c>
      <c r="J3914" s="2" t="n">
        <v>21.122163</v>
      </c>
      <c r="K3914" s="2" t="n">
        <v>0.12265</v>
      </c>
      <c r="L3914" s="2" t="n">
        <v>-0.33882</v>
      </c>
      <c r="M3914" s="2" t="b">
        <v>1</v>
      </c>
      <c r="N3914" s="2" t="n">
        <v>1</v>
      </c>
    </row>
    <row r="3915" ht="15.75" customHeight="1">
      <c r="A3915" s="9" t="n">
        <v>43843.16666666666</v>
      </c>
      <c r="B3915" s="9" t="n">
        <v>43842.95833333334</v>
      </c>
      <c r="C3915" s="2" t="n">
        <v>34964545</v>
      </c>
      <c r="D3915" s="2" t="inlineStr">
        <is>
          <t>DOM</t>
        </is>
      </c>
      <c r="G3915" s="2" t="inlineStr">
        <is>
          <t>ZONE</t>
        </is>
      </c>
      <c r="I3915" s="2" t="n">
        <v>16.07</v>
      </c>
      <c r="J3915" s="2" t="n">
        <v>15.894597</v>
      </c>
      <c r="K3915" s="2" t="n">
        <v>0.030389</v>
      </c>
      <c r="L3915" s="2" t="n">
        <v>-0.204959</v>
      </c>
      <c r="M3915" s="2" t="b">
        <v>1</v>
      </c>
      <c r="N3915" s="2" t="n">
        <v>1</v>
      </c>
    </row>
    <row r="3916" ht="15.75" customHeight="1">
      <c r="A3916" s="9" t="n">
        <v>43843.20833333334</v>
      </c>
      <c r="B3916" s="9" t="n">
        <v>43843</v>
      </c>
      <c r="C3916" s="2" t="n">
        <v>34964545</v>
      </c>
      <c r="D3916" s="2" t="inlineStr">
        <is>
          <t>DOM</t>
        </is>
      </c>
      <c r="G3916" s="2" t="inlineStr">
        <is>
          <t>ZONE</t>
        </is>
      </c>
      <c r="I3916" s="2" t="n">
        <v>14.33</v>
      </c>
      <c r="J3916" s="2" t="n">
        <v>14.208791</v>
      </c>
      <c r="K3916" s="2" t="n">
        <v>0.000701</v>
      </c>
      <c r="L3916" s="2" t="n">
        <v>-0.12441</v>
      </c>
      <c r="M3916" s="2" t="b">
        <v>1</v>
      </c>
      <c r="N3916" s="2" t="n">
        <v>1</v>
      </c>
    </row>
    <row r="3917" ht="15.75" customHeight="1">
      <c r="A3917" s="9" t="n">
        <v>43843.25</v>
      </c>
      <c r="B3917" s="9" t="n">
        <v>43843.04166666666</v>
      </c>
      <c r="C3917" s="2" t="n">
        <v>34964545</v>
      </c>
      <c r="D3917" s="2" t="inlineStr">
        <is>
          <t>DOM</t>
        </is>
      </c>
      <c r="G3917" s="2" t="inlineStr">
        <is>
          <t>ZONE</t>
        </is>
      </c>
      <c r="I3917" s="2" t="n">
        <v>14.68</v>
      </c>
      <c r="J3917" s="2" t="n">
        <v>14.584365</v>
      </c>
      <c r="K3917" s="2" t="n">
        <v>0.005838</v>
      </c>
      <c r="L3917" s="2" t="n">
        <v>-0.09814000000000001</v>
      </c>
      <c r="M3917" s="2" t="b">
        <v>1</v>
      </c>
      <c r="N3917" s="2" t="n">
        <v>1</v>
      </c>
    </row>
    <row r="3918" ht="15.75" customHeight="1">
      <c r="A3918" s="9" t="n">
        <v>43843.29166666666</v>
      </c>
      <c r="B3918" s="9" t="n">
        <v>43843.08333333334</v>
      </c>
      <c r="C3918" s="2" t="n">
        <v>34964545</v>
      </c>
      <c r="D3918" s="2" t="inlineStr">
        <is>
          <t>DOM</t>
        </is>
      </c>
      <c r="G3918" s="2" t="inlineStr">
        <is>
          <t>ZONE</t>
        </is>
      </c>
      <c r="I3918" s="2" t="n">
        <v>14.64</v>
      </c>
      <c r="J3918" s="2" t="n">
        <v>14.533184</v>
      </c>
      <c r="K3918" s="2" t="n">
        <v>0.002579</v>
      </c>
      <c r="L3918" s="2" t="n">
        <v>-0.110229</v>
      </c>
      <c r="M3918" s="2" t="b">
        <v>1</v>
      </c>
      <c r="N3918" s="2" t="n">
        <v>1</v>
      </c>
    </row>
    <row r="3919" ht="15.75" customHeight="1">
      <c r="A3919" s="9" t="n">
        <v>43843.33333333334</v>
      </c>
      <c r="B3919" s="9" t="n">
        <v>43843.125</v>
      </c>
      <c r="C3919" s="2" t="n">
        <v>34964545</v>
      </c>
      <c r="D3919" s="2" t="inlineStr">
        <is>
          <t>DOM</t>
        </is>
      </c>
      <c r="G3919" s="2" t="inlineStr">
        <is>
          <t>ZONE</t>
        </is>
      </c>
      <c r="I3919" s="2" t="n">
        <v>14.92</v>
      </c>
      <c r="J3919" s="2" t="n">
        <v>14.816603</v>
      </c>
      <c r="K3919" s="2" t="n">
        <v>0.00752</v>
      </c>
      <c r="L3919" s="2" t="n">
        <v>-0.112584</v>
      </c>
      <c r="M3919" s="2" t="b">
        <v>1</v>
      </c>
      <c r="N3919" s="2" t="n">
        <v>1</v>
      </c>
    </row>
    <row r="3920" ht="15.75" customHeight="1">
      <c r="A3920" s="9" t="n">
        <v>43843.375</v>
      </c>
      <c r="B3920" s="9" t="n">
        <v>43843.16666666666</v>
      </c>
      <c r="C3920" s="2" t="n">
        <v>34964545</v>
      </c>
      <c r="D3920" s="2" t="inlineStr">
        <is>
          <t>DOM</t>
        </is>
      </c>
      <c r="G3920" s="2" t="inlineStr">
        <is>
          <t>ZONE</t>
        </is>
      </c>
      <c r="I3920" s="2" t="n">
        <v>14.86</v>
      </c>
      <c r="J3920" s="2" t="n">
        <v>14.75325</v>
      </c>
      <c r="K3920" s="2" t="n">
        <v>0.007507</v>
      </c>
      <c r="L3920" s="2" t="n">
        <v>-0.110923</v>
      </c>
      <c r="M3920" s="2" t="b">
        <v>1</v>
      </c>
      <c r="N3920" s="2" t="n">
        <v>1</v>
      </c>
    </row>
    <row r="3921" ht="15.75" customHeight="1">
      <c r="A3921" s="9" t="n">
        <v>43843.41666666666</v>
      </c>
      <c r="B3921" s="9" t="n">
        <v>43843.20833333334</v>
      </c>
      <c r="C3921" s="2" t="n">
        <v>34964545</v>
      </c>
      <c r="D3921" s="2" t="inlineStr">
        <is>
          <t>DOM</t>
        </is>
      </c>
      <c r="G3921" s="2" t="inlineStr">
        <is>
          <t>ZONE</t>
        </is>
      </c>
      <c r="I3921" s="2" t="n">
        <v>21.63</v>
      </c>
      <c r="J3921" s="2" t="n">
        <v>21.581675</v>
      </c>
      <c r="K3921" s="2" t="n">
        <v>0.144202</v>
      </c>
      <c r="L3921" s="2" t="n">
        <v>-0.190027</v>
      </c>
      <c r="M3921" s="2" t="b">
        <v>1</v>
      </c>
      <c r="N3921" s="2" t="n">
        <v>1</v>
      </c>
    </row>
    <row r="3922" ht="15.75" customHeight="1">
      <c r="A3922" s="9" t="n">
        <v>43843.45833333334</v>
      </c>
      <c r="B3922" s="9" t="n">
        <v>43843.25</v>
      </c>
      <c r="C3922" s="2" t="n">
        <v>34964545</v>
      </c>
      <c r="D3922" s="2" t="inlineStr">
        <is>
          <t>DOM</t>
        </is>
      </c>
      <c r="G3922" s="2" t="inlineStr">
        <is>
          <t>ZONE</t>
        </is>
      </c>
      <c r="I3922" s="2" t="n">
        <v>41.87</v>
      </c>
      <c r="J3922" s="2" t="n">
        <v>41.987571</v>
      </c>
      <c r="K3922" s="2" t="n">
        <v>0.5623939999999999</v>
      </c>
      <c r="L3922" s="2" t="n">
        <v>-0.44899</v>
      </c>
      <c r="M3922" s="2" t="b">
        <v>1</v>
      </c>
      <c r="N3922" s="2" t="n">
        <v>1</v>
      </c>
    </row>
    <row r="3923" ht="15.75" customHeight="1">
      <c r="A3923" s="9" t="n">
        <v>43843.5</v>
      </c>
      <c r="B3923" s="9" t="n">
        <v>43843.29166666666</v>
      </c>
      <c r="C3923" s="2" t="n">
        <v>34964545</v>
      </c>
      <c r="D3923" s="2" t="inlineStr">
        <is>
          <t>DOM</t>
        </is>
      </c>
      <c r="G3923" s="2" t="inlineStr">
        <is>
          <t>ZONE</t>
        </is>
      </c>
      <c r="I3923" s="2" t="n">
        <v>86.92</v>
      </c>
      <c r="J3923" s="2" t="n">
        <v>87.34921199999999</v>
      </c>
      <c r="K3923" s="2" t="n">
        <v>1.461641</v>
      </c>
      <c r="L3923" s="2" t="n">
        <v>-1.034929</v>
      </c>
      <c r="M3923" s="2" t="b">
        <v>1</v>
      </c>
      <c r="N3923" s="2" t="n">
        <v>1</v>
      </c>
    </row>
    <row r="3924" ht="15.75" customHeight="1">
      <c r="A3924" s="9" t="n">
        <v>43843.54166666666</v>
      </c>
      <c r="B3924" s="9" t="n">
        <v>43843.33333333334</v>
      </c>
      <c r="C3924" s="2" t="n">
        <v>34964545</v>
      </c>
      <c r="D3924" s="2" t="inlineStr">
        <is>
          <t>DOM</t>
        </is>
      </c>
      <c r="G3924" s="2" t="inlineStr">
        <is>
          <t>ZONE</t>
        </is>
      </c>
      <c r="I3924" s="2" t="n">
        <v>50.22</v>
      </c>
      <c r="J3924" s="2" t="n">
        <v>47.315356</v>
      </c>
      <c r="K3924" s="2" t="n">
        <v>-2.323908</v>
      </c>
      <c r="L3924" s="2" t="n">
        <v>-0.5807369999999999</v>
      </c>
      <c r="M3924" s="2" t="b">
        <v>1</v>
      </c>
      <c r="N3924" s="2" t="n">
        <v>1</v>
      </c>
    </row>
    <row r="3925" ht="15.75" customHeight="1">
      <c r="A3925" s="9" t="n">
        <v>43843.58333333334</v>
      </c>
      <c r="B3925" s="9" t="n">
        <v>43843.375</v>
      </c>
      <c r="C3925" s="2" t="n">
        <v>34964545</v>
      </c>
      <c r="D3925" s="2" t="inlineStr">
        <is>
          <t>DOM</t>
        </is>
      </c>
      <c r="G3925" s="2" t="inlineStr">
        <is>
          <t>ZONE</t>
        </is>
      </c>
      <c r="I3925" s="2" t="n">
        <v>52.96</v>
      </c>
      <c r="J3925" s="2" t="n">
        <v>52.679936</v>
      </c>
      <c r="K3925" s="2" t="n">
        <v>0.366338</v>
      </c>
      <c r="L3925" s="2" t="n">
        <v>-0.6447349999999999</v>
      </c>
      <c r="M3925" s="2" t="b">
        <v>1</v>
      </c>
      <c r="N3925" s="2" t="n">
        <v>1</v>
      </c>
    </row>
    <row r="3926" ht="15.75" customHeight="1">
      <c r="A3926" s="9" t="n">
        <v>43843.625</v>
      </c>
      <c r="B3926" s="9" t="n">
        <v>43843.41666666666</v>
      </c>
      <c r="C3926" s="2" t="n">
        <v>34964545</v>
      </c>
      <c r="D3926" s="2" t="inlineStr">
        <is>
          <t>DOM</t>
        </is>
      </c>
      <c r="G3926" s="2" t="inlineStr">
        <is>
          <t>ZONE</t>
        </is>
      </c>
      <c r="I3926" s="2" t="n">
        <v>35.25</v>
      </c>
      <c r="J3926" s="2" t="n">
        <v>35.309688</v>
      </c>
      <c r="K3926" s="2" t="n">
        <v>0.452071</v>
      </c>
      <c r="L3926" s="2" t="n">
        <v>-0.395716</v>
      </c>
      <c r="M3926" s="2" t="b">
        <v>1</v>
      </c>
      <c r="N3926" s="2" t="n">
        <v>1</v>
      </c>
    </row>
    <row r="3927" ht="15.75" customHeight="1">
      <c r="A3927" s="9" t="n">
        <v>43843.66666666666</v>
      </c>
      <c r="B3927" s="9" t="n">
        <v>43843.45833333334</v>
      </c>
      <c r="C3927" s="2" t="n">
        <v>34964545</v>
      </c>
      <c r="D3927" s="2" t="inlineStr">
        <is>
          <t>DOM</t>
        </is>
      </c>
      <c r="G3927" s="2" t="inlineStr">
        <is>
          <t>ZONE</t>
        </is>
      </c>
      <c r="I3927" s="2" t="n">
        <v>23.94</v>
      </c>
      <c r="J3927" s="2" t="n">
        <v>23.836065</v>
      </c>
      <c r="K3927" s="2" t="n">
        <v>0.187961</v>
      </c>
      <c r="L3927" s="2" t="n">
        <v>-0.288562</v>
      </c>
      <c r="M3927" s="2" t="b">
        <v>1</v>
      </c>
      <c r="N3927" s="2" t="n">
        <v>1</v>
      </c>
    </row>
    <row r="3928" ht="15.75" customHeight="1">
      <c r="A3928" s="9" t="n">
        <v>43843.70833333334</v>
      </c>
      <c r="B3928" s="9" t="n">
        <v>43843.5</v>
      </c>
      <c r="C3928" s="2" t="n">
        <v>34964545</v>
      </c>
      <c r="D3928" s="2" t="inlineStr">
        <is>
          <t>DOM</t>
        </is>
      </c>
      <c r="G3928" s="2" t="inlineStr">
        <is>
          <t>ZONE</t>
        </is>
      </c>
      <c r="I3928" s="2" t="n">
        <v>25.27</v>
      </c>
      <c r="J3928" s="2" t="n">
        <v>24.193169</v>
      </c>
      <c r="K3928" s="2" t="n">
        <v>-0.738106</v>
      </c>
      <c r="L3928" s="2" t="n">
        <v>-0.340392</v>
      </c>
      <c r="M3928" s="2" t="b">
        <v>1</v>
      </c>
      <c r="N3928" s="2" t="n">
        <v>1</v>
      </c>
    </row>
    <row r="3929" ht="15.75" customHeight="1">
      <c r="A3929" s="9" t="n">
        <v>43843.75</v>
      </c>
      <c r="B3929" s="9" t="n">
        <v>43843.54166666666</v>
      </c>
      <c r="C3929" s="2" t="n">
        <v>34964545</v>
      </c>
      <c r="D3929" s="2" t="inlineStr">
        <is>
          <t>DOM</t>
        </is>
      </c>
      <c r="G3929" s="2" t="inlineStr">
        <is>
          <t>ZONE</t>
        </is>
      </c>
      <c r="I3929" s="2" t="n">
        <v>27.99</v>
      </c>
      <c r="J3929" s="2" t="n">
        <v>27.805778</v>
      </c>
      <c r="K3929" s="2" t="n">
        <v>0.160409</v>
      </c>
      <c r="L3929" s="2" t="n">
        <v>-0.344632</v>
      </c>
      <c r="M3929" s="2" t="b">
        <v>1</v>
      </c>
      <c r="N3929" s="2" t="n">
        <v>1</v>
      </c>
    </row>
    <row r="3930" ht="15.75" customHeight="1">
      <c r="A3930" s="9" t="n">
        <v>43843.79166666666</v>
      </c>
      <c r="B3930" s="9" t="n">
        <v>43843.58333333334</v>
      </c>
      <c r="C3930" s="2" t="n">
        <v>34964545</v>
      </c>
      <c r="D3930" s="2" t="inlineStr">
        <is>
          <t>DOM</t>
        </is>
      </c>
      <c r="G3930" s="2" t="inlineStr">
        <is>
          <t>ZONE</t>
        </is>
      </c>
      <c r="I3930" s="2" t="n">
        <v>22.94</v>
      </c>
      <c r="J3930" s="2" t="n">
        <v>22.876619</v>
      </c>
      <c r="K3930" s="2" t="n">
        <v>0.200356</v>
      </c>
      <c r="L3930" s="2" t="n">
        <v>-0.267904</v>
      </c>
      <c r="M3930" s="2" t="b">
        <v>1</v>
      </c>
      <c r="N3930" s="2" t="n">
        <v>1</v>
      </c>
    </row>
    <row r="3931" ht="15.75" customHeight="1">
      <c r="A3931" s="9" t="n">
        <v>43843.83333333334</v>
      </c>
      <c r="B3931" s="9" t="n">
        <v>43843.625</v>
      </c>
      <c r="C3931" s="2" t="n">
        <v>34964545</v>
      </c>
      <c r="D3931" s="2" t="inlineStr">
        <is>
          <t>DOM</t>
        </is>
      </c>
      <c r="G3931" s="2" t="inlineStr">
        <is>
          <t>ZONE</t>
        </is>
      </c>
      <c r="I3931" s="2" t="n">
        <v>21.29</v>
      </c>
      <c r="J3931" s="2" t="n">
        <v>21.135267</v>
      </c>
      <c r="K3931" s="2" t="n">
        <v>0.046417</v>
      </c>
      <c r="L3931" s="2" t="n">
        <v>-0.202817</v>
      </c>
      <c r="M3931" s="2" t="b">
        <v>1</v>
      </c>
      <c r="N3931" s="2" t="n">
        <v>1</v>
      </c>
    </row>
    <row r="3932" ht="15.75" customHeight="1">
      <c r="A3932" s="9" t="n">
        <v>43843.875</v>
      </c>
      <c r="B3932" s="9" t="n">
        <v>43843.66666666666</v>
      </c>
      <c r="C3932" s="2" t="n">
        <v>34964545</v>
      </c>
      <c r="D3932" s="2" t="inlineStr">
        <is>
          <t>DOM</t>
        </is>
      </c>
      <c r="G3932" s="2" t="inlineStr">
        <is>
          <t>ZONE</t>
        </is>
      </c>
      <c r="I3932" s="2" t="n">
        <v>19.48</v>
      </c>
      <c r="J3932" s="2" t="n">
        <v>19.35863</v>
      </c>
      <c r="K3932" s="2" t="n">
        <v>0.089744</v>
      </c>
      <c r="L3932" s="2" t="n">
        <v>-0.206948</v>
      </c>
      <c r="M3932" s="2" t="b">
        <v>1</v>
      </c>
      <c r="N3932" s="2" t="n">
        <v>1</v>
      </c>
    </row>
    <row r="3933" ht="15.75" customHeight="1">
      <c r="A3933" s="9" t="n">
        <v>43843.91666666666</v>
      </c>
      <c r="B3933" s="9" t="n">
        <v>43843.70833333334</v>
      </c>
      <c r="C3933" s="2" t="n">
        <v>34964545</v>
      </c>
      <c r="D3933" s="2" t="inlineStr">
        <is>
          <t>DOM</t>
        </is>
      </c>
      <c r="G3933" s="2" t="inlineStr">
        <is>
          <t>ZONE</t>
        </is>
      </c>
      <c r="I3933" s="2" t="n">
        <v>53.17</v>
      </c>
      <c r="J3933" s="2" t="n">
        <v>53.168667</v>
      </c>
      <c r="K3933" s="2" t="n">
        <v>0.768135</v>
      </c>
      <c r="L3933" s="2" t="n">
        <v>-0.766968</v>
      </c>
      <c r="M3933" s="2" t="b">
        <v>1</v>
      </c>
      <c r="N3933" s="2" t="n">
        <v>1</v>
      </c>
    </row>
    <row r="3934" ht="15.75" customHeight="1">
      <c r="A3934" s="9" t="n">
        <v>43843.95833333334</v>
      </c>
      <c r="B3934" s="9" t="n">
        <v>43843.75</v>
      </c>
      <c r="C3934" s="2" t="n">
        <v>34964545</v>
      </c>
      <c r="D3934" s="2" t="inlineStr">
        <is>
          <t>DOM</t>
        </is>
      </c>
      <c r="G3934" s="2" t="inlineStr">
        <is>
          <t>ZONE</t>
        </is>
      </c>
      <c r="I3934" s="2" t="n">
        <v>29.27</v>
      </c>
      <c r="J3934" s="2" t="n">
        <v>29.179474</v>
      </c>
      <c r="K3934" s="2" t="n">
        <v>0.289106</v>
      </c>
      <c r="L3934" s="2" t="n">
        <v>-0.375466</v>
      </c>
      <c r="M3934" s="2" t="b">
        <v>1</v>
      </c>
      <c r="N3934" s="2" t="n">
        <v>1</v>
      </c>
    </row>
    <row r="3935" ht="15.75" customHeight="1">
      <c r="A3935" s="9" t="n">
        <v>43844</v>
      </c>
      <c r="B3935" s="9" t="n">
        <v>43843.79166666666</v>
      </c>
      <c r="C3935" s="2" t="n">
        <v>34964545</v>
      </c>
      <c r="D3935" s="2" t="inlineStr">
        <is>
          <t>DOM</t>
        </is>
      </c>
      <c r="G3935" s="2" t="inlineStr">
        <is>
          <t>ZONE</t>
        </is>
      </c>
      <c r="I3935" s="2" t="n">
        <v>25.16</v>
      </c>
      <c r="J3935" s="2" t="n">
        <v>25.009492</v>
      </c>
      <c r="K3935" s="2" t="n">
        <v>0.112937</v>
      </c>
      <c r="L3935" s="2" t="n">
        <v>-0.261778</v>
      </c>
      <c r="M3935" s="2" t="b">
        <v>1</v>
      </c>
      <c r="N3935" s="2" t="n">
        <v>1</v>
      </c>
    </row>
    <row r="3936" ht="15.75" customHeight="1">
      <c r="A3936" s="9" t="n">
        <v>43844.04166666666</v>
      </c>
      <c r="B3936" s="9" t="n">
        <v>43843.83333333334</v>
      </c>
      <c r="C3936" s="2" t="n">
        <v>34964545</v>
      </c>
      <c r="D3936" s="2" t="inlineStr">
        <is>
          <t>DOM</t>
        </is>
      </c>
      <c r="G3936" s="2" t="inlineStr">
        <is>
          <t>ZONE</t>
        </is>
      </c>
      <c r="I3936" s="2" t="n">
        <v>35.9</v>
      </c>
      <c r="J3936" s="2" t="n">
        <v>33.97424</v>
      </c>
      <c r="K3936" s="2" t="n">
        <v>-1.555459</v>
      </c>
      <c r="L3936" s="2" t="n">
        <v>-0.373635</v>
      </c>
      <c r="M3936" s="2" t="b">
        <v>1</v>
      </c>
      <c r="N3936" s="2" t="n">
        <v>1</v>
      </c>
    </row>
    <row r="3937" ht="15.75" customHeight="1">
      <c r="A3937" s="9" t="n">
        <v>43844.08333333334</v>
      </c>
      <c r="B3937" s="9" t="n">
        <v>43843.875</v>
      </c>
      <c r="C3937" s="2" t="n">
        <v>34964545</v>
      </c>
      <c r="D3937" s="2" t="inlineStr">
        <is>
          <t>DOM</t>
        </is>
      </c>
      <c r="G3937" s="2" t="inlineStr">
        <is>
          <t>ZONE</t>
        </is>
      </c>
      <c r="I3937" s="2" t="n">
        <v>22.09</v>
      </c>
      <c r="J3937" s="2" t="n">
        <v>18.739998</v>
      </c>
      <c r="K3937" s="2" t="n">
        <v>-3.165275</v>
      </c>
      <c r="L3937" s="2" t="n">
        <v>-0.179727</v>
      </c>
      <c r="M3937" s="2" t="b">
        <v>1</v>
      </c>
      <c r="N3937" s="2" t="n">
        <v>1</v>
      </c>
    </row>
    <row r="3938" ht="15.75" customHeight="1">
      <c r="A3938" s="9" t="n">
        <v>43844.125</v>
      </c>
      <c r="B3938" s="9" t="n">
        <v>43843.91666666666</v>
      </c>
      <c r="C3938" s="2" t="n">
        <v>34964545</v>
      </c>
      <c r="D3938" s="2" t="inlineStr">
        <is>
          <t>DOM</t>
        </is>
      </c>
      <c r="G3938" s="2" t="inlineStr">
        <is>
          <t>ZONE</t>
        </is>
      </c>
      <c r="I3938" s="2" t="n">
        <v>20.93</v>
      </c>
      <c r="J3938" s="2" t="n">
        <v>18.791374</v>
      </c>
      <c r="K3938" s="2" t="n">
        <v>-2.004633</v>
      </c>
      <c r="L3938" s="2" t="n">
        <v>-0.128993</v>
      </c>
      <c r="M3938" s="2" t="b">
        <v>1</v>
      </c>
      <c r="N3938" s="2" t="n">
        <v>1</v>
      </c>
    </row>
    <row r="3939" ht="15.75" customHeight="1">
      <c r="A3939" s="9" t="n">
        <v>43844.16666666666</v>
      </c>
      <c r="B3939" s="9" t="n">
        <v>43843.95833333334</v>
      </c>
      <c r="C3939" s="2" t="n">
        <v>34964545</v>
      </c>
      <c r="D3939" s="2" t="inlineStr">
        <is>
          <t>DOM</t>
        </is>
      </c>
      <c r="G3939" s="2" t="inlineStr">
        <is>
          <t>ZONE</t>
        </is>
      </c>
      <c r="I3939" s="2" t="n">
        <v>15.66</v>
      </c>
      <c r="J3939" s="2" t="n">
        <v>15.652698</v>
      </c>
      <c r="K3939" s="2" t="n">
        <v>0.02363</v>
      </c>
      <c r="L3939" s="2" t="n">
        <v>-0.026765</v>
      </c>
      <c r="M3939" s="2" t="b">
        <v>1</v>
      </c>
      <c r="N3939" s="2" t="n">
        <v>1</v>
      </c>
    </row>
    <row r="3940" ht="15.75" customHeight="1">
      <c r="A3940" s="9" t="n">
        <v>43844.20833333334</v>
      </c>
      <c r="B3940" s="9" t="n">
        <v>43844</v>
      </c>
      <c r="C3940" s="2" t="n">
        <v>34964545</v>
      </c>
      <c r="D3940" s="2" t="inlineStr">
        <is>
          <t>DOM</t>
        </is>
      </c>
      <c r="G3940" s="2" t="inlineStr">
        <is>
          <t>ZONE</t>
        </is>
      </c>
      <c r="I3940" s="2" t="n">
        <v>17.24</v>
      </c>
      <c r="J3940" s="2" t="n">
        <v>17.201888</v>
      </c>
      <c r="K3940" s="2" t="n">
        <v>0.020486</v>
      </c>
      <c r="L3940" s="2" t="n">
        <v>-0.057764</v>
      </c>
      <c r="M3940" s="2" t="b">
        <v>1</v>
      </c>
      <c r="N3940" s="2" t="n">
        <v>1</v>
      </c>
    </row>
    <row r="3941" ht="15.75" customHeight="1">
      <c r="A3941" s="9" t="n">
        <v>43844.25</v>
      </c>
      <c r="B3941" s="9" t="n">
        <v>43844.04166666666</v>
      </c>
      <c r="C3941" s="2" t="n">
        <v>34964545</v>
      </c>
      <c r="D3941" s="2" t="inlineStr">
        <is>
          <t>DOM</t>
        </is>
      </c>
      <c r="G3941" s="2" t="inlineStr">
        <is>
          <t>ZONE</t>
        </is>
      </c>
      <c r="I3941" s="2" t="n">
        <v>17.11</v>
      </c>
      <c r="J3941" s="2" t="n">
        <v>17.018015</v>
      </c>
      <c r="K3941" s="2" t="n">
        <v>0.017607</v>
      </c>
      <c r="L3941" s="2" t="n">
        <v>-0.11126</v>
      </c>
      <c r="M3941" s="2" t="b">
        <v>1</v>
      </c>
      <c r="N3941" s="2" t="n">
        <v>1</v>
      </c>
    </row>
    <row r="3942" ht="15.75" customHeight="1">
      <c r="A3942" s="9" t="n">
        <v>43844.29166666666</v>
      </c>
      <c r="B3942" s="9" t="n">
        <v>43844.08333333334</v>
      </c>
      <c r="C3942" s="2" t="n">
        <v>34964545</v>
      </c>
      <c r="D3942" s="2" t="inlineStr">
        <is>
          <t>DOM</t>
        </is>
      </c>
      <c r="G3942" s="2" t="inlineStr">
        <is>
          <t>ZONE</t>
        </is>
      </c>
      <c r="I3942" s="2" t="n">
        <v>15.48</v>
      </c>
      <c r="J3942" s="2" t="n">
        <v>15.377584</v>
      </c>
      <c r="K3942" s="2" t="n">
        <v>0</v>
      </c>
      <c r="L3942" s="2" t="n">
        <v>-0.099916</v>
      </c>
      <c r="M3942" s="2" t="b">
        <v>1</v>
      </c>
      <c r="N3942" s="2" t="n">
        <v>1</v>
      </c>
    </row>
    <row r="3943" ht="15.75" customHeight="1">
      <c r="A3943" s="9" t="n">
        <v>43844.33333333334</v>
      </c>
      <c r="B3943" s="9" t="n">
        <v>43844.125</v>
      </c>
      <c r="C3943" s="2" t="n">
        <v>34964545</v>
      </c>
      <c r="D3943" s="2" t="inlineStr">
        <is>
          <t>DOM</t>
        </is>
      </c>
      <c r="G3943" s="2" t="inlineStr">
        <is>
          <t>ZONE</t>
        </is>
      </c>
      <c r="I3943" s="2" t="n">
        <v>16.04</v>
      </c>
      <c r="J3943" s="2" t="n">
        <v>15.931709</v>
      </c>
      <c r="K3943" s="2" t="n">
        <v>0</v>
      </c>
      <c r="L3943" s="2" t="n">
        <v>-0.104958</v>
      </c>
      <c r="M3943" s="2" t="b">
        <v>1</v>
      </c>
      <c r="N3943" s="2" t="n">
        <v>1</v>
      </c>
    </row>
    <row r="3944" ht="15.75" customHeight="1">
      <c r="A3944" s="9" t="n">
        <v>43844.375</v>
      </c>
      <c r="B3944" s="9" t="n">
        <v>43844.16666666666</v>
      </c>
      <c r="C3944" s="2" t="n">
        <v>34964545</v>
      </c>
      <c r="D3944" s="2" t="inlineStr">
        <is>
          <t>DOM</t>
        </is>
      </c>
      <c r="G3944" s="2" t="inlineStr">
        <is>
          <t>ZONE</t>
        </is>
      </c>
      <c r="I3944" s="2" t="n">
        <v>17.98</v>
      </c>
      <c r="J3944" s="2" t="n">
        <v>17.865997</v>
      </c>
      <c r="K3944" s="2" t="n">
        <v>7e-06</v>
      </c>
      <c r="L3944" s="2" t="n">
        <v>-0.10901</v>
      </c>
      <c r="M3944" s="2" t="b">
        <v>1</v>
      </c>
      <c r="N3944" s="2" t="n">
        <v>1</v>
      </c>
    </row>
    <row r="3945" ht="15.75" customHeight="1">
      <c r="A3945" s="9" t="n">
        <v>43844.41666666666</v>
      </c>
      <c r="B3945" s="9" t="n">
        <v>43844.20833333334</v>
      </c>
      <c r="C3945" s="2" t="n">
        <v>34964545</v>
      </c>
      <c r="D3945" s="2" t="inlineStr">
        <is>
          <t>DOM</t>
        </is>
      </c>
      <c r="G3945" s="2" t="inlineStr">
        <is>
          <t>ZONE</t>
        </is>
      </c>
      <c r="I3945" s="2" t="n">
        <v>19.06</v>
      </c>
      <c r="J3945" s="2" t="n">
        <v>18.941536</v>
      </c>
      <c r="K3945" s="2" t="n">
        <v>-0.035741</v>
      </c>
      <c r="L3945" s="2" t="n">
        <v>-0.081056</v>
      </c>
      <c r="M3945" s="2" t="b">
        <v>1</v>
      </c>
      <c r="N3945" s="2" t="n">
        <v>1</v>
      </c>
    </row>
    <row r="3946" ht="15.75" customHeight="1">
      <c r="A3946" s="9" t="n">
        <v>43844.45833333334</v>
      </c>
      <c r="B3946" s="9" t="n">
        <v>43844.25</v>
      </c>
      <c r="C3946" s="2" t="n">
        <v>34964545</v>
      </c>
      <c r="D3946" s="2" t="inlineStr">
        <is>
          <t>DOM</t>
        </is>
      </c>
      <c r="G3946" s="2" t="inlineStr">
        <is>
          <t>ZONE</t>
        </is>
      </c>
      <c r="I3946" s="2" t="n">
        <v>18.81</v>
      </c>
      <c r="J3946" s="2" t="n">
        <v>17.322925</v>
      </c>
      <c r="K3946" s="2" t="n">
        <v>-1.427582</v>
      </c>
      <c r="L3946" s="2" t="n">
        <v>-0.06116</v>
      </c>
      <c r="M3946" s="2" t="b">
        <v>1</v>
      </c>
      <c r="N3946" s="2" t="n">
        <v>1</v>
      </c>
    </row>
    <row r="3947" ht="15.75" customHeight="1">
      <c r="A3947" s="9" t="n">
        <v>43844.5</v>
      </c>
      <c r="B3947" s="9" t="n">
        <v>43844.29166666666</v>
      </c>
      <c r="C3947" s="2" t="n">
        <v>34964545</v>
      </c>
      <c r="D3947" s="2" t="inlineStr">
        <is>
          <t>DOM</t>
        </is>
      </c>
      <c r="G3947" s="2" t="inlineStr">
        <is>
          <t>ZONE</t>
        </is>
      </c>
      <c r="I3947" s="2" t="n">
        <v>20.65</v>
      </c>
      <c r="J3947" s="2" t="n">
        <v>18.95387</v>
      </c>
      <c r="K3947" s="2" t="n">
        <v>-1.535371</v>
      </c>
      <c r="L3947" s="2" t="n">
        <v>-0.164092</v>
      </c>
      <c r="M3947" s="2" t="b">
        <v>1</v>
      </c>
      <c r="N3947" s="2" t="n">
        <v>1</v>
      </c>
    </row>
    <row r="3948" ht="15.75" customHeight="1">
      <c r="A3948" s="9" t="n">
        <v>43844.54166666666</v>
      </c>
      <c r="B3948" s="9" t="n">
        <v>43844.33333333334</v>
      </c>
      <c r="C3948" s="2" t="n">
        <v>34964545</v>
      </c>
      <c r="D3948" s="2" t="inlineStr">
        <is>
          <t>DOM</t>
        </is>
      </c>
      <c r="G3948" s="2" t="inlineStr">
        <is>
          <t>ZONE</t>
        </is>
      </c>
      <c r="I3948" s="2" t="n">
        <v>22.48</v>
      </c>
      <c r="J3948" s="2" t="n">
        <v>21.895509</v>
      </c>
      <c r="K3948" s="2" t="n">
        <v>-0.400287</v>
      </c>
      <c r="L3948" s="2" t="n">
        <v>-0.181704</v>
      </c>
      <c r="M3948" s="2" t="b">
        <v>1</v>
      </c>
      <c r="N3948" s="2" t="n">
        <v>1</v>
      </c>
    </row>
    <row r="3949" ht="15.75" customHeight="1">
      <c r="A3949" s="9" t="n">
        <v>43844.58333333334</v>
      </c>
      <c r="B3949" s="9" t="n">
        <v>43844.375</v>
      </c>
      <c r="C3949" s="2" t="n">
        <v>34964545</v>
      </c>
      <c r="D3949" s="2" t="inlineStr">
        <is>
          <t>DOM</t>
        </is>
      </c>
      <c r="G3949" s="2" t="inlineStr">
        <is>
          <t>ZONE</t>
        </is>
      </c>
      <c r="I3949" s="2" t="n">
        <v>25.94</v>
      </c>
      <c r="J3949" s="2" t="n">
        <v>25.978907</v>
      </c>
      <c r="K3949" s="2" t="n">
        <v>0.221594</v>
      </c>
      <c r="L3949" s="2" t="n">
        <v>-0.177688</v>
      </c>
      <c r="M3949" s="2" t="b">
        <v>1</v>
      </c>
      <c r="N3949" s="2" t="n">
        <v>1</v>
      </c>
    </row>
    <row r="3950" ht="15.75" customHeight="1">
      <c r="A3950" s="9" t="n">
        <v>43844.625</v>
      </c>
      <c r="B3950" s="9" t="n">
        <v>43844.41666666666</v>
      </c>
      <c r="C3950" s="2" t="n">
        <v>34964545</v>
      </c>
      <c r="D3950" s="2" t="inlineStr">
        <is>
          <t>DOM</t>
        </is>
      </c>
      <c r="G3950" s="2" t="inlineStr">
        <is>
          <t>ZONE</t>
        </is>
      </c>
      <c r="I3950" s="2" t="n">
        <v>23.65</v>
      </c>
      <c r="J3950" s="2" t="n">
        <v>23.660826</v>
      </c>
      <c r="K3950" s="2" t="n">
        <v>0.132681</v>
      </c>
      <c r="L3950" s="2" t="n">
        <v>-0.123521</v>
      </c>
      <c r="M3950" s="2" t="b">
        <v>1</v>
      </c>
      <c r="N3950" s="2" t="n">
        <v>1</v>
      </c>
    </row>
    <row r="3951" ht="15.75" customHeight="1">
      <c r="A3951" s="9" t="n">
        <v>43844.66666666666</v>
      </c>
      <c r="B3951" s="9" t="n">
        <v>43844.45833333334</v>
      </c>
      <c r="C3951" s="2" t="n">
        <v>34964545</v>
      </c>
      <c r="D3951" s="2" t="inlineStr">
        <is>
          <t>DOM</t>
        </is>
      </c>
      <c r="G3951" s="2" t="inlineStr">
        <is>
          <t>ZONE</t>
        </is>
      </c>
      <c r="I3951" s="2" t="n">
        <v>24.02</v>
      </c>
      <c r="J3951" s="2" t="n">
        <v>23.959355</v>
      </c>
      <c r="K3951" s="2" t="n">
        <v>0.065469</v>
      </c>
      <c r="L3951" s="2" t="n">
        <v>-0.124447</v>
      </c>
      <c r="M3951" s="2" t="b">
        <v>1</v>
      </c>
      <c r="N3951" s="2" t="n">
        <v>1</v>
      </c>
    </row>
    <row r="3952" ht="15.75" customHeight="1">
      <c r="A3952" s="9" t="n">
        <v>43844.70833333334</v>
      </c>
      <c r="B3952" s="9" t="n">
        <v>43844.5</v>
      </c>
      <c r="C3952" s="2" t="n">
        <v>34964545</v>
      </c>
      <c r="D3952" s="2" t="inlineStr">
        <is>
          <t>DOM</t>
        </is>
      </c>
      <c r="G3952" s="2" t="inlineStr">
        <is>
          <t>ZONE</t>
        </is>
      </c>
      <c r="I3952" s="2" t="n">
        <v>21.31</v>
      </c>
      <c r="J3952" s="2" t="n">
        <v>21.320199</v>
      </c>
      <c r="K3952" s="2" t="n">
        <v>0.112724</v>
      </c>
      <c r="L3952" s="2" t="n">
        <v>-0.104192</v>
      </c>
      <c r="M3952" s="2" t="b">
        <v>1</v>
      </c>
      <c r="N3952" s="2" t="n">
        <v>1</v>
      </c>
    </row>
    <row r="3953" ht="15.75" customHeight="1">
      <c r="A3953" s="9" t="n">
        <v>43844.75</v>
      </c>
      <c r="B3953" s="9" t="n">
        <v>43844.54166666666</v>
      </c>
      <c r="C3953" s="2" t="n">
        <v>34964545</v>
      </c>
      <c r="D3953" s="2" t="inlineStr">
        <is>
          <t>DOM</t>
        </is>
      </c>
      <c r="G3953" s="2" t="inlineStr">
        <is>
          <t>ZONE</t>
        </is>
      </c>
      <c r="I3953" s="2" t="n">
        <v>21.61</v>
      </c>
      <c r="J3953" s="2" t="n">
        <v>21.594686</v>
      </c>
      <c r="K3953" s="2" t="n">
        <v>0.080813</v>
      </c>
      <c r="L3953" s="2" t="n">
        <v>-0.091127</v>
      </c>
      <c r="M3953" s="2" t="b">
        <v>1</v>
      </c>
      <c r="N3953" s="2" t="n">
        <v>1</v>
      </c>
    </row>
    <row r="3954" ht="15.75" customHeight="1">
      <c r="A3954" s="9" t="n">
        <v>43844.79166666666</v>
      </c>
      <c r="B3954" s="9" t="n">
        <v>43844.58333333334</v>
      </c>
      <c r="C3954" s="2" t="n">
        <v>34964545</v>
      </c>
      <c r="D3954" s="2" t="inlineStr">
        <is>
          <t>DOM</t>
        </is>
      </c>
      <c r="G3954" s="2" t="inlineStr">
        <is>
          <t>ZONE</t>
        </is>
      </c>
      <c r="I3954" s="2" t="n">
        <v>20.57</v>
      </c>
      <c r="J3954" s="2" t="n">
        <v>20.559937</v>
      </c>
      <c r="K3954" s="2" t="n">
        <v>0.068513</v>
      </c>
      <c r="L3954" s="2" t="n">
        <v>-0.07857599999999999</v>
      </c>
      <c r="M3954" s="2" t="b">
        <v>1</v>
      </c>
      <c r="N3954" s="2" t="n">
        <v>1</v>
      </c>
    </row>
    <row r="3955" ht="15.75" customHeight="1">
      <c r="A3955" s="9" t="n">
        <v>43844.83333333334</v>
      </c>
      <c r="B3955" s="9" t="n">
        <v>43844.625</v>
      </c>
      <c r="C3955" s="2" t="n">
        <v>34964545</v>
      </c>
      <c r="D3955" s="2" t="inlineStr">
        <is>
          <t>DOM</t>
        </is>
      </c>
      <c r="G3955" s="2" t="inlineStr">
        <is>
          <t>ZONE</t>
        </is>
      </c>
      <c r="I3955" s="2" t="n">
        <v>20.11</v>
      </c>
      <c r="J3955" s="2" t="n">
        <v>20.122274</v>
      </c>
      <c r="K3955" s="2" t="n">
        <v>0.088739</v>
      </c>
      <c r="L3955" s="2" t="n">
        <v>-0.07896400000000001</v>
      </c>
      <c r="M3955" s="2" t="b">
        <v>1</v>
      </c>
      <c r="N3955" s="2" t="n">
        <v>1</v>
      </c>
    </row>
    <row r="3956" ht="15.75" customHeight="1">
      <c r="A3956" s="9" t="n">
        <v>43844.875</v>
      </c>
      <c r="B3956" s="9" t="n">
        <v>43844.66666666666</v>
      </c>
      <c r="C3956" s="2" t="n">
        <v>34964545</v>
      </c>
      <c r="D3956" s="2" t="inlineStr">
        <is>
          <t>DOM</t>
        </is>
      </c>
      <c r="G3956" s="2" t="inlineStr">
        <is>
          <t>ZONE</t>
        </is>
      </c>
      <c r="I3956" s="2" t="n">
        <v>20.39</v>
      </c>
      <c r="J3956" s="2" t="n">
        <v>19.436061</v>
      </c>
      <c r="K3956" s="2" t="n">
        <v>-0.884609</v>
      </c>
      <c r="L3956" s="2" t="n">
        <v>-0.07349700000000001</v>
      </c>
      <c r="M3956" s="2" t="b">
        <v>1</v>
      </c>
      <c r="N3956" s="2" t="n">
        <v>1</v>
      </c>
    </row>
    <row r="3957" ht="15.75" customHeight="1">
      <c r="A3957" s="9" t="n">
        <v>43844.91666666666</v>
      </c>
      <c r="B3957" s="9" t="n">
        <v>43844.70833333334</v>
      </c>
      <c r="C3957" s="2" t="n">
        <v>34964545</v>
      </c>
      <c r="D3957" s="2" t="inlineStr">
        <is>
          <t>DOM</t>
        </is>
      </c>
      <c r="G3957" s="2" t="inlineStr">
        <is>
          <t>ZONE</t>
        </is>
      </c>
      <c r="I3957" s="2" t="n">
        <v>28.17</v>
      </c>
      <c r="J3957" s="2" t="n">
        <v>24.204813</v>
      </c>
      <c r="K3957" s="2" t="n">
        <v>-3.88053</v>
      </c>
      <c r="L3957" s="2" t="n">
        <v>-0.08215699999999999</v>
      </c>
      <c r="M3957" s="2" t="b">
        <v>1</v>
      </c>
      <c r="N3957" s="2" t="n">
        <v>1</v>
      </c>
    </row>
    <row r="3958" ht="15.75" customHeight="1">
      <c r="A3958" s="9" t="n">
        <v>43844.95833333334</v>
      </c>
      <c r="B3958" s="9" t="n">
        <v>43844.75</v>
      </c>
      <c r="C3958" s="2" t="n">
        <v>34964545</v>
      </c>
      <c r="D3958" s="2" t="inlineStr">
        <is>
          <t>DOM</t>
        </is>
      </c>
      <c r="G3958" s="2" t="inlineStr">
        <is>
          <t>ZONE</t>
        </is>
      </c>
      <c r="I3958" s="2" t="n">
        <v>27.79</v>
      </c>
      <c r="J3958" s="2" t="n">
        <v>26.403356</v>
      </c>
      <c r="K3958" s="2" t="n">
        <v>-1.323835</v>
      </c>
      <c r="L3958" s="2" t="n">
        <v>-0.06447600000000001</v>
      </c>
      <c r="M3958" s="2" t="b">
        <v>1</v>
      </c>
      <c r="N3958" s="2" t="n">
        <v>1</v>
      </c>
    </row>
    <row r="3959" ht="15.75" customHeight="1">
      <c r="A3959" s="9" t="n">
        <v>43845</v>
      </c>
      <c r="B3959" s="9" t="n">
        <v>43844.79166666666</v>
      </c>
      <c r="C3959" s="2" t="n">
        <v>34964545</v>
      </c>
      <c r="D3959" s="2" t="inlineStr">
        <is>
          <t>DOM</t>
        </is>
      </c>
      <c r="G3959" s="2" t="inlineStr">
        <is>
          <t>ZONE</t>
        </is>
      </c>
      <c r="I3959" s="2" t="n">
        <v>25.54</v>
      </c>
      <c r="J3959" s="2" t="n">
        <v>25.614261</v>
      </c>
      <c r="K3959" s="2" t="n">
        <v>0.109769</v>
      </c>
      <c r="L3959" s="2" t="n">
        <v>-0.032175</v>
      </c>
      <c r="M3959" s="2" t="b">
        <v>1</v>
      </c>
      <c r="N3959" s="2" t="n">
        <v>1</v>
      </c>
    </row>
    <row r="3960" ht="15.75" customHeight="1">
      <c r="A3960" s="9" t="n">
        <v>43845.04166666666</v>
      </c>
      <c r="B3960" s="9" t="n">
        <v>43844.83333333334</v>
      </c>
      <c r="C3960" s="2" t="n">
        <v>34964545</v>
      </c>
      <c r="D3960" s="2" t="inlineStr">
        <is>
          <t>DOM</t>
        </is>
      </c>
      <c r="G3960" s="2" t="inlineStr">
        <is>
          <t>ZONE</t>
        </is>
      </c>
      <c r="I3960" s="2" t="n">
        <v>22.75</v>
      </c>
      <c r="J3960" s="2" t="n">
        <v>22.711284</v>
      </c>
      <c r="K3960" s="2" t="n">
        <v>0.039485</v>
      </c>
      <c r="L3960" s="2" t="n">
        <v>-0.0757</v>
      </c>
      <c r="M3960" s="2" t="b">
        <v>1</v>
      </c>
      <c r="N3960" s="2" t="n">
        <v>1</v>
      </c>
    </row>
    <row r="3961" ht="15.75" customHeight="1">
      <c r="A3961" s="9" t="n">
        <v>43845.08333333334</v>
      </c>
      <c r="B3961" s="9" t="n">
        <v>43844.875</v>
      </c>
      <c r="C3961" s="2" t="n">
        <v>34964545</v>
      </c>
      <c r="D3961" s="2" t="inlineStr">
        <is>
          <t>DOM</t>
        </is>
      </c>
      <c r="G3961" s="2" t="inlineStr">
        <is>
          <t>ZONE</t>
        </is>
      </c>
      <c r="I3961" s="2" t="n">
        <v>21.58</v>
      </c>
      <c r="J3961" s="2" t="n">
        <v>21.50335</v>
      </c>
      <c r="K3961" s="2" t="n">
        <v>0.06816700000000001</v>
      </c>
      <c r="L3961" s="2" t="n">
        <v>-0.140651</v>
      </c>
      <c r="M3961" s="2" t="b">
        <v>1</v>
      </c>
      <c r="N3961" s="2" t="n">
        <v>1</v>
      </c>
    </row>
    <row r="3962" ht="15.75" customHeight="1">
      <c r="A3962" s="9" t="n">
        <v>43845.125</v>
      </c>
      <c r="B3962" s="9" t="n">
        <v>43844.91666666666</v>
      </c>
      <c r="C3962" s="2" t="n">
        <v>34964545</v>
      </c>
      <c r="D3962" s="2" t="inlineStr">
        <is>
          <t>DOM</t>
        </is>
      </c>
      <c r="G3962" s="2" t="inlineStr">
        <is>
          <t>ZONE</t>
        </is>
      </c>
      <c r="I3962" s="2" t="n">
        <v>19.46</v>
      </c>
      <c r="J3962" s="2" t="n">
        <v>19.405489</v>
      </c>
      <c r="K3962" s="2" t="n">
        <v>0.07592500000000001</v>
      </c>
      <c r="L3962" s="2" t="n">
        <v>-0.132937</v>
      </c>
      <c r="M3962" s="2" t="b">
        <v>1</v>
      </c>
      <c r="N3962" s="2" t="n">
        <v>1</v>
      </c>
    </row>
    <row r="3963" ht="15.75" customHeight="1">
      <c r="A3963" s="9" t="n">
        <v>43845.16666666666</v>
      </c>
      <c r="B3963" s="9" t="n">
        <v>43844.95833333334</v>
      </c>
      <c r="C3963" s="2" t="n">
        <v>34964545</v>
      </c>
      <c r="D3963" s="2" t="inlineStr">
        <is>
          <t>DOM</t>
        </is>
      </c>
      <c r="G3963" s="2" t="inlineStr">
        <is>
          <t>ZONE</t>
        </is>
      </c>
      <c r="I3963" s="2" t="n">
        <v>18.26</v>
      </c>
      <c r="J3963" s="2" t="n">
        <v>18.223413</v>
      </c>
      <c r="K3963" s="2" t="n">
        <v>0.058777</v>
      </c>
      <c r="L3963" s="2" t="n">
        <v>-0.09953099999999999</v>
      </c>
      <c r="M3963" s="2" t="b">
        <v>1</v>
      </c>
      <c r="N3963" s="2" t="n">
        <v>1</v>
      </c>
    </row>
    <row r="3964" ht="15.75" customHeight="1">
      <c r="A3964" s="9" t="n">
        <v>43845.20833333334</v>
      </c>
      <c r="B3964" s="9" t="n">
        <v>43845</v>
      </c>
      <c r="C3964" s="2" t="n">
        <v>34964545</v>
      </c>
      <c r="D3964" s="2" t="inlineStr">
        <is>
          <t>DOM</t>
        </is>
      </c>
      <c r="G3964" s="2" t="inlineStr">
        <is>
          <t>ZONE</t>
        </is>
      </c>
      <c r="I3964" s="2" t="n">
        <v>18.47</v>
      </c>
      <c r="J3964" s="2" t="n">
        <v>18.356092</v>
      </c>
      <c r="K3964" s="2" t="n">
        <v>0.040139</v>
      </c>
      <c r="L3964" s="2" t="n">
        <v>-0.155714</v>
      </c>
      <c r="M3964" s="2" t="b">
        <v>1</v>
      </c>
      <c r="N3964" s="2" t="n">
        <v>1</v>
      </c>
    </row>
    <row r="3965" ht="15.75" customHeight="1">
      <c r="A3965" s="9" t="n">
        <v>43845.25</v>
      </c>
      <c r="B3965" s="9" t="n">
        <v>43845.04166666666</v>
      </c>
      <c r="C3965" s="2" t="n">
        <v>34964545</v>
      </c>
      <c r="D3965" s="2" t="inlineStr">
        <is>
          <t>DOM</t>
        </is>
      </c>
      <c r="G3965" s="2" t="inlineStr">
        <is>
          <t>ZONE</t>
        </is>
      </c>
      <c r="I3965" s="2" t="n">
        <v>18.01</v>
      </c>
      <c r="J3965" s="2" t="n">
        <v>17.857185</v>
      </c>
      <c r="K3965" s="2" t="n">
        <v>0.014477</v>
      </c>
      <c r="L3965" s="2" t="n">
        <v>-0.163959</v>
      </c>
      <c r="M3965" s="2" t="b">
        <v>1</v>
      </c>
      <c r="N3965" s="2" t="n">
        <v>1</v>
      </c>
    </row>
    <row r="3966" ht="15.75" customHeight="1">
      <c r="A3966" s="9" t="n">
        <v>43845.29166666666</v>
      </c>
      <c r="B3966" s="9" t="n">
        <v>43845.08333333334</v>
      </c>
      <c r="C3966" s="2" t="n">
        <v>34964545</v>
      </c>
      <c r="D3966" s="2" t="inlineStr">
        <is>
          <t>DOM</t>
        </is>
      </c>
      <c r="G3966" s="2" t="inlineStr">
        <is>
          <t>ZONE</t>
        </is>
      </c>
      <c r="I3966" s="2" t="n">
        <v>17.14</v>
      </c>
      <c r="J3966" s="2" t="n">
        <v>17.006716</v>
      </c>
      <c r="K3966" s="2" t="n">
        <v>0.02437</v>
      </c>
      <c r="L3966" s="2" t="n">
        <v>-0.158487</v>
      </c>
      <c r="M3966" s="2" t="b">
        <v>1</v>
      </c>
      <c r="N3966" s="2" t="n">
        <v>1</v>
      </c>
    </row>
    <row r="3967" ht="15.75" customHeight="1">
      <c r="A3967" s="9" t="n">
        <v>43845.33333333334</v>
      </c>
      <c r="B3967" s="9" t="n">
        <v>43845.125</v>
      </c>
      <c r="C3967" s="2" t="n">
        <v>34964545</v>
      </c>
      <c r="D3967" s="2" t="inlineStr">
        <is>
          <t>DOM</t>
        </is>
      </c>
      <c r="G3967" s="2" t="inlineStr">
        <is>
          <t>ZONE</t>
        </is>
      </c>
      <c r="I3967" s="2" t="n">
        <v>17.45</v>
      </c>
      <c r="J3967" s="2" t="n">
        <v>16.23914</v>
      </c>
      <c r="K3967" s="2" t="n">
        <v>-1.073575</v>
      </c>
      <c r="L3967" s="2" t="n">
        <v>-0.133118</v>
      </c>
      <c r="M3967" s="2" t="b">
        <v>1</v>
      </c>
      <c r="N3967" s="2" t="n">
        <v>1</v>
      </c>
    </row>
    <row r="3968" ht="15.75" customHeight="1">
      <c r="A3968" s="9" t="n">
        <v>43845.375</v>
      </c>
      <c r="B3968" s="9" t="n">
        <v>43845.16666666666</v>
      </c>
      <c r="C3968" s="2" t="n">
        <v>34964545</v>
      </c>
      <c r="D3968" s="2" t="inlineStr">
        <is>
          <t>DOM</t>
        </is>
      </c>
      <c r="G3968" s="2" t="inlineStr">
        <is>
          <t>ZONE</t>
        </is>
      </c>
      <c r="I3968" s="2" t="n">
        <v>17.66</v>
      </c>
      <c r="J3968" s="2" t="n">
        <v>16.791293</v>
      </c>
      <c r="K3968" s="2" t="n">
        <v>-0.7367669999999999</v>
      </c>
      <c r="L3968" s="2" t="n">
        <v>-0.132773</v>
      </c>
      <c r="M3968" s="2" t="b">
        <v>1</v>
      </c>
      <c r="N3968" s="2" t="n">
        <v>1</v>
      </c>
    </row>
    <row r="3969" ht="15.75" customHeight="1">
      <c r="A3969" s="9" t="n">
        <v>43845.41666666666</v>
      </c>
      <c r="B3969" s="9" t="n">
        <v>43845.20833333334</v>
      </c>
      <c r="C3969" s="2" t="n">
        <v>34964545</v>
      </c>
      <c r="D3969" s="2" t="inlineStr">
        <is>
          <t>DOM</t>
        </is>
      </c>
      <c r="G3969" s="2" t="inlineStr">
        <is>
          <t>ZONE</t>
        </is>
      </c>
      <c r="I3969" s="2" t="n">
        <v>18.52</v>
      </c>
      <c r="J3969" s="2" t="n">
        <v>17.993285</v>
      </c>
      <c r="K3969" s="2" t="n">
        <v>-0.377394</v>
      </c>
      <c r="L3969" s="2" t="n">
        <v>-0.153487</v>
      </c>
      <c r="M3969" s="2" t="b">
        <v>1</v>
      </c>
      <c r="N3969" s="2" t="n">
        <v>1</v>
      </c>
    </row>
    <row r="3970" ht="15.75" customHeight="1">
      <c r="A3970" s="9" t="n">
        <v>43845.45833333334</v>
      </c>
      <c r="B3970" s="9" t="n">
        <v>43845.25</v>
      </c>
      <c r="C3970" s="2" t="n">
        <v>34964545</v>
      </c>
      <c r="D3970" s="2" t="inlineStr">
        <is>
          <t>DOM</t>
        </is>
      </c>
      <c r="G3970" s="2" t="inlineStr">
        <is>
          <t>ZONE</t>
        </is>
      </c>
      <c r="I3970" s="2" t="n">
        <v>26.05</v>
      </c>
      <c r="J3970" s="2" t="n">
        <v>22.680807</v>
      </c>
      <c r="K3970" s="2" t="n">
        <v>-3.183687</v>
      </c>
      <c r="L3970" s="2" t="n">
        <v>-0.184672</v>
      </c>
      <c r="M3970" s="2" t="b">
        <v>1</v>
      </c>
      <c r="N3970" s="2" t="n">
        <v>1</v>
      </c>
    </row>
    <row r="3971" ht="15.75" customHeight="1">
      <c r="A3971" s="9" t="n">
        <v>43845.5</v>
      </c>
      <c r="B3971" s="9" t="n">
        <v>43845.29166666666</v>
      </c>
      <c r="C3971" s="2" t="n">
        <v>34964545</v>
      </c>
      <c r="D3971" s="2" t="inlineStr">
        <is>
          <t>DOM</t>
        </is>
      </c>
      <c r="G3971" s="2" t="inlineStr">
        <is>
          <t>ZONE</t>
        </is>
      </c>
      <c r="I3971" s="2" t="n">
        <v>21.76</v>
      </c>
      <c r="J3971" s="2" t="n">
        <v>21.125345</v>
      </c>
      <c r="K3971" s="2" t="n">
        <v>-0.411796</v>
      </c>
      <c r="L3971" s="2" t="n">
        <v>-0.222026</v>
      </c>
      <c r="M3971" s="2" t="b">
        <v>1</v>
      </c>
      <c r="N3971" s="2" t="n">
        <v>1</v>
      </c>
    </row>
    <row r="3972" ht="15.75" customHeight="1">
      <c r="A3972" s="9" t="n">
        <v>43845.54166666666</v>
      </c>
      <c r="B3972" s="9" t="n">
        <v>43845.33333333334</v>
      </c>
      <c r="C3972" s="2" t="n">
        <v>34964545</v>
      </c>
      <c r="D3972" s="2" t="inlineStr">
        <is>
          <t>DOM</t>
        </is>
      </c>
      <c r="G3972" s="2" t="inlineStr">
        <is>
          <t>ZONE</t>
        </is>
      </c>
      <c r="I3972" s="2" t="n">
        <v>23.19</v>
      </c>
      <c r="J3972" s="2" t="n">
        <v>21.71546</v>
      </c>
      <c r="K3972" s="2" t="n">
        <v>-1.18551</v>
      </c>
      <c r="L3972" s="2" t="n">
        <v>-0.288196</v>
      </c>
      <c r="M3972" s="2" t="b">
        <v>1</v>
      </c>
      <c r="N3972" s="2" t="n">
        <v>1</v>
      </c>
    </row>
    <row r="3973" ht="15.75" customHeight="1">
      <c r="A3973" s="9" t="n">
        <v>43845.58333333334</v>
      </c>
      <c r="B3973" s="9" t="n">
        <v>43845.375</v>
      </c>
      <c r="C3973" s="2" t="n">
        <v>34964545</v>
      </c>
      <c r="D3973" s="2" t="inlineStr">
        <is>
          <t>DOM</t>
        </is>
      </c>
      <c r="G3973" s="2" t="inlineStr">
        <is>
          <t>ZONE</t>
        </is>
      </c>
      <c r="I3973" s="2" t="n">
        <v>21.51</v>
      </c>
      <c r="J3973" s="2" t="n">
        <v>21.373431</v>
      </c>
      <c r="K3973" s="2" t="n">
        <v>0.112444</v>
      </c>
      <c r="L3973" s="2" t="n">
        <v>-0.24568</v>
      </c>
      <c r="M3973" s="2" t="b">
        <v>1</v>
      </c>
      <c r="N3973" s="2" t="n">
        <v>1</v>
      </c>
    </row>
    <row r="3974" ht="15.75" customHeight="1">
      <c r="A3974" s="9" t="n">
        <v>43845.625</v>
      </c>
      <c r="B3974" s="9" t="n">
        <v>43845.41666666666</v>
      </c>
      <c r="C3974" s="2" t="n">
        <v>34964545</v>
      </c>
      <c r="D3974" s="2" t="inlineStr">
        <is>
          <t>DOM</t>
        </is>
      </c>
      <c r="G3974" s="2" t="inlineStr">
        <is>
          <t>ZONE</t>
        </is>
      </c>
      <c r="I3974" s="2" t="n">
        <v>29.65</v>
      </c>
      <c r="J3974" s="2" t="n">
        <v>30.422321</v>
      </c>
      <c r="K3974" s="2" t="n">
        <v>1.192322</v>
      </c>
      <c r="L3974" s="2" t="n">
        <v>-0.415</v>
      </c>
      <c r="M3974" s="2" t="b">
        <v>1</v>
      </c>
      <c r="N3974" s="2" t="n">
        <v>1</v>
      </c>
    </row>
    <row r="3975" ht="15.75" customHeight="1">
      <c r="A3975" s="9" t="n">
        <v>43845.66666666666</v>
      </c>
      <c r="B3975" s="9" t="n">
        <v>43845.45833333334</v>
      </c>
      <c r="C3975" s="2" t="n">
        <v>34964545</v>
      </c>
      <c r="D3975" s="2" t="inlineStr">
        <is>
          <t>DOM</t>
        </is>
      </c>
      <c r="G3975" s="2" t="inlineStr">
        <is>
          <t>ZONE</t>
        </is>
      </c>
      <c r="I3975" s="2" t="n">
        <v>21.54</v>
      </c>
      <c r="J3975" s="2" t="n">
        <v>21.356429</v>
      </c>
      <c r="K3975" s="2" t="n">
        <v>0.152892</v>
      </c>
      <c r="L3975" s="2" t="n">
        <v>-0.339797</v>
      </c>
      <c r="M3975" s="2" t="b">
        <v>1</v>
      </c>
      <c r="N3975" s="2" t="n">
        <v>1</v>
      </c>
    </row>
    <row r="3976" ht="15.75" customHeight="1">
      <c r="A3976" s="9" t="n">
        <v>43845.70833333334</v>
      </c>
      <c r="B3976" s="9" t="n">
        <v>43845.5</v>
      </c>
      <c r="C3976" s="2" t="n">
        <v>34964545</v>
      </c>
      <c r="D3976" s="2" t="inlineStr">
        <is>
          <t>DOM</t>
        </is>
      </c>
      <c r="G3976" s="2" t="inlineStr">
        <is>
          <t>ZONE</t>
        </is>
      </c>
      <c r="I3976" s="2" t="n">
        <v>19.87</v>
      </c>
      <c r="J3976" s="2" t="n">
        <v>20.375324</v>
      </c>
      <c r="K3976" s="2" t="n">
        <v>0.846677</v>
      </c>
      <c r="L3976" s="2" t="n">
        <v>-0.345519</v>
      </c>
      <c r="M3976" s="2" t="b">
        <v>1</v>
      </c>
      <c r="N3976" s="2" t="n">
        <v>1</v>
      </c>
    </row>
    <row r="3977" ht="15.75" customHeight="1">
      <c r="A3977" s="9" t="n">
        <v>43845.75</v>
      </c>
      <c r="B3977" s="9" t="n">
        <v>43845.54166666666</v>
      </c>
      <c r="C3977" s="2" t="n">
        <v>34964545</v>
      </c>
      <c r="D3977" s="2" t="inlineStr">
        <is>
          <t>DOM</t>
        </is>
      </c>
      <c r="G3977" s="2" t="inlineStr">
        <is>
          <t>ZONE</t>
        </is>
      </c>
      <c r="I3977" s="2" t="n">
        <v>19</v>
      </c>
      <c r="J3977" s="2" t="n">
        <v>19.47327</v>
      </c>
      <c r="K3977" s="2" t="n">
        <v>0.841777</v>
      </c>
      <c r="L3977" s="2" t="n">
        <v>-0.368507</v>
      </c>
      <c r="M3977" s="2" t="b">
        <v>1</v>
      </c>
      <c r="N3977" s="2" t="n">
        <v>1</v>
      </c>
    </row>
    <row r="3978" ht="15.75" customHeight="1">
      <c r="A3978" s="9" t="n">
        <v>43845.79166666666</v>
      </c>
      <c r="B3978" s="9" t="n">
        <v>43845.58333333334</v>
      </c>
      <c r="C3978" s="2" t="n">
        <v>34964545</v>
      </c>
      <c r="D3978" s="2" t="inlineStr">
        <is>
          <t>DOM</t>
        </is>
      </c>
      <c r="G3978" s="2" t="inlineStr">
        <is>
          <t>ZONE</t>
        </is>
      </c>
      <c r="I3978" s="2" t="n">
        <v>18.8</v>
      </c>
      <c r="J3978" s="2" t="n">
        <v>18.657422</v>
      </c>
      <c r="K3978" s="2" t="n">
        <v>0.224305</v>
      </c>
      <c r="L3978" s="2" t="n">
        <v>-0.362715</v>
      </c>
      <c r="M3978" s="2" t="b">
        <v>1</v>
      </c>
      <c r="N3978" s="2" t="n">
        <v>1</v>
      </c>
    </row>
    <row r="3979" ht="15.75" customHeight="1">
      <c r="A3979" s="9" t="n">
        <v>43845.83333333334</v>
      </c>
      <c r="B3979" s="9" t="n">
        <v>43845.625</v>
      </c>
      <c r="C3979" s="2" t="n">
        <v>34964545</v>
      </c>
      <c r="D3979" s="2" t="inlineStr">
        <is>
          <t>DOM</t>
        </is>
      </c>
      <c r="G3979" s="2" t="inlineStr">
        <is>
          <t>ZONE</t>
        </is>
      </c>
      <c r="I3979" s="2" t="n">
        <v>18.92</v>
      </c>
      <c r="J3979" s="2" t="n">
        <v>18.634933</v>
      </c>
      <c r="K3979" s="2" t="n">
        <v>-0.009018999999999999</v>
      </c>
      <c r="L3979" s="2" t="n">
        <v>-0.271881</v>
      </c>
      <c r="M3979" s="2" t="b">
        <v>1</v>
      </c>
      <c r="N3979" s="2" t="n">
        <v>1</v>
      </c>
    </row>
    <row r="3980" ht="15.75" customHeight="1">
      <c r="A3980" s="9" t="n">
        <v>43845.875</v>
      </c>
      <c r="B3980" s="9" t="n">
        <v>43845.66666666666</v>
      </c>
      <c r="C3980" s="2" t="n">
        <v>34964545</v>
      </c>
      <c r="D3980" s="2" t="inlineStr">
        <is>
          <t>DOM</t>
        </is>
      </c>
      <c r="G3980" s="2" t="inlineStr">
        <is>
          <t>ZONE</t>
        </is>
      </c>
      <c r="I3980" s="2" t="n">
        <v>20.1</v>
      </c>
      <c r="J3980" s="2" t="n">
        <v>19.924546</v>
      </c>
      <c r="K3980" s="2" t="n">
        <v>0</v>
      </c>
      <c r="L3980" s="2" t="n">
        <v>-0.172121</v>
      </c>
      <c r="M3980" s="2" t="b">
        <v>1</v>
      </c>
      <c r="N3980" s="2" t="n">
        <v>1</v>
      </c>
    </row>
    <row r="3981" ht="15.75" customHeight="1">
      <c r="A3981" s="9" t="n">
        <v>43845.91666666666</v>
      </c>
      <c r="B3981" s="9" t="n">
        <v>43845.70833333334</v>
      </c>
      <c r="C3981" s="2" t="n">
        <v>34964545</v>
      </c>
      <c r="D3981" s="2" t="inlineStr">
        <is>
          <t>DOM</t>
        </is>
      </c>
      <c r="G3981" s="2" t="inlineStr">
        <is>
          <t>ZONE</t>
        </is>
      </c>
      <c r="I3981" s="2" t="n">
        <v>21.56</v>
      </c>
      <c r="J3981" s="2" t="n">
        <v>21.432772</v>
      </c>
      <c r="K3981" s="2" t="n">
        <v>0.059423</v>
      </c>
      <c r="L3981" s="2" t="n">
        <v>-0.182484</v>
      </c>
      <c r="M3981" s="2" t="b">
        <v>1</v>
      </c>
      <c r="N3981" s="2" t="n">
        <v>1</v>
      </c>
    </row>
    <row r="3982" ht="15.75" customHeight="1">
      <c r="A3982" s="9" t="n">
        <v>43845.95833333334</v>
      </c>
      <c r="B3982" s="9" t="n">
        <v>43845.75</v>
      </c>
      <c r="C3982" s="2" t="n">
        <v>34964545</v>
      </c>
      <c r="D3982" s="2" t="inlineStr">
        <is>
          <t>DOM</t>
        </is>
      </c>
      <c r="G3982" s="2" t="inlineStr">
        <is>
          <t>ZONE</t>
        </is>
      </c>
      <c r="I3982" s="2" t="n">
        <v>24.96</v>
      </c>
      <c r="J3982" s="2" t="n">
        <v>24.841148</v>
      </c>
      <c r="K3982" s="2" t="n">
        <v>0.044998</v>
      </c>
      <c r="L3982" s="2" t="n">
        <v>-0.167183</v>
      </c>
      <c r="M3982" s="2" t="b">
        <v>1</v>
      </c>
      <c r="N3982" s="2" t="n">
        <v>1</v>
      </c>
    </row>
    <row r="3983" ht="15.75" customHeight="1">
      <c r="A3983" s="9" t="n">
        <v>43846</v>
      </c>
      <c r="B3983" s="9" t="n">
        <v>43845.79166666666</v>
      </c>
      <c r="C3983" s="2" t="n">
        <v>34964545</v>
      </c>
      <c r="D3983" s="2" t="inlineStr">
        <is>
          <t>DOM</t>
        </is>
      </c>
      <c r="G3983" s="2" t="inlineStr">
        <is>
          <t>ZONE</t>
        </is>
      </c>
      <c r="I3983" s="2" t="n">
        <v>19.3</v>
      </c>
      <c r="J3983" s="2" t="n">
        <v>19.218172</v>
      </c>
      <c r="K3983" s="2" t="n">
        <v>0</v>
      </c>
      <c r="L3983" s="2" t="n">
        <v>-0.080162</v>
      </c>
      <c r="M3983" s="2" t="b">
        <v>1</v>
      </c>
      <c r="N3983" s="2" t="n">
        <v>1</v>
      </c>
    </row>
    <row r="3984" ht="15.75" customHeight="1">
      <c r="A3984" s="9" t="n">
        <v>43846.04166666666</v>
      </c>
      <c r="B3984" s="9" t="n">
        <v>43845.83333333334</v>
      </c>
      <c r="C3984" s="2" t="n">
        <v>34964545</v>
      </c>
      <c r="D3984" s="2" t="inlineStr">
        <is>
          <t>DOM</t>
        </is>
      </c>
      <c r="G3984" s="2" t="inlineStr">
        <is>
          <t>ZONE</t>
        </is>
      </c>
      <c r="I3984" s="2" t="n">
        <v>19.05</v>
      </c>
      <c r="J3984" s="2" t="n">
        <v>19.054364</v>
      </c>
      <c r="K3984" s="2" t="n">
        <v>0.052856</v>
      </c>
      <c r="L3984" s="2" t="n">
        <v>-0.049326</v>
      </c>
      <c r="M3984" s="2" t="b">
        <v>1</v>
      </c>
      <c r="N3984" s="2" t="n">
        <v>1</v>
      </c>
    </row>
    <row r="3985" ht="15.75" customHeight="1">
      <c r="A3985" s="9" t="n">
        <v>43846.08333333334</v>
      </c>
      <c r="B3985" s="9" t="n">
        <v>43845.875</v>
      </c>
      <c r="C3985" s="2" t="n">
        <v>34964545</v>
      </c>
      <c r="D3985" s="2" t="inlineStr">
        <is>
          <t>DOM</t>
        </is>
      </c>
      <c r="G3985" s="2" t="inlineStr">
        <is>
          <t>ZONE</t>
        </is>
      </c>
      <c r="I3985" s="2" t="n">
        <v>18.12</v>
      </c>
      <c r="J3985" s="2" t="n">
        <v>18.071463</v>
      </c>
      <c r="K3985" s="2" t="n">
        <v>0.008333</v>
      </c>
      <c r="L3985" s="2" t="n">
        <v>-0.053538</v>
      </c>
      <c r="M3985" s="2" t="b">
        <v>1</v>
      </c>
      <c r="N3985" s="2" t="n">
        <v>1</v>
      </c>
    </row>
    <row r="3986" ht="15.75" customHeight="1">
      <c r="A3986" s="9" t="n">
        <v>43846.125</v>
      </c>
      <c r="B3986" s="9" t="n">
        <v>43845.91666666666</v>
      </c>
      <c r="C3986" s="2" t="n">
        <v>34964545</v>
      </c>
      <c r="D3986" s="2" t="inlineStr">
        <is>
          <t>DOM</t>
        </is>
      </c>
      <c r="G3986" s="2" t="inlineStr">
        <is>
          <t>ZONE</t>
        </is>
      </c>
      <c r="I3986" s="2" t="n">
        <v>16.61</v>
      </c>
      <c r="J3986" s="2" t="n">
        <v>16.626082</v>
      </c>
      <c r="K3986" s="2" t="n">
        <v>-4e-06</v>
      </c>
      <c r="L3986" s="2" t="n">
        <v>0.015252</v>
      </c>
      <c r="M3986" s="2" t="b">
        <v>1</v>
      </c>
      <c r="N3986" s="2" t="n">
        <v>1</v>
      </c>
    </row>
    <row r="3987" ht="15.75" customHeight="1">
      <c r="A3987" s="9" t="n">
        <v>43846.16666666666</v>
      </c>
      <c r="B3987" s="9" t="n">
        <v>43845.95833333334</v>
      </c>
      <c r="C3987" s="2" t="n">
        <v>34964545</v>
      </c>
      <c r="D3987" s="2" t="inlineStr">
        <is>
          <t>DOM</t>
        </is>
      </c>
      <c r="G3987" s="2" t="inlineStr">
        <is>
          <t>ZONE</t>
        </is>
      </c>
      <c r="I3987" s="2" t="n">
        <v>15.16</v>
      </c>
      <c r="J3987" s="2" t="n">
        <v>15.231635</v>
      </c>
      <c r="K3987" s="2" t="n">
        <v>0</v>
      </c>
      <c r="L3987" s="2" t="n">
        <v>0.067469</v>
      </c>
      <c r="M3987" s="2" t="b">
        <v>1</v>
      </c>
      <c r="N3987" s="2" t="n">
        <v>1</v>
      </c>
    </row>
    <row r="3988" ht="15.75" customHeight="1">
      <c r="A3988" s="9" t="n">
        <v>43846.20833333334</v>
      </c>
      <c r="B3988" s="9" t="n">
        <v>43846</v>
      </c>
      <c r="C3988" s="2" t="n">
        <v>34964545</v>
      </c>
      <c r="D3988" s="2" t="inlineStr">
        <is>
          <t>DOM</t>
        </is>
      </c>
      <c r="G3988" s="2" t="inlineStr">
        <is>
          <t>ZONE</t>
        </is>
      </c>
      <c r="I3988" s="2" t="n">
        <v>14.88</v>
      </c>
      <c r="J3988" s="2" t="n">
        <v>14.876958</v>
      </c>
      <c r="K3988" s="2" t="n">
        <v>0</v>
      </c>
      <c r="L3988" s="2" t="n">
        <v>-0.004709</v>
      </c>
      <c r="M3988" s="2" t="b">
        <v>1</v>
      </c>
      <c r="N3988" s="2" t="n">
        <v>1</v>
      </c>
    </row>
    <row r="3989" ht="15.75" customHeight="1">
      <c r="A3989" s="9" t="n">
        <v>43846.25</v>
      </c>
      <c r="B3989" s="9" t="n">
        <v>43846.04166666666</v>
      </c>
      <c r="C3989" s="2" t="n">
        <v>34964545</v>
      </c>
      <c r="D3989" s="2" t="inlineStr">
        <is>
          <t>DOM</t>
        </is>
      </c>
      <c r="G3989" s="2" t="inlineStr">
        <is>
          <t>ZONE</t>
        </is>
      </c>
      <c r="I3989" s="2" t="n">
        <v>14.25</v>
      </c>
      <c r="J3989" s="2" t="n">
        <v>14.204164</v>
      </c>
      <c r="K3989" s="2" t="n">
        <v>0</v>
      </c>
      <c r="L3989" s="2" t="n">
        <v>-0.04917</v>
      </c>
      <c r="M3989" s="2" t="b">
        <v>1</v>
      </c>
      <c r="N3989" s="2" t="n">
        <v>1</v>
      </c>
    </row>
    <row r="3990" ht="15.75" customHeight="1">
      <c r="A3990" s="9" t="n">
        <v>43846.29166666666</v>
      </c>
      <c r="B3990" s="9" t="n">
        <v>43846.08333333334</v>
      </c>
      <c r="C3990" s="2" t="n">
        <v>34964545</v>
      </c>
      <c r="D3990" s="2" t="inlineStr">
        <is>
          <t>DOM</t>
        </is>
      </c>
      <c r="G3990" s="2" t="inlineStr">
        <is>
          <t>ZONE</t>
        </is>
      </c>
      <c r="I3990" s="2" t="n">
        <v>14.35</v>
      </c>
      <c r="J3990" s="2" t="n">
        <v>14.308371</v>
      </c>
      <c r="K3990" s="2" t="n">
        <v>0</v>
      </c>
      <c r="L3990" s="2" t="n">
        <v>-0.043296</v>
      </c>
      <c r="M3990" s="2" t="b">
        <v>1</v>
      </c>
      <c r="N3990" s="2" t="n">
        <v>1</v>
      </c>
    </row>
    <row r="3991" ht="15.75" customHeight="1">
      <c r="A3991" s="9" t="n">
        <v>43846.33333333334</v>
      </c>
      <c r="B3991" s="9" t="n">
        <v>43846.125</v>
      </c>
      <c r="C3991" s="2" t="n">
        <v>34964545</v>
      </c>
      <c r="D3991" s="2" t="inlineStr">
        <is>
          <t>DOM</t>
        </is>
      </c>
      <c r="G3991" s="2" t="inlineStr">
        <is>
          <t>ZONE</t>
        </is>
      </c>
      <c r="I3991" s="2" t="n">
        <v>13.7</v>
      </c>
      <c r="J3991" s="2" t="n">
        <v>13.635342</v>
      </c>
      <c r="K3991" s="2" t="n">
        <v>0</v>
      </c>
      <c r="L3991" s="2" t="n">
        <v>-0.067992</v>
      </c>
      <c r="M3991" s="2" t="b">
        <v>1</v>
      </c>
      <c r="N3991" s="2" t="n">
        <v>1</v>
      </c>
    </row>
    <row r="3992" ht="15.75" customHeight="1">
      <c r="A3992" s="9" t="n">
        <v>43846.375</v>
      </c>
      <c r="B3992" s="9" t="n">
        <v>43846.16666666666</v>
      </c>
      <c r="C3992" s="2" t="n">
        <v>34964545</v>
      </c>
      <c r="D3992" s="2" t="inlineStr">
        <is>
          <t>DOM</t>
        </is>
      </c>
      <c r="G3992" s="2" t="inlineStr">
        <is>
          <t>ZONE</t>
        </is>
      </c>
      <c r="I3992" s="2" t="n">
        <v>14.2</v>
      </c>
      <c r="J3992" s="2" t="n">
        <v>14.145507</v>
      </c>
      <c r="K3992" s="2" t="n">
        <v>0</v>
      </c>
      <c r="L3992" s="2" t="n">
        <v>-0.05866</v>
      </c>
      <c r="M3992" s="2" t="b">
        <v>1</v>
      </c>
      <c r="N3992" s="2" t="n">
        <v>1</v>
      </c>
    </row>
    <row r="3993" ht="15.75" customHeight="1">
      <c r="A3993" s="9" t="n">
        <v>43846.41666666666</v>
      </c>
      <c r="B3993" s="9" t="n">
        <v>43846.20833333334</v>
      </c>
      <c r="C3993" s="2" t="n">
        <v>34964545</v>
      </c>
      <c r="D3993" s="2" t="inlineStr">
        <is>
          <t>DOM</t>
        </is>
      </c>
      <c r="G3993" s="2" t="inlineStr">
        <is>
          <t>ZONE</t>
        </is>
      </c>
      <c r="I3993" s="2" t="n">
        <v>15.04</v>
      </c>
      <c r="J3993" s="2" t="n">
        <v>14.977855</v>
      </c>
      <c r="K3993" s="2" t="n">
        <v>-3e-06</v>
      </c>
      <c r="L3993" s="2" t="n">
        <v>-0.06547500000000001</v>
      </c>
      <c r="M3993" s="2" t="b">
        <v>1</v>
      </c>
      <c r="N3993" s="2" t="n">
        <v>1</v>
      </c>
    </row>
    <row r="3994" ht="15.75" customHeight="1">
      <c r="A3994" s="9" t="n">
        <v>43846.45833333334</v>
      </c>
      <c r="B3994" s="9" t="n">
        <v>43846.25</v>
      </c>
      <c r="C3994" s="2" t="n">
        <v>34964545</v>
      </c>
      <c r="D3994" s="2" t="inlineStr">
        <is>
          <t>DOM</t>
        </is>
      </c>
      <c r="G3994" s="2" t="inlineStr">
        <is>
          <t>ZONE</t>
        </is>
      </c>
      <c r="I3994" s="2" t="n">
        <v>18.85</v>
      </c>
      <c r="J3994" s="2" t="n">
        <v>18.537878</v>
      </c>
      <c r="K3994" s="2" t="n">
        <v>-0.190026</v>
      </c>
      <c r="L3994" s="2" t="n">
        <v>-0.121263</v>
      </c>
      <c r="M3994" s="2" t="b">
        <v>1</v>
      </c>
      <c r="N3994" s="2" t="n">
        <v>1</v>
      </c>
    </row>
    <row r="3995" ht="15.75" customHeight="1">
      <c r="A3995" s="9" t="n">
        <v>43846.5</v>
      </c>
      <c r="B3995" s="9" t="n">
        <v>43846.29166666666</v>
      </c>
      <c r="C3995" s="2" t="n">
        <v>34964545</v>
      </c>
      <c r="D3995" s="2" t="inlineStr">
        <is>
          <t>DOM</t>
        </is>
      </c>
      <c r="G3995" s="2" t="inlineStr">
        <is>
          <t>ZONE</t>
        </is>
      </c>
      <c r="I3995" s="2" t="n">
        <v>20.87</v>
      </c>
      <c r="J3995" s="2" t="n">
        <v>20.984695</v>
      </c>
      <c r="K3995" s="2" t="n">
        <v>0.315001</v>
      </c>
      <c r="L3995" s="2" t="n">
        <v>-0.201139</v>
      </c>
      <c r="M3995" s="2" t="b">
        <v>1</v>
      </c>
      <c r="N3995" s="2" t="n">
        <v>1</v>
      </c>
    </row>
    <row r="3996" ht="15.75" customHeight="1">
      <c r="A3996" s="9" t="n">
        <v>43846.54166666666</v>
      </c>
      <c r="B3996" s="9" t="n">
        <v>43846.33333333334</v>
      </c>
      <c r="C3996" s="2" t="n">
        <v>34964545</v>
      </c>
      <c r="D3996" s="2" t="inlineStr">
        <is>
          <t>DOM</t>
        </is>
      </c>
      <c r="G3996" s="2" t="inlineStr">
        <is>
          <t>ZONE</t>
        </is>
      </c>
      <c r="I3996" s="2" t="n">
        <v>19.71</v>
      </c>
      <c r="J3996" s="2" t="n">
        <v>20.733466</v>
      </c>
      <c r="K3996" s="2" t="n">
        <v>1.236124</v>
      </c>
      <c r="L3996" s="2" t="n">
        <v>-0.211825</v>
      </c>
      <c r="M3996" s="2" t="b">
        <v>1</v>
      </c>
      <c r="N3996" s="2" t="n">
        <v>1</v>
      </c>
    </row>
    <row r="3997" ht="15.75" customHeight="1">
      <c r="A3997" s="9" t="n">
        <v>43846.58333333334</v>
      </c>
      <c r="B3997" s="9" t="n">
        <v>43846.375</v>
      </c>
      <c r="C3997" s="2" t="n">
        <v>34964545</v>
      </c>
      <c r="D3997" s="2" t="inlineStr">
        <is>
          <t>DOM</t>
        </is>
      </c>
      <c r="G3997" s="2" t="inlineStr">
        <is>
          <t>ZONE</t>
        </is>
      </c>
      <c r="I3997" s="2" t="n">
        <v>18.51</v>
      </c>
      <c r="J3997" s="2" t="n">
        <v>18.942934</v>
      </c>
      <c r="K3997" s="2" t="n">
        <v>0.69419</v>
      </c>
      <c r="L3997" s="2" t="n">
        <v>-0.257089</v>
      </c>
      <c r="M3997" s="2" t="b">
        <v>1</v>
      </c>
      <c r="N3997" s="2" t="n">
        <v>1</v>
      </c>
    </row>
    <row r="3998" ht="15.75" customHeight="1">
      <c r="A3998" s="9" t="n">
        <v>43846.625</v>
      </c>
      <c r="B3998" s="9" t="n">
        <v>43846.41666666666</v>
      </c>
      <c r="C3998" s="2" t="n">
        <v>34964545</v>
      </c>
      <c r="D3998" s="2" t="inlineStr">
        <is>
          <t>DOM</t>
        </is>
      </c>
      <c r="G3998" s="2" t="inlineStr">
        <is>
          <t>ZONE</t>
        </is>
      </c>
      <c r="I3998" s="2" t="n">
        <v>17.44</v>
      </c>
      <c r="J3998" s="2" t="n">
        <v>17.913367</v>
      </c>
      <c r="K3998" s="2" t="n">
        <v>0.784555</v>
      </c>
      <c r="L3998" s="2" t="n">
        <v>-0.307022</v>
      </c>
      <c r="M3998" s="2" t="b">
        <v>1</v>
      </c>
      <c r="N3998" s="2" t="n">
        <v>1</v>
      </c>
    </row>
    <row r="3999" ht="15.75" customHeight="1">
      <c r="A3999" s="9" t="n">
        <v>43846.66666666666</v>
      </c>
      <c r="B3999" s="9" t="n">
        <v>43846.45833333334</v>
      </c>
      <c r="C3999" s="2" t="n">
        <v>34964545</v>
      </c>
      <c r="D3999" s="2" t="inlineStr">
        <is>
          <t>DOM</t>
        </is>
      </c>
      <c r="G3999" s="2" t="inlineStr">
        <is>
          <t>ZONE</t>
        </is>
      </c>
      <c r="I3999" s="2" t="n">
        <v>17.39</v>
      </c>
      <c r="J3999" s="2" t="n">
        <v>18.094508</v>
      </c>
      <c r="K3999" s="2" t="n">
        <v>1.049486</v>
      </c>
      <c r="L3999" s="2" t="n">
        <v>-0.341645</v>
      </c>
      <c r="M3999" s="2" t="b">
        <v>1</v>
      </c>
      <c r="N3999" s="2" t="n">
        <v>1</v>
      </c>
    </row>
    <row r="4000" ht="15.75" customHeight="1">
      <c r="A4000" s="9" t="n">
        <v>43846.70833333334</v>
      </c>
      <c r="B4000" s="9" t="n">
        <v>43846.5</v>
      </c>
      <c r="C4000" s="2" t="n">
        <v>34964545</v>
      </c>
      <c r="D4000" s="2" t="inlineStr">
        <is>
          <t>DOM</t>
        </is>
      </c>
      <c r="G4000" s="2" t="inlineStr">
        <is>
          <t>ZONE</t>
        </is>
      </c>
      <c r="I4000" s="2" t="n">
        <v>17.08</v>
      </c>
      <c r="J4000" s="2" t="n">
        <v>16.892677</v>
      </c>
      <c r="K4000" s="2" t="n">
        <v>0.156642</v>
      </c>
      <c r="L4000" s="2" t="n">
        <v>-0.341465</v>
      </c>
      <c r="M4000" s="2" t="b">
        <v>1</v>
      </c>
      <c r="N4000" s="2" t="n">
        <v>1</v>
      </c>
    </row>
    <row r="4001" ht="15.75" customHeight="1">
      <c r="A4001" s="9" t="n">
        <v>43846.75</v>
      </c>
      <c r="B4001" s="9" t="n">
        <v>43846.54166666666</v>
      </c>
      <c r="C4001" s="2" t="n">
        <v>34964545</v>
      </c>
      <c r="D4001" s="2" t="inlineStr">
        <is>
          <t>DOM</t>
        </is>
      </c>
      <c r="G4001" s="2" t="inlineStr">
        <is>
          <t>ZONE</t>
        </is>
      </c>
      <c r="I4001" s="2" t="n">
        <v>18.06</v>
      </c>
      <c r="J4001" s="2" t="n">
        <v>17.68583</v>
      </c>
      <c r="K4001" s="2" t="n">
        <v>-0.032199</v>
      </c>
      <c r="L4001" s="2" t="n">
        <v>-0.338639</v>
      </c>
      <c r="M4001" s="2" t="b">
        <v>1</v>
      </c>
      <c r="N4001" s="2" t="n">
        <v>1</v>
      </c>
    </row>
    <row r="4002" ht="15.75" customHeight="1">
      <c r="A4002" s="9" t="n">
        <v>43846.79166666666</v>
      </c>
      <c r="B4002" s="9" t="n">
        <v>43846.58333333334</v>
      </c>
      <c r="C4002" s="2" t="n">
        <v>34964545</v>
      </c>
      <c r="D4002" s="2" t="inlineStr">
        <is>
          <t>DOM</t>
        </is>
      </c>
      <c r="G4002" s="2" t="inlineStr">
        <is>
          <t>ZONE</t>
        </is>
      </c>
      <c r="I4002" s="2" t="n">
        <v>18.89</v>
      </c>
      <c r="J4002" s="2" t="n">
        <v>18.549818</v>
      </c>
      <c r="K4002" s="2" t="n">
        <v>0.005223</v>
      </c>
      <c r="L4002" s="2" t="n">
        <v>-0.349572</v>
      </c>
      <c r="M4002" s="2" t="b">
        <v>1</v>
      </c>
      <c r="N4002" s="2" t="n">
        <v>1</v>
      </c>
    </row>
    <row r="4003" ht="15.75" customHeight="1">
      <c r="A4003" s="9" t="n">
        <v>43846.83333333334</v>
      </c>
      <c r="B4003" s="9" t="n">
        <v>43846.625</v>
      </c>
      <c r="C4003" s="2" t="n">
        <v>34964545</v>
      </c>
      <c r="D4003" s="2" t="inlineStr">
        <is>
          <t>DOM</t>
        </is>
      </c>
      <c r="G4003" s="2" t="inlineStr">
        <is>
          <t>ZONE</t>
        </is>
      </c>
      <c r="I4003" s="2" t="n">
        <v>17.79</v>
      </c>
      <c r="J4003" s="2" t="n">
        <v>17.453292</v>
      </c>
      <c r="K4003" s="2" t="n">
        <v>-0.012204</v>
      </c>
      <c r="L4003" s="2" t="n">
        <v>-0.324504</v>
      </c>
      <c r="M4003" s="2" t="b">
        <v>1</v>
      </c>
      <c r="N4003" s="2" t="n">
        <v>1</v>
      </c>
    </row>
    <row r="4004" ht="15.75" customHeight="1">
      <c r="A4004" s="9" t="n">
        <v>43846.875</v>
      </c>
      <c r="B4004" s="9" t="n">
        <v>43846.66666666666</v>
      </c>
      <c r="C4004" s="2" t="n">
        <v>34964545</v>
      </c>
      <c r="D4004" s="2" t="inlineStr">
        <is>
          <t>DOM</t>
        </is>
      </c>
      <c r="G4004" s="2" t="inlineStr">
        <is>
          <t>ZONE</t>
        </is>
      </c>
      <c r="I4004" s="2" t="n">
        <v>19.01</v>
      </c>
      <c r="J4004" s="2" t="n">
        <v>18.771898</v>
      </c>
      <c r="K4004" s="2" t="n">
        <v>0.009063999999999999</v>
      </c>
      <c r="L4004" s="2" t="n">
        <v>-0.248833</v>
      </c>
      <c r="M4004" s="2" t="b">
        <v>1</v>
      </c>
      <c r="N4004" s="2" t="n">
        <v>1</v>
      </c>
    </row>
    <row r="4005" ht="15.75" customHeight="1">
      <c r="A4005" s="9" t="n">
        <v>43846.91666666666</v>
      </c>
      <c r="B4005" s="9" t="n">
        <v>43846.70833333334</v>
      </c>
      <c r="C4005" s="2" t="n">
        <v>34964545</v>
      </c>
      <c r="D4005" s="2" t="inlineStr">
        <is>
          <t>DOM</t>
        </is>
      </c>
      <c r="G4005" s="2" t="inlineStr">
        <is>
          <t>ZONE</t>
        </is>
      </c>
      <c r="I4005" s="2" t="n">
        <v>23</v>
      </c>
      <c r="J4005" s="2" t="n">
        <v>22.910198</v>
      </c>
      <c r="K4005" s="2" t="n">
        <v>0.15267</v>
      </c>
      <c r="L4005" s="2" t="n">
        <v>-0.242472</v>
      </c>
      <c r="M4005" s="2" t="b">
        <v>1</v>
      </c>
      <c r="N4005" s="2" t="n">
        <v>1</v>
      </c>
    </row>
    <row r="4006" ht="15.75" customHeight="1">
      <c r="A4006" s="9" t="n">
        <v>43846.95833333334</v>
      </c>
      <c r="B4006" s="9" t="n">
        <v>43846.75</v>
      </c>
      <c r="C4006" s="2" t="n">
        <v>34964545</v>
      </c>
      <c r="D4006" s="2" t="inlineStr">
        <is>
          <t>DOM</t>
        </is>
      </c>
      <c r="G4006" s="2" t="inlineStr">
        <is>
          <t>ZONE</t>
        </is>
      </c>
      <c r="I4006" s="2" t="n">
        <v>22.85</v>
      </c>
      <c r="J4006" s="2" t="n">
        <v>22.746125</v>
      </c>
      <c r="K4006" s="2" t="n">
        <v>0.122433</v>
      </c>
      <c r="L4006" s="2" t="n">
        <v>-0.225475</v>
      </c>
      <c r="M4006" s="2" t="b">
        <v>1</v>
      </c>
      <c r="N4006" s="2" t="n">
        <v>1</v>
      </c>
    </row>
    <row r="4007" ht="15.75" customHeight="1">
      <c r="A4007" s="9" t="n">
        <v>43847</v>
      </c>
      <c r="B4007" s="9" t="n">
        <v>43846.79166666666</v>
      </c>
      <c r="C4007" s="2" t="n">
        <v>34964545</v>
      </c>
      <c r="D4007" s="2" t="inlineStr">
        <is>
          <t>DOM</t>
        </is>
      </c>
      <c r="G4007" s="2" t="inlineStr">
        <is>
          <t>ZONE</t>
        </is>
      </c>
      <c r="I4007" s="2" t="n">
        <v>32.12</v>
      </c>
      <c r="J4007" s="2" t="n">
        <v>32.167885</v>
      </c>
      <c r="K4007" s="2" t="n">
        <v>0.324323</v>
      </c>
      <c r="L4007" s="2" t="n">
        <v>-0.277271</v>
      </c>
      <c r="M4007" s="2" t="b">
        <v>1</v>
      </c>
      <c r="N4007" s="2" t="n">
        <v>1</v>
      </c>
    </row>
    <row r="4008" ht="15.75" customHeight="1">
      <c r="A4008" s="9" t="n">
        <v>43847.04166666666</v>
      </c>
      <c r="B4008" s="9" t="n">
        <v>43846.83333333334</v>
      </c>
      <c r="C4008" s="2" t="n">
        <v>34964545</v>
      </c>
      <c r="D4008" s="2" t="inlineStr">
        <is>
          <t>DOM</t>
        </is>
      </c>
      <c r="G4008" s="2" t="inlineStr">
        <is>
          <t>ZONE</t>
        </is>
      </c>
      <c r="I4008" s="2" t="n">
        <v>21.99</v>
      </c>
      <c r="J4008" s="2" t="n">
        <v>21.966099</v>
      </c>
      <c r="K4008" s="2" t="n">
        <v>0.131795</v>
      </c>
      <c r="L4008" s="2" t="n">
        <v>-0.15653</v>
      </c>
      <c r="M4008" s="2" t="b">
        <v>1</v>
      </c>
      <c r="N4008" s="2" t="n">
        <v>1</v>
      </c>
    </row>
    <row r="4009" ht="15.75" customHeight="1">
      <c r="A4009" s="9" t="n">
        <v>43847.08333333334</v>
      </c>
      <c r="B4009" s="9" t="n">
        <v>43846.875</v>
      </c>
      <c r="C4009" s="2" t="n">
        <v>34964545</v>
      </c>
      <c r="D4009" s="2" t="inlineStr">
        <is>
          <t>DOM</t>
        </is>
      </c>
      <c r="G4009" s="2" t="inlineStr">
        <is>
          <t>ZONE</t>
        </is>
      </c>
      <c r="I4009" s="2" t="n">
        <v>22.32</v>
      </c>
      <c r="J4009" s="2" t="n">
        <v>22.342301</v>
      </c>
      <c r="K4009" s="2" t="n">
        <v>0.134902</v>
      </c>
      <c r="L4009" s="2" t="n">
        <v>-0.116768</v>
      </c>
      <c r="M4009" s="2" t="b">
        <v>1</v>
      </c>
      <c r="N4009" s="2" t="n">
        <v>1</v>
      </c>
    </row>
    <row r="4010" ht="15.75" customHeight="1">
      <c r="A4010" s="9" t="n">
        <v>43847.125</v>
      </c>
      <c r="B4010" s="9" t="n">
        <v>43846.91666666666</v>
      </c>
      <c r="C4010" s="2" t="n">
        <v>34964545</v>
      </c>
      <c r="D4010" s="2" t="inlineStr">
        <is>
          <t>DOM</t>
        </is>
      </c>
      <c r="G4010" s="2" t="inlineStr">
        <is>
          <t>ZONE</t>
        </is>
      </c>
      <c r="I4010" s="2" t="n">
        <v>20.69</v>
      </c>
      <c r="J4010" s="2" t="n">
        <v>20.661636</v>
      </c>
      <c r="K4010" s="2" t="n">
        <v>0.078001</v>
      </c>
      <c r="L4010" s="2" t="n">
        <v>-0.108864</v>
      </c>
      <c r="M4010" s="2" t="b">
        <v>1</v>
      </c>
      <c r="N4010" s="2" t="n">
        <v>1</v>
      </c>
    </row>
    <row r="4011" ht="15.75" customHeight="1">
      <c r="A4011" s="9" t="n">
        <v>43847.16666666666</v>
      </c>
      <c r="B4011" s="9" t="n">
        <v>43846.95833333334</v>
      </c>
      <c r="C4011" s="2" t="n">
        <v>34964545</v>
      </c>
      <c r="D4011" s="2" t="inlineStr">
        <is>
          <t>DOM</t>
        </is>
      </c>
      <c r="G4011" s="2" t="inlineStr">
        <is>
          <t>ZONE</t>
        </is>
      </c>
      <c r="I4011" s="2" t="n">
        <v>20.24</v>
      </c>
      <c r="J4011" s="2" t="n">
        <v>20.220302</v>
      </c>
      <c r="K4011" s="2" t="n">
        <v>0.038534</v>
      </c>
      <c r="L4011" s="2" t="n">
        <v>-0.053232</v>
      </c>
      <c r="M4011" s="2" t="b">
        <v>1</v>
      </c>
      <c r="N4011" s="2" t="n">
        <v>1</v>
      </c>
    </row>
    <row r="4012" ht="15.75" customHeight="1">
      <c r="A4012" s="9" t="n">
        <v>43847.20833333334</v>
      </c>
      <c r="B4012" s="9" t="n">
        <v>43847</v>
      </c>
      <c r="C4012" s="2" t="n">
        <v>34964545</v>
      </c>
      <c r="D4012" s="2" t="inlineStr">
        <is>
          <t>DOM</t>
        </is>
      </c>
      <c r="G4012" s="2" t="inlineStr">
        <is>
          <t>ZONE</t>
        </is>
      </c>
      <c r="I4012" s="2" t="n">
        <v>18.4</v>
      </c>
      <c r="J4012" s="2" t="n">
        <v>18.396928</v>
      </c>
      <c r="K4012" s="2" t="n">
        <v>0.055213</v>
      </c>
      <c r="L4012" s="2" t="n">
        <v>-0.053285</v>
      </c>
      <c r="M4012" s="2" t="b">
        <v>1</v>
      </c>
      <c r="N4012" s="2" t="n">
        <v>1</v>
      </c>
    </row>
    <row r="4013" ht="15.75" customHeight="1">
      <c r="A4013" s="9" t="n">
        <v>43847.25</v>
      </c>
      <c r="B4013" s="9" t="n">
        <v>43847.04166666666</v>
      </c>
      <c r="C4013" s="2" t="n">
        <v>34964545</v>
      </c>
      <c r="D4013" s="2" t="inlineStr">
        <is>
          <t>DOM</t>
        </is>
      </c>
      <c r="G4013" s="2" t="inlineStr">
        <is>
          <t>ZONE</t>
        </is>
      </c>
      <c r="I4013" s="2" t="n">
        <v>18.79</v>
      </c>
      <c r="J4013" s="2" t="n">
        <v>18.798726</v>
      </c>
      <c r="K4013" s="2" t="n">
        <v>0.060245</v>
      </c>
      <c r="L4013" s="2" t="n">
        <v>-0.055686</v>
      </c>
      <c r="M4013" s="2" t="b">
        <v>1</v>
      </c>
      <c r="N4013" s="2" t="n">
        <v>1</v>
      </c>
    </row>
    <row r="4014" ht="15.75" customHeight="1">
      <c r="A4014" s="9" t="n">
        <v>43847.29166666666</v>
      </c>
      <c r="B4014" s="9" t="n">
        <v>43847.08333333334</v>
      </c>
      <c r="C4014" s="2" t="n">
        <v>34964545</v>
      </c>
      <c r="D4014" s="2" t="inlineStr">
        <is>
          <t>DOM</t>
        </is>
      </c>
      <c r="G4014" s="2" t="inlineStr">
        <is>
          <t>ZONE</t>
        </is>
      </c>
      <c r="I4014" s="2" t="n">
        <v>18.4</v>
      </c>
      <c r="J4014" s="2" t="n">
        <v>18.407685</v>
      </c>
      <c r="K4014" s="2" t="n">
        <v>0.057959</v>
      </c>
      <c r="L4014" s="2" t="n">
        <v>-0.046107</v>
      </c>
      <c r="M4014" s="2" t="b">
        <v>1</v>
      </c>
      <c r="N4014" s="2" t="n">
        <v>1</v>
      </c>
    </row>
    <row r="4015" ht="15.75" customHeight="1">
      <c r="A4015" s="9" t="n">
        <v>43847.33333333334</v>
      </c>
      <c r="B4015" s="9" t="n">
        <v>43847.125</v>
      </c>
      <c r="C4015" s="2" t="n">
        <v>34964545</v>
      </c>
      <c r="D4015" s="2" t="inlineStr">
        <is>
          <t>DOM</t>
        </is>
      </c>
      <c r="G4015" s="2" t="inlineStr">
        <is>
          <t>ZONE</t>
        </is>
      </c>
      <c r="I4015" s="2" t="n">
        <v>18.85</v>
      </c>
      <c r="J4015" s="2" t="n">
        <v>18.917343</v>
      </c>
      <c r="K4015" s="2" t="n">
        <v>0.071114</v>
      </c>
      <c r="L4015" s="2" t="n">
        <v>-0.002104</v>
      </c>
      <c r="M4015" s="2" t="b">
        <v>1</v>
      </c>
      <c r="N4015" s="2" t="n">
        <v>1</v>
      </c>
    </row>
    <row r="4016" ht="15.75" customHeight="1">
      <c r="A4016" s="9" t="n">
        <v>43847.375</v>
      </c>
      <c r="B4016" s="9" t="n">
        <v>43847.16666666666</v>
      </c>
      <c r="C4016" s="2" t="n">
        <v>34964545</v>
      </c>
      <c r="D4016" s="2" t="inlineStr">
        <is>
          <t>DOM</t>
        </is>
      </c>
      <c r="G4016" s="2" t="inlineStr">
        <is>
          <t>ZONE</t>
        </is>
      </c>
      <c r="I4016" s="2" t="n">
        <v>19.57</v>
      </c>
      <c r="J4016" s="2" t="n">
        <v>19.726689</v>
      </c>
      <c r="K4016" s="2" t="n">
        <v>0.081096</v>
      </c>
      <c r="L4016" s="2" t="n">
        <v>0.07559299999999999</v>
      </c>
      <c r="M4016" s="2" t="b">
        <v>1</v>
      </c>
      <c r="N4016" s="2" t="n">
        <v>1</v>
      </c>
    </row>
    <row r="4017" ht="15.75" customHeight="1">
      <c r="A4017" s="9" t="n">
        <v>43847.41666666666</v>
      </c>
      <c r="B4017" s="9" t="n">
        <v>43847.20833333334</v>
      </c>
      <c r="C4017" s="2" t="n">
        <v>34964545</v>
      </c>
      <c r="D4017" s="2" t="inlineStr">
        <is>
          <t>DOM</t>
        </is>
      </c>
      <c r="G4017" s="2" t="inlineStr">
        <is>
          <t>ZONE</t>
        </is>
      </c>
      <c r="I4017" s="2" t="n">
        <v>19.34</v>
      </c>
      <c r="J4017" s="2" t="n">
        <v>19.522807</v>
      </c>
      <c r="K4017" s="2" t="n">
        <v>0.08403099999999999</v>
      </c>
      <c r="L4017" s="2" t="n">
        <v>0.096277</v>
      </c>
      <c r="M4017" s="2" t="b">
        <v>1</v>
      </c>
      <c r="N4017" s="2" t="n">
        <v>1</v>
      </c>
    </row>
    <row r="4018" ht="15.75" customHeight="1">
      <c r="A4018" s="9" t="n">
        <v>43847.45833333334</v>
      </c>
      <c r="B4018" s="9" t="n">
        <v>43847.25</v>
      </c>
      <c r="C4018" s="2" t="n">
        <v>34964545</v>
      </c>
      <c r="D4018" s="2" t="inlineStr">
        <is>
          <t>DOM</t>
        </is>
      </c>
      <c r="G4018" s="2" t="inlineStr">
        <is>
          <t>ZONE</t>
        </is>
      </c>
      <c r="I4018" s="2" t="n">
        <v>20.37</v>
      </c>
      <c r="J4018" s="2" t="n">
        <v>20.326776</v>
      </c>
      <c r="K4018" s="2" t="n">
        <v>-0.19709</v>
      </c>
      <c r="L4018" s="2" t="n">
        <v>0.156366</v>
      </c>
      <c r="M4018" s="2" t="b">
        <v>1</v>
      </c>
      <c r="N4018" s="2" t="n">
        <v>1</v>
      </c>
    </row>
    <row r="4019" ht="15.75" customHeight="1">
      <c r="A4019" s="9" t="n">
        <v>43847.5</v>
      </c>
      <c r="B4019" s="9" t="n">
        <v>43847.29166666666</v>
      </c>
      <c r="C4019" s="2" t="n">
        <v>34964545</v>
      </c>
      <c r="D4019" s="2" t="inlineStr">
        <is>
          <t>DOM</t>
        </is>
      </c>
      <c r="G4019" s="2" t="inlineStr">
        <is>
          <t>ZONE</t>
        </is>
      </c>
      <c r="I4019" s="2" t="n">
        <v>23.66</v>
      </c>
      <c r="J4019" s="2" t="n">
        <v>22.600768</v>
      </c>
      <c r="K4019" s="2" t="n">
        <v>-1.264907</v>
      </c>
      <c r="L4019" s="2" t="n">
        <v>0.207342</v>
      </c>
      <c r="M4019" s="2" t="b">
        <v>1</v>
      </c>
      <c r="N4019" s="2" t="n">
        <v>1</v>
      </c>
    </row>
    <row r="4020" ht="15.75" customHeight="1">
      <c r="A4020" s="9" t="n">
        <v>43847.54166666666</v>
      </c>
      <c r="B4020" s="9" t="n">
        <v>43847.33333333334</v>
      </c>
      <c r="C4020" s="2" t="n">
        <v>34964545</v>
      </c>
      <c r="D4020" s="2" t="inlineStr">
        <is>
          <t>DOM</t>
        </is>
      </c>
      <c r="G4020" s="2" t="inlineStr">
        <is>
          <t>ZONE</t>
        </is>
      </c>
      <c r="I4020" s="2" t="n">
        <v>21.45</v>
      </c>
      <c r="J4020" s="2" t="n">
        <v>22.626568</v>
      </c>
      <c r="K4020" s="2" t="n">
        <v>1.000518</v>
      </c>
      <c r="L4020" s="2" t="n">
        <v>0.181051</v>
      </c>
      <c r="M4020" s="2" t="b">
        <v>1</v>
      </c>
      <c r="N4020" s="2" t="n">
        <v>1</v>
      </c>
    </row>
    <row r="4021" ht="15.75" customHeight="1">
      <c r="A4021" s="9" t="n">
        <v>43847.58333333334</v>
      </c>
      <c r="B4021" s="9" t="n">
        <v>43847.375</v>
      </c>
      <c r="C4021" s="2" t="n">
        <v>34964545</v>
      </c>
      <c r="D4021" s="2" t="inlineStr">
        <is>
          <t>DOM</t>
        </is>
      </c>
      <c r="G4021" s="2" t="inlineStr">
        <is>
          <t>ZONE</t>
        </is>
      </c>
      <c r="I4021" s="2" t="n">
        <v>20.61</v>
      </c>
      <c r="J4021" s="2" t="n">
        <v>20.924303</v>
      </c>
      <c r="K4021" s="2" t="n">
        <v>0.221835</v>
      </c>
      <c r="L4021" s="2" t="n">
        <v>0.09163499999999999</v>
      </c>
      <c r="M4021" s="2" t="b">
        <v>1</v>
      </c>
      <c r="N4021" s="2" t="n">
        <v>1</v>
      </c>
    </row>
    <row r="4022" ht="15.75" customHeight="1">
      <c r="A4022" s="9" t="n">
        <v>43847.625</v>
      </c>
      <c r="B4022" s="9" t="n">
        <v>43847.41666666666</v>
      </c>
      <c r="C4022" s="2" t="n">
        <v>34964545</v>
      </c>
      <c r="D4022" s="2" t="inlineStr">
        <is>
          <t>DOM</t>
        </is>
      </c>
      <c r="G4022" s="2" t="inlineStr">
        <is>
          <t>ZONE</t>
        </is>
      </c>
      <c r="I4022" s="2" t="n">
        <v>23.15</v>
      </c>
      <c r="J4022" s="2" t="n">
        <v>23.070233</v>
      </c>
      <c r="K4022" s="2" t="n">
        <v>-0.115114</v>
      </c>
      <c r="L4022" s="2" t="n">
        <v>0.040347</v>
      </c>
      <c r="M4022" s="2" t="b">
        <v>1</v>
      </c>
      <c r="N4022" s="2" t="n">
        <v>1</v>
      </c>
    </row>
    <row r="4023" ht="15.75" customHeight="1">
      <c r="A4023" s="9" t="n">
        <v>43847.66666666666</v>
      </c>
      <c r="B4023" s="9" t="n">
        <v>43847.45833333334</v>
      </c>
      <c r="C4023" s="2" t="n">
        <v>34964545</v>
      </c>
      <c r="D4023" s="2" t="inlineStr">
        <is>
          <t>DOM</t>
        </is>
      </c>
      <c r="G4023" s="2" t="inlineStr">
        <is>
          <t>ZONE</t>
        </is>
      </c>
      <c r="I4023" s="2" t="n">
        <v>21.74</v>
      </c>
      <c r="J4023" s="2" t="n">
        <v>21.807571</v>
      </c>
      <c r="K4023" s="2" t="n">
        <v>0.07703599999999999</v>
      </c>
      <c r="L4023" s="2" t="n">
        <v>-0.004465</v>
      </c>
      <c r="M4023" s="2" t="b">
        <v>1</v>
      </c>
      <c r="N4023" s="2" t="n">
        <v>1</v>
      </c>
    </row>
    <row r="4024" ht="15.75" customHeight="1">
      <c r="A4024" s="9" t="n">
        <v>43847.70833333334</v>
      </c>
      <c r="B4024" s="9" t="n">
        <v>43847.5</v>
      </c>
      <c r="C4024" s="2" t="n">
        <v>34964545</v>
      </c>
      <c r="D4024" s="2" t="inlineStr">
        <is>
          <t>DOM</t>
        </is>
      </c>
      <c r="G4024" s="2" t="inlineStr">
        <is>
          <t>ZONE</t>
        </is>
      </c>
      <c r="I4024" s="2" t="n">
        <v>21.08</v>
      </c>
      <c r="J4024" s="2" t="n">
        <v>21.12911</v>
      </c>
      <c r="K4024" s="2" t="n">
        <v>0.088685</v>
      </c>
      <c r="L4024" s="2" t="n">
        <v>-0.034575</v>
      </c>
      <c r="M4024" s="2" t="b">
        <v>1</v>
      </c>
      <c r="N4024" s="2" t="n">
        <v>1</v>
      </c>
    </row>
    <row r="4025" ht="15.75" customHeight="1">
      <c r="A4025" s="9" t="n">
        <v>43847.75</v>
      </c>
      <c r="B4025" s="9" t="n">
        <v>43847.54166666666</v>
      </c>
      <c r="C4025" s="2" t="n">
        <v>34964545</v>
      </c>
      <c r="D4025" s="2" t="inlineStr">
        <is>
          <t>DOM</t>
        </is>
      </c>
      <c r="G4025" s="2" t="inlineStr">
        <is>
          <t>ZONE</t>
        </is>
      </c>
      <c r="I4025" s="2" t="n">
        <v>20.7</v>
      </c>
      <c r="J4025" s="2" t="n">
        <v>20.750368</v>
      </c>
      <c r="K4025" s="2" t="n">
        <v>0.109852</v>
      </c>
      <c r="L4025" s="2" t="n">
        <v>-0.06115</v>
      </c>
      <c r="M4025" s="2" t="b">
        <v>1</v>
      </c>
      <c r="N4025" s="2" t="n">
        <v>1</v>
      </c>
    </row>
    <row r="4026" ht="15.75" customHeight="1">
      <c r="A4026" s="9" t="n">
        <v>43847.79166666666</v>
      </c>
      <c r="B4026" s="9" t="n">
        <v>43847.58333333334</v>
      </c>
      <c r="C4026" s="2" t="n">
        <v>34964545</v>
      </c>
      <c r="D4026" s="2" t="inlineStr">
        <is>
          <t>DOM</t>
        </is>
      </c>
      <c r="G4026" s="2" t="inlineStr">
        <is>
          <t>ZONE</t>
        </is>
      </c>
      <c r="I4026" s="2" t="n">
        <v>20.62</v>
      </c>
      <c r="J4026" s="2" t="n">
        <v>20.666293</v>
      </c>
      <c r="K4026" s="2" t="n">
        <v>0.106448</v>
      </c>
      <c r="L4026" s="2" t="n">
        <v>-0.055989</v>
      </c>
      <c r="M4026" s="2" t="b">
        <v>1</v>
      </c>
      <c r="N4026" s="2" t="n">
        <v>1</v>
      </c>
    </row>
    <row r="4027" ht="15.75" customHeight="1">
      <c r="A4027" s="9" t="n">
        <v>43847.83333333334</v>
      </c>
      <c r="B4027" s="9" t="n">
        <v>43847.625</v>
      </c>
      <c r="C4027" s="2" t="n">
        <v>34964545</v>
      </c>
      <c r="D4027" s="2" t="inlineStr">
        <is>
          <t>DOM</t>
        </is>
      </c>
      <c r="G4027" s="2" t="inlineStr">
        <is>
          <t>ZONE</t>
        </is>
      </c>
      <c r="I4027" s="2" t="n">
        <v>20.92</v>
      </c>
      <c r="J4027" s="2" t="n">
        <v>21.035281</v>
      </c>
      <c r="K4027" s="2" t="n">
        <v>0.109219</v>
      </c>
      <c r="L4027" s="2" t="n">
        <v>0.004395</v>
      </c>
      <c r="M4027" s="2" t="b">
        <v>1</v>
      </c>
      <c r="N4027" s="2" t="n">
        <v>1</v>
      </c>
    </row>
    <row r="4028" ht="15.75" customHeight="1">
      <c r="A4028" s="9" t="n">
        <v>43847.875</v>
      </c>
      <c r="B4028" s="9" t="n">
        <v>43847.66666666666</v>
      </c>
      <c r="C4028" s="2" t="n">
        <v>34964545</v>
      </c>
      <c r="D4028" s="2" t="inlineStr">
        <is>
          <t>DOM</t>
        </is>
      </c>
      <c r="G4028" s="2" t="inlineStr">
        <is>
          <t>ZONE</t>
        </is>
      </c>
      <c r="I4028" s="2" t="n">
        <v>20.55</v>
      </c>
      <c r="J4028" s="2" t="n">
        <v>20.655634</v>
      </c>
      <c r="K4028" s="2" t="n">
        <v>0.01586</v>
      </c>
      <c r="L4028" s="2" t="n">
        <v>0.085607</v>
      </c>
      <c r="M4028" s="2" t="b">
        <v>1</v>
      </c>
      <c r="N4028" s="2" t="n">
        <v>1</v>
      </c>
    </row>
    <row r="4029" ht="15.75" customHeight="1">
      <c r="A4029" s="9" t="n">
        <v>43847.91666666666</v>
      </c>
      <c r="B4029" s="9" t="n">
        <v>43847.70833333334</v>
      </c>
      <c r="C4029" s="2" t="n">
        <v>34964545</v>
      </c>
      <c r="D4029" s="2" t="inlineStr">
        <is>
          <t>DOM</t>
        </is>
      </c>
      <c r="G4029" s="2" t="inlineStr">
        <is>
          <t>ZONE</t>
        </is>
      </c>
      <c r="I4029" s="2" t="n">
        <v>24.29</v>
      </c>
      <c r="J4029" s="2" t="n">
        <v>24.30888</v>
      </c>
      <c r="K4029" s="2" t="n">
        <v>-0.171418</v>
      </c>
      <c r="L4029" s="2" t="n">
        <v>0.193632</v>
      </c>
      <c r="M4029" s="2" t="b">
        <v>1</v>
      </c>
      <c r="N4029" s="2" t="n">
        <v>1</v>
      </c>
    </row>
    <row r="4030" ht="15.75" customHeight="1">
      <c r="A4030" s="9" t="n">
        <v>43847.95833333334</v>
      </c>
      <c r="B4030" s="9" t="n">
        <v>43847.75</v>
      </c>
      <c r="C4030" s="2" t="n">
        <v>34964545</v>
      </c>
      <c r="D4030" s="2" t="inlineStr">
        <is>
          <t>DOM</t>
        </is>
      </c>
      <c r="G4030" s="2" t="inlineStr">
        <is>
          <t>ZONE</t>
        </is>
      </c>
      <c r="I4030" s="2" t="n">
        <v>23.91</v>
      </c>
      <c r="J4030" s="2" t="n">
        <v>23.734783</v>
      </c>
      <c r="K4030" s="2" t="n">
        <v>-0.363111</v>
      </c>
      <c r="L4030" s="2" t="n">
        <v>0.186228</v>
      </c>
      <c r="M4030" s="2" t="b">
        <v>1</v>
      </c>
      <c r="N4030" s="2" t="n">
        <v>1</v>
      </c>
    </row>
    <row r="4031" ht="15.75" customHeight="1">
      <c r="A4031" s="9" t="n">
        <v>43848</v>
      </c>
      <c r="B4031" s="9" t="n">
        <v>43847.79166666666</v>
      </c>
      <c r="C4031" s="2" t="n">
        <v>34964545</v>
      </c>
      <c r="D4031" s="2" t="inlineStr">
        <is>
          <t>DOM</t>
        </is>
      </c>
      <c r="G4031" s="2" t="inlineStr">
        <is>
          <t>ZONE</t>
        </is>
      </c>
      <c r="I4031" s="2" t="n">
        <v>21.62</v>
      </c>
      <c r="J4031" s="2" t="n">
        <v>21.587437</v>
      </c>
      <c r="K4031" s="2" t="n">
        <v>-0.268306</v>
      </c>
      <c r="L4031" s="2" t="n">
        <v>0.233243</v>
      </c>
      <c r="M4031" s="2" t="b">
        <v>1</v>
      </c>
      <c r="N4031" s="2" t="n">
        <v>1</v>
      </c>
    </row>
    <row r="4032" ht="15.75" customHeight="1">
      <c r="A4032" s="9" t="n">
        <v>43848.04166666666</v>
      </c>
      <c r="B4032" s="9" t="n">
        <v>43847.83333333334</v>
      </c>
      <c r="C4032" s="2" t="n">
        <v>34964545</v>
      </c>
      <c r="D4032" s="2" t="inlineStr">
        <is>
          <t>DOM</t>
        </is>
      </c>
      <c r="G4032" s="2" t="inlineStr">
        <is>
          <t>ZONE</t>
        </is>
      </c>
      <c r="I4032" s="2" t="n">
        <v>21.48</v>
      </c>
      <c r="J4032" s="2" t="n">
        <v>21.498335</v>
      </c>
      <c r="K4032" s="2" t="n">
        <v>-0.253036</v>
      </c>
      <c r="L4032" s="2" t="n">
        <v>0.272204</v>
      </c>
      <c r="M4032" s="2" t="b">
        <v>1</v>
      </c>
      <c r="N4032" s="2" t="n">
        <v>1</v>
      </c>
    </row>
    <row r="4033" ht="15.75" customHeight="1">
      <c r="A4033" s="9" t="n">
        <v>43848.08333333334</v>
      </c>
      <c r="B4033" s="9" t="n">
        <v>43847.875</v>
      </c>
      <c r="C4033" s="2" t="n">
        <v>34964545</v>
      </c>
      <c r="D4033" s="2" t="inlineStr">
        <is>
          <t>DOM</t>
        </is>
      </c>
      <c r="G4033" s="2" t="inlineStr">
        <is>
          <t>ZONE</t>
        </is>
      </c>
      <c r="I4033" s="2" t="n">
        <v>20.88</v>
      </c>
      <c r="J4033" s="2" t="n">
        <v>20.864549</v>
      </c>
      <c r="K4033" s="2" t="n">
        <v>-0.27426</v>
      </c>
      <c r="L4033" s="2" t="n">
        <v>0.263809</v>
      </c>
      <c r="M4033" s="2" t="b">
        <v>1</v>
      </c>
      <c r="N4033" s="2" t="n">
        <v>1</v>
      </c>
    </row>
    <row r="4034" ht="15.75" customHeight="1">
      <c r="A4034" s="9" t="n">
        <v>43848.125</v>
      </c>
      <c r="B4034" s="9" t="n">
        <v>43847.91666666666</v>
      </c>
      <c r="C4034" s="2" t="n">
        <v>34964545</v>
      </c>
      <c r="D4034" s="2" t="inlineStr">
        <is>
          <t>DOM</t>
        </is>
      </c>
      <c r="G4034" s="2" t="inlineStr">
        <is>
          <t>ZONE</t>
        </is>
      </c>
      <c r="I4034" s="2" t="n">
        <v>20.76</v>
      </c>
      <c r="J4034" s="2" t="n">
        <v>20.775348</v>
      </c>
      <c r="K4034" s="2" t="n">
        <v>-0.26169</v>
      </c>
      <c r="L4034" s="2" t="n">
        <v>0.272872</v>
      </c>
      <c r="M4034" s="2" t="b">
        <v>1</v>
      </c>
      <c r="N4034" s="2" t="n">
        <v>1</v>
      </c>
    </row>
    <row r="4035" ht="15.75" customHeight="1">
      <c r="A4035" s="9" t="n">
        <v>43848.16666666666</v>
      </c>
      <c r="B4035" s="9" t="n">
        <v>43847.95833333334</v>
      </c>
      <c r="C4035" s="2" t="n">
        <v>34964545</v>
      </c>
      <c r="D4035" s="2" t="inlineStr">
        <is>
          <t>DOM</t>
        </is>
      </c>
      <c r="G4035" s="2" t="inlineStr">
        <is>
          <t>ZONE</t>
        </is>
      </c>
      <c r="I4035" s="2" t="n">
        <v>19.96</v>
      </c>
      <c r="J4035" s="2" t="n">
        <v>20.315183</v>
      </c>
      <c r="K4035" s="2" t="n">
        <v>0.078333</v>
      </c>
      <c r="L4035" s="2" t="n">
        <v>0.275183</v>
      </c>
      <c r="M4035" s="2" t="b">
        <v>1</v>
      </c>
      <c r="N4035" s="2" t="n">
        <v>1</v>
      </c>
    </row>
    <row r="4036" ht="15.75" customHeight="1">
      <c r="A4036" s="9" t="n">
        <v>43848.20833333334</v>
      </c>
      <c r="B4036" s="9" t="n">
        <v>43848</v>
      </c>
      <c r="C4036" s="2" t="n">
        <v>34964545</v>
      </c>
      <c r="D4036" s="2" t="inlineStr">
        <is>
          <t>DOM</t>
        </is>
      </c>
      <c r="G4036" s="2" t="inlineStr">
        <is>
          <t>ZONE</t>
        </is>
      </c>
      <c r="I4036" s="2" t="n">
        <v>39.14</v>
      </c>
      <c r="J4036" s="2" t="n">
        <v>40.189141</v>
      </c>
      <c r="K4036" s="2" t="n">
        <v>0.618344</v>
      </c>
      <c r="L4036" s="2" t="n">
        <v>0.435797</v>
      </c>
      <c r="M4036" s="2" t="b">
        <v>1</v>
      </c>
      <c r="N4036" s="2" t="n">
        <v>1</v>
      </c>
    </row>
    <row r="4037" ht="15.75" customHeight="1">
      <c r="A4037" s="9" t="n">
        <v>43848.25</v>
      </c>
      <c r="B4037" s="9" t="n">
        <v>43848.04166666666</v>
      </c>
      <c r="C4037" s="2" t="n">
        <v>34964545</v>
      </c>
      <c r="D4037" s="2" t="inlineStr">
        <is>
          <t>DOM</t>
        </is>
      </c>
      <c r="G4037" s="2" t="inlineStr">
        <is>
          <t>ZONE</t>
        </is>
      </c>
      <c r="I4037" s="2" t="n">
        <v>21.39</v>
      </c>
      <c r="J4037" s="2" t="n">
        <v>21.649287</v>
      </c>
      <c r="K4037" s="2" t="n">
        <v>0.114501</v>
      </c>
      <c r="L4037" s="2" t="n">
        <v>0.147286</v>
      </c>
      <c r="M4037" s="2" t="b">
        <v>1</v>
      </c>
      <c r="N4037" s="2" t="n">
        <v>1</v>
      </c>
    </row>
    <row r="4038" ht="15.75" customHeight="1">
      <c r="A4038" s="9" t="n">
        <v>43848.29166666666</v>
      </c>
      <c r="B4038" s="9" t="n">
        <v>43848.08333333334</v>
      </c>
      <c r="C4038" s="2" t="n">
        <v>34964545</v>
      </c>
      <c r="D4038" s="2" t="inlineStr">
        <is>
          <t>DOM</t>
        </is>
      </c>
      <c r="G4038" s="2" t="inlineStr">
        <is>
          <t>ZONE</t>
        </is>
      </c>
      <c r="I4038" s="2" t="n">
        <v>22.03</v>
      </c>
      <c r="J4038" s="2" t="n">
        <v>22.411601</v>
      </c>
      <c r="K4038" s="2" t="n">
        <v>0.183562</v>
      </c>
      <c r="L4038" s="2" t="n">
        <v>0.200538</v>
      </c>
      <c r="M4038" s="2" t="b">
        <v>1</v>
      </c>
      <c r="N4038" s="2" t="n">
        <v>1</v>
      </c>
    </row>
    <row r="4039" ht="15.75" customHeight="1">
      <c r="A4039" s="9" t="n">
        <v>43848.33333333334</v>
      </c>
      <c r="B4039" s="9" t="n">
        <v>43848.125</v>
      </c>
      <c r="C4039" s="2" t="n">
        <v>34964545</v>
      </c>
      <c r="D4039" s="2" t="inlineStr">
        <is>
          <t>DOM</t>
        </is>
      </c>
      <c r="G4039" s="2" t="inlineStr">
        <is>
          <t>ZONE</t>
        </is>
      </c>
      <c r="I4039" s="2" t="n">
        <v>19.34</v>
      </c>
      <c r="J4039" s="2" t="n">
        <v>19.64995</v>
      </c>
      <c r="K4039" s="2" t="n">
        <v>0.114029</v>
      </c>
      <c r="L4039" s="2" t="n">
        <v>0.195088</v>
      </c>
      <c r="M4039" s="2" t="b">
        <v>1</v>
      </c>
      <c r="N4039" s="2" t="n">
        <v>1</v>
      </c>
    </row>
    <row r="4040" ht="15.75" customHeight="1">
      <c r="A4040" s="9" t="n">
        <v>43848.375</v>
      </c>
      <c r="B4040" s="9" t="n">
        <v>43848.16666666666</v>
      </c>
      <c r="C4040" s="2" t="n">
        <v>34964545</v>
      </c>
      <c r="D4040" s="2" t="inlineStr">
        <is>
          <t>DOM</t>
        </is>
      </c>
      <c r="G4040" s="2" t="inlineStr">
        <is>
          <t>ZONE</t>
        </is>
      </c>
      <c r="I4040" s="2" t="n">
        <v>19.24</v>
      </c>
      <c r="J4040" s="2" t="n">
        <v>19.560662</v>
      </c>
      <c r="K4040" s="2" t="n">
        <v>0.114315</v>
      </c>
      <c r="L4040" s="2" t="n">
        <v>0.211347</v>
      </c>
      <c r="M4040" s="2" t="b">
        <v>1</v>
      </c>
      <c r="N4040" s="2" t="n">
        <v>1</v>
      </c>
    </row>
    <row r="4041" ht="15.75" customHeight="1">
      <c r="A4041" s="9" t="n">
        <v>43848.41666666666</v>
      </c>
      <c r="B4041" s="9" t="n">
        <v>43848.20833333334</v>
      </c>
      <c r="C4041" s="2" t="n">
        <v>34964545</v>
      </c>
      <c r="D4041" s="2" t="inlineStr">
        <is>
          <t>DOM</t>
        </is>
      </c>
      <c r="G4041" s="2" t="inlineStr">
        <is>
          <t>ZONE</t>
        </is>
      </c>
      <c r="I4041" s="2" t="n">
        <v>19.17</v>
      </c>
      <c r="J4041" s="2" t="n">
        <v>19.585549</v>
      </c>
      <c r="K4041" s="2" t="n">
        <v>0.104405</v>
      </c>
      <c r="L4041" s="2" t="n">
        <v>0.307811</v>
      </c>
      <c r="M4041" s="2" t="b">
        <v>1</v>
      </c>
      <c r="N4041" s="2" t="n">
        <v>1</v>
      </c>
    </row>
    <row r="4042" ht="15.75" customHeight="1">
      <c r="A4042" s="9" t="n">
        <v>43848.45833333334</v>
      </c>
      <c r="B4042" s="9" t="n">
        <v>43848.25</v>
      </c>
      <c r="C4042" s="2" t="n">
        <v>34964545</v>
      </c>
      <c r="D4042" s="2" t="inlineStr">
        <is>
          <t>DOM</t>
        </is>
      </c>
      <c r="G4042" s="2" t="inlineStr">
        <is>
          <t>ZONE</t>
        </is>
      </c>
      <c r="I4042" s="2" t="n">
        <v>24.08</v>
      </c>
      <c r="J4042" s="2" t="n">
        <v>19.709672</v>
      </c>
      <c r="K4042" s="2" t="n">
        <v>-4.781503</v>
      </c>
      <c r="L4042" s="2" t="n">
        <v>0.413675</v>
      </c>
      <c r="M4042" s="2" t="b">
        <v>1</v>
      </c>
      <c r="N4042" s="2" t="n">
        <v>1</v>
      </c>
    </row>
    <row r="4043" ht="15.75" customHeight="1">
      <c r="A4043" s="9" t="n">
        <v>43848.5</v>
      </c>
      <c r="B4043" s="9" t="n">
        <v>43848.29166666666</v>
      </c>
      <c r="C4043" s="2" t="n">
        <v>34964545</v>
      </c>
      <c r="D4043" s="2" t="inlineStr">
        <is>
          <t>DOM</t>
        </is>
      </c>
      <c r="G4043" s="2" t="inlineStr">
        <is>
          <t>ZONE</t>
        </is>
      </c>
      <c r="I4043" s="2" t="n">
        <v>13.58</v>
      </c>
      <c r="J4043" s="2" t="n">
        <v>20.23255</v>
      </c>
      <c r="K4043" s="2" t="n">
        <v>6.404272</v>
      </c>
      <c r="L4043" s="2" t="n">
        <v>0.246611</v>
      </c>
      <c r="M4043" s="2" t="b">
        <v>1</v>
      </c>
      <c r="N4043" s="2" t="n">
        <v>1</v>
      </c>
    </row>
    <row r="4044" ht="15.75" customHeight="1">
      <c r="A4044" s="9" t="n">
        <v>43848.54166666666</v>
      </c>
      <c r="B4044" s="9" t="n">
        <v>43848.33333333334</v>
      </c>
      <c r="C4044" s="2" t="n">
        <v>34964545</v>
      </c>
      <c r="D4044" s="2" t="inlineStr">
        <is>
          <t>DOM</t>
        </is>
      </c>
      <c r="G4044" s="2" t="inlineStr">
        <is>
          <t>ZONE</t>
        </is>
      </c>
      <c r="I4044" s="2" t="n">
        <v>21.61</v>
      </c>
      <c r="J4044" s="2" t="n">
        <v>22.039716</v>
      </c>
      <c r="K4044" s="2" t="n">
        <v>0.049725</v>
      </c>
      <c r="L4044" s="2" t="n">
        <v>0.375824</v>
      </c>
      <c r="M4044" s="2" t="b">
        <v>1</v>
      </c>
      <c r="N4044" s="2" t="n">
        <v>1</v>
      </c>
    </row>
    <row r="4045" ht="15.75" customHeight="1">
      <c r="A4045" s="9" t="n">
        <v>43848.58333333334</v>
      </c>
      <c r="B4045" s="9" t="n">
        <v>43848.375</v>
      </c>
      <c r="C4045" s="2" t="n">
        <v>34964545</v>
      </c>
      <c r="D4045" s="2" t="inlineStr">
        <is>
          <t>DOM</t>
        </is>
      </c>
      <c r="G4045" s="2" t="inlineStr">
        <is>
          <t>ZONE</t>
        </is>
      </c>
      <c r="I4045" s="2" t="n">
        <v>25.12</v>
      </c>
      <c r="J4045" s="2" t="n">
        <v>25.515714</v>
      </c>
      <c r="K4045" s="2" t="n">
        <v>0.025518</v>
      </c>
      <c r="L4045" s="2" t="n">
        <v>0.375197</v>
      </c>
      <c r="M4045" s="2" t="b">
        <v>1</v>
      </c>
      <c r="N4045" s="2" t="n">
        <v>1</v>
      </c>
    </row>
    <row r="4046" ht="15.75" customHeight="1">
      <c r="A4046" s="9" t="n">
        <v>43848.625</v>
      </c>
      <c r="B4046" s="9" t="n">
        <v>43848.41666666666</v>
      </c>
      <c r="C4046" s="2" t="n">
        <v>34964545</v>
      </c>
      <c r="D4046" s="2" t="inlineStr">
        <is>
          <t>DOM</t>
        </is>
      </c>
      <c r="G4046" s="2" t="inlineStr">
        <is>
          <t>ZONE</t>
        </is>
      </c>
      <c r="I4046" s="2" t="n">
        <v>28.09</v>
      </c>
      <c r="J4046" s="2" t="n">
        <v>28.347371</v>
      </c>
      <c r="K4046" s="2" t="n">
        <v>-0.091095</v>
      </c>
      <c r="L4046" s="2" t="n">
        <v>0.348466</v>
      </c>
      <c r="M4046" s="2" t="b">
        <v>1</v>
      </c>
      <c r="N4046" s="2" t="n">
        <v>1</v>
      </c>
    </row>
    <row r="4047" ht="15.75" customHeight="1">
      <c r="A4047" s="9" t="n">
        <v>43848.66666666666</v>
      </c>
      <c r="B4047" s="9" t="n">
        <v>43848.45833333334</v>
      </c>
      <c r="C4047" s="2" t="n">
        <v>34964545</v>
      </c>
      <c r="D4047" s="2" t="inlineStr">
        <is>
          <t>DOM</t>
        </is>
      </c>
      <c r="G4047" s="2" t="inlineStr">
        <is>
          <t>ZONE</t>
        </is>
      </c>
      <c r="I4047" s="2" t="n">
        <v>25.98</v>
      </c>
      <c r="J4047" s="2" t="n">
        <v>26.027706</v>
      </c>
      <c r="K4047" s="2" t="n">
        <v>-0.343887</v>
      </c>
      <c r="L4047" s="2" t="n">
        <v>0.387426</v>
      </c>
      <c r="M4047" s="2" t="b">
        <v>1</v>
      </c>
      <c r="N4047" s="2" t="n">
        <v>1</v>
      </c>
    </row>
    <row r="4048" ht="15.75" customHeight="1">
      <c r="A4048" s="9" t="n">
        <v>43848.70833333334</v>
      </c>
      <c r="B4048" s="9" t="n">
        <v>43848.5</v>
      </c>
      <c r="C4048" s="2" t="n">
        <v>34964545</v>
      </c>
      <c r="D4048" s="2" t="inlineStr">
        <is>
          <t>DOM</t>
        </is>
      </c>
      <c r="G4048" s="2" t="inlineStr">
        <is>
          <t>ZONE</t>
        </is>
      </c>
      <c r="I4048" s="2" t="n">
        <v>25.13</v>
      </c>
      <c r="J4048" s="2" t="n">
        <v>25.100786</v>
      </c>
      <c r="K4048" s="2" t="n">
        <v>-0.347318</v>
      </c>
      <c r="L4048" s="2" t="n">
        <v>0.317271</v>
      </c>
      <c r="M4048" s="2" t="b">
        <v>1</v>
      </c>
      <c r="N4048" s="2" t="n">
        <v>1</v>
      </c>
    </row>
    <row r="4049" ht="15.75" customHeight="1">
      <c r="A4049" s="9" t="n">
        <v>43848.75</v>
      </c>
      <c r="B4049" s="9" t="n">
        <v>43848.54166666666</v>
      </c>
      <c r="C4049" s="2" t="n">
        <v>34964545</v>
      </c>
      <c r="D4049" s="2" t="inlineStr">
        <is>
          <t>DOM</t>
        </is>
      </c>
      <c r="G4049" s="2" t="inlineStr">
        <is>
          <t>ZONE</t>
        </is>
      </c>
      <c r="I4049" s="2" t="n">
        <v>29.46</v>
      </c>
      <c r="J4049" s="2" t="n">
        <v>26.790705</v>
      </c>
      <c r="K4049" s="2" t="n">
        <v>-2.983762</v>
      </c>
      <c r="L4049" s="2" t="n">
        <v>0.3128</v>
      </c>
      <c r="M4049" s="2" t="b">
        <v>1</v>
      </c>
      <c r="N4049" s="2" t="n">
        <v>1</v>
      </c>
    </row>
    <row r="4050" ht="15.75" customHeight="1">
      <c r="A4050" s="9" t="n">
        <v>43848.79166666666</v>
      </c>
      <c r="B4050" s="9" t="n">
        <v>43848.58333333334</v>
      </c>
      <c r="C4050" s="2" t="n">
        <v>34964545</v>
      </c>
      <c r="D4050" s="2" t="inlineStr">
        <is>
          <t>DOM</t>
        </is>
      </c>
      <c r="G4050" s="2" t="inlineStr">
        <is>
          <t>ZONE</t>
        </is>
      </c>
      <c r="I4050" s="2" t="n">
        <v>26.66</v>
      </c>
      <c r="J4050" s="2" t="n">
        <v>26.717293</v>
      </c>
      <c r="K4050" s="2" t="n">
        <v>-0.19541</v>
      </c>
      <c r="L4050" s="2" t="n">
        <v>0.257703</v>
      </c>
      <c r="M4050" s="2" t="b">
        <v>1</v>
      </c>
      <c r="N4050" s="2" t="n">
        <v>1</v>
      </c>
    </row>
    <row r="4051" ht="15.75" customHeight="1">
      <c r="A4051" s="9" t="n">
        <v>43848.83333333334</v>
      </c>
      <c r="B4051" s="9" t="n">
        <v>43848.625</v>
      </c>
      <c r="C4051" s="2" t="n">
        <v>34964545</v>
      </c>
      <c r="D4051" s="2" t="inlineStr">
        <is>
          <t>DOM</t>
        </is>
      </c>
      <c r="G4051" s="2" t="inlineStr">
        <is>
          <t>ZONE</t>
        </is>
      </c>
      <c r="I4051" s="2" t="n">
        <v>23.58</v>
      </c>
      <c r="J4051" s="2" t="n">
        <v>23.57433</v>
      </c>
      <c r="K4051" s="2" t="n">
        <v>-0.301472</v>
      </c>
      <c r="L4051" s="2" t="n">
        <v>0.291635</v>
      </c>
      <c r="M4051" s="2" t="b">
        <v>1</v>
      </c>
      <c r="N4051" s="2" t="n">
        <v>1</v>
      </c>
    </row>
    <row r="4052" ht="15.75" customHeight="1">
      <c r="A4052" s="9" t="n">
        <v>43848.875</v>
      </c>
      <c r="B4052" s="9" t="n">
        <v>43848.66666666666</v>
      </c>
      <c r="C4052" s="2" t="n">
        <v>34964545</v>
      </c>
      <c r="D4052" s="2" t="inlineStr">
        <is>
          <t>DOM</t>
        </is>
      </c>
      <c r="G4052" s="2" t="inlineStr">
        <is>
          <t>ZONE</t>
        </is>
      </c>
      <c r="I4052" s="2" t="n">
        <v>28.13</v>
      </c>
      <c r="J4052" s="2" t="n">
        <v>28.080933</v>
      </c>
      <c r="K4052" s="2" t="n">
        <v>-0.415128</v>
      </c>
      <c r="L4052" s="2" t="n">
        <v>0.370228</v>
      </c>
      <c r="M4052" s="2" t="b">
        <v>1</v>
      </c>
      <c r="N4052" s="2" t="n">
        <v>1</v>
      </c>
    </row>
    <row r="4053" ht="15.75" customHeight="1">
      <c r="A4053" s="9" t="n">
        <v>43848.91666666666</v>
      </c>
      <c r="B4053" s="9" t="n">
        <v>43848.70833333334</v>
      </c>
      <c r="C4053" s="2" t="n">
        <v>34964545</v>
      </c>
      <c r="D4053" s="2" t="inlineStr">
        <is>
          <t>DOM</t>
        </is>
      </c>
      <c r="G4053" s="2" t="inlineStr">
        <is>
          <t>ZONE</t>
        </is>
      </c>
      <c r="I4053" s="2" t="n">
        <v>30.82</v>
      </c>
      <c r="J4053" s="2" t="n">
        <v>30.731207</v>
      </c>
      <c r="K4053" s="2" t="n">
        <v>-0.413073</v>
      </c>
      <c r="L4053" s="2" t="n">
        <v>0.328446</v>
      </c>
      <c r="M4053" s="2" t="b">
        <v>1</v>
      </c>
      <c r="N4053" s="2" t="n">
        <v>1</v>
      </c>
    </row>
    <row r="4054" ht="15.75" customHeight="1">
      <c r="A4054" s="9" t="n">
        <v>43848.95833333334</v>
      </c>
      <c r="B4054" s="9" t="n">
        <v>43848.75</v>
      </c>
      <c r="C4054" s="2" t="n">
        <v>34964545</v>
      </c>
      <c r="D4054" s="2" t="inlineStr">
        <is>
          <t>DOM</t>
        </is>
      </c>
      <c r="G4054" s="2" t="inlineStr">
        <is>
          <t>ZONE</t>
        </is>
      </c>
      <c r="I4054" s="2" t="n">
        <v>27.1</v>
      </c>
      <c r="J4054" s="2" t="n">
        <v>24.092231</v>
      </c>
      <c r="K4054" s="2" t="n">
        <v>-3.308618</v>
      </c>
      <c r="L4054" s="2" t="n">
        <v>0.304182</v>
      </c>
      <c r="M4054" s="2" t="b">
        <v>1</v>
      </c>
      <c r="N4054" s="2" t="n">
        <v>1</v>
      </c>
    </row>
    <row r="4055" ht="15.75" customHeight="1">
      <c r="A4055" s="9" t="n">
        <v>43849</v>
      </c>
      <c r="B4055" s="9" t="n">
        <v>43848.79166666666</v>
      </c>
      <c r="C4055" s="2" t="n">
        <v>34964545</v>
      </c>
      <c r="D4055" s="2" t="inlineStr">
        <is>
          <t>DOM</t>
        </is>
      </c>
      <c r="G4055" s="2" t="inlineStr">
        <is>
          <t>ZONE</t>
        </is>
      </c>
      <c r="I4055" s="2" t="n">
        <v>22.53</v>
      </c>
      <c r="J4055" s="2" t="n">
        <v>22.199731</v>
      </c>
      <c r="K4055" s="2" t="n">
        <v>-0.562074</v>
      </c>
      <c r="L4055" s="2" t="n">
        <v>0.229305</v>
      </c>
      <c r="M4055" s="2" t="b">
        <v>1</v>
      </c>
      <c r="N4055" s="2" t="n">
        <v>1</v>
      </c>
    </row>
    <row r="4056" ht="15.75" customHeight="1">
      <c r="A4056" s="9" t="n">
        <v>43849.04166666666</v>
      </c>
      <c r="B4056" s="9" t="n">
        <v>43848.83333333334</v>
      </c>
      <c r="C4056" s="2" t="n">
        <v>34964545</v>
      </c>
      <c r="D4056" s="2" t="inlineStr">
        <is>
          <t>DOM</t>
        </is>
      </c>
      <c r="G4056" s="2" t="inlineStr">
        <is>
          <t>ZONE</t>
        </is>
      </c>
      <c r="I4056" s="2" t="n">
        <v>21.47</v>
      </c>
      <c r="J4056" s="2" t="n">
        <v>21.699074</v>
      </c>
      <c r="K4056" s="2" t="n">
        <v>0.013115</v>
      </c>
      <c r="L4056" s="2" t="n">
        <v>0.217625</v>
      </c>
      <c r="M4056" s="2" t="b">
        <v>1</v>
      </c>
      <c r="N4056" s="2" t="n">
        <v>1</v>
      </c>
    </row>
    <row r="4057" ht="15.75" customHeight="1">
      <c r="A4057" s="9" t="n">
        <v>43849.08333333334</v>
      </c>
      <c r="B4057" s="9" t="n">
        <v>43848.875</v>
      </c>
      <c r="C4057" s="2" t="n">
        <v>34964545</v>
      </c>
      <c r="D4057" s="2" t="inlineStr">
        <is>
          <t>DOM</t>
        </is>
      </c>
      <c r="G4057" s="2" t="inlineStr">
        <is>
          <t>ZONE</t>
        </is>
      </c>
      <c r="I4057" s="2" t="n">
        <v>20.36</v>
      </c>
      <c r="J4057" s="2" t="n">
        <v>20.757079</v>
      </c>
      <c r="K4057" s="2" t="n">
        <v>0.152981</v>
      </c>
      <c r="L4057" s="2" t="n">
        <v>0.248265</v>
      </c>
      <c r="M4057" s="2" t="b">
        <v>1</v>
      </c>
      <c r="N4057" s="2" t="n">
        <v>1</v>
      </c>
    </row>
    <row r="4058" ht="15.75" customHeight="1">
      <c r="A4058" s="9" t="n">
        <v>43849.125</v>
      </c>
      <c r="B4058" s="9" t="n">
        <v>43848.91666666666</v>
      </c>
      <c r="C4058" s="2" t="n">
        <v>34964545</v>
      </c>
      <c r="D4058" s="2" t="inlineStr">
        <is>
          <t>DOM</t>
        </is>
      </c>
      <c r="G4058" s="2" t="inlineStr">
        <is>
          <t>ZONE</t>
        </is>
      </c>
      <c r="I4058" s="2" t="n">
        <v>19.78</v>
      </c>
      <c r="J4058" s="2" t="n">
        <v>20.210932</v>
      </c>
      <c r="K4058" s="2" t="n">
        <v>0.133917</v>
      </c>
      <c r="L4058" s="2" t="n">
        <v>0.301182</v>
      </c>
      <c r="M4058" s="2" t="b">
        <v>1</v>
      </c>
      <c r="N4058" s="2" t="n">
        <v>1</v>
      </c>
    </row>
    <row r="4059" ht="15.75" customHeight="1">
      <c r="A4059" s="9" t="n">
        <v>43849.16666666666</v>
      </c>
      <c r="B4059" s="9" t="n">
        <v>43848.95833333334</v>
      </c>
      <c r="C4059" s="2" t="n">
        <v>34964545</v>
      </c>
      <c r="D4059" s="2" t="inlineStr">
        <is>
          <t>DOM</t>
        </is>
      </c>
      <c r="G4059" s="2" t="inlineStr">
        <is>
          <t>ZONE</t>
        </is>
      </c>
      <c r="I4059" s="2" t="n">
        <v>19.55</v>
      </c>
      <c r="J4059" s="2" t="n">
        <v>20.000879</v>
      </c>
      <c r="K4059" s="2" t="n">
        <v>0.140958</v>
      </c>
      <c r="L4059" s="2" t="n">
        <v>0.306588</v>
      </c>
      <c r="M4059" s="2" t="b">
        <v>1</v>
      </c>
      <c r="N4059" s="2" t="n">
        <v>1</v>
      </c>
    </row>
    <row r="4060" ht="15.75" customHeight="1">
      <c r="A4060" s="9" t="n">
        <v>43849.20833333334</v>
      </c>
      <c r="B4060" s="9" t="n">
        <v>43849</v>
      </c>
      <c r="C4060" s="2" t="n">
        <v>34964545</v>
      </c>
      <c r="D4060" s="2" t="inlineStr">
        <is>
          <t>DOM</t>
        </is>
      </c>
      <c r="G4060" s="2" t="inlineStr">
        <is>
          <t>ZONE</t>
        </is>
      </c>
      <c r="I4060" s="2" t="n">
        <v>16.71</v>
      </c>
      <c r="J4060" s="2" t="n">
        <v>17.009427</v>
      </c>
      <c r="K4060" s="2" t="n">
        <v>0.113958</v>
      </c>
      <c r="L4060" s="2" t="n">
        <v>0.186302</v>
      </c>
      <c r="M4060" s="2" t="b">
        <v>1</v>
      </c>
      <c r="N4060" s="2" t="n">
        <v>1</v>
      </c>
    </row>
    <row r="4061" ht="15.75" customHeight="1">
      <c r="A4061" s="9" t="n">
        <v>43849.25</v>
      </c>
      <c r="B4061" s="9" t="n">
        <v>43849.04166666666</v>
      </c>
      <c r="C4061" s="2" t="n">
        <v>34964545</v>
      </c>
      <c r="D4061" s="2" t="inlineStr">
        <is>
          <t>DOM</t>
        </is>
      </c>
      <c r="G4061" s="2" t="inlineStr">
        <is>
          <t>ZONE</t>
        </is>
      </c>
      <c r="I4061" s="2" t="n">
        <v>18.51</v>
      </c>
      <c r="J4061" s="2" t="n">
        <v>18.731649</v>
      </c>
      <c r="K4061" s="2" t="n">
        <v>0.107201</v>
      </c>
      <c r="L4061" s="2" t="n">
        <v>0.119448</v>
      </c>
      <c r="M4061" s="2" t="b">
        <v>1</v>
      </c>
      <c r="N4061" s="2" t="n">
        <v>1</v>
      </c>
    </row>
    <row r="4062" ht="15.75" customHeight="1">
      <c r="A4062" s="9" t="n">
        <v>43849.29166666666</v>
      </c>
      <c r="B4062" s="9" t="n">
        <v>43849.08333333334</v>
      </c>
      <c r="C4062" s="2" t="n">
        <v>34964545</v>
      </c>
      <c r="D4062" s="2" t="inlineStr">
        <is>
          <t>DOM</t>
        </is>
      </c>
      <c r="G4062" s="2" t="inlineStr">
        <is>
          <t>ZONE</t>
        </is>
      </c>
      <c r="I4062" s="2" t="n">
        <v>17.39</v>
      </c>
      <c r="J4062" s="2" t="n">
        <v>17.631669</v>
      </c>
      <c r="K4062" s="2" t="n">
        <v>0.09796199999999999</v>
      </c>
      <c r="L4062" s="2" t="n">
        <v>0.148707</v>
      </c>
      <c r="M4062" s="2" t="b">
        <v>1</v>
      </c>
      <c r="N4062" s="2" t="n">
        <v>1</v>
      </c>
    </row>
    <row r="4063" ht="15.75" customHeight="1">
      <c r="A4063" s="9" t="n">
        <v>43849.33333333334</v>
      </c>
      <c r="B4063" s="9" t="n">
        <v>43849.125</v>
      </c>
      <c r="C4063" s="2" t="n">
        <v>34964545</v>
      </c>
      <c r="D4063" s="2" t="inlineStr">
        <is>
          <t>DOM</t>
        </is>
      </c>
      <c r="G4063" s="2" t="inlineStr">
        <is>
          <t>ZONE</t>
        </is>
      </c>
      <c r="I4063" s="2" t="n">
        <v>16.5</v>
      </c>
      <c r="J4063" s="2" t="n">
        <v>16.790242</v>
      </c>
      <c r="K4063" s="2" t="n">
        <v>0.154462</v>
      </c>
      <c r="L4063" s="2" t="n">
        <v>0.131613</v>
      </c>
      <c r="M4063" s="2" t="b">
        <v>1</v>
      </c>
      <c r="N4063" s="2" t="n">
        <v>1</v>
      </c>
    </row>
    <row r="4064" ht="15.75" customHeight="1">
      <c r="A4064" s="9" t="n">
        <v>43849.375</v>
      </c>
      <c r="B4064" s="9" t="n">
        <v>43849.16666666666</v>
      </c>
      <c r="C4064" s="2" t="n">
        <v>34964545</v>
      </c>
      <c r="D4064" s="2" t="inlineStr">
        <is>
          <t>DOM</t>
        </is>
      </c>
      <c r="G4064" s="2" t="inlineStr">
        <is>
          <t>ZONE</t>
        </is>
      </c>
      <c r="I4064" s="2" t="n">
        <v>4.5</v>
      </c>
      <c r="J4064" s="2" t="n">
        <v>14.497417</v>
      </c>
      <c r="K4064" s="2" t="n">
        <v>9.962876</v>
      </c>
      <c r="L4064" s="2" t="n">
        <v>0.032874</v>
      </c>
      <c r="M4064" s="2" t="b">
        <v>1</v>
      </c>
      <c r="N4064" s="2" t="n">
        <v>1</v>
      </c>
    </row>
    <row r="4065" ht="15.75" customHeight="1">
      <c r="A4065" s="9" t="n">
        <v>43849.41666666666</v>
      </c>
      <c r="B4065" s="9" t="n">
        <v>43849.20833333334</v>
      </c>
      <c r="C4065" s="2" t="n">
        <v>34964545</v>
      </c>
      <c r="D4065" s="2" t="inlineStr">
        <is>
          <t>DOM</t>
        </is>
      </c>
      <c r="G4065" s="2" t="inlineStr">
        <is>
          <t>ZONE</t>
        </is>
      </c>
      <c r="I4065" s="2" t="n">
        <v>15.64</v>
      </c>
      <c r="J4065" s="2" t="n">
        <v>15.743593</v>
      </c>
      <c r="K4065" s="2" t="n">
        <v>0.014974</v>
      </c>
      <c r="L4065" s="2" t="n">
        <v>0.087786</v>
      </c>
      <c r="M4065" s="2" t="b">
        <v>1</v>
      </c>
      <c r="N4065" s="2" t="n">
        <v>1</v>
      </c>
    </row>
    <row r="4066" ht="15.75" customHeight="1">
      <c r="A4066" s="9" t="n">
        <v>43849.45833333334</v>
      </c>
      <c r="B4066" s="9" t="n">
        <v>43849.25</v>
      </c>
      <c r="C4066" s="2" t="n">
        <v>34964545</v>
      </c>
      <c r="D4066" s="2" t="inlineStr">
        <is>
          <t>DOM</t>
        </is>
      </c>
      <c r="G4066" s="2" t="inlineStr">
        <is>
          <t>ZONE</t>
        </is>
      </c>
      <c r="I4066" s="2" t="n">
        <v>15.78</v>
      </c>
      <c r="J4066" s="2" t="n">
        <v>15.916298</v>
      </c>
      <c r="K4066" s="2" t="n">
        <v>0.030972</v>
      </c>
      <c r="L4066" s="2" t="n">
        <v>0.104493</v>
      </c>
      <c r="M4066" s="2" t="b">
        <v>1</v>
      </c>
      <c r="N4066" s="2" t="n">
        <v>1</v>
      </c>
    </row>
    <row r="4067" ht="15.75" customHeight="1">
      <c r="A4067" s="9" t="n">
        <v>43849.5</v>
      </c>
      <c r="B4067" s="9" t="n">
        <v>43849.29166666666</v>
      </c>
      <c r="C4067" s="2" t="n">
        <v>34964545</v>
      </c>
      <c r="D4067" s="2" t="inlineStr">
        <is>
          <t>DOM</t>
        </is>
      </c>
      <c r="G4067" s="2" t="inlineStr">
        <is>
          <t>ZONE</t>
        </is>
      </c>
      <c r="I4067" s="2" t="n">
        <v>16.38</v>
      </c>
      <c r="J4067" s="2" t="n">
        <v>16.530484</v>
      </c>
      <c r="K4067" s="2" t="n">
        <v>0.032229</v>
      </c>
      <c r="L4067" s="2" t="n">
        <v>0.118256</v>
      </c>
      <c r="M4067" s="2" t="b">
        <v>1</v>
      </c>
      <c r="N4067" s="2" t="n">
        <v>1</v>
      </c>
    </row>
    <row r="4068" ht="15.75" customHeight="1">
      <c r="A4068" s="9" t="n">
        <v>43849.54166666666</v>
      </c>
      <c r="B4068" s="9" t="n">
        <v>43849.33333333334</v>
      </c>
      <c r="C4068" s="2" t="n">
        <v>34964545</v>
      </c>
      <c r="D4068" s="2" t="inlineStr">
        <is>
          <t>DOM</t>
        </is>
      </c>
      <c r="G4068" s="2" t="inlineStr">
        <is>
          <t>ZONE</t>
        </is>
      </c>
      <c r="I4068" s="2" t="n">
        <v>18.65</v>
      </c>
      <c r="J4068" s="2" t="n">
        <v>18.872163</v>
      </c>
      <c r="K4068" s="2" t="n">
        <v>0.07924200000000001</v>
      </c>
      <c r="L4068" s="2" t="n">
        <v>0.140421</v>
      </c>
      <c r="M4068" s="2" t="b">
        <v>1</v>
      </c>
      <c r="N4068" s="2" t="n">
        <v>1</v>
      </c>
    </row>
    <row r="4069" ht="15.75" customHeight="1">
      <c r="A4069" s="9" t="n">
        <v>43849.58333333334</v>
      </c>
      <c r="B4069" s="9" t="n">
        <v>43849.375</v>
      </c>
      <c r="C4069" s="2" t="n">
        <v>34964545</v>
      </c>
      <c r="D4069" s="2" t="inlineStr">
        <is>
          <t>DOM</t>
        </is>
      </c>
      <c r="G4069" s="2" t="inlineStr">
        <is>
          <t>ZONE</t>
        </is>
      </c>
      <c r="I4069" s="2" t="n">
        <v>18.3</v>
      </c>
      <c r="J4069" s="2" t="n">
        <v>18.507332</v>
      </c>
      <c r="K4069" s="2" t="n">
        <v>0.065345</v>
      </c>
      <c r="L4069" s="2" t="n">
        <v>0.14532</v>
      </c>
      <c r="M4069" s="2" t="b">
        <v>1</v>
      </c>
      <c r="N4069" s="2" t="n">
        <v>1</v>
      </c>
    </row>
    <row r="4070" ht="15.75" customHeight="1">
      <c r="A4070" s="9" t="n">
        <v>43849.625</v>
      </c>
      <c r="B4070" s="9" t="n">
        <v>43849.41666666666</v>
      </c>
      <c r="C4070" s="2" t="n">
        <v>34964545</v>
      </c>
      <c r="D4070" s="2" t="inlineStr">
        <is>
          <t>DOM</t>
        </is>
      </c>
      <c r="G4070" s="2" t="inlineStr">
        <is>
          <t>ZONE</t>
        </is>
      </c>
      <c r="I4070" s="2" t="n">
        <v>18.36</v>
      </c>
      <c r="J4070" s="2" t="n">
        <v>18.50526</v>
      </c>
      <c r="K4070" s="2" t="n">
        <v>0.072674</v>
      </c>
      <c r="L4070" s="2" t="n">
        <v>0.06925199999999999</v>
      </c>
      <c r="M4070" s="2" t="b">
        <v>1</v>
      </c>
      <c r="N4070" s="2" t="n">
        <v>1</v>
      </c>
    </row>
    <row r="4071" ht="15.75" customHeight="1">
      <c r="A4071" s="9" t="n">
        <v>43849.66666666666</v>
      </c>
      <c r="B4071" s="9" t="n">
        <v>43849.45833333334</v>
      </c>
      <c r="C4071" s="2" t="n">
        <v>34964545</v>
      </c>
      <c r="D4071" s="2" t="inlineStr">
        <is>
          <t>DOM</t>
        </is>
      </c>
      <c r="G4071" s="2" t="inlineStr">
        <is>
          <t>ZONE</t>
        </is>
      </c>
      <c r="I4071" s="2" t="n">
        <v>18.53</v>
      </c>
      <c r="J4071" s="2" t="n">
        <v>18.642493</v>
      </c>
      <c r="K4071" s="2" t="n">
        <v>0.081889</v>
      </c>
      <c r="L4071" s="2" t="n">
        <v>0.026437</v>
      </c>
      <c r="M4071" s="2" t="b">
        <v>1</v>
      </c>
      <c r="N4071" s="2" t="n">
        <v>1</v>
      </c>
    </row>
    <row r="4072" ht="15.75" customHeight="1">
      <c r="A4072" s="9" t="n">
        <v>43849.70833333334</v>
      </c>
      <c r="B4072" s="9" t="n">
        <v>43849.5</v>
      </c>
      <c r="C4072" s="2" t="n">
        <v>34964545</v>
      </c>
      <c r="D4072" s="2" t="inlineStr">
        <is>
          <t>DOM</t>
        </is>
      </c>
      <c r="G4072" s="2" t="inlineStr">
        <is>
          <t>ZONE</t>
        </is>
      </c>
      <c r="I4072" s="2" t="n">
        <v>18.42</v>
      </c>
      <c r="J4072" s="2" t="n">
        <v>18.423118</v>
      </c>
      <c r="K4072" s="2" t="n">
        <v>0.068787</v>
      </c>
      <c r="L4072" s="2" t="n">
        <v>-0.06650300000000001</v>
      </c>
      <c r="M4072" s="2" t="b">
        <v>1</v>
      </c>
      <c r="N4072" s="2" t="n">
        <v>1</v>
      </c>
    </row>
    <row r="4073" ht="15.75" customHeight="1">
      <c r="A4073" s="9" t="n">
        <v>43849.75</v>
      </c>
      <c r="B4073" s="9" t="n">
        <v>43849.54166666666</v>
      </c>
      <c r="C4073" s="2" t="n">
        <v>34964545</v>
      </c>
      <c r="D4073" s="2" t="inlineStr">
        <is>
          <t>DOM</t>
        </is>
      </c>
      <c r="G4073" s="2" t="inlineStr">
        <is>
          <t>ZONE</t>
        </is>
      </c>
      <c r="I4073" s="2" t="n">
        <v>18.39</v>
      </c>
      <c r="J4073" s="2" t="n">
        <v>18.374853</v>
      </c>
      <c r="K4073" s="2" t="n">
        <v>0.080627</v>
      </c>
      <c r="L4073" s="2" t="n">
        <v>-0.094107</v>
      </c>
      <c r="M4073" s="2" t="b">
        <v>1</v>
      </c>
      <c r="N4073" s="2" t="n">
        <v>1</v>
      </c>
    </row>
    <row r="4074" ht="15.75" customHeight="1">
      <c r="A4074" s="9" t="n">
        <v>43849.79166666666</v>
      </c>
      <c r="B4074" s="9" t="n">
        <v>43849.58333333334</v>
      </c>
      <c r="C4074" s="2" t="n">
        <v>34964545</v>
      </c>
      <c r="D4074" s="2" t="inlineStr">
        <is>
          <t>DOM</t>
        </is>
      </c>
      <c r="G4074" s="2" t="inlineStr">
        <is>
          <t>ZONE</t>
        </is>
      </c>
      <c r="I4074" s="2" t="n">
        <v>16.94</v>
      </c>
      <c r="J4074" s="2" t="n">
        <v>16.84238</v>
      </c>
      <c r="K4074" s="2" t="n">
        <v>0.050476</v>
      </c>
      <c r="L4074" s="2" t="n">
        <v>-0.145596</v>
      </c>
      <c r="M4074" s="2" t="b">
        <v>1</v>
      </c>
      <c r="N4074" s="2" t="n">
        <v>1</v>
      </c>
    </row>
    <row r="4075" ht="15.75" customHeight="1">
      <c r="A4075" s="9" t="n">
        <v>43849.83333333334</v>
      </c>
      <c r="B4075" s="9" t="n">
        <v>43849.625</v>
      </c>
      <c r="C4075" s="2" t="n">
        <v>34964545</v>
      </c>
      <c r="D4075" s="2" t="inlineStr">
        <is>
          <t>DOM</t>
        </is>
      </c>
      <c r="G4075" s="2" t="inlineStr">
        <is>
          <t>ZONE</t>
        </is>
      </c>
      <c r="I4075" s="2" t="n">
        <v>17.57</v>
      </c>
      <c r="J4075" s="2" t="n">
        <v>17.449036</v>
      </c>
      <c r="K4075" s="2" t="n">
        <v>0.062183</v>
      </c>
      <c r="L4075" s="2" t="n">
        <v>-0.181481</v>
      </c>
      <c r="M4075" s="2" t="b">
        <v>1</v>
      </c>
      <c r="N4075" s="2" t="n">
        <v>1</v>
      </c>
    </row>
    <row r="4076" ht="15.75" customHeight="1">
      <c r="A4076" s="9" t="n">
        <v>43849.875</v>
      </c>
      <c r="B4076" s="9" t="n">
        <v>43849.66666666666</v>
      </c>
      <c r="C4076" s="2" t="n">
        <v>34964545</v>
      </c>
      <c r="D4076" s="2" t="inlineStr">
        <is>
          <t>DOM</t>
        </is>
      </c>
      <c r="G4076" s="2" t="inlineStr">
        <is>
          <t>ZONE</t>
        </is>
      </c>
      <c r="I4076" s="2" t="n">
        <v>19.78</v>
      </c>
      <c r="J4076" s="2" t="n">
        <v>19.756428</v>
      </c>
      <c r="K4076" s="2" t="n">
        <v>0.07049800000000001</v>
      </c>
      <c r="L4076" s="2" t="n">
        <v>-0.09657</v>
      </c>
      <c r="M4076" s="2" t="b">
        <v>1</v>
      </c>
      <c r="N4076" s="2" t="n">
        <v>1</v>
      </c>
    </row>
    <row r="4077" ht="15.75" customHeight="1">
      <c r="A4077" s="9" t="n">
        <v>43849.91666666666</v>
      </c>
      <c r="B4077" s="9" t="n">
        <v>43849.70833333334</v>
      </c>
      <c r="C4077" s="2" t="n">
        <v>34964545</v>
      </c>
      <c r="D4077" s="2" t="inlineStr">
        <is>
          <t>DOM</t>
        </is>
      </c>
      <c r="G4077" s="2" t="inlineStr">
        <is>
          <t>ZONE</t>
        </is>
      </c>
      <c r="I4077" s="2" t="n">
        <v>23.99</v>
      </c>
      <c r="J4077" s="2" t="n">
        <v>24.052371</v>
      </c>
      <c r="K4077" s="2" t="n">
        <v>0.074916</v>
      </c>
      <c r="L4077" s="2" t="n">
        <v>-0.015045</v>
      </c>
      <c r="M4077" s="2" t="b">
        <v>1</v>
      </c>
      <c r="N4077" s="2" t="n">
        <v>1</v>
      </c>
    </row>
    <row r="4078" ht="15.75" customHeight="1">
      <c r="A4078" s="9" t="n">
        <v>43849.95833333334</v>
      </c>
      <c r="B4078" s="9" t="n">
        <v>43849.75</v>
      </c>
      <c r="C4078" s="2" t="n">
        <v>34964545</v>
      </c>
      <c r="D4078" s="2" t="inlineStr">
        <is>
          <t>DOM</t>
        </is>
      </c>
      <c r="G4078" s="2" t="inlineStr">
        <is>
          <t>ZONE</t>
        </is>
      </c>
      <c r="I4078" s="2" t="n">
        <v>24.97</v>
      </c>
      <c r="J4078" s="2" t="n">
        <v>25.004317</v>
      </c>
      <c r="K4078" s="2" t="n">
        <v>0.153175</v>
      </c>
      <c r="L4078" s="2" t="n">
        <v>-0.114691</v>
      </c>
      <c r="M4078" s="2" t="b">
        <v>1</v>
      </c>
      <c r="N4078" s="2" t="n">
        <v>1</v>
      </c>
    </row>
    <row r="4079" ht="15.75" customHeight="1">
      <c r="A4079" s="9" t="n">
        <v>43850</v>
      </c>
      <c r="B4079" s="9" t="n">
        <v>43849.79166666666</v>
      </c>
      <c r="C4079" s="2" t="n">
        <v>34964545</v>
      </c>
      <c r="D4079" s="2" t="inlineStr">
        <is>
          <t>DOM</t>
        </is>
      </c>
      <c r="G4079" s="2" t="inlineStr">
        <is>
          <t>ZONE</t>
        </is>
      </c>
      <c r="I4079" s="2" t="n">
        <v>23.28</v>
      </c>
      <c r="J4079" s="2" t="n">
        <v>23.587051</v>
      </c>
      <c r="K4079" s="2" t="n">
        <v>0.347088</v>
      </c>
      <c r="L4079" s="2" t="n">
        <v>-0.035871</v>
      </c>
      <c r="M4079" s="2" t="b">
        <v>1</v>
      </c>
      <c r="N4079" s="2" t="n">
        <v>1</v>
      </c>
    </row>
    <row r="4080" ht="15.75" customHeight="1">
      <c r="A4080" s="9" t="n">
        <v>43850.04166666666</v>
      </c>
      <c r="B4080" s="9" t="n">
        <v>43849.83333333334</v>
      </c>
      <c r="C4080" s="2" t="n">
        <v>34964545</v>
      </c>
      <c r="D4080" s="2" t="inlineStr">
        <is>
          <t>DOM</t>
        </is>
      </c>
      <c r="G4080" s="2" t="inlineStr">
        <is>
          <t>ZONE</t>
        </is>
      </c>
      <c r="I4080" s="2" t="n">
        <v>22.91</v>
      </c>
      <c r="J4080" s="2" t="n">
        <v>23.256592</v>
      </c>
      <c r="K4080" s="2" t="n">
        <v>0.287062</v>
      </c>
      <c r="L4080" s="2" t="n">
        <v>0.062864</v>
      </c>
      <c r="M4080" s="2" t="b">
        <v>1</v>
      </c>
      <c r="N4080" s="2" t="n">
        <v>1</v>
      </c>
    </row>
    <row r="4081" ht="15.75" customHeight="1">
      <c r="A4081" s="9" t="n">
        <v>43850.08333333334</v>
      </c>
      <c r="B4081" s="9" t="n">
        <v>43849.875</v>
      </c>
      <c r="C4081" s="2" t="n">
        <v>34964545</v>
      </c>
      <c r="D4081" s="2" t="inlineStr">
        <is>
          <t>DOM</t>
        </is>
      </c>
      <c r="G4081" s="2" t="inlineStr">
        <is>
          <t>ZONE</t>
        </is>
      </c>
      <c r="I4081" s="2" t="n">
        <v>21.95</v>
      </c>
      <c r="J4081" s="2" t="n">
        <v>22.356317</v>
      </c>
      <c r="K4081" s="2" t="n">
        <v>0.290748</v>
      </c>
      <c r="L4081" s="2" t="n">
        <v>0.114736</v>
      </c>
      <c r="M4081" s="2" t="b">
        <v>1</v>
      </c>
      <c r="N4081" s="2" t="n">
        <v>1</v>
      </c>
    </row>
    <row r="4082" ht="15.75" customHeight="1">
      <c r="A4082" s="9" t="n">
        <v>43850.125</v>
      </c>
      <c r="B4082" s="9" t="n">
        <v>43849.91666666666</v>
      </c>
      <c r="C4082" s="2" t="n">
        <v>34964545</v>
      </c>
      <c r="D4082" s="2" t="inlineStr">
        <is>
          <t>DOM</t>
        </is>
      </c>
      <c r="G4082" s="2" t="inlineStr">
        <is>
          <t>ZONE</t>
        </is>
      </c>
      <c r="I4082" s="2" t="n">
        <v>24.18</v>
      </c>
      <c r="J4082" s="2" t="n">
        <v>24.32306</v>
      </c>
      <c r="K4082" s="2" t="n">
        <v>0.008654999999999999</v>
      </c>
      <c r="L4082" s="2" t="n">
        <v>0.139405</v>
      </c>
      <c r="M4082" s="2" t="b">
        <v>1</v>
      </c>
      <c r="N4082" s="2" t="n">
        <v>1</v>
      </c>
    </row>
    <row r="4083" ht="15.75" customHeight="1">
      <c r="A4083" s="9" t="n">
        <v>43850.16666666666</v>
      </c>
      <c r="B4083" s="9" t="n">
        <v>43849.95833333334</v>
      </c>
      <c r="C4083" s="2" t="n">
        <v>34964545</v>
      </c>
      <c r="D4083" s="2" t="inlineStr">
        <is>
          <t>DOM</t>
        </is>
      </c>
      <c r="G4083" s="2" t="inlineStr">
        <is>
          <t>ZONE</t>
        </is>
      </c>
      <c r="I4083" s="2" t="n">
        <v>24.22</v>
      </c>
      <c r="J4083" s="2" t="n">
        <v>24.032657</v>
      </c>
      <c r="K4083" s="2" t="n">
        <v>-0.258651</v>
      </c>
      <c r="L4083" s="2" t="n">
        <v>0.06880799999999999</v>
      </c>
      <c r="M4083" s="2" t="b">
        <v>1</v>
      </c>
      <c r="N4083" s="2" t="n">
        <v>1</v>
      </c>
    </row>
    <row r="4084" ht="15.75" customHeight="1">
      <c r="A4084" s="9" t="n">
        <v>43850.20833333334</v>
      </c>
      <c r="B4084" s="9" t="n">
        <v>43850</v>
      </c>
      <c r="C4084" s="2" t="n">
        <v>34964545</v>
      </c>
      <c r="D4084" s="2" t="inlineStr">
        <is>
          <t>DOM</t>
        </is>
      </c>
      <c r="G4084" s="2" t="inlineStr">
        <is>
          <t>ZONE</t>
        </is>
      </c>
      <c r="I4084" s="2" t="n">
        <v>20.91</v>
      </c>
      <c r="J4084" s="2" t="n">
        <v>23.240874</v>
      </c>
      <c r="K4084" s="2" t="n">
        <v>2.207217</v>
      </c>
      <c r="L4084" s="2" t="n">
        <v>0.128657</v>
      </c>
      <c r="M4084" s="2" t="b">
        <v>1</v>
      </c>
      <c r="N4084" s="2" t="n">
        <v>1</v>
      </c>
    </row>
    <row r="4085" ht="15.75" customHeight="1">
      <c r="A4085" s="9" t="n">
        <v>43850.25</v>
      </c>
      <c r="B4085" s="9" t="n">
        <v>43850.04166666666</v>
      </c>
      <c r="C4085" s="2" t="n">
        <v>34964545</v>
      </c>
      <c r="D4085" s="2" t="inlineStr">
        <is>
          <t>DOM</t>
        </is>
      </c>
      <c r="G4085" s="2" t="inlineStr">
        <is>
          <t>ZONE</t>
        </is>
      </c>
      <c r="I4085" s="2" t="n">
        <v>23.45</v>
      </c>
      <c r="J4085" s="2" t="n">
        <v>23.860942</v>
      </c>
      <c r="K4085" s="2" t="n">
        <v>0.20636</v>
      </c>
      <c r="L4085" s="2" t="n">
        <v>0.204582</v>
      </c>
      <c r="M4085" s="2" t="b">
        <v>1</v>
      </c>
      <c r="N4085" s="2" t="n">
        <v>1</v>
      </c>
    </row>
    <row r="4086" ht="15.75" customHeight="1">
      <c r="A4086" s="9" t="n">
        <v>43850.29166666666</v>
      </c>
      <c r="B4086" s="9" t="n">
        <v>43850.08333333334</v>
      </c>
      <c r="C4086" s="2" t="n">
        <v>34964545</v>
      </c>
      <c r="D4086" s="2" t="inlineStr">
        <is>
          <t>DOM</t>
        </is>
      </c>
      <c r="G4086" s="2" t="inlineStr">
        <is>
          <t>ZONE</t>
        </is>
      </c>
      <c r="I4086" s="2" t="n">
        <v>23.68</v>
      </c>
      <c r="J4086" s="2" t="n">
        <v>24.107531</v>
      </c>
      <c r="K4086" s="2" t="n">
        <v>0.239156</v>
      </c>
      <c r="L4086" s="2" t="n">
        <v>0.191708</v>
      </c>
      <c r="M4086" s="2" t="b">
        <v>1</v>
      </c>
      <c r="N4086" s="2" t="n">
        <v>1</v>
      </c>
    </row>
    <row r="4087" ht="15.75" customHeight="1">
      <c r="A4087" s="9" t="n">
        <v>43850.33333333334</v>
      </c>
      <c r="B4087" s="9" t="n">
        <v>43850.125</v>
      </c>
      <c r="C4087" s="2" t="n">
        <v>34964545</v>
      </c>
      <c r="D4087" s="2" t="inlineStr">
        <is>
          <t>DOM</t>
        </is>
      </c>
      <c r="G4087" s="2" t="inlineStr">
        <is>
          <t>ZONE</t>
        </is>
      </c>
      <c r="I4087" s="2" t="n">
        <v>22.27</v>
      </c>
      <c r="J4087" s="2" t="n">
        <v>22.673041</v>
      </c>
      <c r="K4087" s="2" t="n">
        <v>0.197222</v>
      </c>
      <c r="L4087" s="2" t="n">
        <v>0.207486</v>
      </c>
      <c r="M4087" s="2" t="b">
        <v>1</v>
      </c>
      <c r="N4087" s="2" t="n">
        <v>1</v>
      </c>
    </row>
    <row r="4088" ht="15.75" customHeight="1">
      <c r="A4088" s="9" t="n">
        <v>43850.375</v>
      </c>
      <c r="B4088" s="9" t="n">
        <v>43850.16666666666</v>
      </c>
      <c r="C4088" s="2" t="n">
        <v>34964545</v>
      </c>
      <c r="D4088" s="2" t="inlineStr">
        <is>
          <t>DOM</t>
        </is>
      </c>
      <c r="G4088" s="2" t="inlineStr">
        <is>
          <t>ZONE</t>
        </is>
      </c>
      <c r="I4088" s="2" t="n">
        <v>22.71</v>
      </c>
      <c r="J4088" s="2" t="n">
        <v>23.196704</v>
      </c>
      <c r="K4088" s="2" t="n">
        <v>0.241527</v>
      </c>
      <c r="L4088" s="2" t="n">
        <v>0.24851</v>
      </c>
      <c r="M4088" s="2" t="b">
        <v>1</v>
      </c>
      <c r="N4088" s="2" t="n">
        <v>1</v>
      </c>
    </row>
    <row r="4089" ht="15.75" customHeight="1">
      <c r="A4089" s="9" t="n">
        <v>43850.41666666666</v>
      </c>
      <c r="B4089" s="9" t="n">
        <v>43850.20833333334</v>
      </c>
      <c r="C4089" s="2" t="n">
        <v>34964545</v>
      </c>
      <c r="D4089" s="2" t="inlineStr">
        <is>
          <t>DOM</t>
        </is>
      </c>
      <c r="G4089" s="2" t="inlineStr">
        <is>
          <t>ZONE</t>
        </is>
      </c>
      <c r="I4089" s="2" t="n">
        <v>23.86</v>
      </c>
      <c r="J4089" s="2" t="n">
        <v>24.326075</v>
      </c>
      <c r="K4089" s="2" t="n">
        <v>0.208921</v>
      </c>
      <c r="L4089" s="2" t="n">
        <v>0.255488</v>
      </c>
      <c r="M4089" s="2" t="b">
        <v>1</v>
      </c>
      <c r="N4089" s="2" t="n">
        <v>1</v>
      </c>
    </row>
    <row r="4090" ht="15.75" customHeight="1">
      <c r="A4090" s="9" t="n">
        <v>43850.45833333334</v>
      </c>
      <c r="B4090" s="9" t="n">
        <v>43850.25</v>
      </c>
      <c r="C4090" s="2" t="n">
        <v>34964545</v>
      </c>
      <c r="D4090" s="2" t="inlineStr">
        <is>
          <t>DOM</t>
        </is>
      </c>
      <c r="G4090" s="2" t="inlineStr">
        <is>
          <t>ZONE</t>
        </is>
      </c>
      <c r="I4090" s="2" t="n">
        <v>25.28</v>
      </c>
      <c r="J4090" s="2" t="n">
        <v>25.750791</v>
      </c>
      <c r="K4090" s="2" t="n">
        <v>0.160368</v>
      </c>
      <c r="L4090" s="2" t="n">
        <v>0.307923</v>
      </c>
      <c r="M4090" s="2" t="b">
        <v>1</v>
      </c>
      <c r="N4090" s="2" t="n">
        <v>1</v>
      </c>
    </row>
    <row r="4091" ht="15.75" customHeight="1">
      <c r="A4091" s="9" t="n">
        <v>43850.5</v>
      </c>
      <c r="B4091" s="9" t="n">
        <v>43850.29166666666</v>
      </c>
      <c r="C4091" s="2" t="n">
        <v>34964545</v>
      </c>
      <c r="D4091" s="2" t="inlineStr">
        <is>
          <t>DOM</t>
        </is>
      </c>
      <c r="G4091" s="2" t="inlineStr">
        <is>
          <t>ZONE</t>
        </is>
      </c>
      <c r="I4091" s="2" t="n">
        <v>29.84</v>
      </c>
      <c r="J4091" s="2" t="n">
        <v>30.326149</v>
      </c>
      <c r="K4091" s="2" t="n">
        <v>0.183051</v>
      </c>
      <c r="L4091" s="2" t="n">
        <v>0.306431</v>
      </c>
      <c r="M4091" s="2" t="b">
        <v>1</v>
      </c>
      <c r="N4091" s="2" t="n">
        <v>1</v>
      </c>
    </row>
    <row r="4092" ht="15.75" customHeight="1">
      <c r="A4092" s="9" t="n">
        <v>43850.54166666666</v>
      </c>
      <c r="B4092" s="9" t="n">
        <v>43850.33333333334</v>
      </c>
      <c r="C4092" s="2" t="n">
        <v>34964545</v>
      </c>
      <c r="D4092" s="2" t="inlineStr">
        <is>
          <t>DOM</t>
        </is>
      </c>
      <c r="G4092" s="2" t="inlineStr">
        <is>
          <t>ZONE</t>
        </is>
      </c>
      <c r="I4092" s="2" t="n">
        <v>26.43</v>
      </c>
      <c r="J4092" s="2" t="n">
        <v>26.525045</v>
      </c>
      <c r="K4092" s="2" t="n">
        <v>-0.055922</v>
      </c>
      <c r="L4092" s="2" t="n">
        <v>0.155967</v>
      </c>
      <c r="M4092" s="2" t="b">
        <v>1</v>
      </c>
      <c r="N4092" s="2" t="n">
        <v>1</v>
      </c>
    </row>
    <row r="4093" ht="15.75" customHeight="1">
      <c r="A4093" s="9" t="n">
        <v>43850.58333333334</v>
      </c>
      <c r="B4093" s="9" t="n">
        <v>43850.375</v>
      </c>
      <c r="C4093" s="2" t="n">
        <v>34964545</v>
      </c>
      <c r="D4093" s="2" t="inlineStr">
        <is>
          <t>DOM</t>
        </is>
      </c>
      <c r="G4093" s="2" t="inlineStr">
        <is>
          <t>ZONE</t>
        </is>
      </c>
      <c r="I4093" s="2" t="n">
        <v>27.39</v>
      </c>
      <c r="J4093" s="2" t="n">
        <v>27.315858</v>
      </c>
      <c r="K4093" s="2" t="n">
        <v>-0.05344</v>
      </c>
      <c r="L4093" s="2" t="n">
        <v>-0.022368</v>
      </c>
      <c r="M4093" s="2" t="b">
        <v>1</v>
      </c>
      <c r="N4093" s="2" t="n">
        <v>1</v>
      </c>
    </row>
    <row r="4094" ht="15.75" customHeight="1">
      <c r="A4094" s="9" t="n">
        <v>43850.625</v>
      </c>
      <c r="B4094" s="9" t="n">
        <v>43850.41666666666</v>
      </c>
      <c r="C4094" s="2" t="n">
        <v>34964545</v>
      </c>
      <c r="D4094" s="2" t="inlineStr">
        <is>
          <t>DOM</t>
        </is>
      </c>
      <c r="G4094" s="2" t="inlineStr">
        <is>
          <t>ZONE</t>
        </is>
      </c>
      <c r="I4094" s="2" t="n">
        <v>26.55</v>
      </c>
      <c r="J4094" s="2" t="n">
        <v>26.568752</v>
      </c>
      <c r="K4094" s="2" t="n">
        <v>0.032681</v>
      </c>
      <c r="L4094" s="2" t="n">
        <v>-0.014762</v>
      </c>
      <c r="M4094" s="2" t="b">
        <v>1</v>
      </c>
      <c r="N4094" s="2" t="n">
        <v>1</v>
      </c>
    </row>
    <row r="4095" ht="15.75" customHeight="1">
      <c r="A4095" s="9" t="n">
        <v>43850.66666666666</v>
      </c>
      <c r="B4095" s="9" t="n">
        <v>43850.45833333334</v>
      </c>
      <c r="C4095" s="2" t="n">
        <v>34964545</v>
      </c>
      <c r="D4095" s="2" t="inlineStr">
        <is>
          <t>DOM</t>
        </is>
      </c>
      <c r="G4095" s="2" t="inlineStr">
        <is>
          <t>ZONE</t>
        </is>
      </c>
      <c r="I4095" s="2" t="n">
        <v>27.64</v>
      </c>
      <c r="J4095" s="2" t="n">
        <v>27.65015</v>
      </c>
      <c r="K4095" s="2" t="n">
        <v>0.08451</v>
      </c>
      <c r="L4095" s="2" t="n">
        <v>-0.07185999999999999</v>
      </c>
      <c r="M4095" s="2" t="b">
        <v>1</v>
      </c>
      <c r="N4095" s="2" t="n">
        <v>1</v>
      </c>
    </row>
    <row r="4096" ht="15.75" customHeight="1">
      <c r="A4096" s="9" t="n">
        <v>43850.70833333334</v>
      </c>
      <c r="B4096" s="9" t="n">
        <v>43850.5</v>
      </c>
      <c r="C4096" s="2" t="n">
        <v>34964545</v>
      </c>
      <c r="D4096" s="2" t="inlineStr">
        <is>
          <t>DOM</t>
        </is>
      </c>
      <c r="G4096" s="2" t="inlineStr">
        <is>
          <t>ZONE</t>
        </is>
      </c>
      <c r="I4096" s="2" t="n">
        <v>25.38</v>
      </c>
      <c r="J4096" s="2" t="n">
        <v>25.381136</v>
      </c>
      <c r="K4096" s="2" t="n">
        <v>0.132258</v>
      </c>
      <c r="L4096" s="2" t="n">
        <v>-0.129456</v>
      </c>
      <c r="M4096" s="2" t="b">
        <v>1</v>
      </c>
      <c r="N4096" s="2" t="n">
        <v>1</v>
      </c>
    </row>
    <row r="4097" ht="15.75" customHeight="1">
      <c r="A4097" s="9" t="n">
        <v>43850.75</v>
      </c>
      <c r="B4097" s="9" t="n">
        <v>43850.54166666666</v>
      </c>
      <c r="C4097" s="2" t="n">
        <v>34964545</v>
      </c>
      <c r="D4097" s="2" t="inlineStr">
        <is>
          <t>DOM</t>
        </is>
      </c>
      <c r="G4097" s="2" t="inlineStr">
        <is>
          <t>ZONE</t>
        </is>
      </c>
      <c r="I4097" s="2" t="n">
        <v>24.1</v>
      </c>
      <c r="J4097" s="2" t="n">
        <v>23.906127</v>
      </c>
      <c r="K4097" s="2" t="n">
        <v>-0.058908</v>
      </c>
      <c r="L4097" s="2" t="n">
        <v>-0.132465</v>
      </c>
      <c r="M4097" s="2" t="b">
        <v>1</v>
      </c>
      <c r="N4097" s="2" t="n">
        <v>1</v>
      </c>
    </row>
    <row r="4098" ht="15.75" customHeight="1">
      <c r="A4098" s="9" t="n">
        <v>43850.79166666666</v>
      </c>
      <c r="B4098" s="9" t="n">
        <v>43850.58333333334</v>
      </c>
      <c r="C4098" s="2" t="n">
        <v>34964545</v>
      </c>
      <c r="D4098" s="2" t="inlineStr">
        <is>
          <t>DOM</t>
        </is>
      </c>
      <c r="G4098" s="2" t="inlineStr">
        <is>
          <t>ZONE</t>
        </is>
      </c>
      <c r="I4098" s="2" t="n">
        <v>24.21</v>
      </c>
      <c r="J4098" s="2" t="n">
        <v>23.897914</v>
      </c>
      <c r="K4098" s="2" t="n">
        <v>-0.162113</v>
      </c>
      <c r="L4098" s="2" t="n">
        <v>-0.150806</v>
      </c>
      <c r="M4098" s="2" t="b">
        <v>1</v>
      </c>
      <c r="N4098" s="2" t="n">
        <v>1</v>
      </c>
    </row>
    <row r="4099" ht="15.75" customHeight="1">
      <c r="A4099" s="9" t="n">
        <v>43850.83333333334</v>
      </c>
      <c r="B4099" s="9" t="n">
        <v>43850.625</v>
      </c>
      <c r="C4099" s="2" t="n">
        <v>34964545</v>
      </c>
      <c r="D4099" s="2" t="inlineStr">
        <is>
          <t>DOM</t>
        </is>
      </c>
      <c r="G4099" s="2" t="inlineStr">
        <is>
          <t>ZONE</t>
        </is>
      </c>
      <c r="I4099" s="2" t="n">
        <v>24.65</v>
      </c>
      <c r="J4099" s="2" t="n">
        <v>24.095964</v>
      </c>
      <c r="K4099" s="2" t="n">
        <v>-0.433047</v>
      </c>
      <c r="L4099" s="2" t="n">
        <v>-0.116823</v>
      </c>
      <c r="M4099" s="2" t="b">
        <v>1</v>
      </c>
      <c r="N4099" s="2" t="n">
        <v>1</v>
      </c>
    </row>
    <row r="4100" ht="15.75" customHeight="1">
      <c r="A4100" s="9" t="n">
        <v>43850.875</v>
      </c>
      <c r="B4100" s="9" t="n">
        <v>43850.66666666666</v>
      </c>
      <c r="C4100" s="2" t="n">
        <v>34964545</v>
      </c>
      <c r="D4100" s="2" t="inlineStr">
        <is>
          <t>DOM</t>
        </is>
      </c>
      <c r="G4100" s="2" t="inlineStr">
        <is>
          <t>ZONE</t>
        </is>
      </c>
      <c r="I4100" s="2" t="n">
        <v>27.99</v>
      </c>
      <c r="J4100" s="2" t="n">
        <v>27.908775</v>
      </c>
      <c r="K4100" s="2" t="n">
        <v>-0.052945</v>
      </c>
      <c r="L4100" s="2" t="n">
        <v>-0.024947</v>
      </c>
      <c r="M4100" s="2" t="b">
        <v>1</v>
      </c>
      <c r="N4100" s="2" t="n">
        <v>1</v>
      </c>
    </row>
    <row r="4101" ht="15.75" customHeight="1">
      <c r="A4101" s="9" t="n">
        <v>43850.91666666666</v>
      </c>
      <c r="B4101" s="9" t="n">
        <v>43850.70833333334</v>
      </c>
      <c r="C4101" s="2" t="n">
        <v>34964545</v>
      </c>
      <c r="D4101" s="2" t="inlineStr">
        <is>
          <t>DOM</t>
        </is>
      </c>
      <c r="G4101" s="2" t="inlineStr">
        <is>
          <t>ZONE</t>
        </is>
      </c>
      <c r="I4101" s="2" t="n">
        <v>44.07</v>
      </c>
      <c r="J4101" s="2" t="n">
        <v>43.748631</v>
      </c>
      <c r="K4101" s="2" t="n">
        <v>-0.433041</v>
      </c>
      <c r="L4101" s="2" t="n">
        <v>0.109172</v>
      </c>
      <c r="M4101" s="2" t="b">
        <v>1</v>
      </c>
      <c r="N4101" s="2" t="n">
        <v>1</v>
      </c>
    </row>
    <row r="4102" ht="15.75" customHeight="1">
      <c r="A4102" s="9" t="n">
        <v>43850.95833333334</v>
      </c>
      <c r="B4102" s="9" t="n">
        <v>43850.75</v>
      </c>
      <c r="C4102" s="2" t="n">
        <v>34964545</v>
      </c>
      <c r="D4102" s="2" t="inlineStr">
        <is>
          <t>DOM</t>
        </is>
      </c>
      <c r="G4102" s="2" t="inlineStr">
        <is>
          <t>ZONE</t>
        </is>
      </c>
      <c r="I4102" s="2" t="n">
        <v>28.99</v>
      </c>
      <c r="J4102" s="2" t="n">
        <v>28.93074</v>
      </c>
      <c r="K4102" s="2" t="n">
        <v>-0.138012</v>
      </c>
      <c r="L4102" s="2" t="n">
        <v>0.077919</v>
      </c>
      <c r="M4102" s="2" t="b">
        <v>1</v>
      </c>
      <c r="N4102" s="2" t="n">
        <v>1</v>
      </c>
    </row>
    <row r="4103" ht="15.75" customHeight="1">
      <c r="A4103" s="9" t="n">
        <v>43851</v>
      </c>
      <c r="B4103" s="9" t="n">
        <v>43850.79166666666</v>
      </c>
      <c r="C4103" s="2" t="n">
        <v>34964545</v>
      </c>
      <c r="D4103" s="2" t="inlineStr">
        <is>
          <t>DOM</t>
        </is>
      </c>
      <c r="G4103" s="2" t="inlineStr">
        <is>
          <t>ZONE</t>
        </is>
      </c>
      <c r="I4103" s="2" t="n">
        <v>27.37</v>
      </c>
      <c r="J4103" s="2" t="n">
        <v>27.178255</v>
      </c>
      <c r="K4103" s="2" t="n">
        <v>-0.280282</v>
      </c>
      <c r="L4103" s="2" t="n">
        <v>0.09103600000000001</v>
      </c>
      <c r="M4103" s="2" t="b">
        <v>1</v>
      </c>
      <c r="N4103" s="2" t="n">
        <v>1</v>
      </c>
    </row>
    <row r="4104" ht="15.75" customHeight="1">
      <c r="A4104" s="9" t="n">
        <v>43851.04166666666</v>
      </c>
      <c r="B4104" s="9" t="n">
        <v>43850.83333333334</v>
      </c>
      <c r="C4104" s="2" t="n">
        <v>34964545</v>
      </c>
      <c r="D4104" s="2" t="inlineStr">
        <is>
          <t>DOM</t>
        </is>
      </c>
      <c r="G4104" s="2" t="inlineStr">
        <is>
          <t>ZONE</t>
        </is>
      </c>
      <c r="I4104" s="2" t="n">
        <v>32.95</v>
      </c>
      <c r="J4104" s="2" t="n">
        <v>32.717399</v>
      </c>
      <c r="K4104" s="2" t="n">
        <v>-0.381258</v>
      </c>
      <c r="L4104" s="2" t="n">
        <v>0.146157</v>
      </c>
      <c r="M4104" s="2" t="b">
        <v>1</v>
      </c>
      <c r="N4104" s="2" t="n">
        <v>1</v>
      </c>
    </row>
    <row r="4105" ht="15.75" customHeight="1">
      <c r="A4105" s="9" t="n">
        <v>43851.08333333334</v>
      </c>
      <c r="B4105" s="9" t="n">
        <v>43850.875</v>
      </c>
      <c r="C4105" s="2" t="n">
        <v>34964545</v>
      </c>
      <c r="D4105" s="2" t="inlineStr">
        <is>
          <t>DOM</t>
        </is>
      </c>
      <c r="G4105" s="2" t="inlineStr">
        <is>
          <t>ZONE</t>
        </is>
      </c>
      <c r="I4105" s="2" t="n">
        <v>26.96</v>
      </c>
      <c r="J4105" s="2" t="n">
        <v>26.555621</v>
      </c>
      <c r="K4105" s="2" t="n">
        <v>-0.610355</v>
      </c>
      <c r="L4105" s="2" t="n">
        <v>0.210976</v>
      </c>
      <c r="M4105" s="2" t="b">
        <v>1</v>
      </c>
      <c r="N4105" s="2" t="n">
        <v>1</v>
      </c>
    </row>
    <row r="4106" ht="15.75" customHeight="1">
      <c r="A4106" s="9" t="n">
        <v>43851.125</v>
      </c>
      <c r="B4106" s="9" t="n">
        <v>43850.91666666666</v>
      </c>
      <c r="C4106" s="2" t="n">
        <v>34964545</v>
      </c>
      <c r="D4106" s="2" t="inlineStr">
        <is>
          <t>DOM</t>
        </is>
      </c>
      <c r="G4106" s="2" t="inlineStr">
        <is>
          <t>ZONE</t>
        </is>
      </c>
      <c r="I4106" s="2" t="n">
        <v>24.82</v>
      </c>
      <c r="J4106" s="2" t="n">
        <v>24.524782</v>
      </c>
      <c r="K4106" s="2" t="n">
        <v>-0.504593</v>
      </c>
      <c r="L4106" s="2" t="n">
        <v>0.209376</v>
      </c>
      <c r="M4106" s="2" t="b">
        <v>1</v>
      </c>
      <c r="N4106" s="2" t="n">
        <v>1</v>
      </c>
    </row>
    <row r="4107" ht="15.75" customHeight="1">
      <c r="A4107" s="9" t="n">
        <v>43851.16666666666</v>
      </c>
      <c r="B4107" s="9" t="n">
        <v>43850.95833333334</v>
      </c>
      <c r="C4107" s="2" t="n">
        <v>34964545</v>
      </c>
      <c r="D4107" s="2" t="inlineStr">
        <is>
          <t>DOM</t>
        </is>
      </c>
      <c r="G4107" s="2" t="inlineStr">
        <is>
          <t>ZONE</t>
        </is>
      </c>
      <c r="I4107" s="2" t="n">
        <v>24.41</v>
      </c>
      <c r="J4107" s="2" t="n">
        <v>24.173809</v>
      </c>
      <c r="K4107" s="2" t="n">
        <v>-0.334267</v>
      </c>
      <c r="L4107" s="2" t="n">
        <v>0.103076</v>
      </c>
      <c r="M4107" s="2" t="b">
        <v>1</v>
      </c>
      <c r="N4107" s="2" t="n">
        <v>1</v>
      </c>
    </row>
    <row r="4108" ht="15.75" customHeight="1">
      <c r="A4108" s="9" t="n">
        <v>43851.20833333334</v>
      </c>
      <c r="B4108" s="9" t="n">
        <v>43851</v>
      </c>
      <c r="C4108" s="2" t="n">
        <v>34964545</v>
      </c>
      <c r="D4108" s="2" t="inlineStr">
        <is>
          <t>DOM</t>
        </is>
      </c>
      <c r="G4108" s="2" t="inlineStr">
        <is>
          <t>ZONE</t>
        </is>
      </c>
      <c r="I4108" s="2" t="n">
        <v>24.44</v>
      </c>
      <c r="J4108" s="2" t="n">
        <v>24.409364</v>
      </c>
      <c r="K4108" s="2" t="n">
        <v>-0.178064</v>
      </c>
      <c r="L4108" s="2" t="n">
        <v>0.144094</v>
      </c>
      <c r="M4108" s="2" t="b">
        <v>1</v>
      </c>
      <c r="N4108" s="2" t="n">
        <v>1</v>
      </c>
    </row>
    <row r="4109" ht="15.75" customHeight="1">
      <c r="A4109" s="9" t="n">
        <v>43851.25</v>
      </c>
      <c r="B4109" s="9" t="n">
        <v>43851.04166666666</v>
      </c>
      <c r="C4109" s="2" t="n">
        <v>34964545</v>
      </c>
      <c r="D4109" s="2" t="inlineStr">
        <is>
          <t>DOM</t>
        </is>
      </c>
      <c r="G4109" s="2" t="inlineStr">
        <is>
          <t>ZONE</t>
        </is>
      </c>
      <c r="I4109" s="2" t="n">
        <v>23.8</v>
      </c>
      <c r="J4109" s="2" t="n">
        <v>24.106478</v>
      </c>
      <c r="K4109" s="2" t="n">
        <v>0.154104</v>
      </c>
      <c r="L4109" s="2" t="n">
        <v>0.155708</v>
      </c>
      <c r="M4109" s="2" t="b">
        <v>1</v>
      </c>
      <c r="N4109" s="2" t="n">
        <v>1</v>
      </c>
    </row>
    <row r="4110" ht="15.75" customHeight="1">
      <c r="A4110" s="9" t="n">
        <v>43851.29166666666</v>
      </c>
      <c r="B4110" s="9" t="n">
        <v>43851.08333333334</v>
      </c>
      <c r="C4110" s="2" t="n">
        <v>34964545</v>
      </c>
      <c r="D4110" s="2" t="inlineStr">
        <is>
          <t>DOM</t>
        </is>
      </c>
      <c r="G4110" s="2" t="inlineStr">
        <is>
          <t>ZONE</t>
        </is>
      </c>
      <c r="I4110" s="2" t="n">
        <v>24.14</v>
      </c>
      <c r="J4110" s="2" t="n">
        <v>24.745365</v>
      </c>
      <c r="K4110" s="2" t="n">
        <v>0.382764</v>
      </c>
      <c r="L4110" s="2" t="n">
        <v>0.224268</v>
      </c>
      <c r="M4110" s="2" t="b">
        <v>1</v>
      </c>
      <c r="N4110" s="2" t="n">
        <v>1</v>
      </c>
    </row>
    <row r="4111" ht="15.75" customHeight="1">
      <c r="A4111" s="9" t="n">
        <v>43851.33333333334</v>
      </c>
      <c r="B4111" s="9" t="n">
        <v>43851.125</v>
      </c>
      <c r="C4111" s="2" t="n">
        <v>34964545</v>
      </c>
      <c r="D4111" s="2" t="inlineStr">
        <is>
          <t>DOM</t>
        </is>
      </c>
      <c r="G4111" s="2" t="inlineStr">
        <is>
          <t>ZONE</t>
        </is>
      </c>
      <c r="I4111" s="2" t="n">
        <v>23.86</v>
      </c>
      <c r="J4111" s="2" t="n">
        <v>24.492387</v>
      </c>
      <c r="K4111" s="2" t="n">
        <v>0.399498</v>
      </c>
      <c r="L4111" s="2" t="n">
        <v>0.236222</v>
      </c>
      <c r="M4111" s="2" t="b">
        <v>1</v>
      </c>
      <c r="N4111" s="2" t="n">
        <v>1</v>
      </c>
    </row>
    <row r="4112" ht="15.75" customHeight="1">
      <c r="A4112" s="9" t="n">
        <v>43851.375</v>
      </c>
      <c r="B4112" s="9" t="n">
        <v>43851.16666666666</v>
      </c>
      <c r="C4112" s="2" t="n">
        <v>34964545</v>
      </c>
      <c r="D4112" s="2" t="inlineStr">
        <is>
          <t>DOM</t>
        </is>
      </c>
      <c r="G4112" s="2" t="inlineStr">
        <is>
          <t>ZONE</t>
        </is>
      </c>
      <c r="I4112" s="2" t="n">
        <v>24.42</v>
      </c>
      <c r="J4112" s="2" t="n">
        <v>24.98874</v>
      </c>
      <c r="K4112" s="2" t="n">
        <v>0.30032</v>
      </c>
      <c r="L4112" s="2" t="n">
        <v>0.264253</v>
      </c>
      <c r="M4112" s="2" t="b">
        <v>1</v>
      </c>
      <c r="N4112" s="2" t="n">
        <v>1</v>
      </c>
    </row>
    <row r="4113" ht="15.75" customHeight="1">
      <c r="A4113" s="9" t="n">
        <v>43851.41666666666</v>
      </c>
      <c r="B4113" s="9" t="n">
        <v>43851.20833333334</v>
      </c>
      <c r="C4113" s="2" t="n">
        <v>34964545</v>
      </c>
      <c r="D4113" s="2" t="inlineStr">
        <is>
          <t>DOM</t>
        </is>
      </c>
      <c r="G4113" s="2" t="inlineStr">
        <is>
          <t>ZONE</t>
        </is>
      </c>
      <c r="I4113" s="2" t="n">
        <v>25.26</v>
      </c>
      <c r="J4113" s="2" t="n">
        <v>25.650258</v>
      </c>
      <c r="K4113" s="2" t="n">
        <v>0.066853</v>
      </c>
      <c r="L4113" s="2" t="n">
        <v>0.325072</v>
      </c>
      <c r="M4113" s="2" t="b">
        <v>1</v>
      </c>
      <c r="N4113" s="2" t="n">
        <v>1</v>
      </c>
    </row>
    <row r="4114" ht="15.75" customHeight="1">
      <c r="A4114" s="9" t="n">
        <v>43851.45833333334</v>
      </c>
      <c r="B4114" s="9" t="n">
        <v>43851.25</v>
      </c>
      <c r="C4114" s="2" t="n">
        <v>34964545</v>
      </c>
      <c r="D4114" s="2" t="inlineStr">
        <is>
          <t>DOM</t>
        </is>
      </c>
      <c r="G4114" s="2" t="inlineStr">
        <is>
          <t>ZONE</t>
        </is>
      </c>
      <c r="I4114" s="2" t="n">
        <v>31.27</v>
      </c>
      <c r="J4114" s="2" t="n">
        <v>31.642174</v>
      </c>
      <c r="K4114" s="2" t="n">
        <v>-0.18743</v>
      </c>
      <c r="L4114" s="2" t="n">
        <v>0.557104</v>
      </c>
      <c r="M4114" s="2" t="b">
        <v>1</v>
      </c>
      <c r="N4114" s="2" t="n">
        <v>1</v>
      </c>
    </row>
    <row r="4115" ht="15.75" customHeight="1">
      <c r="A4115" s="9" t="n">
        <v>43851.5</v>
      </c>
      <c r="B4115" s="9" t="n">
        <v>43851.29166666666</v>
      </c>
      <c r="C4115" s="2" t="n">
        <v>34964545</v>
      </c>
      <c r="D4115" s="2" t="inlineStr">
        <is>
          <t>DOM</t>
        </is>
      </c>
      <c r="G4115" s="2" t="inlineStr">
        <is>
          <t>ZONE</t>
        </is>
      </c>
      <c r="I4115" s="2" t="n">
        <v>34.62</v>
      </c>
      <c r="J4115" s="2" t="n">
        <v>35.110966</v>
      </c>
      <c r="K4115" s="2" t="n">
        <v>-0.115721</v>
      </c>
      <c r="L4115" s="2" t="n">
        <v>0.606687</v>
      </c>
      <c r="M4115" s="2" t="b">
        <v>1</v>
      </c>
      <c r="N4115" s="2" t="n">
        <v>1</v>
      </c>
    </row>
    <row r="4116" ht="15.75" customHeight="1">
      <c r="A4116" s="9" t="n">
        <v>43851.54166666666</v>
      </c>
      <c r="B4116" s="9" t="n">
        <v>43851.33333333334</v>
      </c>
      <c r="C4116" s="2" t="n">
        <v>34964545</v>
      </c>
      <c r="D4116" s="2" t="inlineStr">
        <is>
          <t>DOM</t>
        </is>
      </c>
      <c r="G4116" s="2" t="inlineStr">
        <is>
          <t>ZONE</t>
        </is>
      </c>
      <c r="I4116" s="2" t="n">
        <v>25.19</v>
      </c>
      <c r="J4116" s="2" t="n">
        <v>25.278078</v>
      </c>
      <c r="K4116" s="2" t="n">
        <v>-0.257087</v>
      </c>
      <c r="L4116" s="2" t="n">
        <v>0.345165</v>
      </c>
      <c r="M4116" s="2" t="b">
        <v>1</v>
      </c>
      <c r="N4116" s="2" t="n">
        <v>1</v>
      </c>
    </row>
    <row r="4117" ht="15.75" customHeight="1">
      <c r="A4117" s="9" t="n">
        <v>43851.58333333334</v>
      </c>
      <c r="B4117" s="9" t="n">
        <v>43851.375</v>
      </c>
      <c r="C4117" s="2" t="n">
        <v>34964545</v>
      </c>
      <c r="D4117" s="2" t="inlineStr">
        <is>
          <t>DOM</t>
        </is>
      </c>
      <c r="G4117" s="2" t="inlineStr">
        <is>
          <t>ZONE</t>
        </is>
      </c>
      <c r="I4117" s="2" t="n">
        <v>24.86</v>
      </c>
      <c r="J4117" s="2" t="n">
        <v>25.097963</v>
      </c>
      <c r="K4117" s="2" t="n">
        <v>-0.005162</v>
      </c>
      <c r="L4117" s="2" t="n">
        <v>0.243958</v>
      </c>
      <c r="M4117" s="2" t="b">
        <v>1</v>
      </c>
      <c r="N4117" s="2" t="n">
        <v>1</v>
      </c>
    </row>
    <row r="4118" ht="15.75" customHeight="1">
      <c r="A4118" s="9" t="n">
        <v>43851.625</v>
      </c>
      <c r="B4118" s="9" t="n">
        <v>43851.41666666666</v>
      </c>
      <c r="C4118" s="2" t="n">
        <v>34964545</v>
      </c>
      <c r="D4118" s="2" t="inlineStr">
        <is>
          <t>DOM</t>
        </is>
      </c>
      <c r="G4118" s="2" t="inlineStr">
        <is>
          <t>ZONE</t>
        </is>
      </c>
      <c r="I4118" s="2" t="n">
        <v>24.85</v>
      </c>
      <c r="J4118" s="2" t="n">
        <v>24.516646</v>
      </c>
      <c r="K4118" s="2" t="n">
        <v>-0.447139</v>
      </c>
      <c r="L4118" s="2" t="n">
        <v>0.112118</v>
      </c>
      <c r="M4118" s="2" t="b">
        <v>1</v>
      </c>
      <c r="N4118" s="2" t="n">
        <v>1</v>
      </c>
    </row>
    <row r="4119" ht="15.75" customHeight="1">
      <c r="A4119" s="9" t="n">
        <v>43851.66666666666</v>
      </c>
      <c r="B4119" s="9" t="n">
        <v>43851.45833333334</v>
      </c>
      <c r="C4119" s="2" t="n">
        <v>34964545</v>
      </c>
      <c r="D4119" s="2" t="inlineStr">
        <is>
          <t>DOM</t>
        </is>
      </c>
      <c r="G4119" s="2" t="inlineStr">
        <is>
          <t>ZONE</t>
        </is>
      </c>
      <c r="I4119" s="2" t="n">
        <v>23.72</v>
      </c>
      <c r="J4119" s="2" t="n">
        <v>23.655555</v>
      </c>
      <c r="K4119" s="2" t="n">
        <v>-0.106559</v>
      </c>
      <c r="L4119" s="2" t="n">
        <v>0.037947</v>
      </c>
      <c r="M4119" s="2" t="b">
        <v>1</v>
      </c>
      <c r="N4119" s="2" t="n">
        <v>1</v>
      </c>
    </row>
    <row r="4120" ht="15.75" customHeight="1">
      <c r="A4120" s="9" t="n">
        <v>43851.70833333334</v>
      </c>
      <c r="B4120" s="9" t="n">
        <v>43851.5</v>
      </c>
      <c r="C4120" s="2" t="n">
        <v>34964545</v>
      </c>
      <c r="D4120" s="2" t="inlineStr">
        <is>
          <t>DOM</t>
        </is>
      </c>
      <c r="G4120" s="2" t="inlineStr">
        <is>
          <t>ZONE</t>
        </is>
      </c>
      <c r="I4120" s="2" t="n">
        <v>22.74</v>
      </c>
      <c r="J4120" s="2" t="n">
        <v>22.729416</v>
      </c>
      <c r="K4120" s="2" t="n">
        <v>0.047231</v>
      </c>
      <c r="L4120" s="2" t="n">
        <v>-0.059481</v>
      </c>
      <c r="M4120" s="2" t="b">
        <v>1</v>
      </c>
      <c r="N4120" s="2" t="n">
        <v>1</v>
      </c>
    </row>
    <row r="4121" ht="15.75" customHeight="1">
      <c r="A4121" s="9" t="n">
        <v>43851.75</v>
      </c>
      <c r="B4121" s="9" t="n">
        <v>43851.54166666666</v>
      </c>
      <c r="C4121" s="2" t="n">
        <v>34964545</v>
      </c>
      <c r="D4121" s="2" t="inlineStr">
        <is>
          <t>DOM</t>
        </is>
      </c>
      <c r="G4121" s="2" t="inlineStr">
        <is>
          <t>ZONE</t>
        </is>
      </c>
      <c r="I4121" s="2" t="n">
        <v>21.79</v>
      </c>
      <c r="J4121" s="2" t="n">
        <v>21.77538</v>
      </c>
      <c r="K4121" s="2" t="n">
        <v>0.047552</v>
      </c>
      <c r="L4121" s="2" t="n">
        <v>-0.066339</v>
      </c>
      <c r="M4121" s="2" t="b">
        <v>1</v>
      </c>
      <c r="N4121" s="2" t="n">
        <v>1</v>
      </c>
    </row>
    <row r="4122" ht="15.75" customHeight="1">
      <c r="A4122" s="9" t="n">
        <v>43851.79166666666</v>
      </c>
      <c r="B4122" s="9" t="n">
        <v>43851.58333333334</v>
      </c>
      <c r="C4122" s="2" t="n">
        <v>34964545</v>
      </c>
      <c r="D4122" s="2" t="inlineStr">
        <is>
          <t>DOM</t>
        </is>
      </c>
      <c r="G4122" s="2" t="inlineStr">
        <is>
          <t>ZONE</t>
        </is>
      </c>
      <c r="I4122" s="2" t="n">
        <v>22.09</v>
      </c>
      <c r="J4122" s="2" t="n">
        <v>21.77885</v>
      </c>
      <c r="K4122" s="2" t="n">
        <v>-0.249084</v>
      </c>
      <c r="L4122" s="2" t="n">
        <v>-0.066233</v>
      </c>
      <c r="M4122" s="2" t="b">
        <v>1</v>
      </c>
      <c r="N4122" s="2" t="n">
        <v>1</v>
      </c>
    </row>
    <row r="4123" ht="15.75" customHeight="1">
      <c r="A4123" s="9" t="n">
        <v>43851.83333333334</v>
      </c>
      <c r="B4123" s="9" t="n">
        <v>43851.625</v>
      </c>
      <c r="C4123" s="2" t="n">
        <v>34964545</v>
      </c>
      <c r="D4123" s="2" t="inlineStr">
        <is>
          <t>DOM</t>
        </is>
      </c>
      <c r="G4123" s="2" t="inlineStr">
        <is>
          <t>ZONE</t>
        </is>
      </c>
      <c r="I4123" s="2" t="n">
        <v>22.73</v>
      </c>
      <c r="J4123" s="2" t="n">
        <v>22.215962</v>
      </c>
      <c r="K4123" s="2" t="n">
        <v>-0.469422</v>
      </c>
      <c r="L4123" s="2" t="n">
        <v>-0.04295</v>
      </c>
      <c r="M4123" s="2" t="b">
        <v>1</v>
      </c>
      <c r="N4123" s="2" t="n">
        <v>1</v>
      </c>
    </row>
    <row r="4124" ht="15.75" customHeight="1">
      <c r="A4124" s="9" t="n">
        <v>43851.875</v>
      </c>
      <c r="B4124" s="9" t="n">
        <v>43851.66666666666</v>
      </c>
      <c r="C4124" s="2" t="n">
        <v>34964545</v>
      </c>
      <c r="D4124" s="2" t="inlineStr">
        <is>
          <t>DOM</t>
        </is>
      </c>
      <c r="G4124" s="2" t="inlineStr">
        <is>
          <t>ZONE</t>
        </is>
      </c>
      <c r="I4124" s="2" t="n">
        <v>22.84</v>
      </c>
      <c r="J4124" s="2" t="n">
        <v>22.59686</v>
      </c>
      <c r="K4124" s="2" t="n">
        <v>-0.278379</v>
      </c>
      <c r="L4124" s="2" t="n">
        <v>0.033573</v>
      </c>
      <c r="M4124" s="2" t="b">
        <v>1</v>
      </c>
      <c r="N4124" s="2" t="n">
        <v>1</v>
      </c>
    </row>
    <row r="4125" ht="15.75" customHeight="1">
      <c r="A4125" s="9" t="n">
        <v>43851.91666666666</v>
      </c>
      <c r="B4125" s="9" t="n">
        <v>43851.70833333334</v>
      </c>
      <c r="C4125" s="2" t="n">
        <v>34964545</v>
      </c>
      <c r="D4125" s="2" t="inlineStr">
        <is>
          <t>DOM</t>
        </is>
      </c>
      <c r="G4125" s="2" t="inlineStr">
        <is>
          <t>ZONE</t>
        </is>
      </c>
      <c r="I4125" s="2" t="n">
        <v>24.08</v>
      </c>
      <c r="J4125" s="2" t="n">
        <v>23.792024</v>
      </c>
      <c r="K4125" s="2" t="n">
        <v>-0.379272</v>
      </c>
      <c r="L4125" s="2" t="n">
        <v>0.090462</v>
      </c>
      <c r="M4125" s="2" t="b">
        <v>1</v>
      </c>
      <c r="N4125" s="2" t="n">
        <v>1</v>
      </c>
    </row>
    <row r="4126" ht="15.75" customHeight="1">
      <c r="A4126" s="9" t="n">
        <v>43851.95833333334</v>
      </c>
      <c r="B4126" s="9" t="n">
        <v>43851.75</v>
      </c>
      <c r="C4126" s="2" t="n">
        <v>34964545</v>
      </c>
      <c r="D4126" s="2" t="inlineStr">
        <is>
          <t>DOM</t>
        </is>
      </c>
      <c r="G4126" s="2" t="inlineStr">
        <is>
          <t>ZONE</t>
        </is>
      </c>
      <c r="I4126" s="2" t="n">
        <v>24.92</v>
      </c>
      <c r="J4126" s="2" t="n">
        <v>24.722184</v>
      </c>
      <c r="K4126" s="2" t="n">
        <v>-0.331713</v>
      </c>
      <c r="L4126" s="2" t="n">
        <v>0.131397</v>
      </c>
      <c r="M4126" s="2" t="b">
        <v>1</v>
      </c>
      <c r="N4126" s="2" t="n">
        <v>1</v>
      </c>
    </row>
    <row r="4127" ht="15.75" customHeight="1">
      <c r="A4127" s="9" t="n">
        <v>43852</v>
      </c>
      <c r="B4127" s="9" t="n">
        <v>43851.79166666666</v>
      </c>
      <c r="C4127" s="2" t="n">
        <v>34964545</v>
      </c>
      <c r="D4127" s="2" t="inlineStr">
        <is>
          <t>DOM</t>
        </is>
      </c>
      <c r="G4127" s="2" t="inlineStr">
        <is>
          <t>ZONE</t>
        </is>
      </c>
      <c r="I4127" s="2" t="n">
        <v>24.61</v>
      </c>
      <c r="J4127" s="2" t="n">
        <v>24.569252</v>
      </c>
      <c r="K4127" s="2" t="n">
        <v>-0.296168</v>
      </c>
      <c r="L4127" s="2" t="n">
        <v>0.25542</v>
      </c>
      <c r="M4127" s="2" t="b">
        <v>1</v>
      </c>
      <c r="N4127" s="2" t="n">
        <v>1</v>
      </c>
    </row>
    <row r="4128" ht="15.75" customHeight="1">
      <c r="A4128" s="9" t="n">
        <v>43852.04166666666</v>
      </c>
      <c r="B4128" s="9" t="n">
        <v>43851.83333333334</v>
      </c>
      <c r="C4128" s="2" t="n">
        <v>34964545</v>
      </c>
      <c r="D4128" s="2" t="inlineStr">
        <is>
          <t>DOM</t>
        </is>
      </c>
      <c r="G4128" s="2" t="inlineStr">
        <is>
          <t>ZONE</t>
        </is>
      </c>
      <c r="I4128" s="2" t="n">
        <v>25.27</v>
      </c>
      <c r="J4128" s="2" t="n">
        <v>25.680586</v>
      </c>
      <c r="K4128" s="2" t="n">
        <v>0.131768</v>
      </c>
      <c r="L4128" s="2" t="n">
        <v>0.280484</v>
      </c>
      <c r="M4128" s="2" t="b">
        <v>1</v>
      </c>
      <c r="N4128" s="2" t="n">
        <v>1</v>
      </c>
    </row>
    <row r="4129" ht="15.75" customHeight="1">
      <c r="A4129" s="9" t="n">
        <v>43852.08333333334</v>
      </c>
      <c r="B4129" s="9" t="n">
        <v>43851.875</v>
      </c>
      <c r="C4129" s="2" t="n">
        <v>34964545</v>
      </c>
      <c r="D4129" s="2" t="inlineStr">
        <is>
          <t>DOM</t>
        </is>
      </c>
      <c r="G4129" s="2" t="inlineStr">
        <is>
          <t>ZONE</t>
        </is>
      </c>
      <c r="I4129" s="2" t="n">
        <v>23.87</v>
      </c>
      <c r="J4129" s="2" t="n">
        <v>24.607698</v>
      </c>
      <c r="K4129" s="2" t="n">
        <v>0.440547</v>
      </c>
      <c r="L4129" s="2" t="n">
        <v>0.297985</v>
      </c>
      <c r="M4129" s="2" t="b">
        <v>1</v>
      </c>
      <c r="N4129" s="2" t="n">
        <v>1</v>
      </c>
    </row>
    <row r="4130" ht="15.75" customHeight="1">
      <c r="A4130" s="9" t="n">
        <v>43852.125</v>
      </c>
      <c r="B4130" s="9" t="n">
        <v>43851.91666666666</v>
      </c>
      <c r="C4130" s="2" t="n">
        <v>34964545</v>
      </c>
      <c r="D4130" s="2" t="inlineStr">
        <is>
          <t>DOM</t>
        </is>
      </c>
      <c r="G4130" s="2" t="inlineStr">
        <is>
          <t>ZONE</t>
        </is>
      </c>
      <c r="I4130" s="2" t="n">
        <v>22.65</v>
      </c>
      <c r="J4130" s="2" t="n">
        <v>24.121479</v>
      </c>
      <c r="K4130" s="2" t="n">
        <v>1.201323</v>
      </c>
      <c r="L4130" s="2" t="n">
        <v>0.273489</v>
      </c>
      <c r="M4130" s="2" t="b">
        <v>1</v>
      </c>
      <c r="N4130" s="2" t="n">
        <v>1</v>
      </c>
    </row>
    <row r="4131" ht="15.75" customHeight="1">
      <c r="A4131" s="9" t="n">
        <v>43852.16666666666</v>
      </c>
      <c r="B4131" s="9" t="n">
        <v>43851.95833333334</v>
      </c>
      <c r="C4131" s="2" t="n">
        <v>34964545</v>
      </c>
      <c r="D4131" s="2" t="inlineStr">
        <is>
          <t>DOM</t>
        </is>
      </c>
      <c r="G4131" s="2" t="inlineStr">
        <is>
          <t>ZONE</t>
        </is>
      </c>
      <c r="I4131" s="2" t="n">
        <v>20.82</v>
      </c>
      <c r="J4131" s="2" t="n">
        <v>23.564929</v>
      </c>
      <c r="K4131" s="2" t="n">
        <v>2.471931</v>
      </c>
      <c r="L4131" s="2" t="n">
        <v>0.272998</v>
      </c>
      <c r="M4131" s="2" t="b">
        <v>1</v>
      </c>
      <c r="N4131" s="2" t="n">
        <v>1</v>
      </c>
    </row>
    <row r="4132" ht="15.75" customHeight="1">
      <c r="A4132" s="9" t="n">
        <v>43852.20833333334</v>
      </c>
      <c r="B4132" s="9" t="n">
        <v>43852</v>
      </c>
      <c r="C4132" s="2" t="n">
        <v>34964545</v>
      </c>
      <c r="D4132" s="2" t="inlineStr">
        <is>
          <t>DOM</t>
        </is>
      </c>
      <c r="G4132" s="2" t="inlineStr">
        <is>
          <t>ZONE</t>
        </is>
      </c>
      <c r="I4132" s="2" t="n">
        <v>26.01</v>
      </c>
      <c r="J4132" s="2" t="n">
        <v>27.944061</v>
      </c>
      <c r="K4132" s="2" t="n">
        <v>1.710716</v>
      </c>
      <c r="L4132" s="2" t="n">
        <v>0.220845</v>
      </c>
      <c r="M4132" s="2" t="b">
        <v>1</v>
      </c>
      <c r="N4132" s="2" t="n">
        <v>1</v>
      </c>
    </row>
    <row r="4133" ht="15.75" customHeight="1">
      <c r="A4133" s="9" t="n">
        <v>43852.25</v>
      </c>
      <c r="B4133" s="9" t="n">
        <v>43852.04166666666</v>
      </c>
      <c r="C4133" s="2" t="n">
        <v>34964545</v>
      </c>
      <c r="D4133" s="2" t="inlineStr">
        <is>
          <t>DOM</t>
        </is>
      </c>
      <c r="G4133" s="2" t="inlineStr">
        <is>
          <t>ZONE</t>
        </is>
      </c>
      <c r="I4133" s="2" t="n">
        <v>24.18</v>
      </c>
      <c r="J4133" s="2" t="n">
        <v>25.649199</v>
      </c>
      <c r="K4133" s="2" t="n">
        <v>1.327232</v>
      </c>
      <c r="L4133" s="2" t="n">
        <v>0.138634</v>
      </c>
      <c r="M4133" s="2" t="b">
        <v>1</v>
      </c>
      <c r="N4133" s="2" t="n">
        <v>1</v>
      </c>
    </row>
    <row r="4134" ht="15.75" customHeight="1">
      <c r="A4134" s="9" t="n">
        <v>43852.29166666666</v>
      </c>
      <c r="B4134" s="9" t="n">
        <v>43852.08333333334</v>
      </c>
      <c r="C4134" s="2" t="n">
        <v>34964545</v>
      </c>
      <c r="D4134" s="2" t="inlineStr">
        <is>
          <t>DOM</t>
        </is>
      </c>
      <c r="G4134" s="2" t="inlineStr">
        <is>
          <t>ZONE</t>
        </is>
      </c>
      <c r="I4134" s="2" t="n">
        <v>23.53</v>
      </c>
      <c r="J4134" s="2" t="n">
        <v>24.53566</v>
      </c>
      <c r="K4134" s="2" t="n">
        <v>0.867218</v>
      </c>
      <c r="L4134" s="2" t="n">
        <v>0.134275</v>
      </c>
      <c r="M4134" s="2" t="b">
        <v>1</v>
      </c>
      <c r="N4134" s="2" t="n">
        <v>1</v>
      </c>
    </row>
    <row r="4135" ht="15.75" customHeight="1">
      <c r="A4135" s="9" t="n">
        <v>43852.33333333334</v>
      </c>
      <c r="B4135" s="9" t="n">
        <v>43852.125</v>
      </c>
      <c r="C4135" s="2" t="n">
        <v>34964545</v>
      </c>
      <c r="D4135" s="2" t="inlineStr">
        <is>
          <t>DOM</t>
        </is>
      </c>
      <c r="G4135" s="2" t="inlineStr">
        <is>
          <t>ZONE</t>
        </is>
      </c>
      <c r="I4135" s="2" t="n">
        <v>23.48</v>
      </c>
      <c r="J4135" s="2" t="n">
        <v>25.598269</v>
      </c>
      <c r="K4135" s="2" t="n">
        <v>1.928071</v>
      </c>
      <c r="L4135" s="2" t="n">
        <v>0.191031</v>
      </c>
      <c r="M4135" s="2" t="b">
        <v>1</v>
      </c>
      <c r="N4135" s="2" t="n">
        <v>1</v>
      </c>
    </row>
    <row r="4136" ht="15.75" customHeight="1">
      <c r="A4136" s="9" t="n">
        <v>43852.375</v>
      </c>
      <c r="B4136" s="9" t="n">
        <v>43852.16666666666</v>
      </c>
      <c r="C4136" s="2" t="n">
        <v>34964545</v>
      </c>
      <c r="D4136" s="2" t="inlineStr">
        <is>
          <t>DOM</t>
        </is>
      </c>
      <c r="G4136" s="2" t="inlineStr">
        <is>
          <t>ZONE</t>
        </is>
      </c>
      <c r="I4136" s="2" t="n">
        <v>26.29</v>
      </c>
      <c r="J4136" s="2" t="n">
        <v>29.359855</v>
      </c>
      <c r="K4136" s="2" t="n">
        <v>2.770019</v>
      </c>
      <c r="L4136" s="2" t="n">
        <v>0.299836</v>
      </c>
      <c r="M4136" s="2" t="b">
        <v>1</v>
      </c>
      <c r="N4136" s="2" t="n">
        <v>1</v>
      </c>
    </row>
    <row r="4137" ht="15.75" customHeight="1">
      <c r="A4137" s="9" t="n">
        <v>43852.41666666666</v>
      </c>
      <c r="B4137" s="9" t="n">
        <v>43852.20833333334</v>
      </c>
      <c r="C4137" s="2" t="n">
        <v>34964545</v>
      </c>
      <c r="D4137" s="2" t="inlineStr">
        <is>
          <t>DOM</t>
        </is>
      </c>
      <c r="G4137" s="2" t="inlineStr">
        <is>
          <t>ZONE</t>
        </is>
      </c>
      <c r="I4137" s="2" t="n">
        <v>24.28</v>
      </c>
      <c r="J4137" s="2" t="n">
        <v>26.675339</v>
      </c>
      <c r="K4137" s="2" t="n">
        <v>2.017635</v>
      </c>
      <c r="L4137" s="2" t="n">
        <v>0.381037</v>
      </c>
      <c r="M4137" s="2" t="b">
        <v>1</v>
      </c>
      <c r="N4137" s="2" t="n">
        <v>1</v>
      </c>
    </row>
    <row r="4138" ht="15.75" customHeight="1">
      <c r="A4138" s="9" t="n">
        <v>43852.45833333334</v>
      </c>
      <c r="B4138" s="9" t="n">
        <v>43852.25</v>
      </c>
      <c r="C4138" s="2" t="n">
        <v>34964545</v>
      </c>
      <c r="D4138" s="2" t="inlineStr">
        <is>
          <t>DOM</t>
        </is>
      </c>
      <c r="G4138" s="2" t="inlineStr">
        <is>
          <t>ZONE</t>
        </is>
      </c>
      <c r="I4138" s="2" t="n">
        <v>35.87</v>
      </c>
      <c r="J4138" s="2" t="n">
        <v>39.026721</v>
      </c>
      <c r="K4138" s="2" t="n">
        <v>2.499133</v>
      </c>
      <c r="L4138" s="2" t="n">
        <v>0.661754</v>
      </c>
      <c r="M4138" s="2" t="b">
        <v>1</v>
      </c>
      <c r="N4138" s="2" t="n">
        <v>1</v>
      </c>
    </row>
    <row r="4139" ht="15.75" customHeight="1">
      <c r="A4139" s="9" t="n">
        <v>43852.5</v>
      </c>
      <c r="B4139" s="9" t="n">
        <v>43852.29166666666</v>
      </c>
      <c r="C4139" s="2" t="n">
        <v>34964545</v>
      </c>
      <c r="D4139" s="2" t="inlineStr">
        <is>
          <t>DOM</t>
        </is>
      </c>
      <c r="G4139" s="2" t="inlineStr">
        <is>
          <t>ZONE</t>
        </is>
      </c>
      <c r="I4139" s="2" t="n">
        <v>31.74</v>
      </c>
      <c r="J4139" s="2" t="n">
        <v>35.686597</v>
      </c>
      <c r="K4139" s="2" t="n">
        <v>3.305121</v>
      </c>
      <c r="L4139" s="2" t="n">
        <v>0.645642</v>
      </c>
      <c r="M4139" s="2" t="b">
        <v>1</v>
      </c>
      <c r="N4139" s="2" t="n">
        <v>1</v>
      </c>
    </row>
    <row r="4140" ht="15.75" customHeight="1">
      <c r="A4140" s="9" t="n">
        <v>43852.54166666666</v>
      </c>
      <c r="B4140" s="9" t="n">
        <v>43852.33333333334</v>
      </c>
      <c r="C4140" s="2" t="n">
        <v>34964545</v>
      </c>
      <c r="D4140" s="2" t="inlineStr">
        <is>
          <t>DOM</t>
        </is>
      </c>
      <c r="G4140" s="2" t="inlineStr">
        <is>
          <t>ZONE</t>
        </is>
      </c>
      <c r="I4140" s="2" t="n">
        <v>31.73</v>
      </c>
      <c r="J4140" s="2" t="n">
        <v>34.556064</v>
      </c>
      <c r="K4140" s="2" t="n">
        <v>2.429405</v>
      </c>
      <c r="L4140" s="2" t="n">
        <v>0.39416</v>
      </c>
      <c r="M4140" s="2" t="b">
        <v>1</v>
      </c>
      <c r="N4140" s="2" t="n">
        <v>1</v>
      </c>
    </row>
    <row r="4141" ht="15.75" customHeight="1">
      <c r="A4141" s="9" t="n">
        <v>43852.58333333334</v>
      </c>
      <c r="B4141" s="9" t="n">
        <v>43852.375</v>
      </c>
      <c r="C4141" s="2" t="n">
        <v>34964545</v>
      </c>
      <c r="D4141" s="2" t="inlineStr">
        <is>
          <t>DOM</t>
        </is>
      </c>
      <c r="G4141" s="2" t="inlineStr">
        <is>
          <t>ZONE</t>
        </is>
      </c>
      <c r="I4141" s="2" t="n">
        <v>21.03</v>
      </c>
      <c r="J4141" s="2" t="n">
        <v>20.899116</v>
      </c>
      <c r="K4141" s="2" t="n">
        <v>-0.220833</v>
      </c>
      <c r="L4141" s="2" t="n">
        <v>0.088282</v>
      </c>
      <c r="M4141" s="2" t="b">
        <v>1</v>
      </c>
      <c r="N4141" s="2" t="n">
        <v>1</v>
      </c>
    </row>
    <row r="4142" ht="15.75" customHeight="1">
      <c r="A4142" s="9" t="n">
        <v>43852.625</v>
      </c>
      <c r="B4142" s="9" t="n">
        <v>43852.41666666666</v>
      </c>
      <c r="C4142" s="2" t="n">
        <v>34964545</v>
      </c>
      <c r="D4142" s="2" t="inlineStr">
        <is>
          <t>DOM</t>
        </is>
      </c>
      <c r="G4142" s="2" t="inlineStr">
        <is>
          <t>ZONE</t>
        </is>
      </c>
      <c r="I4142" s="2" t="n">
        <v>19.89</v>
      </c>
      <c r="J4142" s="2" t="n">
        <v>18.593382</v>
      </c>
      <c r="K4142" s="2" t="n">
        <v>-1.375788</v>
      </c>
      <c r="L4142" s="2" t="n">
        <v>0.08000400000000001</v>
      </c>
      <c r="M4142" s="2" t="b">
        <v>1</v>
      </c>
      <c r="N4142" s="2" t="n">
        <v>1</v>
      </c>
    </row>
    <row r="4143" ht="15.75" customHeight="1">
      <c r="A4143" s="9" t="n">
        <v>43852.66666666666</v>
      </c>
      <c r="B4143" s="9" t="n">
        <v>43852.45833333334</v>
      </c>
      <c r="C4143" s="2" t="n">
        <v>34964545</v>
      </c>
      <c r="D4143" s="2" t="inlineStr">
        <is>
          <t>DOM</t>
        </is>
      </c>
      <c r="G4143" s="2" t="inlineStr">
        <is>
          <t>ZONE</t>
        </is>
      </c>
      <c r="I4143" s="2" t="n">
        <v>18.87</v>
      </c>
      <c r="J4143" s="2" t="n">
        <v>18.12424</v>
      </c>
      <c r="K4143" s="2" t="n">
        <v>-0.741301</v>
      </c>
      <c r="L4143" s="2" t="n">
        <v>-0.008626</v>
      </c>
      <c r="M4143" s="2" t="b">
        <v>1</v>
      </c>
      <c r="N4143" s="2" t="n">
        <v>1</v>
      </c>
    </row>
    <row r="4144" ht="15.75" customHeight="1">
      <c r="A4144" s="9" t="n">
        <v>43852.70833333334</v>
      </c>
      <c r="B4144" s="9" t="n">
        <v>43852.5</v>
      </c>
      <c r="C4144" s="2" t="n">
        <v>34964545</v>
      </c>
      <c r="D4144" s="2" t="inlineStr">
        <is>
          <t>DOM</t>
        </is>
      </c>
      <c r="G4144" s="2" t="inlineStr">
        <is>
          <t>ZONE</t>
        </is>
      </c>
      <c r="I4144" s="2" t="n">
        <v>16.92</v>
      </c>
      <c r="J4144" s="2" t="n">
        <v>16.382607</v>
      </c>
      <c r="K4144" s="2" t="n">
        <v>-0.512776</v>
      </c>
      <c r="L4144" s="2" t="n">
        <v>-0.024617</v>
      </c>
      <c r="M4144" s="2" t="b">
        <v>1</v>
      </c>
      <c r="N4144" s="2" t="n">
        <v>1</v>
      </c>
    </row>
    <row r="4145" ht="15.75" customHeight="1">
      <c r="A4145" s="9" t="n">
        <v>43852.75</v>
      </c>
      <c r="B4145" s="9" t="n">
        <v>43852.54166666666</v>
      </c>
      <c r="C4145" s="2" t="n">
        <v>34964545</v>
      </c>
      <c r="D4145" s="2" t="inlineStr">
        <is>
          <t>DOM</t>
        </is>
      </c>
      <c r="G4145" s="2" t="inlineStr">
        <is>
          <t>ZONE</t>
        </is>
      </c>
      <c r="I4145" s="2" t="n">
        <v>17.67</v>
      </c>
      <c r="J4145" s="2" t="n">
        <v>17.630163</v>
      </c>
      <c r="K4145" s="2" t="n">
        <v>0</v>
      </c>
      <c r="L4145" s="2" t="n">
        <v>-0.036504</v>
      </c>
      <c r="M4145" s="2" t="b">
        <v>1</v>
      </c>
      <c r="N4145" s="2" t="n">
        <v>1</v>
      </c>
    </row>
    <row r="4146" ht="15.75" customHeight="1">
      <c r="A4146" s="9" t="n">
        <v>43852.79166666666</v>
      </c>
      <c r="B4146" s="9" t="n">
        <v>43852.58333333334</v>
      </c>
      <c r="C4146" s="2" t="n">
        <v>34964545</v>
      </c>
      <c r="D4146" s="2" t="inlineStr">
        <is>
          <t>DOM</t>
        </is>
      </c>
      <c r="G4146" s="2" t="inlineStr">
        <is>
          <t>ZONE</t>
        </is>
      </c>
      <c r="I4146" s="2" t="n">
        <v>17.13</v>
      </c>
      <c r="J4146" s="2" t="n">
        <v>17.069593</v>
      </c>
      <c r="K4146" s="2" t="n">
        <v>0</v>
      </c>
      <c r="L4146" s="2" t="n">
        <v>-0.06457400000000001</v>
      </c>
      <c r="M4146" s="2" t="b">
        <v>1</v>
      </c>
      <c r="N4146" s="2" t="n">
        <v>1</v>
      </c>
    </row>
    <row r="4147" ht="15.75" customHeight="1">
      <c r="A4147" s="9" t="n">
        <v>43852.83333333334</v>
      </c>
      <c r="B4147" s="9" t="n">
        <v>43852.625</v>
      </c>
      <c r="C4147" s="2" t="n">
        <v>34964545</v>
      </c>
      <c r="D4147" s="2" t="inlineStr">
        <is>
          <t>DOM</t>
        </is>
      </c>
      <c r="G4147" s="2" t="inlineStr">
        <is>
          <t>ZONE</t>
        </is>
      </c>
      <c r="I4147" s="2" t="n">
        <v>17.01</v>
      </c>
      <c r="J4147" s="2" t="n">
        <v>17.008179</v>
      </c>
      <c r="K4147" s="2" t="n">
        <v>0</v>
      </c>
      <c r="L4147" s="2" t="n">
        <v>-0.005987</v>
      </c>
      <c r="M4147" s="2" t="b">
        <v>1</v>
      </c>
      <c r="N4147" s="2" t="n">
        <v>1</v>
      </c>
    </row>
    <row r="4148" ht="15.75" customHeight="1">
      <c r="A4148" s="9" t="n">
        <v>43852.875</v>
      </c>
      <c r="B4148" s="9" t="n">
        <v>43852.66666666666</v>
      </c>
      <c r="C4148" s="2" t="n">
        <v>34964545</v>
      </c>
      <c r="D4148" s="2" t="inlineStr">
        <is>
          <t>DOM</t>
        </is>
      </c>
      <c r="G4148" s="2" t="inlineStr">
        <is>
          <t>ZONE</t>
        </is>
      </c>
      <c r="I4148" s="2" t="n">
        <v>18.27</v>
      </c>
      <c r="J4148" s="2" t="n">
        <v>18.27233</v>
      </c>
      <c r="K4148" s="2" t="n">
        <v>0.002307</v>
      </c>
      <c r="L4148" s="2" t="n">
        <v>0.003356</v>
      </c>
      <c r="M4148" s="2" t="b">
        <v>1</v>
      </c>
      <c r="N4148" s="2" t="n">
        <v>1</v>
      </c>
    </row>
    <row r="4149" ht="15.75" customHeight="1">
      <c r="A4149" s="9" t="n">
        <v>43852.91666666666</v>
      </c>
      <c r="B4149" s="9" t="n">
        <v>43852.70833333334</v>
      </c>
      <c r="C4149" s="2" t="n">
        <v>34964545</v>
      </c>
      <c r="D4149" s="2" t="inlineStr">
        <is>
          <t>DOM</t>
        </is>
      </c>
      <c r="G4149" s="2" t="inlineStr">
        <is>
          <t>ZONE</t>
        </is>
      </c>
      <c r="I4149" s="2" t="n">
        <v>22.52</v>
      </c>
      <c r="J4149" s="2" t="n">
        <v>22.330813</v>
      </c>
      <c r="K4149" s="2" t="n">
        <v>-0.221279</v>
      </c>
      <c r="L4149" s="2" t="n">
        <v>0.036258</v>
      </c>
      <c r="M4149" s="2" t="b">
        <v>1</v>
      </c>
      <c r="N4149" s="2" t="n">
        <v>1</v>
      </c>
    </row>
    <row r="4150" ht="15.75" customHeight="1">
      <c r="A4150" s="9" t="n">
        <v>43852.95833333334</v>
      </c>
      <c r="B4150" s="9" t="n">
        <v>43852.75</v>
      </c>
      <c r="C4150" s="2" t="n">
        <v>34964545</v>
      </c>
      <c r="D4150" s="2" t="inlineStr">
        <is>
          <t>DOM</t>
        </is>
      </c>
      <c r="G4150" s="2" t="inlineStr">
        <is>
          <t>ZONE</t>
        </is>
      </c>
      <c r="I4150" s="2" t="n">
        <v>20.59</v>
      </c>
      <c r="J4150" s="2" t="n">
        <v>20.584931</v>
      </c>
      <c r="K4150" s="2" t="n">
        <v>-0.052201</v>
      </c>
      <c r="L4150" s="2" t="n">
        <v>0.043798</v>
      </c>
      <c r="M4150" s="2" t="b">
        <v>1</v>
      </c>
      <c r="N4150" s="2" t="n">
        <v>1</v>
      </c>
    </row>
    <row r="4151" ht="15.75" customHeight="1">
      <c r="A4151" s="9" t="n">
        <v>43853</v>
      </c>
      <c r="B4151" s="9" t="n">
        <v>43852.79166666666</v>
      </c>
      <c r="C4151" s="2" t="n">
        <v>34964545</v>
      </c>
      <c r="D4151" s="2" t="inlineStr">
        <is>
          <t>DOM</t>
        </is>
      </c>
      <c r="G4151" s="2" t="inlineStr">
        <is>
          <t>ZONE</t>
        </is>
      </c>
      <c r="I4151" s="2" t="n">
        <v>20.69</v>
      </c>
      <c r="J4151" s="2" t="n">
        <v>20.730157</v>
      </c>
      <c r="K4151" s="2" t="n">
        <v>-0.095651</v>
      </c>
      <c r="L4151" s="2" t="n">
        <v>0.139142</v>
      </c>
      <c r="M4151" s="2" t="b">
        <v>1</v>
      </c>
      <c r="N4151" s="2" t="n">
        <v>1</v>
      </c>
    </row>
    <row r="4152" ht="15.75" customHeight="1">
      <c r="A4152" s="9" t="n">
        <v>43853.04166666666</v>
      </c>
      <c r="B4152" s="9" t="n">
        <v>43852.83333333334</v>
      </c>
      <c r="C4152" s="2" t="n">
        <v>34964545</v>
      </c>
      <c r="D4152" s="2" t="inlineStr">
        <is>
          <t>DOM</t>
        </is>
      </c>
      <c r="G4152" s="2" t="inlineStr">
        <is>
          <t>ZONE</t>
        </is>
      </c>
      <c r="I4152" s="2" t="n">
        <v>21.15</v>
      </c>
      <c r="J4152" s="2" t="n">
        <v>21.132768</v>
      </c>
      <c r="K4152" s="2" t="n">
        <v>-0.211001</v>
      </c>
      <c r="L4152" s="2" t="n">
        <v>0.197102</v>
      </c>
      <c r="M4152" s="2" t="b">
        <v>1</v>
      </c>
      <c r="N4152" s="2" t="n">
        <v>1</v>
      </c>
    </row>
    <row r="4153" ht="15.75" customHeight="1">
      <c r="A4153" s="9" t="n">
        <v>43853.08333333334</v>
      </c>
      <c r="B4153" s="9" t="n">
        <v>43852.875</v>
      </c>
      <c r="C4153" s="2" t="n">
        <v>34964545</v>
      </c>
      <c r="D4153" s="2" t="inlineStr">
        <is>
          <t>DOM</t>
        </is>
      </c>
      <c r="G4153" s="2" t="inlineStr">
        <is>
          <t>ZONE</t>
        </is>
      </c>
      <c r="I4153" s="2" t="n">
        <v>18.82</v>
      </c>
      <c r="J4153" s="2" t="n">
        <v>18.900962</v>
      </c>
      <c r="K4153" s="2" t="n">
        <v>-0.124331</v>
      </c>
      <c r="L4153" s="2" t="n">
        <v>0.202792</v>
      </c>
      <c r="M4153" s="2" t="b">
        <v>1</v>
      </c>
      <c r="N4153" s="2" t="n">
        <v>1</v>
      </c>
    </row>
    <row r="4154" ht="15.75" customHeight="1">
      <c r="A4154" s="9" t="n">
        <v>43853.125</v>
      </c>
      <c r="B4154" s="9" t="n">
        <v>43852.91666666666</v>
      </c>
      <c r="C4154" s="2" t="n">
        <v>34964545</v>
      </c>
      <c r="D4154" s="2" t="inlineStr">
        <is>
          <t>DOM</t>
        </is>
      </c>
      <c r="G4154" s="2" t="inlineStr">
        <is>
          <t>ZONE</t>
        </is>
      </c>
      <c r="I4154" s="2" t="n">
        <v>17.89</v>
      </c>
      <c r="J4154" s="2" t="n">
        <v>18.005526</v>
      </c>
      <c r="K4154" s="2" t="n">
        <v>-0.058487</v>
      </c>
      <c r="L4154" s="2" t="n">
        <v>0.176513</v>
      </c>
      <c r="M4154" s="2" t="b">
        <v>1</v>
      </c>
      <c r="N4154" s="2" t="n">
        <v>1</v>
      </c>
    </row>
    <row r="4155" ht="15.75" customHeight="1">
      <c r="A4155" s="9" t="n">
        <v>43853.16666666666</v>
      </c>
      <c r="B4155" s="9" t="n">
        <v>43852.95833333334</v>
      </c>
      <c r="C4155" s="2" t="n">
        <v>34964545</v>
      </c>
      <c r="D4155" s="2" t="inlineStr">
        <is>
          <t>DOM</t>
        </is>
      </c>
      <c r="G4155" s="2" t="inlineStr">
        <is>
          <t>ZONE</t>
        </is>
      </c>
      <c r="I4155" s="2" t="n">
        <v>18.15</v>
      </c>
      <c r="J4155" s="2" t="n">
        <v>17.762906</v>
      </c>
      <c r="K4155" s="2" t="n">
        <v>-0.566438</v>
      </c>
      <c r="L4155" s="2" t="n">
        <v>0.176843</v>
      </c>
      <c r="M4155" s="2" t="b">
        <v>1</v>
      </c>
      <c r="N4155" s="2" t="n">
        <v>1</v>
      </c>
    </row>
    <row r="4156" ht="15.75" customHeight="1">
      <c r="A4156" s="9" t="n">
        <v>43853.20833333334</v>
      </c>
      <c r="B4156" s="9" t="n">
        <v>43853</v>
      </c>
      <c r="C4156" s="2" t="n">
        <v>34964545</v>
      </c>
      <c r="D4156" s="2" t="inlineStr">
        <is>
          <t>DOM</t>
        </is>
      </c>
      <c r="G4156" s="2" t="inlineStr">
        <is>
          <t>ZONE</t>
        </is>
      </c>
      <c r="I4156" s="2" t="n">
        <v>18.73</v>
      </c>
      <c r="J4156" s="2" t="n">
        <v>18.989715</v>
      </c>
      <c r="K4156" s="2" t="n">
        <v>-0.003658</v>
      </c>
      <c r="L4156" s="2" t="n">
        <v>0.26004</v>
      </c>
      <c r="M4156" s="2" t="b">
        <v>1</v>
      </c>
      <c r="N4156" s="2" t="n">
        <v>1</v>
      </c>
    </row>
    <row r="4157" ht="15.75" customHeight="1">
      <c r="A4157" s="9" t="n">
        <v>43853.25</v>
      </c>
      <c r="B4157" s="9" t="n">
        <v>43853.04166666666</v>
      </c>
      <c r="C4157" s="2" t="n">
        <v>34964545</v>
      </c>
      <c r="D4157" s="2" t="inlineStr">
        <is>
          <t>DOM</t>
        </is>
      </c>
      <c r="G4157" s="2" t="inlineStr">
        <is>
          <t>ZONE</t>
        </is>
      </c>
      <c r="I4157" s="2" t="n">
        <v>19.5</v>
      </c>
      <c r="J4157" s="2" t="n">
        <v>19.933077</v>
      </c>
      <c r="K4157" s="2" t="n">
        <v>-0.009842999999999999</v>
      </c>
      <c r="L4157" s="2" t="n">
        <v>0.443753</v>
      </c>
      <c r="M4157" s="2" t="b">
        <v>1</v>
      </c>
      <c r="N4157" s="2" t="n">
        <v>1</v>
      </c>
    </row>
    <row r="4158" ht="15.75" customHeight="1">
      <c r="A4158" s="9" t="n">
        <v>43853.29166666666</v>
      </c>
      <c r="B4158" s="9" t="n">
        <v>43853.08333333334</v>
      </c>
      <c r="C4158" s="2" t="n">
        <v>34964545</v>
      </c>
      <c r="D4158" s="2" t="inlineStr">
        <is>
          <t>DOM</t>
        </is>
      </c>
      <c r="G4158" s="2" t="inlineStr">
        <is>
          <t>ZONE</t>
        </is>
      </c>
      <c r="I4158" s="2" t="n">
        <v>19.38</v>
      </c>
      <c r="J4158" s="2" t="n">
        <v>19.884324</v>
      </c>
      <c r="K4158" s="2" t="n">
        <v>0.004311</v>
      </c>
      <c r="L4158" s="2" t="n">
        <v>0.49668</v>
      </c>
      <c r="M4158" s="2" t="b">
        <v>1</v>
      </c>
      <c r="N4158" s="2" t="n">
        <v>1</v>
      </c>
    </row>
    <row r="4159" ht="15.75" customHeight="1">
      <c r="A4159" s="9" t="n">
        <v>43853.33333333334</v>
      </c>
      <c r="B4159" s="9" t="n">
        <v>43853.125</v>
      </c>
      <c r="C4159" s="2" t="n">
        <v>34964545</v>
      </c>
      <c r="D4159" s="2" t="inlineStr">
        <is>
          <t>DOM</t>
        </is>
      </c>
      <c r="G4159" s="2" t="inlineStr">
        <is>
          <t>ZONE</t>
        </is>
      </c>
      <c r="I4159" s="2" t="n">
        <v>20.37</v>
      </c>
      <c r="J4159" s="2" t="n">
        <v>20.836263</v>
      </c>
      <c r="K4159" s="2" t="n">
        <v>-0.02931</v>
      </c>
      <c r="L4159" s="2" t="n">
        <v>0.496407</v>
      </c>
      <c r="M4159" s="2" t="b">
        <v>1</v>
      </c>
      <c r="N4159" s="2" t="n">
        <v>1</v>
      </c>
    </row>
    <row r="4160" ht="15.75" customHeight="1">
      <c r="A4160" s="9" t="n">
        <v>43853.375</v>
      </c>
      <c r="B4160" s="9" t="n">
        <v>43853.16666666666</v>
      </c>
      <c r="C4160" s="2" t="n">
        <v>34964545</v>
      </c>
      <c r="D4160" s="2" t="inlineStr">
        <is>
          <t>DOM</t>
        </is>
      </c>
      <c r="G4160" s="2" t="inlineStr">
        <is>
          <t>ZONE</t>
        </is>
      </c>
      <c r="I4160" s="2" t="n">
        <v>22.11</v>
      </c>
      <c r="J4160" s="2" t="n">
        <v>22.620473</v>
      </c>
      <c r="K4160" s="2" t="n">
        <v>-0.012031</v>
      </c>
      <c r="L4160" s="2" t="n">
        <v>0.522504</v>
      </c>
      <c r="M4160" s="2" t="b">
        <v>1</v>
      </c>
      <c r="N4160" s="2" t="n">
        <v>1</v>
      </c>
    </row>
    <row r="4161" ht="15.75" customHeight="1">
      <c r="A4161" s="9" t="n">
        <v>43853.41666666666</v>
      </c>
      <c r="B4161" s="9" t="n">
        <v>43853.20833333334</v>
      </c>
      <c r="C4161" s="2" t="n">
        <v>34964545</v>
      </c>
      <c r="D4161" s="2" t="inlineStr">
        <is>
          <t>DOM</t>
        </is>
      </c>
      <c r="G4161" s="2" t="inlineStr">
        <is>
          <t>ZONE</t>
        </is>
      </c>
      <c r="I4161" s="2" t="n">
        <v>21.85</v>
      </c>
      <c r="J4161" s="2" t="n">
        <v>22.328312</v>
      </c>
      <c r="K4161" s="2" t="n">
        <v>-0.008482999999999999</v>
      </c>
      <c r="L4161" s="2" t="n">
        <v>0.488462</v>
      </c>
      <c r="M4161" s="2" t="b">
        <v>1</v>
      </c>
      <c r="N4161" s="2" t="n">
        <v>1</v>
      </c>
    </row>
    <row r="4162" ht="15.75" customHeight="1">
      <c r="A4162" s="9" t="n">
        <v>43853.45833333334</v>
      </c>
      <c r="B4162" s="9" t="n">
        <v>43853.25</v>
      </c>
      <c r="C4162" s="2" t="n">
        <v>34964545</v>
      </c>
      <c r="D4162" s="2" t="inlineStr">
        <is>
          <t>DOM</t>
        </is>
      </c>
      <c r="G4162" s="2" t="inlineStr">
        <is>
          <t>ZONE</t>
        </is>
      </c>
      <c r="I4162" s="2" t="n">
        <v>46.43</v>
      </c>
      <c r="J4162" s="2" t="n">
        <v>45.766274</v>
      </c>
      <c r="K4162" s="2" t="n">
        <v>-1.682987</v>
      </c>
      <c r="L4162" s="2" t="n">
        <v>1.01676</v>
      </c>
      <c r="M4162" s="2" t="b">
        <v>1</v>
      </c>
      <c r="N4162" s="2" t="n">
        <v>1</v>
      </c>
    </row>
    <row r="4163" ht="15.75" customHeight="1">
      <c r="A4163" s="9" t="n">
        <v>43853.5</v>
      </c>
      <c r="B4163" s="9" t="n">
        <v>43853.29166666666</v>
      </c>
      <c r="C4163" s="2" t="n">
        <v>34964545</v>
      </c>
      <c r="D4163" s="2" t="inlineStr">
        <is>
          <t>DOM</t>
        </is>
      </c>
      <c r="G4163" s="2" t="inlineStr">
        <is>
          <t>ZONE</t>
        </is>
      </c>
      <c r="I4163" s="2" t="n">
        <v>25.27</v>
      </c>
      <c r="J4163" s="2" t="n">
        <v>24.804255</v>
      </c>
      <c r="K4163" s="2" t="n">
        <v>-1.077617</v>
      </c>
      <c r="L4163" s="2" t="n">
        <v>0.609372</v>
      </c>
      <c r="M4163" s="2" t="b">
        <v>1</v>
      </c>
      <c r="N4163" s="2" t="n">
        <v>1</v>
      </c>
    </row>
    <row r="4164" ht="15.75" customHeight="1">
      <c r="A4164" s="9" t="n">
        <v>43853.54166666666</v>
      </c>
      <c r="B4164" s="9" t="n">
        <v>43853.33333333334</v>
      </c>
      <c r="C4164" s="2" t="n">
        <v>34964545</v>
      </c>
      <c r="D4164" s="2" t="inlineStr">
        <is>
          <t>DOM</t>
        </is>
      </c>
      <c r="G4164" s="2" t="inlineStr">
        <is>
          <t>ZONE</t>
        </is>
      </c>
      <c r="I4164" s="2" t="n">
        <v>24.31</v>
      </c>
      <c r="J4164" s="2" t="n">
        <v>24.572324</v>
      </c>
      <c r="K4164" s="2" t="n">
        <v>-0.286338</v>
      </c>
      <c r="L4164" s="2" t="n">
        <v>0.551162</v>
      </c>
      <c r="M4164" s="2" t="b">
        <v>1</v>
      </c>
      <c r="N4164" s="2" t="n">
        <v>1</v>
      </c>
    </row>
    <row r="4165" ht="15.75" customHeight="1">
      <c r="A4165" s="9" t="n">
        <v>43853.58333333334</v>
      </c>
      <c r="B4165" s="9" t="n">
        <v>43853.375</v>
      </c>
      <c r="C4165" s="2" t="n">
        <v>34964545</v>
      </c>
      <c r="D4165" s="2" t="inlineStr">
        <is>
          <t>DOM</t>
        </is>
      </c>
      <c r="G4165" s="2" t="inlineStr">
        <is>
          <t>ZONE</t>
        </is>
      </c>
      <c r="I4165" s="2" t="n">
        <v>23.05</v>
      </c>
      <c r="J4165" s="2" t="n">
        <v>23.195372</v>
      </c>
      <c r="K4165" s="2" t="n">
        <v>-0.255436</v>
      </c>
      <c r="L4165" s="2" t="n">
        <v>0.404975</v>
      </c>
      <c r="M4165" s="2" t="b">
        <v>1</v>
      </c>
      <c r="N4165" s="2" t="n">
        <v>1</v>
      </c>
    </row>
    <row r="4166" ht="15.75" customHeight="1">
      <c r="A4166" s="9" t="n">
        <v>43853.625</v>
      </c>
      <c r="B4166" s="9" t="n">
        <v>43853.41666666666</v>
      </c>
      <c r="C4166" s="2" t="n">
        <v>34964545</v>
      </c>
      <c r="D4166" s="2" t="inlineStr">
        <is>
          <t>DOM</t>
        </is>
      </c>
      <c r="G4166" s="2" t="inlineStr">
        <is>
          <t>ZONE</t>
        </is>
      </c>
      <c r="I4166" s="2" t="n">
        <v>20.29</v>
      </c>
      <c r="J4166" s="2" t="n">
        <v>20.424979</v>
      </c>
      <c r="K4166" s="2" t="n">
        <v>-0.099704</v>
      </c>
      <c r="L4166" s="2" t="n">
        <v>0.238017</v>
      </c>
      <c r="M4166" s="2" t="b">
        <v>1</v>
      </c>
      <c r="N4166" s="2" t="n">
        <v>1</v>
      </c>
    </row>
    <row r="4167" ht="15.75" customHeight="1">
      <c r="A4167" s="9" t="n">
        <v>43853.66666666666</v>
      </c>
      <c r="B4167" s="9" t="n">
        <v>43853.45833333334</v>
      </c>
      <c r="C4167" s="2" t="n">
        <v>34964545</v>
      </c>
      <c r="D4167" s="2" t="inlineStr">
        <is>
          <t>DOM</t>
        </is>
      </c>
      <c r="G4167" s="2" t="inlineStr">
        <is>
          <t>ZONE</t>
        </is>
      </c>
      <c r="I4167" s="2" t="n">
        <v>23.58</v>
      </c>
      <c r="J4167" s="2" t="n">
        <v>23.824232</v>
      </c>
      <c r="K4167" s="2" t="n">
        <v>0.017871</v>
      </c>
      <c r="L4167" s="2" t="n">
        <v>0.228027</v>
      </c>
      <c r="M4167" s="2" t="b">
        <v>1</v>
      </c>
      <c r="N4167" s="2" t="n">
        <v>1</v>
      </c>
    </row>
    <row r="4168" ht="15.75" customHeight="1">
      <c r="A4168" s="9" t="n">
        <v>43853.70833333334</v>
      </c>
      <c r="B4168" s="9" t="n">
        <v>43853.5</v>
      </c>
      <c r="C4168" s="2" t="n">
        <v>34964545</v>
      </c>
      <c r="D4168" s="2" t="inlineStr">
        <is>
          <t>DOM</t>
        </is>
      </c>
      <c r="G4168" s="2" t="inlineStr">
        <is>
          <t>ZONE</t>
        </is>
      </c>
      <c r="I4168" s="2" t="n">
        <v>20.22</v>
      </c>
      <c r="J4168" s="2" t="n">
        <v>20.352313</v>
      </c>
      <c r="K4168" s="2" t="n">
        <v>0.027677</v>
      </c>
      <c r="L4168" s="2" t="n">
        <v>0.109636</v>
      </c>
      <c r="M4168" s="2" t="b">
        <v>1</v>
      </c>
      <c r="N4168" s="2" t="n">
        <v>1</v>
      </c>
    </row>
    <row r="4169" ht="15.75" customHeight="1">
      <c r="A4169" s="9" t="n">
        <v>43853.75</v>
      </c>
      <c r="B4169" s="9" t="n">
        <v>43853.54166666666</v>
      </c>
      <c r="C4169" s="2" t="n">
        <v>34964545</v>
      </c>
      <c r="D4169" s="2" t="inlineStr">
        <is>
          <t>DOM</t>
        </is>
      </c>
      <c r="G4169" s="2" t="inlineStr">
        <is>
          <t>ZONE</t>
        </is>
      </c>
      <c r="I4169" s="2" t="n">
        <v>19.98</v>
      </c>
      <c r="J4169" s="2" t="n">
        <v>20.050505</v>
      </c>
      <c r="K4169" s="2" t="n">
        <v>0.023511</v>
      </c>
      <c r="L4169" s="2" t="n">
        <v>0.048661</v>
      </c>
      <c r="M4169" s="2" t="b">
        <v>1</v>
      </c>
      <c r="N4169" s="2" t="n">
        <v>1</v>
      </c>
    </row>
    <row r="4170" ht="15.75" customHeight="1">
      <c r="A4170" s="9" t="n">
        <v>43853.79166666666</v>
      </c>
      <c r="B4170" s="9" t="n">
        <v>43853.58333333334</v>
      </c>
      <c r="C4170" s="2" t="n">
        <v>34964545</v>
      </c>
      <c r="D4170" s="2" t="inlineStr">
        <is>
          <t>DOM</t>
        </is>
      </c>
      <c r="G4170" s="2" t="inlineStr">
        <is>
          <t>ZONE</t>
        </is>
      </c>
      <c r="I4170" s="2" t="n">
        <v>19.88</v>
      </c>
      <c r="J4170" s="2" t="n">
        <v>19.904949</v>
      </c>
      <c r="K4170" s="2" t="n">
        <v>0.014455</v>
      </c>
      <c r="L4170" s="2" t="n">
        <v>0.007162</v>
      </c>
      <c r="M4170" s="2" t="b">
        <v>1</v>
      </c>
      <c r="N4170" s="2" t="n">
        <v>1</v>
      </c>
    </row>
    <row r="4171" ht="15.75" customHeight="1">
      <c r="A4171" s="9" t="n">
        <v>43853.83333333334</v>
      </c>
      <c r="B4171" s="9" t="n">
        <v>43853.625</v>
      </c>
      <c r="C4171" s="2" t="n">
        <v>34964545</v>
      </c>
      <c r="D4171" s="2" t="inlineStr">
        <is>
          <t>DOM</t>
        </is>
      </c>
      <c r="G4171" s="2" t="inlineStr">
        <is>
          <t>ZONE</t>
        </is>
      </c>
      <c r="I4171" s="2" t="n">
        <v>21.01</v>
      </c>
      <c r="J4171" s="2" t="n">
        <v>20.998022</v>
      </c>
      <c r="K4171" s="2" t="n">
        <v>-0.028691</v>
      </c>
      <c r="L4171" s="2" t="n">
        <v>0.014213</v>
      </c>
      <c r="M4171" s="2" t="b">
        <v>1</v>
      </c>
      <c r="N4171" s="2" t="n">
        <v>1</v>
      </c>
    </row>
    <row r="4172" ht="15.75" customHeight="1">
      <c r="A4172" s="9" t="n">
        <v>43853.875</v>
      </c>
      <c r="B4172" s="9" t="n">
        <v>43853.66666666666</v>
      </c>
      <c r="C4172" s="2" t="n">
        <v>34964545</v>
      </c>
      <c r="D4172" s="2" t="inlineStr">
        <is>
          <t>DOM</t>
        </is>
      </c>
      <c r="G4172" s="2" t="inlineStr">
        <is>
          <t>ZONE</t>
        </is>
      </c>
      <c r="I4172" s="2" t="n">
        <v>22.51</v>
      </c>
      <c r="J4172" s="2" t="n">
        <v>22.401694</v>
      </c>
      <c r="K4172" s="2" t="n">
        <v>-0.180925</v>
      </c>
      <c r="L4172" s="2" t="n">
        <v>0.073453</v>
      </c>
      <c r="M4172" s="2" t="b">
        <v>1</v>
      </c>
      <c r="N4172" s="2" t="n">
        <v>1</v>
      </c>
    </row>
    <row r="4173" ht="15.75" customHeight="1">
      <c r="A4173" s="9" t="n">
        <v>43853.91666666666</v>
      </c>
      <c r="B4173" s="9" t="n">
        <v>43853.70833333334</v>
      </c>
      <c r="C4173" s="2" t="n">
        <v>34964545</v>
      </c>
      <c r="D4173" s="2" t="inlineStr">
        <is>
          <t>DOM</t>
        </is>
      </c>
      <c r="G4173" s="2" t="inlineStr">
        <is>
          <t>ZONE</t>
        </is>
      </c>
      <c r="I4173" s="2" t="n">
        <v>40.71</v>
      </c>
      <c r="J4173" s="2" t="n">
        <v>40.187902</v>
      </c>
      <c r="K4173" s="2" t="n">
        <v>-0.799674</v>
      </c>
      <c r="L4173" s="2" t="n">
        <v>0.282576</v>
      </c>
      <c r="M4173" s="2" t="b">
        <v>1</v>
      </c>
      <c r="N4173" s="2" t="n">
        <v>1</v>
      </c>
    </row>
    <row r="4174" ht="15.75" customHeight="1">
      <c r="A4174" s="9" t="n">
        <v>43853.95833333334</v>
      </c>
      <c r="B4174" s="9" t="n">
        <v>43853.75</v>
      </c>
      <c r="C4174" s="2" t="n">
        <v>34964545</v>
      </c>
      <c r="D4174" s="2" t="inlineStr">
        <is>
          <t>DOM</t>
        </is>
      </c>
      <c r="G4174" s="2" t="inlineStr">
        <is>
          <t>ZONE</t>
        </is>
      </c>
      <c r="I4174" s="2" t="n">
        <v>24.5</v>
      </c>
      <c r="J4174" s="2" t="n">
        <v>24.50166</v>
      </c>
      <c r="K4174" s="2" t="n">
        <v>-0.270474</v>
      </c>
      <c r="L4174" s="2" t="n">
        <v>0.277135</v>
      </c>
      <c r="M4174" s="2" t="b">
        <v>1</v>
      </c>
      <c r="N4174" s="2" t="n">
        <v>1</v>
      </c>
    </row>
    <row r="4175" ht="15.75" customHeight="1">
      <c r="A4175" s="9" t="n">
        <v>43854</v>
      </c>
      <c r="B4175" s="9" t="n">
        <v>43853.79166666666</v>
      </c>
      <c r="C4175" s="2" t="n">
        <v>34964545</v>
      </c>
      <c r="D4175" s="2" t="inlineStr">
        <is>
          <t>DOM</t>
        </is>
      </c>
      <c r="G4175" s="2" t="inlineStr">
        <is>
          <t>ZONE</t>
        </is>
      </c>
      <c r="I4175" s="2" t="n">
        <v>22.63</v>
      </c>
      <c r="J4175" s="2" t="n">
        <v>22.784643</v>
      </c>
      <c r="K4175" s="2" t="n">
        <v>-0.140247</v>
      </c>
      <c r="L4175" s="2" t="n">
        <v>0.296557</v>
      </c>
      <c r="M4175" s="2" t="b">
        <v>1</v>
      </c>
      <c r="N4175" s="2" t="n">
        <v>1</v>
      </c>
    </row>
    <row r="4176" ht="15.75" customHeight="1">
      <c r="A4176" s="9" t="n">
        <v>43854.04166666666</v>
      </c>
      <c r="B4176" s="9" t="n">
        <v>43853.83333333334</v>
      </c>
      <c r="C4176" s="2" t="n">
        <v>34964545</v>
      </c>
      <c r="D4176" s="2" t="inlineStr">
        <is>
          <t>DOM</t>
        </is>
      </c>
      <c r="G4176" s="2" t="inlineStr">
        <is>
          <t>ZONE</t>
        </is>
      </c>
      <c r="I4176" s="2" t="n">
        <v>20.19</v>
      </c>
      <c r="J4176" s="2" t="n">
        <v>20.4837</v>
      </c>
      <c r="K4176" s="2" t="n">
        <v>0.042046</v>
      </c>
      <c r="L4176" s="2" t="n">
        <v>0.251654</v>
      </c>
      <c r="M4176" s="2" t="b">
        <v>1</v>
      </c>
      <c r="N4176" s="2" t="n">
        <v>1</v>
      </c>
    </row>
    <row r="4177" ht="15.75" customHeight="1">
      <c r="A4177" s="9" t="n">
        <v>43854.08333333334</v>
      </c>
      <c r="B4177" s="9" t="n">
        <v>43853.875</v>
      </c>
      <c r="C4177" s="2" t="n">
        <v>34964545</v>
      </c>
      <c r="D4177" s="2" t="inlineStr">
        <is>
          <t>DOM</t>
        </is>
      </c>
      <c r="G4177" s="2" t="inlineStr">
        <is>
          <t>ZONE</t>
        </is>
      </c>
      <c r="I4177" s="2" t="n">
        <v>19.49</v>
      </c>
      <c r="J4177" s="2" t="n">
        <v>19.697881</v>
      </c>
      <c r="K4177" s="2" t="n">
        <v>0.02388</v>
      </c>
      <c r="L4177" s="2" t="n">
        <v>0.186501</v>
      </c>
      <c r="M4177" s="2" t="b">
        <v>1</v>
      </c>
      <c r="N4177" s="2" t="n">
        <v>1</v>
      </c>
    </row>
    <row r="4178" ht="15.75" customHeight="1">
      <c r="A4178" s="9" t="n">
        <v>43854.125</v>
      </c>
      <c r="B4178" s="9" t="n">
        <v>43853.91666666666</v>
      </c>
      <c r="C4178" s="2" t="n">
        <v>34964545</v>
      </c>
      <c r="D4178" s="2" t="inlineStr">
        <is>
          <t>DOM</t>
        </is>
      </c>
      <c r="G4178" s="2" t="inlineStr">
        <is>
          <t>ZONE</t>
        </is>
      </c>
      <c r="I4178" s="2" t="n">
        <v>18.94</v>
      </c>
      <c r="J4178" s="2" t="n">
        <v>19.176158</v>
      </c>
      <c r="K4178" s="2" t="n">
        <v>0.007441</v>
      </c>
      <c r="L4178" s="2" t="n">
        <v>0.23205</v>
      </c>
      <c r="M4178" s="2" t="b">
        <v>1</v>
      </c>
      <c r="N4178" s="2" t="n">
        <v>1</v>
      </c>
    </row>
    <row r="4179" ht="15.75" customHeight="1">
      <c r="A4179" s="9" t="n">
        <v>43854.16666666666</v>
      </c>
      <c r="B4179" s="9" t="n">
        <v>43853.95833333334</v>
      </c>
      <c r="C4179" s="2" t="n">
        <v>34964545</v>
      </c>
      <c r="D4179" s="2" t="inlineStr">
        <is>
          <t>DOM</t>
        </is>
      </c>
      <c r="G4179" s="2" t="inlineStr">
        <is>
          <t>ZONE</t>
        </is>
      </c>
      <c r="I4179" s="2" t="n">
        <v>17.6</v>
      </c>
      <c r="J4179" s="2" t="n">
        <v>17.863071</v>
      </c>
      <c r="K4179" s="2" t="n">
        <v>0</v>
      </c>
      <c r="L4179" s="2" t="n">
        <v>0.258904</v>
      </c>
      <c r="M4179" s="2" t="b">
        <v>1</v>
      </c>
      <c r="N4179" s="2" t="n">
        <v>1</v>
      </c>
    </row>
    <row r="4180" ht="15.75" customHeight="1">
      <c r="A4180" s="9" t="n">
        <v>43854.20833333334</v>
      </c>
      <c r="B4180" s="9" t="n">
        <v>43854</v>
      </c>
      <c r="C4180" s="2" t="n">
        <v>34964545</v>
      </c>
      <c r="D4180" s="2" t="inlineStr">
        <is>
          <t>DOM</t>
        </is>
      </c>
      <c r="G4180" s="2" t="inlineStr">
        <is>
          <t>ZONE</t>
        </is>
      </c>
      <c r="I4180" s="2" t="n">
        <v>17.03</v>
      </c>
      <c r="J4180" s="2" t="n">
        <v>17.273865</v>
      </c>
      <c r="K4180" s="2" t="n">
        <v>0</v>
      </c>
      <c r="L4180" s="2" t="n">
        <v>0.245531</v>
      </c>
      <c r="M4180" s="2" t="b">
        <v>1</v>
      </c>
      <c r="N4180" s="2" t="n">
        <v>1</v>
      </c>
    </row>
    <row r="4181" ht="15.75" customHeight="1">
      <c r="A4181" s="9" t="n">
        <v>43854.25</v>
      </c>
      <c r="B4181" s="9" t="n">
        <v>43854.04166666666</v>
      </c>
      <c r="C4181" s="2" t="n">
        <v>34964545</v>
      </c>
      <c r="D4181" s="2" t="inlineStr">
        <is>
          <t>DOM</t>
        </is>
      </c>
      <c r="G4181" s="2" t="inlineStr">
        <is>
          <t>ZONE</t>
        </is>
      </c>
      <c r="I4181" s="2" t="n">
        <v>16.21</v>
      </c>
      <c r="J4181" s="2" t="n">
        <v>16.416793</v>
      </c>
      <c r="K4181" s="2" t="n">
        <v>0</v>
      </c>
      <c r="L4181" s="2" t="n">
        <v>0.204293</v>
      </c>
      <c r="M4181" s="2" t="b">
        <v>1</v>
      </c>
      <c r="N4181" s="2" t="n">
        <v>1</v>
      </c>
    </row>
    <row r="4182" ht="15.75" customHeight="1">
      <c r="A4182" s="9" t="n">
        <v>43854.29166666666</v>
      </c>
      <c r="B4182" s="9" t="n">
        <v>43854.08333333334</v>
      </c>
      <c r="C4182" s="2" t="n">
        <v>34964545</v>
      </c>
      <c r="D4182" s="2" t="inlineStr">
        <is>
          <t>DOM</t>
        </is>
      </c>
      <c r="G4182" s="2" t="inlineStr">
        <is>
          <t>ZONE</t>
        </is>
      </c>
      <c r="I4182" s="2" t="n">
        <v>17.15</v>
      </c>
      <c r="J4182" s="2" t="n">
        <v>17.415007</v>
      </c>
      <c r="K4182" s="2" t="n">
        <v>0</v>
      </c>
      <c r="L4182" s="2" t="n">
        <v>0.266674</v>
      </c>
      <c r="M4182" s="2" t="b">
        <v>1</v>
      </c>
      <c r="N4182" s="2" t="n">
        <v>1</v>
      </c>
    </row>
    <row r="4183" ht="15.75" customHeight="1">
      <c r="A4183" s="9" t="n">
        <v>43854.33333333334</v>
      </c>
      <c r="B4183" s="9" t="n">
        <v>43854.125</v>
      </c>
      <c r="C4183" s="2" t="n">
        <v>34964545</v>
      </c>
      <c r="D4183" s="2" t="inlineStr">
        <is>
          <t>DOM</t>
        </is>
      </c>
      <c r="G4183" s="2" t="inlineStr">
        <is>
          <t>ZONE</t>
        </is>
      </c>
      <c r="I4183" s="2" t="n">
        <v>17.44</v>
      </c>
      <c r="J4183" s="2" t="n">
        <v>17.720778</v>
      </c>
      <c r="K4183" s="2" t="n">
        <v>0</v>
      </c>
      <c r="L4183" s="2" t="n">
        <v>0.285778</v>
      </c>
      <c r="M4183" s="2" t="b">
        <v>1</v>
      </c>
      <c r="N4183" s="2" t="n">
        <v>1</v>
      </c>
    </row>
    <row r="4184" ht="15.75" customHeight="1">
      <c r="A4184" s="9" t="n">
        <v>43854.375</v>
      </c>
      <c r="B4184" s="9" t="n">
        <v>43854.16666666666</v>
      </c>
      <c r="C4184" s="2" t="n">
        <v>34964545</v>
      </c>
      <c r="D4184" s="2" t="inlineStr">
        <is>
          <t>DOM</t>
        </is>
      </c>
      <c r="G4184" s="2" t="inlineStr">
        <is>
          <t>ZONE</t>
        </is>
      </c>
      <c r="I4184" s="2" t="n">
        <v>17.9</v>
      </c>
      <c r="J4184" s="2" t="n">
        <v>18.198765</v>
      </c>
      <c r="K4184" s="2" t="n">
        <v>0</v>
      </c>
      <c r="L4184" s="2" t="n">
        <v>0.299598</v>
      </c>
      <c r="M4184" s="2" t="b">
        <v>1</v>
      </c>
      <c r="N4184" s="2" t="n">
        <v>1</v>
      </c>
    </row>
    <row r="4185" ht="15.75" customHeight="1">
      <c r="A4185" s="9" t="n">
        <v>43854.41666666666</v>
      </c>
      <c r="B4185" s="9" t="n">
        <v>43854.20833333334</v>
      </c>
      <c r="C4185" s="2" t="n">
        <v>34964545</v>
      </c>
      <c r="D4185" s="2" t="inlineStr">
        <is>
          <t>DOM</t>
        </is>
      </c>
      <c r="G4185" s="2" t="inlineStr">
        <is>
          <t>ZONE</t>
        </is>
      </c>
      <c r="I4185" s="2" t="n">
        <v>18.81</v>
      </c>
      <c r="J4185" s="2" t="n">
        <v>19.128325</v>
      </c>
      <c r="K4185" s="2" t="n">
        <v>0.000834</v>
      </c>
      <c r="L4185" s="2" t="n">
        <v>0.319158</v>
      </c>
      <c r="M4185" s="2" t="b">
        <v>1</v>
      </c>
      <c r="N4185" s="2" t="n">
        <v>1</v>
      </c>
    </row>
    <row r="4186" ht="15.75" customHeight="1">
      <c r="A4186" s="9" t="n">
        <v>43854.45833333334</v>
      </c>
      <c r="B4186" s="9" t="n">
        <v>43854.25</v>
      </c>
      <c r="C4186" s="2" t="n">
        <v>34964545</v>
      </c>
      <c r="D4186" s="2" t="inlineStr">
        <is>
          <t>DOM</t>
        </is>
      </c>
      <c r="G4186" s="2" t="inlineStr">
        <is>
          <t>ZONE</t>
        </is>
      </c>
      <c r="I4186" s="2" t="n">
        <v>23.44</v>
      </c>
      <c r="J4186" s="2" t="n">
        <v>23.999923</v>
      </c>
      <c r="K4186" s="2" t="n">
        <v>0.13618</v>
      </c>
      <c r="L4186" s="2" t="n">
        <v>0.424576</v>
      </c>
      <c r="M4186" s="2" t="b">
        <v>1</v>
      </c>
      <c r="N4186" s="2" t="n">
        <v>1</v>
      </c>
    </row>
    <row r="4187" ht="15.75" customHeight="1">
      <c r="A4187" s="9" t="n">
        <v>43854.5</v>
      </c>
      <c r="B4187" s="9" t="n">
        <v>43854.29166666666</v>
      </c>
      <c r="C4187" s="2" t="n">
        <v>34964545</v>
      </c>
      <c r="D4187" s="2" t="inlineStr">
        <is>
          <t>DOM</t>
        </is>
      </c>
      <c r="G4187" s="2" t="inlineStr">
        <is>
          <t>ZONE</t>
        </is>
      </c>
      <c r="I4187" s="2" t="n">
        <v>22.08</v>
      </c>
      <c r="J4187" s="2" t="n">
        <v>22.428344</v>
      </c>
      <c r="K4187" s="2" t="n">
        <v>0.043791</v>
      </c>
      <c r="L4187" s="2" t="n">
        <v>0.300387</v>
      </c>
      <c r="M4187" s="2" t="b">
        <v>1</v>
      </c>
      <c r="N4187" s="2" t="n">
        <v>1</v>
      </c>
    </row>
    <row r="4188" ht="15.75" customHeight="1">
      <c r="A4188" s="9" t="n">
        <v>43854.54166666666</v>
      </c>
      <c r="B4188" s="9" t="n">
        <v>43854.33333333334</v>
      </c>
      <c r="C4188" s="2" t="n">
        <v>34964545</v>
      </c>
      <c r="D4188" s="2" t="inlineStr">
        <is>
          <t>DOM</t>
        </is>
      </c>
      <c r="G4188" s="2" t="inlineStr">
        <is>
          <t>ZONE</t>
        </is>
      </c>
      <c r="I4188" s="2" t="n">
        <v>22.01</v>
      </c>
      <c r="J4188" s="2" t="n">
        <v>22.233296</v>
      </c>
      <c r="K4188" s="2" t="n">
        <v>0.027192</v>
      </c>
      <c r="L4188" s="2" t="n">
        <v>0.195271</v>
      </c>
      <c r="M4188" s="2" t="b">
        <v>1</v>
      </c>
      <c r="N4188" s="2" t="n">
        <v>1</v>
      </c>
    </row>
    <row r="4189" ht="15.75" customHeight="1">
      <c r="A4189" s="9" t="n">
        <v>43854.58333333334</v>
      </c>
      <c r="B4189" s="9" t="n">
        <v>43854.375</v>
      </c>
      <c r="C4189" s="2" t="n">
        <v>34964545</v>
      </c>
      <c r="D4189" s="2" t="inlineStr">
        <is>
          <t>DOM</t>
        </is>
      </c>
      <c r="G4189" s="2" t="inlineStr">
        <is>
          <t>ZONE</t>
        </is>
      </c>
      <c r="I4189" s="2" t="n">
        <v>20.83</v>
      </c>
      <c r="J4189" s="2" t="n">
        <v>21.072242</v>
      </c>
      <c r="K4189" s="2" t="n">
        <v>0.06382699999999999</v>
      </c>
      <c r="L4189" s="2" t="n">
        <v>0.182581</v>
      </c>
      <c r="M4189" s="2" t="b">
        <v>1</v>
      </c>
      <c r="N4189" s="2" t="n">
        <v>1</v>
      </c>
    </row>
    <row r="4190" ht="15.75" customHeight="1">
      <c r="A4190" s="9" t="n">
        <v>43854.625</v>
      </c>
      <c r="B4190" s="9" t="n">
        <v>43854.41666666666</v>
      </c>
      <c r="C4190" s="2" t="n">
        <v>34964545</v>
      </c>
      <c r="D4190" s="2" t="inlineStr">
        <is>
          <t>DOM</t>
        </is>
      </c>
      <c r="G4190" s="2" t="inlineStr">
        <is>
          <t>ZONE</t>
        </is>
      </c>
      <c r="I4190" s="2" t="n">
        <v>20.21</v>
      </c>
      <c r="J4190" s="2" t="n">
        <v>20.257052</v>
      </c>
      <c r="K4190" s="2" t="n">
        <v>-0.021024</v>
      </c>
      <c r="L4190" s="2" t="n">
        <v>0.070576</v>
      </c>
      <c r="M4190" s="2" t="b">
        <v>1</v>
      </c>
      <c r="N4190" s="2" t="n">
        <v>1</v>
      </c>
    </row>
    <row r="4191" ht="15.75" customHeight="1">
      <c r="A4191" s="9" t="n">
        <v>43854.66666666666</v>
      </c>
      <c r="B4191" s="9" t="n">
        <v>43854.45833333334</v>
      </c>
      <c r="C4191" s="2" t="n">
        <v>34964545</v>
      </c>
      <c r="D4191" s="2" t="inlineStr">
        <is>
          <t>DOM</t>
        </is>
      </c>
      <c r="G4191" s="2" t="inlineStr">
        <is>
          <t>ZONE</t>
        </is>
      </c>
      <c r="I4191" s="2" t="n">
        <v>22.12</v>
      </c>
      <c r="J4191" s="2" t="n">
        <v>22.028672</v>
      </c>
      <c r="K4191" s="2" t="n">
        <v>-0.057251</v>
      </c>
      <c r="L4191" s="2" t="n">
        <v>-0.029911</v>
      </c>
      <c r="M4191" s="2" t="b">
        <v>1</v>
      </c>
      <c r="N4191" s="2" t="n">
        <v>1</v>
      </c>
    </row>
    <row r="4192" ht="15.75" customHeight="1">
      <c r="A4192" s="9" t="n">
        <v>43854.70833333334</v>
      </c>
      <c r="B4192" s="9" t="n">
        <v>43854.5</v>
      </c>
      <c r="C4192" s="2" t="n">
        <v>34964545</v>
      </c>
      <c r="D4192" s="2" t="inlineStr">
        <is>
          <t>DOM</t>
        </is>
      </c>
      <c r="G4192" s="2" t="inlineStr">
        <is>
          <t>ZONE</t>
        </is>
      </c>
      <c r="I4192" s="2" t="n">
        <v>19.9</v>
      </c>
      <c r="J4192" s="2" t="n">
        <v>19.717173</v>
      </c>
      <c r="K4192" s="2" t="n">
        <v>-0.115653</v>
      </c>
      <c r="L4192" s="2" t="n">
        <v>-0.06884</v>
      </c>
      <c r="M4192" s="2" t="b">
        <v>1</v>
      </c>
      <c r="N4192" s="2" t="n">
        <v>1</v>
      </c>
    </row>
    <row r="4193" ht="15.75" customHeight="1">
      <c r="A4193" s="9" t="n">
        <v>43854.75</v>
      </c>
      <c r="B4193" s="9" t="n">
        <v>43854.54166666666</v>
      </c>
      <c r="C4193" s="2" t="n">
        <v>34964545</v>
      </c>
      <c r="D4193" s="2" t="inlineStr">
        <is>
          <t>DOM</t>
        </is>
      </c>
      <c r="G4193" s="2" t="inlineStr">
        <is>
          <t>ZONE</t>
        </is>
      </c>
      <c r="I4193" s="2" t="n">
        <v>24.84</v>
      </c>
      <c r="J4193" s="2" t="n">
        <v>24.359223</v>
      </c>
      <c r="K4193" s="2" t="n">
        <v>-0.30813</v>
      </c>
      <c r="L4193" s="2" t="n">
        <v>-0.175147</v>
      </c>
      <c r="M4193" s="2" t="b">
        <v>1</v>
      </c>
      <c r="N4193" s="2" t="n">
        <v>1</v>
      </c>
    </row>
    <row r="4194" ht="15.75" customHeight="1">
      <c r="A4194" s="9" t="n">
        <v>43854.79166666666</v>
      </c>
      <c r="B4194" s="9" t="n">
        <v>43854.58333333334</v>
      </c>
      <c r="C4194" s="2" t="n">
        <v>34964545</v>
      </c>
      <c r="D4194" s="2" t="inlineStr">
        <is>
          <t>DOM</t>
        </is>
      </c>
      <c r="G4194" s="2" t="inlineStr">
        <is>
          <t>ZONE</t>
        </is>
      </c>
      <c r="I4194" s="2" t="n">
        <v>16.89</v>
      </c>
      <c r="J4194" s="2" t="n">
        <v>16.775091</v>
      </c>
      <c r="K4194" s="2" t="n">
        <v>-0.030589</v>
      </c>
      <c r="L4194" s="2" t="n">
        <v>-0.088487</v>
      </c>
      <c r="M4194" s="2" t="b">
        <v>1</v>
      </c>
      <c r="N4194" s="2" t="n">
        <v>1</v>
      </c>
    </row>
    <row r="4195" ht="15.75" customHeight="1">
      <c r="A4195" s="9" t="n">
        <v>43854.83333333334</v>
      </c>
      <c r="B4195" s="9" t="n">
        <v>43854.625</v>
      </c>
      <c r="C4195" s="2" t="n">
        <v>34964545</v>
      </c>
      <c r="D4195" s="2" t="inlineStr">
        <is>
          <t>DOM</t>
        </is>
      </c>
      <c r="G4195" s="2" t="inlineStr">
        <is>
          <t>ZONE</t>
        </is>
      </c>
      <c r="I4195" s="2" t="n">
        <v>17.52</v>
      </c>
      <c r="J4195" s="2" t="n">
        <v>17.381424</v>
      </c>
      <c r="K4195" s="2" t="n">
        <v>-0.041963</v>
      </c>
      <c r="L4195" s="2" t="n">
        <v>-0.091613</v>
      </c>
      <c r="M4195" s="2" t="b">
        <v>1</v>
      </c>
      <c r="N4195" s="2" t="n">
        <v>1</v>
      </c>
    </row>
    <row r="4196" ht="15.75" customHeight="1">
      <c r="A4196" s="9" t="n">
        <v>43854.875</v>
      </c>
      <c r="B4196" s="9" t="n">
        <v>43854.66666666666</v>
      </c>
      <c r="C4196" s="2" t="n">
        <v>34964545</v>
      </c>
      <c r="D4196" s="2" t="inlineStr">
        <is>
          <t>DOM</t>
        </is>
      </c>
      <c r="G4196" s="2" t="inlineStr">
        <is>
          <t>ZONE</t>
        </is>
      </c>
      <c r="I4196" s="2" t="n">
        <v>17.89</v>
      </c>
      <c r="J4196" s="2" t="n">
        <v>17.80623</v>
      </c>
      <c r="K4196" s="2" t="n">
        <v>-0.012039</v>
      </c>
      <c r="L4196" s="2" t="n">
        <v>-0.068398</v>
      </c>
      <c r="M4196" s="2" t="b">
        <v>1</v>
      </c>
      <c r="N4196" s="2" t="n">
        <v>1</v>
      </c>
    </row>
    <row r="4197" ht="15.75" customHeight="1">
      <c r="A4197" s="9" t="n">
        <v>43854.91666666666</v>
      </c>
      <c r="B4197" s="9" t="n">
        <v>43854.70833333334</v>
      </c>
      <c r="C4197" s="2" t="n">
        <v>34964545</v>
      </c>
      <c r="D4197" s="2" t="inlineStr">
        <is>
          <t>DOM</t>
        </is>
      </c>
      <c r="G4197" s="2" t="inlineStr">
        <is>
          <t>ZONE</t>
        </is>
      </c>
      <c r="I4197" s="2" t="n">
        <v>19.43</v>
      </c>
      <c r="J4197" s="2" t="n">
        <v>19.405035</v>
      </c>
      <c r="K4197" s="2" t="n">
        <v>0.002178</v>
      </c>
      <c r="L4197" s="2" t="n">
        <v>-0.027977</v>
      </c>
      <c r="M4197" s="2" t="b">
        <v>1</v>
      </c>
      <c r="N4197" s="2" t="n">
        <v>1</v>
      </c>
    </row>
    <row r="4198" ht="15.75" customHeight="1">
      <c r="A4198" s="9" t="n">
        <v>43854.95833333334</v>
      </c>
      <c r="B4198" s="9" t="n">
        <v>43854.75</v>
      </c>
      <c r="C4198" s="2" t="n">
        <v>34964545</v>
      </c>
      <c r="D4198" s="2" t="inlineStr">
        <is>
          <t>DOM</t>
        </is>
      </c>
      <c r="G4198" s="2" t="inlineStr">
        <is>
          <t>ZONE</t>
        </is>
      </c>
      <c r="I4198" s="2" t="n">
        <v>16.95</v>
      </c>
      <c r="J4198" s="2" t="n">
        <v>16.94519</v>
      </c>
      <c r="K4198" s="2" t="n">
        <v>0.010652</v>
      </c>
      <c r="L4198" s="2" t="n">
        <v>-0.013796</v>
      </c>
      <c r="M4198" s="2" t="b">
        <v>1</v>
      </c>
      <c r="N4198" s="2" t="n">
        <v>1</v>
      </c>
    </row>
    <row r="4199" ht="15.75" customHeight="1">
      <c r="A4199" s="9" t="n">
        <v>43855</v>
      </c>
      <c r="B4199" s="9" t="n">
        <v>43854.79166666666</v>
      </c>
      <c r="C4199" s="2" t="n">
        <v>34964545</v>
      </c>
      <c r="D4199" s="2" t="inlineStr">
        <is>
          <t>DOM</t>
        </is>
      </c>
      <c r="G4199" s="2" t="inlineStr">
        <is>
          <t>ZONE</t>
        </is>
      </c>
      <c r="I4199" s="2" t="n">
        <v>17.04</v>
      </c>
      <c r="J4199" s="2" t="n">
        <v>17.036343</v>
      </c>
      <c r="K4199" s="2" t="n">
        <v>0.012415</v>
      </c>
      <c r="L4199" s="2" t="n">
        <v>-0.014406</v>
      </c>
      <c r="M4199" s="2" t="b">
        <v>1</v>
      </c>
      <c r="N4199" s="2" t="n">
        <v>1</v>
      </c>
    </row>
    <row r="4200" ht="15.75" customHeight="1">
      <c r="A4200" s="9" t="n">
        <v>43855.04166666666</v>
      </c>
      <c r="B4200" s="9" t="n">
        <v>43854.83333333334</v>
      </c>
      <c r="C4200" s="2" t="n">
        <v>34964545</v>
      </c>
      <c r="D4200" s="2" t="inlineStr">
        <is>
          <t>DOM</t>
        </is>
      </c>
      <c r="G4200" s="2" t="inlineStr">
        <is>
          <t>ZONE</t>
        </is>
      </c>
      <c r="I4200" s="2" t="n">
        <v>17.07</v>
      </c>
      <c r="J4200" s="2" t="n">
        <v>17.086647</v>
      </c>
      <c r="K4200" s="2" t="n">
        <v>0.005706</v>
      </c>
      <c r="L4200" s="2" t="n">
        <v>0.009275</v>
      </c>
      <c r="M4200" s="2" t="b">
        <v>1</v>
      </c>
      <c r="N4200" s="2" t="n">
        <v>1</v>
      </c>
    </row>
    <row r="4201" ht="15.75" customHeight="1">
      <c r="A4201" s="9" t="n">
        <v>43855.08333333334</v>
      </c>
      <c r="B4201" s="9" t="n">
        <v>43854.875</v>
      </c>
      <c r="C4201" s="2" t="n">
        <v>34964545</v>
      </c>
      <c r="D4201" s="2" t="inlineStr">
        <is>
          <t>DOM</t>
        </is>
      </c>
      <c r="G4201" s="2" t="inlineStr">
        <is>
          <t>ZONE</t>
        </is>
      </c>
      <c r="I4201" s="2" t="n">
        <v>16.26</v>
      </c>
      <c r="J4201" s="2" t="n">
        <v>16.238754</v>
      </c>
      <c r="K4201" s="2" t="n">
        <v>-0.00312</v>
      </c>
      <c r="L4201" s="2" t="n">
        <v>-0.02146</v>
      </c>
      <c r="M4201" s="2" t="b">
        <v>1</v>
      </c>
      <c r="N4201" s="2" t="n">
        <v>1</v>
      </c>
    </row>
    <row r="4202" ht="15.75" customHeight="1">
      <c r="A4202" s="9" t="n">
        <v>43855.125</v>
      </c>
      <c r="B4202" s="9" t="n">
        <v>43854.91666666666</v>
      </c>
      <c r="C4202" s="2" t="n">
        <v>34964545</v>
      </c>
      <c r="D4202" s="2" t="inlineStr">
        <is>
          <t>DOM</t>
        </is>
      </c>
      <c r="G4202" s="2" t="inlineStr">
        <is>
          <t>ZONE</t>
        </is>
      </c>
      <c r="I4202" s="2" t="n">
        <v>14.36</v>
      </c>
      <c r="J4202" s="2" t="n">
        <v>14.346254</v>
      </c>
      <c r="K4202" s="2" t="n">
        <v>0</v>
      </c>
      <c r="L4202" s="2" t="n">
        <v>-0.008747</v>
      </c>
      <c r="M4202" s="2" t="b">
        <v>1</v>
      </c>
      <c r="N4202" s="2" t="n">
        <v>1</v>
      </c>
    </row>
    <row r="4203" ht="15.75" customHeight="1">
      <c r="A4203" s="9" t="n">
        <v>43855.16666666666</v>
      </c>
      <c r="B4203" s="9" t="n">
        <v>43854.95833333334</v>
      </c>
      <c r="C4203" s="2" t="n">
        <v>34964545</v>
      </c>
      <c r="D4203" s="2" t="inlineStr">
        <is>
          <t>DOM</t>
        </is>
      </c>
      <c r="G4203" s="2" t="inlineStr">
        <is>
          <t>ZONE</t>
        </is>
      </c>
      <c r="I4203" s="2" t="n">
        <v>13.41</v>
      </c>
      <c r="J4203" s="2" t="n">
        <v>13.457462</v>
      </c>
      <c r="K4203" s="2" t="n">
        <v>0</v>
      </c>
      <c r="L4203" s="2" t="n">
        <v>0.049962</v>
      </c>
      <c r="M4203" s="2" t="b">
        <v>1</v>
      </c>
      <c r="N4203" s="2" t="n">
        <v>1</v>
      </c>
    </row>
    <row r="4204" ht="15.75" customHeight="1">
      <c r="A4204" s="9" t="n">
        <v>43855.20833333334</v>
      </c>
      <c r="B4204" s="9" t="n">
        <v>43855</v>
      </c>
      <c r="C4204" s="2" t="n">
        <v>34964545</v>
      </c>
      <c r="D4204" s="2" t="inlineStr">
        <is>
          <t>DOM</t>
        </is>
      </c>
      <c r="G4204" s="2" t="inlineStr">
        <is>
          <t>ZONE</t>
        </is>
      </c>
      <c r="I4204" s="2" t="n">
        <v>14.46</v>
      </c>
      <c r="J4204" s="2" t="n">
        <v>14.556145</v>
      </c>
      <c r="K4204" s="2" t="n">
        <v>-2e-06</v>
      </c>
      <c r="L4204" s="2" t="n">
        <v>0.100314</v>
      </c>
      <c r="M4204" s="2" t="b">
        <v>1</v>
      </c>
      <c r="N4204" s="2" t="n">
        <v>1</v>
      </c>
    </row>
    <row r="4205" ht="15.75" customHeight="1">
      <c r="A4205" s="9" t="n">
        <v>43855.25</v>
      </c>
      <c r="B4205" s="9" t="n">
        <v>43855.04166666666</v>
      </c>
      <c r="C4205" s="2" t="n">
        <v>34964545</v>
      </c>
      <c r="D4205" s="2" t="inlineStr">
        <is>
          <t>DOM</t>
        </is>
      </c>
      <c r="G4205" s="2" t="inlineStr">
        <is>
          <t>ZONE</t>
        </is>
      </c>
      <c r="I4205" s="2" t="n">
        <v>14.41</v>
      </c>
      <c r="J4205" s="2" t="n">
        <v>14.521325</v>
      </c>
      <c r="K4205" s="2" t="n">
        <v>0</v>
      </c>
      <c r="L4205" s="2" t="n">
        <v>0.113825</v>
      </c>
      <c r="M4205" s="2" t="b">
        <v>1</v>
      </c>
      <c r="N4205" s="2" t="n">
        <v>1</v>
      </c>
    </row>
    <row r="4206" ht="15.75" customHeight="1">
      <c r="A4206" s="9" t="n">
        <v>43855.29166666666</v>
      </c>
      <c r="B4206" s="9" t="n">
        <v>43855.08333333334</v>
      </c>
      <c r="C4206" s="2" t="n">
        <v>34964545</v>
      </c>
      <c r="D4206" s="2" t="inlineStr">
        <is>
          <t>DOM</t>
        </is>
      </c>
      <c r="G4206" s="2" t="inlineStr">
        <is>
          <t>ZONE</t>
        </is>
      </c>
      <c r="I4206" s="2" t="n">
        <v>13.91</v>
      </c>
      <c r="J4206" s="2" t="n">
        <v>14.001519</v>
      </c>
      <c r="K4206" s="2" t="n">
        <v>0</v>
      </c>
      <c r="L4206" s="2" t="n">
        <v>0.092353</v>
      </c>
      <c r="M4206" s="2" t="b">
        <v>1</v>
      </c>
      <c r="N4206" s="2" t="n">
        <v>1</v>
      </c>
    </row>
    <row r="4207" ht="15.75" customHeight="1">
      <c r="A4207" s="9" t="n">
        <v>43855.33333333334</v>
      </c>
      <c r="B4207" s="9" t="n">
        <v>43855.125</v>
      </c>
      <c r="C4207" s="2" t="n">
        <v>34964545</v>
      </c>
      <c r="D4207" s="2" t="inlineStr">
        <is>
          <t>DOM</t>
        </is>
      </c>
      <c r="G4207" s="2" t="inlineStr">
        <is>
          <t>ZONE</t>
        </is>
      </c>
      <c r="I4207" s="2" t="n">
        <v>13.64</v>
      </c>
      <c r="J4207" s="2" t="n">
        <v>13.737758</v>
      </c>
      <c r="K4207" s="2" t="n">
        <v>0</v>
      </c>
      <c r="L4207" s="2" t="n">
        <v>0.09359099999999999</v>
      </c>
      <c r="M4207" s="2" t="b">
        <v>1</v>
      </c>
      <c r="N4207" s="2" t="n">
        <v>1</v>
      </c>
    </row>
    <row r="4208" ht="15.75" customHeight="1">
      <c r="A4208" s="9" t="n">
        <v>43855.375</v>
      </c>
      <c r="B4208" s="9" t="n">
        <v>43855.16666666666</v>
      </c>
      <c r="C4208" s="2" t="n">
        <v>34964545</v>
      </c>
      <c r="D4208" s="2" t="inlineStr">
        <is>
          <t>DOM</t>
        </is>
      </c>
      <c r="G4208" s="2" t="inlineStr">
        <is>
          <t>ZONE</t>
        </is>
      </c>
      <c r="I4208" s="2" t="n">
        <v>14.15</v>
      </c>
      <c r="J4208" s="2" t="n">
        <v>14.280847</v>
      </c>
      <c r="K4208" s="2" t="n">
        <v>0</v>
      </c>
      <c r="L4208" s="2" t="n">
        <v>0.12668</v>
      </c>
      <c r="M4208" s="2" t="b">
        <v>1</v>
      </c>
      <c r="N4208" s="2" t="n">
        <v>1</v>
      </c>
    </row>
    <row r="4209" ht="15.75" customHeight="1">
      <c r="A4209" s="9" t="n">
        <v>43855.41666666666</v>
      </c>
      <c r="B4209" s="9" t="n">
        <v>43855.20833333334</v>
      </c>
      <c r="C4209" s="2" t="n">
        <v>34964545</v>
      </c>
      <c r="D4209" s="2" t="inlineStr">
        <is>
          <t>DOM</t>
        </is>
      </c>
      <c r="G4209" s="2" t="inlineStr">
        <is>
          <t>ZONE</t>
        </is>
      </c>
      <c r="I4209" s="2" t="n">
        <v>16.33</v>
      </c>
      <c r="J4209" s="2" t="n">
        <v>16.505533</v>
      </c>
      <c r="K4209" s="2" t="n">
        <v>0.010287</v>
      </c>
      <c r="L4209" s="2" t="n">
        <v>0.161079</v>
      </c>
      <c r="M4209" s="2" t="b">
        <v>1</v>
      </c>
      <c r="N4209" s="2" t="n">
        <v>1</v>
      </c>
    </row>
    <row r="4210" ht="15.75" customHeight="1">
      <c r="A4210" s="9" t="n">
        <v>43855.45833333334</v>
      </c>
      <c r="B4210" s="9" t="n">
        <v>43855.25</v>
      </c>
      <c r="C4210" s="2" t="n">
        <v>34964545</v>
      </c>
      <c r="D4210" s="2" t="inlineStr">
        <is>
          <t>DOM</t>
        </is>
      </c>
      <c r="G4210" s="2" t="inlineStr">
        <is>
          <t>ZONE</t>
        </is>
      </c>
      <c r="I4210" s="2" t="n">
        <v>18.35</v>
      </c>
      <c r="J4210" s="2" t="n">
        <v>18.607646</v>
      </c>
      <c r="K4210" s="2" t="n">
        <v>0.076238</v>
      </c>
      <c r="L4210" s="2" t="n">
        <v>0.184741</v>
      </c>
      <c r="M4210" s="2" t="b">
        <v>1</v>
      </c>
      <c r="N4210" s="2" t="n">
        <v>1</v>
      </c>
    </row>
    <row r="4211" ht="15.75" customHeight="1">
      <c r="A4211" s="9" t="n">
        <v>43855.5</v>
      </c>
      <c r="B4211" s="9" t="n">
        <v>43855.29166666666</v>
      </c>
      <c r="C4211" s="2" t="n">
        <v>34964545</v>
      </c>
      <c r="D4211" s="2" t="inlineStr">
        <is>
          <t>DOM</t>
        </is>
      </c>
      <c r="G4211" s="2" t="inlineStr">
        <is>
          <t>ZONE</t>
        </is>
      </c>
      <c r="I4211" s="2" t="n">
        <v>17.95</v>
      </c>
      <c r="J4211" s="2" t="n">
        <v>18.086245</v>
      </c>
      <c r="K4211" s="2" t="n">
        <v>0.078121</v>
      </c>
      <c r="L4211" s="2" t="n">
        <v>0.059791</v>
      </c>
      <c r="M4211" s="2" t="b">
        <v>1</v>
      </c>
      <c r="N4211" s="2" t="n">
        <v>1</v>
      </c>
    </row>
    <row r="4212" ht="15.75" customHeight="1">
      <c r="A4212" s="9" t="n">
        <v>43855.54166666666</v>
      </c>
      <c r="B4212" s="9" t="n">
        <v>43855.33333333334</v>
      </c>
      <c r="C4212" s="2" t="n">
        <v>34964545</v>
      </c>
      <c r="D4212" s="2" t="inlineStr">
        <is>
          <t>DOM</t>
        </is>
      </c>
      <c r="G4212" s="2" t="inlineStr">
        <is>
          <t>ZONE</t>
        </is>
      </c>
      <c r="I4212" s="2" t="n">
        <v>18.2</v>
      </c>
      <c r="J4212" s="2" t="n">
        <v>18.313411</v>
      </c>
      <c r="K4212" s="2" t="n">
        <v>0.077671</v>
      </c>
      <c r="L4212" s="2" t="n">
        <v>0.036573</v>
      </c>
      <c r="M4212" s="2" t="b">
        <v>1</v>
      </c>
      <c r="N4212" s="2" t="n">
        <v>1</v>
      </c>
    </row>
    <row r="4213" ht="15.75" customHeight="1">
      <c r="A4213" s="9" t="n">
        <v>43855.58333333334</v>
      </c>
      <c r="B4213" s="9" t="n">
        <v>43855.375</v>
      </c>
      <c r="C4213" s="2" t="n">
        <v>34964545</v>
      </c>
      <c r="D4213" s="2" t="inlineStr">
        <is>
          <t>DOM</t>
        </is>
      </c>
      <c r="G4213" s="2" t="inlineStr">
        <is>
          <t>ZONE</t>
        </is>
      </c>
      <c r="I4213" s="2" t="n">
        <v>19.44</v>
      </c>
      <c r="J4213" s="2" t="n">
        <v>19.45161</v>
      </c>
      <c r="K4213" s="2" t="n">
        <v>0.097982</v>
      </c>
      <c r="L4213" s="2" t="n">
        <v>-0.082205</v>
      </c>
      <c r="M4213" s="2" t="b">
        <v>1</v>
      </c>
      <c r="N4213" s="2" t="n">
        <v>1</v>
      </c>
    </row>
    <row r="4214" ht="15.75" customHeight="1">
      <c r="A4214" s="9" t="n">
        <v>43855.625</v>
      </c>
      <c r="B4214" s="9" t="n">
        <v>43855.41666666666</v>
      </c>
      <c r="C4214" s="2" t="n">
        <v>34964545</v>
      </c>
      <c r="D4214" s="2" t="inlineStr">
        <is>
          <t>DOM</t>
        </is>
      </c>
      <c r="G4214" s="2" t="inlineStr">
        <is>
          <t>ZONE</t>
        </is>
      </c>
      <c r="I4214" s="2" t="n">
        <v>19.01</v>
      </c>
      <c r="J4214" s="2" t="n">
        <v>18.9176</v>
      </c>
      <c r="K4214" s="2" t="n">
        <v>0.07960399999999999</v>
      </c>
      <c r="L4214" s="2" t="n">
        <v>-0.17117</v>
      </c>
      <c r="M4214" s="2" t="b">
        <v>1</v>
      </c>
      <c r="N4214" s="2" t="n">
        <v>1</v>
      </c>
    </row>
    <row r="4215" ht="15.75" customHeight="1">
      <c r="A4215" s="9" t="n">
        <v>43855.66666666666</v>
      </c>
      <c r="B4215" s="9" t="n">
        <v>43855.45833333334</v>
      </c>
      <c r="C4215" s="2" t="n">
        <v>34964545</v>
      </c>
      <c r="D4215" s="2" t="inlineStr">
        <is>
          <t>DOM</t>
        </is>
      </c>
      <c r="G4215" s="2" t="inlineStr">
        <is>
          <t>ZONE</t>
        </is>
      </c>
      <c r="I4215" s="2" t="n">
        <v>18.5</v>
      </c>
      <c r="J4215" s="2" t="n">
        <v>18.421417</v>
      </c>
      <c r="K4215" s="2" t="n">
        <v>0.120194</v>
      </c>
      <c r="L4215" s="2" t="n">
        <v>-0.202943</v>
      </c>
      <c r="M4215" s="2" t="b">
        <v>1</v>
      </c>
      <c r="N4215" s="2" t="n">
        <v>1</v>
      </c>
    </row>
    <row r="4216" ht="15.75" customHeight="1">
      <c r="A4216" s="9" t="n">
        <v>43855.70833333334</v>
      </c>
      <c r="B4216" s="9" t="n">
        <v>43855.5</v>
      </c>
      <c r="C4216" s="2" t="n">
        <v>34964545</v>
      </c>
      <c r="D4216" s="2" t="inlineStr">
        <is>
          <t>DOM</t>
        </is>
      </c>
      <c r="G4216" s="2" t="inlineStr">
        <is>
          <t>ZONE</t>
        </is>
      </c>
      <c r="I4216" s="2" t="n">
        <v>18.18</v>
      </c>
      <c r="J4216" s="2" t="n">
        <v>18.077572</v>
      </c>
      <c r="K4216" s="2" t="n">
        <v>0.090799</v>
      </c>
      <c r="L4216" s="2" t="n">
        <v>-0.193227</v>
      </c>
      <c r="M4216" s="2" t="b">
        <v>1</v>
      </c>
      <c r="N4216" s="2" t="n">
        <v>1</v>
      </c>
    </row>
    <row r="4217" ht="15.75" customHeight="1">
      <c r="A4217" s="9" t="n">
        <v>43855.75</v>
      </c>
      <c r="B4217" s="9" t="n">
        <v>43855.54166666666</v>
      </c>
      <c r="C4217" s="2" t="n">
        <v>34964545</v>
      </c>
      <c r="D4217" s="2" t="inlineStr">
        <is>
          <t>DOM</t>
        </is>
      </c>
      <c r="G4217" s="2" t="inlineStr">
        <is>
          <t>ZONE</t>
        </is>
      </c>
      <c r="I4217" s="2" t="n">
        <v>15.88</v>
      </c>
      <c r="J4217" s="2" t="n">
        <v>15.725805</v>
      </c>
      <c r="K4217" s="2" t="n">
        <v>0.036775</v>
      </c>
      <c r="L4217" s="2" t="n">
        <v>-0.19097</v>
      </c>
      <c r="M4217" s="2" t="b">
        <v>1</v>
      </c>
      <c r="N4217" s="2" t="n">
        <v>1</v>
      </c>
    </row>
    <row r="4218" ht="15.75" customHeight="1">
      <c r="A4218" s="9" t="n">
        <v>43855.79166666666</v>
      </c>
      <c r="B4218" s="9" t="n">
        <v>43855.58333333334</v>
      </c>
      <c r="C4218" s="2" t="n">
        <v>34964545</v>
      </c>
      <c r="D4218" s="2" t="inlineStr">
        <is>
          <t>DOM</t>
        </is>
      </c>
      <c r="G4218" s="2" t="inlineStr">
        <is>
          <t>ZONE</t>
        </is>
      </c>
      <c r="I4218" s="2" t="n">
        <v>16.02</v>
      </c>
      <c r="J4218" s="2" t="n">
        <v>15.854506</v>
      </c>
      <c r="K4218" s="2" t="n">
        <v>0.011651</v>
      </c>
      <c r="L4218" s="2" t="n">
        <v>-0.179645</v>
      </c>
      <c r="M4218" s="2" t="b">
        <v>1</v>
      </c>
      <c r="N4218" s="2" t="n">
        <v>1</v>
      </c>
    </row>
    <row r="4219" ht="15.75" customHeight="1">
      <c r="A4219" s="9" t="n">
        <v>43855.83333333334</v>
      </c>
      <c r="B4219" s="9" t="n">
        <v>43855.625</v>
      </c>
      <c r="C4219" s="2" t="n">
        <v>34964545</v>
      </c>
      <c r="D4219" s="2" t="inlineStr">
        <is>
          <t>DOM</t>
        </is>
      </c>
      <c r="G4219" s="2" t="inlineStr">
        <is>
          <t>ZONE</t>
        </is>
      </c>
      <c r="I4219" s="2" t="n">
        <v>14.84</v>
      </c>
      <c r="J4219" s="2" t="n">
        <v>14.658833</v>
      </c>
      <c r="K4219" s="2" t="n">
        <v>0</v>
      </c>
      <c r="L4219" s="2" t="n">
        <v>-0.185334</v>
      </c>
      <c r="M4219" s="2" t="b">
        <v>1</v>
      </c>
      <c r="N4219" s="2" t="n">
        <v>1</v>
      </c>
    </row>
    <row r="4220" ht="15.75" customHeight="1">
      <c r="A4220" s="9" t="n">
        <v>43855.875</v>
      </c>
      <c r="B4220" s="9" t="n">
        <v>43855.66666666666</v>
      </c>
      <c r="C4220" s="2" t="n">
        <v>34964545</v>
      </c>
      <c r="D4220" s="2" t="inlineStr">
        <is>
          <t>DOM</t>
        </is>
      </c>
      <c r="G4220" s="2" t="inlineStr">
        <is>
          <t>ZONE</t>
        </is>
      </c>
      <c r="I4220" s="2" t="n">
        <v>18.24</v>
      </c>
      <c r="J4220" s="2" t="n">
        <v>18.158586</v>
      </c>
      <c r="K4220" s="2" t="n">
        <v>0.07369100000000001</v>
      </c>
      <c r="L4220" s="2" t="n">
        <v>-0.157605</v>
      </c>
      <c r="M4220" s="2" t="b">
        <v>1</v>
      </c>
      <c r="N4220" s="2" t="n">
        <v>1</v>
      </c>
    </row>
    <row r="4221" ht="15.75" customHeight="1">
      <c r="A4221" s="9" t="n">
        <v>43855.91666666666</v>
      </c>
      <c r="B4221" s="9" t="n">
        <v>43855.70833333334</v>
      </c>
      <c r="C4221" s="2" t="n">
        <v>34964545</v>
      </c>
      <c r="D4221" s="2" t="inlineStr">
        <is>
          <t>DOM</t>
        </is>
      </c>
      <c r="G4221" s="2" t="inlineStr">
        <is>
          <t>ZONE</t>
        </is>
      </c>
      <c r="I4221" s="2" t="n">
        <v>19.69</v>
      </c>
      <c r="J4221" s="2" t="n">
        <v>19.650825</v>
      </c>
      <c r="K4221" s="2" t="n">
        <v>0.106616</v>
      </c>
      <c r="L4221" s="2" t="n">
        <v>-0.144958</v>
      </c>
      <c r="M4221" s="2" t="b">
        <v>1</v>
      </c>
      <c r="N4221" s="2" t="n">
        <v>1</v>
      </c>
    </row>
    <row r="4222" ht="15.75" customHeight="1">
      <c r="A4222" s="9" t="n">
        <v>43855.95833333334</v>
      </c>
      <c r="B4222" s="9" t="n">
        <v>43855.75</v>
      </c>
      <c r="C4222" s="2" t="n">
        <v>34964545</v>
      </c>
      <c r="D4222" s="2" t="inlineStr">
        <is>
          <t>DOM</t>
        </is>
      </c>
      <c r="G4222" s="2" t="inlineStr">
        <is>
          <t>ZONE</t>
        </is>
      </c>
      <c r="I4222" s="2" t="n">
        <v>18.78</v>
      </c>
      <c r="J4222" s="2" t="n">
        <v>18.703332</v>
      </c>
      <c r="K4222" s="2" t="n">
        <v>0.031417</v>
      </c>
      <c r="L4222" s="2" t="n">
        <v>-0.104752</v>
      </c>
      <c r="M4222" s="2" t="b">
        <v>1</v>
      </c>
      <c r="N4222" s="2" t="n">
        <v>1</v>
      </c>
    </row>
    <row r="4223" ht="15.75" customHeight="1">
      <c r="A4223" s="9" t="n">
        <v>43856</v>
      </c>
      <c r="B4223" s="9" t="n">
        <v>43855.79166666666</v>
      </c>
      <c r="C4223" s="2" t="n">
        <v>34964545</v>
      </c>
      <c r="D4223" s="2" t="inlineStr">
        <is>
          <t>DOM</t>
        </is>
      </c>
      <c r="G4223" s="2" t="inlineStr">
        <is>
          <t>ZONE</t>
        </is>
      </c>
      <c r="I4223" s="2" t="n">
        <v>19.25</v>
      </c>
      <c r="J4223" s="2" t="n">
        <v>19.2432</v>
      </c>
      <c r="K4223" s="2" t="n">
        <v>0.060274</v>
      </c>
      <c r="L4223" s="2" t="n">
        <v>-0.06707399999999999</v>
      </c>
      <c r="M4223" s="2" t="b">
        <v>1</v>
      </c>
      <c r="N4223" s="2" t="n">
        <v>1</v>
      </c>
    </row>
    <row r="4224" ht="15.75" customHeight="1">
      <c r="A4224" s="9" t="n">
        <v>43856.04166666666</v>
      </c>
      <c r="B4224" s="9" t="n">
        <v>43855.83333333334</v>
      </c>
      <c r="C4224" s="2" t="n">
        <v>34964545</v>
      </c>
      <c r="D4224" s="2" t="inlineStr">
        <is>
          <t>DOM</t>
        </is>
      </c>
      <c r="G4224" s="2" t="inlineStr">
        <is>
          <t>ZONE</t>
        </is>
      </c>
      <c r="I4224" s="2" t="n">
        <v>18.05</v>
      </c>
      <c r="J4224" s="2" t="n">
        <v>18.040539</v>
      </c>
      <c r="K4224" s="2" t="n">
        <v>-0.010056</v>
      </c>
      <c r="L4224" s="2" t="n">
        <v>0.002262</v>
      </c>
      <c r="M4224" s="2" t="b">
        <v>1</v>
      </c>
      <c r="N4224" s="2" t="n">
        <v>1</v>
      </c>
    </row>
    <row r="4225" ht="15.75" customHeight="1">
      <c r="A4225" s="9" t="n">
        <v>43856.08333333334</v>
      </c>
      <c r="B4225" s="9" t="n">
        <v>43855.875</v>
      </c>
      <c r="C4225" s="2" t="n">
        <v>34964545</v>
      </c>
      <c r="D4225" s="2" t="inlineStr">
        <is>
          <t>DOM</t>
        </is>
      </c>
      <c r="G4225" s="2" t="inlineStr">
        <is>
          <t>ZONE</t>
        </is>
      </c>
      <c r="I4225" s="2" t="n">
        <v>16.67</v>
      </c>
      <c r="J4225" s="2" t="n">
        <v>16.573765</v>
      </c>
      <c r="K4225" s="2" t="n">
        <v>-0.12927</v>
      </c>
      <c r="L4225" s="2" t="n">
        <v>0.036369</v>
      </c>
      <c r="M4225" s="2" t="b">
        <v>1</v>
      </c>
      <c r="N4225" s="2" t="n">
        <v>1</v>
      </c>
    </row>
    <row r="4226" ht="15.75" customHeight="1">
      <c r="A4226" s="9" t="n">
        <v>43856.125</v>
      </c>
      <c r="B4226" s="9" t="n">
        <v>43855.91666666666</v>
      </c>
      <c r="C4226" s="2" t="n">
        <v>34964545</v>
      </c>
      <c r="D4226" s="2" t="inlineStr">
        <is>
          <t>DOM</t>
        </is>
      </c>
      <c r="G4226" s="2" t="inlineStr">
        <is>
          <t>ZONE</t>
        </is>
      </c>
      <c r="I4226" s="2" t="n">
        <v>17.01</v>
      </c>
      <c r="J4226" s="2" t="n">
        <v>17.063567</v>
      </c>
      <c r="K4226" s="2" t="n">
        <v>0</v>
      </c>
      <c r="L4226" s="2" t="n">
        <v>0.053567</v>
      </c>
      <c r="M4226" s="2" t="b">
        <v>1</v>
      </c>
      <c r="N4226" s="2" t="n">
        <v>1</v>
      </c>
    </row>
    <row r="4227" ht="15.75" customHeight="1">
      <c r="A4227" s="9" t="n">
        <v>43856.16666666666</v>
      </c>
      <c r="B4227" s="9" t="n">
        <v>43855.95833333334</v>
      </c>
      <c r="C4227" s="2" t="n">
        <v>34964545</v>
      </c>
      <c r="D4227" s="2" t="inlineStr">
        <is>
          <t>DOM</t>
        </is>
      </c>
      <c r="G4227" s="2" t="inlineStr">
        <is>
          <t>ZONE</t>
        </is>
      </c>
      <c r="I4227" s="2" t="n">
        <v>16.57</v>
      </c>
      <c r="J4227" s="2" t="n">
        <v>16.656976</v>
      </c>
      <c r="K4227" s="2" t="n">
        <v>0</v>
      </c>
      <c r="L4227" s="2" t="n">
        <v>0.086976</v>
      </c>
      <c r="M4227" s="2" t="b">
        <v>1</v>
      </c>
      <c r="N4227" s="2" t="n">
        <v>1</v>
      </c>
    </row>
    <row r="4228" ht="15.75" customHeight="1">
      <c r="A4228" s="9" t="n">
        <v>43856.20833333334</v>
      </c>
      <c r="B4228" s="9" t="n">
        <v>43856</v>
      </c>
      <c r="C4228" s="2" t="n">
        <v>34964545</v>
      </c>
      <c r="D4228" s="2" t="inlineStr">
        <is>
          <t>DOM</t>
        </is>
      </c>
      <c r="G4228" s="2" t="inlineStr">
        <is>
          <t>ZONE</t>
        </is>
      </c>
      <c r="I4228" s="2" t="n">
        <v>16.56</v>
      </c>
      <c r="J4228" s="2" t="n">
        <v>16.702679</v>
      </c>
      <c r="K4228" s="2" t="n">
        <v>0</v>
      </c>
      <c r="L4228" s="2" t="n">
        <v>0.146845</v>
      </c>
      <c r="M4228" s="2" t="b">
        <v>1</v>
      </c>
      <c r="N4228" s="2" t="n">
        <v>1</v>
      </c>
    </row>
    <row r="4229" ht="15.75" customHeight="1">
      <c r="A4229" s="9" t="n">
        <v>43856.25</v>
      </c>
      <c r="B4229" s="9" t="n">
        <v>43856.04166666666</v>
      </c>
      <c r="C4229" s="2" t="n">
        <v>34964545</v>
      </c>
      <c r="D4229" s="2" t="inlineStr">
        <is>
          <t>DOM</t>
        </is>
      </c>
      <c r="G4229" s="2" t="inlineStr">
        <is>
          <t>ZONE</t>
        </is>
      </c>
      <c r="I4229" s="2" t="n">
        <v>17.05</v>
      </c>
      <c r="J4229" s="2" t="n">
        <v>17.301534</v>
      </c>
      <c r="K4229" s="2" t="n">
        <v>0.004274</v>
      </c>
      <c r="L4229" s="2" t="n">
        <v>0.243093</v>
      </c>
      <c r="M4229" s="2" t="b">
        <v>1</v>
      </c>
      <c r="N4229" s="2" t="n">
        <v>1</v>
      </c>
    </row>
    <row r="4230" ht="15.75" customHeight="1">
      <c r="A4230" s="9" t="n">
        <v>43856.29166666666</v>
      </c>
      <c r="B4230" s="9" t="n">
        <v>43856.08333333334</v>
      </c>
      <c r="C4230" s="2" t="n">
        <v>34964545</v>
      </c>
      <c r="D4230" s="2" t="inlineStr">
        <is>
          <t>DOM</t>
        </is>
      </c>
      <c r="G4230" s="2" t="inlineStr">
        <is>
          <t>ZONE</t>
        </is>
      </c>
      <c r="I4230" s="2" t="n">
        <v>15.84</v>
      </c>
      <c r="J4230" s="2" t="n">
        <v>16.068658</v>
      </c>
      <c r="K4230" s="2" t="n">
        <v>0</v>
      </c>
      <c r="L4230" s="2" t="n">
        <v>0.229491</v>
      </c>
      <c r="M4230" s="2" t="b">
        <v>1</v>
      </c>
      <c r="N4230" s="2" t="n">
        <v>1</v>
      </c>
    </row>
    <row r="4231" ht="15.75" customHeight="1">
      <c r="A4231" s="9" t="n">
        <v>43856.33333333334</v>
      </c>
      <c r="B4231" s="9" t="n">
        <v>43856.125</v>
      </c>
      <c r="C4231" s="2" t="n">
        <v>34964545</v>
      </c>
      <c r="D4231" s="2" t="inlineStr">
        <is>
          <t>DOM</t>
        </is>
      </c>
      <c r="G4231" s="2" t="inlineStr">
        <is>
          <t>ZONE</t>
        </is>
      </c>
      <c r="I4231" s="2" t="n">
        <v>15.69</v>
      </c>
      <c r="J4231" s="2" t="n">
        <v>15.916445</v>
      </c>
      <c r="K4231" s="2" t="n">
        <v>0</v>
      </c>
      <c r="L4231" s="2" t="n">
        <v>0.223945</v>
      </c>
      <c r="M4231" s="2" t="b">
        <v>1</v>
      </c>
      <c r="N4231" s="2" t="n">
        <v>1</v>
      </c>
    </row>
    <row r="4232" ht="15.75" customHeight="1">
      <c r="A4232" s="9" t="n">
        <v>43856.375</v>
      </c>
      <c r="B4232" s="9" t="n">
        <v>43856.16666666666</v>
      </c>
      <c r="C4232" s="2" t="n">
        <v>34964545</v>
      </c>
      <c r="D4232" s="2" t="inlineStr">
        <is>
          <t>DOM</t>
        </is>
      </c>
      <c r="G4232" s="2" t="inlineStr">
        <is>
          <t>ZONE</t>
        </is>
      </c>
      <c r="I4232" s="2" t="n">
        <v>16.1</v>
      </c>
      <c r="J4232" s="2" t="n">
        <v>16.35204</v>
      </c>
      <c r="K4232" s="2" t="n">
        <v>0</v>
      </c>
      <c r="L4232" s="2" t="n">
        <v>0.256207</v>
      </c>
      <c r="M4232" s="2" t="b">
        <v>1</v>
      </c>
      <c r="N4232" s="2" t="n">
        <v>1</v>
      </c>
    </row>
    <row r="4233" ht="15.75" customHeight="1">
      <c r="A4233" s="9" t="n">
        <v>43856.41666666666</v>
      </c>
      <c r="B4233" s="9" t="n">
        <v>43856.20833333334</v>
      </c>
      <c r="C4233" s="2" t="n">
        <v>34964545</v>
      </c>
      <c r="D4233" s="2" t="inlineStr">
        <is>
          <t>DOM</t>
        </is>
      </c>
      <c r="G4233" s="2" t="inlineStr">
        <is>
          <t>ZONE</t>
        </is>
      </c>
      <c r="I4233" s="2" t="n">
        <v>16.58</v>
      </c>
      <c r="J4233" s="2" t="n">
        <v>16.848386</v>
      </c>
      <c r="K4233" s="2" t="n">
        <v>0.007161</v>
      </c>
      <c r="L4233" s="2" t="n">
        <v>0.257059</v>
      </c>
      <c r="M4233" s="2" t="b">
        <v>1</v>
      </c>
      <c r="N4233" s="2" t="n">
        <v>1</v>
      </c>
    </row>
    <row r="4234" ht="15.75" customHeight="1">
      <c r="A4234" s="9" t="n">
        <v>43856.45833333334</v>
      </c>
      <c r="B4234" s="9" t="n">
        <v>43856.25</v>
      </c>
      <c r="C4234" s="2" t="n">
        <v>34964545</v>
      </c>
      <c r="D4234" s="2" t="inlineStr">
        <is>
          <t>DOM</t>
        </is>
      </c>
      <c r="G4234" s="2" t="inlineStr">
        <is>
          <t>ZONE</t>
        </is>
      </c>
      <c r="I4234" s="2" t="n">
        <v>18.57</v>
      </c>
      <c r="J4234" s="2" t="n">
        <v>18.971804</v>
      </c>
      <c r="K4234" s="2" t="n">
        <v>0.06923</v>
      </c>
      <c r="L4234" s="2" t="n">
        <v>0.333407</v>
      </c>
      <c r="M4234" s="2" t="b">
        <v>1</v>
      </c>
      <c r="N4234" s="2" t="n">
        <v>1</v>
      </c>
    </row>
    <row r="4235" ht="15.75" customHeight="1">
      <c r="A4235" s="9" t="n">
        <v>43856.5</v>
      </c>
      <c r="B4235" s="9" t="n">
        <v>43856.29166666666</v>
      </c>
      <c r="C4235" s="2" t="n">
        <v>34964545</v>
      </c>
      <c r="D4235" s="2" t="inlineStr">
        <is>
          <t>DOM</t>
        </is>
      </c>
      <c r="G4235" s="2" t="inlineStr">
        <is>
          <t>ZONE</t>
        </is>
      </c>
      <c r="I4235" s="2" t="n">
        <v>19.47</v>
      </c>
      <c r="J4235" s="2" t="n">
        <v>19.877201</v>
      </c>
      <c r="K4235" s="2" t="n">
        <v>0.056304</v>
      </c>
      <c r="L4235" s="2" t="n">
        <v>0.34673</v>
      </c>
      <c r="M4235" s="2" t="b">
        <v>1</v>
      </c>
      <c r="N4235" s="2" t="n">
        <v>1</v>
      </c>
    </row>
    <row r="4236" ht="15.75" customHeight="1">
      <c r="A4236" s="9" t="n">
        <v>43856.54166666666</v>
      </c>
      <c r="B4236" s="9" t="n">
        <v>43856.33333333334</v>
      </c>
      <c r="C4236" s="2" t="n">
        <v>34964545</v>
      </c>
      <c r="D4236" s="2" t="inlineStr">
        <is>
          <t>DOM</t>
        </is>
      </c>
      <c r="G4236" s="2" t="inlineStr">
        <is>
          <t>ZONE</t>
        </is>
      </c>
      <c r="I4236" s="2" t="n">
        <v>19.58</v>
      </c>
      <c r="J4236" s="2" t="n">
        <v>19.726781</v>
      </c>
      <c r="K4236" s="2" t="n">
        <v>-0.088493</v>
      </c>
      <c r="L4236" s="2" t="n">
        <v>0.231108</v>
      </c>
      <c r="M4236" s="2" t="b">
        <v>1</v>
      </c>
      <c r="N4236" s="2" t="n">
        <v>1</v>
      </c>
    </row>
    <row r="4237" ht="15.75" customHeight="1">
      <c r="A4237" s="9" t="n">
        <v>43856.58333333334</v>
      </c>
      <c r="B4237" s="9" t="n">
        <v>43856.375</v>
      </c>
      <c r="C4237" s="2" t="n">
        <v>34964545</v>
      </c>
      <c r="D4237" s="2" t="inlineStr">
        <is>
          <t>DOM</t>
        </is>
      </c>
      <c r="G4237" s="2" t="inlineStr">
        <is>
          <t>ZONE</t>
        </is>
      </c>
      <c r="I4237" s="2" t="n">
        <v>18.11</v>
      </c>
      <c r="J4237" s="2" t="n">
        <v>18.071028</v>
      </c>
      <c r="K4237" s="2" t="n">
        <v>-0.106259</v>
      </c>
      <c r="L4237" s="2" t="n">
        <v>0.063953</v>
      </c>
      <c r="M4237" s="2" t="b">
        <v>1</v>
      </c>
      <c r="N4237" s="2" t="n">
        <v>1</v>
      </c>
    </row>
    <row r="4238" ht="15.75" customHeight="1">
      <c r="A4238" s="9" t="n">
        <v>43856.625</v>
      </c>
      <c r="B4238" s="9" t="n">
        <v>43856.41666666666</v>
      </c>
      <c r="C4238" s="2" t="n">
        <v>34964545</v>
      </c>
      <c r="D4238" s="2" t="inlineStr">
        <is>
          <t>DOM</t>
        </is>
      </c>
      <c r="G4238" s="2" t="inlineStr">
        <is>
          <t>ZONE</t>
        </is>
      </c>
      <c r="I4238" s="2" t="n">
        <v>17.1</v>
      </c>
      <c r="J4238" s="2" t="n">
        <v>17.008603</v>
      </c>
      <c r="K4238" s="2" t="n">
        <v>-0.051977</v>
      </c>
      <c r="L4238" s="2" t="n">
        <v>-0.038587</v>
      </c>
      <c r="M4238" s="2" t="b">
        <v>1</v>
      </c>
      <c r="N4238" s="2" t="n">
        <v>1</v>
      </c>
    </row>
    <row r="4239" ht="15.75" customHeight="1">
      <c r="A4239" s="9" t="n">
        <v>43856.66666666666</v>
      </c>
      <c r="B4239" s="9" t="n">
        <v>43856.45833333334</v>
      </c>
      <c r="C4239" s="2" t="n">
        <v>34964545</v>
      </c>
      <c r="D4239" s="2" t="inlineStr">
        <is>
          <t>DOM</t>
        </is>
      </c>
      <c r="G4239" s="2" t="inlineStr">
        <is>
          <t>ZONE</t>
        </is>
      </c>
      <c r="I4239" s="2" t="n">
        <v>19.28</v>
      </c>
      <c r="J4239" s="2" t="n">
        <v>19.173325</v>
      </c>
      <c r="K4239" s="2" t="n">
        <v>0.001838</v>
      </c>
      <c r="L4239" s="2" t="n">
        <v>-0.106846</v>
      </c>
      <c r="M4239" s="2" t="b">
        <v>1</v>
      </c>
      <c r="N4239" s="2" t="n">
        <v>1</v>
      </c>
    </row>
    <row r="4240" ht="15.75" customHeight="1">
      <c r="A4240" s="9" t="n">
        <v>43856.70833333334</v>
      </c>
      <c r="B4240" s="9" t="n">
        <v>43856.5</v>
      </c>
      <c r="C4240" s="2" t="n">
        <v>34964545</v>
      </c>
      <c r="D4240" s="2" t="inlineStr">
        <is>
          <t>DOM</t>
        </is>
      </c>
      <c r="G4240" s="2" t="inlineStr">
        <is>
          <t>ZONE</t>
        </is>
      </c>
      <c r="I4240" s="2" t="n">
        <v>18.4</v>
      </c>
      <c r="J4240" s="2" t="n">
        <v>18.354797</v>
      </c>
      <c r="K4240" s="2" t="n">
        <v>0.076473</v>
      </c>
      <c r="L4240" s="2" t="n">
        <v>-0.12501</v>
      </c>
      <c r="M4240" s="2" t="b">
        <v>1</v>
      </c>
      <c r="N4240" s="2" t="n">
        <v>1</v>
      </c>
    </row>
    <row r="4241" ht="15.75" customHeight="1">
      <c r="A4241" s="9" t="n">
        <v>43856.75</v>
      </c>
      <c r="B4241" s="9" t="n">
        <v>43856.54166666666</v>
      </c>
      <c r="C4241" s="2" t="n">
        <v>34964545</v>
      </c>
      <c r="D4241" s="2" t="inlineStr">
        <is>
          <t>DOM</t>
        </is>
      </c>
      <c r="G4241" s="2" t="inlineStr">
        <is>
          <t>ZONE</t>
        </is>
      </c>
      <c r="I4241" s="2" t="n">
        <v>17.35</v>
      </c>
      <c r="J4241" s="2" t="n">
        <v>17.305142</v>
      </c>
      <c r="K4241" s="2" t="n">
        <v>0.048472</v>
      </c>
      <c r="L4241" s="2" t="n">
        <v>-0.09583</v>
      </c>
      <c r="M4241" s="2" t="b">
        <v>1</v>
      </c>
      <c r="N4241" s="2" t="n">
        <v>1</v>
      </c>
    </row>
    <row r="4242" ht="15.75" customHeight="1">
      <c r="A4242" s="9" t="n">
        <v>43856.79166666666</v>
      </c>
      <c r="B4242" s="9" t="n">
        <v>43856.58333333334</v>
      </c>
      <c r="C4242" s="2" t="n">
        <v>34964545</v>
      </c>
      <c r="D4242" s="2" t="inlineStr">
        <is>
          <t>DOM</t>
        </is>
      </c>
      <c r="G4242" s="2" t="inlineStr">
        <is>
          <t>ZONE</t>
        </is>
      </c>
      <c r="I4242" s="2" t="n">
        <v>18.87</v>
      </c>
      <c r="J4242" s="2" t="n">
        <v>18.83905</v>
      </c>
      <c r="K4242" s="2" t="n">
        <v>0.056008</v>
      </c>
      <c r="L4242" s="2" t="n">
        <v>-0.091126</v>
      </c>
      <c r="M4242" s="2" t="b">
        <v>1</v>
      </c>
      <c r="N4242" s="2" t="n">
        <v>1</v>
      </c>
    </row>
    <row r="4243" ht="15.75" customHeight="1">
      <c r="A4243" s="9" t="n">
        <v>43856.83333333334</v>
      </c>
      <c r="B4243" s="9" t="n">
        <v>43856.625</v>
      </c>
      <c r="C4243" s="2" t="n">
        <v>34964545</v>
      </c>
      <c r="D4243" s="2" t="inlineStr">
        <is>
          <t>DOM</t>
        </is>
      </c>
      <c r="G4243" s="2" t="inlineStr">
        <is>
          <t>ZONE</t>
        </is>
      </c>
      <c r="I4243" s="2" t="n">
        <v>18.77</v>
      </c>
      <c r="J4243" s="2" t="n">
        <v>18.764817</v>
      </c>
      <c r="K4243" s="2" t="n">
        <v>0.077455</v>
      </c>
      <c r="L4243" s="2" t="n">
        <v>-0.079305</v>
      </c>
      <c r="M4243" s="2" t="b">
        <v>1</v>
      </c>
      <c r="N4243" s="2" t="n">
        <v>1</v>
      </c>
    </row>
    <row r="4244" ht="15.75" customHeight="1">
      <c r="A4244" s="9" t="n">
        <v>43856.875</v>
      </c>
      <c r="B4244" s="9" t="n">
        <v>43856.66666666666</v>
      </c>
      <c r="C4244" s="2" t="n">
        <v>34964545</v>
      </c>
      <c r="D4244" s="2" t="inlineStr">
        <is>
          <t>DOM</t>
        </is>
      </c>
      <c r="G4244" s="2" t="inlineStr">
        <is>
          <t>ZONE</t>
        </is>
      </c>
      <c r="I4244" s="2" t="n">
        <v>21.03</v>
      </c>
      <c r="J4244" s="2" t="n">
        <v>20.747706</v>
      </c>
      <c r="K4244" s="2" t="n">
        <v>-0.202079</v>
      </c>
      <c r="L4244" s="2" t="n">
        <v>-0.07521600000000001</v>
      </c>
      <c r="M4244" s="2" t="b">
        <v>1</v>
      </c>
      <c r="N4244" s="2" t="n">
        <v>1</v>
      </c>
    </row>
    <row r="4245" ht="15.75" customHeight="1">
      <c r="A4245" s="9" t="n">
        <v>43856.91666666666</v>
      </c>
      <c r="B4245" s="9" t="n">
        <v>43856.70833333334</v>
      </c>
      <c r="C4245" s="2" t="n">
        <v>34964545</v>
      </c>
      <c r="D4245" s="2" t="inlineStr">
        <is>
          <t>DOM</t>
        </is>
      </c>
      <c r="G4245" s="2" t="inlineStr">
        <is>
          <t>ZONE</t>
        </is>
      </c>
      <c r="I4245" s="2" t="n">
        <v>46.35</v>
      </c>
      <c r="J4245" s="2" t="n">
        <v>45.72356</v>
      </c>
      <c r="K4245" s="2" t="n">
        <v>-0.612699</v>
      </c>
      <c r="L4245" s="2" t="n">
        <v>-0.011241</v>
      </c>
      <c r="M4245" s="2" t="b">
        <v>1</v>
      </c>
      <c r="N4245" s="2" t="n">
        <v>1</v>
      </c>
    </row>
    <row r="4246" ht="15.75" customHeight="1">
      <c r="A4246" s="9" t="n">
        <v>43856.95833333334</v>
      </c>
      <c r="B4246" s="9" t="n">
        <v>43856.75</v>
      </c>
      <c r="C4246" s="2" t="n">
        <v>34964545</v>
      </c>
      <c r="D4246" s="2" t="inlineStr">
        <is>
          <t>DOM</t>
        </is>
      </c>
      <c r="G4246" s="2" t="inlineStr">
        <is>
          <t>ZONE</t>
        </is>
      </c>
      <c r="I4246" s="2" t="n">
        <v>22.47</v>
      </c>
      <c r="J4246" s="2" t="n">
        <v>22.44219</v>
      </c>
      <c r="K4246" s="2" t="n">
        <v>-0.037765</v>
      </c>
      <c r="L4246" s="2" t="n">
        <v>0.012455</v>
      </c>
      <c r="M4246" s="2" t="b">
        <v>1</v>
      </c>
      <c r="N4246" s="2" t="n">
        <v>1</v>
      </c>
    </row>
    <row r="4247" ht="15.75" customHeight="1">
      <c r="A4247" s="9" t="n">
        <v>43857</v>
      </c>
      <c r="B4247" s="9" t="n">
        <v>43856.79166666666</v>
      </c>
      <c r="C4247" s="2" t="n">
        <v>34964545</v>
      </c>
      <c r="D4247" s="2" t="inlineStr">
        <is>
          <t>DOM</t>
        </is>
      </c>
      <c r="G4247" s="2" t="inlineStr">
        <is>
          <t>ZONE</t>
        </is>
      </c>
      <c r="I4247" s="2" t="n">
        <v>23.06</v>
      </c>
      <c r="J4247" s="2" t="n">
        <v>21.814048</v>
      </c>
      <c r="K4247" s="2" t="n">
        <v>-1.268714</v>
      </c>
      <c r="L4247" s="2" t="n">
        <v>0.026095</v>
      </c>
      <c r="M4247" s="2" t="b">
        <v>1</v>
      </c>
      <c r="N4247" s="2" t="n">
        <v>1</v>
      </c>
    </row>
    <row r="4248" ht="15.75" customHeight="1">
      <c r="A4248" s="9" t="n">
        <v>43857.04166666666</v>
      </c>
      <c r="B4248" s="9" t="n">
        <v>43856.83333333334</v>
      </c>
      <c r="C4248" s="2" t="n">
        <v>34964545</v>
      </c>
      <c r="D4248" s="2" t="inlineStr">
        <is>
          <t>DOM</t>
        </is>
      </c>
      <c r="G4248" s="2" t="inlineStr">
        <is>
          <t>ZONE</t>
        </is>
      </c>
      <c r="I4248" s="2" t="n">
        <v>22.69</v>
      </c>
      <c r="J4248" s="2" t="n">
        <v>22.463213</v>
      </c>
      <c r="K4248" s="2" t="n">
        <v>-0.315899</v>
      </c>
      <c r="L4248" s="2" t="n">
        <v>0.089112</v>
      </c>
      <c r="M4248" s="2" t="b">
        <v>1</v>
      </c>
      <c r="N4248" s="2" t="n">
        <v>1</v>
      </c>
    </row>
    <row r="4249" ht="15.75" customHeight="1">
      <c r="A4249" s="9" t="n">
        <v>43857.08333333334</v>
      </c>
      <c r="B4249" s="9" t="n">
        <v>43856.875</v>
      </c>
      <c r="C4249" s="2" t="n">
        <v>34964545</v>
      </c>
      <c r="D4249" s="2" t="inlineStr">
        <is>
          <t>DOM</t>
        </is>
      </c>
      <c r="G4249" s="2" t="inlineStr">
        <is>
          <t>ZONE</t>
        </is>
      </c>
      <c r="I4249" s="2" t="n">
        <v>19.49</v>
      </c>
      <c r="J4249" s="2" t="n">
        <v>19.298348</v>
      </c>
      <c r="K4249" s="2" t="n">
        <v>-0.283619</v>
      </c>
      <c r="L4249" s="2" t="n">
        <v>0.088634</v>
      </c>
      <c r="M4249" s="2" t="b">
        <v>1</v>
      </c>
      <c r="N4249" s="2" t="n">
        <v>1</v>
      </c>
    </row>
    <row r="4250" ht="15.75" customHeight="1">
      <c r="A4250" s="9" t="n">
        <v>43857.125</v>
      </c>
      <c r="B4250" s="9" t="n">
        <v>43856.91666666666</v>
      </c>
      <c r="C4250" s="2" t="n">
        <v>34964545</v>
      </c>
      <c r="D4250" s="2" t="inlineStr">
        <is>
          <t>DOM</t>
        </is>
      </c>
      <c r="G4250" s="2" t="inlineStr">
        <is>
          <t>ZONE</t>
        </is>
      </c>
      <c r="I4250" s="2" t="n">
        <v>17.77</v>
      </c>
      <c r="J4250" s="2" t="n">
        <v>17.554127</v>
      </c>
      <c r="K4250" s="2" t="n">
        <v>-0.265766</v>
      </c>
      <c r="L4250" s="2" t="n">
        <v>0.052392</v>
      </c>
      <c r="M4250" s="2" t="b">
        <v>1</v>
      </c>
      <c r="N4250" s="2" t="n">
        <v>1</v>
      </c>
    </row>
    <row r="4251" ht="15.75" customHeight="1">
      <c r="A4251" s="9" t="n">
        <v>43857.16666666666</v>
      </c>
      <c r="B4251" s="9" t="n">
        <v>43856.95833333334</v>
      </c>
      <c r="C4251" s="2" t="n">
        <v>34964545</v>
      </c>
      <c r="D4251" s="2" t="inlineStr">
        <is>
          <t>DOM</t>
        </is>
      </c>
      <c r="G4251" s="2" t="inlineStr">
        <is>
          <t>ZONE</t>
        </is>
      </c>
      <c r="I4251" s="2" t="n">
        <v>18.53</v>
      </c>
      <c r="J4251" s="2" t="n">
        <v>18.502721</v>
      </c>
      <c r="K4251" s="2" t="n">
        <v>-0.139734</v>
      </c>
      <c r="L4251" s="2" t="n">
        <v>0.111621</v>
      </c>
      <c r="M4251" s="2" t="b">
        <v>1</v>
      </c>
      <c r="N4251" s="2" t="n">
        <v>1</v>
      </c>
    </row>
    <row r="4252" ht="15.75" customHeight="1">
      <c r="A4252" s="9" t="n">
        <v>43857.20833333334</v>
      </c>
      <c r="B4252" s="9" t="n">
        <v>43857</v>
      </c>
      <c r="C4252" s="2" t="n">
        <v>34964545</v>
      </c>
      <c r="D4252" s="2" t="inlineStr">
        <is>
          <t>DOM</t>
        </is>
      </c>
      <c r="G4252" s="2" t="inlineStr">
        <is>
          <t>ZONE</t>
        </is>
      </c>
      <c r="I4252" s="2" t="n">
        <v>17.89</v>
      </c>
      <c r="J4252" s="2" t="n">
        <v>18.566253</v>
      </c>
      <c r="K4252" s="2" t="n">
        <v>0.518234</v>
      </c>
      <c r="L4252" s="2" t="n">
        <v>0.160519</v>
      </c>
      <c r="M4252" s="2" t="b">
        <v>1</v>
      </c>
      <c r="N4252" s="2" t="n">
        <v>1</v>
      </c>
    </row>
    <row r="4253" ht="15.75" customHeight="1">
      <c r="A4253" s="9" t="n">
        <v>43857.25</v>
      </c>
      <c r="B4253" s="9" t="n">
        <v>43857.04166666666</v>
      </c>
      <c r="C4253" s="2" t="n">
        <v>34964545</v>
      </c>
      <c r="D4253" s="2" t="inlineStr">
        <is>
          <t>DOM</t>
        </is>
      </c>
      <c r="G4253" s="2" t="inlineStr">
        <is>
          <t>ZONE</t>
        </is>
      </c>
      <c r="I4253" s="2" t="n">
        <v>17.77</v>
      </c>
      <c r="J4253" s="2" t="n">
        <v>18.530177</v>
      </c>
      <c r="K4253" s="2" t="n">
        <v>0.564295</v>
      </c>
      <c r="L4253" s="2" t="n">
        <v>0.193382</v>
      </c>
      <c r="M4253" s="2" t="b">
        <v>1</v>
      </c>
      <c r="N4253" s="2" t="n">
        <v>1</v>
      </c>
    </row>
    <row r="4254" ht="15.75" customHeight="1">
      <c r="A4254" s="9" t="n">
        <v>43857.29166666666</v>
      </c>
      <c r="B4254" s="9" t="n">
        <v>43857.08333333334</v>
      </c>
      <c r="C4254" s="2" t="n">
        <v>34964545</v>
      </c>
      <c r="D4254" s="2" t="inlineStr">
        <is>
          <t>DOM</t>
        </is>
      </c>
      <c r="G4254" s="2" t="inlineStr">
        <is>
          <t>ZONE</t>
        </is>
      </c>
      <c r="I4254" s="2" t="n">
        <v>17.46</v>
      </c>
      <c r="J4254" s="2" t="n">
        <v>17.994863</v>
      </c>
      <c r="K4254" s="2" t="n">
        <v>0.330846</v>
      </c>
      <c r="L4254" s="2" t="n">
        <v>0.201517</v>
      </c>
      <c r="M4254" s="2" t="b">
        <v>1</v>
      </c>
      <c r="N4254" s="2" t="n">
        <v>1</v>
      </c>
    </row>
    <row r="4255" ht="15.75" customHeight="1">
      <c r="A4255" s="9" t="n">
        <v>43857.33333333334</v>
      </c>
      <c r="B4255" s="9" t="n">
        <v>43857.125</v>
      </c>
      <c r="C4255" s="2" t="n">
        <v>34964545</v>
      </c>
      <c r="D4255" s="2" t="inlineStr">
        <is>
          <t>DOM</t>
        </is>
      </c>
      <c r="G4255" s="2" t="inlineStr">
        <is>
          <t>ZONE</t>
        </is>
      </c>
      <c r="I4255" s="2" t="n">
        <v>16.56</v>
      </c>
      <c r="J4255" s="2" t="n">
        <v>17.048311</v>
      </c>
      <c r="K4255" s="2" t="n">
        <v>0.290461</v>
      </c>
      <c r="L4255" s="2" t="n">
        <v>0.199517</v>
      </c>
      <c r="M4255" s="2" t="b">
        <v>1</v>
      </c>
      <c r="N4255" s="2" t="n">
        <v>1</v>
      </c>
    </row>
    <row r="4256" ht="15.75" customHeight="1">
      <c r="A4256" s="9" t="n">
        <v>43857.375</v>
      </c>
      <c r="B4256" s="9" t="n">
        <v>43857.16666666666</v>
      </c>
      <c r="C4256" s="2" t="n">
        <v>34964545</v>
      </c>
      <c r="D4256" s="2" t="inlineStr">
        <is>
          <t>DOM</t>
        </is>
      </c>
      <c r="G4256" s="2" t="inlineStr">
        <is>
          <t>ZONE</t>
        </is>
      </c>
      <c r="I4256" s="2" t="n">
        <v>19.43</v>
      </c>
      <c r="J4256" s="2" t="n">
        <v>21.380229</v>
      </c>
      <c r="K4256" s="2" t="n">
        <v>1.701524</v>
      </c>
      <c r="L4256" s="2" t="n">
        <v>0.247038</v>
      </c>
      <c r="M4256" s="2" t="b">
        <v>1</v>
      </c>
      <c r="N4256" s="2" t="n">
        <v>1</v>
      </c>
    </row>
    <row r="4257" ht="15.75" customHeight="1">
      <c r="A4257" s="9" t="n">
        <v>43857.41666666666</v>
      </c>
      <c r="B4257" s="9" t="n">
        <v>43857.20833333334</v>
      </c>
      <c r="C4257" s="2" t="n">
        <v>34964545</v>
      </c>
      <c r="D4257" s="2" t="inlineStr">
        <is>
          <t>DOM</t>
        </is>
      </c>
      <c r="G4257" s="2" t="inlineStr">
        <is>
          <t>ZONE</t>
        </is>
      </c>
      <c r="I4257" s="2" t="n">
        <v>18.7</v>
      </c>
      <c r="J4257" s="2" t="n">
        <v>20.348863</v>
      </c>
      <c r="K4257" s="2" t="n">
        <v>1.426504</v>
      </c>
      <c r="L4257" s="2" t="n">
        <v>0.21986</v>
      </c>
      <c r="M4257" s="2" t="b">
        <v>1</v>
      </c>
      <c r="N4257" s="2" t="n">
        <v>1</v>
      </c>
    </row>
    <row r="4258" ht="15.75" customHeight="1">
      <c r="A4258" s="9" t="n">
        <v>43857.45833333334</v>
      </c>
      <c r="B4258" s="9" t="n">
        <v>43857.25</v>
      </c>
      <c r="C4258" s="2" t="n">
        <v>34964545</v>
      </c>
      <c r="D4258" s="2" t="inlineStr">
        <is>
          <t>DOM</t>
        </is>
      </c>
      <c r="G4258" s="2" t="inlineStr">
        <is>
          <t>ZONE</t>
        </is>
      </c>
      <c r="I4258" s="2" t="n">
        <v>22.91</v>
      </c>
      <c r="J4258" s="2" t="n">
        <v>26.430464</v>
      </c>
      <c r="K4258" s="2" t="n">
        <v>3.326857</v>
      </c>
      <c r="L4258" s="2" t="n">
        <v>0.189441</v>
      </c>
      <c r="M4258" s="2" t="b">
        <v>1</v>
      </c>
      <c r="N4258" s="2" t="n">
        <v>1</v>
      </c>
    </row>
    <row r="4259" ht="15.75" customHeight="1">
      <c r="A4259" s="9" t="n">
        <v>43857.5</v>
      </c>
      <c r="B4259" s="9" t="n">
        <v>43857.29166666666</v>
      </c>
      <c r="C4259" s="2" t="n">
        <v>34964545</v>
      </c>
      <c r="D4259" s="2" t="inlineStr">
        <is>
          <t>DOM</t>
        </is>
      </c>
      <c r="G4259" s="2" t="inlineStr">
        <is>
          <t>ZONE</t>
        </is>
      </c>
      <c r="I4259" s="2" t="n">
        <v>21.85</v>
      </c>
      <c r="J4259" s="2" t="n">
        <v>23.589562</v>
      </c>
      <c r="K4259" s="2" t="n">
        <v>1.611084</v>
      </c>
      <c r="L4259" s="2" t="n">
        <v>0.129311</v>
      </c>
      <c r="M4259" s="2" t="b">
        <v>1</v>
      </c>
      <c r="N4259" s="2" t="n">
        <v>1</v>
      </c>
    </row>
    <row r="4260" ht="15.75" customHeight="1">
      <c r="A4260" s="9" t="n">
        <v>43857.54166666666</v>
      </c>
      <c r="B4260" s="9" t="n">
        <v>43857.33333333334</v>
      </c>
      <c r="C4260" s="2" t="n">
        <v>34964545</v>
      </c>
      <c r="D4260" s="2" t="inlineStr">
        <is>
          <t>DOM</t>
        </is>
      </c>
      <c r="G4260" s="2" t="inlineStr">
        <is>
          <t>ZONE</t>
        </is>
      </c>
      <c r="I4260" s="2" t="n">
        <v>21.41</v>
      </c>
      <c r="J4260" s="2" t="n">
        <v>22.390716</v>
      </c>
      <c r="K4260" s="2" t="n">
        <v>0.992926</v>
      </c>
      <c r="L4260" s="2" t="n">
        <v>-0.016377</v>
      </c>
      <c r="M4260" s="2" t="b">
        <v>1</v>
      </c>
      <c r="N4260" s="2" t="n">
        <v>1</v>
      </c>
    </row>
    <row r="4261" ht="15.75" customHeight="1">
      <c r="A4261" s="9" t="n">
        <v>43857.58333333334</v>
      </c>
      <c r="B4261" s="9" t="n">
        <v>43857.375</v>
      </c>
      <c r="C4261" s="2" t="n">
        <v>34964545</v>
      </c>
      <c r="D4261" s="2" t="inlineStr">
        <is>
          <t>DOM</t>
        </is>
      </c>
      <c r="G4261" s="2" t="inlineStr">
        <is>
          <t>ZONE</t>
        </is>
      </c>
      <c r="I4261" s="2" t="n">
        <v>24.2</v>
      </c>
      <c r="J4261" s="2" t="n">
        <v>24.336588</v>
      </c>
      <c r="K4261" s="2" t="n">
        <v>0.270432</v>
      </c>
      <c r="L4261" s="2" t="n">
        <v>-0.132177</v>
      </c>
      <c r="M4261" s="2" t="b">
        <v>1</v>
      </c>
      <c r="N4261" s="2" t="n">
        <v>1</v>
      </c>
    </row>
    <row r="4262" ht="15.75" customHeight="1">
      <c r="A4262" s="9" t="n">
        <v>43857.625</v>
      </c>
      <c r="B4262" s="9" t="n">
        <v>43857.41666666666</v>
      </c>
      <c r="C4262" s="2" t="n">
        <v>34964545</v>
      </c>
      <c r="D4262" s="2" t="inlineStr">
        <is>
          <t>DOM</t>
        </is>
      </c>
      <c r="G4262" s="2" t="inlineStr">
        <is>
          <t>ZONE</t>
        </is>
      </c>
      <c r="I4262" s="2" t="n">
        <v>23.95</v>
      </c>
      <c r="J4262" s="2" t="n">
        <v>23.917688</v>
      </c>
      <c r="K4262" s="2" t="n">
        <v>0.095932</v>
      </c>
      <c r="L4262" s="2" t="n">
        <v>-0.127411</v>
      </c>
      <c r="M4262" s="2" t="b">
        <v>1</v>
      </c>
      <c r="N4262" s="2" t="n">
        <v>1</v>
      </c>
    </row>
    <row r="4263" ht="15.75" customHeight="1">
      <c r="A4263" s="9" t="n">
        <v>43857.66666666666</v>
      </c>
      <c r="B4263" s="9" t="n">
        <v>43857.45833333334</v>
      </c>
      <c r="C4263" s="2" t="n">
        <v>34964545</v>
      </c>
      <c r="D4263" s="2" t="inlineStr">
        <is>
          <t>DOM</t>
        </is>
      </c>
      <c r="G4263" s="2" t="inlineStr">
        <is>
          <t>ZONE</t>
        </is>
      </c>
      <c r="I4263" s="2" t="n">
        <v>22.06</v>
      </c>
      <c r="J4263" s="2" t="n">
        <v>21.961014</v>
      </c>
      <c r="K4263" s="2" t="n">
        <v>0.109583</v>
      </c>
      <c r="L4263" s="2" t="n">
        <v>-0.210236</v>
      </c>
      <c r="M4263" s="2" t="b">
        <v>1</v>
      </c>
      <c r="N4263" s="2" t="n">
        <v>1</v>
      </c>
    </row>
    <row r="4264" ht="15.75" customHeight="1">
      <c r="A4264" s="9" t="n">
        <v>43857.70833333334</v>
      </c>
      <c r="B4264" s="9" t="n">
        <v>43857.5</v>
      </c>
      <c r="C4264" s="2" t="n">
        <v>34964545</v>
      </c>
      <c r="D4264" s="2" t="inlineStr">
        <is>
          <t>DOM</t>
        </is>
      </c>
      <c r="G4264" s="2" t="inlineStr">
        <is>
          <t>ZONE</t>
        </is>
      </c>
      <c r="I4264" s="2" t="n">
        <v>22.61</v>
      </c>
      <c r="J4264" s="2" t="n">
        <v>22.404254</v>
      </c>
      <c r="K4264" s="2" t="n">
        <v>0.058419</v>
      </c>
      <c r="L4264" s="2" t="n">
        <v>-0.259998</v>
      </c>
      <c r="M4264" s="2" t="b">
        <v>1</v>
      </c>
      <c r="N4264" s="2" t="n">
        <v>1</v>
      </c>
    </row>
    <row r="4265" ht="15.75" customHeight="1">
      <c r="A4265" s="9" t="n">
        <v>43857.75</v>
      </c>
      <c r="B4265" s="9" t="n">
        <v>43857.54166666666</v>
      </c>
      <c r="C4265" s="2" t="n">
        <v>34964545</v>
      </c>
      <c r="D4265" s="2" t="inlineStr">
        <is>
          <t>DOM</t>
        </is>
      </c>
      <c r="G4265" s="2" t="inlineStr">
        <is>
          <t>ZONE</t>
        </is>
      </c>
      <c r="I4265" s="2" t="n">
        <v>22.02</v>
      </c>
      <c r="J4265" s="2" t="n">
        <v>21.641268</v>
      </c>
      <c r="K4265" s="2" t="n">
        <v>-0.114071</v>
      </c>
      <c r="L4265" s="2" t="n">
        <v>-0.268828</v>
      </c>
      <c r="M4265" s="2" t="b">
        <v>1</v>
      </c>
      <c r="N4265" s="2" t="n">
        <v>1</v>
      </c>
    </row>
    <row r="4266" ht="15.75" customHeight="1">
      <c r="A4266" s="9" t="n">
        <v>43857.79166666666</v>
      </c>
      <c r="B4266" s="9" t="n">
        <v>43857.58333333334</v>
      </c>
      <c r="C4266" s="2" t="n">
        <v>34964545</v>
      </c>
      <c r="D4266" s="2" t="inlineStr">
        <is>
          <t>DOM</t>
        </is>
      </c>
      <c r="G4266" s="2" t="inlineStr">
        <is>
          <t>ZONE</t>
        </is>
      </c>
      <c r="I4266" s="2" t="n">
        <v>21.52</v>
      </c>
      <c r="J4266" s="2" t="n">
        <v>21.154945</v>
      </c>
      <c r="K4266" s="2" t="n">
        <v>-0.108588</v>
      </c>
      <c r="L4266" s="2" t="n">
        <v>-0.253133</v>
      </c>
      <c r="M4266" s="2" t="b">
        <v>1</v>
      </c>
      <c r="N4266" s="2" t="n">
        <v>1</v>
      </c>
    </row>
    <row r="4267" ht="15.75" customHeight="1">
      <c r="A4267" s="9" t="n">
        <v>43857.83333333334</v>
      </c>
      <c r="B4267" s="9" t="n">
        <v>43857.625</v>
      </c>
      <c r="C4267" s="2" t="n">
        <v>34964545</v>
      </c>
      <c r="D4267" s="2" t="inlineStr">
        <is>
          <t>DOM</t>
        </is>
      </c>
      <c r="G4267" s="2" t="inlineStr">
        <is>
          <t>ZONE</t>
        </is>
      </c>
      <c r="I4267" s="2" t="n">
        <v>21.1</v>
      </c>
      <c r="J4267" s="2" t="n">
        <v>20.500907</v>
      </c>
      <c r="K4267" s="2" t="n">
        <v>-0.385416</v>
      </c>
      <c r="L4267" s="2" t="n">
        <v>-0.215344</v>
      </c>
      <c r="M4267" s="2" t="b">
        <v>1</v>
      </c>
      <c r="N4267" s="2" t="n">
        <v>1</v>
      </c>
    </row>
    <row r="4268" ht="15.75" customHeight="1">
      <c r="A4268" s="9" t="n">
        <v>43857.875</v>
      </c>
      <c r="B4268" s="9" t="n">
        <v>43857.66666666666</v>
      </c>
      <c r="C4268" s="2" t="n">
        <v>34964545</v>
      </c>
      <c r="D4268" s="2" t="inlineStr">
        <is>
          <t>DOM</t>
        </is>
      </c>
      <c r="G4268" s="2" t="inlineStr">
        <is>
          <t>ZONE</t>
        </is>
      </c>
      <c r="I4268" s="2" t="n">
        <v>21.98</v>
      </c>
      <c r="J4268" s="2" t="n">
        <v>21.311981</v>
      </c>
      <c r="K4268" s="2" t="n">
        <v>-0.500006</v>
      </c>
      <c r="L4268" s="2" t="n">
        <v>-0.16718</v>
      </c>
      <c r="M4268" s="2" t="b">
        <v>1</v>
      </c>
      <c r="N4268" s="2" t="n">
        <v>1</v>
      </c>
    </row>
    <row r="4269" ht="15.75" customHeight="1">
      <c r="A4269" s="9" t="n">
        <v>43857.91666666666</v>
      </c>
      <c r="B4269" s="9" t="n">
        <v>43857.70833333334</v>
      </c>
      <c r="C4269" s="2" t="n">
        <v>34964545</v>
      </c>
      <c r="D4269" s="2" t="inlineStr">
        <is>
          <t>DOM</t>
        </is>
      </c>
      <c r="G4269" s="2" t="inlineStr">
        <is>
          <t>ZONE</t>
        </is>
      </c>
      <c r="I4269" s="2" t="n">
        <v>59.98</v>
      </c>
      <c r="J4269" s="2" t="n">
        <v>80.070216</v>
      </c>
      <c r="K4269" s="2" t="n">
        <v>20.235504</v>
      </c>
      <c r="L4269" s="2" t="n">
        <v>-0.149455</v>
      </c>
      <c r="M4269" s="2" t="b">
        <v>1</v>
      </c>
      <c r="N4269" s="2" t="n">
        <v>1</v>
      </c>
    </row>
    <row r="4270" ht="15.75" customHeight="1">
      <c r="A4270" s="9" t="n">
        <v>43857.95833333334</v>
      </c>
      <c r="B4270" s="9" t="n">
        <v>43857.75</v>
      </c>
      <c r="C4270" s="2" t="n">
        <v>34964545</v>
      </c>
      <c r="D4270" s="2" t="inlineStr">
        <is>
          <t>DOM</t>
        </is>
      </c>
      <c r="G4270" s="2" t="inlineStr">
        <is>
          <t>ZONE</t>
        </is>
      </c>
      <c r="I4270" s="2" t="n">
        <v>45.57</v>
      </c>
      <c r="J4270" s="2" t="n">
        <v>61.532918</v>
      </c>
      <c r="K4270" s="2" t="n">
        <v>16.075496</v>
      </c>
      <c r="L4270" s="2" t="n">
        <v>-0.115911</v>
      </c>
      <c r="M4270" s="2" t="b">
        <v>1</v>
      </c>
      <c r="N4270" s="2" t="n">
        <v>1</v>
      </c>
    </row>
    <row r="4271" ht="15.75" customHeight="1">
      <c r="A4271" s="9" t="n">
        <v>43858</v>
      </c>
      <c r="B4271" s="9" t="n">
        <v>43857.79166666666</v>
      </c>
      <c r="C4271" s="2" t="n">
        <v>34964545</v>
      </c>
      <c r="D4271" s="2" t="inlineStr">
        <is>
          <t>DOM</t>
        </is>
      </c>
      <c r="G4271" s="2" t="inlineStr">
        <is>
          <t>ZONE</t>
        </is>
      </c>
      <c r="I4271" s="2" t="n">
        <v>35.76</v>
      </c>
      <c r="J4271" s="2" t="n">
        <v>47.969069</v>
      </c>
      <c r="K4271" s="2" t="n">
        <v>12.272426</v>
      </c>
      <c r="L4271" s="2" t="n">
        <v>-0.058357</v>
      </c>
      <c r="M4271" s="2" t="b">
        <v>1</v>
      </c>
      <c r="N4271" s="2" t="n">
        <v>1</v>
      </c>
    </row>
    <row r="4272" ht="15.75" customHeight="1">
      <c r="A4272" s="9" t="n">
        <v>43858.04166666666</v>
      </c>
      <c r="B4272" s="9" t="n">
        <v>43857.83333333334</v>
      </c>
      <c r="C4272" s="2" t="n">
        <v>34964545</v>
      </c>
      <c r="D4272" s="2" t="inlineStr">
        <is>
          <t>DOM</t>
        </is>
      </c>
      <c r="G4272" s="2" t="inlineStr">
        <is>
          <t>ZONE</t>
        </is>
      </c>
      <c r="I4272" s="2" t="n">
        <v>23.94</v>
      </c>
      <c r="J4272" s="2" t="n">
        <v>28.397272</v>
      </c>
      <c r="K4272" s="2" t="n">
        <v>4.403251</v>
      </c>
      <c r="L4272" s="2" t="n">
        <v>0.057354</v>
      </c>
      <c r="M4272" s="2" t="b">
        <v>1</v>
      </c>
      <c r="N4272" s="2" t="n">
        <v>1</v>
      </c>
    </row>
    <row r="4273" ht="15.75" customHeight="1">
      <c r="A4273" s="9" t="n">
        <v>43858.08333333334</v>
      </c>
      <c r="B4273" s="9" t="n">
        <v>43857.875</v>
      </c>
      <c r="C4273" s="2" t="n">
        <v>34964545</v>
      </c>
      <c r="D4273" s="2" t="inlineStr">
        <is>
          <t>DOM</t>
        </is>
      </c>
      <c r="G4273" s="2" t="inlineStr">
        <is>
          <t>ZONE</t>
        </is>
      </c>
      <c r="I4273" s="2" t="n">
        <v>21.04</v>
      </c>
      <c r="J4273" s="2" t="n">
        <v>22.657377</v>
      </c>
      <c r="K4273" s="2" t="n">
        <v>1.551936</v>
      </c>
      <c r="L4273" s="2" t="n">
        <v>0.066275</v>
      </c>
      <c r="M4273" s="2" t="b">
        <v>1</v>
      </c>
      <c r="N4273" s="2" t="n">
        <v>1</v>
      </c>
    </row>
    <row r="4274" ht="15.75" customHeight="1">
      <c r="A4274" s="9" t="n">
        <v>43858.125</v>
      </c>
      <c r="B4274" s="9" t="n">
        <v>43857.91666666666</v>
      </c>
      <c r="C4274" s="2" t="n">
        <v>34964545</v>
      </c>
      <c r="D4274" s="2" t="inlineStr">
        <is>
          <t>DOM</t>
        </is>
      </c>
      <c r="G4274" s="2" t="inlineStr">
        <is>
          <t>ZONE</t>
        </is>
      </c>
      <c r="I4274" s="2" t="n">
        <v>20.06</v>
      </c>
      <c r="J4274" s="2" t="n">
        <v>21.935911</v>
      </c>
      <c r="K4274" s="2" t="n">
        <v>1.852546</v>
      </c>
      <c r="L4274" s="2" t="n">
        <v>0.020866</v>
      </c>
      <c r="M4274" s="2" t="b">
        <v>1</v>
      </c>
      <c r="N4274" s="2" t="n">
        <v>1</v>
      </c>
    </row>
    <row r="4275" ht="15.75" customHeight="1">
      <c r="A4275" s="9" t="n">
        <v>43858.16666666666</v>
      </c>
      <c r="B4275" s="9" t="n">
        <v>43857.95833333334</v>
      </c>
      <c r="C4275" s="2" t="n">
        <v>34964545</v>
      </c>
      <c r="D4275" s="2" t="inlineStr">
        <is>
          <t>DOM</t>
        </is>
      </c>
      <c r="G4275" s="2" t="inlineStr">
        <is>
          <t>ZONE</t>
        </is>
      </c>
      <c r="I4275" s="2" t="n">
        <v>18.33</v>
      </c>
      <c r="J4275" s="2" t="n">
        <v>18.845738</v>
      </c>
      <c r="K4275" s="2" t="n">
        <v>0.4732</v>
      </c>
      <c r="L4275" s="2" t="n">
        <v>0.041705</v>
      </c>
      <c r="M4275" s="2" t="b">
        <v>1</v>
      </c>
      <c r="N4275" s="2" t="n">
        <v>1</v>
      </c>
    </row>
    <row r="4276" ht="15.75" customHeight="1">
      <c r="A4276" s="9" t="n">
        <v>43858.20833333334</v>
      </c>
      <c r="B4276" s="9" t="n">
        <v>43858</v>
      </c>
      <c r="C4276" s="2" t="n">
        <v>34964545</v>
      </c>
      <c r="D4276" s="2" t="inlineStr">
        <is>
          <t>DOM</t>
        </is>
      </c>
      <c r="G4276" s="2" t="inlineStr">
        <is>
          <t>ZONE</t>
        </is>
      </c>
      <c r="I4276" s="2" t="n">
        <v>16.28</v>
      </c>
      <c r="J4276" s="2" t="n">
        <v>16.432397</v>
      </c>
      <c r="K4276" s="2" t="n">
        <v>0.118084</v>
      </c>
      <c r="L4276" s="2" t="n">
        <v>0.039313</v>
      </c>
      <c r="M4276" s="2" t="b">
        <v>1</v>
      </c>
      <c r="N4276" s="2" t="n">
        <v>1</v>
      </c>
    </row>
    <row r="4277" ht="15.75" customHeight="1">
      <c r="A4277" s="9" t="n">
        <v>43858.25</v>
      </c>
      <c r="B4277" s="9" t="n">
        <v>43858.04166666666</v>
      </c>
      <c r="C4277" s="2" t="n">
        <v>34964545</v>
      </c>
      <c r="D4277" s="2" t="inlineStr">
        <is>
          <t>DOM</t>
        </is>
      </c>
      <c r="G4277" s="2" t="inlineStr">
        <is>
          <t>ZONE</t>
        </is>
      </c>
      <c r="I4277" s="2" t="n">
        <v>15.99</v>
      </c>
      <c r="J4277" s="2" t="n">
        <v>16.166851</v>
      </c>
      <c r="K4277" s="2" t="n">
        <v>0.138473</v>
      </c>
      <c r="L4277" s="2" t="n">
        <v>0.040878</v>
      </c>
      <c r="M4277" s="2" t="b">
        <v>1</v>
      </c>
      <c r="N4277" s="2" t="n">
        <v>1</v>
      </c>
    </row>
    <row r="4278" ht="15.75" customHeight="1">
      <c r="A4278" s="9" t="n">
        <v>43858.29166666666</v>
      </c>
      <c r="B4278" s="9" t="n">
        <v>43858.08333333334</v>
      </c>
      <c r="C4278" s="2" t="n">
        <v>34964545</v>
      </c>
      <c r="D4278" s="2" t="inlineStr">
        <is>
          <t>DOM</t>
        </is>
      </c>
      <c r="G4278" s="2" t="inlineStr">
        <is>
          <t>ZONE</t>
        </is>
      </c>
      <c r="I4278" s="2" t="n">
        <v>16.37</v>
      </c>
      <c r="J4278" s="2" t="n">
        <v>16.784838</v>
      </c>
      <c r="K4278" s="2" t="n">
        <v>0.354886</v>
      </c>
      <c r="L4278" s="2" t="n">
        <v>0.060786</v>
      </c>
      <c r="M4278" s="2" t="b">
        <v>1</v>
      </c>
      <c r="N4278" s="2" t="n">
        <v>1</v>
      </c>
    </row>
    <row r="4279" ht="15.75" customHeight="1">
      <c r="A4279" s="9" t="n">
        <v>43858.33333333334</v>
      </c>
      <c r="B4279" s="9" t="n">
        <v>43858.125</v>
      </c>
      <c r="C4279" s="2" t="n">
        <v>34964545</v>
      </c>
      <c r="D4279" s="2" t="inlineStr">
        <is>
          <t>DOM</t>
        </is>
      </c>
      <c r="G4279" s="2" t="inlineStr">
        <is>
          <t>ZONE</t>
        </is>
      </c>
      <c r="I4279" s="2" t="n">
        <v>16.55</v>
      </c>
      <c r="J4279" s="2" t="n">
        <v>17.385026</v>
      </c>
      <c r="K4279" s="2" t="n">
        <v>0.780972</v>
      </c>
      <c r="L4279" s="2" t="n">
        <v>0.059054</v>
      </c>
      <c r="M4279" s="2" t="b">
        <v>1</v>
      </c>
      <c r="N4279" s="2" t="n">
        <v>1</v>
      </c>
    </row>
    <row r="4280" ht="15.75" customHeight="1">
      <c r="A4280" s="9" t="n">
        <v>43858.375</v>
      </c>
      <c r="B4280" s="9" t="n">
        <v>43858.16666666666</v>
      </c>
      <c r="C4280" s="2" t="n">
        <v>34964545</v>
      </c>
      <c r="D4280" s="2" t="inlineStr">
        <is>
          <t>DOM</t>
        </is>
      </c>
      <c r="G4280" s="2" t="inlineStr">
        <is>
          <t>ZONE</t>
        </is>
      </c>
      <c r="I4280" s="2" t="n">
        <v>16.84</v>
      </c>
      <c r="J4280" s="2" t="n">
        <v>17.338837</v>
      </c>
      <c r="K4280" s="2" t="n">
        <v>0.432977</v>
      </c>
      <c r="L4280" s="2" t="n">
        <v>0.062527</v>
      </c>
      <c r="M4280" s="2" t="b">
        <v>1</v>
      </c>
      <c r="N4280" s="2" t="n">
        <v>1</v>
      </c>
    </row>
    <row r="4281" ht="15.75" customHeight="1">
      <c r="A4281" s="9" t="n">
        <v>43858.41666666666</v>
      </c>
      <c r="B4281" s="9" t="n">
        <v>43858.20833333334</v>
      </c>
      <c r="C4281" s="2" t="n">
        <v>34964545</v>
      </c>
      <c r="D4281" s="2" t="inlineStr">
        <is>
          <t>DOM</t>
        </is>
      </c>
      <c r="G4281" s="2" t="inlineStr">
        <is>
          <t>ZONE</t>
        </is>
      </c>
      <c r="I4281" s="2" t="n">
        <v>18.43</v>
      </c>
      <c r="J4281" s="2" t="n">
        <v>19.367076</v>
      </c>
      <c r="K4281" s="2" t="n">
        <v>0.88683</v>
      </c>
      <c r="L4281" s="2" t="n">
        <v>0.054413</v>
      </c>
      <c r="M4281" s="2" t="b">
        <v>1</v>
      </c>
      <c r="N4281" s="2" t="n">
        <v>1</v>
      </c>
    </row>
    <row r="4282" ht="15.75" customHeight="1">
      <c r="A4282" s="9" t="n">
        <v>43858.45833333334</v>
      </c>
      <c r="B4282" s="9" t="n">
        <v>43858.25</v>
      </c>
      <c r="C4282" s="2" t="n">
        <v>34964545</v>
      </c>
      <c r="D4282" s="2" t="inlineStr">
        <is>
          <t>DOM</t>
        </is>
      </c>
      <c r="G4282" s="2" t="inlineStr">
        <is>
          <t>ZONE</t>
        </is>
      </c>
      <c r="I4282" s="2" t="n">
        <v>43.86</v>
      </c>
      <c r="J4282" s="2" t="n">
        <v>59.328694</v>
      </c>
      <c r="K4282" s="2" t="n">
        <v>15.369743</v>
      </c>
      <c r="L4282" s="2" t="n">
        <v>0.096451</v>
      </c>
      <c r="M4282" s="2" t="b">
        <v>1</v>
      </c>
      <c r="N4282" s="2" t="n">
        <v>1</v>
      </c>
    </row>
    <row r="4283" ht="15.75" customHeight="1">
      <c r="A4283" s="9" t="n">
        <v>43858.5</v>
      </c>
      <c r="B4283" s="9" t="n">
        <v>43858.29166666666</v>
      </c>
      <c r="C4283" s="2" t="n">
        <v>34964545</v>
      </c>
      <c r="D4283" s="2" t="inlineStr">
        <is>
          <t>DOM</t>
        </is>
      </c>
      <c r="G4283" s="2" t="inlineStr">
        <is>
          <t>ZONE</t>
        </is>
      </c>
      <c r="I4283" s="2" t="n">
        <v>62.16</v>
      </c>
      <c r="J4283" s="2" t="n">
        <v>87.643231</v>
      </c>
      <c r="K4283" s="2" t="n">
        <v>25.374979</v>
      </c>
      <c r="L4283" s="2" t="n">
        <v>0.110752</v>
      </c>
      <c r="M4283" s="2" t="b">
        <v>1</v>
      </c>
      <c r="N4283" s="2" t="n">
        <v>1</v>
      </c>
    </row>
    <row r="4284" ht="15.75" customHeight="1">
      <c r="A4284" s="9" t="n">
        <v>43858.54166666666</v>
      </c>
      <c r="B4284" s="9" t="n">
        <v>43858.33333333334</v>
      </c>
      <c r="C4284" s="2" t="n">
        <v>34964545</v>
      </c>
      <c r="D4284" s="2" t="inlineStr">
        <is>
          <t>DOM</t>
        </is>
      </c>
      <c r="G4284" s="2" t="inlineStr">
        <is>
          <t>ZONE</t>
        </is>
      </c>
      <c r="I4284" s="2" t="n">
        <v>23.79</v>
      </c>
      <c r="J4284" s="2" t="n">
        <v>25.210272</v>
      </c>
      <c r="K4284" s="2" t="n">
        <v>1.538238</v>
      </c>
      <c r="L4284" s="2" t="n">
        <v>-0.122133</v>
      </c>
      <c r="M4284" s="2" t="b">
        <v>1</v>
      </c>
      <c r="N4284" s="2" t="n">
        <v>1</v>
      </c>
    </row>
    <row r="4285" ht="15.75" customHeight="1">
      <c r="A4285" s="9" t="n">
        <v>43858.58333333334</v>
      </c>
      <c r="B4285" s="9" t="n">
        <v>43858.375</v>
      </c>
      <c r="C4285" s="2" t="n">
        <v>34964545</v>
      </c>
      <c r="D4285" s="2" t="inlineStr">
        <is>
          <t>DOM</t>
        </is>
      </c>
      <c r="G4285" s="2" t="inlineStr">
        <is>
          <t>ZONE</t>
        </is>
      </c>
      <c r="I4285" s="2" t="n">
        <v>22.3</v>
      </c>
      <c r="J4285" s="2" t="n">
        <v>22.775228</v>
      </c>
      <c r="K4285" s="2" t="n">
        <v>0.698089</v>
      </c>
      <c r="L4285" s="2" t="n">
        <v>-0.223694</v>
      </c>
      <c r="M4285" s="2" t="b">
        <v>1</v>
      </c>
      <c r="N4285" s="2" t="n">
        <v>1</v>
      </c>
    </row>
    <row r="4286" ht="15.75" customHeight="1">
      <c r="A4286" s="9" t="n">
        <v>43858.625</v>
      </c>
      <c r="B4286" s="9" t="n">
        <v>43858.41666666666</v>
      </c>
      <c r="C4286" s="2" t="n">
        <v>34964545</v>
      </c>
      <c r="D4286" s="2" t="inlineStr">
        <is>
          <t>DOM</t>
        </is>
      </c>
      <c r="G4286" s="2" t="inlineStr">
        <is>
          <t>ZONE</t>
        </is>
      </c>
      <c r="I4286" s="2" t="n">
        <v>22.24</v>
      </c>
      <c r="J4286" s="2" t="n">
        <v>22.690574</v>
      </c>
      <c r="K4286" s="2" t="n">
        <v>0.675233</v>
      </c>
      <c r="L4286" s="2" t="n">
        <v>-0.220492</v>
      </c>
      <c r="M4286" s="2" t="b">
        <v>1</v>
      </c>
      <c r="N4286" s="2" t="n">
        <v>1</v>
      </c>
    </row>
    <row r="4287" ht="15.75" customHeight="1">
      <c r="A4287" s="9" t="n">
        <v>43858.66666666666</v>
      </c>
      <c r="B4287" s="9" t="n">
        <v>43858.45833333334</v>
      </c>
      <c r="C4287" s="2" t="n">
        <v>34964545</v>
      </c>
      <c r="D4287" s="2" t="inlineStr">
        <is>
          <t>DOM</t>
        </is>
      </c>
      <c r="G4287" s="2" t="inlineStr">
        <is>
          <t>ZONE</t>
        </is>
      </c>
      <c r="I4287" s="2" t="n">
        <v>24.47</v>
      </c>
      <c r="J4287" s="2" t="n">
        <v>24.434048</v>
      </c>
      <c r="K4287" s="2" t="n">
        <v>0.193107</v>
      </c>
      <c r="L4287" s="2" t="n">
        <v>-0.224893</v>
      </c>
      <c r="M4287" s="2" t="b">
        <v>1</v>
      </c>
      <c r="N4287" s="2" t="n">
        <v>1</v>
      </c>
    </row>
    <row r="4288" ht="15.75" customHeight="1">
      <c r="A4288" s="9" t="n">
        <v>43858.70833333334</v>
      </c>
      <c r="B4288" s="9" t="n">
        <v>43858.5</v>
      </c>
      <c r="C4288" s="2" t="n">
        <v>34964545</v>
      </c>
      <c r="D4288" s="2" t="inlineStr">
        <is>
          <t>DOM</t>
        </is>
      </c>
      <c r="G4288" s="2" t="inlineStr">
        <is>
          <t>ZONE</t>
        </is>
      </c>
      <c r="I4288" s="2" t="n">
        <v>22.16</v>
      </c>
      <c r="J4288" s="2" t="n">
        <v>21.997212</v>
      </c>
      <c r="K4288" s="2" t="n">
        <v>0.023448</v>
      </c>
      <c r="L4288" s="2" t="n">
        <v>-0.18707</v>
      </c>
      <c r="M4288" s="2" t="b">
        <v>1</v>
      </c>
      <c r="N4288" s="2" t="n">
        <v>1</v>
      </c>
    </row>
    <row r="4289" ht="15.75" customHeight="1">
      <c r="A4289" s="9" t="n">
        <v>43858.75</v>
      </c>
      <c r="B4289" s="9" t="n">
        <v>43858.54166666666</v>
      </c>
      <c r="C4289" s="2" t="n">
        <v>34964545</v>
      </c>
      <c r="D4289" s="2" t="inlineStr">
        <is>
          <t>DOM</t>
        </is>
      </c>
      <c r="G4289" s="2" t="inlineStr">
        <is>
          <t>ZONE</t>
        </is>
      </c>
      <c r="I4289" s="2" t="n">
        <v>27.31</v>
      </c>
      <c r="J4289" s="2" t="n">
        <v>27.097814</v>
      </c>
      <c r="K4289" s="2" t="n">
        <v>0.01113</v>
      </c>
      <c r="L4289" s="2" t="n">
        <v>-0.224983</v>
      </c>
      <c r="M4289" s="2" t="b">
        <v>1</v>
      </c>
      <c r="N4289" s="2" t="n">
        <v>1</v>
      </c>
    </row>
    <row r="4290" ht="15.75" customHeight="1">
      <c r="A4290" s="9" t="n">
        <v>43858.79166666666</v>
      </c>
      <c r="B4290" s="9" t="n">
        <v>43858.58333333334</v>
      </c>
      <c r="C4290" s="2" t="n">
        <v>34964545</v>
      </c>
      <c r="D4290" s="2" t="inlineStr">
        <is>
          <t>DOM</t>
        </is>
      </c>
      <c r="G4290" s="2" t="inlineStr">
        <is>
          <t>ZONE</t>
        </is>
      </c>
      <c r="I4290" s="2" t="n">
        <v>21.39</v>
      </c>
      <c r="J4290" s="2" t="n">
        <v>21.194321</v>
      </c>
      <c r="K4290" s="2" t="n">
        <v>-0.000328</v>
      </c>
      <c r="L4290" s="2" t="n">
        <v>-0.198684</v>
      </c>
      <c r="M4290" s="2" t="b">
        <v>1</v>
      </c>
      <c r="N4290" s="2" t="n">
        <v>1</v>
      </c>
    </row>
    <row r="4291" ht="15.75" customHeight="1">
      <c r="A4291" s="9" t="n">
        <v>43858.83333333334</v>
      </c>
      <c r="B4291" s="9" t="n">
        <v>43858.625</v>
      </c>
      <c r="C4291" s="2" t="n">
        <v>34964545</v>
      </c>
      <c r="D4291" s="2" t="inlineStr">
        <is>
          <t>DOM</t>
        </is>
      </c>
      <c r="G4291" s="2" t="inlineStr">
        <is>
          <t>ZONE</t>
        </is>
      </c>
      <c r="I4291" s="2" t="n">
        <v>21.31</v>
      </c>
      <c r="J4291" s="2" t="n">
        <v>21.104794</v>
      </c>
      <c r="K4291" s="2" t="n">
        <v>0.000804</v>
      </c>
      <c r="L4291" s="2" t="n">
        <v>-0.20351</v>
      </c>
      <c r="M4291" s="2" t="b">
        <v>1</v>
      </c>
      <c r="N4291" s="2" t="n">
        <v>1</v>
      </c>
    </row>
    <row r="4292" ht="15.75" customHeight="1">
      <c r="A4292" s="9" t="n">
        <v>43858.875</v>
      </c>
      <c r="B4292" s="9" t="n">
        <v>43858.66666666666</v>
      </c>
      <c r="C4292" s="2" t="n">
        <v>34964545</v>
      </c>
      <c r="D4292" s="2" t="inlineStr">
        <is>
          <t>DOM</t>
        </is>
      </c>
      <c r="G4292" s="2" t="inlineStr">
        <is>
          <t>ZONE</t>
        </is>
      </c>
      <c r="I4292" s="2" t="n">
        <v>40.22</v>
      </c>
      <c r="J4292" s="2" t="n">
        <v>40.392399</v>
      </c>
      <c r="K4292" s="2" t="n">
        <v>0.467144</v>
      </c>
      <c r="L4292" s="2" t="n">
        <v>-0.291412</v>
      </c>
      <c r="M4292" s="2" t="b">
        <v>1</v>
      </c>
      <c r="N4292" s="2" t="n">
        <v>1</v>
      </c>
    </row>
    <row r="4293" ht="15.75" customHeight="1">
      <c r="A4293" s="9" t="n">
        <v>43858.91666666666</v>
      </c>
      <c r="B4293" s="9" t="n">
        <v>43858.70833333334</v>
      </c>
      <c r="C4293" s="2" t="n">
        <v>34964545</v>
      </c>
      <c r="D4293" s="2" t="inlineStr">
        <is>
          <t>DOM</t>
        </is>
      </c>
      <c r="G4293" s="2" t="inlineStr">
        <is>
          <t>ZONE</t>
        </is>
      </c>
      <c r="I4293" s="2" t="n">
        <v>32.64</v>
      </c>
      <c r="J4293" s="2" t="n">
        <v>33.260511</v>
      </c>
      <c r="K4293" s="2" t="n">
        <v>0.647428</v>
      </c>
      <c r="L4293" s="2" t="n">
        <v>-0.024417</v>
      </c>
      <c r="M4293" s="2" t="b">
        <v>1</v>
      </c>
      <c r="N4293" s="2" t="n">
        <v>1</v>
      </c>
    </row>
    <row r="4294" ht="15.75" customHeight="1">
      <c r="A4294" s="9" t="n">
        <v>43858.95833333334</v>
      </c>
      <c r="B4294" s="9" t="n">
        <v>43858.75</v>
      </c>
      <c r="C4294" s="2" t="n">
        <v>34964545</v>
      </c>
      <c r="D4294" s="2" t="inlineStr">
        <is>
          <t>DOM</t>
        </is>
      </c>
      <c r="G4294" s="2" t="inlineStr">
        <is>
          <t>ZONE</t>
        </is>
      </c>
      <c r="I4294" s="2" t="n">
        <v>73.13</v>
      </c>
      <c r="J4294" s="2" t="n">
        <v>88.964247</v>
      </c>
      <c r="K4294" s="2" t="n">
        <v>15.57247</v>
      </c>
      <c r="L4294" s="2" t="n">
        <v>0.264277</v>
      </c>
      <c r="M4294" s="2" t="b">
        <v>1</v>
      </c>
      <c r="N4294" s="2" t="n">
        <v>1</v>
      </c>
    </row>
    <row r="4295" ht="15.75" customHeight="1">
      <c r="A4295" s="9" t="n">
        <v>43859</v>
      </c>
      <c r="B4295" s="9" t="n">
        <v>43858.79166666666</v>
      </c>
      <c r="C4295" s="2" t="n">
        <v>34964545</v>
      </c>
      <c r="D4295" s="2" t="inlineStr">
        <is>
          <t>DOM</t>
        </is>
      </c>
      <c r="G4295" s="2" t="inlineStr">
        <is>
          <t>ZONE</t>
        </is>
      </c>
      <c r="I4295" s="2" t="n">
        <v>40.67</v>
      </c>
      <c r="J4295" s="2" t="n">
        <v>54.870646</v>
      </c>
      <c r="K4295" s="2" t="n">
        <v>14.073425</v>
      </c>
      <c r="L4295" s="2" t="n">
        <v>0.131387</v>
      </c>
      <c r="M4295" s="2" t="b">
        <v>1</v>
      </c>
      <c r="N4295" s="2" t="n">
        <v>1</v>
      </c>
    </row>
    <row r="4296" ht="15.75" customHeight="1">
      <c r="A4296" s="9" t="n">
        <v>43859.04166666666</v>
      </c>
      <c r="B4296" s="9" t="n">
        <v>43858.83333333334</v>
      </c>
      <c r="C4296" s="2" t="n">
        <v>34964545</v>
      </c>
      <c r="D4296" s="2" t="inlineStr">
        <is>
          <t>DOM</t>
        </is>
      </c>
      <c r="G4296" s="2" t="inlineStr">
        <is>
          <t>ZONE</t>
        </is>
      </c>
      <c r="I4296" s="2" t="n">
        <v>40.85</v>
      </c>
      <c r="J4296" s="2" t="n">
        <v>54.995051</v>
      </c>
      <c r="K4296" s="2" t="n">
        <v>13.863974</v>
      </c>
      <c r="L4296" s="2" t="n">
        <v>0.278577</v>
      </c>
      <c r="M4296" s="2" t="b">
        <v>1</v>
      </c>
      <c r="N4296" s="2" t="n">
        <v>1</v>
      </c>
    </row>
    <row r="4297" ht="15.75" customHeight="1">
      <c r="A4297" s="9" t="n">
        <v>43859.08333333334</v>
      </c>
      <c r="B4297" s="9" t="n">
        <v>43858.875</v>
      </c>
      <c r="C4297" s="2" t="n">
        <v>34964545</v>
      </c>
      <c r="D4297" s="2" t="inlineStr">
        <is>
          <t>DOM</t>
        </is>
      </c>
      <c r="G4297" s="2" t="inlineStr">
        <is>
          <t>ZONE</t>
        </is>
      </c>
      <c r="I4297" s="2" t="n">
        <v>26.07</v>
      </c>
      <c r="J4297" s="2" t="n">
        <v>30.743967</v>
      </c>
      <c r="K4297" s="2" t="n">
        <v>4.43414</v>
      </c>
      <c r="L4297" s="2" t="n">
        <v>0.237328</v>
      </c>
      <c r="M4297" s="2" t="b">
        <v>1</v>
      </c>
      <c r="N4297" s="2" t="n">
        <v>1</v>
      </c>
    </row>
    <row r="4298" ht="15.75" customHeight="1">
      <c r="A4298" s="9" t="n">
        <v>43859.125</v>
      </c>
      <c r="B4298" s="9" t="n">
        <v>43858.91666666666</v>
      </c>
      <c r="C4298" s="2" t="n">
        <v>34964545</v>
      </c>
      <c r="D4298" s="2" t="inlineStr">
        <is>
          <t>DOM</t>
        </is>
      </c>
      <c r="G4298" s="2" t="inlineStr">
        <is>
          <t>ZONE</t>
        </is>
      </c>
      <c r="I4298" s="2" t="n">
        <v>21.29</v>
      </c>
      <c r="J4298" s="2" t="n">
        <v>22.007091</v>
      </c>
      <c r="K4298" s="2" t="n">
        <v>0.550034</v>
      </c>
      <c r="L4298" s="2" t="n">
        <v>0.172056</v>
      </c>
      <c r="M4298" s="2" t="b">
        <v>1</v>
      </c>
      <c r="N4298" s="2" t="n">
        <v>1</v>
      </c>
    </row>
    <row r="4299" ht="15.75" customHeight="1">
      <c r="A4299" s="9" t="n">
        <v>43859.16666666666</v>
      </c>
      <c r="B4299" s="9" t="n">
        <v>43858.95833333334</v>
      </c>
      <c r="C4299" s="2" t="n">
        <v>34964545</v>
      </c>
      <c r="D4299" s="2" t="inlineStr">
        <is>
          <t>DOM</t>
        </is>
      </c>
      <c r="G4299" s="2" t="inlineStr">
        <is>
          <t>ZONE</t>
        </is>
      </c>
      <c r="I4299" s="2" t="n">
        <v>21.27</v>
      </c>
      <c r="J4299" s="2" t="n">
        <v>23.035219</v>
      </c>
      <c r="K4299" s="2" t="n">
        <v>1.578057</v>
      </c>
      <c r="L4299" s="2" t="n">
        <v>0.189662</v>
      </c>
      <c r="M4299" s="2" t="b">
        <v>1</v>
      </c>
      <c r="N4299" s="2" t="n">
        <v>1</v>
      </c>
    </row>
    <row r="4300" ht="15.75" customHeight="1">
      <c r="A4300" s="9" t="n">
        <v>43859.20833333334</v>
      </c>
      <c r="B4300" s="9" t="n">
        <v>43859</v>
      </c>
      <c r="C4300" s="2" t="n">
        <v>34964545</v>
      </c>
      <c r="D4300" s="2" t="inlineStr">
        <is>
          <t>DOM</t>
        </is>
      </c>
      <c r="G4300" s="2" t="inlineStr">
        <is>
          <t>ZONE</t>
        </is>
      </c>
      <c r="I4300" s="2" t="n">
        <v>21.01</v>
      </c>
      <c r="J4300" s="2" t="n">
        <v>23.453779</v>
      </c>
      <c r="K4300" s="2" t="n">
        <v>2.166006</v>
      </c>
      <c r="L4300" s="2" t="n">
        <v>0.273607</v>
      </c>
      <c r="M4300" s="2" t="b">
        <v>1</v>
      </c>
      <c r="N4300" s="2" t="n">
        <v>1</v>
      </c>
    </row>
    <row r="4301" ht="15.75" customHeight="1">
      <c r="A4301" s="9" t="n">
        <v>43859.25</v>
      </c>
      <c r="B4301" s="9" t="n">
        <v>43859.04166666666</v>
      </c>
      <c r="C4301" s="2" t="n">
        <v>34964545</v>
      </c>
      <c r="D4301" s="2" t="inlineStr">
        <is>
          <t>DOM</t>
        </is>
      </c>
      <c r="G4301" s="2" t="inlineStr">
        <is>
          <t>ZONE</t>
        </is>
      </c>
      <c r="I4301" s="2" t="n">
        <v>21.92</v>
      </c>
      <c r="J4301" s="2" t="n">
        <v>25.018618</v>
      </c>
      <c r="K4301" s="2" t="n">
        <v>2.769914</v>
      </c>
      <c r="L4301" s="2" t="n">
        <v>0.33037</v>
      </c>
      <c r="M4301" s="2" t="b">
        <v>1</v>
      </c>
      <c r="N4301" s="2" t="n">
        <v>1</v>
      </c>
    </row>
    <row r="4302" ht="15.75" customHeight="1">
      <c r="A4302" s="9" t="n">
        <v>43859.29166666666</v>
      </c>
      <c r="B4302" s="9" t="n">
        <v>43859.08333333334</v>
      </c>
      <c r="C4302" s="2" t="n">
        <v>34964545</v>
      </c>
      <c r="D4302" s="2" t="inlineStr">
        <is>
          <t>DOM</t>
        </is>
      </c>
      <c r="G4302" s="2" t="inlineStr">
        <is>
          <t>ZONE</t>
        </is>
      </c>
      <c r="I4302" s="2" t="n">
        <v>20.21</v>
      </c>
      <c r="J4302" s="2" t="n">
        <v>22.916607</v>
      </c>
      <c r="K4302" s="2" t="n">
        <v>2.352197</v>
      </c>
      <c r="L4302" s="2" t="n">
        <v>0.355244</v>
      </c>
      <c r="M4302" s="2" t="b">
        <v>1</v>
      </c>
      <c r="N4302" s="2" t="n">
        <v>1</v>
      </c>
    </row>
    <row r="4303" ht="15.75" customHeight="1">
      <c r="A4303" s="9" t="n">
        <v>43859.33333333334</v>
      </c>
      <c r="B4303" s="9" t="n">
        <v>43859.125</v>
      </c>
      <c r="C4303" s="2" t="n">
        <v>34964545</v>
      </c>
      <c r="D4303" s="2" t="inlineStr">
        <is>
          <t>DOM</t>
        </is>
      </c>
      <c r="G4303" s="2" t="inlineStr">
        <is>
          <t>ZONE</t>
        </is>
      </c>
      <c r="I4303" s="2" t="n">
        <v>21.12</v>
      </c>
      <c r="J4303" s="2" t="n">
        <v>24.378951</v>
      </c>
      <c r="K4303" s="2" t="n">
        <v>2.866555</v>
      </c>
      <c r="L4303" s="2" t="n">
        <v>0.391563</v>
      </c>
      <c r="M4303" s="2" t="b">
        <v>1</v>
      </c>
      <c r="N4303" s="2" t="n">
        <v>1</v>
      </c>
    </row>
    <row r="4304" ht="15.75" customHeight="1">
      <c r="A4304" s="9" t="n">
        <v>43859.375</v>
      </c>
      <c r="B4304" s="9" t="n">
        <v>43859.16666666666</v>
      </c>
      <c r="C4304" s="2" t="n">
        <v>34964545</v>
      </c>
      <c r="D4304" s="2" t="inlineStr">
        <is>
          <t>DOM</t>
        </is>
      </c>
      <c r="G4304" s="2" t="inlineStr">
        <is>
          <t>ZONE</t>
        </is>
      </c>
      <c r="I4304" s="2" t="n">
        <v>20.42</v>
      </c>
      <c r="J4304" s="2" t="n">
        <v>23.033757</v>
      </c>
      <c r="K4304" s="2" t="n">
        <v>2.230591</v>
      </c>
      <c r="L4304" s="2" t="n">
        <v>0.383999</v>
      </c>
      <c r="M4304" s="2" t="b">
        <v>1</v>
      </c>
      <c r="N4304" s="2" t="n">
        <v>1</v>
      </c>
    </row>
    <row r="4305" ht="15.75" customHeight="1">
      <c r="A4305" s="9" t="n">
        <v>43859.41666666666</v>
      </c>
      <c r="B4305" s="9" t="n">
        <v>43859.20833333334</v>
      </c>
      <c r="C4305" s="2" t="n">
        <v>34964545</v>
      </c>
      <c r="D4305" s="2" t="inlineStr">
        <is>
          <t>DOM</t>
        </is>
      </c>
      <c r="G4305" s="2" t="inlineStr">
        <is>
          <t>ZONE</t>
        </is>
      </c>
      <c r="I4305" s="2" t="n">
        <v>19.53</v>
      </c>
      <c r="J4305" s="2" t="n">
        <v>21.427281</v>
      </c>
      <c r="K4305" s="2" t="n">
        <v>1.603823</v>
      </c>
      <c r="L4305" s="2" t="n">
        <v>0.297624</v>
      </c>
      <c r="M4305" s="2" t="b">
        <v>1</v>
      </c>
      <c r="N4305" s="2" t="n">
        <v>1</v>
      </c>
    </row>
    <row r="4306" ht="15.75" customHeight="1">
      <c r="A4306" s="9" t="n">
        <v>43859.45833333334</v>
      </c>
      <c r="B4306" s="9" t="n">
        <v>43859.25</v>
      </c>
      <c r="C4306" s="2" t="n">
        <v>34964545</v>
      </c>
      <c r="D4306" s="2" t="inlineStr">
        <is>
          <t>DOM</t>
        </is>
      </c>
      <c r="G4306" s="2" t="inlineStr">
        <is>
          <t>ZONE</t>
        </is>
      </c>
      <c r="I4306" s="2" t="n">
        <v>21.59</v>
      </c>
      <c r="J4306" s="2" t="n">
        <v>23.759681</v>
      </c>
      <c r="K4306" s="2" t="n">
        <v>1.902665</v>
      </c>
      <c r="L4306" s="2" t="n">
        <v>0.270349</v>
      </c>
      <c r="M4306" s="2" t="b">
        <v>1</v>
      </c>
      <c r="N4306" s="2" t="n">
        <v>1</v>
      </c>
    </row>
    <row r="4307" ht="15.75" customHeight="1">
      <c r="A4307" s="9" t="n">
        <v>43859.5</v>
      </c>
      <c r="B4307" s="9" t="n">
        <v>43859.29166666666</v>
      </c>
      <c r="C4307" s="2" t="n">
        <v>34964545</v>
      </c>
      <c r="D4307" s="2" t="inlineStr">
        <is>
          <t>DOM</t>
        </is>
      </c>
      <c r="G4307" s="2" t="inlineStr">
        <is>
          <t>ZONE</t>
        </is>
      </c>
      <c r="I4307" s="2" t="n">
        <v>22.94</v>
      </c>
      <c r="J4307" s="2" t="n">
        <v>26.667998</v>
      </c>
      <c r="K4307" s="2" t="n">
        <v>3.458483</v>
      </c>
      <c r="L4307" s="2" t="n">
        <v>0.270347</v>
      </c>
      <c r="M4307" s="2" t="b">
        <v>1</v>
      </c>
      <c r="N4307" s="2" t="n">
        <v>1</v>
      </c>
    </row>
    <row r="4308" ht="15.75" customHeight="1">
      <c r="A4308" s="9" t="n">
        <v>43859.54166666666</v>
      </c>
      <c r="B4308" s="9" t="n">
        <v>43859.33333333334</v>
      </c>
      <c r="C4308" s="2" t="n">
        <v>34964545</v>
      </c>
      <c r="D4308" s="2" t="inlineStr">
        <is>
          <t>DOM</t>
        </is>
      </c>
      <c r="G4308" s="2" t="inlineStr">
        <is>
          <t>ZONE</t>
        </is>
      </c>
      <c r="I4308" s="2" t="n">
        <v>23.87</v>
      </c>
      <c r="J4308" s="2" t="n">
        <v>26.255698</v>
      </c>
      <c r="K4308" s="2" t="n">
        <v>2.263388</v>
      </c>
      <c r="L4308" s="2" t="n">
        <v>0.123144</v>
      </c>
      <c r="M4308" s="2" t="b">
        <v>1</v>
      </c>
      <c r="N4308" s="2" t="n">
        <v>1</v>
      </c>
    </row>
    <row r="4309" ht="15.75" customHeight="1">
      <c r="A4309" s="9" t="n">
        <v>43859.58333333334</v>
      </c>
      <c r="B4309" s="9" t="n">
        <v>43859.375</v>
      </c>
      <c r="C4309" s="2" t="n">
        <v>34964545</v>
      </c>
      <c r="D4309" s="2" t="inlineStr">
        <is>
          <t>DOM</t>
        </is>
      </c>
      <c r="G4309" s="2" t="inlineStr">
        <is>
          <t>ZONE</t>
        </is>
      </c>
      <c r="I4309" s="2" t="n">
        <v>23.85</v>
      </c>
      <c r="J4309" s="2" t="n">
        <v>25.35948</v>
      </c>
      <c r="K4309" s="2" t="n">
        <v>1.499843</v>
      </c>
      <c r="L4309" s="2" t="n">
        <v>0.010471</v>
      </c>
      <c r="M4309" s="2" t="b">
        <v>1</v>
      </c>
      <c r="N4309" s="2" t="n">
        <v>1</v>
      </c>
    </row>
    <row r="4310" ht="15.75" customHeight="1">
      <c r="A4310" s="9" t="n">
        <v>43859.625</v>
      </c>
      <c r="B4310" s="9" t="n">
        <v>43859.41666666666</v>
      </c>
      <c r="C4310" s="2" t="n">
        <v>34964545</v>
      </c>
      <c r="D4310" s="2" t="inlineStr">
        <is>
          <t>DOM</t>
        </is>
      </c>
      <c r="G4310" s="2" t="inlineStr">
        <is>
          <t>ZONE</t>
        </is>
      </c>
      <c r="I4310" s="2" t="n">
        <v>22.56</v>
      </c>
      <c r="J4310" s="2" t="n">
        <v>24.772677</v>
      </c>
      <c r="K4310" s="2" t="n">
        <v>2.217922</v>
      </c>
      <c r="L4310" s="2" t="n">
        <v>-0.007745</v>
      </c>
      <c r="M4310" s="2" t="b">
        <v>1</v>
      </c>
      <c r="N4310" s="2" t="n">
        <v>1</v>
      </c>
    </row>
    <row r="4311" ht="15.75" customHeight="1">
      <c r="A4311" s="9" t="n">
        <v>43859.66666666666</v>
      </c>
      <c r="B4311" s="9" t="n">
        <v>43859.45833333334</v>
      </c>
      <c r="C4311" s="2" t="n">
        <v>34964545</v>
      </c>
      <c r="D4311" s="2" t="inlineStr">
        <is>
          <t>DOM</t>
        </is>
      </c>
      <c r="G4311" s="2" t="inlineStr">
        <is>
          <t>ZONE</t>
        </is>
      </c>
      <c r="I4311" s="2" t="n">
        <v>22.57</v>
      </c>
      <c r="J4311" s="2" t="n">
        <v>25.190068</v>
      </c>
      <c r="K4311" s="2" t="n">
        <v>2.686137</v>
      </c>
      <c r="L4311" s="2" t="n">
        <v>-0.063569</v>
      </c>
      <c r="M4311" s="2" t="b">
        <v>1</v>
      </c>
      <c r="N4311" s="2" t="n">
        <v>1</v>
      </c>
    </row>
    <row r="4312" ht="15.75" customHeight="1">
      <c r="A4312" s="9" t="n">
        <v>43859.70833333334</v>
      </c>
      <c r="B4312" s="9" t="n">
        <v>43859.5</v>
      </c>
      <c r="C4312" s="2" t="n">
        <v>34964545</v>
      </c>
      <c r="D4312" s="2" t="inlineStr">
        <is>
          <t>DOM</t>
        </is>
      </c>
      <c r="G4312" s="2" t="inlineStr">
        <is>
          <t>ZONE</t>
        </is>
      </c>
      <c r="I4312" s="2" t="n">
        <v>23.52</v>
      </c>
      <c r="J4312" s="2" t="n">
        <v>26.84871</v>
      </c>
      <c r="K4312" s="2" t="n">
        <v>3.469704</v>
      </c>
      <c r="L4312" s="2" t="n">
        <v>-0.137661</v>
      </c>
      <c r="M4312" s="2" t="b">
        <v>1</v>
      </c>
      <c r="N4312" s="2" t="n">
        <v>1</v>
      </c>
    </row>
    <row r="4313" ht="15.75" customHeight="1">
      <c r="A4313" s="9" t="n">
        <v>43859.75</v>
      </c>
      <c r="B4313" s="9" t="n">
        <v>43859.54166666666</v>
      </c>
      <c r="C4313" s="2" t="n">
        <v>34964545</v>
      </c>
      <c r="D4313" s="2" t="inlineStr">
        <is>
          <t>DOM</t>
        </is>
      </c>
      <c r="G4313" s="2" t="inlineStr">
        <is>
          <t>ZONE</t>
        </is>
      </c>
      <c r="I4313" s="2" t="n">
        <v>20.92</v>
      </c>
      <c r="J4313" s="2" t="n">
        <v>22.706068</v>
      </c>
      <c r="K4313" s="2" t="n">
        <v>1.913796</v>
      </c>
      <c r="L4313" s="2" t="n">
        <v>-0.126895</v>
      </c>
      <c r="M4313" s="2" t="b">
        <v>1</v>
      </c>
      <c r="N4313" s="2" t="n">
        <v>1</v>
      </c>
    </row>
    <row r="4314" ht="15.75" customHeight="1">
      <c r="A4314" s="9" t="n">
        <v>43859.79166666666</v>
      </c>
      <c r="B4314" s="9" t="n">
        <v>43859.58333333334</v>
      </c>
      <c r="C4314" s="2" t="n">
        <v>34964545</v>
      </c>
      <c r="D4314" s="2" t="inlineStr">
        <is>
          <t>DOM</t>
        </is>
      </c>
      <c r="G4314" s="2" t="inlineStr">
        <is>
          <t>ZONE</t>
        </is>
      </c>
      <c r="I4314" s="2" t="n">
        <v>21.39</v>
      </c>
      <c r="J4314" s="2" t="n">
        <v>23.614628</v>
      </c>
      <c r="K4314" s="2" t="n">
        <v>2.354318</v>
      </c>
      <c r="L4314" s="2" t="n">
        <v>-0.12969</v>
      </c>
      <c r="M4314" s="2" t="b">
        <v>1</v>
      </c>
      <c r="N4314" s="2" t="n">
        <v>1</v>
      </c>
    </row>
    <row r="4315" ht="15.75" customHeight="1">
      <c r="A4315" s="9" t="n">
        <v>43859.83333333334</v>
      </c>
      <c r="B4315" s="9" t="n">
        <v>43859.625</v>
      </c>
      <c r="C4315" s="2" t="n">
        <v>34964545</v>
      </c>
      <c r="D4315" s="2" t="inlineStr">
        <is>
          <t>DOM</t>
        </is>
      </c>
      <c r="G4315" s="2" t="inlineStr">
        <is>
          <t>ZONE</t>
        </is>
      </c>
      <c r="I4315" s="2" t="n">
        <v>21.36</v>
      </c>
      <c r="J4315" s="2" t="n">
        <v>23.717008</v>
      </c>
      <c r="K4315" s="2" t="n">
        <v>2.464224</v>
      </c>
      <c r="L4315" s="2" t="n">
        <v>-0.104715</v>
      </c>
      <c r="M4315" s="2" t="b">
        <v>1</v>
      </c>
      <c r="N4315" s="2" t="n">
        <v>1</v>
      </c>
    </row>
    <row r="4316" ht="15.75" customHeight="1">
      <c r="A4316" s="9" t="n">
        <v>43859.875</v>
      </c>
      <c r="B4316" s="9" t="n">
        <v>43859.66666666666</v>
      </c>
      <c r="C4316" s="2" t="n">
        <v>34964545</v>
      </c>
      <c r="D4316" s="2" t="inlineStr">
        <is>
          <t>DOM</t>
        </is>
      </c>
      <c r="G4316" s="2" t="inlineStr">
        <is>
          <t>ZONE</t>
        </is>
      </c>
      <c r="I4316" s="2" t="n">
        <v>21.94</v>
      </c>
      <c r="J4316" s="2" t="n">
        <v>24.25824</v>
      </c>
      <c r="K4316" s="2" t="n">
        <v>2.357525</v>
      </c>
      <c r="L4316" s="2" t="n">
        <v>-0.035951</v>
      </c>
      <c r="M4316" s="2" t="b">
        <v>1</v>
      </c>
      <c r="N4316" s="2" t="n">
        <v>1</v>
      </c>
    </row>
    <row r="4317" ht="15.75" customHeight="1">
      <c r="A4317" s="9" t="n">
        <v>43859.91666666666</v>
      </c>
      <c r="B4317" s="9" t="n">
        <v>43859.70833333334</v>
      </c>
      <c r="C4317" s="2" t="n">
        <v>34964545</v>
      </c>
      <c r="D4317" s="2" t="inlineStr">
        <is>
          <t>DOM</t>
        </is>
      </c>
      <c r="G4317" s="2" t="inlineStr">
        <is>
          <t>ZONE</t>
        </is>
      </c>
      <c r="I4317" s="2" t="n">
        <v>20.26</v>
      </c>
      <c r="J4317" s="2" t="n">
        <v>20.30074</v>
      </c>
      <c r="K4317" s="2" t="n">
        <v>-0.001871</v>
      </c>
      <c r="L4317" s="2" t="n">
        <v>0.038444</v>
      </c>
      <c r="M4317" s="2" t="b">
        <v>1</v>
      </c>
      <c r="N4317" s="2" t="n">
        <v>1</v>
      </c>
    </row>
    <row r="4318" ht="15.75" customHeight="1">
      <c r="A4318" s="9" t="n">
        <v>43859.95833333334</v>
      </c>
      <c r="B4318" s="9" t="n">
        <v>43859.75</v>
      </c>
      <c r="C4318" s="2" t="n">
        <v>34964545</v>
      </c>
      <c r="D4318" s="2" t="inlineStr">
        <is>
          <t>DOM</t>
        </is>
      </c>
      <c r="G4318" s="2" t="inlineStr">
        <is>
          <t>ZONE</t>
        </is>
      </c>
      <c r="I4318" s="2" t="n">
        <v>28.5</v>
      </c>
      <c r="J4318" s="2" t="n">
        <v>32.270517</v>
      </c>
      <c r="K4318" s="2" t="n">
        <v>3.621435</v>
      </c>
      <c r="L4318" s="2" t="n">
        <v>0.144915</v>
      </c>
      <c r="M4318" s="2" t="b">
        <v>1</v>
      </c>
      <c r="N4318" s="2" t="n">
        <v>1</v>
      </c>
    </row>
    <row r="4319" ht="15.75" customHeight="1">
      <c r="A4319" s="9" t="n">
        <v>43860</v>
      </c>
      <c r="B4319" s="9" t="n">
        <v>43859.79166666666</v>
      </c>
      <c r="C4319" s="2" t="n">
        <v>34964545</v>
      </c>
      <c r="D4319" s="2" t="inlineStr">
        <is>
          <t>DOM</t>
        </is>
      </c>
      <c r="G4319" s="2" t="inlineStr">
        <is>
          <t>ZONE</t>
        </is>
      </c>
      <c r="I4319" s="2" t="n">
        <v>24.87</v>
      </c>
      <c r="J4319" s="2" t="n">
        <v>25.327429</v>
      </c>
      <c r="K4319" s="2" t="n">
        <v>0.160453</v>
      </c>
      <c r="L4319" s="2" t="n">
        <v>0.293643</v>
      </c>
      <c r="M4319" s="2" t="b">
        <v>1</v>
      </c>
      <c r="N4319" s="2" t="n">
        <v>1</v>
      </c>
    </row>
    <row r="4320" ht="15.75" customHeight="1">
      <c r="A4320" s="9" t="n">
        <v>43860.04166666666</v>
      </c>
      <c r="B4320" s="9" t="n">
        <v>43859.83333333334</v>
      </c>
      <c r="C4320" s="2" t="n">
        <v>34964545</v>
      </c>
      <c r="D4320" s="2" t="inlineStr">
        <is>
          <t>DOM</t>
        </is>
      </c>
      <c r="G4320" s="2" t="inlineStr">
        <is>
          <t>ZONE</t>
        </is>
      </c>
      <c r="I4320" s="2" t="n">
        <v>26.06</v>
      </c>
      <c r="J4320" s="2" t="n">
        <v>27.137302</v>
      </c>
      <c r="K4320" s="2" t="n">
        <v>0.680321</v>
      </c>
      <c r="L4320" s="2" t="n">
        <v>0.392815</v>
      </c>
      <c r="M4320" s="2" t="b">
        <v>1</v>
      </c>
      <c r="N4320" s="2" t="n">
        <v>1</v>
      </c>
    </row>
    <row r="4321" ht="15.75" customHeight="1">
      <c r="A4321" s="9" t="n">
        <v>43860.08333333334</v>
      </c>
      <c r="B4321" s="9" t="n">
        <v>43859.875</v>
      </c>
      <c r="C4321" s="2" t="n">
        <v>34964545</v>
      </c>
      <c r="D4321" s="2" t="inlineStr">
        <is>
          <t>DOM</t>
        </is>
      </c>
      <c r="G4321" s="2" t="inlineStr">
        <is>
          <t>ZONE</t>
        </is>
      </c>
      <c r="I4321" s="2" t="n">
        <v>24.84</v>
      </c>
      <c r="J4321" s="2" t="n">
        <v>27.408726</v>
      </c>
      <c r="K4321" s="2" t="n">
        <v>2.213962</v>
      </c>
      <c r="L4321" s="2" t="n">
        <v>0.358931</v>
      </c>
      <c r="M4321" s="2" t="b">
        <v>1</v>
      </c>
      <c r="N4321" s="2" t="n">
        <v>1</v>
      </c>
    </row>
    <row r="4322" ht="15.75" customHeight="1">
      <c r="A4322" s="9" t="n">
        <v>43860.125</v>
      </c>
      <c r="B4322" s="9" t="n">
        <v>43859.91666666666</v>
      </c>
      <c r="C4322" s="2" t="n">
        <v>34964545</v>
      </c>
      <c r="D4322" s="2" t="inlineStr">
        <is>
          <t>DOM</t>
        </is>
      </c>
      <c r="G4322" s="2" t="inlineStr">
        <is>
          <t>ZONE</t>
        </is>
      </c>
      <c r="I4322" s="2" t="n">
        <v>22.13</v>
      </c>
      <c r="J4322" s="2" t="n">
        <v>24.706726</v>
      </c>
      <c r="K4322" s="2" t="n">
        <v>2.302475</v>
      </c>
      <c r="L4322" s="2" t="n">
        <v>0.270084</v>
      </c>
      <c r="M4322" s="2" t="b">
        <v>1</v>
      </c>
      <c r="N4322" s="2" t="n">
        <v>1</v>
      </c>
    </row>
    <row r="4323" ht="15.75" customHeight="1">
      <c r="A4323" s="9" t="n">
        <v>43860.16666666666</v>
      </c>
      <c r="B4323" s="9" t="n">
        <v>43859.95833333334</v>
      </c>
      <c r="C4323" s="2" t="n">
        <v>34964545</v>
      </c>
      <c r="D4323" s="2" t="inlineStr">
        <is>
          <t>DOM</t>
        </is>
      </c>
      <c r="G4323" s="2" t="inlineStr">
        <is>
          <t>ZONE</t>
        </is>
      </c>
      <c r="I4323" s="2" t="n">
        <v>21.91</v>
      </c>
      <c r="J4323" s="2" t="n">
        <v>23.729309</v>
      </c>
      <c r="K4323" s="2" t="n">
        <v>1.488428</v>
      </c>
      <c r="L4323" s="2" t="n">
        <v>0.331714</v>
      </c>
      <c r="M4323" s="2" t="b">
        <v>1</v>
      </c>
      <c r="N4323" s="2" t="n">
        <v>1</v>
      </c>
    </row>
    <row r="4324" ht="15.75" customHeight="1">
      <c r="A4324" s="9" t="n">
        <v>43860.20833333334</v>
      </c>
      <c r="B4324" s="9" t="n">
        <v>43860</v>
      </c>
      <c r="C4324" s="2" t="n">
        <v>34964545</v>
      </c>
      <c r="D4324" s="2" t="inlineStr">
        <is>
          <t>DOM</t>
        </is>
      </c>
      <c r="G4324" s="2" t="inlineStr">
        <is>
          <t>ZONE</t>
        </is>
      </c>
      <c r="I4324" s="2" t="n">
        <v>20.1</v>
      </c>
      <c r="J4324" s="2" t="n">
        <v>20.483864</v>
      </c>
      <c r="K4324" s="2" t="n">
        <v>0.031098</v>
      </c>
      <c r="L4324" s="2" t="n">
        <v>0.350266</v>
      </c>
      <c r="M4324" s="2" t="b">
        <v>1</v>
      </c>
      <c r="N4324" s="2" t="n">
        <v>1</v>
      </c>
    </row>
    <row r="4325" ht="15.75" customHeight="1">
      <c r="A4325" s="9" t="n">
        <v>43860.25</v>
      </c>
      <c r="B4325" s="9" t="n">
        <v>43860.04166666666</v>
      </c>
      <c r="C4325" s="2" t="n">
        <v>34964545</v>
      </c>
      <c r="D4325" s="2" t="inlineStr">
        <is>
          <t>DOM</t>
        </is>
      </c>
      <c r="G4325" s="2" t="inlineStr">
        <is>
          <t>ZONE</t>
        </is>
      </c>
      <c r="I4325" s="2" t="n">
        <v>19.78</v>
      </c>
      <c r="J4325" s="2" t="n">
        <v>20.149529</v>
      </c>
      <c r="K4325" s="2" t="n">
        <v>0.026667</v>
      </c>
      <c r="L4325" s="2" t="n">
        <v>0.344529</v>
      </c>
      <c r="M4325" s="2" t="b">
        <v>1</v>
      </c>
      <c r="N4325" s="2" t="n">
        <v>1</v>
      </c>
    </row>
    <row r="4326" ht="15.75" customHeight="1">
      <c r="A4326" s="9" t="n">
        <v>43860.29166666666</v>
      </c>
      <c r="B4326" s="9" t="n">
        <v>43860.08333333334</v>
      </c>
      <c r="C4326" s="2" t="n">
        <v>34964545</v>
      </c>
      <c r="D4326" s="2" t="inlineStr">
        <is>
          <t>DOM</t>
        </is>
      </c>
      <c r="G4326" s="2" t="inlineStr">
        <is>
          <t>ZONE</t>
        </is>
      </c>
      <c r="I4326" s="2" t="n">
        <v>20.93</v>
      </c>
      <c r="J4326" s="2" t="n">
        <v>21.709457</v>
      </c>
      <c r="K4326" s="2" t="n">
        <v>0.355669</v>
      </c>
      <c r="L4326" s="2" t="n">
        <v>0.426288</v>
      </c>
      <c r="M4326" s="2" t="b">
        <v>1</v>
      </c>
      <c r="N4326" s="2" t="n">
        <v>1</v>
      </c>
    </row>
    <row r="4327" ht="15.75" customHeight="1">
      <c r="A4327" s="9" t="n">
        <v>43860.33333333334</v>
      </c>
      <c r="B4327" s="9" t="n">
        <v>43860.125</v>
      </c>
      <c r="C4327" s="2" t="n">
        <v>34964545</v>
      </c>
      <c r="D4327" s="2" t="inlineStr">
        <is>
          <t>DOM</t>
        </is>
      </c>
      <c r="G4327" s="2" t="inlineStr">
        <is>
          <t>ZONE</t>
        </is>
      </c>
      <c r="I4327" s="2" t="n">
        <v>21.38</v>
      </c>
      <c r="J4327" s="2" t="n">
        <v>22.671846</v>
      </c>
      <c r="K4327" s="2" t="n">
        <v>0.796692</v>
      </c>
      <c r="L4327" s="2" t="n">
        <v>0.491821</v>
      </c>
      <c r="M4327" s="2" t="b">
        <v>1</v>
      </c>
      <c r="N4327" s="2" t="n">
        <v>1</v>
      </c>
    </row>
    <row r="4328" ht="15.75" customHeight="1">
      <c r="A4328" s="9" t="n">
        <v>43860.375</v>
      </c>
      <c r="B4328" s="9" t="n">
        <v>43860.16666666666</v>
      </c>
      <c r="C4328" s="2" t="n">
        <v>34964545</v>
      </c>
      <c r="D4328" s="2" t="inlineStr">
        <is>
          <t>DOM</t>
        </is>
      </c>
      <c r="G4328" s="2" t="inlineStr">
        <is>
          <t>ZONE</t>
        </is>
      </c>
      <c r="I4328" s="2" t="n">
        <v>21.08</v>
      </c>
      <c r="J4328" s="2" t="n">
        <v>21.544277</v>
      </c>
      <c r="K4328" s="2" t="n">
        <v>0.044741</v>
      </c>
      <c r="L4328" s="2" t="n">
        <v>0.417869</v>
      </c>
      <c r="M4328" s="2" t="b">
        <v>1</v>
      </c>
      <c r="N4328" s="2" t="n">
        <v>1</v>
      </c>
    </row>
    <row r="4329" ht="15.75" customHeight="1">
      <c r="A4329" s="9" t="n">
        <v>43860.41666666666</v>
      </c>
      <c r="B4329" s="9" t="n">
        <v>43860.20833333334</v>
      </c>
      <c r="C4329" s="2" t="n">
        <v>34964545</v>
      </c>
      <c r="D4329" s="2" t="inlineStr">
        <is>
          <t>DOM</t>
        </is>
      </c>
      <c r="G4329" s="2" t="inlineStr">
        <is>
          <t>ZONE</t>
        </is>
      </c>
      <c r="I4329" s="2" t="n">
        <v>19.95</v>
      </c>
      <c r="J4329" s="2" t="n">
        <v>20.298028</v>
      </c>
      <c r="K4329" s="2" t="n">
        <v>0.025545</v>
      </c>
      <c r="L4329" s="2" t="n">
        <v>0.327483</v>
      </c>
      <c r="M4329" s="2" t="b">
        <v>1</v>
      </c>
      <c r="N4329" s="2" t="n">
        <v>1</v>
      </c>
    </row>
    <row r="4330" ht="15.75" customHeight="1">
      <c r="A4330" s="9" t="n">
        <v>43860.45833333334</v>
      </c>
      <c r="B4330" s="9" t="n">
        <v>43860.25</v>
      </c>
      <c r="C4330" s="2" t="n">
        <v>34964545</v>
      </c>
      <c r="D4330" s="2" t="inlineStr">
        <is>
          <t>DOM</t>
        </is>
      </c>
      <c r="G4330" s="2" t="inlineStr">
        <is>
          <t>ZONE</t>
        </is>
      </c>
      <c r="I4330" s="2" t="n">
        <v>25.75</v>
      </c>
      <c r="J4330" s="2" t="n">
        <v>25.788223</v>
      </c>
      <c r="K4330" s="2" t="n">
        <v>-0.393287</v>
      </c>
      <c r="L4330" s="2" t="n">
        <v>0.428177</v>
      </c>
      <c r="M4330" s="2" t="b">
        <v>1</v>
      </c>
      <c r="N4330" s="2" t="n">
        <v>1</v>
      </c>
    </row>
    <row r="4331" ht="15.75" customHeight="1">
      <c r="A4331" s="9" t="n">
        <v>43860.5</v>
      </c>
      <c r="B4331" s="9" t="n">
        <v>43860.29166666666</v>
      </c>
      <c r="C4331" s="2" t="n">
        <v>34964545</v>
      </c>
      <c r="D4331" s="2" t="inlineStr">
        <is>
          <t>DOM</t>
        </is>
      </c>
      <c r="G4331" s="2" t="inlineStr">
        <is>
          <t>ZONE</t>
        </is>
      </c>
      <c r="I4331" s="2" t="n">
        <v>25.17</v>
      </c>
      <c r="J4331" s="2" t="n">
        <v>25.422103</v>
      </c>
      <c r="K4331" s="2" t="n">
        <v>-0.143379</v>
      </c>
      <c r="L4331" s="2" t="n">
        <v>0.400482</v>
      </c>
      <c r="M4331" s="2" t="b">
        <v>1</v>
      </c>
      <c r="N4331" s="2" t="n">
        <v>1</v>
      </c>
    </row>
    <row r="4332" ht="15.75" customHeight="1">
      <c r="A4332" s="9" t="n">
        <v>43860.54166666666</v>
      </c>
      <c r="B4332" s="9" t="n">
        <v>43860.33333333334</v>
      </c>
      <c r="C4332" s="2" t="n">
        <v>34964545</v>
      </c>
      <c r="D4332" s="2" t="inlineStr">
        <is>
          <t>DOM</t>
        </is>
      </c>
      <c r="G4332" s="2" t="inlineStr">
        <is>
          <t>ZONE</t>
        </is>
      </c>
      <c r="I4332" s="2" t="n">
        <v>28.9</v>
      </c>
      <c r="J4332" s="2" t="n">
        <v>30.199382</v>
      </c>
      <c r="K4332" s="2" t="n">
        <v>0.9284750000000001</v>
      </c>
      <c r="L4332" s="2" t="n">
        <v>0.373408</v>
      </c>
      <c r="M4332" s="2" t="b">
        <v>1</v>
      </c>
      <c r="N4332" s="2" t="n">
        <v>1</v>
      </c>
    </row>
    <row r="4333" ht="15.75" customHeight="1">
      <c r="A4333" s="9" t="n">
        <v>43860.58333333334</v>
      </c>
      <c r="B4333" s="9" t="n">
        <v>43860.375</v>
      </c>
      <c r="C4333" s="2" t="n">
        <v>34964545</v>
      </c>
      <c r="D4333" s="2" t="inlineStr">
        <is>
          <t>DOM</t>
        </is>
      </c>
      <c r="G4333" s="2" t="inlineStr">
        <is>
          <t>ZONE</t>
        </is>
      </c>
      <c r="I4333" s="2" t="n">
        <v>34.13</v>
      </c>
      <c r="J4333" s="2" t="n">
        <v>37.585201</v>
      </c>
      <c r="K4333" s="2" t="n">
        <v>3.195396</v>
      </c>
      <c r="L4333" s="2" t="n">
        <v>0.257305</v>
      </c>
      <c r="M4333" s="2" t="b">
        <v>1</v>
      </c>
      <c r="N4333" s="2" t="n">
        <v>1</v>
      </c>
    </row>
    <row r="4334" ht="15.75" customHeight="1">
      <c r="A4334" s="9" t="n">
        <v>43860.625</v>
      </c>
      <c r="B4334" s="9" t="n">
        <v>43860.41666666666</v>
      </c>
      <c r="C4334" s="2" t="n">
        <v>34964545</v>
      </c>
      <c r="D4334" s="2" t="inlineStr">
        <is>
          <t>DOM</t>
        </is>
      </c>
      <c r="G4334" s="2" t="inlineStr">
        <is>
          <t>ZONE</t>
        </is>
      </c>
      <c r="I4334" s="2" t="n">
        <v>91.04000000000001</v>
      </c>
      <c r="J4334" s="2" t="n">
        <v>112.663788</v>
      </c>
      <c r="K4334" s="2" t="n">
        <v>21.234958</v>
      </c>
      <c r="L4334" s="2" t="n">
        <v>0.393831</v>
      </c>
      <c r="M4334" s="2" t="b">
        <v>1</v>
      </c>
      <c r="N4334" s="2" t="n">
        <v>1</v>
      </c>
    </row>
    <row r="4335" ht="15.75" customHeight="1">
      <c r="A4335" s="9" t="n">
        <v>43860.66666666666</v>
      </c>
      <c r="B4335" s="9" t="n">
        <v>43860.45833333334</v>
      </c>
      <c r="C4335" s="2" t="n">
        <v>34964545</v>
      </c>
      <c r="D4335" s="2" t="inlineStr">
        <is>
          <t>DOM</t>
        </is>
      </c>
      <c r="G4335" s="2" t="inlineStr">
        <is>
          <t>ZONE</t>
        </is>
      </c>
      <c r="I4335" s="2" t="n">
        <v>19.9</v>
      </c>
      <c r="J4335" s="2" t="n">
        <v>20.351623</v>
      </c>
      <c r="K4335" s="2" t="n">
        <v>0.461778</v>
      </c>
      <c r="L4335" s="2" t="n">
        <v>-0.005154</v>
      </c>
      <c r="M4335" s="2" t="b">
        <v>1</v>
      </c>
      <c r="N4335" s="2" t="n">
        <v>1</v>
      </c>
    </row>
    <row r="4336" ht="15.75" customHeight="1">
      <c r="A4336" s="9" t="n">
        <v>43860.70833333334</v>
      </c>
      <c r="B4336" s="9" t="n">
        <v>43860.5</v>
      </c>
      <c r="C4336" s="2" t="n">
        <v>34964545</v>
      </c>
      <c r="D4336" s="2" t="inlineStr">
        <is>
          <t>DOM</t>
        </is>
      </c>
      <c r="G4336" s="2" t="inlineStr">
        <is>
          <t>ZONE</t>
        </is>
      </c>
      <c r="I4336" s="2" t="n">
        <v>20.28</v>
      </c>
      <c r="J4336" s="2" t="n">
        <v>20.306048</v>
      </c>
      <c r="K4336" s="2" t="n">
        <v>0.085026</v>
      </c>
      <c r="L4336" s="2" t="n">
        <v>-0.060644</v>
      </c>
      <c r="M4336" s="2" t="b">
        <v>1</v>
      </c>
      <c r="N4336" s="2" t="n">
        <v>1</v>
      </c>
    </row>
    <row r="4337" ht="15.75" customHeight="1">
      <c r="A4337" s="9" t="n">
        <v>43860.75</v>
      </c>
      <c r="B4337" s="9" t="n">
        <v>43860.54166666666</v>
      </c>
      <c r="C4337" s="2" t="n">
        <v>34964545</v>
      </c>
      <c r="D4337" s="2" t="inlineStr">
        <is>
          <t>DOM</t>
        </is>
      </c>
      <c r="G4337" s="2" t="inlineStr">
        <is>
          <t>ZONE</t>
        </is>
      </c>
      <c r="I4337" s="2" t="n">
        <v>20.16</v>
      </c>
      <c r="J4337" s="2" t="n">
        <v>20.163183</v>
      </c>
      <c r="K4337" s="2" t="n">
        <v>0.078384</v>
      </c>
      <c r="L4337" s="2" t="n">
        <v>-0.076034</v>
      </c>
      <c r="M4337" s="2" t="b">
        <v>1</v>
      </c>
      <c r="N4337" s="2" t="n">
        <v>1</v>
      </c>
    </row>
    <row r="4338" ht="15.75" customHeight="1">
      <c r="A4338" s="9" t="n">
        <v>43860.79166666666</v>
      </c>
      <c r="B4338" s="9" t="n">
        <v>43860.58333333334</v>
      </c>
      <c r="C4338" s="2" t="n">
        <v>34964545</v>
      </c>
      <c r="D4338" s="2" t="inlineStr">
        <is>
          <t>DOM</t>
        </is>
      </c>
      <c r="G4338" s="2" t="inlineStr">
        <is>
          <t>ZONE</t>
        </is>
      </c>
      <c r="I4338" s="2" t="n">
        <v>20.4</v>
      </c>
      <c r="J4338" s="2" t="n">
        <v>20.538912</v>
      </c>
      <c r="K4338" s="2" t="n">
        <v>0.199069</v>
      </c>
      <c r="L4338" s="2" t="n">
        <v>-0.060157</v>
      </c>
      <c r="M4338" s="2" t="b">
        <v>1</v>
      </c>
      <c r="N4338" s="2" t="n">
        <v>1</v>
      </c>
    </row>
    <row r="4339" ht="15.75" customHeight="1">
      <c r="A4339" s="9" t="n">
        <v>43860.83333333334</v>
      </c>
      <c r="B4339" s="9" t="n">
        <v>43860.625</v>
      </c>
      <c r="C4339" s="2" t="n">
        <v>34964545</v>
      </c>
      <c r="D4339" s="2" t="inlineStr">
        <is>
          <t>DOM</t>
        </is>
      </c>
      <c r="G4339" s="2" t="inlineStr">
        <is>
          <t>ZONE</t>
        </is>
      </c>
      <c r="I4339" s="2" t="n">
        <v>21.43</v>
      </c>
      <c r="J4339" s="2" t="n">
        <v>21.615714</v>
      </c>
      <c r="K4339" s="2" t="n">
        <v>0.185691</v>
      </c>
      <c r="L4339" s="2" t="n">
        <v>0.000857</v>
      </c>
      <c r="M4339" s="2" t="b">
        <v>1</v>
      </c>
      <c r="N4339" s="2" t="n">
        <v>1</v>
      </c>
    </row>
    <row r="4340" ht="15.75" customHeight="1">
      <c r="A4340" s="9" t="n">
        <v>43860.875</v>
      </c>
      <c r="B4340" s="9" t="n">
        <v>43860.66666666666</v>
      </c>
      <c r="C4340" s="2" t="n">
        <v>34964545</v>
      </c>
      <c r="D4340" s="2" t="inlineStr">
        <is>
          <t>DOM</t>
        </is>
      </c>
      <c r="G4340" s="2" t="inlineStr">
        <is>
          <t>ZONE</t>
        </is>
      </c>
      <c r="I4340" s="2" t="n">
        <v>20.22</v>
      </c>
      <c r="J4340" s="2" t="n">
        <v>20.302556</v>
      </c>
      <c r="K4340" s="2" t="n">
        <v>0.087348</v>
      </c>
      <c r="L4340" s="2" t="n">
        <v>-0.001459</v>
      </c>
      <c r="M4340" s="2" t="b">
        <v>1</v>
      </c>
      <c r="N4340" s="2" t="n">
        <v>1</v>
      </c>
    </row>
    <row r="4341" ht="15.75" customHeight="1">
      <c r="A4341" s="9" t="n">
        <v>43860.91666666666</v>
      </c>
      <c r="B4341" s="9" t="n">
        <v>43860.70833333334</v>
      </c>
      <c r="C4341" s="2" t="n">
        <v>34964545</v>
      </c>
      <c r="D4341" s="2" t="inlineStr">
        <is>
          <t>DOM</t>
        </is>
      </c>
      <c r="G4341" s="2" t="inlineStr">
        <is>
          <t>ZONE</t>
        </is>
      </c>
      <c r="I4341" s="2" t="n">
        <v>39.27</v>
      </c>
      <c r="J4341" s="2" t="n">
        <v>39.822936</v>
      </c>
      <c r="K4341" s="2" t="n">
        <v>0.410853</v>
      </c>
      <c r="L4341" s="2" t="n">
        <v>0.147083</v>
      </c>
      <c r="M4341" s="2" t="b">
        <v>1</v>
      </c>
      <c r="N4341" s="2" t="n">
        <v>1</v>
      </c>
    </row>
    <row r="4342" ht="15.75" customHeight="1">
      <c r="A4342" s="9" t="n">
        <v>43860.95833333334</v>
      </c>
      <c r="B4342" s="9" t="n">
        <v>43860.75</v>
      </c>
      <c r="C4342" s="2" t="n">
        <v>34964545</v>
      </c>
      <c r="D4342" s="2" t="inlineStr">
        <is>
          <t>DOM</t>
        </is>
      </c>
      <c r="G4342" s="2" t="inlineStr">
        <is>
          <t>ZONE</t>
        </is>
      </c>
      <c r="I4342" s="2" t="n">
        <v>21.49</v>
      </c>
      <c r="J4342" s="2" t="n">
        <v>21.723091</v>
      </c>
      <c r="K4342" s="2" t="n">
        <v>0.040603</v>
      </c>
      <c r="L4342" s="2" t="n">
        <v>0.189988</v>
      </c>
      <c r="M4342" s="2" t="b">
        <v>1</v>
      </c>
      <c r="N4342" s="2" t="n">
        <v>1</v>
      </c>
    </row>
    <row r="4343" ht="15.75" customHeight="1">
      <c r="A4343" s="9" t="n">
        <v>43861</v>
      </c>
      <c r="B4343" s="9" t="n">
        <v>43860.79166666666</v>
      </c>
      <c r="C4343" s="2" t="n">
        <v>34964545</v>
      </c>
      <c r="D4343" s="2" t="inlineStr">
        <is>
          <t>DOM</t>
        </is>
      </c>
      <c r="G4343" s="2" t="inlineStr">
        <is>
          <t>ZONE</t>
        </is>
      </c>
      <c r="I4343" s="2" t="n">
        <v>26.19</v>
      </c>
      <c r="J4343" s="2" t="n">
        <v>26.646425</v>
      </c>
      <c r="K4343" s="2" t="n">
        <v>0.197494</v>
      </c>
      <c r="L4343" s="2" t="n">
        <v>0.257265</v>
      </c>
      <c r="M4343" s="2" t="b">
        <v>1</v>
      </c>
      <c r="N4343" s="2" t="n">
        <v>1</v>
      </c>
    </row>
    <row r="4344" ht="15.75" customHeight="1">
      <c r="A4344" s="9" t="n">
        <v>43861.04166666666</v>
      </c>
      <c r="B4344" s="9" t="n">
        <v>43860.83333333334</v>
      </c>
      <c r="C4344" s="2" t="n">
        <v>34964545</v>
      </c>
      <c r="D4344" s="2" t="inlineStr">
        <is>
          <t>DOM</t>
        </is>
      </c>
      <c r="G4344" s="2" t="inlineStr">
        <is>
          <t>ZONE</t>
        </is>
      </c>
      <c r="I4344" s="2" t="n">
        <v>23.66</v>
      </c>
      <c r="J4344" s="2" t="n">
        <v>24.133658</v>
      </c>
      <c r="K4344" s="2" t="n">
        <v>0.165326</v>
      </c>
      <c r="L4344" s="2" t="n">
        <v>0.310832</v>
      </c>
      <c r="M4344" s="2" t="b">
        <v>1</v>
      </c>
      <c r="N4344" s="2" t="n">
        <v>1</v>
      </c>
    </row>
    <row r="4345" ht="15.75" customHeight="1">
      <c r="A4345" s="9" t="n">
        <v>43861.08333333334</v>
      </c>
      <c r="B4345" s="9" t="n">
        <v>43860.875</v>
      </c>
      <c r="C4345" s="2" t="n">
        <v>34964545</v>
      </c>
      <c r="D4345" s="2" t="inlineStr">
        <is>
          <t>DOM</t>
        </is>
      </c>
      <c r="G4345" s="2" t="inlineStr">
        <is>
          <t>ZONE</t>
        </is>
      </c>
      <c r="I4345" s="2" t="n">
        <v>21.44</v>
      </c>
      <c r="J4345" s="2" t="n">
        <v>21.839467</v>
      </c>
      <c r="K4345" s="2" t="n">
        <v>0.124498</v>
      </c>
      <c r="L4345" s="2" t="n">
        <v>0.277469</v>
      </c>
      <c r="M4345" s="2" t="b">
        <v>1</v>
      </c>
      <c r="N4345" s="2" t="n">
        <v>1</v>
      </c>
    </row>
    <row r="4346" ht="15.75" customHeight="1">
      <c r="A4346" s="9" t="n">
        <v>43861.125</v>
      </c>
      <c r="B4346" s="9" t="n">
        <v>43860.91666666666</v>
      </c>
      <c r="C4346" s="2" t="n">
        <v>34964545</v>
      </c>
      <c r="D4346" s="2" t="inlineStr">
        <is>
          <t>DOM</t>
        </is>
      </c>
      <c r="G4346" s="2" t="inlineStr">
        <is>
          <t>ZONE</t>
        </is>
      </c>
      <c r="I4346" s="2" t="n">
        <v>22.3</v>
      </c>
      <c r="J4346" s="2" t="n">
        <v>22.599307</v>
      </c>
      <c r="K4346" s="2" t="n">
        <v>0.08053399999999999</v>
      </c>
      <c r="L4346" s="2" t="n">
        <v>0.222106</v>
      </c>
      <c r="M4346" s="2" t="b">
        <v>1</v>
      </c>
      <c r="N4346" s="2" t="n">
        <v>1</v>
      </c>
    </row>
    <row r="4347" ht="15.75" customHeight="1">
      <c r="A4347" s="9" t="n">
        <v>43861.16666666666</v>
      </c>
      <c r="B4347" s="9" t="n">
        <v>43860.95833333334</v>
      </c>
      <c r="C4347" s="2" t="n">
        <v>34964545</v>
      </c>
      <c r="D4347" s="2" t="inlineStr">
        <is>
          <t>DOM</t>
        </is>
      </c>
      <c r="G4347" s="2" t="inlineStr">
        <is>
          <t>ZONE</t>
        </is>
      </c>
      <c r="I4347" s="2" t="n">
        <v>19.84</v>
      </c>
      <c r="J4347" s="2" t="n">
        <v>20.143573</v>
      </c>
      <c r="K4347" s="2" t="n">
        <v>0.041538</v>
      </c>
      <c r="L4347" s="2" t="n">
        <v>0.267036</v>
      </c>
      <c r="M4347" s="2" t="b">
        <v>1</v>
      </c>
      <c r="N4347" s="2" t="n">
        <v>1</v>
      </c>
    </row>
    <row r="4348" ht="15.75" customHeight="1">
      <c r="A4348" s="9" t="n">
        <v>43861.20833333334</v>
      </c>
      <c r="B4348" s="9" t="n">
        <v>43861</v>
      </c>
      <c r="C4348" s="2" t="n">
        <v>34964545</v>
      </c>
      <c r="D4348" s="2" t="inlineStr">
        <is>
          <t>DOM</t>
        </is>
      </c>
      <c r="G4348" s="2" t="inlineStr">
        <is>
          <t>ZONE</t>
        </is>
      </c>
      <c r="I4348" s="2" t="n">
        <v>19.45</v>
      </c>
      <c r="J4348" s="2" t="n">
        <v>19.739178</v>
      </c>
      <c r="K4348" s="2" t="n">
        <v>0.03829</v>
      </c>
      <c r="L4348" s="2" t="n">
        <v>0.246721</v>
      </c>
      <c r="M4348" s="2" t="b">
        <v>1</v>
      </c>
      <c r="N4348" s="2" t="n">
        <v>1</v>
      </c>
    </row>
    <row r="4349" ht="15.75" customHeight="1">
      <c r="A4349" s="9" t="n">
        <v>43861.25</v>
      </c>
      <c r="B4349" s="9" t="n">
        <v>43861.04166666666</v>
      </c>
      <c r="C4349" s="2" t="n">
        <v>34964545</v>
      </c>
      <c r="D4349" s="2" t="inlineStr">
        <is>
          <t>DOM</t>
        </is>
      </c>
      <c r="G4349" s="2" t="inlineStr">
        <is>
          <t>ZONE</t>
        </is>
      </c>
      <c r="I4349" s="2" t="n">
        <v>19.3</v>
      </c>
      <c r="J4349" s="2" t="n">
        <v>19.593331</v>
      </c>
      <c r="K4349" s="2" t="n">
        <v>0.032733</v>
      </c>
      <c r="L4349" s="2" t="n">
        <v>0.263931</v>
      </c>
      <c r="M4349" s="2" t="b">
        <v>1</v>
      </c>
      <c r="N4349" s="2" t="n">
        <v>1</v>
      </c>
    </row>
    <row r="4350" ht="15.75" customHeight="1">
      <c r="A4350" s="9" t="n">
        <v>43861.29166666666</v>
      </c>
      <c r="B4350" s="9" t="n">
        <v>43861.08333333334</v>
      </c>
      <c r="C4350" s="2" t="n">
        <v>34964545</v>
      </c>
      <c r="D4350" s="2" t="inlineStr">
        <is>
          <t>DOM</t>
        </is>
      </c>
      <c r="G4350" s="2" t="inlineStr">
        <is>
          <t>ZONE</t>
        </is>
      </c>
      <c r="I4350" s="2" t="n">
        <v>19.19</v>
      </c>
      <c r="J4350" s="2" t="n">
        <v>19.502206</v>
      </c>
      <c r="K4350" s="2" t="n">
        <v>0.026696</v>
      </c>
      <c r="L4350" s="2" t="n">
        <v>0.287176</v>
      </c>
      <c r="M4350" s="2" t="b">
        <v>1</v>
      </c>
      <c r="N4350" s="2" t="n">
        <v>1</v>
      </c>
    </row>
    <row r="4351" ht="15.75" customHeight="1">
      <c r="A4351" s="9" t="n">
        <v>43861.33333333334</v>
      </c>
      <c r="B4351" s="9" t="n">
        <v>43861.125</v>
      </c>
      <c r="C4351" s="2" t="n">
        <v>34964545</v>
      </c>
      <c r="D4351" s="2" t="inlineStr">
        <is>
          <t>DOM</t>
        </is>
      </c>
      <c r="G4351" s="2" t="inlineStr">
        <is>
          <t>ZONE</t>
        </is>
      </c>
      <c r="I4351" s="2" t="n">
        <v>19.22</v>
      </c>
      <c r="J4351" s="2" t="n">
        <v>19.574539</v>
      </c>
      <c r="K4351" s="2" t="n">
        <v>0.03184</v>
      </c>
      <c r="L4351" s="2" t="n">
        <v>0.326866</v>
      </c>
      <c r="M4351" s="2" t="b">
        <v>1</v>
      </c>
      <c r="N4351" s="2" t="n">
        <v>1</v>
      </c>
    </row>
    <row r="4352" ht="15.75" customHeight="1">
      <c r="A4352" s="9" t="n">
        <v>43861.375</v>
      </c>
      <c r="B4352" s="9" t="n">
        <v>43861.16666666666</v>
      </c>
      <c r="C4352" s="2" t="n">
        <v>34964545</v>
      </c>
      <c r="D4352" s="2" t="inlineStr">
        <is>
          <t>DOM</t>
        </is>
      </c>
      <c r="G4352" s="2" t="inlineStr">
        <is>
          <t>ZONE</t>
        </is>
      </c>
      <c r="I4352" s="2" t="n">
        <v>19.47</v>
      </c>
      <c r="J4352" s="2" t="n">
        <v>19.804534</v>
      </c>
      <c r="K4352" s="2" t="n">
        <v>0.021325</v>
      </c>
      <c r="L4352" s="2" t="n">
        <v>0.316542</v>
      </c>
      <c r="M4352" s="2" t="b">
        <v>1</v>
      </c>
      <c r="N4352" s="2" t="n">
        <v>1</v>
      </c>
    </row>
    <row r="4353" ht="15.75" customHeight="1">
      <c r="A4353" s="9" t="n">
        <v>43861.41666666666</v>
      </c>
      <c r="B4353" s="9" t="n">
        <v>43861.20833333334</v>
      </c>
      <c r="C4353" s="2" t="n">
        <v>34964545</v>
      </c>
      <c r="D4353" s="2" t="inlineStr">
        <is>
          <t>DOM</t>
        </is>
      </c>
      <c r="G4353" s="2" t="inlineStr">
        <is>
          <t>ZONE</t>
        </is>
      </c>
      <c r="I4353" s="2" t="n">
        <v>19.59</v>
      </c>
      <c r="J4353" s="2" t="n">
        <v>19.916968</v>
      </c>
      <c r="K4353" s="2" t="n">
        <v>0.004724</v>
      </c>
      <c r="L4353" s="2" t="n">
        <v>0.325578</v>
      </c>
      <c r="M4353" s="2" t="b">
        <v>1</v>
      </c>
      <c r="N4353" s="2" t="n">
        <v>1</v>
      </c>
    </row>
    <row r="4354" ht="15.75" customHeight="1">
      <c r="A4354" s="9" t="n">
        <v>43861.45833333334</v>
      </c>
      <c r="B4354" s="9" t="n">
        <v>43861.25</v>
      </c>
      <c r="C4354" s="2" t="n">
        <v>34964545</v>
      </c>
      <c r="D4354" s="2" t="inlineStr">
        <is>
          <t>DOM</t>
        </is>
      </c>
      <c r="G4354" s="2" t="inlineStr">
        <is>
          <t>ZONE</t>
        </is>
      </c>
      <c r="I4354" s="2" t="n">
        <v>71.92</v>
      </c>
      <c r="J4354" s="2" t="n">
        <v>93.50169</v>
      </c>
      <c r="K4354" s="2" t="n">
        <v>20.167888</v>
      </c>
      <c r="L4354" s="2" t="n">
        <v>1.412135</v>
      </c>
      <c r="M4354" s="2" t="b">
        <v>1</v>
      </c>
      <c r="N4354" s="2" t="n">
        <v>1</v>
      </c>
    </row>
    <row r="4355" ht="15.75" customHeight="1">
      <c r="A4355" s="9" t="n">
        <v>43861.5</v>
      </c>
      <c r="B4355" s="9" t="n">
        <v>43861.29166666666</v>
      </c>
      <c r="C4355" s="2" t="n">
        <v>34964545</v>
      </c>
      <c r="D4355" s="2" t="inlineStr">
        <is>
          <t>DOM</t>
        </is>
      </c>
      <c r="G4355" s="2" t="inlineStr">
        <is>
          <t>ZONE</t>
        </is>
      </c>
      <c r="I4355" s="2" t="n">
        <v>21.81</v>
      </c>
      <c r="J4355" s="2" t="n">
        <v>22.695372</v>
      </c>
      <c r="K4355" s="2" t="n">
        <v>0.411761</v>
      </c>
      <c r="L4355" s="2" t="n">
        <v>0.472778</v>
      </c>
      <c r="M4355" s="2" t="b">
        <v>1</v>
      </c>
      <c r="N4355" s="2" t="n">
        <v>1</v>
      </c>
    </row>
    <row r="4356" ht="15.75" customHeight="1">
      <c r="A4356" s="9" t="n">
        <v>43861.54166666666</v>
      </c>
      <c r="B4356" s="9" t="n">
        <v>43861.33333333334</v>
      </c>
      <c r="C4356" s="2" t="n">
        <v>34964545</v>
      </c>
      <c r="D4356" s="2" t="inlineStr">
        <is>
          <t>DOM</t>
        </is>
      </c>
      <c r="G4356" s="2" t="inlineStr">
        <is>
          <t>ZONE</t>
        </is>
      </c>
      <c r="I4356" s="2" t="n">
        <v>25.19</v>
      </c>
      <c r="J4356" s="2" t="n">
        <v>25.757116</v>
      </c>
      <c r="K4356" s="2" t="n">
        <v>0.166756</v>
      </c>
      <c r="L4356" s="2" t="n">
        <v>0.402026</v>
      </c>
      <c r="M4356" s="2" t="b">
        <v>1</v>
      </c>
      <c r="N4356" s="2" t="n">
        <v>1</v>
      </c>
    </row>
    <row r="4357" ht="15.75" customHeight="1">
      <c r="A4357" s="9" t="n">
        <v>43861.58333333334</v>
      </c>
      <c r="B4357" s="9" t="n">
        <v>43861.375</v>
      </c>
      <c r="C4357" s="2" t="n">
        <v>34964545</v>
      </c>
      <c r="D4357" s="2" t="inlineStr">
        <is>
          <t>DOM</t>
        </is>
      </c>
      <c r="G4357" s="2" t="inlineStr">
        <is>
          <t>ZONE</t>
        </is>
      </c>
      <c r="I4357" s="2" t="n">
        <v>22.58</v>
      </c>
      <c r="J4357" s="2" t="n">
        <v>23.103206</v>
      </c>
      <c r="K4357" s="2" t="n">
        <v>0.304644</v>
      </c>
      <c r="L4357" s="2" t="n">
        <v>0.214396</v>
      </c>
      <c r="M4357" s="2" t="b">
        <v>1</v>
      </c>
      <c r="N4357" s="2" t="n">
        <v>1</v>
      </c>
    </row>
    <row r="4358" ht="15.75" customHeight="1">
      <c r="A4358" s="9" t="n">
        <v>43861.625</v>
      </c>
      <c r="B4358" s="9" t="n">
        <v>43861.41666666666</v>
      </c>
      <c r="C4358" s="2" t="n">
        <v>34964545</v>
      </c>
      <c r="D4358" s="2" t="inlineStr">
        <is>
          <t>DOM</t>
        </is>
      </c>
      <c r="G4358" s="2" t="inlineStr">
        <is>
          <t>ZONE</t>
        </is>
      </c>
      <c r="I4358" s="2" t="n">
        <v>22.26</v>
      </c>
      <c r="J4358" s="2" t="n">
        <v>23.822475</v>
      </c>
      <c r="K4358" s="2" t="n">
        <v>1.436071</v>
      </c>
      <c r="L4358" s="2" t="n">
        <v>0.129737</v>
      </c>
      <c r="M4358" s="2" t="b">
        <v>1</v>
      </c>
      <c r="N4358" s="2" t="n">
        <v>1</v>
      </c>
    </row>
    <row r="4359" ht="15.75" customHeight="1">
      <c r="A4359" s="9" t="n">
        <v>43861.66666666666</v>
      </c>
      <c r="B4359" s="9" t="n">
        <v>43861.45833333334</v>
      </c>
      <c r="C4359" s="2" t="n">
        <v>34964545</v>
      </c>
      <c r="D4359" s="2" t="inlineStr">
        <is>
          <t>DOM</t>
        </is>
      </c>
      <c r="G4359" s="2" t="inlineStr">
        <is>
          <t>ZONE</t>
        </is>
      </c>
      <c r="I4359" s="2" t="n">
        <v>21.49</v>
      </c>
      <c r="J4359" s="2" t="n">
        <v>21.834587</v>
      </c>
      <c r="K4359" s="2" t="n">
        <v>0.285326</v>
      </c>
      <c r="L4359" s="2" t="n">
        <v>0.062594</v>
      </c>
      <c r="M4359" s="2" t="b">
        <v>1</v>
      </c>
      <c r="N4359" s="2" t="n">
        <v>1</v>
      </c>
    </row>
    <row r="4360" ht="15.75" customHeight="1">
      <c r="A4360" s="9" t="n">
        <v>43861.70833333334</v>
      </c>
      <c r="B4360" s="9" t="n">
        <v>43861.5</v>
      </c>
      <c r="C4360" s="2" t="n">
        <v>34964545</v>
      </c>
      <c r="D4360" s="2" t="inlineStr">
        <is>
          <t>DOM</t>
        </is>
      </c>
      <c r="G4360" s="2" t="inlineStr">
        <is>
          <t>ZONE</t>
        </is>
      </c>
      <c r="I4360" s="2" t="n">
        <v>22.46</v>
      </c>
      <c r="J4360" s="2" t="n">
        <v>22.381605</v>
      </c>
      <c r="K4360" s="2" t="n">
        <v>-0.08438</v>
      </c>
      <c r="L4360" s="2" t="n">
        <v>0.004318</v>
      </c>
      <c r="M4360" s="2" t="b">
        <v>1</v>
      </c>
      <c r="N4360" s="2" t="n">
        <v>1</v>
      </c>
    </row>
    <row r="4361" ht="15.75" customHeight="1">
      <c r="A4361" s="9" t="n">
        <v>43861.75</v>
      </c>
      <c r="B4361" s="9" t="n">
        <v>43861.54166666666</v>
      </c>
      <c r="C4361" s="2" t="n">
        <v>34964545</v>
      </c>
      <c r="D4361" s="2" t="inlineStr">
        <is>
          <t>DOM</t>
        </is>
      </c>
      <c r="G4361" s="2" t="inlineStr">
        <is>
          <t>ZONE</t>
        </is>
      </c>
      <c r="I4361" s="2" t="n">
        <v>20.96</v>
      </c>
      <c r="J4361" s="2" t="n">
        <v>20.906455</v>
      </c>
      <c r="K4361" s="2" t="n">
        <v>-0.065068</v>
      </c>
      <c r="L4361" s="2" t="n">
        <v>0.011524</v>
      </c>
      <c r="M4361" s="2" t="b">
        <v>1</v>
      </c>
      <c r="N4361" s="2" t="n">
        <v>1</v>
      </c>
    </row>
    <row r="4362" ht="15.75" customHeight="1">
      <c r="A4362" s="9" t="n">
        <v>43861.79166666666</v>
      </c>
      <c r="B4362" s="9" t="n">
        <v>43861.58333333334</v>
      </c>
      <c r="C4362" s="2" t="n">
        <v>34964545</v>
      </c>
      <c r="D4362" s="2" t="inlineStr">
        <is>
          <t>DOM</t>
        </is>
      </c>
      <c r="G4362" s="2" t="inlineStr">
        <is>
          <t>ZONE</t>
        </is>
      </c>
      <c r="I4362" s="2" t="n">
        <v>23.16</v>
      </c>
      <c r="J4362" s="2" t="n">
        <v>23.655117</v>
      </c>
      <c r="K4362" s="2" t="n">
        <v>0.465885</v>
      </c>
      <c r="L4362" s="2" t="n">
        <v>0.030065</v>
      </c>
      <c r="M4362" s="2" t="b">
        <v>1</v>
      </c>
      <c r="N4362" s="2" t="n">
        <v>1</v>
      </c>
    </row>
    <row r="4363" ht="15.75" customHeight="1">
      <c r="A4363" s="9" t="n">
        <v>43861.83333333334</v>
      </c>
      <c r="B4363" s="9" t="n">
        <v>43861.625</v>
      </c>
      <c r="C4363" s="2" t="n">
        <v>34964545</v>
      </c>
      <c r="D4363" s="2" t="inlineStr">
        <is>
          <t>DOM</t>
        </is>
      </c>
      <c r="G4363" s="2" t="inlineStr">
        <is>
          <t>ZONE</t>
        </is>
      </c>
      <c r="I4363" s="2" t="n">
        <v>20.89</v>
      </c>
      <c r="J4363" s="2" t="n">
        <v>21.412219</v>
      </c>
      <c r="K4363" s="2" t="n">
        <v>0.408343</v>
      </c>
      <c r="L4363" s="2" t="n">
        <v>0.112209</v>
      </c>
      <c r="M4363" s="2" t="b">
        <v>1</v>
      </c>
      <c r="N4363" s="2" t="n">
        <v>1</v>
      </c>
    </row>
    <row r="4364" ht="15.75" customHeight="1">
      <c r="A4364" s="9" t="n">
        <v>43861.875</v>
      </c>
      <c r="B4364" s="9" t="n">
        <v>43861.66666666666</v>
      </c>
      <c r="C4364" s="2" t="n">
        <v>34964545</v>
      </c>
      <c r="D4364" s="2" t="inlineStr">
        <is>
          <t>DOM</t>
        </is>
      </c>
      <c r="G4364" s="2" t="inlineStr">
        <is>
          <t>ZONE</t>
        </is>
      </c>
      <c r="I4364" s="2" t="n">
        <v>22.55</v>
      </c>
      <c r="J4364" s="2" t="n">
        <v>23.285094</v>
      </c>
      <c r="K4364" s="2" t="n">
        <v>0.54304</v>
      </c>
      <c r="L4364" s="2" t="n">
        <v>0.197054</v>
      </c>
      <c r="M4364" s="2" t="b">
        <v>1</v>
      </c>
      <c r="N4364" s="2" t="n">
        <v>1</v>
      </c>
    </row>
    <row r="4365" ht="15.75" customHeight="1">
      <c r="A4365" s="9" t="n">
        <v>43861.91666666666</v>
      </c>
      <c r="B4365" s="9" t="n">
        <v>43861.70833333334</v>
      </c>
      <c r="C4365" s="2" t="n">
        <v>34964545</v>
      </c>
      <c r="D4365" s="2" t="inlineStr">
        <is>
          <t>DOM</t>
        </is>
      </c>
      <c r="G4365" s="2" t="inlineStr">
        <is>
          <t>ZONE</t>
        </is>
      </c>
      <c r="I4365" s="2" t="n">
        <v>23.67</v>
      </c>
      <c r="J4365" s="2" t="n">
        <v>25.136671</v>
      </c>
      <c r="K4365" s="2" t="n">
        <v>1.220949</v>
      </c>
      <c r="L4365" s="2" t="n">
        <v>0.241555</v>
      </c>
      <c r="M4365" s="2" t="b">
        <v>1</v>
      </c>
      <c r="N4365" s="2" t="n">
        <v>1</v>
      </c>
    </row>
    <row r="4366" ht="15.75" customHeight="1">
      <c r="A4366" s="9" t="n">
        <v>43861.95833333334</v>
      </c>
      <c r="B4366" s="9" t="n">
        <v>43861.75</v>
      </c>
      <c r="C4366" s="2" t="n">
        <v>34964545</v>
      </c>
      <c r="D4366" s="2" t="inlineStr">
        <is>
          <t>DOM</t>
        </is>
      </c>
      <c r="G4366" s="2" t="inlineStr">
        <is>
          <t>ZONE</t>
        </is>
      </c>
      <c r="I4366" s="2" t="n">
        <v>21.32</v>
      </c>
      <c r="J4366" s="2" t="n">
        <v>21.534444</v>
      </c>
      <c r="K4366" s="2" t="n">
        <v>0.070539</v>
      </c>
      <c r="L4366" s="2" t="n">
        <v>0.148071</v>
      </c>
      <c r="M4366" s="2" t="b">
        <v>1</v>
      </c>
      <c r="N4366" s="2" t="n">
        <v>1</v>
      </c>
    </row>
    <row r="4367" ht="15.75" customHeight="1">
      <c r="A4367" s="9" t="n">
        <v>43862</v>
      </c>
      <c r="B4367" s="9" t="n">
        <v>43861.79166666666</v>
      </c>
      <c r="C4367" s="2" t="n">
        <v>34964545</v>
      </c>
      <c r="D4367" s="2" t="inlineStr">
        <is>
          <t>DOM</t>
        </is>
      </c>
      <c r="G4367" s="2" t="inlineStr">
        <is>
          <t>ZONE</t>
        </is>
      </c>
      <c r="I4367" s="2" t="n">
        <v>22.87</v>
      </c>
      <c r="J4367" s="2" t="n">
        <v>23.491786</v>
      </c>
      <c r="K4367" s="2" t="n">
        <v>0.503511</v>
      </c>
      <c r="L4367" s="2" t="n">
        <v>0.123275</v>
      </c>
      <c r="M4367" s="2" t="b">
        <v>1</v>
      </c>
      <c r="N4367" s="2" t="n">
        <v>1</v>
      </c>
    </row>
    <row r="4368" ht="15.75" customHeight="1">
      <c r="A4368" s="9" t="n">
        <v>43862.04166666666</v>
      </c>
      <c r="B4368" s="9" t="n">
        <v>43861.83333333334</v>
      </c>
      <c r="C4368" s="2" t="n">
        <v>34964545</v>
      </c>
      <c r="D4368" s="2" t="inlineStr">
        <is>
          <t>DOM</t>
        </is>
      </c>
      <c r="G4368" s="2" t="inlineStr">
        <is>
          <t>ZONE</t>
        </is>
      </c>
      <c r="I4368" s="2" t="n">
        <v>21.85</v>
      </c>
      <c r="J4368" s="2" t="n">
        <v>22.697411</v>
      </c>
      <c r="K4368" s="2" t="n">
        <v>0.689464</v>
      </c>
      <c r="L4368" s="2" t="n">
        <v>0.153781</v>
      </c>
      <c r="M4368" s="2" t="b">
        <v>1</v>
      </c>
      <c r="N4368" s="2" t="n">
        <v>1</v>
      </c>
    </row>
    <row r="4369" ht="15.75" customHeight="1">
      <c r="A4369" s="9" t="n">
        <v>43862.08333333334</v>
      </c>
      <c r="B4369" s="9" t="n">
        <v>43861.875</v>
      </c>
      <c r="C4369" s="2" t="n">
        <v>34964545</v>
      </c>
      <c r="D4369" s="2" t="inlineStr">
        <is>
          <t>DOM</t>
        </is>
      </c>
      <c r="G4369" s="2" t="inlineStr">
        <is>
          <t>ZONE</t>
        </is>
      </c>
      <c r="I4369" s="2" t="n">
        <v>21.55</v>
      </c>
      <c r="J4369" s="2" t="n">
        <v>22.265823</v>
      </c>
      <c r="K4369" s="2" t="n">
        <v>0.51895</v>
      </c>
      <c r="L4369" s="2" t="n">
        <v>0.201872</v>
      </c>
      <c r="M4369" s="2" t="b">
        <v>1</v>
      </c>
      <c r="N4369" s="2" t="n">
        <v>1</v>
      </c>
    </row>
    <row r="4370" ht="15.75" customHeight="1">
      <c r="A4370" s="9" t="n">
        <v>43862.125</v>
      </c>
      <c r="B4370" s="9" t="n">
        <v>43861.91666666666</v>
      </c>
      <c r="C4370" s="2" t="n">
        <v>34964545</v>
      </c>
      <c r="D4370" s="2" t="inlineStr">
        <is>
          <t>DOM</t>
        </is>
      </c>
      <c r="G4370" s="2" t="inlineStr">
        <is>
          <t>ZONE</t>
        </is>
      </c>
      <c r="I4370" s="2" t="n">
        <v>20.09</v>
      </c>
      <c r="J4370" s="2" t="n">
        <v>20.255169</v>
      </c>
      <c r="K4370" s="2" t="n">
        <v>-0.031889</v>
      </c>
      <c r="L4370" s="2" t="n">
        <v>0.200392</v>
      </c>
      <c r="M4370" s="2" t="b">
        <v>1</v>
      </c>
      <c r="N4370" s="2" t="n">
        <v>1</v>
      </c>
    </row>
    <row r="4371" ht="15.75" customHeight="1">
      <c r="A4371" s="9" t="n">
        <v>43862.16666666666</v>
      </c>
      <c r="B4371" s="9" t="n">
        <v>43861.95833333334</v>
      </c>
      <c r="C4371" s="2" t="n">
        <v>34964545</v>
      </c>
      <c r="D4371" s="2" t="inlineStr">
        <is>
          <t>DOM</t>
        </is>
      </c>
      <c r="G4371" s="2" t="inlineStr">
        <is>
          <t>ZONE</t>
        </is>
      </c>
      <c r="I4371" s="2" t="n">
        <v>18.27</v>
      </c>
      <c r="J4371" s="2" t="n">
        <v>18.504411</v>
      </c>
      <c r="K4371" s="2" t="n">
        <v>0.025039</v>
      </c>
      <c r="L4371" s="2" t="n">
        <v>0.210205</v>
      </c>
      <c r="M4371" s="2" t="b">
        <v>1</v>
      </c>
      <c r="N4371" s="2" t="n">
        <v>1</v>
      </c>
    </row>
    <row r="4372" ht="15.75" customHeight="1">
      <c r="A4372" s="9" t="n">
        <v>43862.20833333334</v>
      </c>
      <c r="B4372" s="9" t="n">
        <v>43862</v>
      </c>
      <c r="C4372" s="2" t="n">
        <v>34964545</v>
      </c>
      <c r="D4372" s="2" t="inlineStr">
        <is>
          <t>DOM</t>
        </is>
      </c>
      <c r="G4372" s="2" t="inlineStr">
        <is>
          <t>ZONE</t>
        </is>
      </c>
      <c r="I4372" s="2" t="n">
        <v>17.52</v>
      </c>
      <c r="J4372" s="2" t="n">
        <v>17.759106</v>
      </c>
      <c r="K4372" s="2" t="n">
        <v>0.009998999999999999</v>
      </c>
      <c r="L4372" s="2" t="n">
        <v>0.225774</v>
      </c>
      <c r="M4372" s="2" t="b">
        <v>1</v>
      </c>
      <c r="N4372" s="2" t="n">
        <v>1</v>
      </c>
    </row>
    <row r="4373" ht="15.75" customHeight="1">
      <c r="A4373" s="9" t="n">
        <v>43862.25</v>
      </c>
      <c r="B4373" s="9" t="n">
        <v>43862.04166666666</v>
      </c>
      <c r="C4373" s="2" t="n">
        <v>34964545</v>
      </c>
      <c r="D4373" s="2" t="inlineStr">
        <is>
          <t>DOM</t>
        </is>
      </c>
      <c r="G4373" s="2" t="inlineStr">
        <is>
          <t>ZONE</t>
        </is>
      </c>
      <c r="I4373" s="2" t="n">
        <v>18.12</v>
      </c>
      <c r="J4373" s="2" t="n">
        <v>18.38261</v>
      </c>
      <c r="K4373" s="2" t="n">
        <v>0.027512</v>
      </c>
      <c r="L4373" s="2" t="n">
        <v>0.240098</v>
      </c>
      <c r="M4373" s="2" t="b">
        <v>1</v>
      </c>
      <c r="N4373" s="2" t="n">
        <v>1</v>
      </c>
    </row>
    <row r="4374" ht="15.75" customHeight="1">
      <c r="A4374" s="9" t="n">
        <v>43862.29166666666</v>
      </c>
      <c r="B4374" s="9" t="n">
        <v>43862.08333333334</v>
      </c>
      <c r="C4374" s="2" t="n">
        <v>34964545</v>
      </c>
      <c r="D4374" s="2" t="inlineStr">
        <is>
          <t>DOM</t>
        </is>
      </c>
      <c r="G4374" s="2" t="inlineStr">
        <is>
          <t>ZONE</t>
        </is>
      </c>
      <c r="I4374" s="2" t="n">
        <v>19.7</v>
      </c>
      <c r="J4374" s="2" t="n">
        <v>20.060868</v>
      </c>
      <c r="K4374" s="2" t="n">
        <v>0.059758</v>
      </c>
      <c r="L4374" s="2" t="n">
        <v>0.304443</v>
      </c>
      <c r="M4374" s="2" t="b">
        <v>1</v>
      </c>
      <c r="N4374" s="2" t="n">
        <v>1</v>
      </c>
    </row>
    <row r="4375" ht="15.75" customHeight="1">
      <c r="A4375" s="9" t="n">
        <v>43862.33333333334</v>
      </c>
      <c r="B4375" s="9" t="n">
        <v>43862.125</v>
      </c>
      <c r="C4375" s="2" t="n">
        <v>34964545</v>
      </c>
      <c r="D4375" s="2" t="inlineStr">
        <is>
          <t>DOM</t>
        </is>
      </c>
      <c r="G4375" s="2" t="inlineStr">
        <is>
          <t>ZONE</t>
        </is>
      </c>
      <c r="I4375" s="2" t="n">
        <v>19.06</v>
      </c>
      <c r="J4375" s="2" t="n">
        <v>19.512508</v>
      </c>
      <c r="K4375" s="2" t="n">
        <v>0.07399500000000001</v>
      </c>
      <c r="L4375" s="2" t="n">
        <v>0.374345</v>
      </c>
      <c r="M4375" s="2" t="b">
        <v>1</v>
      </c>
      <c r="N4375" s="2" t="n">
        <v>1</v>
      </c>
    </row>
    <row r="4376" ht="15.75" customHeight="1">
      <c r="A4376" s="9" t="n">
        <v>43862.375</v>
      </c>
      <c r="B4376" s="9" t="n">
        <v>43862.16666666666</v>
      </c>
      <c r="C4376" s="2" t="n">
        <v>34964545</v>
      </c>
      <c r="D4376" s="2" t="inlineStr">
        <is>
          <t>DOM</t>
        </is>
      </c>
      <c r="G4376" s="2" t="inlineStr">
        <is>
          <t>ZONE</t>
        </is>
      </c>
      <c r="I4376" s="2" t="n">
        <v>18.65</v>
      </c>
      <c r="J4376" s="2" t="n">
        <v>19.09957</v>
      </c>
      <c r="K4376" s="2" t="n">
        <v>0.089835</v>
      </c>
      <c r="L4376" s="2" t="n">
        <v>0.364736</v>
      </c>
      <c r="M4376" s="2" t="b">
        <v>1</v>
      </c>
      <c r="N4376" s="2" t="n">
        <v>1</v>
      </c>
    </row>
    <row r="4377" ht="15.75" customHeight="1">
      <c r="A4377" s="9" t="n">
        <v>43862.41666666666</v>
      </c>
      <c r="B4377" s="9" t="n">
        <v>43862.20833333334</v>
      </c>
      <c r="C4377" s="2" t="n">
        <v>34964545</v>
      </c>
      <c r="D4377" s="2" t="inlineStr">
        <is>
          <t>DOM</t>
        </is>
      </c>
      <c r="G4377" s="2" t="inlineStr">
        <is>
          <t>ZONE</t>
        </is>
      </c>
      <c r="I4377" s="2" t="n">
        <v>18.11</v>
      </c>
      <c r="J4377" s="2" t="n">
        <v>18.532994</v>
      </c>
      <c r="K4377" s="2" t="n">
        <v>0.073742</v>
      </c>
      <c r="L4377" s="2" t="n">
        <v>0.349252</v>
      </c>
      <c r="M4377" s="2" t="b">
        <v>1</v>
      </c>
      <c r="N4377" s="2" t="n">
        <v>1</v>
      </c>
    </row>
    <row r="4378" ht="15.75" customHeight="1">
      <c r="A4378" s="9" t="n">
        <v>43862.45833333334</v>
      </c>
      <c r="B4378" s="9" t="n">
        <v>43862.25</v>
      </c>
      <c r="C4378" s="2" t="n">
        <v>34964545</v>
      </c>
      <c r="D4378" s="2" t="inlineStr">
        <is>
          <t>DOM</t>
        </is>
      </c>
      <c r="G4378" s="2" t="inlineStr">
        <is>
          <t>ZONE</t>
        </is>
      </c>
      <c r="I4378" s="2" t="n">
        <v>21.88</v>
      </c>
      <c r="J4378" s="2" t="n">
        <v>22.418368</v>
      </c>
      <c r="K4378" s="2" t="n">
        <v>0.168399</v>
      </c>
      <c r="L4378" s="2" t="n">
        <v>0.373302</v>
      </c>
      <c r="M4378" s="2" t="b">
        <v>1</v>
      </c>
      <c r="N4378" s="2" t="n">
        <v>1</v>
      </c>
    </row>
    <row r="4379" ht="15.75" customHeight="1">
      <c r="A4379" s="9" t="n">
        <v>43862.5</v>
      </c>
      <c r="B4379" s="9" t="n">
        <v>43862.29166666666</v>
      </c>
      <c r="C4379" s="2" t="n">
        <v>34964545</v>
      </c>
      <c r="D4379" s="2" t="inlineStr">
        <is>
          <t>DOM</t>
        </is>
      </c>
      <c r="G4379" s="2" t="inlineStr">
        <is>
          <t>ZONE</t>
        </is>
      </c>
      <c r="I4379" s="2" t="n">
        <v>20.87</v>
      </c>
      <c r="J4379" s="2" t="n">
        <v>21.381779</v>
      </c>
      <c r="K4379" s="2" t="n">
        <v>0.158713</v>
      </c>
      <c r="L4379" s="2" t="n">
        <v>0.352233</v>
      </c>
      <c r="M4379" s="2" t="b">
        <v>1</v>
      </c>
      <c r="N4379" s="2" t="n">
        <v>1</v>
      </c>
    </row>
    <row r="4380" ht="15.75" customHeight="1">
      <c r="A4380" s="9" t="n">
        <v>43862.54166666666</v>
      </c>
      <c r="B4380" s="9" t="n">
        <v>43862.33333333334</v>
      </c>
      <c r="C4380" s="2" t="n">
        <v>34964545</v>
      </c>
      <c r="D4380" s="2" t="inlineStr">
        <is>
          <t>DOM</t>
        </is>
      </c>
      <c r="G4380" s="2" t="inlineStr">
        <is>
          <t>ZONE</t>
        </is>
      </c>
      <c r="I4380" s="2" t="n">
        <v>21.67</v>
      </c>
      <c r="J4380" s="2" t="n">
        <v>22.155885</v>
      </c>
      <c r="K4380" s="2" t="n">
        <v>0.160834</v>
      </c>
      <c r="L4380" s="2" t="n">
        <v>0.328385</v>
      </c>
      <c r="M4380" s="2" t="b">
        <v>1</v>
      </c>
      <c r="N4380" s="2" t="n">
        <v>1</v>
      </c>
    </row>
    <row r="4381" ht="15.75" customHeight="1">
      <c r="A4381" s="9" t="n">
        <v>43862.58333333334</v>
      </c>
      <c r="B4381" s="9" t="n">
        <v>43862.375</v>
      </c>
      <c r="C4381" s="2" t="n">
        <v>34964545</v>
      </c>
      <c r="D4381" s="2" t="inlineStr">
        <is>
          <t>DOM</t>
        </is>
      </c>
      <c r="G4381" s="2" t="inlineStr">
        <is>
          <t>ZONE</t>
        </is>
      </c>
      <c r="I4381" s="2" t="n">
        <v>22.07</v>
      </c>
      <c r="J4381" s="2" t="n">
        <v>22.538188</v>
      </c>
      <c r="K4381" s="2" t="n">
        <v>0.21919</v>
      </c>
      <c r="L4381" s="2" t="n">
        <v>0.248998</v>
      </c>
      <c r="M4381" s="2" t="b">
        <v>1</v>
      </c>
      <c r="N4381" s="2" t="n">
        <v>1</v>
      </c>
    </row>
    <row r="4382" ht="15.75" customHeight="1">
      <c r="A4382" s="9" t="n">
        <v>43862.625</v>
      </c>
      <c r="B4382" s="9" t="n">
        <v>43862.41666666666</v>
      </c>
      <c r="C4382" s="2" t="n">
        <v>34964545</v>
      </c>
      <c r="D4382" s="2" t="inlineStr">
        <is>
          <t>DOM</t>
        </is>
      </c>
      <c r="G4382" s="2" t="inlineStr">
        <is>
          <t>ZONE</t>
        </is>
      </c>
      <c r="I4382" s="2" t="n">
        <v>19.89</v>
      </c>
      <c r="J4382" s="2" t="n">
        <v>20.153825</v>
      </c>
      <c r="K4382" s="2" t="n">
        <v>0.132741</v>
      </c>
      <c r="L4382" s="2" t="n">
        <v>0.134417</v>
      </c>
      <c r="M4382" s="2" t="b">
        <v>1</v>
      </c>
      <c r="N4382" s="2" t="n">
        <v>1</v>
      </c>
    </row>
    <row r="4383" ht="15.75" customHeight="1">
      <c r="A4383" s="9" t="n">
        <v>43862.66666666666</v>
      </c>
      <c r="B4383" s="9" t="n">
        <v>43862.45833333334</v>
      </c>
      <c r="C4383" s="2" t="n">
        <v>34964545</v>
      </c>
      <c r="D4383" s="2" t="inlineStr">
        <is>
          <t>DOM</t>
        </is>
      </c>
      <c r="G4383" s="2" t="inlineStr">
        <is>
          <t>ZONE</t>
        </is>
      </c>
      <c r="I4383" s="2" t="n">
        <v>20.15</v>
      </c>
      <c r="J4383" s="2" t="n">
        <v>20.353188</v>
      </c>
      <c r="K4383" s="2" t="n">
        <v>0.117272</v>
      </c>
      <c r="L4383" s="2" t="n">
        <v>0.08175</v>
      </c>
      <c r="M4383" s="2" t="b">
        <v>1</v>
      </c>
      <c r="N4383" s="2" t="n">
        <v>1</v>
      </c>
    </row>
    <row r="4384" ht="15.75" customHeight="1">
      <c r="A4384" s="9" t="n">
        <v>43862.70833333334</v>
      </c>
      <c r="B4384" s="9" t="n">
        <v>43862.5</v>
      </c>
      <c r="C4384" s="2" t="n">
        <v>34964545</v>
      </c>
      <c r="D4384" s="2" t="inlineStr">
        <is>
          <t>DOM</t>
        </is>
      </c>
      <c r="G4384" s="2" t="inlineStr">
        <is>
          <t>ZONE</t>
        </is>
      </c>
      <c r="I4384" s="2" t="n">
        <v>17.67</v>
      </c>
      <c r="J4384" s="2" t="n">
        <v>17.769477</v>
      </c>
      <c r="K4384" s="2" t="n">
        <v>0.030463</v>
      </c>
      <c r="L4384" s="2" t="n">
        <v>0.067347</v>
      </c>
      <c r="M4384" s="2" t="b">
        <v>1</v>
      </c>
      <c r="N4384" s="2" t="n">
        <v>1</v>
      </c>
    </row>
    <row r="4385" ht="15.75" customHeight="1">
      <c r="A4385" s="9" t="n">
        <v>43862.75</v>
      </c>
      <c r="B4385" s="9" t="n">
        <v>43862.54166666666</v>
      </c>
      <c r="C4385" s="2" t="n">
        <v>34964545</v>
      </c>
      <c r="D4385" s="2" t="inlineStr">
        <is>
          <t>DOM</t>
        </is>
      </c>
      <c r="G4385" s="2" t="inlineStr">
        <is>
          <t>ZONE</t>
        </is>
      </c>
      <c r="I4385" s="2" t="n">
        <v>17.03</v>
      </c>
      <c r="J4385" s="2" t="n">
        <v>17.103957</v>
      </c>
      <c r="K4385" s="2" t="n">
        <v>0.035113</v>
      </c>
      <c r="L4385" s="2" t="n">
        <v>0.043844</v>
      </c>
      <c r="M4385" s="2" t="b">
        <v>1</v>
      </c>
      <c r="N4385" s="2" t="n">
        <v>1</v>
      </c>
    </row>
    <row r="4386" ht="15.75" customHeight="1">
      <c r="A4386" s="9" t="n">
        <v>43862.79166666666</v>
      </c>
      <c r="B4386" s="9" t="n">
        <v>43862.58333333334</v>
      </c>
      <c r="C4386" s="2" t="n">
        <v>34964545</v>
      </c>
      <c r="D4386" s="2" t="inlineStr">
        <is>
          <t>DOM</t>
        </is>
      </c>
      <c r="G4386" s="2" t="inlineStr">
        <is>
          <t>ZONE</t>
        </is>
      </c>
      <c r="I4386" s="2" t="n">
        <v>17.21</v>
      </c>
      <c r="J4386" s="2" t="n">
        <v>17.289043</v>
      </c>
      <c r="K4386" s="2" t="n">
        <v>0.027994</v>
      </c>
      <c r="L4386" s="2" t="n">
        <v>0.052716</v>
      </c>
      <c r="M4386" s="2" t="b">
        <v>1</v>
      </c>
      <c r="N4386" s="2" t="n">
        <v>1</v>
      </c>
    </row>
    <row r="4387" ht="15.75" customHeight="1">
      <c r="A4387" s="9" t="n">
        <v>43862.83333333334</v>
      </c>
      <c r="B4387" s="9" t="n">
        <v>43862.625</v>
      </c>
      <c r="C4387" s="2" t="n">
        <v>34964545</v>
      </c>
      <c r="D4387" s="2" t="inlineStr">
        <is>
          <t>DOM</t>
        </is>
      </c>
      <c r="G4387" s="2" t="inlineStr">
        <is>
          <t>ZONE</t>
        </is>
      </c>
      <c r="I4387" s="2" t="n">
        <v>18.66</v>
      </c>
      <c r="J4387" s="2" t="n">
        <v>18.854126</v>
      </c>
      <c r="K4387" s="2" t="n">
        <v>0.080149</v>
      </c>
      <c r="L4387" s="2" t="n">
        <v>0.115643</v>
      </c>
      <c r="M4387" s="2" t="b">
        <v>1</v>
      </c>
      <c r="N4387" s="2" t="n">
        <v>1</v>
      </c>
    </row>
    <row r="4388" ht="15.75" customHeight="1">
      <c r="A4388" s="9" t="n">
        <v>43862.875</v>
      </c>
      <c r="B4388" s="9" t="n">
        <v>43862.66666666666</v>
      </c>
      <c r="C4388" s="2" t="n">
        <v>34964545</v>
      </c>
      <c r="D4388" s="2" t="inlineStr">
        <is>
          <t>DOM</t>
        </is>
      </c>
      <c r="G4388" s="2" t="inlineStr">
        <is>
          <t>ZONE</t>
        </is>
      </c>
      <c r="I4388" s="2" t="n">
        <v>18.61</v>
      </c>
      <c r="J4388" s="2" t="n">
        <v>18.727465</v>
      </c>
      <c r="K4388" s="2" t="n">
        <v>0.021179</v>
      </c>
      <c r="L4388" s="2" t="n">
        <v>0.09962</v>
      </c>
      <c r="M4388" s="2" t="b">
        <v>1</v>
      </c>
      <c r="N4388" s="2" t="n">
        <v>1</v>
      </c>
    </row>
    <row r="4389" ht="15.75" customHeight="1">
      <c r="A4389" s="9" t="n">
        <v>43862.91666666666</v>
      </c>
      <c r="B4389" s="9" t="n">
        <v>43862.70833333334</v>
      </c>
      <c r="C4389" s="2" t="n">
        <v>34964545</v>
      </c>
      <c r="D4389" s="2" t="inlineStr">
        <is>
          <t>DOM</t>
        </is>
      </c>
      <c r="G4389" s="2" t="inlineStr">
        <is>
          <t>ZONE</t>
        </is>
      </c>
      <c r="I4389" s="2" t="n">
        <v>22.91</v>
      </c>
      <c r="J4389" s="2" t="n">
        <v>23.052257</v>
      </c>
      <c r="K4389" s="2" t="n">
        <v>0.040898</v>
      </c>
      <c r="L4389" s="2" t="n">
        <v>0.103025</v>
      </c>
      <c r="M4389" s="2" t="b">
        <v>1</v>
      </c>
      <c r="N4389" s="2" t="n">
        <v>1</v>
      </c>
    </row>
    <row r="4390" ht="15.75" customHeight="1">
      <c r="A4390" s="9" t="n">
        <v>43862.95833333334</v>
      </c>
      <c r="B4390" s="9" t="n">
        <v>43862.75</v>
      </c>
      <c r="C4390" s="2" t="n">
        <v>34964545</v>
      </c>
      <c r="D4390" s="2" t="inlineStr">
        <is>
          <t>DOM</t>
        </is>
      </c>
      <c r="G4390" s="2" t="inlineStr">
        <is>
          <t>ZONE</t>
        </is>
      </c>
      <c r="I4390" s="2" t="n">
        <v>17.84</v>
      </c>
      <c r="J4390" s="2" t="n">
        <v>18.005154</v>
      </c>
      <c r="K4390" s="2" t="n">
        <v>0.030984</v>
      </c>
      <c r="L4390" s="2" t="n">
        <v>0.137503</v>
      </c>
      <c r="M4390" s="2" t="b">
        <v>1</v>
      </c>
      <c r="N4390" s="2" t="n">
        <v>1</v>
      </c>
    </row>
    <row r="4391" ht="15.75" customHeight="1">
      <c r="A4391" s="9" t="n">
        <v>43863</v>
      </c>
      <c r="B4391" s="9" t="n">
        <v>43862.79166666666</v>
      </c>
      <c r="C4391" s="2" t="n">
        <v>34964545</v>
      </c>
      <c r="D4391" s="2" t="inlineStr">
        <is>
          <t>DOM</t>
        </is>
      </c>
      <c r="G4391" s="2" t="inlineStr">
        <is>
          <t>ZONE</t>
        </is>
      </c>
      <c r="I4391" s="2" t="n">
        <v>19.25</v>
      </c>
      <c r="J4391" s="2" t="n">
        <v>19.559877</v>
      </c>
      <c r="K4391" s="2" t="n">
        <v>0.148253</v>
      </c>
      <c r="L4391" s="2" t="n">
        <v>0.161624</v>
      </c>
      <c r="M4391" s="2" t="b">
        <v>1</v>
      </c>
      <c r="N4391" s="2" t="n">
        <v>1</v>
      </c>
    </row>
    <row r="4392" ht="15.75" customHeight="1">
      <c r="A4392" s="9" t="n">
        <v>43863.04166666666</v>
      </c>
      <c r="B4392" s="9" t="n">
        <v>43862.83333333334</v>
      </c>
      <c r="C4392" s="2" t="n">
        <v>34964545</v>
      </c>
      <c r="D4392" s="2" t="inlineStr">
        <is>
          <t>DOM</t>
        </is>
      </c>
      <c r="G4392" s="2" t="inlineStr">
        <is>
          <t>ZONE</t>
        </is>
      </c>
      <c r="I4392" s="2" t="n">
        <v>16.94</v>
      </c>
      <c r="J4392" s="2" t="n">
        <v>17.311262</v>
      </c>
      <c r="K4392" s="2" t="n">
        <v>0.204518</v>
      </c>
      <c r="L4392" s="2" t="n">
        <v>0.16841</v>
      </c>
      <c r="M4392" s="2" t="b">
        <v>1</v>
      </c>
      <c r="N4392" s="2" t="n">
        <v>1</v>
      </c>
    </row>
    <row r="4393" ht="15.75" customHeight="1">
      <c r="A4393" s="9" t="n">
        <v>43863.08333333334</v>
      </c>
      <c r="B4393" s="9" t="n">
        <v>43862.875</v>
      </c>
      <c r="C4393" s="2" t="n">
        <v>34964545</v>
      </c>
      <c r="D4393" s="2" t="inlineStr">
        <is>
          <t>DOM</t>
        </is>
      </c>
      <c r="G4393" s="2" t="inlineStr">
        <is>
          <t>ZONE</t>
        </is>
      </c>
      <c r="I4393" s="2" t="n">
        <v>15.42</v>
      </c>
      <c r="J4393" s="2" t="n">
        <v>15.788484</v>
      </c>
      <c r="K4393" s="2" t="n">
        <v>0.197483</v>
      </c>
      <c r="L4393" s="2" t="n">
        <v>0.167667</v>
      </c>
      <c r="M4393" s="2" t="b">
        <v>1</v>
      </c>
      <c r="N4393" s="2" t="n">
        <v>1</v>
      </c>
    </row>
    <row r="4394" ht="15.75" customHeight="1">
      <c r="A4394" s="9" t="n">
        <v>43863.125</v>
      </c>
      <c r="B4394" s="9" t="n">
        <v>43862.91666666666</v>
      </c>
      <c r="C4394" s="2" t="n">
        <v>34964545</v>
      </c>
      <c r="D4394" s="2" t="inlineStr">
        <is>
          <t>DOM</t>
        </is>
      </c>
      <c r="G4394" s="2" t="inlineStr">
        <is>
          <t>ZONE</t>
        </is>
      </c>
      <c r="I4394" s="2" t="n">
        <v>16.15</v>
      </c>
      <c r="J4394" s="2" t="n">
        <v>16.948279</v>
      </c>
      <c r="K4394" s="2" t="n">
        <v>0.615461</v>
      </c>
      <c r="L4394" s="2" t="n">
        <v>0.182818</v>
      </c>
      <c r="M4394" s="2" t="b">
        <v>1</v>
      </c>
      <c r="N4394" s="2" t="n">
        <v>1</v>
      </c>
    </row>
    <row r="4395" ht="15.75" customHeight="1">
      <c r="A4395" s="9" t="n">
        <v>43863.16666666666</v>
      </c>
      <c r="B4395" s="9" t="n">
        <v>43862.95833333334</v>
      </c>
      <c r="C4395" s="2" t="n">
        <v>34964545</v>
      </c>
      <c r="D4395" s="2" t="inlineStr">
        <is>
          <t>DOM</t>
        </is>
      </c>
      <c r="G4395" s="2" t="inlineStr">
        <is>
          <t>ZONE</t>
        </is>
      </c>
      <c r="I4395" s="2" t="n">
        <v>14.58</v>
      </c>
      <c r="J4395" s="2" t="n">
        <v>15.808073</v>
      </c>
      <c r="K4395" s="2" t="n">
        <v>1.010087</v>
      </c>
      <c r="L4395" s="2" t="n">
        <v>0.219652</v>
      </c>
      <c r="M4395" s="2" t="b">
        <v>1</v>
      </c>
      <c r="N4395" s="2" t="n">
        <v>1</v>
      </c>
    </row>
    <row r="4396" ht="15.75" customHeight="1">
      <c r="A4396" s="9" t="n">
        <v>43863.20833333334</v>
      </c>
      <c r="B4396" s="9" t="n">
        <v>43863</v>
      </c>
      <c r="C4396" s="2" t="n">
        <v>34964545</v>
      </c>
      <c r="D4396" s="2" t="inlineStr">
        <is>
          <t>DOM</t>
        </is>
      </c>
      <c r="G4396" s="2" t="inlineStr">
        <is>
          <t>ZONE</t>
        </is>
      </c>
      <c r="I4396" s="2" t="n">
        <v>13.79</v>
      </c>
      <c r="J4396" s="2" t="n">
        <v>15.060598</v>
      </c>
      <c r="K4396" s="2" t="n">
        <v>0.9809099999999999</v>
      </c>
      <c r="L4396" s="2" t="n">
        <v>0.287187</v>
      </c>
      <c r="M4396" s="2" t="b">
        <v>1</v>
      </c>
      <c r="N4396" s="2" t="n">
        <v>1</v>
      </c>
    </row>
    <row r="4397" ht="15.75" customHeight="1">
      <c r="A4397" s="9" t="n">
        <v>43863.25</v>
      </c>
      <c r="B4397" s="9" t="n">
        <v>43863.04166666666</v>
      </c>
      <c r="C4397" s="2" t="n">
        <v>34964545</v>
      </c>
      <c r="D4397" s="2" t="inlineStr">
        <is>
          <t>DOM</t>
        </is>
      </c>
      <c r="G4397" s="2" t="inlineStr">
        <is>
          <t>ZONE</t>
        </is>
      </c>
      <c r="I4397" s="2" t="n">
        <v>13.16</v>
      </c>
      <c r="J4397" s="2" t="n">
        <v>14.627282</v>
      </c>
      <c r="K4397" s="2" t="n">
        <v>1.166417</v>
      </c>
      <c r="L4397" s="2" t="n">
        <v>0.296698</v>
      </c>
      <c r="M4397" s="2" t="b">
        <v>1</v>
      </c>
      <c r="N4397" s="2" t="n">
        <v>1</v>
      </c>
    </row>
    <row r="4398" ht="15.75" customHeight="1">
      <c r="A4398" s="9" t="n">
        <v>43863.29166666666</v>
      </c>
      <c r="B4398" s="9" t="n">
        <v>43863.08333333334</v>
      </c>
      <c r="C4398" s="2" t="n">
        <v>34964545</v>
      </c>
      <c r="D4398" s="2" t="inlineStr">
        <is>
          <t>DOM</t>
        </is>
      </c>
      <c r="G4398" s="2" t="inlineStr">
        <is>
          <t>ZONE</t>
        </is>
      </c>
      <c r="I4398" s="2" t="n">
        <v>12.09</v>
      </c>
      <c r="J4398" s="2" t="n">
        <v>13.757786</v>
      </c>
      <c r="K4398" s="2" t="n">
        <v>1.392573</v>
      </c>
      <c r="L4398" s="2" t="n">
        <v>0.272714</v>
      </c>
      <c r="M4398" s="2" t="b">
        <v>1</v>
      </c>
      <c r="N4398" s="2" t="n">
        <v>1</v>
      </c>
    </row>
    <row r="4399" ht="15.75" customHeight="1">
      <c r="A4399" s="9" t="n">
        <v>43863.33333333334</v>
      </c>
      <c r="B4399" s="9" t="n">
        <v>43863.125</v>
      </c>
      <c r="C4399" s="2" t="n">
        <v>34964545</v>
      </c>
      <c r="D4399" s="2" t="inlineStr">
        <is>
          <t>DOM</t>
        </is>
      </c>
      <c r="G4399" s="2" t="inlineStr">
        <is>
          <t>ZONE</t>
        </is>
      </c>
      <c r="I4399" s="2" t="n">
        <v>12.42</v>
      </c>
      <c r="J4399" s="2" t="n">
        <v>13.734962</v>
      </c>
      <c r="K4399" s="2" t="n">
        <v>1.028003</v>
      </c>
      <c r="L4399" s="2" t="n">
        <v>0.290292</v>
      </c>
      <c r="M4399" s="2" t="b">
        <v>1</v>
      </c>
      <c r="N4399" s="2" t="n">
        <v>1</v>
      </c>
    </row>
    <row r="4400" ht="15.75" customHeight="1">
      <c r="A4400" s="9" t="n">
        <v>43863.375</v>
      </c>
      <c r="B4400" s="9" t="n">
        <v>43863.16666666666</v>
      </c>
      <c r="C4400" s="2" t="n">
        <v>34964545</v>
      </c>
      <c r="D4400" s="2" t="inlineStr">
        <is>
          <t>DOM</t>
        </is>
      </c>
      <c r="G4400" s="2" t="inlineStr">
        <is>
          <t>ZONE</t>
        </is>
      </c>
      <c r="I4400" s="2" t="n">
        <v>12.22</v>
      </c>
      <c r="J4400" s="2" t="n">
        <v>13.930597</v>
      </c>
      <c r="K4400" s="2" t="n">
        <v>1.400921</v>
      </c>
      <c r="L4400" s="2" t="n">
        <v>0.31301</v>
      </c>
      <c r="M4400" s="2" t="b">
        <v>1</v>
      </c>
      <c r="N4400" s="2" t="n">
        <v>1</v>
      </c>
    </row>
    <row r="4401" ht="15.75" customHeight="1">
      <c r="A4401" s="9" t="n">
        <v>43863.41666666666</v>
      </c>
      <c r="B4401" s="9" t="n">
        <v>43863.20833333334</v>
      </c>
      <c r="C4401" s="2" t="n">
        <v>34964545</v>
      </c>
      <c r="D4401" s="2" t="inlineStr">
        <is>
          <t>DOM</t>
        </is>
      </c>
      <c r="G4401" s="2" t="inlineStr">
        <is>
          <t>ZONE</t>
        </is>
      </c>
      <c r="I4401" s="2" t="n">
        <v>12.36</v>
      </c>
      <c r="J4401" s="2" t="n">
        <v>13.74494</v>
      </c>
      <c r="K4401" s="2" t="n">
        <v>1.092487</v>
      </c>
      <c r="L4401" s="2" t="n">
        <v>0.293287</v>
      </c>
      <c r="M4401" s="2" t="b">
        <v>1</v>
      </c>
      <c r="N4401" s="2" t="n">
        <v>1</v>
      </c>
    </row>
    <row r="4402" ht="15.75" customHeight="1">
      <c r="A4402" s="9" t="n">
        <v>43863.45833333334</v>
      </c>
      <c r="B4402" s="9" t="n">
        <v>43863.25</v>
      </c>
      <c r="C4402" s="2" t="n">
        <v>34964545</v>
      </c>
      <c r="D4402" s="2" t="inlineStr">
        <is>
          <t>DOM</t>
        </is>
      </c>
      <c r="G4402" s="2" t="inlineStr">
        <is>
          <t>ZONE</t>
        </is>
      </c>
      <c r="I4402" s="2" t="n">
        <v>12.46</v>
      </c>
      <c r="J4402" s="2" t="n">
        <v>14.144168</v>
      </c>
      <c r="K4402" s="2" t="n">
        <v>1.412796</v>
      </c>
      <c r="L4402" s="2" t="n">
        <v>0.272205</v>
      </c>
      <c r="M4402" s="2" t="b">
        <v>1</v>
      </c>
      <c r="N4402" s="2" t="n">
        <v>1</v>
      </c>
    </row>
    <row r="4403" ht="15.75" customHeight="1">
      <c r="A4403" s="9" t="n">
        <v>43863.5</v>
      </c>
      <c r="B4403" s="9" t="n">
        <v>43863.29166666666</v>
      </c>
      <c r="C4403" s="2" t="n">
        <v>34964545</v>
      </c>
      <c r="D4403" s="2" t="inlineStr">
        <is>
          <t>DOM</t>
        </is>
      </c>
      <c r="G4403" s="2" t="inlineStr">
        <is>
          <t>ZONE</t>
        </is>
      </c>
      <c r="I4403" s="2" t="n">
        <v>15.36</v>
      </c>
      <c r="J4403" s="2" t="n">
        <v>17.002625</v>
      </c>
      <c r="K4403" s="2" t="n">
        <v>1.248948</v>
      </c>
      <c r="L4403" s="2" t="n">
        <v>0.391177</v>
      </c>
      <c r="M4403" s="2" t="b">
        <v>1</v>
      </c>
      <c r="N4403" s="2" t="n">
        <v>1</v>
      </c>
    </row>
    <row r="4404" ht="15.75" customHeight="1">
      <c r="A4404" s="9" t="n">
        <v>43863.54166666666</v>
      </c>
      <c r="B4404" s="9" t="n">
        <v>43863.33333333334</v>
      </c>
      <c r="C4404" s="2" t="n">
        <v>34964545</v>
      </c>
      <c r="D4404" s="2" t="inlineStr">
        <is>
          <t>DOM</t>
        </is>
      </c>
      <c r="G4404" s="2" t="inlineStr">
        <is>
          <t>ZONE</t>
        </is>
      </c>
      <c r="I4404" s="2" t="n">
        <v>13.06</v>
      </c>
      <c r="J4404" s="2" t="n">
        <v>14.303198</v>
      </c>
      <c r="K4404" s="2" t="n">
        <v>1.000746</v>
      </c>
      <c r="L4404" s="2" t="n">
        <v>0.246619</v>
      </c>
      <c r="M4404" s="2" t="b">
        <v>1</v>
      </c>
      <c r="N4404" s="2" t="n">
        <v>1</v>
      </c>
    </row>
    <row r="4405" ht="15.75" customHeight="1">
      <c r="A4405" s="9" t="n">
        <v>43863.58333333334</v>
      </c>
      <c r="B4405" s="9" t="n">
        <v>43863.375</v>
      </c>
      <c r="C4405" s="2" t="n">
        <v>34964545</v>
      </c>
      <c r="D4405" s="2" t="inlineStr">
        <is>
          <t>DOM</t>
        </is>
      </c>
      <c r="G4405" s="2" t="inlineStr">
        <is>
          <t>ZONE</t>
        </is>
      </c>
      <c r="I4405" s="2" t="n">
        <v>13.34</v>
      </c>
      <c r="J4405" s="2" t="n">
        <v>13.786428</v>
      </c>
      <c r="K4405" s="2" t="n">
        <v>0.302439</v>
      </c>
      <c r="L4405" s="2" t="n">
        <v>0.145656</v>
      </c>
      <c r="M4405" s="2" t="b">
        <v>1</v>
      </c>
      <c r="N4405" s="2" t="n">
        <v>1</v>
      </c>
    </row>
    <row r="4406" ht="15.75" customHeight="1">
      <c r="A4406" s="9" t="n">
        <v>43863.625</v>
      </c>
      <c r="B4406" s="9" t="n">
        <v>43863.41666666666</v>
      </c>
      <c r="C4406" s="2" t="n">
        <v>34964545</v>
      </c>
      <c r="D4406" s="2" t="inlineStr">
        <is>
          <t>DOM</t>
        </is>
      </c>
      <c r="G4406" s="2" t="inlineStr">
        <is>
          <t>ZONE</t>
        </is>
      </c>
      <c r="I4406" s="2" t="n">
        <v>13.92</v>
      </c>
      <c r="J4406" s="2" t="n">
        <v>14.19977</v>
      </c>
      <c r="K4406" s="2" t="n">
        <v>0.136864</v>
      </c>
      <c r="L4406" s="2" t="n">
        <v>0.146239</v>
      </c>
      <c r="M4406" s="2" t="b">
        <v>1</v>
      </c>
      <c r="N4406" s="2" t="n">
        <v>1</v>
      </c>
    </row>
    <row r="4407" ht="15.75" customHeight="1">
      <c r="A4407" s="9" t="n">
        <v>43863.66666666666</v>
      </c>
      <c r="B4407" s="9" t="n">
        <v>43863.45833333334</v>
      </c>
      <c r="C4407" s="2" t="n">
        <v>34964545</v>
      </c>
      <c r="D4407" s="2" t="inlineStr">
        <is>
          <t>DOM</t>
        </is>
      </c>
      <c r="G4407" s="2" t="inlineStr">
        <is>
          <t>ZONE</t>
        </is>
      </c>
      <c r="I4407" s="2" t="n">
        <v>13.73</v>
      </c>
      <c r="J4407" s="2" t="n">
        <v>13.890574</v>
      </c>
      <c r="K4407" s="2" t="n">
        <v>0.060802</v>
      </c>
      <c r="L4407" s="2" t="n">
        <v>0.101438</v>
      </c>
      <c r="M4407" s="2" t="b">
        <v>1</v>
      </c>
      <c r="N4407" s="2" t="n">
        <v>1</v>
      </c>
    </row>
    <row r="4408" ht="15.75" customHeight="1">
      <c r="A4408" s="9" t="n">
        <v>43863.70833333334</v>
      </c>
      <c r="B4408" s="9" t="n">
        <v>43863.5</v>
      </c>
      <c r="C4408" s="2" t="n">
        <v>34964545</v>
      </c>
      <c r="D4408" s="2" t="inlineStr">
        <is>
          <t>DOM</t>
        </is>
      </c>
      <c r="G4408" s="2" t="inlineStr">
        <is>
          <t>ZONE</t>
        </is>
      </c>
      <c r="I4408" s="2" t="n">
        <v>13.5</v>
      </c>
      <c r="J4408" s="2" t="n">
        <v>13.608396</v>
      </c>
      <c r="K4408" s="2" t="n">
        <v>0.057038</v>
      </c>
      <c r="L4408" s="2" t="n">
        <v>0.054692</v>
      </c>
      <c r="M4408" s="2" t="b">
        <v>1</v>
      </c>
      <c r="N4408" s="2" t="n">
        <v>1</v>
      </c>
    </row>
    <row r="4409" ht="15.75" customHeight="1">
      <c r="A4409" s="9" t="n">
        <v>43863.75</v>
      </c>
      <c r="B4409" s="9" t="n">
        <v>43863.54166666666</v>
      </c>
      <c r="C4409" s="2" t="n">
        <v>34964545</v>
      </c>
      <c r="D4409" s="2" t="inlineStr">
        <is>
          <t>DOM</t>
        </is>
      </c>
      <c r="G4409" s="2" t="inlineStr">
        <is>
          <t>ZONE</t>
        </is>
      </c>
      <c r="I4409" s="2" t="n">
        <v>13.14</v>
      </c>
      <c r="J4409" s="2" t="n">
        <v>13.181685</v>
      </c>
      <c r="K4409" s="2" t="n">
        <v>0.012615</v>
      </c>
      <c r="L4409" s="2" t="n">
        <v>0.030736</v>
      </c>
      <c r="M4409" s="2" t="b">
        <v>1</v>
      </c>
      <c r="N4409" s="2" t="n">
        <v>1</v>
      </c>
    </row>
    <row r="4410" ht="15.75" customHeight="1">
      <c r="A4410" s="9" t="n">
        <v>43863.79166666666</v>
      </c>
      <c r="B4410" s="9" t="n">
        <v>43863.58333333334</v>
      </c>
      <c r="C4410" s="2" t="n">
        <v>34964545</v>
      </c>
      <c r="D4410" s="2" t="inlineStr">
        <is>
          <t>DOM</t>
        </is>
      </c>
      <c r="G4410" s="2" t="inlineStr">
        <is>
          <t>ZONE</t>
        </is>
      </c>
      <c r="I4410" s="2" t="n">
        <v>12.7</v>
      </c>
      <c r="J4410" s="2" t="n">
        <v>12.730491</v>
      </c>
      <c r="K4410" s="2" t="n">
        <v>0.017034</v>
      </c>
      <c r="L4410" s="2" t="n">
        <v>0.009291000000000001</v>
      </c>
      <c r="M4410" s="2" t="b">
        <v>1</v>
      </c>
      <c r="N4410" s="2" t="n">
        <v>1</v>
      </c>
    </row>
    <row r="4411" ht="15.75" customHeight="1">
      <c r="A4411" s="9" t="n">
        <v>43863.83333333334</v>
      </c>
      <c r="B4411" s="9" t="n">
        <v>43863.625</v>
      </c>
      <c r="C4411" s="2" t="n">
        <v>34964545</v>
      </c>
      <c r="D4411" s="2" t="inlineStr">
        <is>
          <t>DOM</t>
        </is>
      </c>
      <c r="G4411" s="2" t="inlineStr">
        <is>
          <t>ZONE</t>
        </is>
      </c>
      <c r="I4411" s="2" t="n">
        <v>12.69</v>
      </c>
      <c r="J4411" s="2" t="n">
        <v>12.688322</v>
      </c>
      <c r="K4411" s="2" t="n">
        <v>0.008333999999999999</v>
      </c>
      <c r="L4411" s="2" t="n">
        <v>-0.011679</v>
      </c>
      <c r="M4411" s="2" t="b">
        <v>1</v>
      </c>
      <c r="N4411" s="2" t="n">
        <v>1</v>
      </c>
    </row>
    <row r="4412" ht="15.75" customHeight="1">
      <c r="A4412" s="9" t="n">
        <v>43863.875</v>
      </c>
      <c r="B4412" s="9" t="n">
        <v>43863.66666666666</v>
      </c>
      <c r="C4412" s="2" t="n">
        <v>34964545</v>
      </c>
      <c r="D4412" s="2" t="inlineStr">
        <is>
          <t>DOM</t>
        </is>
      </c>
      <c r="G4412" s="2" t="inlineStr">
        <is>
          <t>ZONE</t>
        </is>
      </c>
      <c r="I4412" s="2" t="n">
        <v>13.27</v>
      </c>
      <c r="J4412" s="2" t="n">
        <v>13.258948</v>
      </c>
      <c r="K4412" s="2" t="n">
        <v>0.014837</v>
      </c>
      <c r="L4412" s="2" t="n">
        <v>-0.026723</v>
      </c>
      <c r="M4412" s="2" t="b">
        <v>1</v>
      </c>
      <c r="N4412" s="2" t="n">
        <v>1</v>
      </c>
    </row>
    <row r="4413" ht="15.75" customHeight="1">
      <c r="A4413" s="9" t="n">
        <v>43863.91666666666</v>
      </c>
      <c r="B4413" s="9" t="n">
        <v>43863.70833333334</v>
      </c>
      <c r="C4413" s="2" t="n">
        <v>34964545</v>
      </c>
      <c r="D4413" s="2" t="inlineStr">
        <is>
          <t>DOM</t>
        </is>
      </c>
      <c r="G4413" s="2" t="inlineStr">
        <is>
          <t>ZONE</t>
        </is>
      </c>
      <c r="I4413" s="2" t="n">
        <v>16.54</v>
      </c>
      <c r="J4413" s="2" t="n">
        <v>16.527553</v>
      </c>
      <c r="K4413" s="2" t="n">
        <v>0.047933</v>
      </c>
      <c r="L4413" s="2" t="n">
        <v>-0.056214</v>
      </c>
      <c r="M4413" s="2" t="b">
        <v>1</v>
      </c>
      <c r="N4413" s="2" t="n">
        <v>1</v>
      </c>
    </row>
    <row r="4414" ht="15.75" customHeight="1">
      <c r="A4414" s="9" t="n">
        <v>43863.95833333334</v>
      </c>
      <c r="B4414" s="9" t="n">
        <v>43863.75</v>
      </c>
      <c r="C4414" s="2" t="n">
        <v>34964545</v>
      </c>
      <c r="D4414" s="2" t="inlineStr">
        <is>
          <t>DOM</t>
        </is>
      </c>
      <c r="G4414" s="2" t="inlineStr">
        <is>
          <t>ZONE</t>
        </is>
      </c>
      <c r="I4414" s="2" t="n">
        <v>16.12</v>
      </c>
      <c r="J4414" s="2" t="n">
        <v>16.10653</v>
      </c>
      <c r="K4414" s="2" t="n">
        <v>0.025575</v>
      </c>
      <c r="L4414" s="2" t="n">
        <v>-0.043213</v>
      </c>
      <c r="M4414" s="2" t="b">
        <v>1</v>
      </c>
      <c r="N4414" s="2" t="n">
        <v>1</v>
      </c>
    </row>
    <row r="4415" ht="15.75" customHeight="1">
      <c r="A4415" s="9" t="n">
        <v>43864</v>
      </c>
      <c r="B4415" s="9" t="n">
        <v>43863.79166666666</v>
      </c>
      <c r="C4415" s="2" t="n">
        <v>34964545</v>
      </c>
      <c r="D4415" s="2" t="inlineStr">
        <is>
          <t>DOM</t>
        </is>
      </c>
      <c r="G4415" s="2" t="inlineStr">
        <is>
          <t>ZONE</t>
        </is>
      </c>
      <c r="I4415" s="2" t="n">
        <v>13.5</v>
      </c>
      <c r="J4415" s="2" t="n">
        <v>13.469352</v>
      </c>
      <c r="K4415" s="2" t="n">
        <v>0</v>
      </c>
      <c r="L4415" s="2" t="n">
        <v>-0.032315</v>
      </c>
      <c r="M4415" s="2" t="b">
        <v>1</v>
      </c>
      <c r="N4415" s="2" t="n">
        <v>1</v>
      </c>
    </row>
    <row r="4416" ht="15.75" customHeight="1">
      <c r="A4416" s="9" t="n">
        <v>43864.04166666666</v>
      </c>
      <c r="B4416" s="9" t="n">
        <v>43863.83333333334</v>
      </c>
      <c r="C4416" s="2" t="n">
        <v>34964545</v>
      </c>
      <c r="D4416" s="2" t="inlineStr">
        <is>
          <t>DOM</t>
        </is>
      </c>
      <c r="G4416" s="2" t="inlineStr">
        <is>
          <t>ZONE</t>
        </is>
      </c>
      <c r="I4416" s="2" t="n">
        <v>13.9</v>
      </c>
      <c r="J4416" s="2" t="n">
        <v>13.898716</v>
      </c>
      <c r="K4416" s="2" t="n">
        <v>-3e-06</v>
      </c>
      <c r="L4416" s="2" t="n">
        <v>-0.002114</v>
      </c>
      <c r="M4416" s="2" t="b">
        <v>1</v>
      </c>
      <c r="N4416" s="2" t="n">
        <v>1</v>
      </c>
    </row>
    <row r="4417" ht="15.75" customHeight="1">
      <c r="A4417" s="9" t="n">
        <v>43864.08333333334</v>
      </c>
      <c r="B4417" s="9" t="n">
        <v>43863.875</v>
      </c>
      <c r="C4417" s="2" t="n">
        <v>34964545</v>
      </c>
      <c r="D4417" s="2" t="inlineStr">
        <is>
          <t>DOM</t>
        </is>
      </c>
      <c r="G4417" s="2" t="inlineStr">
        <is>
          <t>ZONE</t>
        </is>
      </c>
      <c r="I4417" s="2" t="n">
        <v>14.11</v>
      </c>
      <c r="J4417" s="2" t="n">
        <v>14.136411</v>
      </c>
      <c r="K4417" s="2" t="n">
        <v>0</v>
      </c>
      <c r="L4417" s="2" t="n">
        <v>0.029744</v>
      </c>
      <c r="M4417" s="2" t="b">
        <v>1</v>
      </c>
      <c r="N4417" s="2" t="n">
        <v>1</v>
      </c>
    </row>
    <row r="4418" ht="15.75" customHeight="1">
      <c r="A4418" s="9" t="n">
        <v>43864.125</v>
      </c>
      <c r="B4418" s="9" t="n">
        <v>43863.91666666666</v>
      </c>
      <c r="C4418" s="2" t="n">
        <v>34964545</v>
      </c>
      <c r="D4418" s="2" t="inlineStr">
        <is>
          <t>DOM</t>
        </is>
      </c>
      <c r="G4418" s="2" t="inlineStr">
        <is>
          <t>ZONE</t>
        </is>
      </c>
      <c r="I4418" s="2" t="n">
        <v>15.38</v>
      </c>
      <c r="J4418" s="2" t="n">
        <v>15.40623</v>
      </c>
      <c r="K4418" s="2" t="n">
        <v>0.009098999999999999</v>
      </c>
      <c r="L4418" s="2" t="n">
        <v>0.021298</v>
      </c>
      <c r="M4418" s="2" t="b">
        <v>1</v>
      </c>
      <c r="N4418" s="2" t="n">
        <v>1</v>
      </c>
    </row>
    <row r="4419" ht="15.75" customHeight="1">
      <c r="A4419" s="9" t="n">
        <v>43864.16666666666</v>
      </c>
      <c r="B4419" s="9" t="n">
        <v>43863.95833333334</v>
      </c>
      <c r="C4419" s="2" t="n">
        <v>34964545</v>
      </c>
      <c r="D4419" s="2" t="inlineStr">
        <is>
          <t>DOM</t>
        </is>
      </c>
      <c r="G4419" s="2" t="inlineStr">
        <is>
          <t>ZONE</t>
        </is>
      </c>
      <c r="I4419" s="2" t="n">
        <v>14.08</v>
      </c>
      <c r="J4419" s="2" t="n">
        <v>14.147218</v>
      </c>
      <c r="K4419" s="2" t="n">
        <v>0.002495</v>
      </c>
      <c r="L4419" s="2" t="n">
        <v>0.060556</v>
      </c>
      <c r="M4419" s="2" t="b">
        <v>1</v>
      </c>
      <c r="N4419" s="2" t="n">
        <v>1</v>
      </c>
    </row>
    <row r="4420" ht="15.75" customHeight="1">
      <c r="A4420" s="9" t="n">
        <v>43864.20833333334</v>
      </c>
      <c r="B4420" s="9" t="n">
        <v>43864</v>
      </c>
      <c r="C4420" s="2" t="n">
        <v>34964545</v>
      </c>
      <c r="D4420" s="2" t="inlineStr">
        <is>
          <t>DOM</t>
        </is>
      </c>
      <c r="G4420" s="2" t="inlineStr">
        <is>
          <t>ZONE</t>
        </is>
      </c>
      <c r="I4420" s="2" t="n">
        <v>13.09</v>
      </c>
      <c r="J4420" s="2" t="n">
        <v>13.171009</v>
      </c>
      <c r="K4420" s="2" t="n">
        <v>0.001667</v>
      </c>
      <c r="L4420" s="2" t="n">
        <v>0.07517500000000001</v>
      </c>
      <c r="M4420" s="2" t="b">
        <v>1</v>
      </c>
      <c r="N4420" s="2" t="n">
        <v>1</v>
      </c>
    </row>
    <row r="4421" ht="15.75" customHeight="1">
      <c r="A4421" s="9" t="n">
        <v>43864.25</v>
      </c>
      <c r="B4421" s="9" t="n">
        <v>43864.04166666666</v>
      </c>
      <c r="C4421" s="2" t="n">
        <v>34964545</v>
      </c>
      <c r="D4421" s="2" t="inlineStr">
        <is>
          <t>DOM</t>
        </is>
      </c>
      <c r="G4421" s="2" t="inlineStr">
        <is>
          <t>ZONE</t>
        </is>
      </c>
      <c r="I4421" s="2" t="n">
        <v>12.99</v>
      </c>
      <c r="J4421" s="2" t="n">
        <v>13.078107</v>
      </c>
      <c r="K4421" s="2" t="n">
        <v>0.001667</v>
      </c>
      <c r="L4421" s="2" t="n">
        <v>0.088107</v>
      </c>
      <c r="M4421" s="2" t="b">
        <v>1</v>
      </c>
      <c r="N4421" s="2" t="n">
        <v>1</v>
      </c>
    </row>
    <row r="4422" ht="15.75" customHeight="1">
      <c r="A4422" s="9" t="n">
        <v>43864.29166666666</v>
      </c>
      <c r="B4422" s="9" t="n">
        <v>43864.08333333334</v>
      </c>
      <c r="C4422" s="2" t="n">
        <v>34964545</v>
      </c>
      <c r="D4422" s="2" t="inlineStr">
        <is>
          <t>DOM</t>
        </is>
      </c>
      <c r="G4422" s="2" t="inlineStr">
        <is>
          <t>ZONE</t>
        </is>
      </c>
      <c r="I4422" s="2" t="n">
        <v>13.27</v>
      </c>
      <c r="J4422" s="2" t="n">
        <v>13.363648</v>
      </c>
      <c r="K4422" s="2" t="n">
        <v>0</v>
      </c>
      <c r="L4422" s="2" t="n">
        <v>0.096148</v>
      </c>
      <c r="M4422" s="2" t="b">
        <v>1</v>
      </c>
      <c r="N4422" s="2" t="n">
        <v>1</v>
      </c>
    </row>
    <row r="4423" ht="15.75" customHeight="1">
      <c r="A4423" s="9" t="n">
        <v>43864.33333333334</v>
      </c>
      <c r="B4423" s="9" t="n">
        <v>43864.125</v>
      </c>
      <c r="C4423" s="2" t="n">
        <v>34964545</v>
      </c>
      <c r="D4423" s="2" t="inlineStr">
        <is>
          <t>DOM</t>
        </is>
      </c>
      <c r="G4423" s="2" t="inlineStr">
        <is>
          <t>ZONE</t>
        </is>
      </c>
      <c r="I4423" s="2" t="n">
        <v>13.24</v>
      </c>
      <c r="J4423" s="2" t="n">
        <v>13.337576</v>
      </c>
      <c r="K4423" s="2" t="n">
        <v>0</v>
      </c>
      <c r="L4423" s="2" t="n">
        <v>0.100076</v>
      </c>
      <c r="M4423" s="2" t="b">
        <v>1</v>
      </c>
      <c r="N4423" s="2" t="n">
        <v>1</v>
      </c>
    </row>
    <row r="4424" ht="15.75" customHeight="1">
      <c r="A4424" s="9" t="n">
        <v>43864.375</v>
      </c>
      <c r="B4424" s="9" t="n">
        <v>43864.16666666666</v>
      </c>
      <c r="C4424" s="2" t="n">
        <v>34964545</v>
      </c>
      <c r="D4424" s="2" t="inlineStr">
        <is>
          <t>DOM</t>
        </is>
      </c>
      <c r="G4424" s="2" t="inlineStr">
        <is>
          <t>ZONE</t>
        </is>
      </c>
      <c r="I4424" s="2" t="n">
        <v>13.64</v>
      </c>
      <c r="J4424" s="2" t="n">
        <v>13.730728</v>
      </c>
      <c r="K4424" s="2" t="n">
        <v>-3e-06</v>
      </c>
      <c r="L4424" s="2" t="n">
        <v>0.094065</v>
      </c>
      <c r="M4424" s="2" t="b">
        <v>1</v>
      </c>
      <c r="N4424" s="2" t="n">
        <v>1</v>
      </c>
    </row>
    <row r="4425" ht="15.75" customHeight="1">
      <c r="A4425" s="9" t="n">
        <v>43864.41666666666</v>
      </c>
      <c r="B4425" s="9" t="n">
        <v>43864.20833333334</v>
      </c>
      <c r="C4425" s="2" t="n">
        <v>34964545</v>
      </c>
      <c r="D4425" s="2" t="inlineStr">
        <is>
          <t>DOM</t>
        </is>
      </c>
      <c r="G4425" s="2" t="inlineStr">
        <is>
          <t>ZONE</t>
        </is>
      </c>
      <c r="I4425" s="2" t="n">
        <v>14.99</v>
      </c>
      <c r="J4425" s="2" t="n">
        <v>15.022458</v>
      </c>
      <c r="K4425" s="2" t="n">
        <v>0.003668</v>
      </c>
      <c r="L4425" s="2" t="n">
        <v>0.025457</v>
      </c>
      <c r="M4425" s="2" t="b">
        <v>1</v>
      </c>
      <c r="N4425" s="2" t="n">
        <v>1</v>
      </c>
    </row>
    <row r="4426" ht="15.75" customHeight="1">
      <c r="A4426" s="9" t="n">
        <v>43864.45833333334</v>
      </c>
      <c r="B4426" s="9" t="n">
        <v>43864.25</v>
      </c>
      <c r="C4426" s="2" t="n">
        <v>34964545</v>
      </c>
      <c r="D4426" s="2" t="inlineStr">
        <is>
          <t>DOM</t>
        </is>
      </c>
      <c r="G4426" s="2" t="inlineStr">
        <is>
          <t>ZONE</t>
        </is>
      </c>
      <c r="I4426" s="2" t="n">
        <v>20.01</v>
      </c>
      <c r="J4426" s="2" t="n">
        <v>19.528899</v>
      </c>
      <c r="K4426" s="2" t="n">
        <v>-0.463363</v>
      </c>
      <c r="L4426" s="2" t="n">
        <v>-0.016904</v>
      </c>
      <c r="M4426" s="2" t="b">
        <v>1</v>
      </c>
      <c r="N4426" s="2" t="n">
        <v>1</v>
      </c>
    </row>
    <row r="4427" ht="15.75" customHeight="1">
      <c r="A4427" s="9" t="n">
        <v>43864.5</v>
      </c>
      <c r="B4427" s="9" t="n">
        <v>43864.29166666666</v>
      </c>
      <c r="C4427" s="2" t="n">
        <v>34964545</v>
      </c>
      <c r="D4427" s="2" t="inlineStr">
        <is>
          <t>DOM</t>
        </is>
      </c>
      <c r="G4427" s="2" t="inlineStr">
        <is>
          <t>ZONE</t>
        </is>
      </c>
      <c r="I4427" s="2" t="n">
        <v>20</v>
      </c>
      <c r="J4427" s="2" t="n">
        <v>19.973399</v>
      </c>
      <c r="K4427" s="2" t="n">
        <v>0.023119</v>
      </c>
      <c r="L4427" s="2" t="n">
        <v>-0.04972</v>
      </c>
      <c r="M4427" s="2" t="b">
        <v>1</v>
      </c>
      <c r="N4427" s="2" t="n">
        <v>1</v>
      </c>
    </row>
    <row r="4428" ht="15.75" customHeight="1">
      <c r="A4428" s="9" t="n">
        <v>43864.54166666666</v>
      </c>
      <c r="B4428" s="9" t="n">
        <v>43864.33333333334</v>
      </c>
      <c r="C4428" s="2" t="n">
        <v>34964545</v>
      </c>
      <c r="D4428" s="2" t="inlineStr">
        <is>
          <t>DOM</t>
        </is>
      </c>
      <c r="G4428" s="2" t="inlineStr">
        <is>
          <t>ZONE</t>
        </is>
      </c>
      <c r="I4428" s="2" t="n">
        <v>17.37</v>
      </c>
      <c r="J4428" s="2" t="n">
        <v>17.232095</v>
      </c>
      <c r="K4428" s="2" t="n">
        <v>-0.008184</v>
      </c>
      <c r="L4428" s="2" t="n">
        <v>-0.126388</v>
      </c>
      <c r="M4428" s="2" t="b">
        <v>1</v>
      </c>
      <c r="N4428" s="2" t="n">
        <v>1</v>
      </c>
    </row>
    <row r="4429" ht="15.75" customHeight="1">
      <c r="A4429" s="9" t="n">
        <v>43864.58333333334</v>
      </c>
      <c r="B4429" s="9" t="n">
        <v>43864.375</v>
      </c>
      <c r="C4429" s="2" t="n">
        <v>34964545</v>
      </c>
      <c r="D4429" s="2" t="inlineStr">
        <is>
          <t>DOM</t>
        </is>
      </c>
      <c r="G4429" s="2" t="inlineStr">
        <is>
          <t>ZONE</t>
        </is>
      </c>
      <c r="I4429" s="2" t="n">
        <v>17.71</v>
      </c>
      <c r="J4429" s="2" t="n">
        <v>17.645545</v>
      </c>
      <c r="K4429" s="2" t="n">
        <v>0.091071</v>
      </c>
      <c r="L4429" s="2" t="n">
        <v>-0.150526</v>
      </c>
      <c r="M4429" s="2" t="b">
        <v>1</v>
      </c>
      <c r="N4429" s="2" t="n">
        <v>1</v>
      </c>
    </row>
    <row r="4430" ht="15.75" customHeight="1">
      <c r="A4430" s="9" t="n">
        <v>43864.625</v>
      </c>
      <c r="B4430" s="9" t="n">
        <v>43864.41666666666</v>
      </c>
      <c r="C4430" s="2" t="n">
        <v>34964545</v>
      </c>
      <c r="D4430" s="2" t="inlineStr">
        <is>
          <t>DOM</t>
        </is>
      </c>
      <c r="G4430" s="2" t="inlineStr">
        <is>
          <t>ZONE</t>
        </is>
      </c>
      <c r="I4430" s="2" t="n">
        <v>16.84</v>
      </c>
      <c r="J4430" s="2" t="n">
        <v>16.61809</v>
      </c>
      <c r="K4430" s="2" t="n">
        <v>-0.033478</v>
      </c>
      <c r="L4430" s="2" t="n">
        <v>-0.192599</v>
      </c>
      <c r="M4430" s="2" t="b">
        <v>1</v>
      </c>
      <c r="N4430" s="2" t="n">
        <v>1</v>
      </c>
    </row>
    <row r="4431" ht="15.75" customHeight="1">
      <c r="A4431" s="9" t="n">
        <v>43864.66666666666</v>
      </c>
      <c r="B4431" s="9" t="n">
        <v>43864.45833333334</v>
      </c>
      <c r="C4431" s="2" t="n">
        <v>34964545</v>
      </c>
      <c r="D4431" s="2" t="inlineStr">
        <is>
          <t>DOM</t>
        </is>
      </c>
      <c r="G4431" s="2" t="inlineStr">
        <is>
          <t>ZONE</t>
        </is>
      </c>
      <c r="I4431" s="2" t="n">
        <v>16.04</v>
      </c>
      <c r="J4431" s="2" t="n">
        <v>15.731595</v>
      </c>
      <c r="K4431" s="2" t="n">
        <v>-0.07939</v>
      </c>
      <c r="L4431" s="2" t="n">
        <v>-0.224015</v>
      </c>
      <c r="M4431" s="2" t="b">
        <v>1</v>
      </c>
      <c r="N4431" s="2" t="n">
        <v>1</v>
      </c>
    </row>
    <row r="4432" ht="15.75" customHeight="1">
      <c r="A4432" s="9" t="n">
        <v>43864.70833333334</v>
      </c>
      <c r="B4432" s="9" t="n">
        <v>43864.5</v>
      </c>
      <c r="C4432" s="2" t="n">
        <v>34964545</v>
      </c>
      <c r="D4432" s="2" t="inlineStr">
        <is>
          <t>DOM</t>
        </is>
      </c>
      <c r="G4432" s="2" t="inlineStr">
        <is>
          <t>ZONE</t>
        </is>
      </c>
      <c r="I4432" s="2" t="n">
        <v>15.81</v>
      </c>
      <c r="J4432" s="2" t="n">
        <v>15.468611</v>
      </c>
      <c r="K4432" s="2" t="n">
        <v>-0.154061</v>
      </c>
      <c r="L4432" s="2" t="n">
        <v>-0.183161</v>
      </c>
      <c r="M4432" s="2" t="b">
        <v>1</v>
      </c>
      <c r="N4432" s="2" t="n">
        <v>1</v>
      </c>
    </row>
    <row r="4433" ht="15.75" customHeight="1">
      <c r="A4433" s="9" t="n">
        <v>43864.75</v>
      </c>
      <c r="B4433" s="9" t="n">
        <v>43864.54166666666</v>
      </c>
      <c r="C4433" s="2" t="n">
        <v>34964545</v>
      </c>
      <c r="D4433" s="2" t="inlineStr">
        <is>
          <t>DOM</t>
        </is>
      </c>
      <c r="G4433" s="2" t="inlineStr">
        <is>
          <t>ZONE</t>
        </is>
      </c>
      <c r="I4433" s="2" t="n">
        <v>13.75</v>
      </c>
      <c r="J4433" s="2" t="n">
        <v>13.441547</v>
      </c>
      <c r="K4433" s="2" t="n">
        <v>-0.142116</v>
      </c>
      <c r="L4433" s="2" t="n">
        <v>-0.163836</v>
      </c>
      <c r="M4433" s="2" t="b">
        <v>1</v>
      </c>
      <c r="N4433" s="2" t="n">
        <v>1</v>
      </c>
    </row>
    <row r="4434" ht="15.75" customHeight="1">
      <c r="A4434" s="9" t="n">
        <v>43864.79166666666</v>
      </c>
      <c r="B4434" s="9" t="n">
        <v>43864.58333333334</v>
      </c>
      <c r="C4434" s="2" t="n">
        <v>34964545</v>
      </c>
      <c r="D4434" s="2" t="inlineStr">
        <is>
          <t>DOM</t>
        </is>
      </c>
      <c r="G4434" s="2" t="inlineStr">
        <is>
          <t>ZONE</t>
        </is>
      </c>
      <c r="I4434" s="2" t="n">
        <v>13.95</v>
      </c>
      <c r="J4434" s="2" t="n">
        <v>13.828842</v>
      </c>
      <c r="K4434" s="2" t="n">
        <v>0.015981</v>
      </c>
      <c r="L4434" s="2" t="n">
        <v>-0.141305</v>
      </c>
      <c r="M4434" s="2" t="b">
        <v>1</v>
      </c>
      <c r="N4434" s="2" t="n">
        <v>1</v>
      </c>
    </row>
    <row r="4435" ht="15.75" customHeight="1">
      <c r="A4435" s="9" t="n">
        <v>43864.83333333334</v>
      </c>
      <c r="B4435" s="9" t="n">
        <v>43864.625</v>
      </c>
      <c r="C4435" s="2" t="n">
        <v>34964545</v>
      </c>
      <c r="D4435" s="2" t="inlineStr">
        <is>
          <t>DOM</t>
        </is>
      </c>
      <c r="G4435" s="2" t="inlineStr">
        <is>
          <t>ZONE</t>
        </is>
      </c>
      <c r="I4435" s="2" t="n">
        <v>14.39</v>
      </c>
      <c r="J4435" s="2" t="n">
        <v>14.125384</v>
      </c>
      <c r="K4435" s="2" t="n">
        <v>-0.117502</v>
      </c>
      <c r="L4435" s="2" t="n">
        <v>-0.149613</v>
      </c>
      <c r="M4435" s="2" t="b">
        <v>1</v>
      </c>
      <c r="N4435" s="2" t="n">
        <v>1</v>
      </c>
    </row>
    <row r="4436" ht="15.75" customHeight="1">
      <c r="A4436" s="9" t="n">
        <v>43864.875</v>
      </c>
      <c r="B4436" s="9" t="n">
        <v>43864.66666666666</v>
      </c>
      <c r="C4436" s="2" t="n">
        <v>34964545</v>
      </c>
      <c r="D4436" s="2" t="inlineStr">
        <is>
          <t>DOM</t>
        </is>
      </c>
      <c r="G4436" s="2" t="inlineStr">
        <is>
          <t>ZONE</t>
        </is>
      </c>
      <c r="I4436" s="2" t="n">
        <v>16</v>
      </c>
      <c r="J4436" s="2" t="n">
        <v>15.822248</v>
      </c>
      <c r="K4436" s="2" t="n">
        <v>-0.03234</v>
      </c>
      <c r="L4436" s="2" t="n">
        <v>-0.140412</v>
      </c>
      <c r="M4436" s="2" t="b">
        <v>1</v>
      </c>
      <c r="N4436" s="2" t="n">
        <v>1</v>
      </c>
    </row>
    <row r="4437" ht="15.75" customHeight="1">
      <c r="A4437" s="9" t="n">
        <v>43864.91666666666</v>
      </c>
      <c r="B4437" s="9" t="n">
        <v>43864.70833333334</v>
      </c>
      <c r="C4437" s="2" t="n">
        <v>34964545</v>
      </c>
      <c r="D4437" s="2" t="inlineStr">
        <is>
          <t>DOM</t>
        </is>
      </c>
      <c r="G4437" s="2" t="inlineStr">
        <is>
          <t>ZONE</t>
        </is>
      </c>
      <c r="I4437" s="2" t="n">
        <v>16.96</v>
      </c>
      <c r="J4437" s="2" t="n">
        <v>16.783484</v>
      </c>
      <c r="K4437" s="2" t="n">
        <v>0.021857</v>
      </c>
      <c r="L4437" s="2" t="n">
        <v>-0.198373</v>
      </c>
      <c r="M4437" s="2" t="b">
        <v>1</v>
      </c>
      <c r="N4437" s="2" t="n">
        <v>1</v>
      </c>
    </row>
    <row r="4438" ht="15.75" customHeight="1">
      <c r="A4438" s="9" t="n">
        <v>43864.95833333334</v>
      </c>
      <c r="B4438" s="9" t="n">
        <v>43864.75</v>
      </c>
      <c r="C4438" s="2" t="n">
        <v>34964545</v>
      </c>
      <c r="D4438" s="2" t="inlineStr">
        <is>
          <t>DOM</t>
        </is>
      </c>
      <c r="G4438" s="2" t="inlineStr">
        <is>
          <t>ZONE</t>
        </is>
      </c>
      <c r="I4438" s="2" t="n">
        <v>18.54</v>
      </c>
      <c r="J4438" s="2" t="n">
        <v>18.255681</v>
      </c>
      <c r="K4438" s="2" t="n">
        <v>-0.054337</v>
      </c>
      <c r="L4438" s="2" t="n">
        <v>-0.234149</v>
      </c>
      <c r="M4438" s="2" t="b">
        <v>1</v>
      </c>
      <c r="N4438" s="2" t="n">
        <v>1</v>
      </c>
    </row>
    <row r="4439" ht="15.75" customHeight="1">
      <c r="A4439" s="9" t="n">
        <v>43865</v>
      </c>
      <c r="B4439" s="9" t="n">
        <v>43864.79166666666</v>
      </c>
      <c r="C4439" s="2" t="n">
        <v>34964545</v>
      </c>
      <c r="D4439" s="2" t="inlineStr">
        <is>
          <t>DOM</t>
        </is>
      </c>
      <c r="G4439" s="2" t="inlineStr">
        <is>
          <t>ZONE</t>
        </is>
      </c>
      <c r="I4439" s="2" t="n">
        <v>17.96</v>
      </c>
      <c r="J4439" s="2" t="n">
        <v>17.859404</v>
      </c>
      <c r="K4439" s="2" t="n">
        <v>0.06437</v>
      </c>
      <c r="L4439" s="2" t="n">
        <v>-0.169133</v>
      </c>
      <c r="M4439" s="2" t="b">
        <v>1</v>
      </c>
      <c r="N4439" s="2" t="n">
        <v>1</v>
      </c>
    </row>
    <row r="4440" ht="15.75" customHeight="1">
      <c r="A4440" s="9" t="n">
        <v>43865.04166666666</v>
      </c>
      <c r="B4440" s="9" t="n">
        <v>43864.83333333334</v>
      </c>
      <c r="C4440" s="2" t="n">
        <v>34964545</v>
      </c>
      <c r="D4440" s="2" t="inlineStr">
        <is>
          <t>DOM</t>
        </is>
      </c>
      <c r="G4440" s="2" t="inlineStr">
        <is>
          <t>ZONE</t>
        </is>
      </c>
      <c r="I4440" s="2" t="n">
        <v>15.71</v>
      </c>
      <c r="J4440" s="2" t="n">
        <v>15.640432</v>
      </c>
      <c r="K4440" s="2" t="n">
        <v>0.026757</v>
      </c>
      <c r="L4440" s="2" t="n">
        <v>-0.09549199999999999</v>
      </c>
      <c r="M4440" s="2" t="b">
        <v>1</v>
      </c>
      <c r="N4440" s="2" t="n">
        <v>1</v>
      </c>
    </row>
    <row r="4441" ht="15.75" customHeight="1">
      <c r="A4441" s="9" t="n">
        <v>43865.08333333334</v>
      </c>
      <c r="B4441" s="9" t="n">
        <v>43864.875</v>
      </c>
      <c r="C4441" s="2" t="n">
        <v>34964545</v>
      </c>
      <c r="D4441" s="2" t="inlineStr">
        <is>
          <t>DOM</t>
        </is>
      </c>
      <c r="G4441" s="2" t="inlineStr">
        <is>
          <t>ZONE</t>
        </is>
      </c>
      <c r="I4441" s="2" t="n">
        <v>13.8</v>
      </c>
      <c r="J4441" s="2" t="n">
        <v>13.737964</v>
      </c>
      <c r="K4441" s="2" t="n">
        <v>0.001587</v>
      </c>
      <c r="L4441" s="2" t="n">
        <v>-0.061123</v>
      </c>
      <c r="M4441" s="2" t="b">
        <v>1</v>
      </c>
      <c r="N4441" s="2" t="n">
        <v>1</v>
      </c>
    </row>
    <row r="4442" ht="15.75" customHeight="1">
      <c r="A4442" s="9" t="n">
        <v>43865.125</v>
      </c>
      <c r="B4442" s="9" t="n">
        <v>43864.91666666666</v>
      </c>
      <c r="C4442" s="2" t="n">
        <v>34964545</v>
      </c>
      <c r="D4442" s="2" t="inlineStr">
        <is>
          <t>DOM</t>
        </is>
      </c>
      <c r="G4442" s="2" t="inlineStr">
        <is>
          <t>ZONE</t>
        </is>
      </c>
      <c r="I4442" s="2" t="n">
        <v>13.48</v>
      </c>
      <c r="J4442" s="2" t="n">
        <v>13.436591</v>
      </c>
      <c r="K4442" s="2" t="n">
        <v>1e-06</v>
      </c>
      <c r="L4442" s="2" t="n">
        <v>-0.04591</v>
      </c>
      <c r="M4442" s="2" t="b">
        <v>1</v>
      </c>
      <c r="N4442" s="2" t="n">
        <v>1</v>
      </c>
    </row>
    <row r="4443" ht="15.75" customHeight="1">
      <c r="A4443" s="9" t="n">
        <v>43865.16666666666</v>
      </c>
      <c r="B4443" s="9" t="n">
        <v>43864.95833333334</v>
      </c>
      <c r="C4443" s="2" t="n">
        <v>34964545</v>
      </c>
      <c r="D4443" s="2" t="inlineStr">
        <is>
          <t>DOM</t>
        </is>
      </c>
      <c r="G4443" s="2" t="inlineStr">
        <is>
          <t>ZONE</t>
        </is>
      </c>
      <c r="I4443" s="2" t="n">
        <v>13.8</v>
      </c>
      <c r="J4443" s="2" t="n">
        <v>13.805938</v>
      </c>
      <c r="K4443" s="2" t="n">
        <v>0</v>
      </c>
      <c r="L4443" s="2" t="n">
        <v>0.005105</v>
      </c>
      <c r="M4443" s="2" t="b">
        <v>1</v>
      </c>
      <c r="N4443" s="2" t="n">
        <v>1</v>
      </c>
    </row>
    <row r="4444" ht="15.75" customHeight="1">
      <c r="A4444" s="9" t="n">
        <v>43865.20833333334</v>
      </c>
      <c r="B4444" s="9" t="n">
        <v>43865</v>
      </c>
      <c r="C4444" s="2" t="n">
        <v>34964545</v>
      </c>
      <c r="D4444" s="2" t="inlineStr">
        <is>
          <t>DOM</t>
        </is>
      </c>
      <c r="G4444" s="2" t="inlineStr">
        <is>
          <t>ZONE</t>
        </is>
      </c>
      <c r="I4444" s="2" t="n">
        <v>14.22</v>
      </c>
      <c r="J4444" s="2" t="n">
        <v>14.213888</v>
      </c>
      <c r="K4444" s="2" t="n">
        <v>0</v>
      </c>
      <c r="L4444" s="2" t="n">
        <v>-0.003612</v>
      </c>
      <c r="M4444" s="2" t="b">
        <v>1</v>
      </c>
      <c r="N4444" s="2" t="n">
        <v>1</v>
      </c>
    </row>
    <row r="4445" ht="15.75" customHeight="1">
      <c r="A4445" s="9" t="n">
        <v>43865.25</v>
      </c>
      <c r="B4445" s="9" t="n">
        <v>43865.04166666666</v>
      </c>
      <c r="C4445" s="2" t="n">
        <v>34964545</v>
      </c>
      <c r="D4445" s="2" t="inlineStr">
        <is>
          <t>DOM</t>
        </is>
      </c>
      <c r="G4445" s="2" t="inlineStr">
        <is>
          <t>ZONE</t>
        </is>
      </c>
      <c r="I4445" s="2" t="n">
        <v>13.45</v>
      </c>
      <c r="J4445" s="2" t="n">
        <v>13.44472</v>
      </c>
      <c r="K4445" s="2" t="n">
        <v>1.5e-05</v>
      </c>
      <c r="L4445" s="2" t="n">
        <v>-0.004461</v>
      </c>
      <c r="M4445" s="2" t="b">
        <v>1</v>
      </c>
      <c r="N4445" s="2" t="n">
        <v>1</v>
      </c>
    </row>
    <row r="4446" ht="15.75" customHeight="1">
      <c r="A4446" s="9" t="n">
        <v>43865.29166666666</v>
      </c>
      <c r="B4446" s="9" t="n">
        <v>43865.08333333334</v>
      </c>
      <c r="C4446" s="2" t="n">
        <v>34964545</v>
      </c>
      <c r="D4446" s="2" t="inlineStr">
        <is>
          <t>DOM</t>
        </is>
      </c>
      <c r="G4446" s="2" t="inlineStr">
        <is>
          <t>ZONE</t>
        </is>
      </c>
      <c r="I4446" s="2" t="n">
        <v>12.56</v>
      </c>
      <c r="J4446" s="2" t="n">
        <v>12.552375</v>
      </c>
      <c r="K4446" s="2" t="n">
        <v>0</v>
      </c>
      <c r="L4446" s="2" t="n">
        <v>-0.004292</v>
      </c>
      <c r="M4446" s="2" t="b">
        <v>1</v>
      </c>
      <c r="N4446" s="2" t="n">
        <v>1</v>
      </c>
    </row>
    <row r="4447" ht="15.75" customHeight="1">
      <c r="A4447" s="9" t="n">
        <v>43865.33333333334</v>
      </c>
      <c r="B4447" s="9" t="n">
        <v>43865.125</v>
      </c>
      <c r="C4447" s="2" t="n">
        <v>34964545</v>
      </c>
      <c r="D4447" s="2" t="inlineStr">
        <is>
          <t>DOM</t>
        </is>
      </c>
      <c r="G4447" s="2" t="inlineStr">
        <is>
          <t>ZONE</t>
        </is>
      </c>
      <c r="I4447" s="2" t="n">
        <v>11.91</v>
      </c>
      <c r="J4447" s="2" t="n">
        <v>11.914819</v>
      </c>
      <c r="K4447" s="2" t="n">
        <v>0</v>
      </c>
      <c r="L4447" s="2" t="n">
        <v>0.003986</v>
      </c>
      <c r="M4447" s="2" t="b">
        <v>1</v>
      </c>
      <c r="N4447" s="2" t="n">
        <v>1</v>
      </c>
    </row>
    <row r="4448" ht="15.75" customHeight="1">
      <c r="A4448" s="9" t="n">
        <v>43865.375</v>
      </c>
      <c r="B4448" s="9" t="n">
        <v>43865.16666666666</v>
      </c>
      <c r="C4448" s="2" t="n">
        <v>34964545</v>
      </c>
      <c r="D4448" s="2" t="inlineStr">
        <is>
          <t>DOM</t>
        </is>
      </c>
      <c r="G4448" s="2" t="inlineStr">
        <is>
          <t>ZONE</t>
        </is>
      </c>
      <c r="I4448" s="2" t="n">
        <v>12</v>
      </c>
      <c r="J4448" s="2" t="n">
        <v>12.011179</v>
      </c>
      <c r="K4448" s="2" t="n">
        <v>0</v>
      </c>
      <c r="L4448" s="2" t="n">
        <v>0.016179</v>
      </c>
      <c r="M4448" s="2" t="b">
        <v>1</v>
      </c>
      <c r="N4448" s="2" t="n">
        <v>1</v>
      </c>
    </row>
    <row r="4449" ht="15.75" customHeight="1">
      <c r="A4449" s="9" t="n">
        <v>43865.41666666666</v>
      </c>
      <c r="B4449" s="9" t="n">
        <v>43865.20833333334</v>
      </c>
      <c r="C4449" s="2" t="n">
        <v>34964545</v>
      </c>
      <c r="D4449" s="2" t="inlineStr">
        <is>
          <t>DOM</t>
        </is>
      </c>
      <c r="G4449" s="2" t="inlineStr">
        <is>
          <t>ZONE</t>
        </is>
      </c>
      <c r="I4449" s="2" t="n">
        <v>12.55</v>
      </c>
      <c r="J4449" s="2" t="n">
        <v>12.542422</v>
      </c>
      <c r="K4449" s="2" t="n">
        <v>1e-06</v>
      </c>
      <c r="L4449" s="2" t="n">
        <v>-0.007579</v>
      </c>
      <c r="M4449" s="2" t="b">
        <v>1</v>
      </c>
      <c r="N4449" s="2" t="n">
        <v>1</v>
      </c>
    </row>
    <row r="4450" ht="15.75" customHeight="1">
      <c r="A4450" s="9" t="n">
        <v>43865.45833333334</v>
      </c>
      <c r="B4450" s="9" t="n">
        <v>43865.25</v>
      </c>
      <c r="C4450" s="2" t="n">
        <v>34964545</v>
      </c>
      <c r="D4450" s="2" t="inlineStr">
        <is>
          <t>DOM</t>
        </is>
      </c>
      <c r="G4450" s="2" t="inlineStr">
        <is>
          <t>ZONE</t>
        </is>
      </c>
      <c r="I4450" s="2" t="n">
        <v>14.3</v>
      </c>
      <c r="J4450" s="2" t="n">
        <v>14.275176</v>
      </c>
      <c r="K4450" s="2" t="n">
        <v>0.004548</v>
      </c>
      <c r="L4450" s="2" t="n">
        <v>-0.026039</v>
      </c>
      <c r="M4450" s="2" t="b">
        <v>1</v>
      </c>
      <c r="N4450" s="2" t="n">
        <v>1</v>
      </c>
    </row>
    <row r="4451" ht="15.75" customHeight="1">
      <c r="A4451" s="9" t="n">
        <v>43865.5</v>
      </c>
      <c r="B4451" s="9" t="n">
        <v>43865.29166666666</v>
      </c>
      <c r="C4451" s="2" t="n">
        <v>34964545</v>
      </c>
      <c r="D4451" s="2" t="inlineStr">
        <is>
          <t>DOM</t>
        </is>
      </c>
      <c r="G4451" s="2" t="inlineStr">
        <is>
          <t>ZONE</t>
        </is>
      </c>
      <c r="I4451" s="2" t="n">
        <v>18.27</v>
      </c>
      <c r="J4451" s="2" t="n">
        <v>18.270476</v>
      </c>
      <c r="K4451" s="2" t="n">
        <v>0.040968</v>
      </c>
      <c r="L4451" s="2" t="n">
        <v>-0.036326</v>
      </c>
      <c r="M4451" s="2" t="b">
        <v>1</v>
      </c>
      <c r="N4451" s="2" t="n">
        <v>1</v>
      </c>
    </row>
    <row r="4452" ht="15.75" customHeight="1">
      <c r="A4452" s="9" t="n">
        <v>43865.54166666666</v>
      </c>
      <c r="B4452" s="9" t="n">
        <v>43865.33333333334</v>
      </c>
      <c r="C4452" s="2" t="n">
        <v>34964545</v>
      </c>
      <c r="D4452" s="2" t="inlineStr">
        <is>
          <t>DOM</t>
        </is>
      </c>
      <c r="G4452" s="2" t="inlineStr">
        <is>
          <t>ZONE</t>
        </is>
      </c>
      <c r="I4452" s="2" t="n">
        <v>16.42</v>
      </c>
      <c r="J4452" s="2" t="n">
        <v>16.350455</v>
      </c>
      <c r="K4452" s="2" t="n">
        <v>0.035165</v>
      </c>
      <c r="L4452" s="2" t="n">
        <v>-0.108043</v>
      </c>
      <c r="M4452" s="2" t="b">
        <v>1</v>
      </c>
      <c r="N4452" s="2" t="n">
        <v>1</v>
      </c>
    </row>
    <row r="4453" ht="15.75" customHeight="1">
      <c r="A4453" s="9" t="n">
        <v>43865.58333333334</v>
      </c>
      <c r="B4453" s="9" t="n">
        <v>43865.375</v>
      </c>
      <c r="C4453" s="2" t="n">
        <v>34964545</v>
      </c>
      <c r="D4453" s="2" t="inlineStr">
        <is>
          <t>DOM</t>
        </is>
      </c>
      <c r="G4453" s="2" t="inlineStr">
        <is>
          <t>ZONE</t>
        </is>
      </c>
      <c r="I4453" s="2" t="n">
        <v>17.4</v>
      </c>
      <c r="J4453" s="2" t="n">
        <v>17.227333</v>
      </c>
      <c r="K4453" s="2" t="n">
        <v>-0.003996</v>
      </c>
      <c r="L4453" s="2" t="n">
        <v>-0.167005</v>
      </c>
      <c r="M4453" s="2" t="b">
        <v>1</v>
      </c>
      <c r="N4453" s="2" t="n">
        <v>1</v>
      </c>
    </row>
    <row r="4454" ht="15.75" customHeight="1">
      <c r="A4454" s="9" t="n">
        <v>43865.625</v>
      </c>
      <c r="B4454" s="9" t="n">
        <v>43865.41666666666</v>
      </c>
      <c r="C4454" s="2" t="n">
        <v>34964545</v>
      </c>
      <c r="D4454" s="2" t="inlineStr">
        <is>
          <t>DOM</t>
        </is>
      </c>
      <c r="G4454" s="2" t="inlineStr">
        <is>
          <t>ZONE</t>
        </is>
      </c>
      <c r="I4454" s="2" t="n">
        <v>16.31</v>
      </c>
      <c r="J4454" s="2" t="n">
        <v>16.171603</v>
      </c>
      <c r="K4454" s="2" t="n">
        <v>0.013719</v>
      </c>
      <c r="L4454" s="2" t="n">
        <v>-0.153782</v>
      </c>
      <c r="M4454" s="2" t="b">
        <v>1</v>
      </c>
      <c r="N4454" s="2" t="n">
        <v>1</v>
      </c>
    </row>
    <row r="4455" ht="15.75" customHeight="1">
      <c r="A4455" s="9" t="n">
        <v>43865.66666666666</v>
      </c>
      <c r="B4455" s="9" t="n">
        <v>43865.45833333334</v>
      </c>
      <c r="C4455" s="2" t="n">
        <v>34964545</v>
      </c>
      <c r="D4455" s="2" t="inlineStr">
        <is>
          <t>DOM</t>
        </is>
      </c>
      <c r="G4455" s="2" t="inlineStr">
        <is>
          <t>ZONE</t>
        </is>
      </c>
      <c r="I4455" s="2" t="n">
        <v>15.83</v>
      </c>
      <c r="J4455" s="2" t="n">
        <v>15.653516</v>
      </c>
      <c r="K4455" s="2" t="n">
        <v>-0.026377</v>
      </c>
      <c r="L4455" s="2" t="n">
        <v>-0.147608</v>
      </c>
      <c r="M4455" s="2" t="b">
        <v>1</v>
      </c>
      <c r="N4455" s="2" t="n">
        <v>1</v>
      </c>
    </row>
    <row r="4456" ht="15.75" customHeight="1">
      <c r="A4456" s="9" t="n">
        <v>43865.70833333334</v>
      </c>
      <c r="B4456" s="9" t="n">
        <v>43865.5</v>
      </c>
      <c r="C4456" s="2" t="n">
        <v>34964545</v>
      </c>
      <c r="D4456" s="2" t="inlineStr">
        <is>
          <t>DOM</t>
        </is>
      </c>
      <c r="G4456" s="2" t="inlineStr">
        <is>
          <t>ZONE</t>
        </is>
      </c>
      <c r="I4456" s="2" t="n">
        <v>15.42</v>
      </c>
      <c r="J4456" s="2" t="n">
        <v>15.181627</v>
      </c>
      <c r="K4456" s="2" t="n">
        <v>-0.076261</v>
      </c>
      <c r="L4456" s="2" t="n">
        <v>-0.160445</v>
      </c>
      <c r="M4456" s="2" t="b">
        <v>1</v>
      </c>
      <c r="N4456" s="2" t="n">
        <v>1</v>
      </c>
    </row>
    <row r="4457" ht="15.75" customHeight="1">
      <c r="A4457" s="9" t="n">
        <v>43865.75</v>
      </c>
      <c r="B4457" s="9" t="n">
        <v>43865.54166666666</v>
      </c>
      <c r="C4457" s="2" t="n">
        <v>34964545</v>
      </c>
      <c r="D4457" s="2" t="inlineStr">
        <is>
          <t>DOM</t>
        </is>
      </c>
      <c r="G4457" s="2" t="inlineStr">
        <is>
          <t>ZONE</t>
        </is>
      </c>
      <c r="I4457" s="2" t="n">
        <v>16.05</v>
      </c>
      <c r="J4457" s="2" t="n">
        <v>15.50184</v>
      </c>
      <c r="K4457" s="2" t="n">
        <v>-0.401458</v>
      </c>
      <c r="L4457" s="2" t="n">
        <v>-0.146702</v>
      </c>
      <c r="M4457" s="2" t="b">
        <v>1</v>
      </c>
      <c r="N4457" s="2" t="n">
        <v>1</v>
      </c>
    </row>
    <row r="4458" ht="15.75" customHeight="1">
      <c r="A4458" s="9" t="n">
        <v>43865.79166666666</v>
      </c>
      <c r="B4458" s="9" t="n">
        <v>43865.58333333334</v>
      </c>
      <c r="C4458" s="2" t="n">
        <v>34964545</v>
      </c>
      <c r="D4458" s="2" t="inlineStr">
        <is>
          <t>DOM</t>
        </is>
      </c>
      <c r="G4458" s="2" t="inlineStr">
        <is>
          <t>ZONE</t>
        </is>
      </c>
      <c r="I4458" s="2" t="n">
        <v>15.27</v>
      </c>
      <c r="J4458" s="2" t="n">
        <v>15.045542</v>
      </c>
      <c r="K4458" s="2" t="n">
        <v>-0.07413599999999999</v>
      </c>
      <c r="L4458" s="2" t="n">
        <v>-0.146989</v>
      </c>
      <c r="M4458" s="2" t="b">
        <v>1</v>
      </c>
      <c r="N4458" s="2" t="n">
        <v>1</v>
      </c>
    </row>
    <row r="4459" ht="15.75" customHeight="1">
      <c r="A4459" s="9" t="n">
        <v>43865.83333333334</v>
      </c>
      <c r="B4459" s="9" t="n">
        <v>43865.625</v>
      </c>
      <c r="C4459" s="2" t="n">
        <v>34964545</v>
      </c>
      <c r="D4459" s="2" t="inlineStr">
        <is>
          <t>DOM</t>
        </is>
      </c>
      <c r="G4459" s="2" t="inlineStr">
        <is>
          <t>ZONE</t>
        </is>
      </c>
      <c r="I4459" s="2" t="n">
        <v>15.86</v>
      </c>
      <c r="J4459" s="2" t="n">
        <v>15.635831</v>
      </c>
      <c r="K4459" s="2" t="n">
        <v>-0.077989</v>
      </c>
      <c r="L4459" s="2" t="n">
        <v>-0.147846</v>
      </c>
      <c r="M4459" s="2" t="b">
        <v>1</v>
      </c>
      <c r="N4459" s="2" t="n">
        <v>1</v>
      </c>
    </row>
    <row r="4460" ht="15.75" customHeight="1">
      <c r="A4460" s="9" t="n">
        <v>43865.875</v>
      </c>
      <c r="B4460" s="9" t="n">
        <v>43865.66666666666</v>
      </c>
      <c r="C4460" s="2" t="n">
        <v>34964545</v>
      </c>
      <c r="D4460" s="2" t="inlineStr">
        <is>
          <t>DOM</t>
        </is>
      </c>
      <c r="G4460" s="2" t="inlineStr">
        <is>
          <t>ZONE</t>
        </is>
      </c>
      <c r="I4460" s="2" t="n">
        <v>16.26</v>
      </c>
      <c r="J4460" s="2" t="n">
        <v>16.02802</v>
      </c>
      <c r="K4460" s="2" t="n">
        <v>-0.07020899999999999</v>
      </c>
      <c r="L4460" s="2" t="n">
        <v>-0.162605</v>
      </c>
      <c r="M4460" s="2" t="b">
        <v>1</v>
      </c>
      <c r="N4460" s="2" t="n">
        <v>1</v>
      </c>
    </row>
    <row r="4461" ht="15.75" customHeight="1">
      <c r="A4461" s="9" t="n">
        <v>43865.91666666666</v>
      </c>
      <c r="B4461" s="9" t="n">
        <v>43865.70833333334</v>
      </c>
      <c r="C4461" s="2" t="n">
        <v>34964545</v>
      </c>
      <c r="D4461" s="2" t="inlineStr">
        <is>
          <t>DOM</t>
        </is>
      </c>
      <c r="G4461" s="2" t="inlineStr">
        <is>
          <t>ZONE</t>
        </is>
      </c>
      <c r="I4461" s="2" t="n">
        <v>25.17</v>
      </c>
      <c r="J4461" s="2" t="n">
        <v>24.678925</v>
      </c>
      <c r="K4461" s="2" t="n">
        <v>-0.186833</v>
      </c>
      <c r="L4461" s="2" t="n">
        <v>-0.299242</v>
      </c>
      <c r="M4461" s="2" t="b">
        <v>1</v>
      </c>
      <c r="N4461" s="2" t="n">
        <v>1</v>
      </c>
    </row>
    <row r="4462" ht="15.75" customHeight="1">
      <c r="A4462" s="9" t="n">
        <v>43865.95833333334</v>
      </c>
      <c r="B4462" s="9" t="n">
        <v>43865.75</v>
      </c>
      <c r="C4462" s="2" t="n">
        <v>34964545</v>
      </c>
      <c r="D4462" s="2" t="inlineStr">
        <is>
          <t>DOM</t>
        </is>
      </c>
      <c r="G4462" s="2" t="inlineStr">
        <is>
          <t>ZONE</t>
        </is>
      </c>
      <c r="I4462" s="2" t="n">
        <v>18.21</v>
      </c>
      <c r="J4462" s="2" t="n">
        <v>17.982801</v>
      </c>
      <c r="K4462" s="2" t="n">
        <v>-0.071594</v>
      </c>
      <c r="L4462" s="2" t="n">
        <v>-0.157271</v>
      </c>
      <c r="M4462" s="2" t="b">
        <v>1</v>
      </c>
      <c r="N4462" s="2" t="n">
        <v>1</v>
      </c>
    </row>
    <row r="4463" ht="15.75" customHeight="1">
      <c r="A4463" s="9" t="n">
        <v>43866</v>
      </c>
      <c r="B4463" s="9" t="n">
        <v>43865.79166666666</v>
      </c>
      <c r="C4463" s="2" t="n">
        <v>34964545</v>
      </c>
      <c r="D4463" s="2" t="inlineStr">
        <is>
          <t>DOM</t>
        </is>
      </c>
      <c r="G4463" s="2" t="inlineStr">
        <is>
          <t>ZONE</t>
        </is>
      </c>
      <c r="I4463" s="2" t="n">
        <v>18.25</v>
      </c>
      <c r="J4463" s="2" t="n">
        <v>18.137449</v>
      </c>
      <c r="K4463" s="2" t="n">
        <v>0.053038</v>
      </c>
      <c r="L4463" s="2" t="n">
        <v>-0.162255</v>
      </c>
      <c r="M4463" s="2" t="b">
        <v>1</v>
      </c>
      <c r="N4463" s="2" t="n">
        <v>1</v>
      </c>
    </row>
    <row r="4464" ht="15.75" customHeight="1">
      <c r="A4464" s="9" t="n">
        <v>43866.04166666666</v>
      </c>
      <c r="B4464" s="9" t="n">
        <v>43865.83333333334</v>
      </c>
      <c r="C4464" s="2" t="n">
        <v>34964545</v>
      </c>
      <c r="D4464" s="2" t="inlineStr">
        <is>
          <t>DOM</t>
        </is>
      </c>
      <c r="G4464" s="2" t="inlineStr">
        <is>
          <t>ZONE</t>
        </is>
      </c>
      <c r="I4464" s="2" t="n">
        <v>21.55</v>
      </c>
      <c r="J4464" s="2" t="n">
        <v>20.734583</v>
      </c>
      <c r="K4464" s="2" t="n">
        <v>-0.591446</v>
      </c>
      <c r="L4464" s="2" t="n">
        <v>-0.223139</v>
      </c>
      <c r="M4464" s="2" t="b">
        <v>1</v>
      </c>
      <c r="N4464" s="2" t="n">
        <v>1</v>
      </c>
    </row>
    <row r="4465" ht="15.75" customHeight="1">
      <c r="A4465" s="9" t="n">
        <v>43866.08333333334</v>
      </c>
      <c r="B4465" s="9" t="n">
        <v>43865.875</v>
      </c>
      <c r="C4465" s="2" t="n">
        <v>34964545</v>
      </c>
      <c r="D4465" s="2" t="inlineStr">
        <is>
          <t>DOM</t>
        </is>
      </c>
      <c r="G4465" s="2" t="inlineStr">
        <is>
          <t>ZONE</t>
        </is>
      </c>
      <c r="I4465" s="2" t="n">
        <v>16.98</v>
      </c>
      <c r="J4465" s="2" t="n">
        <v>16.835046</v>
      </c>
      <c r="K4465" s="2" t="n">
        <v>0.033513</v>
      </c>
      <c r="L4465" s="2" t="n">
        <v>-0.1818</v>
      </c>
      <c r="M4465" s="2" t="b">
        <v>1</v>
      </c>
      <c r="N4465" s="2" t="n">
        <v>1</v>
      </c>
    </row>
    <row r="4466" ht="15.75" customHeight="1">
      <c r="A4466" s="9" t="n">
        <v>43866.125</v>
      </c>
      <c r="B4466" s="9" t="n">
        <v>43865.91666666666</v>
      </c>
      <c r="C4466" s="2" t="n">
        <v>34964545</v>
      </c>
      <c r="D4466" s="2" t="inlineStr">
        <is>
          <t>DOM</t>
        </is>
      </c>
      <c r="G4466" s="2" t="inlineStr">
        <is>
          <t>ZONE</t>
        </is>
      </c>
      <c r="I4466" s="2" t="n">
        <v>16.31</v>
      </c>
      <c r="J4466" s="2" t="n">
        <v>16.114397</v>
      </c>
      <c r="K4466" s="2" t="n">
        <v>0.000949</v>
      </c>
      <c r="L4466" s="2" t="n">
        <v>-0.199886</v>
      </c>
      <c r="M4466" s="2" t="b">
        <v>1</v>
      </c>
      <c r="N4466" s="2" t="n">
        <v>1</v>
      </c>
    </row>
    <row r="4467" ht="15.75" customHeight="1">
      <c r="A4467" s="9" t="n">
        <v>43866.16666666666</v>
      </c>
      <c r="B4467" s="9" t="n">
        <v>43865.95833333334</v>
      </c>
      <c r="C4467" s="2" t="n">
        <v>34964545</v>
      </c>
      <c r="D4467" s="2" t="inlineStr">
        <is>
          <t>DOM</t>
        </is>
      </c>
      <c r="G4467" s="2" t="inlineStr">
        <is>
          <t>ZONE</t>
        </is>
      </c>
      <c r="I4467" s="2" t="n">
        <v>13.82</v>
      </c>
      <c r="J4467" s="2" t="n">
        <v>13.682355</v>
      </c>
      <c r="K4467" s="2" t="n">
        <v>0.000738</v>
      </c>
      <c r="L4467" s="2" t="n">
        <v>-0.134216</v>
      </c>
      <c r="M4467" s="2" t="b">
        <v>1</v>
      </c>
      <c r="N4467" s="2" t="n">
        <v>1</v>
      </c>
    </row>
    <row r="4468" ht="15.75" customHeight="1">
      <c r="A4468" s="9" t="n">
        <v>43866.20833333334</v>
      </c>
      <c r="B4468" s="9" t="n">
        <v>43866</v>
      </c>
      <c r="C4468" s="2" t="n">
        <v>34964545</v>
      </c>
      <c r="D4468" s="2" t="inlineStr">
        <is>
          <t>DOM</t>
        </is>
      </c>
      <c r="G4468" s="2" t="inlineStr">
        <is>
          <t>ZONE</t>
        </is>
      </c>
      <c r="I4468" s="2" t="n">
        <v>14.02</v>
      </c>
      <c r="J4468" s="2" t="n">
        <v>13.920593</v>
      </c>
      <c r="K4468" s="2" t="n">
        <v>0.000581</v>
      </c>
      <c r="L4468" s="2" t="n">
        <v>-0.100821</v>
      </c>
      <c r="M4468" s="2" t="b">
        <v>1</v>
      </c>
      <c r="N4468" s="2" t="n">
        <v>1</v>
      </c>
    </row>
    <row r="4469" ht="15.75" customHeight="1">
      <c r="A4469" s="9" t="n">
        <v>43866.25</v>
      </c>
      <c r="B4469" s="9" t="n">
        <v>43866.04166666666</v>
      </c>
      <c r="C4469" s="2" t="n">
        <v>34964545</v>
      </c>
      <c r="D4469" s="2" t="inlineStr">
        <is>
          <t>DOM</t>
        </is>
      </c>
      <c r="G4469" s="2" t="inlineStr">
        <is>
          <t>ZONE</t>
        </is>
      </c>
      <c r="I4469" s="2" t="n">
        <v>15.14</v>
      </c>
      <c r="J4469" s="2" t="n">
        <v>15.118561</v>
      </c>
      <c r="K4469" s="2" t="n">
        <v>0.00472</v>
      </c>
      <c r="L4469" s="2" t="n">
        <v>-0.028658</v>
      </c>
      <c r="M4469" s="2" t="b">
        <v>1</v>
      </c>
      <c r="N4469" s="2" t="n">
        <v>1</v>
      </c>
    </row>
    <row r="4470" ht="15.75" customHeight="1">
      <c r="A4470" s="9" t="n">
        <v>43866.29166666666</v>
      </c>
      <c r="B4470" s="9" t="n">
        <v>43866.08333333334</v>
      </c>
      <c r="C4470" s="2" t="n">
        <v>34964545</v>
      </c>
      <c r="D4470" s="2" t="inlineStr">
        <is>
          <t>DOM</t>
        </is>
      </c>
      <c r="G4470" s="2" t="inlineStr">
        <is>
          <t>ZONE</t>
        </is>
      </c>
      <c r="I4470" s="2" t="n">
        <v>14.2</v>
      </c>
      <c r="J4470" s="2" t="n">
        <v>14.163871</v>
      </c>
      <c r="K4470" s="2" t="n">
        <v>0.000287</v>
      </c>
      <c r="L4470" s="2" t="n">
        <v>-0.034749</v>
      </c>
      <c r="M4470" s="2" t="b">
        <v>1</v>
      </c>
      <c r="N4470" s="2" t="n">
        <v>1</v>
      </c>
    </row>
    <row r="4471" ht="15.75" customHeight="1">
      <c r="A4471" s="9" t="n">
        <v>43866.33333333334</v>
      </c>
      <c r="B4471" s="9" t="n">
        <v>43866.125</v>
      </c>
      <c r="C4471" s="2" t="n">
        <v>34964545</v>
      </c>
      <c r="D4471" s="2" t="inlineStr">
        <is>
          <t>DOM</t>
        </is>
      </c>
      <c r="G4471" s="2" t="inlineStr">
        <is>
          <t>ZONE</t>
        </is>
      </c>
      <c r="I4471" s="2" t="n">
        <v>13.49</v>
      </c>
      <c r="J4471" s="2" t="n">
        <v>13.445753</v>
      </c>
      <c r="K4471" s="2" t="n">
        <v>0</v>
      </c>
      <c r="L4471" s="2" t="n">
        <v>-0.04508</v>
      </c>
      <c r="M4471" s="2" t="b">
        <v>1</v>
      </c>
      <c r="N4471" s="2" t="n">
        <v>1</v>
      </c>
    </row>
    <row r="4472" ht="15.75" customHeight="1">
      <c r="A4472" s="9" t="n">
        <v>43866.375</v>
      </c>
      <c r="B4472" s="9" t="n">
        <v>43866.16666666666</v>
      </c>
      <c r="C4472" s="2" t="n">
        <v>34964545</v>
      </c>
      <c r="D4472" s="2" t="inlineStr">
        <is>
          <t>DOM</t>
        </is>
      </c>
      <c r="G4472" s="2" t="inlineStr">
        <is>
          <t>ZONE</t>
        </is>
      </c>
      <c r="I4472" s="2" t="n">
        <v>14.39</v>
      </c>
      <c r="J4472" s="2" t="n">
        <v>14.326091</v>
      </c>
      <c r="K4472" s="2" t="n">
        <v>0.001309</v>
      </c>
      <c r="L4472" s="2" t="n">
        <v>-0.068552</v>
      </c>
      <c r="M4472" s="2" t="b">
        <v>1</v>
      </c>
      <c r="N4472" s="2" t="n">
        <v>1</v>
      </c>
    </row>
    <row r="4473" ht="15.75" customHeight="1">
      <c r="A4473" s="9" t="n">
        <v>43866.41666666666</v>
      </c>
      <c r="B4473" s="9" t="n">
        <v>43866.20833333334</v>
      </c>
      <c r="C4473" s="2" t="n">
        <v>34964545</v>
      </c>
      <c r="D4473" s="2" t="inlineStr">
        <is>
          <t>DOM</t>
        </is>
      </c>
      <c r="G4473" s="2" t="inlineStr">
        <is>
          <t>ZONE</t>
        </is>
      </c>
      <c r="I4473" s="2" t="n">
        <v>16.4</v>
      </c>
      <c r="J4473" s="2" t="n">
        <v>16.15572</v>
      </c>
      <c r="K4473" s="2" t="n">
        <v>-0.085962</v>
      </c>
      <c r="L4473" s="2" t="n">
        <v>-0.159152</v>
      </c>
      <c r="M4473" s="2" t="b">
        <v>1</v>
      </c>
      <c r="N4473" s="2" t="n">
        <v>1</v>
      </c>
    </row>
    <row r="4474" ht="15.75" customHeight="1">
      <c r="A4474" s="9" t="n">
        <v>43866.45833333334</v>
      </c>
      <c r="B4474" s="9" t="n">
        <v>43866.25</v>
      </c>
      <c r="C4474" s="2" t="n">
        <v>34964545</v>
      </c>
      <c r="D4474" s="2" t="inlineStr">
        <is>
          <t>DOM</t>
        </is>
      </c>
      <c r="G4474" s="2" t="inlineStr">
        <is>
          <t>ZONE</t>
        </is>
      </c>
      <c r="I4474" s="2" t="n">
        <v>22.85</v>
      </c>
      <c r="J4474" s="2" t="n">
        <v>18.445146</v>
      </c>
      <c r="K4474" s="2" t="n">
        <v>-4.267282</v>
      </c>
      <c r="L4474" s="2" t="n">
        <v>-0.139239</v>
      </c>
      <c r="M4474" s="2" t="b">
        <v>1</v>
      </c>
      <c r="N4474" s="2" t="n">
        <v>1</v>
      </c>
    </row>
    <row r="4475" ht="15.75" customHeight="1">
      <c r="A4475" s="9" t="n">
        <v>43866.5</v>
      </c>
      <c r="B4475" s="9" t="n">
        <v>43866.29166666666</v>
      </c>
      <c r="C4475" s="2" t="n">
        <v>34964545</v>
      </c>
      <c r="D4475" s="2" t="inlineStr">
        <is>
          <t>DOM</t>
        </is>
      </c>
      <c r="G4475" s="2" t="inlineStr">
        <is>
          <t>ZONE</t>
        </is>
      </c>
      <c r="I4475" s="2" t="n">
        <v>20.55</v>
      </c>
      <c r="J4475" s="2" t="n">
        <v>20.763595</v>
      </c>
      <c r="K4475" s="2" t="n">
        <v>0.325827</v>
      </c>
      <c r="L4475" s="2" t="n">
        <v>-0.115565</v>
      </c>
      <c r="M4475" s="2" t="b">
        <v>1</v>
      </c>
      <c r="N4475" s="2" t="n">
        <v>1</v>
      </c>
    </row>
    <row r="4476" ht="15.75" customHeight="1">
      <c r="A4476" s="9" t="n">
        <v>43866.54166666666</v>
      </c>
      <c r="B4476" s="9" t="n">
        <v>43866.33333333334</v>
      </c>
      <c r="C4476" s="2" t="n">
        <v>34964545</v>
      </c>
      <c r="D4476" s="2" t="inlineStr">
        <is>
          <t>DOM</t>
        </is>
      </c>
      <c r="G4476" s="2" t="inlineStr">
        <is>
          <t>ZONE</t>
        </is>
      </c>
      <c r="I4476" s="2" t="n">
        <v>21.45</v>
      </c>
      <c r="J4476" s="2" t="n">
        <v>21.546796</v>
      </c>
      <c r="K4476" s="2" t="n">
        <v>0.277814</v>
      </c>
      <c r="L4476" s="2" t="n">
        <v>-0.185185</v>
      </c>
      <c r="M4476" s="2" t="b">
        <v>1</v>
      </c>
      <c r="N4476" s="2" t="n">
        <v>1</v>
      </c>
    </row>
    <row r="4477" ht="15.75" customHeight="1">
      <c r="A4477" s="9" t="n">
        <v>43866.58333333334</v>
      </c>
      <c r="B4477" s="9" t="n">
        <v>43866.375</v>
      </c>
      <c r="C4477" s="2" t="n">
        <v>34964545</v>
      </c>
      <c r="D4477" s="2" t="inlineStr">
        <is>
          <t>DOM</t>
        </is>
      </c>
      <c r="G4477" s="2" t="inlineStr">
        <is>
          <t>ZONE</t>
        </is>
      </c>
      <c r="I4477" s="2" t="n">
        <v>20.06</v>
      </c>
      <c r="J4477" s="2" t="n">
        <v>19.906821</v>
      </c>
      <c r="K4477" s="2" t="n">
        <v>0.060447</v>
      </c>
      <c r="L4477" s="2" t="n">
        <v>-0.213626</v>
      </c>
      <c r="M4477" s="2" t="b">
        <v>1</v>
      </c>
      <c r="N4477" s="2" t="n">
        <v>1</v>
      </c>
    </row>
    <row r="4478" ht="15.75" customHeight="1">
      <c r="A4478" s="9" t="n">
        <v>43866.625</v>
      </c>
      <c r="B4478" s="9" t="n">
        <v>43866.41666666666</v>
      </c>
      <c r="C4478" s="2" t="n">
        <v>34964545</v>
      </c>
      <c r="D4478" s="2" t="inlineStr">
        <is>
          <t>DOM</t>
        </is>
      </c>
      <c r="G4478" s="2" t="inlineStr">
        <is>
          <t>ZONE</t>
        </is>
      </c>
      <c r="I4478" s="2" t="n">
        <v>20.98</v>
      </c>
      <c r="J4478" s="2" t="n">
        <v>20.603415</v>
      </c>
      <c r="K4478" s="2" t="n">
        <v>-0.157453</v>
      </c>
      <c r="L4478" s="2" t="n">
        <v>-0.223299</v>
      </c>
      <c r="M4478" s="2" t="b">
        <v>1</v>
      </c>
      <c r="N4478" s="2" t="n">
        <v>1</v>
      </c>
    </row>
    <row r="4479" ht="15.75" customHeight="1">
      <c r="A4479" s="9" t="n">
        <v>43866.66666666666</v>
      </c>
      <c r="B4479" s="9" t="n">
        <v>43866.45833333334</v>
      </c>
      <c r="C4479" s="2" t="n">
        <v>34964545</v>
      </c>
      <c r="D4479" s="2" t="inlineStr">
        <is>
          <t>DOM</t>
        </is>
      </c>
      <c r="G4479" s="2" t="inlineStr">
        <is>
          <t>ZONE</t>
        </is>
      </c>
      <c r="I4479" s="2" t="n">
        <v>32.86</v>
      </c>
      <c r="J4479" s="2" t="n">
        <v>30.54612</v>
      </c>
      <c r="K4479" s="2" t="n">
        <v>-2.03091</v>
      </c>
      <c r="L4479" s="2" t="n">
        <v>-0.286304</v>
      </c>
      <c r="M4479" s="2" t="b">
        <v>1</v>
      </c>
      <c r="N4479" s="2" t="n">
        <v>1</v>
      </c>
    </row>
    <row r="4480" ht="15.75" customHeight="1">
      <c r="A4480" s="9" t="n">
        <v>43866.70833333334</v>
      </c>
      <c r="B4480" s="9" t="n">
        <v>43866.5</v>
      </c>
      <c r="C4480" s="2" t="n">
        <v>34964545</v>
      </c>
      <c r="D4480" s="2" t="inlineStr">
        <is>
          <t>DOM</t>
        </is>
      </c>
      <c r="G4480" s="2" t="inlineStr">
        <is>
          <t>ZONE</t>
        </is>
      </c>
      <c r="I4480" s="2" t="n">
        <v>21.61</v>
      </c>
      <c r="J4480" s="2" t="n">
        <v>20.738952</v>
      </c>
      <c r="K4480" s="2" t="n">
        <v>-0.772638</v>
      </c>
      <c r="L4480" s="2" t="n">
        <v>-0.10091</v>
      </c>
      <c r="M4480" s="2" t="b">
        <v>1</v>
      </c>
      <c r="N4480" s="2" t="n">
        <v>1</v>
      </c>
    </row>
    <row r="4481" ht="15.75" customHeight="1">
      <c r="A4481" s="9" t="n">
        <v>43866.75</v>
      </c>
      <c r="B4481" s="9" t="n">
        <v>43866.54166666666</v>
      </c>
      <c r="C4481" s="2" t="n">
        <v>34964545</v>
      </c>
      <c r="D4481" s="2" t="inlineStr">
        <is>
          <t>DOM</t>
        </is>
      </c>
      <c r="G4481" s="2" t="inlineStr">
        <is>
          <t>ZONE</t>
        </is>
      </c>
      <c r="I4481" s="2" t="n">
        <v>22.28</v>
      </c>
      <c r="J4481" s="2" t="n">
        <v>20.865205</v>
      </c>
      <c r="K4481" s="2" t="n">
        <v>-1.364052</v>
      </c>
      <c r="L4481" s="2" t="n">
        <v>-0.054077</v>
      </c>
      <c r="M4481" s="2" t="b">
        <v>1</v>
      </c>
      <c r="N4481" s="2" t="n">
        <v>1</v>
      </c>
    </row>
    <row r="4482" ht="15.75" customHeight="1">
      <c r="A4482" s="9" t="n">
        <v>43866.79166666666</v>
      </c>
      <c r="B4482" s="9" t="n">
        <v>43866.58333333334</v>
      </c>
      <c r="C4482" s="2" t="n">
        <v>34964545</v>
      </c>
      <c r="D4482" s="2" t="inlineStr">
        <is>
          <t>DOM</t>
        </is>
      </c>
      <c r="G4482" s="2" t="inlineStr">
        <is>
          <t>ZONE</t>
        </is>
      </c>
      <c r="I4482" s="2" t="n">
        <v>19.31</v>
      </c>
      <c r="J4482" s="2" t="n">
        <v>19.399993</v>
      </c>
      <c r="K4482" s="2" t="n">
        <v>0.094115</v>
      </c>
      <c r="L4482" s="2" t="n">
        <v>0.000879</v>
      </c>
      <c r="M4482" s="2" t="b">
        <v>1</v>
      </c>
      <c r="N4482" s="2" t="n">
        <v>1</v>
      </c>
    </row>
    <row r="4483" ht="15.75" customHeight="1">
      <c r="A4483" s="9" t="n">
        <v>43866.83333333334</v>
      </c>
      <c r="B4483" s="9" t="n">
        <v>43866.625</v>
      </c>
      <c r="C4483" s="2" t="n">
        <v>34964545</v>
      </c>
      <c r="D4483" s="2" t="inlineStr">
        <is>
          <t>DOM</t>
        </is>
      </c>
      <c r="G4483" s="2" t="inlineStr">
        <is>
          <t>ZONE</t>
        </is>
      </c>
      <c r="I4483" s="2" t="n">
        <v>19.75</v>
      </c>
      <c r="J4483" s="2" t="n">
        <v>19.902245</v>
      </c>
      <c r="K4483" s="2" t="n">
        <v>0.100457</v>
      </c>
      <c r="L4483" s="2" t="n">
        <v>0.049288</v>
      </c>
      <c r="M4483" s="2" t="b">
        <v>1</v>
      </c>
      <c r="N4483" s="2" t="n">
        <v>1</v>
      </c>
    </row>
    <row r="4484" ht="15.75" customHeight="1">
      <c r="A4484" s="9" t="n">
        <v>43866.875</v>
      </c>
      <c r="B4484" s="9" t="n">
        <v>43866.66666666666</v>
      </c>
      <c r="C4484" s="2" t="n">
        <v>34964545</v>
      </c>
      <c r="D4484" s="2" t="inlineStr">
        <is>
          <t>DOM</t>
        </is>
      </c>
      <c r="G4484" s="2" t="inlineStr">
        <is>
          <t>ZONE</t>
        </is>
      </c>
      <c r="I4484" s="2" t="n">
        <v>18.22</v>
      </c>
      <c r="J4484" s="2" t="n">
        <v>18.35077</v>
      </c>
      <c r="K4484" s="2" t="n">
        <v>0.075295</v>
      </c>
      <c r="L4484" s="2" t="n">
        <v>0.052976</v>
      </c>
      <c r="M4484" s="2" t="b">
        <v>1</v>
      </c>
      <c r="N4484" s="2" t="n">
        <v>1</v>
      </c>
    </row>
    <row r="4485" ht="15.75" customHeight="1">
      <c r="A4485" s="9" t="n">
        <v>43866.91666666666</v>
      </c>
      <c r="B4485" s="9" t="n">
        <v>43866.70833333334</v>
      </c>
      <c r="C4485" s="2" t="n">
        <v>34964545</v>
      </c>
      <c r="D4485" s="2" t="inlineStr">
        <is>
          <t>DOM</t>
        </is>
      </c>
      <c r="G4485" s="2" t="inlineStr">
        <is>
          <t>ZONE</t>
        </is>
      </c>
      <c r="I4485" s="2" t="n">
        <v>25.22</v>
      </c>
      <c r="J4485" s="2" t="n">
        <v>25.514251</v>
      </c>
      <c r="K4485" s="2" t="n">
        <v>0.230239</v>
      </c>
      <c r="L4485" s="2" t="n">
        <v>0.064012</v>
      </c>
      <c r="M4485" s="2" t="b">
        <v>1</v>
      </c>
      <c r="N4485" s="2" t="n">
        <v>1</v>
      </c>
    </row>
    <row r="4486" ht="15.75" customHeight="1">
      <c r="A4486" s="9" t="n">
        <v>43866.95833333334</v>
      </c>
      <c r="B4486" s="9" t="n">
        <v>43866.75</v>
      </c>
      <c r="C4486" s="2" t="n">
        <v>34964545</v>
      </c>
      <c r="D4486" s="2" t="inlineStr">
        <is>
          <t>DOM</t>
        </is>
      </c>
      <c r="G4486" s="2" t="inlineStr">
        <is>
          <t>ZONE</t>
        </is>
      </c>
      <c r="I4486" s="2" t="n">
        <v>22.03</v>
      </c>
      <c r="J4486" s="2" t="n">
        <v>22.269092</v>
      </c>
      <c r="K4486" s="2" t="n">
        <v>0.168092</v>
      </c>
      <c r="L4486" s="2" t="n">
        <v>0.06850000000000001</v>
      </c>
      <c r="M4486" s="2" t="b">
        <v>1</v>
      </c>
      <c r="N4486" s="2" t="n">
        <v>1</v>
      </c>
    </row>
    <row r="4487" ht="15.75" customHeight="1">
      <c r="A4487" s="9" t="n">
        <v>43867</v>
      </c>
      <c r="B4487" s="9" t="n">
        <v>43866.79166666666</v>
      </c>
      <c r="C4487" s="2" t="n">
        <v>34964545</v>
      </c>
      <c r="D4487" s="2" t="inlineStr">
        <is>
          <t>DOM</t>
        </is>
      </c>
      <c r="G4487" s="2" t="inlineStr">
        <is>
          <t>ZONE</t>
        </is>
      </c>
      <c r="I4487" s="2" t="n">
        <v>20.65</v>
      </c>
      <c r="J4487" s="2" t="n">
        <v>20.784653</v>
      </c>
      <c r="K4487" s="2" t="n">
        <v>0.084158</v>
      </c>
      <c r="L4487" s="2" t="n">
        <v>0.049661</v>
      </c>
      <c r="M4487" s="2" t="b">
        <v>1</v>
      </c>
      <c r="N4487" s="2" t="n">
        <v>1</v>
      </c>
    </row>
    <row r="4488" ht="15.75" customHeight="1">
      <c r="A4488" s="9" t="n">
        <v>43867.04166666666</v>
      </c>
      <c r="B4488" s="9" t="n">
        <v>43866.83333333334</v>
      </c>
      <c r="C4488" s="2" t="n">
        <v>34964545</v>
      </c>
      <c r="D4488" s="2" t="inlineStr">
        <is>
          <t>DOM</t>
        </is>
      </c>
      <c r="G4488" s="2" t="inlineStr">
        <is>
          <t>ZONE</t>
        </is>
      </c>
      <c r="I4488" s="2" t="n">
        <v>21.38</v>
      </c>
      <c r="J4488" s="2" t="n">
        <v>21.581263</v>
      </c>
      <c r="K4488" s="2" t="n">
        <v>0.123531</v>
      </c>
      <c r="L4488" s="2" t="n">
        <v>0.081899</v>
      </c>
      <c r="M4488" s="2" t="b">
        <v>1</v>
      </c>
      <c r="N4488" s="2" t="n">
        <v>1</v>
      </c>
    </row>
    <row r="4489" ht="15.75" customHeight="1">
      <c r="A4489" s="9" t="n">
        <v>43867.08333333334</v>
      </c>
      <c r="B4489" s="9" t="n">
        <v>43866.875</v>
      </c>
      <c r="C4489" s="2" t="n">
        <v>34964545</v>
      </c>
      <c r="D4489" s="2" t="inlineStr">
        <is>
          <t>DOM</t>
        </is>
      </c>
      <c r="G4489" s="2" t="inlineStr">
        <is>
          <t>ZONE</t>
        </is>
      </c>
      <c r="I4489" s="2" t="n">
        <v>21.27</v>
      </c>
      <c r="J4489" s="2" t="n">
        <v>22.388702</v>
      </c>
      <c r="K4489" s="2" t="n">
        <v>0.996052</v>
      </c>
      <c r="L4489" s="2" t="n">
        <v>0.120149</v>
      </c>
      <c r="M4489" s="2" t="b">
        <v>1</v>
      </c>
      <c r="N4489" s="2" t="n">
        <v>1</v>
      </c>
    </row>
    <row r="4490" ht="15.75" customHeight="1">
      <c r="A4490" s="9" t="n">
        <v>43867.125</v>
      </c>
      <c r="B4490" s="9" t="n">
        <v>43866.91666666666</v>
      </c>
      <c r="C4490" s="2" t="n">
        <v>34964545</v>
      </c>
      <c r="D4490" s="2" t="inlineStr">
        <is>
          <t>DOM</t>
        </is>
      </c>
      <c r="G4490" s="2" t="inlineStr">
        <is>
          <t>ZONE</t>
        </is>
      </c>
      <c r="I4490" s="2" t="n">
        <v>19.37</v>
      </c>
      <c r="J4490" s="2" t="n">
        <v>19.514055</v>
      </c>
      <c r="K4490" s="2" t="n">
        <v>0.07552200000000001</v>
      </c>
      <c r="L4490" s="2" t="n">
        <v>0.069366</v>
      </c>
      <c r="M4490" s="2" t="b">
        <v>1</v>
      </c>
      <c r="N4490" s="2" t="n">
        <v>1</v>
      </c>
    </row>
    <row r="4491" ht="15.75" customHeight="1">
      <c r="A4491" s="9" t="n">
        <v>43867.16666666666</v>
      </c>
      <c r="B4491" s="9" t="n">
        <v>43866.95833333334</v>
      </c>
      <c r="C4491" s="2" t="n">
        <v>34964545</v>
      </c>
      <c r="D4491" s="2" t="inlineStr">
        <is>
          <t>DOM</t>
        </is>
      </c>
      <c r="G4491" s="2" t="inlineStr">
        <is>
          <t>ZONE</t>
        </is>
      </c>
      <c r="I4491" s="2" t="n">
        <v>18.33</v>
      </c>
      <c r="J4491" s="2" t="n">
        <v>18.42522</v>
      </c>
      <c r="K4491" s="2" t="n">
        <v>0.018997</v>
      </c>
      <c r="L4491" s="2" t="n">
        <v>0.08039</v>
      </c>
      <c r="M4491" s="2" t="b">
        <v>1</v>
      </c>
      <c r="N4491" s="2" t="n">
        <v>1</v>
      </c>
    </row>
    <row r="4492" ht="15.75" customHeight="1">
      <c r="A4492" s="9" t="n">
        <v>43867.20833333334</v>
      </c>
      <c r="B4492" s="9" t="n">
        <v>43867</v>
      </c>
      <c r="C4492" s="2" t="n">
        <v>34964545</v>
      </c>
      <c r="D4492" s="2" t="inlineStr">
        <is>
          <t>DOM</t>
        </is>
      </c>
      <c r="G4492" s="2" t="inlineStr">
        <is>
          <t>ZONE</t>
        </is>
      </c>
      <c r="I4492" s="2" t="n">
        <v>23.96</v>
      </c>
      <c r="J4492" s="2" t="n">
        <v>24.180809</v>
      </c>
      <c r="K4492" s="2" t="n">
        <v>0.159959</v>
      </c>
      <c r="L4492" s="2" t="n">
        <v>0.056684</v>
      </c>
      <c r="M4492" s="2" t="b">
        <v>1</v>
      </c>
      <c r="N4492" s="2" t="n">
        <v>1</v>
      </c>
    </row>
    <row r="4493" ht="15.75" customHeight="1">
      <c r="A4493" s="9" t="n">
        <v>43867.25</v>
      </c>
      <c r="B4493" s="9" t="n">
        <v>43867.04166666666</v>
      </c>
      <c r="C4493" s="2" t="n">
        <v>34964545</v>
      </c>
      <c r="D4493" s="2" t="inlineStr">
        <is>
          <t>DOM</t>
        </is>
      </c>
      <c r="G4493" s="2" t="inlineStr">
        <is>
          <t>ZONE</t>
        </is>
      </c>
      <c r="I4493" s="2" t="n">
        <v>21.07</v>
      </c>
      <c r="J4493" s="2" t="n">
        <v>21.186367</v>
      </c>
      <c r="K4493" s="2" t="n">
        <v>0.095805</v>
      </c>
      <c r="L4493" s="2" t="n">
        <v>0.018061</v>
      </c>
      <c r="M4493" s="2" t="b">
        <v>1</v>
      </c>
      <c r="N4493" s="2" t="n">
        <v>1</v>
      </c>
    </row>
    <row r="4494" ht="15.75" customHeight="1">
      <c r="A4494" s="9" t="n">
        <v>43867.29166666666</v>
      </c>
      <c r="B4494" s="9" t="n">
        <v>43867.08333333334</v>
      </c>
      <c r="C4494" s="2" t="n">
        <v>34964545</v>
      </c>
      <c r="D4494" s="2" t="inlineStr">
        <is>
          <t>DOM</t>
        </is>
      </c>
      <c r="G4494" s="2" t="inlineStr">
        <is>
          <t>ZONE</t>
        </is>
      </c>
      <c r="I4494" s="2" t="n">
        <v>19.08</v>
      </c>
      <c r="J4494" s="2" t="n">
        <v>19.188011</v>
      </c>
      <c r="K4494" s="2" t="n">
        <v>0.048561</v>
      </c>
      <c r="L4494" s="2" t="n">
        <v>0.055284</v>
      </c>
      <c r="M4494" s="2" t="b">
        <v>1</v>
      </c>
      <c r="N4494" s="2" t="n">
        <v>1</v>
      </c>
    </row>
    <row r="4495" ht="15.75" customHeight="1">
      <c r="A4495" s="9" t="n">
        <v>43867.33333333334</v>
      </c>
      <c r="B4495" s="9" t="n">
        <v>43867.125</v>
      </c>
      <c r="C4495" s="2" t="n">
        <v>34964545</v>
      </c>
      <c r="D4495" s="2" t="inlineStr">
        <is>
          <t>DOM</t>
        </is>
      </c>
      <c r="G4495" s="2" t="inlineStr">
        <is>
          <t>ZONE</t>
        </is>
      </c>
      <c r="I4495" s="2" t="n">
        <v>18.66</v>
      </c>
      <c r="J4495" s="2" t="n">
        <v>18.747239</v>
      </c>
      <c r="K4495" s="2" t="n">
        <v>0.037881</v>
      </c>
      <c r="L4495" s="2" t="n">
        <v>0.046858</v>
      </c>
      <c r="M4495" s="2" t="b">
        <v>1</v>
      </c>
      <c r="N4495" s="2" t="n">
        <v>1</v>
      </c>
    </row>
    <row r="4496" ht="15.75" customHeight="1">
      <c r="A4496" s="9" t="n">
        <v>43867.375</v>
      </c>
      <c r="B4496" s="9" t="n">
        <v>43867.16666666666</v>
      </c>
      <c r="C4496" s="2" t="n">
        <v>34964545</v>
      </c>
      <c r="D4496" s="2" t="inlineStr">
        <is>
          <t>DOM</t>
        </is>
      </c>
      <c r="G4496" s="2" t="inlineStr">
        <is>
          <t>ZONE</t>
        </is>
      </c>
      <c r="I4496" s="2" t="n">
        <v>17.74</v>
      </c>
      <c r="J4496" s="2" t="n">
        <v>17.809706</v>
      </c>
      <c r="K4496" s="2" t="n">
        <v>0.010662</v>
      </c>
      <c r="L4496" s="2" t="n">
        <v>0.062377</v>
      </c>
      <c r="M4496" s="2" t="b">
        <v>1</v>
      </c>
      <c r="N4496" s="2" t="n">
        <v>1</v>
      </c>
    </row>
    <row r="4497" ht="15.75" customHeight="1">
      <c r="A4497" s="9" t="n">
        <v>43867.41666666666</v>
      </c>
      <c r="B4497" s="9" t="n">
        <v>43867.20833333334</v>
      </c>
      <c r="C4497" s="2" t="n">
        <v>34964545</v>
      </c>
      <c r="D4497" s="2" t="inlineStr">
        <is>
          <t>DOM</t>
        </is>
      </c>
      <c r="G4497" s="2" t="inlineStr">
        <is>
          <t>ZONE</t>
        </is>
      </c>
      <c r="I4497" s="2" t="n">
        <v>21.06</v>
      </c>
      <c r="J4497" s="2" t="n">
        <v>22.255919</v>
      </c>
      <c r="K4497" s="2" t="n">
        <v>1.156329</v>
      </c>
      <c r="L4497" s="2" t="n">
        <v>0.035424</v>
      </c>
      <c r="M4497" s="2" t="b">
        <v>1</v>
      </c>
      <c r="N4497" s="2" t="n">
        <v>1</v>
      </c>
    </row>
    <row r="4498" ht="15.75" customHeight="1">
      <c r="A4498" s="9" t="n">
        <v>43867.45833333334</v>
      </c>
      <c r="B4498" s="9" t="n">
        <v>43867.25</v>
      </c>
      <c r="C4498" s="2" t="n">
        <v>34964545</v>
      </c>
      <c r="D4498" s="2" t="inlineStr">
        <is>
          <t>DOM</t>
        </is>
      </c>
      <c r="G4498" s="2" t="inlineStr">
        <is>
          <t>ZONE</t>
        </is>
      </c>
      <c r="I4498" s="2" t="n">
        <v>39.76</v>
      </c>
      <c r="J4498" s="2" t="n">
        <v>49.276837</v>
      </c>
      <c r="K4498" s="2" t="n">
        <v>9.375299</v>
      </c>
      <c r="L4498" s="2" t="n">
        <v>0.138205</v>
      </c>
      <c r="M4498" s="2" t="b">
        <v>1</v>
      </c>
      <c r="N4498" s="2" t="n">
        <v>1</v>
      </c>
    </row>
    <row r="4499" ht="15.75" customHeight="1">
      <c r="A4499" s="9" t="n">
        <v>43867.5</v>
      </c>
      <c r="B4499" s="9" t="n">
        <v>43867.29166666666</v>
      </c>
      <c r="C4499" s="2" t="n">
        <v>34964545</v>
      </c>
      <c r="D4499" s="2" t="inlineStr">
        <is>
          <t>DOM</t>
        </is>
      </c>
      <c r="G4499" s="2" t="inlineStr">
        <is>
          <t>ZONE</t>
        </is>
      </c>
      <c r="I4499" s="2" t="n">
        <v>34.01</v>
      </c>
      <c r="J4499" s="2" t="n">
        <v>40.110304</v>
      </c>
      <c r="K4499" s="2" t="n">
        <v>6.056219</v>
      </c>
      <c r="L4499" s="2" t="n">
        <v>0.039919</v>
      </c>
      <c r="M4499" s="2" t="b">
        <v>1</v>
      </c>
      <c r="N4499" s="2" t="n">
        <v>1</v>
      </c>
    </row>
    <row r="4500" ht="15.75" customHeight="1">
      <c r="A4500" s="9" t="n">
        <v>43867.54166666666</v>
      </c>
      <c r="B4500" s="9" t="n">
        <v>43867.33333333334</v>
      </c>
      <c r="C4500" s="2" t="n">
        <v>34964545</v>
      </c>
      <c r="D4500" s="2" t="inlineStr">
        <is>
          <t>DOM</t>
        </is>
      </c>
      <c r="G4500" s="2" t="inlineStr">
        <is>
          <t>ZONE</t>
        </is>
      </c>
      <c r="I4500" s="2" t="n">
        <v>28.35</v>
      </c>
      <c r="J4500" s="2" t="n">
        <v>28.850068</v>
      </c>
      <c r="K4500" s="2" t="n">
        <v>0.507233</v>
      </c>
      <c r="L4500" s="2" t="n">
        <v>-0.004665</v>
      </c>
      <c r="M4500" s="2" t="b">
        <v>1</v>
      </c>
      <c r="N4500" s="2" t="n">
        <v>1</v>
      </c>
    </row>
    <row r="4501" ht="15.75" customHeight="1">
      <c r="A4501" s="9" t="n">
        <v>43867.58333333334</v>
      </c>
      <c r="B4501" s="9" t="n">
        <v>43867.375</v>
      </c>
      <c r="C4501" s="2" t="n">
        <v>34964545</v>
      </c>
      <c r="D4501" s="2" t="inlineStr">
        <is>
          <t>DOM</t>
        </is>
      </c>
      <c r="G4501" s="2" t="inlineStr">
        <is>
          <t>ZONE</t>
        </is>
      </c>
      <c r="I4501" s="2" t="n">
        <v>24.35</v>
      </c>
      <c r="J4501" s="2" t="n">
        <v>24.642341</v>
      </c>
      <c r="K4501" s="2" t="n">
        <v>0.261123</v>
      </c>
      <c r="L4501" s="2" t="n">
        <v>0.032885</v>
      </c>
      <c r="M4501" s="2" t="b">
        <v>1</v>
      </c>
      <c r="N4501" s="2" t="n">
        <v>1</v>
      </c>
    </row>
    <row r="4502" ht="15.75" customHeight="1">
      <c r="A4502" s="9" t="n">
        <v>43867.625</v>
      </c>
      <c r="B4502" s="9" t="n">
        <v>43867.41666666666</v>
      </c>
      <c r="C4502" s="2" t="n">
        <v>34964545</v>
      </c>
      <c r="D4502" s="2" t="inlineStr">
        <is>
          <t>DOM</t>
        </is>
      </c>
      <c r="G4502" s="2" t="inlineStr">
        <is>
          <t>ZONE</t>
        </is>
      </c>
      <c r="I4502" s="2" t="n">
        <v>21.07</v>
      </c>
      <c r="J4502" s="2" t="n">
        <v>21.218227</v>
      </c>
      <c r="K4502" s="2" t="n">
        <v>0.137516</v>
      </c>
      <c r="L4502" s="2" t="n">
        <v>0.009878</v>
      </c>
      <c r="M4502" s="2" t="b">
        <v>1</v>
      </c>
      <c r="N4502" s="2" t="n">
        <v>1</v>
      </c>
    </row>
    <row r="4503" ht="15.75" customHeight="1">
      <c r="A4503" s="9" t="n">
        <v>43867.66666666666</v>
      </c>
      <c r="B4503" s="9" t="n">
        <v>43867.45833333334</v>
      </c>
      <c r="C4503" s="2" t="n">
        <v>34964545</v>
      </c>
      <c r="D4503" s="2" t="inlineStr">
        <is>
          <t>DOM</t>
        </is>
      </c>
      <c r="G4503" s="2" t="inlineStr">
        <is>
          <t>ZONE</t>
        </is>
      </c>
      <c r="I4503" s="2" t="n">
        <v>51.41</v>
      </c>
      <c r="J4503" s="2" t="n">
        <v>52.191651</v>
      </c>
      <c r="K4503" s="2" t="n">
        <v>0.7167210000000001</v>
      </c>
      <c r="L4503" s="2" t="n">
        <v>0.061597</v>
      </c>
      <c r="M4503" s="2" t="b">
        <v>1</v>
      </c>
      <c r="N4503" s="2" t="n">
        <v>1</v>
      </c>
    </row>
    <row r="4504" ht="15.75" customHeight="1">
      <c r="A4504" s="9" t="n">
        <v>43867.70833333334</v>
      </c>
      <c r="B4504" s="9" t="n">
        <v>43867.5</v>
      </c>
      <c r="C4504" s="2" t="n">
        <v>34964545</v>
      </c>
      <c r="D4504" s="2" t="inlineStr">
        <is>
          <t>DOM</t>
        </is>
      </c>
      <c r="G4504" s="2" t="inlineStr">
        <is>
          <t>ZONE</t>
        </is>
      </c>
      <c r="I4504" s="2" t="n">
        <v>22.88</v>
      </c>
      <c r="J4504" s="2" t="n">
        <v>23.133455</v>
      </c>
      <c r="K4504" s="2" t="n">
        <v>0.167518</v>
      </c>
      <c r="L4504" s="2" t="n">
        <v>0.087604</v>
      </c>
      <c r="M4504" s="2" t="b">
        <v>1</v>
      </c>
      <c r="N4504" s="2" t="n">
        <v>1</v>
      </c>
    </row>
    <row r="4505" ht="15.75" customHeight="1">
      <c r="A4505" s="9" t="n">
        <v>43867.75</v>
      </c>
      <c r="B4505" s="9" t="n">
        <v>43867.54166666666</v>
      </c>
      <c r="C4505" s="2" t="n">
        <v>34964545</v>
      </c>
      <c r="D4505" s="2" t="inlineStr">
        <is>
          <t>DOM</t>
        </is>
      </c>
      <c r="G4505" s="2" t="inlineStr">
        <is>
          <t>ZONE</t>
        </is>
      </c>
      <c r="I4505" s="2" t="n">
        <v>21.81</v>
      </c>
      <c r="J4505" s="2" t="n">
        <v>22.001364</v>
      </c>
      <c r="K4505" s="2" t="n">
        <v>0.126956</v>
      </c>
      <c r="L4505" s="2" t="n">
        <v>0.06690699999999999</v>
      </c>
      <c r="M4505" s="2" t="b">
        <v>1</v>
      </c>
      <c r="N4505" s="2" t="n">
        <v>1</v>
      </c>
    </row>
    <row r="4506" ht="15.75" customHeight="1">
      <c r="A4506" s="9" t="n">
        <v>43867.79166666666</v>
      </c>
      <c r="B4506" s="9" t="n">
        <v>43867.58333333334</v>
      </c>
      <c r="C4506" s="2" t="n">
        <v>34964545</v>
      </c>
      <c r="D4506" s="2" t="inlineStr">
        <is>
          <t>DOM</t>
        </is>
      </c>
      <c r="G4506" s="2" t="inlineStr">
        <is>
          <t>ZONE</t>
        </is>
      </c>
      <c r="I4506" s="2" t="n">
        <v>22.37</v>
      </c>
      <c r="J4506" s="2" t="n">
        <v>22.521398</v>
      </c>
      <c r="K4506" s="2" t="n">
        <v>0.078594</v>
      </c>
      <c r="L4506" s="2" t="n">
        <v>0.075304</v>
      </c>
      <c r="M4506" s="2" t="b">
        <v>1</v>
      </c>
      <c r="N4506" s="2" t="n">
        <v>1</v>
      </c>
    </row>
    <row r="4507" ht="15.75" customHeight="1">
      <c r="A4507" s="9" t="n">
        <v>43867.83333333334</v>
      </c>
      <c r="B4507" s="9" t="n">
        <v>43867.625</v>
      </c>
      <c r="C4507" s="2" t="n">
        <v>34964545</v>
      </c>
      <c r="D4507" s="2" t="inlineStr">
        <is>
          <t>DOM</t>
        </is>
      </c>
      <c r="G4507" s="2" t="inlineStr">
        <is>
          <t>ZONE</t>
        </is>
      </c>
      <c r="I4507" s="2" t="n">
        <v>22.2</v>
      </c>
      <c r="J4507" s="2" t="n">
        <v>22.413041</v>
      </c>
      <c r="K4507" s="2" t="n">
        <v>0.137816</v>
      </c>
      <c r="L4507" s="2" t="n">
        <v>0.071058</v>
      </c>
      <c r="M4507" s="2" t="b">
        <v>1</v>
      </c>
      <c r="N4507" s="2" t="n">
        <v>1</v>
      </c>
    </row>
    <row r="4508" ht="15.75" customHeight="1">
      <c r="A4508" s="9" t="n">
        <v>43867.875</v>
      </c>
      <c r="B4508" s="9" t="n">
        <v>43867.66666666666</v>
      </c>
      <c r="C4508" s="2" t="n">
        <v>34964545</v>
      </c>
      <c r="D4508" s="2" t="inlineStr">
        <is>
          <t>DOM</t>
        </is>
      </c>
      <c r="G4508" s="2" t="inlineStr">
        <is>
          <t>ZONE</t>
        </is>
      </c>
      <c r="I4508" s="2" t="n">
        <v>21.07</v>
      </c>
      <c r="J4508" s="2" t="n">
        <v>21.332163</v>
      </c>
      <c r="K4508" s="2" t="n">
        <v>0.19591</v>
      </c>
      <c r="L4508" s="2" t="n">
        <v>0.063753</v>
      </c>
      <c r="M4508" s="2" t="b">
        <v>1</v>
      </c>
      <c r="N4508" s="2" t="n">
        <v>1</v>
      </c>
    </row>
    <row r="4509" ht="15.75" customHeight="1">
      <c r="A4509" s="9" t="n">
        <v>43867.91666666666</v>
      </c>
      <c r="B4509" s="9" t="n">
        <v>43867.70833333334</v>
      </c>
      <c r="C4509" s="2" t="n">
        <v>34964545</v>
      </c>
      <c r="D4509" s="2" t="inlineStr">
        <is>
          <t>DOM</t>
        </is>
      </c>
      <c r="G4509" s="2" t="inlineStr">
        <is>
          <t>ZONE</t>
        </is>
      </c>
      <c r="I4509" s="2" t="n">
        <v>27.19</v>
      </c>
      <c r="J4509" s="2" t="n">
        <v>30.357309</v>
      </c>
      <c r="K4509" s="2" t="n">
        <v>3.050802</v>
      </c>
      <c r="L4509" s="2" t="n">
        <v>0.119841</v>
      </c>
      <c r="M4509" s="2" t="b">
        <v>1</v>
      </c>
      <c r="N4509" s="2" t="n">
        <v>1</v>
      </c>
    </row>
    <row r="4510" ht="15.75" customHeight="1">
      <c r="A4510" s="9" t="n">
        <v>43867.95833333334</v>
      </c>
      <c r="B4510" s="9" t="n">
        <v>43867.75</v>
      </c>
      <c r="C4510" s="2" t="n">
        <v>34964545</v>
      </c>
      <c r="D4510" s="2" t="inlineStr">
        <is>
          <t>DOM</t>
        </is>
      </c>
      <c r="G4510" s="2" t="inlineStr">
        <is>
          <t>ZONE</t>
        </is>
      </c>
      <c r="I4510" s="2" t="n">
        <v>29.3</v>
      </c>
      <c r="J4510" s="2" t="n">
        <v>33.158678</v>
      </c>
      <c r="K4510" s="2" t="n">
        <v>3.752257</v>
      </c>
      <c r="L4510" s="2" t="n">
        <v>0.107254</v>
      </c>
      <c r="M4510" s="2" t="b">
        <v>1</v>
      </c>
      <c r="N4510" s="2" t="n">
        <v>1</v>
      </c>
    </row>
    <row r="4511" ht="15.75" customHeight="1">
      <c r="A4511" s="9" t="n">
        <v>43868</v>
      </c>
      <c r="B4511" s="9" t="n">
        <v>43867.79166666666</v>
      </c>
      <c r="C4511" s="2" t="n">
        <v>34964545</v>
      </c>
      <c r="D4511" s="2" t="inlineStr">
        <is>
          <t>DOM</t>
        </is>
      </c>
      <c r="G4511" s="2" t="inlineStr">
        <is>
          <t>ZONE</t>
        </is>
      </c>
      <c r="I4511" s="2" t="n">
        <v>25.58</v>
      </c>
      <c r="J4511" s="2" t="n">
        <v>27.511014</v>
      </c>
      <c r="K4511" s="2" t="n">
        <v>1.833869</v>
      </c>
      <c r="L4511" s="2" t="n">
        <v>0.101311</v>
      </c>
      <c r="M4511" s="2" t="b">
        <v>1</v>
      </c>
      <c r="N4511" s="2" t="n">
        <v>1</v>
      </c>
    </row>
    <row r="4512" ht="15.75" customHeight="1">
      <c r="A4512" s="9" t="n">
        <v>43868.04166666666</v>
      </c>
      <c r="B4512" s="9" t="n">
        <v>43867.83333333334</v>
      </c>
      <c r="C4512" s="2" t="n">
        <v>34964545</v>
      </c>
      <c r="D4512" s="2" t="inlineStr">
        <is>
          <t>DOM</t>
        </is>
      </c>
      <c r="G4512" s="2" t="inlineStr">
        <is>
          <t>ZONE</t>
        </is>
      </c>
      <c r="I4512" s="2" t="n">
        <v>26.9</v>
      </c>
      <c r="J4512" s="2" t="n">
        <v>29.860418</v>
      </c>
      <c r="K4512" s="2" t="n">
        <v>2.843224</v>
      </c>
      <c r="L4512" s="2" t="n">
        <v>0.113027</v>
      </c>
      <c r="M4512" s="2" t="b">
        <v>1</v>
      </c>
      <c r="N4512" s="2" t="n">
        <v>1</v>
      </c>
    </row>
    <row r="4513" ht="15.75" customHeight="1">
      <c r="A4513" s="9" t="n">
        <v>43868.08333333334</v>
      </c>
      <c r="B4513" s="9" t="n">
        <v>43867.875</v>
      </c>
      <c r="C4513" s="2" t="n">
        <v>34964545</v>
      </c>
      <c r="D4513" s="2" t="inlineStr">
        <is>
          <t>DOM</t>
        </is>
      </c>
      <c r="G4513" s="2" t="inlineStr">
        <is>
          <t>ZONE</t>
        </is>
      </c>
      <c r="I4513" s="2" t="n">
        <v>20.43</v>
      </c>
      <c r="J4513" s="2" t="n">
        <v>20.476998</v>
      </c>
      <c r="K4513" s="2" t="n">
        <v>-0.006108</v>
      </c>
      <c r="L4513" s="2" t="n">
        <v>0.053106</v>
      </c>
      <c r="M4513" s="2" t="b">
        <v>1</v>
      </c>
      <c r="N4513" s="2" t="n">
        <v>1</v>
      </c>
    </row>
    <row r="4514" ht="15.75" customHeight="1">
      <c r="A4514" s="9" t="n">
        <v>43868.125</v>
      </c>
      <c r="B4514" s="9" t="n">
        <v>43867.91666666666</v>
      </c>
      <c r="C4514" s="2" t="n">
        <v>34964545</v>
      </c>
      <c r="D4514" s="2" t="inlineStr">
        <is>
          <t>DOM</t>
        </is>
      </c>
      <c r="G4514" s="2" t="inlineStr">
        <is>
          <t>ZONE</t>
        </is>
      </c>
      <c r="I4514" s="2" t="n">
        <v>20</v>
      </c>
      <c r="J4514" s="2" t="n">
        <v>20.036737</v>
      </c>
      <c r="K4514" s="2" t="n">
        <v>0.029225</v>
      </c>
      <c r="L4514" s="2" t="n">
        <v>0.005011</v>
      </c>
      <c r="M4514" s="2" t="b">
        <v>1</v>
      </c>
      <c r="N4514" s="2" t="n">
        <v>1</v>
      </c>
    </row>
    <row r="4515" ht="15.75" customHeight="1">
      <c r="A4515" s="9" t="n">
        <v>43868.16666666666</v>
      </c>
      <c r="B4515" s="9" t="n">
        <v>43867.95833333334</v>
      </c>
      <c r="C4515" s="2" t="n">
        <v>34964545</v>
      </c>
      <c r="D4515" s="2" t="inlineStr">
        <is>
          <t>DOM</t>
        </is>
      </c>
      <c r="G4515" s="2" t="inlineStr">
        <is>
          <t>ZONE</t>
        </is>
      </c>
      <c r="I4515" s="2" t="n">
        <v>19.78</v>
      </c>
      <c r="J4515" s="2" t="n">
        <v>19.857873</v>
      </c>
      <c r="K4515" s="2" t="n">
        <v>0.057538</v>
      </c>
      <c r="L4515" s="2" t="n">
        <v>0.017001</v>
      </c>
      <c r="M4515" s="2" t="b">
        <v>1</v>
      </c>
      <c r="N4515" s="2" t="n">
        <v>1</v>
      </c>
    </row>
    <row r="4516" ht="15.75" customHeight="1">
      <c r="A4516" s="9" t="n">
        <v>43868.20833333334</v>
      </c>
      <c r="B4516" s="9" t="n">
        <v>43868</v>
      </c>
      <c r="C4516" s="2" t="n">
        <v>34964545</v>
      </c>
      <c r="D4516" s="2" t="inlineStr">
        <is>
          <t>DOM</t>
        </is>
      </c>
      <c r="G4516" s="2" t="inlineStr">
        <is>
          <t>ZONE</t>
        </is>
      </c>
      <c r="I4516" s="2" t="n">
        <v>18.7</v>
      </c>
      <c r="J4516" s="2" t="n">
        <v>18.708806</v>
      </c>
      <c r="K4516" s="2" t="n">
        <v>0.039496</v>
      </c>
      <c r="L4516" s="2" t="n">
        <v>-0.031524</v>
      </c>
      <c r="M4516" s="2" t="b">
        <v>1</v>
      </c>
      <c r="N4516" s="2" t="n">
        <v>1</v>
      </c>
    </row>
    <row r="4517" ht="15.75" customHeight="1">
      <c r="A4517" s="9" t="n">
        <v>43868.25</v>
      </c>
      <c r="B4517" s="9" t="n">
        <v>43868.04166666666</v>
      </c>
      <c r="C4517" s="2" t="n">
        <v>34964545</v>
      </c>
      <c r="D4517" s="2" t="inlineStr">
        <is>
          <t>DOM</t>
        </is>
      </c>
      <c r="G4517" s="2" t="inlineStr">
        <is>
          <t>ZONE</t>
        </is>
      </c>
      <c r="I4517" s="2" t="n">
        <v>17.96</v>
      </c>
      <c r="J4517" s="2" t="n">
        <v>17.963477</v>
      </c>
      <c r="K4517" s="2" t="n">
        <v>0.019287</v>
      </c>
      <c r="L4517" s="2" t="n">
        <v>-0.010811</v>
      </c>
      <c r="M4517" s="2" t="b">
        <v>1</v>
      </c>
      <c r="N4517" s="2" t="n">
        <v>1</v>
      </c>
    </row>
    <row r="4518" ht="15.75" customHeight="1">
      <c r="A4518" s="9" t="n">
        <v>43868.29166666666</v>
      </c>
      <c r="B4518" s="9" t="n">
        <v>43868.08333333334</v>
      </c>
      <c r="C4518" s="2" t="n">
        <v>34964545</v>
      </c>
      <c r="D4518" s="2" t="inlineStr">
        <is>
          <t>DOM</t>
        </is>
      </c>
      <c r="G4518" s="2" t="inlineStr">
        <is>
          <t>ZONE</t>
        </is>
      </c>
      <c r="I4518" s="2" t="n">
        <v>17.73</v>
      </c>
      <c r="J4518" s="2" t="n">
        <v>17.72639</v>
      </c>
      <c r="K4518" s="2" t="n">
        <v>0.018221</v>
      </c>
      <c r="L4518" s="2" t="n">
        <v>-0.016831</v>
      </c>
      <c r="M4518" s="2" t="b">
        <v>1</v>
      </c>
      <c r="N4518" s="2" t="n">
        <v>1</v>
      </c>
    </row>
    <row r="4519" ht="15.75" customHeight="1">
      <c r="A4519" s="9" t="n">
        <v>43868.33333333334</v>
      </c>
      <c r="B4519" s="9" t="n">
        <v>43868.125</v>
      </c>
      <c r="C4519" s="2" t="n">
        <v>34964545</v>
      </c>
      <c r="D4519" s="2" t="inlineStr">
        <is>
          <t>DOM</t>
        </is>
      </c>
      <c r="G4519" s="2" t="inlineStr">
        <is>
          <t>ZONE</t>
        </is>
      </c>
      <c r="I4519" s="2" t="n">
        <v>16.38</v>
      </c>
      <c r="J4519" s="2" t="n">
        <v>16.348036</v>
      </c>
      <c r="K4519" s="2" t="n">
        <v>0.004386</v>
      </c>
      <c r="L4519" s="2" t="n">
        <v>-0.033016</v>
      </c>
      <c r="M4519" s="2" t="b">
        <v>1</v>
      </c>
      <c r="N4519" s="2" t="n">
        <v>1</v>
      </c>
    </row>
    <row r="4520" ht="15.75" customHeight="1">
      <c r="A4520" s="9" t="n">
        <v>43868.375</v>
      </c>
      <c r="B4520" s="9" t="n">
        <v>43868.16666666666</v>
      </c>
      <c r="C4520" s="2" t="n">
        <v>34964545</v>
      </c>
      <c r="D4520" s="2" t="inlineStr">
        <is>
          <t>DOM</t>
        </is>
      </c>
      <c r="G4520" s="2" t="inlineStr">
        <is>
          <t>ZONE</t>
        </is>
      </c>
      <c r="I4520" s="2" t="n">
        <v>18.27</v>
      </c>
      <c r="J4520" s="2" t="n">
        <v>18.246189</v>
      </c>
      <c r="K4520" s="2" t="n">
        <v>0.021146</v>
      </c>
      <c r="L4520" s="2" t="n">
        <v>-0.042457</v>
      </c>
      <c r="M4520" s="2" t="b">
        <v>1</v>
      </c>
      <c r="N4520" s="2" t="n">
        <v>1</v>
      </c>
    </row>
    <row r="4521" ht="15.75" customHeight="1">
      <c r="A4521" s="9" t="n">
        <v>43868.41666666666</v>
      </c>
      <c r="B4521" s="9" t="n">
        <v>43868.20833333334</v>
      </c>
      <c r="C4521" s="2" t="n">
        <v>34964545</v>
      </c>
      <c r="D4521" s="2" t="inlineStr">
        <is>
          <t>DOM</t>
        </is>
      </c>
      <c r="G4521" s="2" t="inlineStr">
        <is>
          <t>ZONE</t>
        </is>
      </c>
      <c r="I4521" s="2" t="n">
        <v>17.94</v>
      </c>
      <c r="J4521" s="2" t="n">
        <v>17.851801</v>
      </c>
      <c r="K4521" s="2" t="n">
        <v>0.015451</v>
      </c>
      <c r="L4521" s="2" t="n">
        <v>-0.104483</v>
      </c>
      <c r="M4521" s="2" t="b">
        <v>1</v>
      </c>
      <c r="N4521" s="2" t="n">
        <v>1</v>
      </c>
    </row>
    <row r="4522" ht="15.75" customHeight="1">
      <c r="A4522" s="9" t="n">
        <v>43868.45833333334</v>
      </c>
      <c r="B4522" s="9" t="n">
        <v>43868.25</v>
      </c>
      <c r="C4522" s="2" t="n">
        <v>34964545</v>
      </c>
      <c r="D4522" s="2" t="inlineStr">
        <is>
          <t>DOM</t>
        </is>
      </c>
      <c r="G4522" s="2" t="inlineStr">
        <is>
          <t>ZONE</t>
        </is>
      </c>
      <c r="I4522" s="2" t="n">
        <v>19.16</v>
      </c>
      <c r="J4522" s="2" t="n">
        <v>19.103674</v>
      </c>
      <c r="K4522" s="2" t="n">
        <v>0.058872</v>
      </c>
      <c r="L4522" s="2" t="n">
        <v>-0.116865</v>
      </c>
      <c r="M4522" s="2" t="b">
        <v>1</v>
      </c>
      <c r="N4522" s="2" t="n">
        <v>1</v>
      </c>
    </row>
    <row r="4523" ht="15.75" customHeight="1">
      <c r="A4523" s="9" t="n">
        <v>43868.5</v>
      </c>
      <c r="B4523" s="9" t="n">
        <v>43868.29166666666</v>
      </c>
      <c r="C4523" s="2" t="n">
        <v>34964545</v>
      </c>
      <c r="D4523" s="2" t="inlineStr">
        <is>
          <t>DOM</t>
        </is>
      </c>
      <c r="G4523" s="2" t="inlineStr">
        <is>
          <t>ZONE</t>
        </is>
      </c>
      <c r="I4523" s="2" t="n">
        <v>57.52</v>
      </c>
      <c r="J4523" s="2" t="n">
        <v>64.774399</v>
      </c>
      <c r="K4523" s="2" t="n">
        <v>7.467188</v>
      </c>
      <c r="L4523" s="2" t="n">
        <v>-0.215289</v>
      </c>
      <c r="M4523" s="2" t="b">
        <v>1</v>
      </c>
      <c r="N4523" s="2" t="n">
        <v>1</v>
      </c>
    </row>
    <row r="4524" ht="15.75" customHeight="1">
      <c r="A4524" s="9" t="n">
        <v>43868.54166666666</v>
      </c>
      <c r="B4524" s="9" t="n">
        <v>43868.33333333334</v>
      </c>
      <c r="C4524" s="2" t="n">
        <v>34964545</v>
      </c>
      <c r="D4524" s="2" t="inlineStr">
        <is>
          <t>DOM</t>
        </is>
      </c>
      <c r="G4524" s="2" t="inlineStr">
        <is>
          <t>ZONE</t>
        </is>
      </c>
      <c r="I4524" s="2" t="n">
        <v>20.93</v>
      </c>
      <c r="J4524" s="2" t="n">
        <v>20.358223</v>
      </c>
      <c r="K4524" s="2" t="n">
        <v>-0.425535</v>
      </c>
      <c r="L4524" s="2" t="n">
        <v>-0.149576</v>
      </c>
      <c r="M4524" s="2" t="b">
        <v>1</v>
      </c>
      <c r="N4524" s="2" t="n">
        <v>1</v>
      </c>
    </row>
    <row r="4525" ht="15.75" customHeight="1">
      <c r="A4525" s="9" t="n">
        <v>43868.58333333334</v>
      </c>
      <c r="B4525" s="9" t="n">
        <v>43868.375</v>
      </c>
      <c r="C4525" s="2" t="n">
        <v>34964545</v>
      </c>
      <c r="D4525" s="2" t="inlineStr">
        <is>
          <t>DOM</t>
        </is>
      </c>
      <c r="G4525" s="2" t="inlineStr">
        <is>
          <t>ZONE</t>
        </is>
      </c>
      <c r="I4525" s="2" t="n">
        <v>21.59</v>
      </c>
      <c r="J4525" s="2" t="n">
        <v>21.094373</v>
      </c>
      <c r="K4525" s="2" t="n">
        <v>-0.313254</v>
      </c>
      <c r="L4525" s="2" t="n">
        <v>-0.185706</v>
      </c>
      <c r="M4525" s="2" t="b">
        <v>1</v>
      </c>
      <c r="N4525" s="2" t="n">
        <v>1</v>
      </c>
    </row>
    <row r="4526" ht="15.75" customHeight="1">
      <c r="A4526" s="9" t="n">
        <v>43868.625</v>
      </c>
      <c r="B4526" s="9" t="n">
        <v>43868.41666666666</v>
      </c>
      <c r="C4526" s="2" t="n">
        <v>34964545</v>
      </c>
      <c r="D4526" s="2" t="inlineStr">
        <is>
          <t>DOM</t>
        </is>
      </c>
      <c r="G4526" s="2" t="inlineStr">
        <is>
          <t>ZONE</t>
        </is>
      </c>
      <c r="I4526" s="2" t="n">
        <v>22.4</v>
      </c>
      <c r="J4526" s="2" t="n">
        <v>21.537255</v>
      </c>
      <c r="K4526" s="2" t="n">
        <v>-0.6502520000000001</v>
      </c>
      <c r="L4526" s="2" t="n">
        <v>-0.209159</v>
      </c>
      <c r="M4526" s="2" t="b">
        <v>1</v>
      </c>
      <c r="N4526" s="2" t="n">
        <v>1</v>
      </c>
    </row>
    <row r="4527" ht="15.75" customHeight="1">
      <c r="A4527" s="9" t="n">
        <v>43868.66666666666</v>
      </c>
      <c r="B4527" s="9" t="n">
        <v>43868.45833333334</v>
      </c>
      <c r="C4527" s="2" t="n">
        <v>34964545</v>
      </c>
      <c r="D4527" s="2" t="inlineStr">
        <is>
          <t>DOM</t>
        </is>
      </c>
      <c r="G4527" s="2" t="inlineStr">
        <is>
          <t>ZONE</t>
        </is>
      </c>
      <c r="I4527" s="2" t="n">
        <v>22.74</v>
      </c>
      <c r="J4527" s="2" t="n">
        <v>21.719605</v>
      </c>
      <c r="K4527" s="2" t="n">
        <v>-0.722886</v>
      </c>
      <c r="L4527" s="2" t="n">
        <v>-0.294175</v>
      </c>
      <c r="M4527" s="2" t="b">
        <v>1</v>
      </c>
      <c r="N4527" s="2" t="n">
        <v>1</v>
      </c>
    </row>
    <row r="4528" ht="15.75" customHeight="1">
      <c r="A4528" s="9" t="n">
        <v>43868.70833333334</v>
      </c>
      <c r="B4528" s="9" t="n">
        <v>43868.5</v>
      </c>
      <c r="C4528" s="2" t="n">
        <v>34964545</v>
      </c>
      <c r="D4528" s="2" t="inlineStr">
        <is>
          <t>DOM</t>
        </is>
      </c>
      <c r="G4528" s="2" t="inlineStr">
        <is>
          <t>ZONE</t>
        </is>
      </c>
      <c r="I4528" s="2" t="n">
        <v>21.25</v>
      </c>
      <c r="J4528" s="2" t="n">
        <v>20.563612</v>
      </c>
      <c r="K4528" s="2" t="n">
        <v>-0.405531</v>
      </c>
      <c r="L4528" s="2" t="n">
        <v>-0.282524</v>
      </c>
      <c r="M4528" s="2" t="b">
        <v>1</v>
      </c>
      <c r="N4528" s="2" t="n">
        <v>1</v>
      </c>
    </row>
    <row r="4529" ht="15.75" customHeight="1">
      <c r="A4529" s="9" t="n">
        <v>43868.75</v>
      </c>
      <c r="B4529" s="9" t="n">
        <v>43868.54166666666</v>
      </c>
      <c r="C4529" s="2" t="n">
        <v>34964545</v>
      </c>
      <c r="D4529" s="2" t="inlineStr">
        <is>
          <t>DOM</t>
        </is>
      </c>
      <c r="G4529" s="2" t="inlineStr">
        <is>
          <t>ZONE</t>
        </is>
      </c>
      <c r="I4529" s="2" t="n">
        <v>20.72</v>
      </c>
      <c r="J4529" s="2" t="n">
        <v>20.056426</v>
      </c>
      <c r="K4529" s="2" t="n">
        <v>-0.447218</v>
      </c>
      <c r="L4529" s="2" t="n">
        <v>-0.217189</v>
      </c>
      <c r="M4529" s="2" t="b">
        <v>1</v>
      </c>
      <c r="N4529" s="2" t="n">
        <v>1</v>
      </c>
    </row>
    <row r="4530" ht="15.75" customHeight="1">
      <c r="A4530" s="9" t="n">
        <v>43868.79166666666</v>
      </c>
      <c r="B4530" s="9" t="n">
        <v>43868.58333333334</v>
      </c>
      <c r="C4530" s="2" t="n">
        <v>34964545</v>
      </c>
      <c r="D4530" s="2" t="inlineStr">
        <is>
          <t>DOM</t>
        </is>
      </c>
      <c r="G4530" s="2" t="inlineStr">
        <is>
          <t>ZONE</t>
        </is>
      </c>
      <c r="I4530" s="2" t="n">
        <v>20.3</v>
      </c>
      <c r="J4530" s="2" t="n">
        <v>19.865205</v>
      </c>
      <c r="K4530" s="2" t="n">
        <v>-0.256574</v>
      </c>
      <c r="L4530" s="2" t="n">
        <v>-0.182388</v>
      </c>
      <c r="M4530" s="2" t="b">
        <v>1</v>
      </c>
      <c r="N4530" s="2" t="n">
        <v>1</v>
      </c>
    </row>
    <row r="4531" ht="15.75" customHeight="1">
      <c r="A4531" s="9" t="n">
        <v>43868.83333333334</v>
      </c>
      <c r="B4531" s="9" t="n">
        <v>43868.625</v>
      </c>
      <c r="C4531" s="2" t="n">
        <v>34964545</v>
      </c>
      <c r="D4531" s="2" t="inlineStr">
        <is>
          <t>DOM</t>
        </is>
      </c>
      <c r="G4531" s="2" t="inlineStr">
        <is>
          <t>ZONE</t>
        </is>
      </c>
      <c r="I4531" s="2" t="n">
        <v>20.45</v>
      </c>
      <c r="J4531" s="2" t="n">
        <v>20.080149</v>
      </c>
      <c r="K4531" s="2" t="n">
        <v>-0.296034</v>
      </c>
      <c r="L4531" s="2" t="n">
        <v>-0.07715</v>
      </c>
      <c r="M4531" s="2" t="b">
        <v>1</v>
      </c>
      <c r="N4531" s="2" t="n">
        <v>1</v>
      </c>
    </row>
    <row r="4532" ht="15.75" customHeight="1">
      <c r="A4532" s="9" t="n">
        <v>43868.875</v>
      </c>
      <c r="B4532" s="9" t="n">
        <v>43868.66666666666</v>
      </c>
      <c r="C4532" s="2" t="n">
        <v>34964545</v>
      </c>
      <c r="D4532" s="2" t="inlineStr">
        <is>
          <t>DOM</t>
        </is>
      </c>
      <c r="G4532" s="2" t="inlineStr">
        <is>
          <t>ZONE</t>
        </is>
      </c>
      <c r="I4532" s="2" t="n">
        <v>19.87</v>
      </c>
      <c r="J4532" s="2" t="n">
        <v>19.741897</v>
      </c>
      <c r="K4532" s="2" t="n">
        <v>-0.090584</v>
      </c>
      <c r="L4532" s="2" t="n">
        <v>-0.037519</v>
      </c>
      <c r="M4532" s="2" t="b">
        <v>1</v>
      </c>
      <c r="N4532" s="2" t="n">
        <v>1</v>
      </c>
    </row>
    <row r="4533" ht="15.75" customHeight="1">
      <c r="A4533" s="9" t="n">
        <v>43868.91666666666</v>
      </c>
      <c r="B4533" s="9" t="n">
        <v>43868.70833333334</v>
      </c>
      <c r="C4533" s="2" t="n">
        <v>34964545</v>
      </c>
      <c r="D4533" s="2" t="inlineStr">
        <is>
          <t>DOM</t>
        </is>
      </c>
      <c r="G4533" s="2" t="inlineStr">
        <is>
          <t>ZONE</t>
        </is>
      </c>
      <c r="I4533" s="2" t="n">
        <v>40.4</v>
      </c>
      <c r="J4533" s="2" t="n">
        <v>39.992469</v>
      </c>
      <c r="K4533" s="2" t="n">
        <v>-0.430708</v>
      </c>
      <c r="L4533" s="2" t="n">
        <v>0.028176</v>
      </c>
      <c r="M4533" s="2" t="b">
        <v>1</v>
      </c>
      <c r="N4533" s="2" t="n">
        <v>1</v>
      </c>
    </row>
    <row r="4534" ht="15.75" customHeight="1">
      <c r="A4534" s="9" t="n">
        <v>43868.95833333334</v>
      </c>
      <c r="B4534" s="9" t="n">
        <v>43868.75</v>
      </c>
      <c r="C4534" s="2" t="n">
        <v>34964545</v>
      </c>
      <c r="D4534" s="2" t="inlineStr">
        <is>
          <t>DOM</t>
        </is>
      </c>
      <c r="G4534" s="2" t="inlineStr">
        <is>
          <t>ZONE</t>
        </is>
      </c>
      <c r="I4534" s="2" t="n">
        <v>22.25</v>
      </c>
      <c r="J4534" s="2" t="n">
        <v>22.385641</v>
      </c>
      <c r="K4534" s="2" t="n">
        <v>0.01695</v>
      </c>
      <c r="L4534" s="2" t="n">
        <v>0.116191</v>
      </c>
      <c r="M4534" s="2" t="b">
        <v>1</v>
      </c>
      <c r="N4534" s="2" t="n">
        <v>1</v>
      </c>
    </row>
    <row r="4535" ht="15.75" customHeight="1">
      <c r="A4535" s="9" t="n">
        <v>43869</v>
      </c>
      <c r="B4535" s="9" t="n">
        <v>43868.79166666666</v>
      </c>
      <c r="C4535" s="2" t="n">
        <v>34964545</v>
      </c>
      <c r="D4535" s="2" t="inlineStr">
        <is>
          <t>DOM</t>
        </is>
      </c>
      <c r="G4535" s="2" t="inlineStr">
        <is>
          <t>ZONE</t>
        </is>
      </c>
      <c r="I4535" s="2" t="n">
        <v>22.11</v>
      </c>
      <c r="J4535" s="2" t="n">
        <v>22.180845</v>
      </c>
      <c r="K4535" s="2" t="n">
        <v>-0.081881</v>
      </c>
      <c r="L4535" s="2" t="n">
        <v>0.154392</v>
      </c>
      <c r="M4535" s="2" t="b">
        <v>1</v>
      </c>
      <c r="N4535" s="2" t="n">
        <v>1</v>
      </c>
    </row>
    <row r="4536" ht="15.75" customHeight="1">
      <c r="A4536" s="9" t="n">
        <v>43869.04166666666</v>
      </c>
      <c r="B4536" s="9" t="n">
        <v>43868.83333333334</v>
      </c>
      <c r="C4536" s="2" t="n">
        <v>34964545</v>
      </c>
      <c r="D4536" s="2" t="inlineStr">
        <is>
          <t>DOM</t>
        </is>
      </c>
      <c r="G4536" s="2" t="inlineStr">
        <is>
          <t>ZONE</t>
        </is>
      </c>
      <c r="I4536" s="2" t="n">
        <v>22.98</v>
      </c>
      <c r="J4536" s="2" t="n">
        <v>23.187954</v>
      </c>
      <c r="K4536" s="2" t="n">
        <v>0.08457199999999999</v>
      </c>
      <c r="L4536" s="2" t="n">
        <v>0.123382</v>
      </c>
      <c r="M4536" s="2" t="b">
        <v>1</v>
      </c>
      <c r="N4536" s="2" t="n">
        <v>1</v>
      </c>
    </row>
    <row r="4537" ht="15.75" customHeight="1">
      <c r="A4537" s="9" t="n">
        <v>43869.08333333334</v>
      </c>
      <c r="B4537" s="9" t="n">
        <v>43868.875</v>
      </c>
      <c r="C4537" s="2" t="n">
        <v>34964545</v>
      </c>
      <c r="D4537" s="2" t="inlineStr">
        <is>
          <t>DOM</t>
        </is>
      </c>
      <c r="G4537" s="2" t="inlineStr">
        <is>
          <t>ZONE</t>
        </is>
      </c>
      <c r="I4537" s="2" t="n">
        <v>22.71</v>
      </c>
      <c r="J4537" s="2" t="n">
        <v>22.816658</v>
      </c>
      <c r="K4537" s="2" t="n">
        <v>-0.000875</v>
      </c>
      <c r="L4537" s="2" t="n">
        <v>0.103367</v>
      </c>
      <c r="M4537" s="2" t="b">
        <v>1</v>
      </c>
      <c r="N4537" s="2" t="n">
        <v>1</v>
      </c>
    </row>
    <row r="4538" ht="15.75" customHeight="1">
      <c r="A4538" s="9" t="n">
        <v>43869.125</v>
      </c>
      <c r="B4538" s="9" t="n">
        <v>43868.91666666666</v>
      </c>
      <c r="C4538" s="2" t="n">
        <v>34964545</v>
      </c>
      <c r="D4538" s="2" t="inlineStr">
        <is>
          <t>DOM</t>
        </is>
      </c>
      <c r="G4538" s="2" t="inlineStr">
        <is>
          <t>ZONE</t>
        </is>
      </c>
      <c r="I4538" s="2" t="n">
        <v>31.15</v>
      </c>
      <c r="J4538" s="2" t="n">
        <v>36.787656</v>
      </c>
      <c r="K4538" s="2" t="n">
        <v>5.348575</v>
      </c>
      <c r="L4538" s="2" t="n">
        <v>0.289081</v>
      </c>
      <c r="M4538" s="2" t="b">
        <v>1</v>
      </c>
      <c r="N4538" s="2" t="n">
        <v>1</v>
      </c>
    </row>
    <row r="4539" ht="15.75" customHeight="1">
      <c r="A4539" s="9" t="n">
        <v>43869.16666666666</v>
      </c>
      <c r="B4539" s="9" t="n">
        <v>43868.95833333334</v>
      </c>
      <c r="C4539" s="2" t="n">
        <v>34964545</v>
      </c>
      <c r="D4539" s="2" t="inlineStr">
        <is>
          <t>DOM</t>
        </is>
      </c>
      <c r="G4539" s="2" t="inlineStr">
        <is>
          <t>ZONE</t>
        </is>
      </c>
      <c r="I4539" s="2" t="n">
        <v>18.57</v>
      </c>
      <c r="J4539" s="2" t="n">
        <v>19.205631</v>
      </c>
      <c r="K4539" s="2" t="n">
        <v>0.39561</v>
      </c>
      <c r="L4539" s="2" t="n">
        <v>0.244187</v>
      </c>
      <c r="M4539" s="2" t="b">
        <v>1</v>
      </c>
      <c r="N4539" s="2" t="n">
        <v>1</v>
      </c>
    </row>
    <row r="4540" ht="15.75" customHeight="1">
      <c r="A4540" s="9" t="n">
        <v>43869.20833333334</v>
      </c>
      <c r="B4540" s="9" t="n">
        <v>43869</v>
      </c>
      <c r="C4540" s="2" t="n">
        <v>34964545</v>
      </c>
      <c r="D4540" s="2" t="inlineStr">
        <is>
          <t>DOM</t>
        </is>
      </c>
      <c r="G4540" s="2" t="inlineStr">
        <is>
          <t>ZONE</t>
        </is>
      </c>
      <c r="I4540" s="2" t="n">
        <v>19.27</v>
      </c>
      <c r="J4540" s="2" t="n">
        <v>19.559463</v>
      </c>
      <c r="K4540" s="2" t="n">
        <v>0.036254</v>
      </c>
      <c r="L4540" s="2" t="n">
        <v>0.250709</v>
      </c>
      <c r="M4540" s="2" t="b">
        <v>1</v>
      </c>
      <c r="N4540" s="2" t="n">
        <v>1</v>
      </c>
    </row>
    <row r="4541" ht="15.75" customHeight="1">
      <c r="A4541" s="9" t="n">
        <v>43869.25</v>
      </c>
      <c r="B4541" s="9" t="n">
        <v>43869.04166666666</v>
      </c>
      <c r="C4541" s="2" t="n">
        <v>34964545</v>
      </c>
      <c r="D4541" s="2" t="inlineStr">
        <is>
          <t>DOM</t>
        </is>
      </c>
      <c r="G4541" s="2" t="inlineStr">
        <is>
          <t>ZONE</t>
        </is>
      </c>
      <c r="I4541" s="2" t="n">
        <v>18.93</v>
      </c>
      <c r="J4541" s="2" t="n">
        <v>19.263108</v>
      </c>
      <c r="K4541" s="2" t="n">
        <v>0.02962</v>
      </c>
      <c r="L4541" s="2" t="n">
        <v>0.305155</v>
      </c>
      <c r="M4541" s="2" t="b">
        <v>1</v>
      </c>
      <c r="N4541" s="2" t="n">
        <v>1</v>
      </c>
    </row>
    <row r="4542" ht="15.75" customHeight="1">
      <c r="A4542" s="9" t="n">
        <v>43869.29166666666</v>
      </c>
      <c r="B4542" s="9" t="n">
        <v>43869.08333333334</v>
      </c>
      <c r="C4542" s="2" t="n">
        <v>34964545</v>
      </c>
      <c r="D4542" s="2" t="inlineStr">
        <is>
          <t>DOM</t>
        </is>
      </c>
      <c r="G4542" s="2" t="inlineStr">
        <is>
          <t>ZONE</t>
        </is>
      </c>
      <c r="I4542" s="2" t="n">
        <v>19.02</v>
      </c>
      <c r="J4542" s="2" t="n">
        <v>19.460306</v>
      </c>
      <c r="K4542" s="2" t="n">
        <v>0.029828</v>
      </c>
      <c r="L4542" s="2" t="n">
        <v>0.412144</v>
      </c>
      <c r="M4542" s="2" t="b">
        <v>1</v>
      </c>
      <c r="N4542" s="2" t="n">
        <v>1</v>
      </c>
    </row>
    <row r="4543" ht="15.75" customHeight="1">
      <c r="A4543" s="9" t="n">
        <v>43869.33333333334</v>
      </c>
      <c r="B4543" s="9" t="n">
        <v>43869.125</v>
      </c>
      <c r="C4543" s="2" t="n">
        <v>34964545</v>
      </c>
      <c r="D4543" s="2" t="inlineStr">
        <is>
          <t>DOM</t>
        </is>
      </c>
      <c r="G4543" s="2" t="inlineStr">
        <is>
          <t>ZONE</t>
        </is>
      </c>
      <c r="I4543" s="2" t="n">
        <v>18.73</v>
      </c>
      <c r="J4543" s="2" t="n">
        <v>19.150991</v>
      </c>
      <c r="K4543" s="2" t="n">
        <v>0.026026</v>
      </c>
      <c r="L4543" s="2" t="n">
        <v>0.399131</v>
      </c>
      <c r="M4543" s="2" t="b">
        <v>1</v>
      </c>
      <c r="N4543" s="2" t="n">
        <v>1</v>
      </c>
    </row>
    <row r="4544" ht="15.75" customHeight="1">
      <c r="A4544" s="9" t="n">
        <v>43869.375</v>
      </c>
      <c r="B4544" s="9" t="n">
        <v>43869.16666666666</v>
      </c>
      <c r="C4544" s="2" t="n">
        <v>34964545</v>
      </c>
      <c r="D4544" s="2" t="inlineStr">
        <is>
          <t>DOM</t>
        </is>
      </c>
      <c r="G4544" s="2" t="inlineStr">
        <is>
          <t>ZONE</t>
        </is>
      </c>
      <c r="I4544" s="2" t="n">
        <v>18.98</v>
      </c>
      <c r="J4544" s="2" t="n">
        <v>19.430338</v>
      </c>
      <c r="K4544" s="2" t="n">
        <v>0.029887</v>
      </c>
      <c r="L4544" s="2" t="n">
        <v>0.422118</v>
      </c>
      <c r="M4544" s="2" t="b">
        <v>1</v>
      </c>
      <c r="N4544" s="2" t="n">
        <v>1</v>
      </c>
    </row>
    <row r="4545" ht="15.75" customHeight="1">
      <c r="A4545" s="9" t="n">
        <v>43869.41666666666</v>
      </c>
      <c r="B4545" s="9" t="n">
        <v>43869.20833333334</v>
      </c>
      <c r="C4545" s="2" t="n">
        <v>34964545</v>
      </c>
      <c r="D4545" s="2" t="inlineStr">
        <is>
          <t>DOM</t>
        </is>
      </c>
      <c r="G4545" s="2" t="inlineStr">
        <is>
          <t>ZONE</t>
        </is>
      </c>
      <c r="I4545" s="2" t="n">
        <v>21.6</v>
      </c>
      <c r="J4545" s="2" t="n">
        <v>22.095592</v>
      </c>
      <c r="K4545" s="2" t="n">
        <v>0.057529</v>
      </c>
      <c r="L4545" s="2" t="n">
        <v>0.442229</v>
      </c>
      <c r="M4545" s="2" t="b">
        <v>1</v>
      </c>
      <c r="N4545" s="2" t="n">
        <v>1</v>
      </c>
    </row>
    <row r="4546" ht="15.75" customHeight="1">
      <c r="A4546" s="9" t="n">
        <v>43869.45833333334</v>
      </c>
      <c r="B4546" s="9" t="n">
        <v>43869.25</v>
      </c>
      <c r="C4546" s="2" t="n">
        <v>34964545</v>
      </c>
      <c r="D4546" s="2" t="inlineStr">
        <is>
          <t>DOM</t>
        </is>
      </c>
      <c r="G4546" s="2" t="inlineStr">
        <is>
          <t>ZONE</t>
        </is>
      </c>
      <c r="I4546" s="2" t="n">
        <v>21.28</v>
      </c>
      <c r="J4546" s="2" t="n">
        <v>21.713388</v>
      </c>
      <c r="K4546" s="2" t="n">
        <v>-0.000757</v>
      </c>
      <c r="L4546" s="2" t="n">
        <v>0.435811</v>
      </c>
      <c r="M4546" s="2" t="b">
        <v>1</v>
      </c>
      <c r="N4546" s="2" t="n">
        <v>1</v>
      </c>
    </row>
    <row r="4547" ht="15.75" customHeight="1">
      <c r="A4547" s="9" t="n">
        <v>43869.5</v>
      </c>
      <c r="B4547" s="9" t="n">
        <v>43869.29166666666</v>
      </c>
      <c r="C4547" s="2" t="n">
        <v>34964545</v>
      </c>
      <c r="D4547" s="2" t="inlineStr">
        <is>
          <t>DOM</t>
        </is>
      </c>
      <c r="G4547" s="2" t="inlineStr">
        <is>
          <t>ZONE</t>
        </is>
      </c>
      <c r="I4547" s="2" t="n">
        <v>22.14</v>
      </c>
      <c r="J4547" s="2" t="n">
        <v>22.773592</v>
      </c>
      <c r="K4547" s="2" t="n">
        <v>0.129158</v>
      </c>
      <c r="L4547" s="2" t="n">
        <v>0.505267</v>
      </c>
      <c r="M4547" s="2" t="b">
        <v>1</v>
      </c>
      <c r="N4547" s="2" t="n">
        <v>1</v>
      </c>
    </row>
    <row r="4548" ht="15.75" customHeight="1">
      <c r="A4548" s="9" t="n">
        <v>43869.54166666666</v>
      </c>
      <c r="B4548" s="9" t="n">
        <v>43869.33333333334</v>
      </c>
      <c r="C4548" s="2" t="n">
        <v>34964545</v>
      </c>
      <c r="D4548" s="2" t="inlineStr">
        <is>
          <t>DOM</t>
        </is>
      </c>
      <c r="G4548" s="2" t="inlineStr">
        <is>
          <t>ZONE</t>
        </is>
      </c>
      <c r="I4548" s="2" t="n">
        <v>20.52</v>
      </c>
      <c r="J4548" s="2" t="n">
        <v>21.017141</v>
      </c>
      <c r="K4548" s="2" t="n">
        <v>0.124948</v>
      </c>
      <c r="L4548" s="2" t="n">
        <v>0.374694</v>
      </c>
      <c r="M4548" s="2" t="b">
        <v>1</v>
      </c>
      <c r="N4548" s="2" t="n">
        <v>1</v>
      </c>
    </row>
    <row r="4549" ht="15.75" customHeight="1">
      <c r="A4549" s="9" t="n">
        <v>43869.58333333334</v>
      </c>
      <c r="B4549" s="9" t="n">
        <v>43869.375</v>
      </c>
      <c r="C4549" s="2" t="n">
        <v>34964545</v>
      </c>
      <c r="D4549" s="2" t="inlineStr">
        <is>
          <t>DOM</t>
        </is>
      </c>
      <c r="G4549" s="2" t="inlineStr">
        <is>
          <t>ZONE</t>
        </is>
      </c>
      <c r="I4549" s="2" t="n">
        <v>19.29</v>
      </c>
      <c r="J4549" s="2" t="n">
        <v>20.796618</v>
      </c>
      <c r="K4549" s="2" t="n">
        <v>1.32996</v>
      </c>
      <c r="L4549" s="2" t="n">
        <v>0.179158</v>
      </c>
      <c r="M4549" s="2" t="b">
        <v>1</v>
      </c>
      <c r="N4549" s="2" t="n">
        <v>1</v>
      </c>
    </row>
    <row r="4550" ht="15.75" customHeight="1">
      <c r="A4550" s="9" t="n">
        <v>43869.625</v>
      </c>
      <c r="B4550" s="9" t="n">
        <v>43869.41666666666</v>
      </c>
      <c r="C4550" s="2" t="n">
        <v>34964545</v>
      </c>
      <c r="D4550" s="2" t="inlineStr">
        <is>
          <t>DOM</t>
        </is>
      </c>
      <c r="G4550" s="2" t="inlineStr">
        <is>
          <t>ZONE</t>
        </is>
      </c>
      <c r="I4550" s="2" t="n">
        <v>22.92</v>
      </c>
      <c r="J4550" s="2" t="n">
        <v>25.631959</v>
      </c>
      <c r="K4550" s="2" t="n">
        <v>2.667301</v>
      </c>
      <c r="L4550" s="2" t="n">
        <v>0.047158</v>
      </c>
      <c r="M4550" s="2" t="b">
        <v>1</v>
      </c>
      <c r="N4550" s="2" t="n">
        <v>1</v>
      </c>
    </row>
    <row r="4551" ht="15.75" customHeight="1">
      <c r="A4551" s="9" t="n">
        <v>43869.66666666666</v>
      </c>
      <c r="B4551" s="9" t="n">
        <v>43869.45833333334</v>
      </c>
      <c r="C4551" s="2" t="n">
        <v>34964545</v>
      </c>
      <c r="D4551" s="2" t="inlineStr">
        <is>
          <t>DOM</t>
        </is>
      </c>
      <c r="G4551" s="2" t="inlineStr">
        <is>
          <t>ZONE</t>
        </is>
      </c>
      <c r="I4551" s="2" t="n">
        <v>19.17</v>
      </c>
      <c r="J4551" s="2" t="n">
        <v>20.286766</v>
      </c>
      <c r="K4551" s="2" t="n">
        <v>1.118936</v>
      </c>
      <c r="L4551" s="2" t="n">
        <v>-0.001337</v>
      </c>
      <c r="M4551" s="2" t="b">
        <v>1</v>
      </c>
      <c r="N4551" s="2" t="n">
        <v>1</v>
      </c>
    </row>
    <row r="4552" ht="15.75" customHeight="1">
      <c r="A4552" s="9" t="n">
        <v>43869.70833333334</v>
      </c>
      <c r="B4552" s="9" t="n">
        <v>43869.5</v>
      </c>
      <c r="C4552" s="2" t="n">
        <v>34964545</v>
      </c>
      <c r="D4552" s="2" t="inlineStr">
        <is>
          <t>DOM</t>
        </is>
      </c>
      <c r="G4552" s="2" t="inlineStr">
        <is>
          <t>ZONE</t>
        </is>
      </c>
      <c r="I4552" s="2" t="n">
        <v>17.56</v>
      </c>
      <c r="J4552" s="2" t="n">
        <v>18.344569</v>
      </c>
      <c r="K4552" s="2" t="n">
        <v>0.818226</v>
      </c>
      <c r="L4552" s="2" t="n">
        <v>-0.031991</v>
      </c>
      <c r="M4552" s="2" t="b">
        <v>1</v>
      </c>
      <c r="N4552" s="2" t="n">
        <v>1</v>
      </c>
    </row>
    <row r="4553" ht="15.75" customHeight="1">
      <c r="A4553" s="9" t="n">
        <v>43869.75</v>
      </c>
      <c r="B4553" s="9" t="n">
        <v>43869.54166666666</v>
      </c>
      <c r="C4553" s="2" t="n">
        <v>34964545</v>
      </c>
      <c r="D4553" s="2" t="inlineStr">
        <is>
          <t>DOM</t>
        </is>
      </c>
      <c r="G4553" s="2" t="inlineStr">
        <is>
          <t>ZONE</t>
        </is>
      </c>
      <c r="I4553" s="2" t="n">
        <v>22.29</v>
      </c>
      <c r="J4553" s="2" t="n">
        <v>25.005524</v>
      </c>
      <c r="K4553" s="2" t="n">
        <v>2.761378</v>
      </c>
      <c r="L4553" s="2" t="n">
        <v>-0.042521</v>
      </c>
      <c r="M4553" s="2" t="b">
        <v>1</v>
      </c>
      <c r="N4553" s="2" t="n">
        <v>1</v>
      </c>
    </row>
    <row r="4554" ht="15.75" customHeight="1">
      <c r="A4554" s="9" t="n">
        <v>43869.79166666666</v>
      </c>
      <c r="B4554" s="9" t="n">
        <v>43869.58333333334</v>
      </c>
      <c r="C4554" s="2" t="n">
        <v>34964545</v>
      </c>
      <c r="D4554" s="2" t="inlineStr">
        <is>
          <t>DOM</t>
        </is>
      </c>
      <c r="G4554" s="2" t="inlineStr">
        <is>
          <t>ZONE</t>
        </is>
      </c>
      <c r="I4554" s="2" t="n">
        <v>19.29</v>
      </c>
      <c r="J4554" s="2" t="n">
        <v>21.246399</v>
      </c>
      <c r="K4554" s="2" t="n">
        <v>1.830299</v>
      </c>
      <c r="L4554" s="2" t="n">
        <v>0.1286</v>
      </c>
      <c r="M4554" s="2" t="b">
        <v>1</v>
      </c>
      <c r="N4554" s="2" t="n">
        <v>1</v>
      </c>
    </row>
    <row r="4555" ht="15.75" customHeight="1">
      <c r="A4555" s="9" t="n">
        <v>43869.83333333334</v>
      </c>
      <c r="B4555" s="9" t="n">
        <v>43869.625</v>
      </c>
      <c r="C4555" s="2" t="n">
        <v>34964545</v>
      </c>
      <c r="D4555" s="2" t="inlineStr">
        <is>
          <t>DOM</t>
        </is>
      </c>
      <c r="G4555" s="2" t="inlineStr">
        <is>
          <t>ZONE</t>
        </is>
      </c>
      <c r="I4555" s="2" t="n">
        <v>19.23</v>
      </c>
      <c r="J4555" s="2" t="n">
        <v>21.289694</v>
      </c>
      <c r="K4555" s="2" t="n">
        <v>1.858231</v>
      </c>
      <c r="L4555" s="2" t="n">
        <v>0.204796</v>
      </c>
      <c r="M4555" s="2" t="b">
        <v>1</v>
      </c>
      <c r="N4555" s="2" t="n">
        <v>1</v>
      </c>
    </row>
    <row r="4556" ht="15.75" customHeight="1">
      <c r="A4556" s="9" t="n">
        <v>43869.875</v>
      </c>
      <c r="B4556" s="9" t="n">
        <v>43869.66666666666</v>
      </c>
      <c r="C4556" s="2" t="n">
        <v>34964545</v>
      </c>
      <c r="D4556" s="2" t="inlineStr">
        <is>
          <t>DOM</t>
        </is>
      </c>
      <c r="G4556" s="2" t="inlineStr">
        <is>
          <t>ZONE</t>
        </is>
      </c>
      <c r="I4556" s="2" t="n">
        <v>18.55</v>
      </c>
      <c r="J4556" s="2" t="n">
        <v>19.512789</v>
      </c>
      <c r="K4556" s="2" t="n">
        <v>0.813723</v>
      </c>
      <c r="L4556" s="2" t="n">
        <v>0.149066</v>
      </c>
      <c r="M4556" s="2" t="b">
        <v>1</v>
      </c>
      <c r="N4556" s="2" t="n">
        <v>1</v>
      </c>
    </row>
    <row r="4557" ht="15.75" customHeight="1">
      <c r="A4557" s="9" t="n">
        <v>43869.91666666666</v>
      </c>
      <c r="B4557" s="9" t="n">
        <v>43869.70833333334</v>
      </c>
      <c r="C4557" s="2" t="n">
        <v>34964545</v>
      </c>
      <c r="D4557" s="2" t="inlineStr">
        <is>
          <t>DOM</t>
        </is>
      </c>
      <c r="G4557" s="2" t="inlineStr">
        <is>
          <t>ZONE</t>
        </is>
      </c>
      <c r="I4557" s="2" t="n">
        <v>22.24</v>
      </c>
      <c r="J4557" s="2" t="n">
        <v>22.704617</v>
      </c>
      <c r="K4557" s="2" t="n">
        <v>0.237294</v>
      </c>
      <c r="L4557" s="2" t="n">
        <v>0.223156</v>
      </c>
      <c r="M4557" s="2" t="b">
        <v>1</v>
      </c>
      <c r="N4557" s="2" t="n">
        <v>1</v>
      </c>
    </row>
    <row r="4558" ht="15.75" customHeight="1">
      <c r="A4558" s="9" t="n">
        <v>43869.95833333334</v>
      </c>
      <c r="B4558" s="9" t="n">
        <v>43869.75</v>
      </c>
      <c r="C4558" s="2" t="n">
        <v>34964545</v>
      </c>
      <c r="D4558" s="2" t="inlineStr">
        <is>
          <t>DOM</t>
        </is>
      </c>
      <c r="G4558" s="2" t="inlineStr">
        <is>
          <t>ZONE</t>
        </is>
      </c>
      <c r="I4558" s="2" t="n">
        <v>22.84</v>
      </c>
      <c r="J4558" s="2" t="n">
        <v>24.259395</v>
      </c>
      <c r="K4558" s="2" t="n">
        <v>1.043558</v>
      </c>
      <c r="L4558" s="2" t="n">
        <v>0.379171</v>
      </c>
      <c r="M4558" s="2" t="b">
        <v>1</v>
      </c>
      <c r="N4558" s="2" t="n">
        <v>1</v>
      </c>
    </row>
    <row r="4559" ht="15.75" customHeight="1">
      <c r="A4559" s="9" t="n">
        <v>43870</v>
      </c>
      <c r="B4559" s="9" t="n">
        <v>43869.79166666666</v>
      </c>
      <c r="C4559" s="2" t="n">
        <v>34964545</v>
      </c>
      <c r="D4559" s="2" t="inlineStr">
        <is>
          <t>DOM</t>
        </is>
      </c>
      <c r="G4559" s="2" t="inlineStr">
        <is>
          <t>ZONE</t>
        </is>
      </c>
      <c r="I4559" s="2" t="n">
        <v>20.98</v>
      </c>
      <c r="J4559" s="2" t="n">
        <v>23.053863</v>
      </c>
      <c r="K4559" s="2" t="n">
        <v>1.743509</v>
      </c>
      <c r="L4559" s="2" t="n">
        <v>0.326188</v>
      </c>
      <c r="M4559" s="2" t="b">
        <v>1</v>
      </c>
      <c r="N4559" s="2" t="n">
        <v>1</v>
      </c>
    </row>
    <row r="4560" ht="15.75" customHeight="1">
      <c r="A4560" s="9" t="n">
        <v>43870.04166666666</v>
      </c>
      <c r="B4560" s="9" t="n">
        <v>43869.83333333334</v>
      </c>
      <c r="C4560" s="2" t="n">
        <v>34964545</v>
      </c>
      <c r="D4560" s="2" t="inlineStr">
        <is>
          <t>DOM</t>
        </is>
      </c>
      <c r="G4560" s="2" t="inlineStr">
        <is>
          <t>ZONE</t>
        </is>
      </c>
      <c r="I4560" s="2" t="n">
        <v>19.99</v>
      </c>
      <c r="J4560" s="2" t="n">
        <v>20.889182</v>
      </c>
      <c r="K4560" s="2" t="n">
        <v>0.5938870000000001</v>
      </c>
      <c r="L4560" s="2" t="n">
        <v>0.301963</v>
      </c>
      <c r="M4560" s="2" t="b">
        <v>1</v>
      </c>
      <c r="N4560" s="2" t="n">
        <v>1</v>
      </c>
    </row>
    <row r="4561" ht="15.75" customHeight="1">
      <c r="A4561" s="9" t="n">
        <v>43870.08333333334</v>
      </c>
      <c r="B4561" s="9" t="n">
        <v>43869.875</v>
      </c>
      <c r="C4561" s="2" t="n">
        <v>34964545</v>
      </c>
      <c r="D4561" s="2" t="inlineStr">
        <is>
          <t>DOM</t>
        </is>
      </c>
      <c r="G4561" s="2" t="inlineStr">
        <is>
          <t>ZONE</t>
        </is>
      </c>
      <c r="I4561" s="2" t="n">
        <v>19.44</v>
      </c>
      <c r="J4561" s="2" t="n">
        <v>20.925732</v>
      </c>
      <c r="K4561" s="2" t="n">
        <v>1.178792</v>
      </c>
      <c r="L4561" s="2" t="n">
        <v>0.303606</v>
      </c>
      <c r="M4561" s="2" t="b">
        <v>1</v>
      </c>
      <c r="N4561" s="2" t="n">
        <v>1</v>
      </c>
    </row>
    <row r="4562" ht="15.75" customHeight="1">
      <c r="A4562" s="9" t="n">
        <v>43870.125</v>
      </c>
      <c r="B4562" s="9" t="n">
        <v>43869.91666666666</v>
      </c>
      <c r="C4562" s="2" t="n">
        <v>34964545</v>
      </c>
      <c r="D4562" s="2" t="inlineStr">
        <is>
          <t>DOM</t>
        </is>
      </c>
      <c r="G4562" s="2" t="inlineStr">
        <is>
          <t>ZONE</t>
        </is>
      </c>
      <c r="I4562" s="2" t="n">
        <v>18.74</v>
      </c>
      <c r="J4562" s="2" t="n">
        <v>19.708091</v>
      </c>
      <c r="K4562" s="2" t="n">
        <v>0.644935</v>
      </c>
      <c r="L4562" s="2" t="n">
        <v>0.32149</v>
      </c>
      <c r="M4562" s="2" t="b">
        <v>1</v>
      </c>
      <c r="N4562" s="2" t="n">
        <v>1</v>
      </c>
    </row>
    <row r="4563" ht="15.75" customHeight="1">
      <c r="A4563" s="9" t="n">
        <v>43870.16666666666</v>
      </c>
      <c r="B4563" s="9" t="n">
        <v>43869.95833333334</v>
      </c>
      <c r="C4563" s="2" t="n">
        <v>34964545</v>
      </c>
      <c r="D4563" s="2" t="inlineStr">
        <is>
          <t>DOM</t>
        </is>
      </c>
      <c r="G4563" s="2" t="inlineStr">
        <is>
          <t>ZONE</t>
        </is>
      </c>
      <c r="I4563" s="2" t="n">
        <v>17.32</v>
      </c>
      <c r="J4563" s="2" t="n">
        <v>17.681337</v>
      </c>
      <c r="K4563" s="2" t="n">
        <v>0.017346</v>
      </c>
      <c r="L4563" s="2" t="n">
        <v>0.343991</v>
      </c>
      <c r="M4563" s="2" t="b">
        <v>1</v>
      </c>
      <c r="N4563" s="2" t="n">
        <v>1</v>
      </c>
    </row>
    <row r="4564" ht="15.75" customHeight="1">
      <c r="A4564" s="9" t="n">
        <v>43870.20833333334</v>
      </c>
      <c r="B4564" s="9" t="n">
        <v>43870</v>
      </c>
      <c r="C4564" s="2" t="n">
        <v>34964545</v>
      </c>
      <c r="D4564" s="2" t="inlineStr">
        <is>
          <t>DOM</t>
        </is>
      </c>
      <c r="G4564" s="2" t="inlineStr">
        <is>
          <t>ZONE</t>
        </is>
      </c>
      <c r="I4564" s="2" t="n">
        <v>16.44</v>
      </c>
      <c r="J4564" s="2" t="n">
        <v>16.74088</v>
      </c>
      <c r="K4564" s="2" t="n">
        <v>-3e-06</v>
      </c>
      <c r="L4564" s="2" t="n">
        <v>0.30005</v>
      </c>
      <c r="M4564" s="2" t="b">
        <v>1</v>
      </c>
      <c r="N4564" s="2" t="n">
        <v>1</v>
      </c>
    </row>
    <row r="4565" ht="15.75" customHeight="1">
      <c r="A4565" s="9" t="n">
        <v>43870.25</v>
      </c>
      <c r="B4565" s="9" t="n">
        <v>43870.04166666666</v>
      </c>
      <c r="C4565" s="2" t="n">
        <v>34964545</v>
      </c>
      <c r="D4565" s="2" t="inlineStr">
        <is>
          <t>DOM</t>
        </is>
      </c>
      <c r="G4565" s="2" t="inlineStr">
        <is>
          <t>ZONE</t>
        </is>
      </c>
      <c r="I4565" s="2" t="n">
        <v>16.07</v>
      </c>
      <c r="J4565" s="2" t="n">
        <v>16.353443</v>
      </c>
      <c r="K4565" s="2" t="n">
        <v>0</v>
      </c>
      <c r="L4565" s="2" t="n">
        <v>0.28761</v>
      </c>
      <c r="M4565" s="2" t="b">
        <v>1</v>
      </c>
      <c r="N4565" s="2" t="n">
        <v>1</v>
      </c>
    </row>
    <row r="4566" ht="15.75" customHeight="1">
      <c r="A4566" s="9" t="n">
        <v>43870.29166666666</v>
      </c>
      <c r="B4566" s="9" t="n">
        <v>43870.08333333334</v>
      </c>
      <c r="C4566" s="2" t="n">
        <v>34964545</v>
      </c>
      <c r="D4566" s="2" t="inlineStr">
        <is>
          <t>DOM</t>
        </is>
      </c>
      <c r="G4566" s="2" t="inlineStr">
        <is>
          <t>ZONE</t>
        </is>
      </c>
      <c r="I4566" s="2" t="n">
        <v>16.11</v>
      </c>
      <c r="J4566" s="2" t="n">
        <v>16.413865</v>
      </c>
      <c r="K4566" s="2" t="n">
        <v>0</v>
      </c>
      <c r="L4566" s="2" t="n">
        <v>0.308865</v>
      </c>
      <c r="M4566" s="2" t="b">
        <v>1</v>
      </c>
      <c r="N4566" s="2" t="n">
        <v>1</v>
      </c>
    </row>
    <row r="4567" ht="15.75" customHeight="1">
      <c r="A4567" s="9" t="n">
        <v>43870.33333333334</v>
      </c>
      <c r="B4567" s="9" t="n">
        <v>43870.125</v>
      </c>
      <c r="C4567" s="2" t="n">
        <v>34964545</v>
      </c>
      <c r="D4567" s="2" t="inlineStr">
        <is>
          <t>DOM</t>
        </is>
      </c>
      <c r="G4567" s="2" t="inlineStr">
        <is>
          <t>ZONE</t>
        </is>
      </c>
      <c r="I4567" s="2" t="n">
        <v>15.44</v>
      </c>
      <c r="J4567" s="2" t="n">
        <v>16.793754</v>
      </c>
      <c r="K4567" s="2" t="n">
        <v>1.01212</v>
      </c>
      <c r="L4567" s="2" t="n">
        <v>0.339134</v>
      </c>
      <c r="M4567" s="2" t="b">
        <v>1</v>
      </c>
      <c r="N4567" s="2" t="n">
        <v>1</v>
      </c>
    </row>
    <row r="4568" ht="15.75" customHeight="1">
      <c r="A4568" s="9" t="n">
        <v>43870.375</v>
      </c>
      <c r="B4568" s="9" t="n">
        <v>43870.16666666666</v>
      </c>
      <c r="C4568" s="2" t="n">
        <v>34964545</v>
      </c>
      <c r="D4568" s="2" t="inlineStr">
        <is>
          <t>DOM</t>
        </is>
      </c>
      <c r="G4568" s="2" t="inlineStr">
        <is>
          <t>ZONE</t>
        </is>
      </c>
      <c r="I4568" s="2" t="n">
        <v>16.38</v>
      </c>
      <c r="J4568" s="2" t="n">
        <v>17.704434</v>
      </c>
      <c r="K4568" s="2" t="n">
        <v>0.921583</v>
      </c>
      <c r="L4568" s="2" t="n">
        <v>0.401184</v>
      </c>
      <c r="M4568" s="2" t="b">
        <v>1</v>
      </c>
      <c r="N4568" s="2" t="n">
        <v>1</v>
      </c>
    </row>
    <row r="4569" ht="15.75" customHeight="1">
      <c r="A4569" s="9" t="n">
        <v>43870.41666666666</v>
      </c>
      <c r="B4569" s="9" t="n">
        <v>43870.20833333334</v>
      </c>
      <c r="C4569" s="2" t="n">
        <v>34964545</v>
      </c>
      <c r="D4569" s="2" t="inlineStr">
        <is>
          <t>DOM</t>
        </is>
      </c>
      <c r="G4569" s="2" t="inlineStr">
        <is>
          <t>ZONE</t>
        </is>
      </c>
      <c r="I4569" s="2" t="n">
        <v>17.05</v>
      </c>
      <c r="J4569" s="2" t="n">
        <v>18.838953</v>
      </c>
      <c r="K4569" s="2" t="n">
        <v>1.3562</v>
      </c>
      <c r="L4569" s="2" t="n">
        <v>0.432753</v>
      </c>
      <c r="M4569" s="2" t="b">
        <v>1</v>
      </c>
      <c r="N4569" s="2" t="n">
        <v>1</v>
      </c>
    </row>
    <row r="4570" ht="15.75" customHeight="1">
      <c r="A4570" s="9" t="n">
        <v>43870.45833333334</v>
      </c>
      <c r="B4570" s="9" t="n">
        <v>43870.25</v>
      </c>
      <c r="C4570" s="2" t="n">
        <v>34964545</v>
      </c>
      <c r="D4570" s="2" t="inlineStr">
        <is>
          <t>DOM</t>
        </is>
      </c>
      <c r="G4570" s="2" t="inlineStr">
        <is>
          <t>ZONE</t>
        </is>
      </c>
      <c r="I4570" s="2" t="n">
        <v>20.13</v>
      </c>
      <c r="J4570" s="2" t="n">
        <v>24.47462</v>
      </c>
      <c r="K4570" s="2" t="n">
        <v>3.799987</v>
      </c>
      <c r="L4570" s="2" t="n">
        <v>0.549632</v>
      </c>
      <c r="M4570" s="2" t="b">
        <v>1</v>
      </c>
      <c r="N4570" s="2" t="n">
        <v>1</v>
      </c>
    </row>
    <row r="4571" ht="15.75" customHeight="1">
      <c r="A4571" s="9" t="n">
        <v>43870.5</v>
      </c>
      <c r="B4571" s="9" t="n">
        <v>43870.29166666666</v>
      </c>
      <c r="C4571" s="2" t="n">
        <v>34964545</v>
      </c>
      <c r="D4571" s="2" t="inlineStr">
        <is>
          <t>DOM</t>
        </is>
      </c>
      <c r="G4571" s="2" t="inlineStr">
        <is>
          <t>ZONE</t>
        </is>
      </c>
      <c r="I4571" s="2" t="n">
        <v>18.38</v>
      </c>
      <c r="J4571" s="2" t="n">
        <v>21.335953</v>
      </c>
      <c r="K4571" s="2" t="n">
        <v>2.452813</v>
      </c>
      <c r="L4571" s="2" t="n">
        <v>0.498974</v>
      </c>
      <c r="M4571" s="2" t="b">
        <v>1</v>
      </c>
      <c r="N4571" s="2" t="n">
        <v>1</v>
      </c>
    </row>
    <row r="4572" ht="15.75" customHeight="1">
      <c r="A4572" s="9" t="n">
        <v>43870.54166666666</v>
      </c>
      <c r="B4572" s="9" t="n">
        <v>43870.33333333334</v>
      </c>
      <c r="C4572" s="2" t="n">
        <v>34964545</v>
      </c>
      <c r="D4572" s="2" t="inlineStr">
        <is>
          <t>DOM</t>
        </is>
      </c>
      <c r="G4572" s="2" t="inlineStr">
        <is>
          <t>ZONE</t>
        </is>
      </c>
      <c r="I4572" s="2" t="n">
        <v>16.4</v>
      </c>
      <c r="J4572" s="2" t="n">
        <v>17.46438</v>
      </c>
      <c r="K4572" s="2" t="n">
        <v>0.688544</v>
      </c>
      <c r="L4572" s="2" t="n">
        <v>0.374168</v>
      </c>
      <c r="M4572" s="2" t="b">
        <v>1</v>
      </c>
      <c r="N4572" s="2" t="n">
        <v>1</v>
      </c>
    </row>
    <row r="4573" ht="15.75" customHeight="1">
      <c r="A4573" s="9" t="n">
        <v>43870.58333333334</v>
      </c>
      <c r="B4573" s="9" t="n">
        <v>43870.375</v>
      </c>
      <c r="C4573" s="2" t="n">
        <v>34964545</v>
      </c>
      <c r="D4573" s="2" t="inlineStr">
        <is>
          <t>DOM</t>
        </is>
      </c>
      <c r="G4573" s="2" t="inlineStr">
        <is>
          <t>ZONE</t>
        </is>
      </c>
      <c r="I4573" s="2" t="n">
        <v>14.07</v>
      </c>
      <c r="J4573" s="2" t="n">
        <v>14.371717</v>
      </c>
      <c r="K4573" s="2" t="n">
        <v>0.127081</v>
      </c>
      <c r="L4573" s="2" t="n">
        <v>0.179636</v>
      </c>
      <c r="M4573" s="2" t="b">
        <v>1</v>
      </c>
      <c r="N4573" s="2" t="n">
        <v>1</v>
      </c>
    </row>
    <row r="4574" ht="15.75" customHeight="1">
      <c r="A4574" s="9" t="n">
        <v>43870.625</v>
      </c>
      <c r="B4574" s="9" t="n">
        <v>43870.41666666666</v>
      </c>
      <c r="C4574" s="2" t="n">
        <v>34964545</v>
      </c>
      <c r="D4574" s="2" t="inlineStr">
        <is>
          <t>DOM</t>
        </is>
      </c>
      <c r="G4574" s="2" t="inlineStr">
        <is>
          <t>ZONE</t>
        </is>
      </c>
      <c r="I4574" s="2" t="n">
        <v>13.55</v>
      </c>
      <c r="J4574" s="2" t="n">
        <v>13.692561</v>
      </c>
      <c r="K4574" s="2" t="n">
        <v>0.047575</v>
      </c>
      <c r="L4574" s="2" t="n">
        <v>0.097486</v>
      </c>
      <c r="M4574" s="2" t="b">
        <v>1</v>
      </c>
      <c r="N4574" s="2" t="n">
        <v>1</v>
      </c>
    </row>
    <row r="4575" ht="15.75" customHeight="1">
      <c r="A4575" s="9" t="n">
        <v>43870.66666666666</v>
      </c>
      <c r="B4575" s="9" t="n">
        <v>43870.45833333334</v>
      </c>
      <c r="C4575" s="2" t="n">
        <v>34964545</v>
      </c>
      <c r="D4575" s="2" t="inlineStr">
        <is>
          <t>DOM</t>
        </is>
      </c>
      <c r="G4575" s="2" t="inlineStr">
        <is>
          <t>ZONE</t>
        </is>
      </c>
      <c r="I4575" s="2" t="n">
        <v>13.57</v>
      </c>
      <c r="J4575" s="2" t="n">
        <v>13.676933</v>
      </c>
      <c r="K4575" s="2" t="n">
        <v>0.053706</v>
      </c>
      <c r="L4575" s="2" t="n">
        <v>0.058227</v>
      </c>
      <c r="M4575" s="2" t="b">
        <v>1</v>
      </c>
      <c r="N4575" s="2" t="n">
        <v>1</v>
      </c>
    </row>
    <row r="4576" ht="15.75" customHeight="1">
      <c r="A4576" s="9" t="n">
        <v>43870.70833333334</v>
      </c>
      <c r="B4576" s="9" t="n">
        <v>43870.5</v>
      </c>
      <c r="C4576" s="2" t="n">
        <v>34964545</v>
      </c>
      <c r="D4576" s="2" t="inlineStr">
        <is>
          <t>DOM</t>
        </is>
      </c>
      <c r="G4576" s="2" t="inlineStr">
        <is>
          <t>ZONE</t>
        </is>
      </c>
      <c r="I4576" s="2" t="n">
        <v>13.85</v>
      </c>
      <c r="J4576" s="2" t="n">
        <v>14.018758</v>
      </c>
      <c r="K4576" s="2" t="n">
        <v>0.094968</v>
      </c>
      <c r="L4576" s="2" t="n">
        <v>0.07378899999999999</v>
      </c>
      <c r="M4576" s="2" t="b">
        <v>1</v>
      </c>
      <c r="N4576" s="2" t="n">
        <v>1</v>
      </c>
    </row>
    <row r="4577" ht="15.75" customHeight="1">
      <c r="A4577" s="9" t="n">
        <v>43870.75</v>
      </c>
      <c r="B4577" s="9" t="n">
        <v>43870.54166666666</v>
      </c>
      <c r="C4577" s="2" t="n">
        <v>34964545</v>
      </c>
      <c r="D4577" s="2" t="inlineStr">
        <is>
          <t>DOM</t>
        </is>
      </c>
      <c r="G4577" s="2" t="inlineStr">
        <is>
          <t>ZONE</t>
        </is>
      </c>
      <c r="I4577" s="2" t="n">
        <v>13.36</v>
      </c>
      <c r="J4577" s="2" t="n">
        <v>13.459291</v>
      </c>
      <c r="K4577" s="2" t="n">
        <v>0.05992</v>
      </c>
      <c r="L4577" s="2" t="n">
        <v>0.043538</v>
      </c>
      <c r="M4577" s="2" t="b">
        <v>1</v>
      </c>
      <c r="N4577" s="2" t="n">
        <v>1</v>
      </c>
    </row>
    <row r="4578" ht="15.75" customHeight="1">
      <c r="A4578" s="9" t="n">
        <v>43870.79166666666</v>
      </c>
      <c r="B4578" s="9" t="n">
        <v>43870.58333333334</v>
      </c>
      <c r="C4578" s="2" t="n">
        <v>34964545</v>
      </c>
      <c r="D4578" s="2" t="inlineStr">
        <is>
          <t>DOM</t>
        </is>
      </c>
      <c r="G4578" s="2" t="inlineStr">
        <is>
          <t>ZONE</t>
        </is>
      </c>
      <c r="I4578" s="2" t="n">
        <v>13.35</v>
      </c>
      <c r="J4578" s="2" t="n">
        <v>13.65067</v>
      </c>
      <c r="K4578" s="2" t="n">
        <v>0.253672</v>
      </c>
      <c r="L4578" s="2" t="n">
        <v>0.051999</v>
      </c>
      <c r="M4578" s="2" t="b">
        <v>1</v>
      </c>
      <c r="N4578" s="2" t="n">
        <v>1</v>
      </c>
    </row>
    <row r="4579" ht="15.75" customHeight="1">
      <c r="A4579" s="9" t="n">
        <v>43870.83333333334</v>
      </c>
      <c r="B4579" s="9" t="n">
        <v>43870.625</v>
      </c>
      <c r="C4579" s="2" t="n">
        <v>34964545</v>
      </c>
      <c r="D4579" s="2" t="inlineStr">
        <is>
          <t>DOM</t>
        </is>
      </c>
      <c r="G4579" s="2" t="inlineStr">
        <is>
          <t>ZONE</t>
        </is>
      </c>
      <c r="I4579" s="2" t="n">
        <v>13.35</v>
      </c>
      <c r="J4579" s="2" t="n">
        <v>13.46981</v>
      </c>
      <c r="K4579" s="2" t="n">
        <v>0.097924</v>
      </c>
      <c r="L4579" s="2" t="n">
        <v>0.021053</v>
      </c>
      <c r="M4579" s="2" t="b">
        <v>1</v>
      </c>
      <c r="N4579" s="2" t="n">
        <v>1</v>
      </c>
    </row>
    <row r="4580" ht="15.75" customHeight="1">
      <c r="A4580" s="9" t="n">
        <v>43870.875</v>
      </c>
      <c r="B4580" s="9" t="n">
        <v>43870.66666666666</v>
      </c>
      <c r="C4580" s="2" t="n">
        <v>34964545</v>
      </c>
      <c r="D4580" s="2" t="inlineStr">
        <is>
          <t>DOM</t>
        </is>
      </c>
      <c r="G4580" s="2" t="inlineStr">
        <is>
          <t>ZONE</t>
        </is>
      </c>
      <c r="I4580" s="2" t="n">
        <v>14.28</v>
      </c>
      <c r="J4580" s="2" t="n">
        <v>14.333062</v>
      </c>
      <c r="K4580" s="2" t="n">
        <v>0.054795</v>
      </c>
      <c r="L4580" s="2" t="n">
        <v>0.003267</v>
      </c>
      <c r="M4580" s="2" t="b">
        <v>1</v>
      </c>
      <c r="N4580" s="2" t="n">
        <v>1</v>
      </c>
    </row>
    <row r="4581" ht="15.75" customHeight="1">
      <c r="A4581" s="9" t="n">
        <v>43870.91666666666</v>
      </c>
      <c r="B4581" s="9" t="n">
        <v>43870.70833333334</v>
      </c>
      <c r="C4581" s="2" t="n">
        <v>34964545</v>
      </c>
      <c r="D4581" s="2" t="inlineStr">
        <is>
          <t>DOM</t>
        </is>
      </c>
      <c r="G4581" s="2" t="inlineStr">
        <is>
          <t>ZONE</t>
        </is>
      </c>
      <c r="I4581" s="2" t="n">
        <v>19.98</v>
      </c>
      <c r="J4581" s="2" t="n">
        <v>20.056048</v>
      </c>
      <c r="K4581" s="2" t="n">
        <v>0.039241</v>
      </c>
      <c r="L4581" s="2" t="n">
        <v>0.04014</v>
      </c>
      <c r="M4581" s="2" t="b">
        <v>1</v>
      </c>
      <c r="N4581" s="2" t="n">
        <v>1</v>
      </c>
    </row>
    <row r="4582" ht="15.75" customHeight="1">
      <c r="A4582" s="9" t="n">
        <v>43870.95833333334</v>
      </c>
      <c r="B4582" s="9" t="n">
        <v>43870.75</v>
      </c>
      <c r="C4582" s="2" t="n">
        <v>34964545</v>
      </c>
      <c r="D4582" s="2" t="inlineStr">
        <is>
          <t>DOM</t>
        </is>
      </c>
      <c r="G4582" s="2" t="inlineStr">
        <is>
          <t>ZONE</t>
        </is>
      </c>
      <c r="I4582" s="2" t="n">
        <v>21.13</v>
      </c>
      <c r="J4582" s="2" t="n">
        <v>20.282812</v>
      </c>
      <c r="K4582" s="2" t="n">
        <v>-0.8999740000000001</v>
      </c>
      <c r="L4582" s="2" t="n">
        <v>0.055286</v>
      </c>
      <c r="M4582" s="2" t="b">
        <v>1</v>
      </c>
      <c r="N4582" s="2" t="n">
        <v>1</v>
      </c>
    </row>
    <row r="4583" ht="15.75" customHeight="1">
      <c r="A4583" s="9" t="n">
        <v>43871</v>
      </c>
      <c r="B4583" s="9" t="n">
        <v>43870.79166666666</v>
      </c>
      <c r="C4583" s="2" t="n">
        <v>34964545</v>
      </c>
      <c r="D4583" s="2" t="inlineStr">
        <is>
          <t>DOM</t>
        </is>
      </c>
      <c r="G4583" s="2" t="inlineStr">
        <is>
          <t>ZONE</t>
        </is>
      </c>
      <c r="I4583" s="2" t="n">
        <v>23.56</v>
      </c>
      <c r="J4583" s="2" t="n">
        <v>23.674627</v>
      </c>
      <c r="K4583" s="2" t="n">
        <v>-0.001748</v>
      </c>
      <c r="L4583" s="2" t="n">
        <v>0.117208</v>
      </c>
      <c r="M4583" s="2" t="b">
        <v>1</v>
      </c>
      <c r="N4583" s="2" t="n">
        <v>1</v>
      </c>
    </row>
    <row r="4584" ht="15.75" customHeight="1">
      <c r="A4584" s="9" t="n">
        <v>43871.04166666666</v>
      </c>
      <c r="B4584" s="9" t="n">
        <v>43870.83333333334</v>
      </c>
      <c r="C4584" s="2" t="n">
        <v>34964545</v>
      </c>
      <c r="D4584" s="2" t="inlineStr">
        <is>
          <t>DOM</t>
        </is>
      </c>
      <c r="G4584" s="2" t="inlineStr">
        <is>
          <t>ZONE</t>
        </is>
      </c>
      <c r="I4584" s="2" t="n">
        <v>18.98</v>
      </c>
      <c r="J4584" s="2" t="n">
        <v>19.154024</v>
      </c>
      <c r="K4584" s="2" t="n">
        <v>-0.004598</v>
      </c>
      <c r="L4584" s="2" t="n">
        <v>0.175289</v>
      </c>
      <c r="M4584" s="2" t="b">
        <v>1</v>
      </c>
      <c r="N4584" s="2" t="n">
        <v>1</v>
      </c>
    </row>
    <row r="4585" ht="15.75" customHeight="1">
      <c r="A4585" s="9" t="n">
        <v>43871.08333333334</v>
      </c>
      <c r="B4585" s="9" t="n">
        <v>43870.875</v>
      </c>
      <c r="C4585" s="2" t="n">
        <v>34964545</v>
      </c>
      <c r="D4585" s="2" t="inlineStr">
        <is>
          <t>DOM</t>
        </is>
      </c>
      <c r="G4585" s="2" t="inlineStr">
        <is>
          <t>ZONE</t>
        </is>
      </c>
      <c r="I4585" s="2" t="n">
        <v>15.72</v>
      </c>
      <c r="J4585" s="2" t="n">
        <v>15.86434</v>
      </c>
      <c r="K4585" s="2" t="n">
        <v>0.00748</v>
      </c>
      <c r="L4585" s="2" t="n">
        <v>0.137693</v>
      </c>
      <c r="M4585" s="2" t="b">
        <v>1</v>
      </c>
      <c r="N4585" s="2" t="n">
        <v>1</v>
      </c>
    </row>
    <row r="4586" ht="15.75" customHeight="1">
      <c r="A4586" s="9" t="n">
        <v>43871.125</v>
      </c>
      <c r="B4586" s="9" t="n">
        <v>43870.91666666666</v>
      </c>
      <c r="C4586" s="2" t="n">
        <v>34964545</v>
      </c>
      <c r="D4586" s="2" t="inlineStr">
        <is>
          <t>DOM</t>
        </is>
      </c>
      <c r="G4586" s="2" t="inlineStr">
        <is>
          <t>ZONE</t>
        </is>
      </c>
      <c r="I4586" s="2" t="n">
        <v>14.95</v>
      </c>
      <c r="J4586" s="2" t="n">
        <v>15.085017</v>
      </c>
      <c r="K4586" s="2" t="n">
        <v>0</v>
      </c>
      <c r="L4586" s="2" t="n">
        <v>0.132517</v>
      </c>
      <c r="M4586" s="2" t="b">
        <v>1</v>
      </c>
      <c r="N4586" s="2" t="n">
        <v>1</v>
      </c>
    </row>
    <row r="4587" ht="15.75" customHeight="1">
      <c r="A4587" s="9" t="n">
        <v>43871.16666666666</v>
      </c>
      <c r="B4587" s="9" t="n">
        <v>43870.95833333334</v>
      </c>
      <c r="C4587" s="2" t="n">
        <v>34964545</v>
      </c>
      <c r="D4587" s="2" t="inlineStr">
        <is>
          <t>DOM</t>
        </is>
      </c>
      <c r="G4587" s="2" t="inlineStr">
        <is>
          <t>ZONE</t>
        </is>
      </c>
      <c r="I4587" s="2" t="n">
        <v>14.08</v>
      </c>
      <c r="J4587" s="2" t="n">
        <v>14.211784</v>
      </c>
      <c r="K4587" s="2" t="n">
        <v>0</v>
      </c>
      <c r="L4587" s="2" t="n">
        <v>0.130118</v>
      </c>
      <c r="M4587" s="2" t="b">
        <v>1</v>
      </c>
      <c r="N4587" s="2" t="n">
        <v>1</v>
      </c>
    </row>
    <row r="4588" ht="15.75" customHeight="1">
      <c r="A4588" s="9" t="n">
        <v>43871.20833333334</v>
      </c>
      <c r="B4588" s="9" t="n">
        <v>43871</v>
      </c>
      <c r="C4588" s="2" t="n">
        <v>34964545</v>
      </c>
      <c r="D4588" s="2" t="inlineStr">
        <is>
          <t>DOM</t>
        </is>
      </c>
      <c r="G4588" s="2" t="inlineStr">
        <is>
          <t>ZONE</t>
        </is>
      </c>
      <c r="I4588" s="2" t="n">
        <v>14.25</v>
      </c>
      <c r="J4588" s="2" t="n">
        <v>14.380093</v>
      </c>
      <c r="K4588" s="2" t="n">
        <v>0</v>
      </c>
      <c r="L4588" s="2" t="n">
        <v>0.130093</v>
      </c>
      <c r="M4588" s="2" t="b">
        <v>1</v>
      </c>
      <c r="N4588" s="2" t="n">
        <v>1</v>
      </c>
    </row>
    <row r="4589" ht="15.75" customHeight="1">
      <c r="A4589" s="9" t="n">
        <v>43871.25</v>
      </c>
      <c r="B4589" s="9" t="n">
        <v>43871.04166666666</v>
      </c>
      <c r="C4589" s="2" t="n">
        <v>34964545</v>
      </c>
      <c r="D4589" s="2" t="inlineStr">
        <is>
          <t>DOM</t>
        </is>
      </c>
      <c r="G4589" s="2" t="inlineStr">
        <is>
          <t>ZONE</t>
        </is>
      </c>
      <c r="I4589" s="2" t="n">
        <v>13.94</v>
      </c>
      <c r="J4589" s="2" t="n">
        <v>14.09046</v>
      </c>
      <c r="K4589" s="2" t="n">
        <v>0</v>
      </c>
      <c r="L4589" s="2" t="n">
        <v>0.15046</v>
      </c>
      <c r="M4589" s="2" t="b">
        <v>1</v>
      </c>
      <c r="N4589" s="2" t="n">
        <v>1</v>
      </c>
    </row>
    <row r="4590" ht="15.75" customHeight="1">
      <c r="A4590" s="9" t="n">
        <v>43871.29166666666</v>
      </c>
      <c r="B4590" s="9" t="n">
        <v>43871.08333333334</v>
      </c>
      <c r="C4590" s="2" t="n">
        <v>34964545</v>
      </c>
      <c r="D4590" s="2" t="inlineStr">
        <is>
          <t>DOM</t>
        </is>
      </c>
      <c r="G4590" s="2" t="inlineStr">
        <is>
          <t>ZONE</t>
        </is>
      </c>
      <c r="I4590" s="2" t="n">
        <v>13.41</v>
      </c>
      <c r="J4590" s="2" t="n">
        <v>13.542452</v>
      </c>
      <c r="K4590" s="2" t="n">
        <v>0</v>
      </c>
      <c r="L4590" s="2" t="n">
        <v>0.133286</v>
      </c>
      <c r="M4590" s="2" t="b">
        <v>1</v>
      </c>
      <c r="N4590" s="2" t="n">
        <v>1</v>
      </c>
    </row>
    <row r="4591" ht="15.75" customHeight="1">
      <c r="A4591" s="9" t="n">
        <v>43871.33333333334</v>
      </c>
      <c r="B4591" s="9" t="n">
        <v>43871.125</v>
      </c>
      <c r="C4591" s="2" t="n">
        <v>34964545</v>
      </c>
      <c r="D4591" s="2" t="inlineStr">
        <is>
          <t>DOM</t>
        </is>
      </c>
      <c r="G4591" s="2" t="inlineStr">
        <is>
          <t>ZONE</t>
        </is>
      </c>
      <c r="I4591" s="2" t="n">
        <v>13.31</v>
      </c>
      <c r="J4591" s="2" t="n">
        <v>13.450154</v>
      </c>
      <c r="K4591" s="2" t="n">
        <v>0</v>
      </c>
      <c r="L4591" s="2" t="n">
        <v>0.135987</v>
      </c>
      <c r="M4591" s="2" t="b">
        <v>1</v>
      </c>
      <c r="N4591" s="2" t="n">
        <v>1</v>
      </c>
    </row>
    <row r="4592" ht="15.75" customHeight="1">
      <c r="A4592" s="9" t="n">
        <v>43871.375</v>
      </c>
      <c r="B4592" s="9" t="n">
        <v>43871.16666666666</v>
      </c>
      <c r="C4592" s="2" t="n">
        <v>34964545</v>
      </c>
      <c r="D4592" s="2" t="inlineStr">
        <is>
          <t>DOM</t>
        </is>
      </c>
      <c r="G4592" s="2" t="inlineStr">
        <is>
          <t>ZONE</t>
        </is>
      </c>
      <c r="I4592" s="2" t="n">
        <v>13.49</v>
      </c>
      <c r="J4592" s="2" t="n">
        <v>13.586677</v>
      </c>
      <c r="K4592" s="2" t="n">
        <v>0</v>
      </c>
      <c r="L4592" s="2" t="n">
        <v>0.094177</v>
      </c>
      <c r="M4592" s="2" t="b">
        <v>1</v>
      </c>
      <c r="N4592" s="2" t="n">
        <v>1</v>
      </c>
    </row>
    <row r="4593" ht="15.75" customHeight="1">
      <c r="A4593" s="9" t="n">
        <v>43871.41666666666</v>
      </c>
      <c r="B4593" s="9" t="n">
        <v>43871.20833333334</v>
      </c>
      <c r="C4593" s="2" t="n">
        <v>34964545</v>
      </c>
      <c r="D4593" s="2" t="inlineStr">
        <is>
          <t>DOM</t>
        </is>
      </c>
      <c r="G4593" s="2" t="inlineStr">
        <is>
          <t>ZONE</t>
        </is>
      </c>
      <c r="I4593" s="2" t="n">
        <v>14.6</v>
      </c>
      <c r="J4593" s="2" t="n">
        <v>14.703923</v>
      </c>
      <c r="K4593" s="2" t="n">
        <v>0.004868</v>
      </c>
      <c r="L4593" s="2" t="n">
        <v>0.100721</v>
      </c>
      <c r="M4593" s="2" t="b">
        <v>1</v>
      </c>
      <c r="N4593" s="2" t="n">
        <v>1</v>
      </c>
    </row>
    <row r="4594" ht="15.75" customHeight="1">
      <c r="A4594" s="9" t="n">
        <v>43871.45833333334</v>
      </c>
      <c r="B4594" s="9" t="n">
        <v>43871.25</v>
      </c>
      <c r="C4594" s="2" t="n">
        <v>34964545</v>
      </c>
      <c r="D4594" s="2" t="inlineStr">
        <is>
          <t>DOM</t>
        </is>
      </c>
      <c r="G4594" s="2" t="inlineStr">
        <is>
          <t>ZONE</t>
        </is>
      </c>
      <c r="I4594" s="2" t="n">
        <v>17.1</v>
      </c>
      <c r="J4594" s="2" t="n">
        <v>17.170937</v>
      </c>
      <c r="K4594" s="2" t="n">
        <v>-0.037847</v>
      </c>
      <c r="L4594" s="2" t="n">
        <v>0.107117</v>
      </c>
      <c r="M4594" s="2" t="b">
        <v>1</v>
      </c>
      <c r="N4594" s="2" t="n">
        <v>1</v>
      </c>
    </row>
    <row r="4595" ht="15.75" customHeight="1">
      <c r="A4595" s="9" t="n">
        <v>43871.5</v>
      </c>
      <c r="B4595" s="9" t="n">
        <v>43871.29166666666</v>
      </c>
      <c r="C4595" s="2" t="n">
        <v>34964545</v>
      </c>
      <c r="D4595" s="2" t="inlineStr">
        <is>
          <t>DOM</t>
        </is>
      </c>
      <c r="G4595" s="2" t="inlineStr">
        <is>
          <t>ZONE</t>
        </is>
      </c>
      <c r="I4595" s="2" t="n">
        <v>19.56</v>
      </c>
      <c r="J4595" s="2" t="n">
        <v>20.794585</v>
      </c>
      <c r="K4595" s="2" t="n">
        <v>1.087203</v>
      </c>
      <c r="L4595" s="2" t="n">
        <v>0.145716</v>
      </c>
      <c r="M4595" s="2" t="b">
        <v>1</v>
      </c>
      <c r="N4595" s="2" t="n">
        <v>1</v>
      </c>
    </row>
    <row r="4596" ht="15.75" customHeight="1">
      <c r="A4596" s="9" t="n">
        <v>43871.54166666666</v>
      </c>
      <c r="B4596" s="9" t="n">
        <v>43871.33333333334</v>
      </c>
      <c r="C4596" s="2" t="n">
        <v>34964545</v>
      </c>
      <c r="D4596" s="2" t="inlineStr">
        <is>
          <t>DOM</t>
        </is>
      </c>
      <c r="G4596" s="2" t="inlineStr">
        <is>
          <t>ZONE</t>
        </is>
      </c>
      <c r="I4596" s="2" t="n">
        <v>26.24</v>
      </c>
      <c r="J4596" s="2" t="n">
        <v>29.164774</v>
      </c>
      <c r="K4596" s="2" t="n">
        <v>2.926027</v>
      </c>
      <c r="L4596" s="2" t="n">
        <v>-0.004586</v>
      </c>
      <c r="M4596" s="2" t="b">
        <v>1</v>
      </c>
      <c r="N4596" s="2" t="n">
        <v>1</v>
      </c>
    </row>
    <row r="4597" ht="15.75" customHeight="1">
      <c r="A4597" s="9" t="n">
        <v>43871.58333333334</v>
      </c>
      <c r="B4597" s="9" t="n">
        <v>43871.375</v>
      </c>
      <c r="C4597" s="2" t="n">
        <v>34964545</v>
      </c>
      <c r="D4597" s="2" t="inlineStr">
        <is>
          <t>DOM</t>
        </is>
      </c>
      <c r="G4597" s="2" t="inlineStr">
        <is>
          <t>ZONE</t>
        </is>
      </c>
      <c r="I4597" s="2" t="n">
        <v>20.78</v>
      </c>
      <c r="J4597" s="2" t="n">
        <v>21.033326</v>
      </c>
      <c r="K4597" s="2" t="n">
        <v>0.341622</v>
      </c>
      <c r="L4597" s="2" t="n">
        <v>-0.09163</v>
      </c>
      <c r="M4597" s="2" t="b">
        <v>1</v>
      </c>
      <c r="N4597" s="2" t="n">
        <v>1</v>
      </c>
    </row>
    <row r="4598" ht="15.75" customHeight="1">
      <c r="A4598" s="9" t="n">
        <v>43871.625</v>
      </c>
      <c r="B4598" s="9" t="n">
        <v>43871.41666666666</v>
      </c>
      <c r="C4598" s="2" t="n">
        <v>34964545</v>
      </c>
      <c r="D4598" s="2" t="inlineStr">
        <is>
          <t>DOM</t>
        </is>
      </c>
      <c r="G4598" s="2" t="inlineStr">
        <is>
          <t>ZONE</t>
        </is>
      </c>
      <c r="I4598" s="2" t="n">
        <v>28.89</v>
      </c>
      <c r="J4598" s="2" t="n">
        <v>26.834476</v>
      </c>
      <c r="K4598" s="2" t="n">
        <v>-1.750612</v>
      </c>
      <c r="L4598" s="2" t="n">
        <v>-0.299913</v>
      </c>
      <c r="M4598" s="2" t="b">
        <v>1</v>
      </c>
      <c r="N4598" s="2" t="n">
        <v>1</v>
      </c>
    </row>
    <row r="4599" ht="15.75" customHeight="1">
      <c r="A4599" s="9" t="n">
        <v>43871.66666666666</v>
      </c>
      <c r="B4599" s="9" t="n">
        <v>43871.45833333334</v>
      </c>
      <c r="C4599" s="2" t="n">
        <v>34964545</v>
      </c>
      <c r="D4599" s="2" t="inlineStr">
        <is>
          <t>DOM</t>
        </is>
      </c>
      <c r="G4599" s="2" t="inlineStr">
        <is>
          <t>ZONE</t>
        </is>
      </c>
      <c r="I4599" s="2" t="n">
        <v>19.81</v>
      </c>
      <c r="J4599" s="2" t="n">
        <v>19.649828</v>
      </c>
      <c r="K4599" s="2" t="n">
        <v>0.0621</v>
      </c>
      <c r="L4599" s="2" t="n">
        <v>-0.220605</v>
      </c>
      <c r="M4599" s="2" t="b">
        <v>1</v>
      </c>
      <c r="N4599" s="2" t="n">
        <v>1</v>
      </c>
    </row>
    <row r="4600" ht="15.75" customHeight="1">
      <c r="A4600" s="9" t="n">
        <v>43871.70833333334</v>
      </c>
      <c r="B4600" s="9" t="n">
        <v>43871.5</v>
      </c>
      <c r="C4600" s="2" t="n">
        <v>34964545</v>
      </c>
      <c r="D4600" s="2" t="inlineStr">
        <is>
          <t>DOM</t>
        </is>
      </c>
      <c r="G4600" s="2" t="inlineStr">
        <is>
          <t>ZONE</t>
        </is>
      </c>
      <c r="I4600" s="2" t="n">
        <v>19.83</v>
      </c>
      <c r="J4600" s="2" t="n">
        <v>16.390019</v>
      </c>
      <c r="K4600" s="2" t="n">
        <v>-3.230149</v>
      </c>
      <c r="L4600" s="2" t="n">
        <v>-0.208998</v>
      </c>
      <c r="M4600" s="2" t="b">
        <v>1</v>
      </c>
      <c r="N4600" s="2" t="n">
        <v>1</v>
      </c>
    </row>
    <row r="4601" ht="15.75" customHeight="1">
      <c r="A4601" s="9" t="n">
        <v>43871.75</v>
      </c>
      <c r="B4601" s="9" t="n">
        <v>43871.54166666666</v>
      </c>
      <c r="C4601" s="2" t="n">
        <v>34964545</v>
      </c>
      <c r="D4601" s="2" t="inlineStr">
        <is>
          <t>DOM</t>
        </is>
      </c>
      <c r="G4601" s="2" t="inlineStr">
        <is>
          <t>ZONE</t>
        </is>
      </c>
      <c r="I4601" s="2" t="n">
        <v>19.93</v>
      </c>
      <c r="J4601" s="2" t="n">
        <v>19.625441</v>
      </c>
      <c r="K4601" s="2" t="n">
        <v>-0.096984</v>
      </c>
      <c r="L4601" s="2" t="n">
        <v>-0.205076</v>
      </c>
      <c r="M4601" s="2" t="b">
        <v>1</v>
      </c>
      <c r="N4601" s="2" t="n">
        <v>1</v>
      </c>
    </row>
    <row r="4602" ht="15.75" customHeight="1">
      <c r="A4602" s="9" t="n">
        <v>43871.79166666666</v>
      </c>
      <c r="B4602" s="9" t="n">
        <v>43871.58333333334</v>
      </c>
      <c r="C4602" s="2" t="n">
        <v>34964545</v>
      </c>
      <c r="D4602" s="2" t="inlineStr">
        <is>
          <t>DOM</t>
        </is>
      </c>
      <c r="G4602" s="2" t="inlineStr">
        <is>
          <t>ZONE</t>
        </is>
      </c>
      <c r="I4602" s="2" t="n">
        <v>19.91</v>
      </c>
      <c r="J4602" s="2" t="n">
        <v>19.410989</v>
      </c>
      <c r="K4602" s="2" t="n">
        <v>-0.280057</v>
      </c>
      <c r="L4602" s="2" t="n">
        <v>-0.21562</v>
      </c>
      <c r="M4602" s="2" t="b">
        <v>1</v>
      </c>
      <c r="N4602" s="2" t="n">
        <v>1</v>
      </c>
    </row>
    <row r="4603" ht="15.75" customHeight="1">
      <c r="A4603" s="9" t="n">
        <v>43871.83333333334</v>
      </c>
      <c r="B4603" s="9" t="n">
        <v>43871.625</v>
      </c>
      <c r="C4603" s="2" t="n">
        <v>34964545</v>
      </c>
      <c r="D4603" s="2" t="inlineStr">
        <is>
          <t>DOM</t>
        </is>
      </c>
      <c r="G4603" s="2" t="inlineStr">
        <is>
          <t>ZONE</t>
        </is>
      </c>
      <c r="I4603" s="2" t="n">
        <v>28.81</v>
      </c>
      <c r="J4603" s="2" t="n">
        <v>28.323697</v>
      </c>
      <c r="K4603" s="2" t="n">
        <v>-0.198562</v>
      </c>
      <c r="L4603" s="2" t="n">
        <v>-0.287741</v>
      </c>
      <c r="M4603" s="2" t="b">
        <v>1</v>
      </c>
      <c r="N4603" s="2" t="n">
        <v>1</v>
      </c>
    </row>
    <row r="4604" ht="15.75" customHeight="1">
      <c r="A4604" s="9" t="n">
        <v>43871.875</v>
      </c>
      <c r="B4604" s="9" t="n">
        <v>43871.66666666666</v>
      </c>
      <c r="C4604" s="2" t="n">
        <v>34964545</v>
      </c>
      <c r="D4604" s="2" t="inlineStr">
        <is>
          <t>DOM</t>
        </is>
      </c>
      <c r="G4604" s="2" t="inlineStr">
        <is>
          <t>ZONE</t>
        </is>
      </c>
      <c r="I4604" s="2" t="n">
        <v>22.39</v>
      </c>
      <c r="J4604" s="2" t="n">
        <v>21.096176</v>
      </c>
      <c r="K4604" s="2" t="n">
        <v>-1.080086</v>
      </c>
      <c r="L4604" s="2" t="n">
        <v>-0.216238</v>
      </c>
      <c r="M4604" s="2" t="b">
        <v>1</v>
      </c>
      <c r="N4604" s="2" t="n">
        <v>1</v>
      </c>
    </row>
    <row r="4605" ht="15.75" customHeight="1">
      <c r="A4605" s="9" t="n">
        <v>43871.91666666666</v>
      </c>
      <c r="B4605" s="9" t="n">
        <v>43871.70833333334</v>
      </c>
      <c r="C4605" s="2" t="n">
        <v>34964545</v>
      </c>
      <c r="D4605" s="2" t="inlineStr">
        <is>
          <t>DOM</t>
        </is>
      </c>
      <c r="G4605" s="2" t="inlineStr">
        <is>
          <t>ZONE</t>
        </is>
      </c>
      <c r="I4605" s="2" t="n">
        <v>22.88</v>
      </c>
      <c r="J4605" s="2" t="n">
        <v>22.661977</v>
      </c>
      <c r="K4605" s="2" t="n">
        <v>-0.032123</v>
      </c>
      <c r="L4605" s="2" t="n">
        <v>-0.1859</v>
      </c>
      <c r="M4605" s="2" t="b">
        <v>1</v>
      </c>
      <c r="N4605" s="2" t="n">
        <v>1</v>
      </c>
    </row>
    <row r="4606" ht="15.75" customHeight="1">
      <c r="A4606" s="9" t="n">
        <v>43871.95833333334</v>
      </c>
      <c r="B4606" s="9" t="n">
        <v>43871.75</v>
      </c>
      <c r="C4606" s="2" t="n">
        <v>34964545</v>
      </c>
      <c r="D4606" s="2" t="inlineStr">
        <is>
          <t>DOM</t>
        </is>
      </c>
      <c r="G4606" s="2" t="inlineStr">
        <is>
          <t>ZONE</t>
        </is>
      </c>
      <c r="I4606" s="2" t="n">
        <v>28.4</v>
      </c>
      <c r="J4606" s="2" t="n">
        <v>26.641784</v>
      </c>
      <c r="K4606" s="2" t="n">
        <v>-1.577327</v>
      </c>
      <c r="L4606" s="2" t="n">
        <v>-0.183389</v>
      </c>
      <c r="M4606" s="2" t="b">
        <v>1</v>
      </c>
      <c r="N4606" s="2" t="n">
        <v>1</v>
      </c>
    </row>
    <row r="4607" ht="15.75" customHeight="1">
      <c r="A4607" s="9" t="n">
        <v>43872</v>
      </c>
      <c r="B4607" s="9" t="n">
        <v>43871.79166666666</v>
      </c>
      <c r="C4607" s="2" t="n">
        <v>34964545</v>
      </c>
      <c r="D4607" s="2" t="inlineStr">
        <is>
          <t>DOM</t>
        </is>
      </c>
      <c r="G4607" s="2" t="inlineStr">
        <is>
          <t>ZONE</t>
        </is>
      </c>
      <c r="I4607" s="2" t="n">
        <v>20.54</v>
      </c>
      <c r="J4607" s="2" t="n">
        <v>20.103408</v>
      </c>
      <c r="K4607" s="2" t="n">
        <v>-0.240723</v>
      </c>
      <c r="L4607" s="2" t="n">
        <v>-0.191702</v>
      </c>
      <c r="M4607" s="2" t="b">
        <v>1</v>
      </c>
      <c r="N4607" s="2" t="n">
        <v>1</v>
      </c>
    </row>
    <row r="4608" ht="15.75" customHeight="1">
      <c r="A4608" s="9" t="n">
        <v>43872.04166666666</v>
      </c>
      <c r="B4608" s="9" t="n">
        <v>43871.83333333334</v>
      </c>
      <c r="C4608" s="2" t="n">
        <v>34964545</v>
      </c>
      <c r="D4608" s="2" t="inlineStr">
        <is>
          <t>DOM</t>
        </is>
      </c>
      <c r="G4608" s="2" t="inlineStr">
        <is>
          <t>ZONE</t>
        </is>
      </c>
      <c r="I4608" s="2" t="n">
        <v>20.49</v>
      </c>
      <c r="J4608" s="2" t="n">
        <v>19.805005</v>
      </c>
      <c r="K4608" s="2" t="n">
        <v>-0.461981</v>
      </c>
      <c r="L4608" s="2" t="n">
        <v>-0.22468</v>
      </c>
      <c r="M4608" s="2" t="b">
        <v>1</v>
      </c>
      <c r="N4608" s="2" t="n">
        <v>1</v>
      </c>
    </row>
    <row r="4609" ht="15.75" customHeight="1">
      <c r="A4609" s="9" t="n">
        <v>43872.08333333334</v>
      </c>
      <c r="B4609" s="9" t="n">
        <v>43871.875</v>
      </c>
      <c r="C4609" s="2" t="n">
        <v>34964545</v>
      </c>
      <c r="D4609" s="2" t="inlineStr">
        <is>
          <t>DOM</t>
        </is>
      </c>
      <c r="G4609" s="2" t="inlineStr">
        <is>
          <t>ZONE</t>
        </is>
      </c>
      <c r="I4609" s="2" t="n">
        <v>20.97</v>
      </c>
      <c r="J4609" s="2" t="n">
        <v>20.492167</v>
      </c>
      <c r="K4609" s="2" t="n">
        <v>-0.254418</v>
      </c>
      <c r="L4609" s="2" t="n">
        <v>-0.224248</v>
      </c>
      <c r="M4609" s="2" t="b">
        <v>1</v>
      </c>
      <c r="N4609" s="2" t="n">
        <v>1</v>
      </c>
    </row>
    <row r="4610" ht="15.75" customHeight="1">
      <c r="A4610" s="9" t="n">
        <v>43872.125</v>
      </c>
      <c r="B4610" s="9" t="n">
        <v>43871.91666666666</v>
      </c>
      <c r="C4610" s="2" t="n">
        <v>34964545</v>
      </c>
      <c r="D4610" s="2" t="inlineStr">
        <is>
          <t>DOM</t>
        </is>
      </c>
      <c r="G4610" s="2" t="inlineStr">
        <is>
          <t>ZONE</t>
        </is>
      </c>
      <c r="I4610" s="2" t="n">
        <v>18.02</v>
      </c>
      <c r="J4610" s="2" t="n">
        <v>17.866796</v>
      </c>
      <c r="K4610" s="2" t="n">
        <v>0.01948</v>
      </c>
      <c r="L4610" s="2" t="n">
        <v>-0.176017</v>
      </c>
      <c r="M4610" s="2" t="b">
        <v>1</v>
      </c>
      <c r="N4610" s="2" t="n">
        <v>1</v>
      </c>
    </row>
    <row r="4611" ht="15.75" customHeight="1">
      <c r="A4611" s="9" t="n">
        <v>43872.16666666666</v>
      </c>
      <c r="B4611" s="9" t="n">
        <v>43871.95833333334</v>
      </c>
      <c r="C4611" s="2" t="n">
        <v>34964545</v>
      </c>
      <c r="D4611" s="2" t="inlineStr">
        <is>
          <t>DOM</t>
        </is>
      </c>
      <c r="G4611" s="2" t="inlineStr">
        <is>
          <t>ZONE</t>
        </is>
      </c>
      <c r="I4611" s="2" t="n">
        <v>15.61</v>
      </c>
      <c r="J4611" s="2" t="n">
        <v>15.4529</v>
      </c>
      <c r="K4611" s="2" t="n">
        <v>-0.029838</v>
      </c>
      <c r="L4611" s="2" t="n">
        <v>-0.122262</v>
      </c>
      <c r="M4611" s="2" t="b">
        <v>1</v>
      </c>
      <c r="N4611" s="2" t="n">
        <v>1</v>
      </c>
    </row>
    <row r="4612" ht="15.75" customHeight="1">
      <c r="A4612" s="9" t="n">
        <v>43872.20833333334</v>
      </c>
      <c r="B4612" s="9" t="n">
        <v>43872</v>
      </c>
      <c r="C4612" s="2" t="n">
        <v>34964545</v>
      </c>
      <c r="D4612" s="2" t="inlineStr">
        <is>
          <t>DOM</t>
        </is>
      </c>
      <c r="G4612" s="2" t="inlineStr">
        <is>
          <t>ZONE</t>
        </is>
      </c>
      <c r="I4612" s="2" t="n">
        <v>15.4</v>
      </c>
      <c r="J4612" s="2" t="n">
        <v>15.259932</v>
      </c>
      <c r="K4612" s="2" t="n">
        <v>-0.018943</v>
      </c>
      <c r="L4612" s="2" t="n">
        <v>-0.117792</v>
      </c>
      <c r="M4612" s="2" t="b">
        <v>1</v>
      </c>
      <c r="N4612" s="2" t="n">
        <v>1</v>
      </c>
    </row>
    <row r="4613" ht="15.75" customHeight="1">
      <c r="A4613" s="9" t="n">
        <v>43872.25</v>
      </c>
      <c r="B4613" s="9" t="n">
        <v>43872.04166666666</v>
      </c>
      <c r="C4613" s="2" t="n">
        <v>34964545</v>
      </c>
      <c r="D4613" s="2" t="inlineStr">
        <is>
          <t>DOM</t>
        </is>
      </c>
      <c r="G4613" s="2" t="inlineStr">
        <is>
          <t>ZONE</t>
        </is>
      </c>
      <c r="I4613" s="2" t="n">
        <v>14.68</v>
      </c>
      <c r="J4613" s="2" t="n">
        <v>14.644664</v>
      </c>
      <c r="K4613" s="2" t="n">
        <v>0.047111</v>
      </c>
      <c r="L4613" s="2" t="n">
        <v>-0.08578</v>
      </c>
      <c r="M4613" s="2" t="b">
        <v>1</v>
      </c>
      <c r="N4613" s="2" t="n">
        <v>1</v>
      </c>
    </row>
    <row r="4614" ht="15.75" customHeight="1">
      <c r="A4614" s="9" t="n">
        <v>43872.29166666666</v>
      </c>
      <c r="B4614" s="9" t="n">
        <v>43872.08333333334</v>
      </c>
      <c r="C4614" s="2" t="n">
        <v>34964545</v>
      </c>
      <c r="D4614" s="2" t="inlineStr">
        <is>
          <t>DOM</t>
        </is>
      </c>
      <c r="G4614" s="2" t="inlineStr">
        <is>
          <t>ZONE</t>
        </is>
      </c>
      <c r="I4614" s="2" t="n">
        <v>13.95</v>
      </c>
      <c r="J4614" s="2" t="n">
        <v>13.903395</v>
      </c>
      <c r="K4614" s="2" t="n">
        <v>0.020438</v>
      </c>
      <c r="L4614" s="2" t="n">
        <v>-0.06621</v>
      </c>
      <c r="M4614" s="2" t="b">
        <v>1</v>
      </c>
      <c r="N4614" s="2" t="n">
        <v>1</v>
      </c>
    </row>
    <row r="4615" ht="15.75" customHeight="1">
      <c r="A4615" s="9" t="n">
        <v>43872.33333333334</v>
      </c>
      <c r="B4615" s="9" t="n">
        <v>43872.125</v>
      </c>
      <c r="C4615" s="2" t="n">
        <v>34964545</v>
      </c>
      <c r="D4615" s="2" t="inlineStr">
        <is>
          <t>DOM</t>
        </is>
      </c>
      <c r="G4615" s="2" t="inlineStr">
        <is>
          <t>ZONE</t>
        </is>
      </c>
      <c r="I4615" s="2" t="n">
        <v>13.82</v>
      </c>
      <c r="J4615" s="2" t="n">
        <v>13.799309</v>
      </c>
      <c r="K4615" s="2" t="n">
        <v>0.048732</v>
      </c>
      <c r="L4615" s="2" t="n">
        <v>-0.07109</v>
      </c>
      <c r="M4615" s="2" t="b">
        <v>1</v>
      </c>
      <c r="N4615" s="2" t="n">
        <v>1</v>
      </c>
    </row>
    <row r="4616" ht="15.75" customHeight="1">
      <c r="A4616" s="9" t="n">
        <v>43872.375</v>
      </c>
      <c r="B4616" s="9" t="n">
        <v>43872.16666666666</v>
      </c>
      <c r="C4616" s="2" t="n">
        <v>34964545</v>
      </c>
      <c r="D4616" s="2" t="inlineStr">
        <is>
          <t>DOM</t>
        </is>
      </c>
      <c r="G4616" s="2" t="inlineStr">
        <is>
          <t>ZONE</t>
        </is>
      </c>
      <c r="I4616" s="2" t="n">
        <v>14.24</v>
      </c>
      <c r="J4616" s="2" t="n">
        <v>14.192243</v>
      </c>
      <c r="K4616" s="2" t="n">
        <v>0.035607</v>
      </c>
      <c r="L4616" s="2" t="n">
        <v>-0.085031</v>
      </c>
      <c r="M4616" s="2" t="b">
        <v>1</v>
      </c>
      <c r="N4616" s="2" t="n">
        <v>1</v>
      </c>
    </row>
    <row r="4617" ht="15.75" customHeight="1">
      <c r="A4617" s="9" t="n">
        <v>43872.41666666666</v>
      </c>
      <c r="B4617" s="9" t="n">
        <v>43872.20833333334</v>
      </c>
      <c r="C4617" s="2" t="n">
        <v>34964545</v>
      </c>
      <c r="D4617" s="2" t="inlineStr">
        <is>
          <t>DOM</t>
        </is>
      </c>
      <c r="G4617" s="2" t="inlineStr">
        <is>
          <t>ZONE</t>
        </is>
      </c>
      <c r="I4617" s="2" t="n">
        <v>15.35</v>
      </c>
      <c r="J4617" s="2" t="n">
        <v>15.254257</v>
      </c>
      <c r="K4617" s="2" t="n">
        <v>0.057521</v>
      </c>
      <c r="L4617" s="2" t="n">
        <v>-0.153264</v>
      </c>
      <c r="M4617" s="2" t="b">
        <v>1</v>
      </c>
      <c r="N4617" s="2" t="n">
        <v>1</v>
      </c>
    </row>
    <row r="4618" ht="15.75" customHeight="1">
      <c r="A4618" s="9" t="n">
        <v>43872.45833333334</v>
      </c>
      <c r="B4618" s="9" t="n">
        <v>43872.25</v>
      </c>
      <c r="C4618" s="2" t="n">
        <v>34964545</v>
      </c>
      <c r="D4618" s="2" t="inlineStr">
        <is>
          <t>DOM</t>
        </is>
      </c>
      <c r="G4618" s="2" t="inlineStr">
        <is>
          <t>ZONE</t>
        </is>
      </c>
      <c r="I4618" s="2" t="n">
        <v>19.39</v>
      </c>
      <c r="J4618" s="2" t="n">
        <v>17.474041</v>
      </c>
      <c r="K4618" s="2" t="n">
        <v>-1.678666</v>
      </c>
      <c r="L4618" s="2" t="n">
        <v>-0.23646</v>
      </c>
      <c r="M4618" s="2" t="b">
        <v>1</v>
      </c>
      <c r="N4618" s="2" t="n">
        <v>1</v>
      </c>
    </row>
    <row r="4619" ht="15.75" customHeight="1">
      <c r="A4619" s="9" t="n">
        <v>43872.5</v>
      </c>
      <c r="B4619" s="9" t="n">
        <v>43872.29166666666</v>
      </c>
      <c r="C4619" s="2" t="n">
        <v>34964545</v>
      </c>
      <c r="D4619" s="2" t="inlineStr">
        <is>
          <t>DOM</t>
        </is>
      </c>
      <c r="G4619" s="2" t="inlineStr">
        <is>
          <t>ZONE</t>
        </is>
      </c>
      <c r="I4619" s="2" t="n">
        <v>20.91</v>
      </c>
      <c r="J4619" s="2" t="n">
        <v>20.449707</v>
      </c>
      <c r="K4619" s="2" t="n">
        <v>-0.141511</v>
      </c>
      <c r="L4619" s="2" t="n">
        <v>-0.317949</v>
      </c>
      <c r="M4619" s="2" t="b">
        <v>1</v>
      </c>
      <c r="N4619" s="2" t="n">
        <v>1</v>
      </c>
    </row>
    <row r="4620" ht="15.75" customHeight="1">
      <c r="A4620" s="9" t="n">
        <v>43872.54166666666</v>
      </c>
      <c r="B4620" s="9" t="n">
        <v>43872.33333333334</v>
      </c>
      <c r="C4620" s="2" t="n">
        <v>34964545</v>
      </c>
      <c r="D4620" s="2" t="inlineStr">
        <is>
          <t>DOM</t>
        </is>
      </c>
      <c r="G4620" s="2" t="inlineStr">
        <is>
          <t>ZONE</t>
        </is>
      </c>
      <c r="I4620" s="2" t="n">
        <v>26.79</v>
      </c>
      <c r="J4620" s="2" t="n">
        <v>24.482081</v>
      </c>
      <c r="K4620" s="2" t="n">
        <v>-1.866238</v>
      </c>
      <c r="L4620" s="2" t="n">
        <v>-0.443348</v>
      </c>
      <c r="M4620" s="2" t="b">
        <v>1</v>
      </c>
      <c r="N4620" s="2" t="n">
        <v>1</v>
      </c>
    </row>
    <row r="4621" ht="15.75" customHeight="1">
      <c r="A4621" s="9" t="n">
        <v>43872.58333333334</v>
      </c>
      <c r="B4621" s="9" t="n">
        <v>43872.375</v>
      </c>
      <c r="C4621" s="2" t="n">
        <v>34964545</v>
      </c>
      <c r="D4621" s="2" t="inlineStr">
        <is>
          <t>DOM</t>
        </is>
      </c>
      <c r="G4621" s="2" t="inlineStr">
        <is>
          <t>ZONE</t>
        </is>
      </c>
      <c r="I4621" s="2" t="n">
        <v>23.27</v>
      </c>
      <c r="J4621" s="2" t="n">
        <v>21.933244</v>
      </c>
      <c r="K4621" s="2" t="n">
        <v>-0.953785</v>
      </c>
      <c r="L4621" s="2" t="n">
        <v>-0.377971</v>
      </c>
      <c r="M4621" s="2" t="b">
        <v>1</v>
      </c>
      <c r="N4621" s="2" t="n">
        <v>1</v>
      </c>
    </row>
    <row r="4622" ht="15.75" customHeight="1">
      <c r="A4622" s="9" t="n">
        <v>43872.625</v>
      </c>
      <c r="B4622" s="9" t="n">
        <v>43872.41666666666</v>
      </c>
      <c r="C4622" s="2" t="n">
        <v>34964545</v>
      </c>
      <c r="D4622" s="2" t="inlineStr">
        <is>
          <t>DOM</t>
        </is>
      </c>
      <c r="G4622" s="2" t="inlineStr">
        <is>
          <t>ZONE</t>
        </is>
      </c>
      <c r="I4622" s="2" t="n">
        <v>21.56</v>
      </c>
      <c r="J4622" s="2" t="n">
        <v>20.796125</v>
      </c>
      <c r="K4622" s="2" t="n">
        <v>-0.437159</v>
      </c>
      <c r="L4622" s="2" t="n">
        <v>-0.330883</v>
      </c>
      <c r="M4622" s="2" t="b">
        <v>1</v>
      </c>
      <c r="N4622" s="2" t="n">
        <v>1</v>
      </c>
    </row>
    <row r="4623" ht="15.75" customHeight="1">
      <c r="A4623" s="9" t="n">
        <v>43872.66666666666</v>
      </c>
      <c r="B4623" s="9" t="n">
        <v>43872.45833333334</v>
      </c>
      <c r="C4623" s="2" t="n">
        <v>34964545</v>
      </c>
      <c r="D4623" s="2" t="inlineStr">
        <is>
          <t>DOM</t>
        </is>
      </c>
      <c r="G4623" s="2" t="inlineStr">
        <is>
          <t>ZONE</t>
        </is>
      </c>
      <c r="I4623" s="2" t="n">
        <v>24.57</v>
      </c>
      <c r="J4623" s="2" t="n">
        <v>22.628668</v>
      </c>
      <c r="K4623" s="2" t="n">
        <v>-1.594562</v>
      </c>
      <c r="L4623" s="2" t="n">
        <v>-0.34177</v>
      </c>
      <c r="M4623" s="2" t="b">
        <v>1</v>
      </c>
      <c r="N4623" s="2" t="n">
        <v>1</v>
      </c>
    </row>
    <row r="4624" ht="15.75" customHeight="1">
      <c r="A4624" s="9" t="n">
        <v>43872.70833333334</v>
      </c>
      <c r="B4624" s="9" t="n">
        <v>43872.5</v>
      </c>
      <c r="C4624" s="2" t="n">
        <v>34964545</v>
      </c>
      <c r="D4624" s="2" t="inlineStr">
        <is>
          <t>DOM</t>
        </is>
      </c>
      <c r="G4624" s="2" t="inlineStr">
        <is>
          <t>ZONE</t>
        </is>
      </c>
      <c r="I4624" s="2" t="n">
        <v>19.98</v>
      </c>
      <c r="J4624" s="2" t="n">
        <v>19.298403</v>
      </c>
      <c r="K4624" s="2" t="n">
        <v>-0.423141</v>
      </c>
      <c r="L4624" s="2" t="n">
        <v>-0.25929</v>
      </c>
      <c r="M4624" s="2" t="b">
        <v>1</v>
      </c>
      <c r="N4624" s="2" t="n">
        <v>1</v>
      </c>
    </row>
    <row r="4625" ht="15.75" customHeight="1">
      <c r="A4625" s="9" t="n">
        <v>43872.75</v>
      </c>
      <c r="B4625" s="9" t="n">
        <v>43872.54166666666</v>
      </c>
      <c r="C4625" s="2" t="n">
        <v>34964545</v>
      </c>
      <c r="D4625" s="2" t="inlineStr">
        <is>
          <t>DOM</t>
        </is>
      </c>
      <c r="G4625" s="2" t="inlineStr">
        <is>
          <t>ZONE</t>
        </is>
      </c>
      <c r="I4625" s="2" t="n">
        <v>18.76</v>
      </c>
      <c r="J4625" s="2" t="n">
        <v>18.168104</v>
      </c>
      <c r="K4625" s="2" t="n">
        <v>-0.361588</v>
      </c>
      <c r="L4625" s="2" t="n">
        <v>-0.226142</v>
      </c>
      <c r="M4625" s="2" t="b">
        <v>1</v>
      </c>
      <c r="N4625" s="2" t="n">
        <v>1</v>
      </c>
    </row>
    <row r="4626" ht="15.75" customHeight="1">
      <c r="A4626" s="9" t="n">
        <v>43872.79166666666</v>
      </c>
      <c r="B4626" s="9" t="n">
        <v>43872.58333333334</v>
      </c>
      <c r="C4626" s="2" t="n">
        <v>34964545</v>
      </c>
      <c r="D4626" s="2" t="inlineStr">
        <is>
          <t>DOM</t>
        </is>
      </c>
      <c r="G4626" s="2" t="inlineStr">
        <is>
          <t>ZONE</t>
        </is>
      </c>
      <c r="I4626" s="2" t="n">
        <v>15.74</v>
      </c>
      <c r="J4626" s="2" t="n">
        <v>15.4586</v>
      </c>
      <c r="K4626" s="2" t="n">
        <v>-0.093292</v>
      </c>
      <c r="L4626" s="2" t="n">
        <v>-0.187275</v>
      </c>
      <c r="M4626" s="2" t="b">
        <v>1</v>
      </c>
      <c r="N4626" s="2" t="n">
        <v>1</v>
      </c>
    </row>
    <row r="4627" ht="15.75" customHeight="1">
      <c r="A4627" s="9" t="n">
        <v>43872.83333333334</v>
      </c>
      <c r="B4627" s="9" t="n">
        <v>43872.625</v>
      </c>
      <c r="C4627" s="2" t="n">
        <v>34964545</v>
      </c>
      <c r="D4627" s="2" t="inlineStr">
        <is>
          <t>DOM</t>
        </is>
      </c>
      <c r="G4627" s="2" t="inlineStr">
        <is>
          <t>ZONE</t>
        </is>
      </c>
      <c r="I4627" s="2" t="n">
        <v>14.83</v>
      </c>
      <c r="J4627" s="2" t="n">
        <v>14.646563</v>
      </c>
      <c r="K4627" s="2" t="n">
        <v>-0.044536</v>
      </c>
      <c r="L4627" s="2" t="n">
        <v>-0.141402</v>
      </c>
      <c r="M4627" s="2" t="b">
        <v>1</v>
      </c>
      <c r="N4627" s="2" t="n">
        <v>1</v>
      </c>
    </row>
    <row r="4628" ht="15.75" customHeight="1">
      <c r="A4628" s="9" t="n">
        <v>43872.875</v>
      </c>
      <c r="B4628" s="9" t="n">
        <v>43872.66666666666</v>
      </c>
      <c r="C4628" s="2" t="n">
        <v>34964545</v>
      </c>
      <c r="D4628" s="2" t="inlineStr">
        <is>
          <t>DOM</t>
        </is>
      </c>
      <c r="G4628" s="2" t="inlineStr">
        <is>
          <t>ZONE</t>
        </is>
      </c>
      <c r="I4628" s="2" t="n">
        <v>16.48</v>
      </c>
      <c r="J4628" s="2" t="n">
        <v>16.087568</v>
      </c>
      <c r="K4628" s="2" t="n">
        <v>-0.293361</v>
      </c>
      <c r="L4628" s="2" t="n">
        <v>-0.102405</v>
      </c>
      <c r="M4628" s="2" t="b">
        <v>1</v>
      </c>
      <c r="N4628" s="2" t="n">
        <v>1</v>
      </c>
    </row>
    <row r="4629" ht="15.75" customHeight="1">
      <c r="A4629" s="9" t="n">
        <v>43872.91666666666</v>
      </c>
      <c r="B4629" s="9" t="n">
        <v>43872.70833333334</v>
      </c>
      <c r="C4629" s="2" t="n">
        <v>34964545</v>
      </c>
      <c r="D4629" s="2" t="inlineStr">
        <is>
          <t>DOM</t>
        </is>
      </c>
      <c r="G4629" s="2" t="inlineStr">
        <is>
          <t>ZONE</t>
        </is>
      </c>
      <c r="I4629" s="2" t="n">
        <v>17.41</v>
      </c>
      <c r="J4629" s="2" t="n">
        <v>15.955391</v>
      </c>
      <c r="K4629" s="2" t="n">
        <v>-1.324774</v>
      </c>
      <c r="L4629" s="2" t="n">
        <v>-0.133168</v>
      </c>
      <c r="M4629" s="2" t="b">
        <v>1</v>
      </c>
      <c r="N4629" s="2" t="n">
        <v>1</v>
      </c>
    </row>
    <row r="4630" ht="15.75" customHeight="1">
      <c r="A4630" s="9" t="n">
        <v>43872.95833333334</v>
      </c>
      <c r="B4630" s="9" t="n">
        <v>43872.75</v>
      </c>
      <c r="C4630" s="2" t="n">
        <v>34964545</v>
      </c>
      <c r="D4630" s="2" t="inlineStr">
        <is>
          <t>DOM</t>
        </is>
      </c>
      <c r="G4630" s="2" t="inlineStr">
        <is>
          <t>ZONE</t>
        </is>
      </c>
      <c r="I4630" s="2" t="n">
        <v>20.31</v>
      </c>
      <c r="J4630" s="2" t="n">
        <v>19.813122</v>
      </c>
      <c r="K4630" s="2" t="n">
        <v>-0.273877</v>
      </c>
      <c r="L4630" s="2" t="n">
        <v>-0.220502</v>
      </c>
      <c r="M4630" s="2" t="b">
        <v>1</v>
      </c>
      <c r="N4630" s="2" t="n">
        <v>1</v>
      </c>
    </row>
    <row r="4631" ht="15.75" customHeight="1">
      <c r="A4631" s="9" t="n">
        <v>43873</v>
      </c>
      <c r="B4631" s="9" t="n">
        <v>43872.79166666666</v>
      </c>
      <c r="C4631" s="2" t="n">
        <v>34964545</v>
      </c>
      <c r="D4631" s="2" t="inlineStr">
        <is>
          <t>DOM</t>
        </is>
      </c>
      <c r="G4631" s="2" t="inlineStr">
        <is>
          <t>ZONE</t>
        </is>
      </c>
      <c r="I4631" s="2" t="n">
        <v>26.21</v>
      </c>
      <c r="J4631" s="2" t="n">
        <v>24.547193</v>
      </c>
      <c r="K4631" s="2" t="n">
        <v>-1.363861</v>
      </c>
      <c r="L4631" s="2" t="n">
        <v>-0.295613</v>
      </c>
      <c r="M4631" s="2" t="b">
        <v>1</v>
      </c>
      <c r="N4631" s="2" t="n">
        <v>1</v>
      </c>
    </row>
    <row r="4632" ht="15.75" customHeight="1">
      <c r="A4632" s="9" t="n">
        <v>43873.04166666666</v>
      </c>
      <c r="B4632" s="9" t="n">
        <v>43872.83333333334</v>
      </c>
      <c r="C4632" s="2" t="n">
        <v>34964545</v>
      </c>
      <c r="D4632" s="2" t="inlineStr">
        <is>
          <t>DOM</t>
        </is>
      </c>
      <c r="G4632" s="2" t="inlineStr">
        <is>
          <t>ZONE</t>
        </is>
      </c>
      <c r="I4632" s="2" t="n">
        <v>19.61</v>
      </c>
      <c r="J4632" s="2" t="n">
        <v>19.228436</v>
      </c>
      <c r="K4632" s="2" t="n">
        <v>-0.25182</v>
      </c>
      <c r="L4632" s="2" t="n">
        <v>-0.125577</v>
      </c>
      <c r="M4632" s="2" t="b">
        <v>1</v>
      </c>
      <c r="N4632" s="2" t="n">
        <v>1</v>
      </c>
    </row>
    <row r="4633" ht="15.75" customHeight="1">
      <c r="A4633" s="9" t="n">
        <v>43873.08333333334</v>
      </c>
      <c r="B4633" s="9" t="n">
        <v>43872.875</v>
      </c>
      <c r="C4633" s="2" t="n">
        <v>34964545</v>
      </c>
      <c r="D4633" s="2" t="inlineStr">
        <is>
          <t>DOM</t>
        </is>
      </c>
      <c r="G4633" s="2" t="inlineStr">
        <is>
          <t>ZONE</t>
        </is>
      </c>
      <c r="I4633" s="2" t="n">
        <v>18.1</v>
      </c>
      <c r="J4633" s="2" t="n">
        <v>17.816503</v>
      </c>
      <c r="K4633" s="2" t="n">
        <v>-0.113445</v>
      </c>
      <c r="L4633" s="2" t="n">
        <v>-0.174219</v>
      </c>
      <c r="M4633" s="2" t="b">
        <v>1</v>
      </c>
      <c r="N4633" s="2" t="n">
        <v>1</v>
      </c>
    </row>
    <row r="4634" ht="15.75" customHeight="1">
      <c r="A4634" s="9" t="n">
        <v>43873.125</v>
      </c>
      <c r="B4634" s="9" t="n">
        <v>43872.91666666666</v>
      </c>
      <c r="C4634" s="2" t="n">
        <v>34964545</v>
      </c>
      <c r="D4634" s="2" t="inlineStr">
        <is>
          <t>DOM</t>
        </is>
      </c>
      <c r="G4634" s="2" t="inlineStr">
        <is>
          <t>ZONE</t>
        </is>
      </c>
      <c r="I4634" s="2" t="n">
        <v>17.08</v>
      </c>
      <c r="J4634" s="2" t="n">
        <v>16.774786</v>
      </c>
      <c r="K4634" s="2" t="n">
        <v>-0.190431</v>
      </c>
      <c r="L4634" s="2" t="n">
        <v>-0.115617</v>
      </c>
      <c r="M4634" s="2" t="b">
        <v>1</v>
      </c>
      <c r="N4634" s="2" t="n">
        <v>1</v>
      </c>
    </row>
    <row r="4635" ht="15.75" customHeight="1">
      <c r="A4635" s="9" t="n">
        <v>43873.16666666666</v>
      </c>
      <c r="B4635" s="9" t="n">
        <v>43872.95833333334</v>
      </c>
      <c r="C4635" s="2" t="n">
        <v>34964545</v>
      </c>
      <c r="D4635" s="2" t="inlineStr">
        <is>
          <t>DOM</t>
        </is>
      </c>
      <c r="G4635" s="2" t="inlineStr">
        <is>
          <t>ZONE</t>
        </is>
      </c>
      <c r="I4635" s="2" t="n">
        <v>14</v>
      </c>
      <c r="J4635" s="2" t="n">
        <v>14.008439</v>
      </c>
      <c r="K4635" s="2" t="n">
        <v>0.101596</v>
      </c>
      <c r="L4635" s="2" t="n">
        <v>-0.09565700000000001</v>
      </c>
      <c r="M4635" s="2" t="b">
        <v>1</v>
      </c>
      <c r="N4635" s="2" t="n">
        <v>1</v>
      </c>
    </row>
    <row r="4636" ht="15.75" customHeight="1">
      <c r="A4636" s="9" t="n">
        <v>43873.20833333334</v>
      </c>
      <c r="B4636" s="9" t="n">
        <v>43873</v>
      </c>
      <c r="C4636" s="2" t="n">
        <v>34964545</v>
      </c>
      <c r="D4636" s="2" t="inlineStr">
        <is>
          <t>DOM</t>
        </is>
      </c>
      <c r="G4636" s="2" t="inlineStr">
        <is>
          <t>ZONE</t>
        </is>
      </c>
      <c r="I4636" s="2" t="n">
        <v>14.12</v>
      </c>
      <c r="J4636" s="2" t="n">
        <v>14.223385</v>
      </c>
      <c r="K4636" s="2" t="n">
        <v>0.231439</v>
      </c>
      <c r="L4636" s="2" t="n">
        <v>-0.12722</v>
      </c>
      <c r="M4636" s="2" t="b">
        <v>1</v>
      </c>
      <c r="N4636" s="2" t="n">
        <v>1</v>
      </c>
    </row>
    <row r="4637" ht="15.75" customHeight="1">
      <c r="A4637" s="9" t="n">
        <v>43873.25</v>
      </c>
      <c r="B4637" s="9" t="n">
        <v>43873.04166666666</v>
      </c>
      <c r="C4637" s="2" t="n">
        <v>34964545</v>
      </c>
      <c r="D4637" s="2" t="inlineStr">
        <is>
          <t>DOM</t>
        </is>
      </c>
      <c r="G4637" s="2" t="inlineStr">
        <is>
          <t>ZONE</t>
        </is>
      </c>
      <c r="I4637" s="2" t="n">
        <v>14.62</v>
      </c>
      <c r="J4637" s="2" t="n">
        <v>14.529057</v>
      </c>
      <c r="K4637" s="2" t="n">
        <v>0.039048</v>
      </c>
      <c r="L4637" s="2" t="n">
        <v>-0.132491</v>
      </c>
      <c r="M4637" s="2" t="b">
        <v>1</v>
      </c>
      <c r="N4637" s="2" t="n">
        <v>1</v>
      </c>
    </row>
    <row r="4638" ht="15.75" customHeight="1">
      <c r="A4638" s="9" t="n">
        <v>43873.29166666666</v>
      </c>
      <c r="B4638" s="9" t="n">
        <v>43873.08333333334</v>
      </c>
      <c r="C4638" s="2" t="n">
        <v>34964545</v>
      </c>
      <c r="D4638" s="2" t="inlineStr">
        <is>
          <t>DOM</t>
        </is>
      </c>
      <c r="G4638" s="2" t="inlineStr">
        <is>
          <t>ZONE</t>
        </is>
      </c>
      <c r="I4638" s="2" t="n">
        <v>14.8</v>
      </c>
      <c r="J4638" s="2" t="n">
        <v>14.667516</v>
      </c>
      <c r="K4638" s="2" t="n">
        <v>0.010506</v>
      </c>
      <c r="L4638" s="2" t="n">
        <v>-0.139656</v>
      </c>
      <c r="M4638" s="2" t="b">
        <v>1</v>
      </c>
      <c r="N4638" s="2" t="n">
        <v>1</v>
      </c>
    </row>
    <row r="4639" ht="15.75" customHeight="1">
      <c r="A4639" s="9" t="n">
        <v>43873.33333333334</v>
      </c>
      <c r="B4639" s="9" t="n">
        <v>43873.125</v>
      </c>
      <c r="C4639" s="2" t="n">
        <v>34964545</v>
      </c>
      <c r="D4639" s="2" t="inlineStr">
        <is>
          <t>DOM</t>
        </is>
      </c>
      <c r="G4639" s="2" t="inlineStr">
        <is>
          <t>ZONE</t>
        </is>
      </c>
      <c r="I4639" s="2" t="n">
        <v>15.36</v>
      </c>
      <c r="J4639" s="2" t="n">
        <v>15.199977</v>
      </c>
      <c r="K4639" s="2" t="n">
        <v>-0.027644</v>
      </c>
      <c r="L4639" s="2" t="n">
        <v>-0.127379</v>
      </c>
      <c r="M4639" s="2" t="b">
        <v>1</v>
      </c>
      <c r="N4639" s="2" t="n">
        <v>1</v>
      </c>
    </row>
    <row r="4640" ht="15.75" customHeight="1">
      <c r="A4640" s="9" t="n">
        <v>43873.375</v>
      </c>
      <c r="B4640" s="9" t="n">
        <v>43873.16666666666</v>
      </c>
      <c r="C4640" s="2" t="n">
        <v>34964545</v>
      </c>
      <c r="D4640" s="2" t="inlineStr">
        <is>
          <t>DOM</t>
        </is>
      </c>
      <c r="G4640" s="2" t="inlineStr">
        <is>
          <t>ZONE</t>
        </is>
      </c>
      <c r="I4640" s="2" t="n">
        <v>14.25</v>
      </c>
      <c r="J4640" s="2" t="n">
        <v>14.154642</v>
      </c>
      <c r="K4640" s="2" t="n">
        <v>0.057084</v>
      </c>
      <c r="L4640" s="2" t="n">
        <v>-0.148276</v>
      </c>
      <c r="M4640" s="2" t="b">
        <v>1</v>
      </c>
      <c r="N4640" s="2" t="n">
        <v>1</v>
      </c>
    </row>
    <row r="4641" ht="15.75" customHeight="1">
      <c r="A4641" s="9" t="n">
        <v>43873.41666666666</v>
      </c>
      <c r="B4641" s="9" t="n">
        <v>43873.20833333334</v>
      </c>
      <c r="C4641" s="2" t="n">
        <v>34964545</v>
      </c>
      <c r="D4641" s="2" t="inlineStr">
        <is>
          <t>DOM</t>
        </is>
      </c>
      <c r="G4641" s="2" t="inlineStr">
        <is>
          <t>ZONE</t>
        </is>
      </c>
      <c r="I4641" s="2" t="n">
        <v>17.56</v>
      </c>
      <c r="J4641" s="2" t="n">
        <v>17.243893</v>
      </c>
      <c r="K4641" s="2" t="n">
        <v>-0.174948</v>
      </c>
      <c r="L4641" s="2" t="n">
        <v>-0.141992</v>
      </c>
      <c r="M4641" s="2" t="b">
        <v>1</v>
      </c>
      <c r="N4641" s="2" t="n">
        <v>1</v>
      </c>
    </row>
    <row r="4642" ht="15.75" customHeight="1">
      <c r="A4642" s="9" t="n">
        <v>43873.45833333334</v>
      </c>
      <c r="B4642" s="9" t="n">
        <v>43873.25</v>
      </c>
      <c r="C4642" s="2" t="n">
        <v>34964545</v>
      </c>
      <c r="D4642" s="2" t="inlineStr">
        <is>
          <t>DOM</t>
        </is>
      </c>
      <c r="G4642" s="2" t="inlineStr">
        <is>
          <t>ZONE</t>
        </is>
      </c>
      <c r="I4642" s="2" t="n">
        <v>24.93</v>
      </c>
      <c r="J4642" s="2" t="n">
        <v>24.276957</v>
      </c>
      <c r="K4642" s="2" t="n">
        <v>-0.380099</v>
      </c>
      <c r="L4642" s="2" t="n">
        <v>-0.276278</v>
      </c>
      <c r="M4642" s="2" t="b">
        <v>1</v>
      </c>
      <c r="N4642" s="2" t="n">
        <v>1</v>
      </c>
    </row>
    <row r="4643" ht="15.75" customHeight="1">
      <c r="A4643" s="9" t="n">
        <v>43873.5</v>
      </c>
      <c r="B4643" s="9" t="n">
        <v>43873.29166666666</v>
      </c>
      <c r="C4643" s="2" t="n">
        <v>34964545</v>
      </c>
      <c r="D4643" s="2" t="inlineStr">
        <is>
          <t>DOM</t>
        </is>
      </c>
      <c r="G4643" s="2" t="inlineStr">
        <is>
          <t>ZONE</t>
        </is>
      </c>
      <c r="I4643" s="2" t="n">
        <v>18.99</v>
      </c>
      <c r="J4643" s="2" t="n">
        <v>18.997561</v>
      </c>
      <c r="K4643" s="2" t="n">
        <v>0.173573</v>
      </c>
      <c r="L4643" s="2" t="n">
        <v>-0.166011</v>
      </c>
      <c r="M4643" s="2" t="b">
        <v>1</v>
      </c>
      <c r="N4643" s="2" t="n">
        <v>1</v>
      </c>
    </row>
    <row r="4644" ht="15.75" customHeight="1">
      <c r="A4644" s="9" t="n">
        <v>43873.54166666666</v>
      </c>
      <c r="B4644" s="9" t="n">
        <v>43873.33333333334</v>
      </c>
      <c r="C4644" s="2" t="n">
        <v>34964545</v>
      </c>
      <c r="D4644" s="2" t="inlineStr">
        <is>
          <t>DOM</t>
        </is>
      </c>
      <c r="G4644" s="2" t="inlineStr">
        <is>
          <t>ZONE</t>
        </is>
      </c>
      <c r="I4644" s="2" t="n">
        <v>18.9</v>
      </c>
      <c r="J4644" s="2" t="n">
        <v>18.799558</v>
      </c>
      <c r="K4644" s="2" t="n">
        <v>0.099033</v>
      </c>
      <c r="L4644" s="2" t="n">
        <v>-0.203642</v>
      </c>
      <c r="M4644" s="2" t="b">
        <v>1</v>
      </c>
      <c r="N4644" s="2" t="n">
        <v>1</v>
      </c>
    </row>
    <row r="4645" ht="15.75" customHeight="1">
      <c r="A4645" s="9" t="n">
        <v>43873.58333333334</v>
      </c>
      <c r="B4645" s="9" t="n">
        <v>43873.375</v>
      </c>
      <c r="C4645" s="2" t="n">
        <v>34964545</v>
      </c>
      <c r="D4645" s="2" t="inlineStr">
        <is>
          <t>DOM</t>
        </is>
      </c>
      <c r="G4645" s="2" t="inlineStr">
        <is>
          <t>ZONE</t>
        </is>
      </c>
      <c r="I4645" s="2" t="n">
        <v>20.08</v>
      </c>
      <c r="J4645" s="2" t="n">
        <v>19.395421</v>
      </c>
      <c r="K4645" s="2" t="n">
        <v>-0.472036</v>
      </c>
      <c r="L4645" s="2" t="n">
        <v>-0.20921</v>
      </c>
      <c r="M4645" s="2" t="b">
        <v>1</v>
      </c>
      <c r="N4645" s="2" t="n">
        <v>1</v>
      </c>
    </row>
    <row r="4646" ht="15.75" customHeight="1">
      <c r="A4646" s="9" t="n">
        <v>43873.625</v>
      </c>
      <c r="B4646" s="9" t="n">
        <v>43873.41666666666</v>
      </c>
      <c r="C4646" s="2" t="n">
        <v>34964545</v>
      </c>
      <c r="D4646" s="2" t="inlineStr">
        <is>
          <t>DOM</t>
        </is>
      </c>
      <c r="G4646" s="2" t="inlineStr">
        <is>
          <t>ZONE</t>
        </is>
      </c>
      <c r="I4646" s="2" t="n">
        <v>20.38</v>
      </c>
      <c r="J4646" s="2" t="n">
        <v>18.465069</v>
      </c>
      <c r="K4646" s="2" t="n">
        <v>-1.679649</v>
      </c>
      <c r="L4646" s="2" t="n">
        <v>-0.235282</v>
      </c>
      <c r="M4646" s="2" t="b">
        <v>1</v>
      </c>
      <c r="N4646" s="2" t="n">
        <v>1</v>
      </c>
    </row>
    <row r="4647" ht="15.75" customHeight="1">
      <c r="A4647" s="9" t="n">
        <v>43873.66666666666</v>
      </c>
      <c r="B4647" s="9" t="n">
        <v>43873.45833333334</v>
      </c>
      <c r="C4647" s="2" t="n">
        <v>34964545</v>
      </c>
      <c r="D4647" s="2" t="inlineStr">
        <is>
          <t>DOM</t>
        </is>
      </c>
      <c r="G4647" s="2" t="inlineStr">
        <is>
          <t>ZONE</t>
        </is>
      </c>
      <c r="I4647" s="2" t="n">
        <v>18.17</v>
      </c>
      <c r="J4647" s="2" t="n">
        <v>16.940446</v>
      </c>
      <c r="K4647" s="2" t="n">
        <v>-0.989527</v>
      </c>
      <c r="L4647" s="2" t="n">
        <v>-0.23836</v>
      </c>
      <c r="M4647" s="2" t="b">
        <v>1</v>
      </c>
      <c r="N4647" s="2" t="n">
        <v>1</v>
      </c>
    </row>
    <row r="4648" ht="15.75" customHeight="1">
      <c r="A4648" s="9" t="n">
        <v>43873.70833333334</v>
      </c>
      <c r="B4648" s="9" t="n">
        <v>43873.5</v>
      </c>
      <c r="C4648" s="2" t="n">
        <v>34964545</v>
      </c>
      <c r="D4648" s="2" t="inlineStr">
        <is>
          <t>DOM</t>
        </is>
      </c>
      <c r="G4648" s="2" t="inlineStr">
        <is>
          <t>ZONE</t>
        </is>
      </c>
      <c r="I4648" s="2" t="n">
        <v>23.09</v>
      </c>
      <c r="J4648" s="2" t="n">
        <v>20.233066</v>
      </c>
      <c r="K4648" s="2" t="n">
        <v>-2.494931</v>
      </c>
      <c r="L4648" s="2" t="n">
        <v>-0.357836</v>
      </c>
      <c r="M4648" s="2" t="b">
        <v>1</v>
      </c>
      <c r="N4648" s="2" t="n">
        <v>1</v>
      </c>
    </row>
    <row r="4649" ht="15.75" customHeight="1">
      <c r="A4649" s="9" t="n">
        <v>43873.75</v>
      </c>
      <c r="B4649" s="9" t="n">
        <v>43873.54166666666</v>
      </c>
      <c r="C4649" s="2" t="n">
        <v>34964545</v>
      </c>
      <c r="D4649" s="2" t="inlineStr">
        <is>
          <t>DOM</t>
        </is>
      </c>
      <c r="G4649" s="2" t="inlineStr">
        <is>
          <t>ZONE</t>
        </is>
      </c>
      <c r="I4649" s="2" t="n">
        <v>18.07</v>
      </c>
      <c r="J4649" s="2" t="n">
        <v>16.77899</v>
      </c>
      <c r="K4649" s="2" t="n">
        <v>-1.054483</v>
      </c>
      <c r="L4649" s="2" t="n">
        <v>-0.23486</v>
      </c>
      <c r="M4649" s="2" t="b">
        <v>1</v>
      </c>
      <c r="N4649" s="2" t="n">
        <v>1</v>
      </c>
    </row>
    <row r="4650" ht="15.75" customHeight="1">
      <c r="A4650" s="9" t="n">
        <v>43873.79166666666</v>
      </c>
      <c r="B4650" s="9" t="n">
        <v>43873.58333333334</v>
      </c>
      <c r="C4650" s="2" t="n">
        <v>34964545</v>
      </c>
      <c r="D4650" s="2" t="inlineStr">
        <is>
          <t>DOM</t>
        </is>
      </c>
      <c r="G4650" s="2" t="inlineStr">
        <is>
          <t>ZONE</t>
        </is>
      </c>
      <c r="I4650" s="2" t="n">
        <v>19.61</v>
      </c>
      <c r="J4650" s="2" t="n">
        <v>18.64688</v>
      </c>
      <c r="K4650" s="2" t="n">
        <v>-0.743249</v>
      </c>
      <c r="L4650" s="2" t="n">
        <v>-0.215704</v>
      </c>
      <c r="M4650" s="2" t="b">
        <v>1</v>
      </c>
      <c r="N4650" s="2" t="n">
        <v>1</v>
      </c>
    </row>
    <row r="4651" ht="15.75" customHeight="1">
      <c r="A4651" s="9" t="n">
        <v>43873.83333333334</v>
      </c>
      <c r="B4651" s="9" t="n">
        <v>43873.625</v>
      </c>
      <c r="C4651" s="2" t="n">
        <v>34964545</v>
      </c>
      <c r="D4651" s="2" t="inlineStr">
        <is>
          <t>DOM</t>
        </is>
      </c>
      <c r="G4651" s="2" t="inlineStr">
        <is>
          <t>ZONE</t>
        </is>
      </c>
      <c r="I4651" s="2" t="n">
        <v>19.17</v>
      </c>
      <c r="J4651" s="2" t="n">
        <v>20.581312</v>
      </c>
      <c r="K4651" s="2" t="n">
        <v>1.598498</v>
      </c>
      <c r="L4651" s="2" t="n">
        <v>-0.186353</v>
      </c>
      <c r="M4651" s="2" t="b">
        <v>1</v>
      </c>
      <c r="N4651" s="2" t="n">
        <v>1</v>
      </c>
    </row>
    <row r="4652" ht="15.75" customHeight="1">
      <c r="A4652" s="9" t="n">
        <v>43873.875</v>
      </c>
      <c r="B4652" s="9" t="n">
        <v>43873.66666666666</v>
      </c>
      <c r="C4652" s="2" t="n">
        <v>34964545</v>
      </c>
      <c r="D4652" s="2" t="inlineStr">
        <is>
          <t>DOM</t>
        </is>
      </c>
      <c r="G4652" s="2" t="inlineStr">
        <is>
          <t>ZONE</t>
        </is>
      </c>
      <c r="I4652" s="2" t="n">
        <v>20.47</v>
      </c>
      <c r="J4652" s="2" t="n">
        <v>20.103909</v>
      </c>
      <c r="K4652" s="2" t="n">
        <v>-0.198095</v>
      </c>
      <c r="L4652" s="2" t="n">
        <v>-0.167996</v>
      </c>
      <c r="M4652" s="2" t="b">
        <v>1</v>
      </c>
      <c r="N4652" s="2" t="n">
        <v>1</v>
      </c>
    </row>
    <row r="4653" ht="15.75" customHeight="1">
      <c r="A4653" s="9" t="n">
        <v>43873.91666666666</v>
      </c>
      <c r="B4653" s="9" t="n">
        <v>43873.70833333334</v>
      </c>
      <c r="C4653" s="2" t="n">
        <v>34964545</v>
      </c>
      <c r="D4653" s="2" t="inlineStr">
        <is>
          <t>DOM</t>
        </is>
      </c>
      <c r="G4653" s="2" t="inlineStr">
        <is>
          <t>ZONE</t>
        </is>
      </c>
      <c r="I4653" s="2" t="n">
        <v>29.28</v>
      </c>
      <c r="J4653" s="2" t="n">
        <v>29.896914</v>
      </c>
      <c r="K4653" s="2" t="n">
        <v>0.830031</v>
      </c>
      <c r="L4653" s="2" t="n">
        <v>-0.214783</v>
      </c>
      <c r="M4653" s="2" t="b">
        <v>1</v>
      </c>
      <c r="N4653" s="2" t="n">
        <v>1</v>
      </c>
    </row>
    <row r="4654" ht="15.75" customHeight="1">
      <c r="A4654" s="9" t="n">
        <v>43873.95833333334</v>
      </c>
      <c r="B4654" s="9" t="n">
        <v>43873.75</v>
      </c>
      <c r="C4654" s="2" t="n">
        <v>34964545</v>
      </c>
      <c r="D4654" s="2" t="inlineStr">
        <is>
          <t>DOM</t>
        </is>
      </c>
      <c r="G4654" s="2" t="inlineStr">
        <is>
          <t>ZONE</t>
        </is>
      </c>
      <c r="I4654" s="2" t="n">
        <v>21.2</v>
      </c>
      <c r="J4654" s="2" t="n">
        <v>20.761393</v>
      </c>
      <c r="K4654" s="2" t="n">
        <v>-0.263327</v>
      </c>
      <c r="L4654" s="2" t="n">
        <v>-0.176946</v>
      </c>
      <c r="M4654" s="2" t="b">
        <v>1</v>
      </c>
      <c r="N4654" s="2" t="n">
        <v>1</v>
      </c>
    </row>
    <row r="4655" ht="15.75" customHeight="1">
      <c r="A4655" s="9" t="n">
        <v>43874</v>
      </c>
      <c r="B4655" s="9" t="n">
        <v>43873.79166666666</v>
      </c>
      <c r="C4655" s="2" t="n">
        <v>34964545</v>
      </c>
      <c r="D4655" s="2" t="inlineStr">
        <is>
          <t>DOM</t>
        </is>
      </c>
      <c r="G4655" s="2" t="inlineStr">
        <is>
          <t>ZONE</t>
        </is>
      </c>
      <c r="I4655" s="2" t="n">
        <v>21.67</v>
      </c>
      <c r="J4655" s="2" t="n">
        <v>21.388523</v>
      </c>
      <c r="K4655" s="2" t="n">
        <v>-0.125511</v>
      </c>
      <c r="L4655" s="2" t="n">
        <v>-0.155967</v>
      </c>
      <c r="M4655" s="2" t="b">
        <v>1</v>
      </c>
      <c r="N4655" s="2" t="n">
        <v>1</v>
      </c>
    </row>
    <row r="4656" ht="15.75" customHeight="1">
      <c r="A4656" s="9" t="n">
        <v>43874.04166666666</v>
      </c>
      <c r="B4656" s="9" t="n">
        <v>43873.83333333334</v>
      </c>
      <c r="C4656" s="2" t="n">
        <v>34964545</v>
      </c>
      <c r="D4656" s="2" t="inlineStr">
        <is>
          <t>DOM</t>
        </is>
      </c>
      <c r="G4656" s="2" t="inlineStr">
        <is>
          <t>ZONE</t>
        </is>
      </c>
      <c r="I4656" s="2" t="n">
        <v>20.27</v>
      </c>
      <c r="J4656" s="2" t="n">
        <v>20.455356</v>
      </c>
      <c r="K4656" s="2" t="n">
        <v>0.257567</v>
      </c>
      <c r="L4656" s="2" t="n">
        <v>-0.075545</v>
      </c>
      <c r="M4656" s="2" t="b">
        <v>1</v>
      </c>
      <c r="N4656" s="2" t="n">
        <v>1</v>
      </c>
    </row>
    <row r="4657" ht="15.75" customHeight="1">
      <c r="A4657" s="9" t="n">
        <v>43874.08333333334</v>
      </c>
      <c r="B4657" s="9" t="n">
        <v>43873.875</v>
      </c>
      <c r="C4657" s="2" t="n">
        <v>34964545</v>
      </c>
      <c r="D4657" s="2" t="inlineStr">
        <is>
          <t>DOM</t>
        </is>
      </c>
      <c r="G4657" s="2" t="inlineStr">
        <is>
          <t>ZONE</t>
        </is>
      </c>
      <c r="I4657" s="2" t="n">
        <v>18.72</v>
      </c>
      <c r="J4657" s="2" t="n">
        <v>19.031205</v>
      </c>
      <c r="K4657" s="2" t="n">
        <v>0.379942</v>
      </c>
      <c r="L4657" s="2" t="n">
        <v>-0.063738</v>
      </c>
      <c r="M4657" s="2" t="b">
        <v>1</v>
      </c>
      <c r="N4657" s="2" t="n">
        <v>1</v>
      </c>
    </row>
    <row r="4658" ht="15.75" customHeight="1">
      <c r="A4658" s="9" t="n">
        <v>43874.125</v>
      </c>
      <c r="B4658" s="9" t="n">
        <v>43873.91666666666</v>
      </c>
      <c r="C4658" s="2" t="n">
        <v>34964545</v>
      </c>
      <c r="D4658" s="2" t="inlineStr">
        <is>
          <t>DOM</t>
        </is>
      </c>
      <c r="G4658" s="2" t="inlineStr">
        <is>
          <t>ZONE</t>
        </is>
      </c>
      <c r="I4658" s="2" t="n">
        <v>17.01</v>
      </c>
      <c r="J4658" s="2" t="n">
        <v>18.011562</v>
      </c>
      <c r="K4658" s="2" t="n">
        <v>1.06352</v>
      </c>
      <c r="L4658" s="2" t="n">
        <v>-0.060292</v>
      </c>
      <c r="M4658" s="2" t="b">
        <v>1</v>
      </c>
      <c r="N4658" s="2" t="n">
        <v>1</v>
      </c>
    </row>
    <row r="4659" ht="15.75" customHeight="1">
      <c r="A4659" s="9" t="n">
        <v>43874.16666666666</v>
      </c>
      <c r="B4659" s="9" t="n">
        <v>43873.95833333334</v>
      </c>
      <c r="C4659" s="2" t="n">
        <v>34964545</v>
      </c>
      <c r="D4659" s="2" t="inlineStr">
        <is>
          <t>DOM</t>
        </is>
      </c>
      <c r="G4659" s="2" t="inlineStr">
        <is>
          <t>ZONE</t>
        </is>
      </c>
      <c r="I4659" s="2" t="n">
        <v>15.77</v>
      </c>
      <c r="J4659" s="2" t="n">
        <v>15.834412</v>
      </c>
      <c r="K4659" s="2" t="n">
        <v>0.103897</v>
      </c>
      <c r="L4659" s="2" t="n">
        <v>-0.041985</v>
      </c>
      <c r="M4659" s="2" t="b">
        <v>1</v>
      </c>
      <c r="N4659" s="2" t="n">
        <v>1</v>
      </c>
    </row>
    <row r="4660" ht="15.75" customHeight="1">
      <c r="A4660" s="9" t="n">
        <v>43874.20833333334</v>
      </c>
      <c r="B4660" s="9" t="n">
        <v>43874</v>
      </c>
      <c r="C4660" s="2" t="n">
        <v>34964545</v>
      </c>
      <c r="D4660" s="2" t="inlineStr">
        <is>
          <t>DOM</t>
        </is>
      </c>
      <c r="G4660" s="2" t="inlineStr">
        <is>
          <t>ZONE</t>
        </is>
      </c>
      <c r="I4660" s="2" t="n">
        <v>15.68</v>
      </c>
      <c r="J4660" s="2" t="n">
        <v>15.482037</v>
      </c>
      <c r="K4660" s="2" t="n">
        <v>-0.112317</v>
      </c>
      <c r="L4660" s="2" t="n">
        <v>-0.083146</v>
      </c>
      <c r="M4660" s="2" t="b">
        <v>1</v>
      </c>
      <c r="N4660" s="2" t="n">
        <v>1</v>
      </c>
    </row>
    <row r="4661" ht="15.75" customHeight="1">
      <c r="A4661" s="9" t="n">
        <v>43874.25</v>
      </c>
      <c r="B4661" s="9" t="n">
        <v>43874.04166666666</v>
      </c>
      <c r="C4661" s="2" t="n">
        <v>34964545</v>
      </c>
      <c r="D4661" s="2" t="inlineStr">
        <is>
          <t>DOM</t>
        </is>
      </c>
      <c r="G4661" s="2" t="inlineStr">
        <is>
          <t>ZONE</t>
        </is>
      </c>
      <c r="I4661" s="2" t="n">
        <v>15</v>
      </c>
      <c r="J4661" s="2" t="n">
        <v>14.906815</v>
      </c>
      <c r="K4661" s="2" t="n">
        <v>0.010354</v>
      </c>
      <c r="L4661" s="2" t="n">
        <v>-0.101039</v>
      </c>
      <c r="M4661" s="2" t="b">
        <v>1</v>
      </c>
      <c r="N4661" s="2" t="n">
        <v>1</v>
      </c>
    </row>
    <row r="4662" ht="15.75" customHeight="1">
      <c r="A4662" s="9" t="n">
        <v>43874.29166666666</v>
      </c>
      <c r="B4662" s="9" t="n">
        <v>43874.08333333334</v>
      </c>
      <c r="C4662" s="2" t="n">
        <v>34964545</v>
      </c>
      <c r="D4662" s="2" t="inlineStr">
        <is>
          <t>DOM</t>
        </is>
      </c>
      <c r="G4662" s="2" t="inlineStr">
        <is>
          <t>ZONE</t>
        </is>
      </c>
      <c r="I4662" s="2" t="n">
        <v>13.96</v>
      </c>
      <c r="J4662" s="2" t="n">
        <v>13.879826</v>
      </c>
      <c r="K4662" s="2" t="n">
        <v>0.012326</v>
      </c>
      <c r="L4662" s="2" t="n">
        <v>-0.095834</v>
      </c>
      <c r="M4662" s="2" t="b">
        <v>1</v>
      </c>
      <c r="N4662" s="2" t="n">
        <v>1</v>
      </c>
    </row>
    <row r="4663" ht="15.75" customHeight="1">
      <c r="A4663" s="9" t="n">
        <v>43874.33333333334</v>
      </c>
      <c r="B4663" s="9" t="n">
        <v>43874.125</v>
      </c>
      <c r="C4663" s="2" t="n">
        <v>34964545</v>
      </c>
      <c r="D4663" s="2" t="inlineStr">
        <is>
          <t>DOM</t>
        </is>
      </c>
      <c r="G4663" s="2" t="inlineStr">
        <is>
          <t>ZONE</t>
        </is>
      </c>
      <c r="I4663" s="2" t="n">
        <v>13.74</v>
      </c>
      <c r="J4663" s="2" t="n">
        <v>13.650613</v>
      </c>
      <c r="K4663" s="2" t="n">
        <v>0</v>
      </c>
      <c r="L4663" s="2" t="n">
        <v>-0.091054</v>
      </c>
      <c r="M4663" s="2" t="b">
        <v>1</v>
      </c>
      <c r="N4663" s="2" t="n">
        <v>1</v>
      </c>
    </row>
    <row r="4664" ht="15.75" customHeight="1">
      <c r="A4664" s="9" t="n">
        <v>43874.375</v>
      </c>
      <c r="B4664" s="9" t="n">
        <v>43874.16666666666</v>
      </c>
      <c r="C4664" s="2" t="n">
        <v>34964545</v>
      </c>
      <c r="D4664" s="2" t="inlineStr">
        <is>
          <t>DOM</t>
        </is>
      </c>
      <c r="G4664" s="2" t="inlineStr">
        <is>
          <t>ZONE</t>
        </is>
      </c>
      <c r="I4664" s="2" t="n">
        <v>14.09</v>
      </c>
      <c r="J4664" s="2" t="n">
        <v>14.023344</v>
      </c>
      <c r="K4664" s="2" t="n">
        <v>0</v>
      </c>
      <c r="L4664" s="2" t="n">
        <v>-0.070823</v>
      </c>
      <c r="M4664" s="2" t="b">
        <v>1</v>
      </c>
      <c r="N4664" s="2" t="n">
        <v>1</v>
      </c>
    </row>
    <row r="4665" ht="15.75" customHeight="1">
      <c r="A4665" s="9" t="n">
        <v>43874.41666666666</v>
      </c>
      <c r="B4665" s="9" t="n">
        <v>43874.20833333334</v>
      </c>
      <c r="C4665" s="2" t="n">
        <v>34964545</v>
      </c>
      <c r="D4665" s="2" t="inlineStr">
        <is>
          <t>DOM</t>
        </is>
      </c>
      <c r="G4665" s="2" t="inlineStr">
        <is>
          <t>ZONE</t>
        </is>
      </c>
      <c r="I4665" s="2" t="n">
        <v>15.29</v>
      </c>
      <c r="J4665" s="2" t="n">
        <v>15.192008</v>
      </c>
      <c r="K4665" s="2" t="n">
        <v>-0.007985000000000001</v>
      </c>
      <c r="L4665" s="2" t="n">
        <v>-0.085841</v>
      </c>
      <c r="M4665" s="2" t="b">
        <v>1</v>
      </c>
      <c r="N4665" s="2" t="n">
        <v>1</v>
      </c>
    </row>
    <row r="4666" ht="15.75" customHeight="1">
      <c r="A4666" s="9" t="n">
        <v>43874.45833333334</v>
      </c>
      <c r="B4666" s="9" t="n">
        <v>43874.25</v>
      </c>
      <c r="C4666" s="2" t="n">
        <v>34964545</v>
      </c>
      <c r="D4666" s="2" t="inlineStr">
        <is>
          <t>DOM</t>
        </is>
      </c>
      <c r="G4666" s="2" t="inlineStr">
        <is>
          <t>ZONE</t>
        </is>
      </c>
      <c r="I4666" s="2" t="n">
        <v>19.64</v>
      </c>
      <c r="J4666" s="2" t="n">
        <v>20.108627</v>
      </c>
      <c r="K4666" s="2" t="n">
        <v>0.535094</v>
      </c>
      <c r="L4666" s="2" t="n">
        <v>-0.068134</v>
      </c>
      <c r="M4666" s="2" t="b">
        <v>1</v>
      </c>
      <c r="N4666" s="2" t="n">
        <v>1</v>
      </c>
    </row>
    <row r="4667" ht="15.75" customHeight="1">
      <c r="A4667" s="9" t="n">
        <v>43874.5</v>
      </c>
      <c r="B4667" s="9" t="n">
        <v>43874.29166666666</v>
      </c>
      <c r="C4667" s="2" t="n">
        <v>34964545</v>
      </c>
      <c r="D4667" s="2" t="inlineStr">
        <is>
          <t>DOM</t>
        </is>
      </c>
      <c r="G4667" s="2" t="inlineStr">
        <is>
          <t>ZONE</t>
        </is>
      </c>
      <c r="I4667" s="2" t="n">
        <v>20.47</v>
      </c>
      <c r="J4667" s="2" t="n">
        <v>20.383107</v>
      </c>
      <c r="K4667" s="2" t="n">
        <v>-0.023803</v>
      </c>
      <c r="L4667" s="2" t="n">
        <v>-0.06392299999999999</v>
      </c>
      <c r="M4667" s="2" t="b">
        <v>1</v>
      </c>
      <c r="N4667" s="2" t="n">
        <v>1</v>
      </c>
    </row>
    <row r="4668" ht="15.75" customHeight="1">
      <c r="A4668" s="9" t="n">
        <v>43874.54166666666</v>
      </c>
      <c r="B4668" s="9" t="n">
        <v>43874.33333333334</v>
      </c>
      <c r="C4668" s="2" t="n">
        <v>34964545</v>
      </c>
      <c r="D4668" s="2" t="inlineStr">
        <is>
          <t>DOM</t>
        </is>
      </c>
      <c r="G4668" s="2" t="inlineStr">
        <is>
          <t>ZONE</t>
        </is>
      </c>
      <c r="I4668" s="2" t="n">
        <v>19.33</v>
      </c>
      <c r="J4668" s="2" t="n">
        <v>19.12437</v>
      </c>
      <c r="K4668" s="2" t="n">
        <v>-0.071726</v>
      </c>
      <c r="L4668" s="2" t="n">
        <v>-0.137237</v>
      </c>
      <c r="M4668" s="2" t="b">
        <v>1</v>
      </c>
      <c r="N4668" s="2" t="n">
        <v>1</v>
      </c>
    </row>
    <row r="4669" ht="15.75" customHeight="1">
      <c r="A4669" s="9" t="n">
        <v>43874.58333333334</v>
      </c>
      <c r="B4669" s="9" t="n">
        <v>43874.375</v>
      </c>
      <c r="C4669" s="2" t="n">
        <v>34964545</v>
      </c>
      <c r="D4669" s="2" t="inlineStr">
        <is>
          <t>DOM</t>
        </is>
      </c>
      <c r="G4669" s="2" t="inlineStr">
        <is>
          <t>ZONE</t>
        </is>
      </c>
      <c r="I4669" s="2" t="n">
        <v>20.91</v>
      </c>
      <c r="J4669" s="2" t="n">
        <v>20.054899</v>
      </c>
      <c r="K4669" s="2" t="n">
        <v>-0.669871</v>
      </c>
      <c r="L4669" s="2" t="n">
        <v>-0.183564</v>
      </c>
      <c r="M4669" s="2" t="b">
        <v>1</v>
      </c>
      <c r="N4669" s="2" t="n">
        <v>1</v>
      </c>
    </row>
    <row r="4670" ht="15.75" customHeight="1">
      <c r="A4670" s="9" t="n">
        <v>43874.625</v>
      </c>
      <c r="B4670" s="9" t="n">
        <v>43874.41666666666</v>
      </c>
      <c r="C4670" s="2" t="n">
        <v>34964545</v>
      </c>
      <c r="D4670" s="2" t="inlineStr">
        <is>
          <t>DOM</t>
        </is>
      </c>
      <c r="G4670" s="2" t="inlineStr">
        <is>
          <t>ZONE</t>
        </is>
      </c>
      <c r="I4670" s="2" t="n">
        <v>20.25</v>
      </c>
      <c r="J4670" s="2" t="n">
        <v>19.323186</v>
      </c>
      <c r="K4670" s="2" t="n">
        <v>-0.718275</v>
      </c>
      <c r="L4670" s="2" t="n">
        <v>-0.205206</v>
      </c>
      <c r="M4670" s="2" t="b">
        <v>1</v>
      </c>
      <c r="N4670" s="2" t="n">
        <v>1</v>
      </c>
    </row>
    <row r="4671" ht="15.75" customHeight="1">
      <c r="A4671" s="9" t="n">
        <v>43874.66666666666</v>
      </c>
      <c r="B4671" s="9" t="n">
        <v>43874.45833333334</v>
      </c>
      <c r="C4671" s="2" t="n">
        <v>34964545</v>
      </c>
      <c r="D4671" s="2" t="inlineStr">
        <is>
          <t>DOM</t>
        </is>
      </c>
      <c r="G4671" s="2" t="inlineStr">
        <is>
          <t>ZONE</t>
        </is>
      </c>
      <c r="I4671" s="2" t="n">
        <v>19.51</v>
      </c>
      <c r="J4671" s="2" t="n">
        <v>19.242731</v>
      </c>
      <c r="K4671" s="2" t="n">
        <v>-0.057306</v>
      </c>
      <c r="L4671" s="2" t="n">
        <v>-0.213297</v>
      </c>
      <c r="M4671" s="2" t="b">
        <v>1</v>
      </c>
      <c r="N4671" s="2" t="n">
        <v>1</v>
      </c>
    </row>
    <row r="4672" ht="15.75" customHeight="1">
      <c r="A4672" s="9" t="n">
        <v>43874.70833333334</v>
      </c>
      <c r="B4672" s="9" t="n">
        <v>43874.5</v>
      </c>
      <c r="C4672" s="2" t="n">
        <v>34964545</v>
      </c>
      <c r="D4672" s="2" t="inlineStr">
        <is>
          <t>DOM</t>
        </is>
      </c>
      <c r="G4672" s="2" t="inlineStr">
        <is>
          <t>ZONE</t>
        </is>
      </c>
      <c r="I4672" s="2" t="n">
        <v>19.14</v>
      </c>
      <c r="J4672" s="2" t="n">
        <v>18.865951</v>
      </c>
      <c r="K4672" s="2" t="n">
        <v>-0.065999</v>
      </c>
      <c r="L4672" s="2" t="n">
        <v>-0.206384</v>
      </c>
      <c r="M4672" s="2" t="b">
        <v>1</v>
      </c>
      <c r="N4672" s="2" t="n">
        <v>1</v>
      </c>
    </row>
    <row r="4673" ht="15.75" customHeight="1">
      <c r="A4673" s="9" t="n">
        <v>43874.75</v>
      </c>
      <c r="B4673" s="9" t="n">
        <v>43874.54166666666</v>
      </c>
      <c r="C4673" s="2" t="n">
        <v>34964545</v>
      </c>
      <c r="D4673" s="2" t="inlineStr">
        <is>
          <t>DOM</t>
        </is>
      </c>
      <c r="G4673" s="2" t="inlineStr">
        <is>
          <t>ZONE</t>
        </is>
      </c>
      <c r="I4673" s="2" t="n">
        <v>19.34</v>
      </c>
      <c r="J4673" s="2" t="n">
        <v>18.960588</v>
      </c>
      <c r="K4673" s="2" t="n">
        <v>-0.172368</v>
      </c>
      <c r="L4673" s="2" t="n">
        <v>-0.207045</v>
      </c>
      <c r="M4673" s="2" t="b">
        <v>1</v>
      </c>
      <c r="N4673" s="2" t="n">
        <v>1</v>
      </c>
    </row>
    <row r="4674" ht="15.75" customHeight="1">
      <c r="A4674" s="9" t="n">
        <v>43874.79166666666</v>
      </c>
      <c r="B4674" s="9" t="n">
        <v>43874.58333333334</v>
      </c>
      <c r="C4674" s="2" t="n">
        <v>34964545</v>
      </c>
      <c r="D4674" s="2" t="inlineStr">
        <is>
          <t>DOM</t>
        </is>
      </c>
      <c r="G4674" s="2" t="inlineStr">
        <is>
          <t>ZONE</t>
        </is>
      </c>
      <c r="I4674" s="2" t="n">
        <v>18.03</v>
      </c>
      <c r="J4674" s="2" t="n">
        <v>17.8314</v>
      </c>
      <c r="K4674" s="2" t="n">
        <v>-0.007513</v>
      </c>
      <c r="L4674" s="2" t="n">
        <v>-0.194421</v>
      </c>
      <c r="M4674" s="2" t="b">
        <v>1</v>
      </c>
      <c r="N4674" s="2" t="n">
        <v>1</v>
      </c>
    </row>
    <row r="4675" ht="15.75" customHeight="1">
      <c r="A4675" s="9" t="n">
        <v>43874.83333333334</v>
      </c>
      <c r="B4675" s="9" t="n">
        <v>43874.625</v>
      </c>
      <c r="C4675" s="2" t="n">
        <v>34964545</v>
      </c>
      <c r="D4675" s="2" t="inlineStr">
        <is>
          <t>DOM</t>
        </is>
      </c>
      <c r="G4675" s="2" t="inlineStr">
        <is>
          <t>ZONE</t>
        </is>
      </c>
      <c r="I4675" s="2" t="n">
        <v>17.99</v>
      </c>
      <c r="J4675" s="2" t="n">
        <v>17.825061</v>
      </c>
      <c r="K4675" s="2" t="n">
        <v>-0.002759</v>
      </c>
      <c r="L4675" s="2" t="n">
        <v>-0.160514</v>
      </c>
      <c r="M4675" s="2" t="b">
        <v>1</v>
      </c>
      <c r="N4675" s="2" t="n">
        <v>1</v>
      </c>
    </row>
    <row r="4676" ht="15.75" customHeight="1">
      <c r="A4676" s="9" t="n">
        <v>43874.875</v>
      </c>
      <c r="B4676" s="9" t="n">
        <v>43874.66666666666</v>
      </c>
      <c r="C4676" s="2" t="n">
        <v>34964545</v>
      </c>
      <c r="D4676" s="2" t="inlineStr">
        <is>
          <t>DOM</t>
        </is>
      </c>
      <c r="G4676" s="2" t="inlineStr">
        <is>
          <t>ZONE</t>
        </is>
      </c>
      <c r="I4676" s="2" t="n">
        <v>17.72</v>
      </c>
      <c r="J4676" s="2" t="n">
        <v>17.644826</v>
      </c>
      <c r="K4676" s="2" t="n">
        <v>0.036772</v>
      </c>
      <c r="L4676" s="2" t="n">
        <v>-0.114447</v>
      </c>
      <c r="M4676" s="2" t="b">
        <v>1</v>
      </c>
      <c r="N4676" s="2" t="n">
        <v>1</v>
      </c>
    </row>
    <row r="4677" ht="15.75" customHeight="1">
      <c r="A4677" s="9" t="n">
        <v>43874.91666666666</v>
      </c>
      <c r="B4677" s="9" t="n">
        <v>43874.70833333334</v>
      </c>
      <c r="C4677" s="2" t="n">
        <v>34964545</v>
      </c>
      <c r="D4677" s="2" t="inlineStr">
        <is>
          <t>DOM</t>
        </is>
      </c>
      <c r="G4677" s="2" t="inlineStr">
        <is>
          <t>ZONE</t>
        </is>
      </c>
      <c r="I4677" s="2" t="n">
        <v>19.94</v>
      </c>
      <c r="J4677" s="2" t="n">
        <v>19.912187</v>
      </c>
      <c r="K4677" s="2" t="n">
        <v>0.087933</v>
      </c>
      <c r="L4677" s="2" t="n">
        <v>-0.115746</v>
      </c>
      <c r="M4677" s="2" t="b">
        <v>1</v>
      </c>
      <c r="N4677" s="2" t="n">
        <v>1</v>
      </c>
    </row>
    <row r="4678" ht="15.75" customHeight="1">
      <c r="A4678" s="9" t="n">
        <v>43874.95833333334</v>
      </c>
      <c r="B4678" s="9" t="n">
        <v>43874.75</v>
      </c>
      <c r="C4678" s="2" t="n">
        <v>34964545</v>
      </c>
      <c r="D4678" s="2" t="inlineStr">
        <is>
          <t>DOM</t>
        </is>
      </c>
      <c r="G4678" s="2" t="inlineStr">
        <is>
          <t>ZONE</t>
        </is>
      </c>
      <c r="I4678" s="2" t="n">
        <v>20.67</v>
      </c>
      <c r="J4678" s="2" t="n">
        <v>20.633878</v>
      </c>
      <c r="K4678" s="2" t="n">
        <v>0.105519</v>
      </c>
      <c r="L4678" s="2" t="n">
        <v>-0.138308</v>
      </c>
      <c r="M4678" s="2" t="b">
        <v>1</v>
      </c>
      <c r="N4678" s="2" t="n">
        <v>1</v>
      </c>
    </row>
    <row r="4679" ht="15.75" customHeight="1">
      <c r="A4679" s="9" t="n">
        <v>43875</v>
      </c>
      <c r="B4679" s="9" t="n">
        <v>43874.79166666666</v>
      </c>
      <c r="C4679" s="2" t="n">
        <v>34964545</v>
      </c>
      <c r="D4679" s="2" t="inlineStr">
        <is>
          <t>DOM</t>
        </is>
      </c>
      <c r="G4679" s="2" t="inlineStr">
        <is>
          <t>ZONE</t>
        </is>
      </c>
      <c r="I4679" s="2" t="n">
        <v>19.93</v>
      </c>
      <c r="J4679" s="2" t="n">
        <v>19.825482</v>
      </c>
      <c r="K4679" s="2" t="n">
        <v>0.075155</v>
      </c>
      <c r="L4679" s="2" t="n">
        <v>-0.17634</v>
      </c>
      <c r="M4679" s="2" t="b">
        <v>1</v>
      </c>
      <c r="N4679" s="2" t="n">
        <v>1</v>
      </c>
    </row>
    <row r="4680" ht="15.75" customHeight="1">
      <c r="A4680" s="9" t="n">
        <v>43875.04166666666</v>
      </c>
      <c r="B4680" s="9" t="n">
        <v>43874.83333333334</v>
      </c>
      <c r="C4680" s="2" t="n">
        <v>34964545</v>
      </c>
      <c r="D4680" s="2" t="inlineStr">
        <is>
          <t>DOM</t>
        </is>
      </c>
      <c r="G4680" s="2" t="inlineStr">
        <is>
          <t>ZONE</t>
        </is>
      </c>
      <c r="I4680" s="2" t="n">
        <v>20.49</v>
      </c>
      <c r="J4680" s="2" t="n">
        <v>20.335601</v>
      </c>
      <c r="K4680" s="2" t="n">
        <v>0.005838</v>
      </c>
      <c r="L4680" s="2" t="n">
        <v>-0.15607</v>
      </c>
      <c r="M4680" s="2" t="b">
        <v>1</v>
      </c>
      <c r="N4680" s="2" t="n">
        <v>1</v>
      </c>
    </row>
    <row r="4681" ht="15.75" customHeight="1">
      <c r="A4681" s="9" t="n">
        <v>43875.08333333334</v>
      </c>
      <c r="B4681" s="9" t="n">
        <v>43874.875</v>
      </c>
      <c r="C4681" s="2" t="n">
        <v>34964545</v>
      </c>
      <c r="D4681" s="2" t="inlineStr">
        <is>
          <t>DOM</t>
        </is>
      </c>
      <c r="G4681" s="2" t="inlineStr">
        <is>
          <t>ZONE</t>
        </is>
      </c>
      <c r="I4681" s="2" t="n">
        <v>18.99</v>
      </c>
      <c r="J4681" s="2" t="n">
        <v>19.01242</v>
      </c>
      <c r="K4681" s="2" t="n">
        <v>0.162782</v>
      </c>
      <c r="L4681" s="2" t="n">
        <v>-0.136195</v>
      </c>
      <c r="M4681" s="2" t="b">
        <v>1</v>
      </c>
      <c r="N4681" s="2" t="n">
        <v>1</v>
      </c>
    </row>
    <row r="4682" ht="15.75" customHeight="1">
      <c r="A4682" s="9" t="n">
        <v>43875.125</v>
      </c>
      <c r="B4682" s="9" t="n">
        <v>43874.91666666666</v>
      </c>
      <c r="C4682" s="2" t="n">
        <v>34964545</v>
      </c>
      <c r="D4682" s="2" t="inlineStr">
        <is>
          <t>DOM</t>
        </is>
      </c>
      <c r="G4682" s="2" t="inlineStr">
        <is>
          <t>ZONE</t>
        </is>
      </c>
      <c r="I4682" s="2" t="n">
        <v>16.8</v>
      </c>
      <c r="J4682" s="2" t="n">
        <v>16.747585</v>
      </c>
      <c r="K4682" s="2" t="n">
        <v>0.090631</v>
      </c>
      <c r="L4682" s="2" t="n">
        <v>-0.140546</v>
      </c>
      <c r="M4682" s="2" t="b">
        <v>1</v>
      </c>
      <c r="N4682" s="2" t="n">
        <v>1</v>
      </c>
    </row>
    <row r="4683" ht="15.75" customHeight="1">
      <c r="A4683" s="9" t="n">
        <v>43875.16666666666</v>
      </c>
      <c r="B4683" s="9" t="n">
        <v>43874.95833333334</v>
      </c>
      <c r="C4683" s="2" t="n">
        <v>34964545</v>
      </c>
      <c r="D4683" s="2" t="inlineStr">
        <is>
          <t>DOM</t>
        </is>
      </c>
      <c r="G4683" s="2" t="inlineStr">
        <is>
          <t>ZONE</t>
        </is>
      </c>
      <c r="I4683" s="2" t="n">
        <v>15.77</v>
      </c>
      <c r="J4683" s="2" t="n">
        <v>15.634276</v>
      </c>
      <c r="K4683" s="2" t="n">
        <v>0</v>
      </c>
      <c r="L4683" s="2" t="n">
        <v>-0.136558</v>
      </c>
      <c r="M4683" s="2" t="b">
        <v>1</v>
      </c>
      <c r="N4683" s="2" t="n">
        <v>1</v>
      </c>
    </row>
    <row r="4684" ht="15.75" customHeight="1">
      <c r="A4684" s="9" t="n">
        <v>43875.20833333334</v>
      </c>
      <c r="B4684" s="9" t="n">
        <v>43875</v>
      </c>
      <c r="C4684" s="2" t="n">
        <v>34964545</v>
      </c>
      <c r="D4684" s="2" t="inlineStr">
        <is>
          <t>DOM</t>
        </is>
      </c>
      <c r="G4684" s="2" t="inlineStr">
        <is>
          <t>ZONE</t>
        </is>
      </c>
      <c r="I4684" s="2" t="n">
        <v>16.1</v>
      </c>
      <c r="J4684" s="2" t="n">
        <v>16.063941</v>
      </c>
      <c r="K4684" s="2" t="n">
        <v>0.103918</v>
      </c>
      <c r="L4684" s="2" t="n">
        <v>-0.137477</v>
      </c>
      <c r="M4684" s="2" t="b">
        <v>1</v>
      </c>
      <c r="N4684" s="2" t="n">
        <v>1</v>
      </c>
    </row>
    <row r="4685" ht="15.75" customHeight="1">
      <c r="A4685" s="9" t="n">
        <v>43875.25</v>
      </c>
      <c r="B4685" s="9" t="n">
        <v>43875.04166666666</v>
      </c>
      <c r="C4685" s="2" t="n">
        <v>34964545</v>
      </c>
      <c r="D4685" s="2" t="inlineStr">
        <is>
          <t>DOM</t>
        </is>
      </c>
      <c r="G4685" s="2" t="inlineStr">
        <is>
          <t>ZONE</t>
        </is>
      </c>
      <c r="I4685" s="2" t="n">
        <v>16.16</v>
      </c>
      <c r="J4685" s="2" t="n">
        <v>16.021341</v>
      </c>
      <c r="K4685" s="2" t="n">
        <v>0</v>
      </c>
      <c r="L4685" s="2" t="n">
        <v>-0.133659</v>
      </c>
      <c r="M4685" s="2" t="b">
        <v>1</v>
      </c>
      <c r="N4685" s="2" t="n">
        <v>1</v>
      </c>
    </row>
    <row r="4686" ht="15.75" customHeight="1">
      <c r="A4686" s="9" t="n">
        <v>43875.29166666666</v>
      </c>
      <c r="B4686" s="9" t="n">
        <v>43875.08333333334</v>
      </c>
      <c r="C4686" s="2" t="n">
        <v>34964545</v>
      </c>
      <c r="D4686" s="2" t="inlineStr">
        <is>
          <t>DOM</t>
        </is>
      </c>
      <c r="G4686" s="2" t="inlineStr">
        <is>
          <t>ZONE</t>
        </is>
      </c>
      <c r="I4686" s="2" t="n">
        <v>16.71</v>
      </c>
      <c r="J4686" s="2" t="n">
        <v>16.570463</v>
      </c>
      <c r="K4686" s="2" t="n">
        <v>0</v>
      </c>
      <c r="L4686" s="2" t="n">
        <v>-0.141203</v>
      </c>
      <c r="M4686" s="2" t="b">
        <v>1</v>
      </c>
      <c r="N4686" s="2" t="n">
        <v>1</v>
      </c>
    </row>
    <row r="4687" ht="15.75" customHeight="1">
      <c r="A4687" s="9" t="n">
        <v>43875.33333333334</v>
      </c>
      <c r="B4687" s="9" t="n">
        <v>43875.125</v>
      </c>
      <c r="C4687" s="2" t="n">
        <v>34964545</v>
      </c>
      <c r="D4687" s="2" t="inlineStr">
        <is>
          <t>DOM</t>
        </is>
      </c>
      <c r="G4687" s="2" t="inlineStr">
        <is>
          <t>ZONE</t>
        </is>
      </c>
      <c r="I4687" s="2" t="n">
        <v>16.37</v>
      </c>
      <c r="J4687" s="2" t="n">
        <v>16.216459</v>
      </c>
      <c r="K4687" s="2" t="n">
        <v>2e-06</v>
      </c>
      <c r="L4687" s="2" t="n">
        <v>-0.154376</v>
      </c>
      <c r="M4687" s="2" t="b">
        <v>1</v>
      </c>
      <c r="N4687" s="2" t="n">
        <v>1</v>
      </c>
    </row>
    <row r="4688" ht="15.75" customHeight="1">
      <c r="A4688" s="9" t="n">
        <v>43875.375</v>
      </c>
      <c r="B4688" s="9" t="n">
        <v>43875.16666666666</v>
      </c>
      <c r="C4688" s="2" t="n">
        <v>34964545</v>
      </c>
      <c r="D4688" s="2" t="inlineStr">
        <is>
          <t>DOM</t>
        </is>
      </c>
      <c r="G4688" s="2" t="inlineStr">
        <is>
          <t>ZONE</t>
        </is>
      </c>
      <c r="I4688" s="2" t="n">
        <v>17.57</v>
      </c>
      <c r="J4688" s="2" t="n">
        <v>17.408058</v>
      </c>
      <c r="K4688" s="2" t="n">
        <v>7e-06</v>
      </c>
      <c r="L4688" s="2" t="n">
        <v>-0.160282</v>
      </c>
      <c r="M4688" s="2" t="b">
        <v>1</v>
      </c>
      <c r="N4688" s="2" t="n">
        <v>1</v>
      </c>
    </row>
    <row r="4689" ht="15.75" customHeight="1">
      <c r="A4689" s="9" t="n">
        <v>43875.41666666666</v>
      </c>
      <c r="B4689" s="9" t="n">
        <v>43875.20833333334</v>
      </c>
      <c r="C4689" s="2" t="n">
        <v>34964545</v>
      </c>
      <c r="D4689" s="2" t="inlineStr">
        <is>
          <t>DOM</t>
        </is>
      </c>
      <c r="G4689" s="2" t="inlineStr">
        <is>
          <t>ZONE</t>
        </is>
      </c>
      <c r="I4689" s="2" t="n">
        <v>19.43</v>
      </c>
      <c r="J4689" s="2" t="n">
        <v>19.304699</v>
      </c>
      <c r="K4689" s="2" t="n">
        <v>-1.9e-05</v>
      </c>
      <c r="L4689" s="2" t="n">
        <v>-0.121116</v>
      </c>
      <c r="M4689" s="2" t="b">
        <v>1</v>
      </c>
      <c r="N4689" s="2" t="n">
        <v>1</v>
      </c>
    </row>
    <row r="4690" ht="15.75" customHeight="1">
      <c r="A4690" s="9" t="n">
        <v>43875.45833333334</v>
      </c>
      <c r="B4690" s="9" t="n">
        <v>43875.25</v>
      </c>
      <c r="C4690" s="2" t="n">
        <v>34964545</v>
      </c>
      <c r="D4690" s="2" t="inlineStr">
        <is>
          <t>DOM</t>
        </is>
      </c>
      <c r="G4690" s="2" t="inlineStr">
        <is>
          <t>ZONE</t>
        </is>
      </c>
      <c r="I4690" s="2" t="n">
        <v>21.78</v>
      </c>
      <c r="J4690" s="2" t="n">
        <v>21.925249</v>
      </c>
      <c r="K4690" s="2" t="n">
        <v>0.09807</v>
      </c>
      <c r="L4690" s="2" t="n">
        <v>0.043846</v>
      </c>
      <c r="M4690" s="2" t="b">
        <v>1</v>
      </c>
      <c r="N4690" s="2" t="n">
        <v>1</v>
      </c>
    </row>
    <row r="4691" ht="15.75" customHeight="1">
      <c r="A4691" s="9" t="n">
        <v>43875.5</v>
      </c>
      <c r="B4691" s="9" t="n">
        <v>43875.29166666666</v>
      </c>
      <c r="C4691" s="2" t="n">
        <v>34964545</v>
      </c>
      <c r="D4691" s="2" t="inlineStr">
        <is>
          <t>DOM</t>
        </is>
      </c>
      <c r="G4691" s="2" t="inlineStr">
        <is>
          <t>ZONE</t>
        </is>
      </c>
      <c r="I4691" s="2" t="n">
        <v>25.83</v>
      </c>
      <c r="J4691" s="2" t="n">
        <v>27.726098</v>
      </c>
      <c r="K4691" s="2" t="n">
        <v>1.886304</v>
      </c>
      <c r="L4691" s="2" t="n">
        <v>0.009794000000000001</v>
      </c>
      <c r="M4691" s="2" t="b">
        <v>1</v>
      </c>
      <c r="N4691" s="2" t="n">
        <v>1</v>
      </c>
    </row>
    <row r="4692" ht="15.75" customHeight="1">
      <c r="A4692" s="9" t="n">
        <v>43875.54166666666</v>
      </c>
      <c r="B4692" s="9" t="n">
        <v>43875.33333333334</v>
      </c>
      <c r="C4692" s="2" t="n">
        <v>34964545</v>
      </c>
      <c r="D4692" s="2" t="inlineStr">
        <is>
          <t>DOM</t>
        </is>
      </c>
      <c r="G4692" s="2" t="inlineStr">
        <is>
          <t>ZONE</t>
        </is>
      </c>
      <c r="I4692" s="2" t="n">
        <v>21.88</v>
      </c>
      <c r="J4692" s="2" t="n">
        <v>23.367558</v>
      </c>
      <c r="K4692" s="2" t="n">
        <v>1.495675</v>
      </c>
      <c r="L4692" s="2" t="n">
        <v>-0.009783999999999999</v>
      </c>
      <c r="M4692" s="2" t="b">
        <v>1</v>
      </c>
      <c r="N4692" s="2" t="n">
        <v>1</v>
      </c>
    </row>
    <row r="4693" ht="15.75" customHeight="1">
      <c r="A4693" s="9" t="n">
        <v>43875.58333333334</v>
      </c>
      <c r="B4693" s="9" t="n">
        <v>43875.375</v>
      </c>
      <c r="C4693" s="2" t="n">
        <v>34964545</v>
      </c>
      <c r="D4693" s="2" t="inlineStr">
        <is>
          <t>DOM</t>
        </is>
      </c>
      <c r="G4693" s="2" t="inlineStr">
        <is>
          <t>ZONE</t>
        </is>
      </c>
      <c r="I4693" s="2" t="n">
        <v>22.46</v>
      </c>
      <c r="J4693" s="2" t="n">
        <v>22.433789</v>
      </c>
      <c r="K4693" s="2" t="n">
        <v>0.07288500000000001</v>
      </c>
      <c r="L4693" s="2" t="n">
        <v>-0.095763</v>
      </c>
      <c r="M4693" s="2" t="b">
        <v>1</v>
      </c>
      <c r="N4693" s="2" t="n">
        <v>1</v>
      </c>
    </row>
    <row r="4694" ht="15.75" customHeight="1">
      <c r="A4694" s="9" t="n">
        <v>43875.625</v>
      </c>
      <c r="B4694" s="9" t="n">
        <v>43875.41666666666</v>
      </c>
      <c r="C4694" s="2" t="n">
        <v>34964545</v>
      </c>
      <c r="D4694" s="2" t="inlineStr">
        <is>
          <t>DOM</t>
        </is>
      </c>
      <c r="G4694" s="2" t="inlineStr">
        <is>
          <t>ZONE</t>
        </is>
      </c>
      <c r="I4694" s="2" t="n">
        <v>21.97</v>
      </c>
      <c r="J4694" s="2" t="n">
        <v>21.868537</v>
      </c>
      <c r="K4694" s="2" t="n">
        <v>0.030967</v>
      </c>
      <c r="L4694" s="2" t="n">
        <v>-0.131596</v>
      </c>
      <c r="M4694" s="2" t="b">
        <v>1</v>
      </c>
      <c r="N4694" s="2" t="n">
        <v>1</v>
      </c>
    </row>
    <row r="4695" ht="15.75" customHeight="1">
      <c r="A4695" s="9" t="n">
        <v>43875.66666666666</v>
      </c>
      <c r="B4695" s="9" t="n">
        <v>43875.45833333334</v>
      </c>
      <c r="C4695" s="2" t="n">
        <v>34964545</v>
      </c>
      <c r="D4695" s="2" t="inlineStr">
        <is>
          <t>DOM</t>
        </is>
      </c>
      <c r="G4695" s="2" t="inlineStr">
        <is>
          <t>ZONE</t>
        </is>
      </c>
      <c r="I4695" s="2" t="n">
        <v>20.65</v>
      </c>
      <c r="J4695" s="2" t="n">
        <v>20.527878</v>
      </c>
      <c r="K4695" s="2" t="n">
        <v>0.063209</v>
      </c>
      <c r="L4695" s="2" t="n">
        <v>-0.187832</v>
      </c>
      <c r="M4695" s="2" t="b">
        <v>1</v>
      </c>
      <c r="N4695" s="2" t="n">
        <v>1</v>
      </c>
    </row>
    <row r="4696" ht="15.75" customHeight="1">
      <c r="A4696" s="9" t="n">
        <v>43875.70833333334</v>
      </c>
      <c r="B4696" s="9" t="n">
        <v>43875.5</v>
      </c>
      <c r="C4696" s="2" t="n">
        <v>34964545</v>
      </c>
      <c r="D4696" s="2" t="inlineStr">
        <is>
          <t>DOM</t>
        </is>
      </c>
      <c r="G4696" s="2" t="inlineStr">
        <is>
          <t>ZONE</t>
        </is>
      </c>
      <c r="I4696" s="2" t="n">
        <v>20</v>
      </c>
      <c r="J4696" s="2" t="n">
        <v>19.838197</v>
      </c>
      <c r="K4696" s="2" t="n">
        <v>0.017761</v>
      </c>
      <c r="L4696" s="2" t="n">
        <v>-0.182897</v>
      </c>
      <c r="M4696" s="2" t="b">
        <v>1</v>
      </c>
      <c r="N4696" s="2" t="n">
        <v>1</v>
      </c>
    </row>
    <row r="4697" ht="15.75" customHeight="1">
      <c r="A4697" s="9" t="n">
        <v>43875.75</v>
      </c>
      <c r="B4697" s="9" t="n">
        <v>43875.54166666666</v>
      </c>
      <c r="C4697" s="2" t="n">
        <v>34964545</v>
      </c>
      <c r="D4697" s="2" t="inlineStr">
        <is>
          <t>DOM</t>
        </is>
      </c>
      <c r="G4697" s="2" t="inlineStr">
        <is>
          <t>ZONE</t>
        </is>
      </c>
      <c r="I4697" s="2" t="n">
        <v>19.83</v>
      </c>
      <c r="J4697" s="2" t="n">
        <v>19.673552</v>
      </c>
      <c r="K4697" s="2" t="n">
        <v>0.030594</v>
      </c>
      <c r="L4697" s="2" t="n">
        <v>-0.182041</v>
      </c>
      <c r="M4697" s="2" t="b">
        <v>1</v>
      </c>
      <c r="N4697" s="2" t="n">
        <v>1</v>
      </c>
    </row>
    <row r="4698" ht="15.75" customHeight="1">
      <c r="A4698" s="9" t="n">
        <v>43875.79166666666</v>
      </c>
      <c r="B4698" s="9" t="n">
        <v>43875.58333333334</v>
      </c>
      <c r="C4698" s="2" t="n">
        <v>34964545</v>
      </c>
      <c r="D4698" s="2" t="inlineStr">
        <is>
          <t>DOM</t>
        </is>
      </c>
      <c r="G4698" s="2" t="inlineStr">
        <is>
          <t>ZONE</t>
        </is>
      </c>
      <c r="I4698" s="2" t="n">
        <v>19.47</v>
      </c>
      <c r="J4698" s="2" t="n">
        <v>19.356134</v>
      </c>
      <c r="K4698" s="2" t="n">
        <v>0.018162</v>
      </c>
      <c r="L4698" s="2" t="n">
        <v>-0.130362</v>
      </c>
      <c r="M4698" s="2" t="b">
        <v>1</v>
      </c>
      <c r="N4698" s="2" t="n">
        <v>1</v>
      </c>
    </row>
    <row r="4699" ht="15.75" customHeight="1">
      <c r="A4699" s="9" t="n">
        <v>43875.83333333334</v>
      </c>
      <c r="B4699" s="9" t="n">
        <v>43875.625</v>
      </c>
      <c r="C4699" s="2" t="n">
        <v>34964545</v>
      </c>
      <c r="D4699" s="2" t="inlineStr">
        <is>
          <t>DOM</t>
        </is>
      </c>
      <c r="G4699" s="2" t="inlineStr">
        <is>
          <t>ZONE</t>
        </is>
      </c>
      <c r="I4699" s="2" t="n">
        <v>19.44</v>
      </c>
      <c r="J4699" s="2" t="n">
        <v>19.456959</v>
      </c>
      <c r="K4699" s="2" t="n">
        <v>0.042634</v>
      </c>
      <c r="L4699" s="2" t="n">
        <v>-0.024841</v>
      </c>
      <c r="M4699" s="2" t="b">
        <v>1</v>
      </c>
      <c r="N4699" s="2" t="n">
        <v>1</v>
      </c>
    </row>
    <row r="4700" ht="15.75" customHeight="1">
      <c r="A4700" s="9" t="n">
        <v>43875.875</v>
      </c>
      <c r="B4700" s="9" t="n">
        <v>43875.66666666666</v>
      </c>
      <c r="C4700" s="2" t="n">
        <v>34964545</v>
      </c>
      <c r="D4700" s="2" t="inlineStr">
        <is>
          <t>DOM</t>
        </is>
      </c>
      <c r="G4700" s="2" t="inlineStr">
        <is>
          <t>ZONE</t>
        </is>
      </c>
      <c r="I4700" s="2" t="n">
        <v>19.93</v>
      </c>
      <c r="J4700" s="2" t="n">
        <v>19.944693</v>
      </c>
      <c r="K4700" s="2" t="n">
        <v>0.007697</v>
      </c>
      <c r="L4700" s="2" t="n">
        <v>0.010329</v>
      </c>
      <c r="M4700" s="2" t="b">
        <v>1</v>
      </c>
      <c r="N4700" s="2" t="n">
        <v>1</v>
      </c>
    </row>
    <row r="4701" ht="15.75" customHeight="1">
      <c r="A4701" s="9" t="n">
        <v>43875.91666666666</v>
      </c>
      <c r="B4701" s="9" t="n">
        <v>43875.70833333334</v>
      </c>
      <c r="C4701" s="2" t="n">
        <v>34964545</v>
      </c>
      <c r="D4701" s="2" t="inlineStr">
        <is>
          <t>DOM</t>
        </is>
      </c>
      <c r="G4701" s="2" t="inlineStr">
        <is>
          <t>ZONE</t>
        </is>
      </c>
      <c r="I4701" s="2" t="n">
        <v>21.98</v>
      </c>
      <c r="J4701" s="2" t="n">
        <v>22.256323</v>
      </c>
      <c r="K4701" s="2" t="n">
        <v>0.208975</v>
      </c>
      <c r="L4701" s="2" t="n">
        <v>0.07068199999999999</v>
      </c>
      <c r="M4701" s="2" t="b">
        <v>1</v>
      </c>
      <c r="N4701" s="2" t="n">
        <v>1</v>
      </c>
    </row>
    <row r="4702" ht="15.75" customHeight="1">
      <c r="A4702" s="9" t="n">
        <v>43875.95833333334</v>
      </c>
      <c r="B4702" s="9" t="n">
        <v>43875.75</v>
      </c>
      <c r="C4702" s="2" t="n">
        <v>34964545</v>
      </c>
      <c r="D4702" s="2" t="inlineStr">
        <is>
          <t>DOM</t>
        </is>
      </c>
      <c r="G4702" s="2" t="inlineStr">
        <is>
          <t>ZONE</t>
        </is>
      </c>
      <c r="I4702" s="2" t="n">
        <v>26.33</v>
      </c>
      <c r="J4702" s="2" t="n">
        <v>28.692621</v>
      </c>
      <c r="K4702" s="2" t="n">
        <v>2.273842</v>
      </c>
      <c r="L4702" s="2" t="n">
        <v>0.091279</v>
      </c>
      <c r="M4702" s="2" t="b">
        <v>1</v>
      </c>
      <c r="N4702" s="2" t="n">
        <v>1</v>
      </c>
    </row>
    <row r="4703" ht="15.75" customHeight="1">
      <c r="A4703" s="9" t="n">
        <v>43876</v>
      </c>
      <c r="B4703" s="9" t="n">
        <v>43875.79166666666</v>
      </c>
      <c r="C4703" s="2" t="n">
        <v>34964545</v>
      </c>
      <c r="D4703" s="2" t="inlineStr">
        <is>
          <t>DOM</t>
        </is>
      </c>
      <c r="G4703" s="2" t="inlineStr">
        <is>
          <t>ZONE</t>
        </is>
      </c>
      <c r="I4703" s="2" t="n">
        <v>21.85</v>
      </c>
      <c r="J4703" s="2" t="n">
        <v>21.947561</v>
      </c>
      <c r="K4703" s="2" t="n">
        <v>0.001985</v>
      </c>
      <c r="L4703" s="2" t="n">
        <v>0.09474299999999999</v>
      </c>
      <c r="M4703" s="2" t="b">
        <v>1</v>
      </c>
      <c r="N4703" s="2" t="n">
        <v>1</v>
      </c>
    </row>
    <row r="4704" ht="15.75" customHeight="1">
      <c r="A4704" s="9" t="n">
        <v>43876.04166666666</v>
      </c>
      <c r="B4704" s="9" t="n">
        <v>43875.83333333334</v>
      </c>
      <c r="C4704" s="2" t="n">
        <v>34964545</v>
      </c>
      <c r="D4704" s="2" t="inlineStr">
        <is>
          <t>DOM</t>
        </is>
      </c>
      <c r="G4704" s="2" t="inlineStr">
        <is>
          <t>ZONE</t>
        </is>
      </c>
      <c r="I4704" s="2" t="n">
        <v>24.12</v>
      </c>
      <c r="J4704" s="2" t="n">
        <v>25.025766</v>
      </c>
      <c r="K4704" s="2" t="n">
        <v>0.750586</v>
      </c>
      <c r="L4704" s="2" t="n">
        <v>0.159347</v>
      </c>
      <c r="M4704" s="2" t="b">
        <v>1</v>
      </c>
      <c r="N4704" s="2" t="n">
        <v>1</v>
      </c>
    </row>
    <row r="4705" ht="15.75" customHeight="1">
      <c r="A4705" s="9" t="n">
        <v>43876.08333333334</v>
      </c>
      <c r="B4705" s="9" t="n">
        <v>43875.875</v>
      </c>
      <c r="C4705" s="2" t="n">
        <v>34964545</v>
      </c>
      <c r="D4705" s="2" t="inlineStr">
        <is>
          <t>DOM</t>
        </is>
      </c>
      <c r="G4705" s="2" t="inlineStr">
        <is>
          <t>ZONE</t>
        </is>
      </c>
      <c r="I4705" s="2" t="n">
        <v>24.2</v>
      </c>
      <c r="J4705" s="2" t="n">
        <v>25.408439</v>
      </c>
      <c r="K4705" s="2" t="n">
        <v>1.025109</v>
      </c>
      <c r="L4705" s="2" t="n">
        <v>0.186664</v>
      </c>
      <c r="M4705" s="2" t="b">
        <v>1</v>
      </c>
      <c r="N4705" s="2" t="n">
        <v>1</v>
      </c>
    </row>
    <row r="4706" ht="15.75" customHeight="1">
      <c r="A4706" s="9" t="n">
        <v>43876.125</v>
      </c>
      <c r="B4706" s="9" t="n">
        <v>43875.91666666666</v>
      </c>
      <c r="C4706" s="2" t="n">
        <v>34964545</v>
      </c>
      <c r="D4706" s="2" t="inlineStr">
        <is>
          <t>DOM</t>
        </is>
      </c>
      <c r="G4706" s="2" t="inlineStr">
        <is>
          <t>ZONE</t>
        </is>
      </c>
      <c r="I4706" s="2" t="n">
        <v>21.7</v>
      </c>
      <c r="J4706" s="2" t="n">
        <v>22.705464</v>
      </c>
      <c r="K4706" s="2" t="n">
        <v>0.787952</v>
      </c>
      <c r="L4706" s="2" t="n">
        <v>0.220846</v>
      </c>
      <c r="M4706" s="2" t="b">
        <v>1</v>
      </c>
      <c r="N4706" s="2" t="n">
        <v>1</v>
      </c>
    </row>
    <row r="4707" ht="15.75" customHeight="1">
      <c r="A4707" s="9" t="n">
        <v>43876.16666666666</v>
      </c>
      <c r="B4707" s="9" t="n">
        <v>43875.95833333334</v>
      </c>
      <c r="C4707" s="2" t="n">
        <v>34964545</v>
      </c>
      <c r="D4707" s="2" t="inlineStr">
        <is>
          <t>DOM</t>
        </is>
      </c>
      <c r="G4707" s="2" t="inlineStr">
        <is>
          <t>ZONE</t>
        </is>
      </c>
      <c r="I4707" s="2" t="n">
        <v>20.43</v>
      </c>
      <c r="J4707" s="2" t="n">
        <v>21.568816</v>
      </c>
      <c r="K4707" s="2" t="n">
        <v>0.868889</v>
      </c>
      <c r="L4707" s="2" t="n">
        <v>0.274927</v>
      </c>
      <c r="M4707" s="2" t="b">
        <v>1</v>
      </c>
      <c r="N4707" s="2" t="n">
        <v>1</v>
      </c>
    </row>
    <row r="4708" ht="15.75" customHeight="1">
      <c r="A4708" s="9" t="n">
        <v>43876.20833333334</v>
      </c>
      <c r="B4708" s="9" t="n">
        <v>43876</v>
      </c>
      <c r="C4708" s="2" t="n">
        <v>34964545</v>
      </c>
      <c r="D4708" s="2" t="inlineStr">
        <is>
          <t>DOM</t>
        </is>
      </c>
      <c r="G4708" s="2" t="inlineStr">
        <is>
          <t>ZONE</t>
        </is>
      </c>
      <c r="I4708" s="2" t="n">
        <v>19.38</v>
      </c>
      <c r="J4708" s="2" t="n">
        <v>20.888378</v>
      </c>
      <c r="K4708" s="2" t="n">
        <v>1.179451</v>
      </c>
      <c r="L4708" s="2" t="n">
        <v>0.32476</v>
      </c>
      <c r="M4708" s="2" t="b">
        <v>1</v>
      </c>
      <c r="N4708" s="2" t="n">
        <v>1</v>
      </c>
    </row>
    <row r="4709" ht="15.75" customHeight="1">
      <c r="A4709" s="9" t="n">
        <v>43876.25</v>
      </c>
      <c r="B4709" s="9" t="n">
        <v>43876.04166666666</v>
      </c>
      <c r="C4709" s="2" t="n">
        <v>34964545</v>
      </c>
      <c r="D4709" s="2" t="inlineStr">
        <is>
          <t>DOM</t>
        </is>
      </c>
      <c r="G4709" s="2" t="inlineStr">
        <is>
          <t>ZONE</t>
        </is>
      </c>
      <c r="I4709" s="2" t="n">
        <v>18.39</v>
      </c>
      <c r="J4709" s="2" t="n">
        <v>20.125747</v>
      </c>
      <c r="K4709" s="2" t="n">
        <v>1.354299</v>
      </c>
      <c r="L4709" s="2" t="n">
        <v>0.385615</v>
      </c>
      <c r="M4709" s="2" t="b">
        <v>1</v>
      </c>
      <c r="N4709" s="2" t="n">
        <v>1</v>
      </c>
    </row>
    <row r="4710" ht="15.75" customHeight="1">
      <c r="A4710" s="9" t="n">
        <v>43876.29166666666</v>
      </c>
      <c r="B4710" s="9" t="n">
        <v>43876.08333333334</v>
      </c>
      <c r="C4710" s="2" t="n">
        <v>34964545</v>
      </c>
      <c r="D4710" s="2" t="inlineStr">
        <is>
          <t>DOM</t>
        </is>
      </c>
      <c r="G4710" s="2" t="inlineStr">
        <is>
          <t>ZONE</t>
        </is>
      </c>
      <c r="I4710" s="2" t="n">
        <v>18.59</v>
      </c>
      <c r="J4710" s="2" t="n">
        <v>20.372533</v>
      </c>
      <c r="K4710" s="2" t="n">
        <v>1.367421</v>
      </c>
      <c r="L4710" s="2" t="n">
        <v>0.415113</v>
      </c>
      <c r="M4710" s="2" t="b">
        <v>1</v>
      </c>
      <c r="N4710" s="2" t="n">
        <v>1</v>
      </c>
    </row>
    <row r="4711" ht="15.75" customHeight="1">
      <c r="A4711" s="9" t="n">
        <v>43876.33333333334</v>
      </c>
      <c r="B4711" s="9" t="n">
        <v>43876.125</v>
      </c>
      <c r="C4711" s="2" t="n">
        <v>34964545</v>
      </c>
      <c r="D4711" s="2" t="inlineStr">
        <is>
          <t>DOM</t>
        </is>
      </c>
      <c r="G4711" s="2" t="inlineStr">
        <is>
          <t>ZONE</t>
        </is>
      </c>
      <c r="I4711" s="2" t="n">
        <v>18.94</v>
      </c>
      <c r="J4711" s="2" t="n">
        <v>21.344389</v>
      </c>
      <c r="K4711" s="2" t="n">
        <v>1.981644</v>
      </c>
      <c r="L4711" s="2" t="n">
        <v>0.427745</v>
      </c>
      <c r="M4711" s="2" t="b">
        <v>1</v>
      </c>
      <c r="N4711" s="2" t="n">
        <v>1</v>
      </c>
    </row>
    <row r="4712" ht="15.75" customHeight="1">
      <c r="A4712" s="9" t="n">
        <v>43876.375</v>
      </c>
      <c r="B4712" s="9" t="n">
        <v>43876.16666666666</v>
      </c>
      <c r="C4712" s="2" t="n">
        <v>34964545</v>
      </c>
      <c r="D4712" s="2" t="inlineStr">
        <is>
          <t>DOM</t>
        </is>
      </c>
      <c r="G4712" s="2" t="inlineStr">
        <is>
          <t>ZONE</t>
        </is>
      </c>
      <c r="I4712" s="2" t="n">
        <v>18.97</v>
      </c>
      <c r="J4712" s="2" t="n">
        <v>20.820055</v>
      </c>
      <c r="K4712" s="2" t="n">
        <v>1.367437</v>
      </c>
      <c r="L4712" s="2" t="n">
        <v>0.483452</v>
      </c>
      <c r="M4712" s="2" t="b">
        <v>1</v>
      </c>
      <c r="N4712" s="2" t="n">
        <v>1</v>
      </c>
    </row>
    <row r="4713" ht="15.75" customHeight="1">
      <c r="A4713" s="9" t="n">
        <v>43876.41666666666</v>
      </c>
      <c r="B4713" s="9" t="n">
        <v>43876.20833333334</v>
      </c>
      <c r="C4713" s="2" t="n">
        <v>34964545</v>
      </c>
      <c r="D4713" s="2" t="inlineStr">
        <is>
          <t>DOM</t>
        </is>
      </c>
      <c r="G4713" s="2" t="inlineStr">
        <is>
          <t>ZONE</t>
        </is>
      </c>
      <c r="I4713" s="2" t="n">
        <v>23.92</v>
      </c>
      <c r="J4713" s="2" t="n">
        <v>26.686872</v>
      </c>
      <c r="K4713" s="2" t="n">
        <v>2.210491</v>
      </c>
      <c r="L4713" s="2" t="n">
        <v>0.554715</v>
      </c>
      <c r="M4713" s="2" t="b">
        <v>1</v>
      </c>
      <c r="N4713" s="2" t="n">
        <v>1</v>
      </c>
    </row>
    <row r="4714" ht="15.75" customHeight="1">
      <c r="A4714" s="9" t="n">
        <v>43876.45833333334</v>
      </c>
      <c r="B4714" s="9" t="n">
        <v>43876.25</v>
      </c>
      <c r="C4714" s="2" t="n">
        <v>34964545</v>
      </c>
      <c r="D4714" s="2" t="inlineStr">
        <is>
          <t>DOM</t>
        </is>
      </c>
      <c r="G4714" s="2" t="inlineStr">
        <is>
          <t>ZONE</t>
        </is>
      </c>
      <c r="I4714" s="2" t="n">
        <v>22.37</v>
      </c>
      <c r="J4714" s="2" t="n">
        <v>24.020688</v>
      </c>
      <c r="K4714" s="2" t="n">
        <v>1.119</v>
      </c>
      <c r="L4714" s="2" t="n">
        <v>0.530021</v>
      </c>
      <c r="M4714" s="2" t="b">
        <v>1</v>
      </c>
      <c r="N4714" s="2" t="n">
        <v>1</v>
      </c>
    </row>
    <row r="4715" ht="15.75" customHeight="1">
      <c r="A4715" s="9" t="n">
        <v>43876.5</v>
      </c>
      <c r="B4715" s="9" t="n">
        <v>43876.29166666666</v>
      </c>
      <c r="C4715" s="2" t="n">
        <v>34964545</v>
      </c>
      <c r="D4715" s="2" t="inlineStr">
        <is>
          <t>DOM</t>
        </is>
      </c>
      <c r="G4715" s="2" t="inlineStr">
        <is>
          <t>ZONE</t>
        </is>
      </c>
      <c r="I4715" s="2" t="n">
        <v>21.25</v>
      </c>
      <c r="J4715" s="2" t="n">
        <v>23.144283</v>
      </c>
      <c r="K4715" s="2" t="n">
        <v>1.333372</v>
      </c>
      <c r="L4715" s="2" t="n">
        <v>0.558412</v>
      </c>
      <c r="M4715" s="2" t="b">
        <v>1</v>
      </c>
      <c r="N4715" s="2" t="n">
        <v>1</v>
      </c>
    </row>
    <row r="4716" ht="15.75" customHeight="1">
      <c r="A4716" s="9" t="n">
        <v>43876.54166666666</v>
      </c>
      <c r="B4716" s="9" t="n">
        <v>43876.33333333334</v>
      </c>
      <c r="C4716" s="2" t="n">
        <v>34964545</v>
      </c>
      <c r="D4716" s="2" t="inlineStr">
        <is>
          <t>DOM</t>
        </is>
      </c>
      <c r="G4716" s="2" t="inlineStr">
        <is>
          <t>ZONE</t>
        </is>
      </c>
      <c r="I4716" s="2" t="n">
        <v>19.87</v>
      </c>
      <c r="J4716" s="2" t="n">
        <v>20.929669</v>
      </c>
      <c r="K4716" s="2" t="n">
        <v>0.656303</v>
      </c>
      <c r="L4716" s="2" t="n">
        <v>0.400033</v>
      </c>
      <c r="M4716" s="2" t="b">
        <v>1</v>
      </c>
      <c r="N4716" s="2" t="n">
        <v>1</v>
      </c>
    </row>
    <row r="4717" ht="15.75" customHeight="1">
      <c r="A4717" s="9" t="n">
        <v>43876.58333333334</v>
      </c>
      <c r="B4717" s="9" t="n">
        <v>43876.375</v>
      </c>
      <c r="C4717" s="2" t="n">
        <v>34964545</v>
      </c>
      <c r="D4717" s="2" t="inlineStr">
        <is>
          <t>DOM</t>
        </is>
      </c>
      <c r="G4717" s="2" t="inlineStr">
        <is>
          <t>ZONE</t>
        </is>
      </c>
      <c r="I4717" s="2" t="n">
        <v>19.32</v>
      </c>
      <c r="J4717" s="2" t="n">
        <v>20.323648</v>
      </c>
      <c r="K4717" s="2" t="n">
        <v>0.706325</v>
      </c>
      <c r="L4717" s="2" t="n">
        <v>0.302323</v>
      </c>
      <c r="M4717" s="2" t="b">
        <v>1</v>
      </c>
      <c r="N4717" s="2" t="n">
        <v>1</v>
      </c>
    </row>
    <row r="4718" ht="15.75" customHeight="1">
      <c r="A4718" s="9" t="n">
        <v>43876.625</v>
      </c>
      <c r="B4718" s="9" t="n">
        <v>43876.41666666666</v>
      </c>
      <c r="C4718" s="2" t="n">
        <v>34964545</v>
      </c>
      <c r="D4718" s="2" t="inlineStr">
        <is>
          <t>DOM</t>
        </is>
      </c>
      <c r="G4718" s="2" t="inlineStr">
        <is>
          <t>ZONE</t>
        </is>
      </c>
      <c r="I4718" s="2" t="n">
        <v>17.09</v>
      </c>
      <c r="J4718" s="2" t="n">
        <v>17.936775</v>
      </c>
      <c r="K4718" s="2" t="n">
        <v>0.666462</v>
      </c>
      <c r="L4718" s="2" t="n">
        <v>0.178646</v>
      </c>
      <c r="M4718" s="2" t="b">
        <v>1</v>
      </c>
      <c r="N4718" s="2" t="n">
        <v>1</v>
      </c>
    </row>
    <row r="4719" ht="15.75" customHeight="1">
      <c r="A4719" s="9" t="n">
        <v>43876.66666666666</v>
      </c>
      <c r="B4719" s="9" t="n">
        <v>43876.45833333334</v>
      </c>
      <c r="C4719" s="2" t="n">
        <v>34964545</v>
      </c>
      <c r="D4719" s="2" t="inlineStr">
        <is>
          <t>DOM</t>
        </is>
      </c>
      <c r="G4719" s="2" t="inlineStr">
        <is>
          <t>ZONE</t>
        </is>
      </c>
      <c r="I4719" s="2" t="n">
        <v>16.35</v>
      </c>
      <c r="J4719" s="2" t="n">
        <v>16.802294</v>
      </c>
      <c r="K4719" s="2" t="n">
        <v>0.308514</v>
      </c>
      <c r="L4719" s="2" t="n">
        <v>0.144614</v>
      </c>
      <c r="M4719" s="2" t="b">
        <v>1</v>
      </c>
      <c r="N4719" s="2" t="n">
        <v>1</v>
      </c>
    </row>
    <row r="4720" ht="15.75" customHeight="1">
      <c r="A4720" s="9" t="n">
        <v>43876.70833333334</v>
      </c>
      <c r="B4720" s="9" t="n">
        <v>43876.5</v>
      </c>
      <c r="C4720" s="2" t="n">
        <v>34964545</v>
      </c>
      <c r="D4720" s="2" t="inlineStr">
        <is>
          <t>DOM</t>
        </is>
      </c>
      <c r="G4720" s="2" t="inlineStr">
        <is>
          <t>ZONE</t>
        </is>
      </c>
      <c r="I4720" s="2" t="n">
        <v>16.02</v>
      </c>
      <c r="J4720" s="2" t="n">
        <v>16.213519</v>
      </c>
      <c r="K4720" s="2" t="n">
        <v>0.04188</v>
      </c>
      <c r="L4720" s="2" t="n">
        <v>0.154139</v>
      </c>
      <c r="M4720" s="2" t="b">
        <v>1</v>
      </c>
      <c r="N4720" s="2" t="n">
        <v>1</v>
      </c>
    </row>
    <row r="4721" ht="15.75" customHeight="1">
      <c r="A4721" s="9" t="n">
        <v>43876.75</v>
      </c>
      <c r="B4721" s="9" t="n">
        <v>43876.54166666666</v>
      </c>
      <c r="C4721" s="2" t="n">
        <v>34964545</v>
      </c>
      <c r="D4721" s="2" t="inlineStr">
        <is>
          <t>DOM</t>
        </is>
      </c>
      <c r="G4721" s="2" t="inlineStr">
        <is>
          <t>ZONE</t>
        </is>
      </c>
      <c r="I4721" s="2" t="n">
        <v>14.78</v>
      </c>
      <c r="J4721" s="2" t="n">
        <v>14.987408</v>
      </c>
      <c r="K4721" s="2" t="n">
        <v>0.067384</v>
      </c>
      <c r="L4721" s="2" t="n">
        <v>0.138358</v>
      </c>
      <c r="M4721" s="2" t="b">
        <v>1</v>
      </c>
      <c r="N4721" s="2" t="n">
        <v>1</v>
      </c>
    </row>
    <row r="4722" ht="15.75" customHeight="1">
      <c r="A4722" s="9" t="n">
        <v>43876.79166666666</v>
      </c>
      <c r="B4722" s="9" t="n">
        <v>43876.58333333334</v>
      </c>
      <c r="C4722" s="2" t="n">
        <v>34964545</v>
      </c>
      <c r="D4722" s="2" t="inlineStr">
        <is>
          <t>DOM</t>
        </is>
      </c>
      <c r="G4722" s="2" t="inlineStr">
        <is>
          <t>ZONE</t>
        </is>
      </c>
      <c r="I4722" s="2" t="n">
        <v>14.52</v>
      </c>
      <c r="J4722" s="2" t="n">
        <v>14.789495</v>
      </c>
      <c r="K4722" s="2" t="n">
        <v>0.172491</v>
      </c>
      <c r="L4722" s="2" t="n">
        <v>0.100337</v>
      </c>
      <c r="M4722" s="2" t="b">
        <v>1</v>
      </c>
      <c r="N4722" s="2" t="n">
        <v>1</v>
      </c>
    </row>
    <row r="4723" ht="15.75" customHeight="1">
      <c r="A4723" s="9" t="n">
        <v>43876.83333333334</v>
      </c>
      <c r="B4723" s="9" t="n">
        <v>43876.625</v>
      </c>
      <c r="C4723" s="2" t="n">
        <v>34964545</v>
      </c>
      <c r="D4723" s="2" t="inlineStr">
        <is>
          <t>DOM</t>
        </is>
      </c>
      <c r="G4723" s="2" t="inlineStr">
        <is>
          <t>ZONE</t>
        </is>
      </c>
      <c r="I4723" s="2" t="n">
        <v>15.6</v>
      </c>
      <c r="J4723" s="2" t="n">
        <v>15.845278</v>
      </c>
      <c r="K4723" s="2" t="n">
        <v>0.138911</v>
      </c>
      <c r="L4723" s="2" t="n">
        <v>0.103867</v>
      </c>
      <c r="M4723" s="2" t="b">
        <v>1</v>
      </c>
      <c r="N4723" s="2" t="n">
        <v>1</v>
      </c>
    </row>
    <row r="4724" ht="15.75" customHeight="1">
      <c r="A4724" s="9" t="n">
        <v>43876.875</v>
      </c>
      <c r="B4724" s="9" t="n">
        <v>43876.66666666666</v>
      </c>
      <c r="C4724" s="2" t="n">
        <v>34964545</v>
      </c>
      <c r="D4724" s="2" t="inlineStr">
        <is>
          <t>DOM</t>
        </is>
      </c>
      <c r="G4724" s="2" t="inlineStr">
        <is>
          <t>ZONE</t>
        </is>
      </c>
      <c r="I4724" s="2" t="n">
        <v>16.95</v>
      </c>
      <c r="J4724" s="2" t="n">
        <v>17.15304</v>
      </c>
      <c r="K4724" s="2" t="n">
        <v>0.085356</v>
      </c>
      <c r="L4724" s="2" t="n">
        <v>0.11685</v>
      </c>
      <c r="M4724" s="2" t="b">
        <v>1</v>
      </c>
      <c r="N4724" s="2" t="n">
        <v>1</v>
      </c>
    </row>
    <row r="4725" ht="15.75" customHeight="1">
      <c r="A4725" s="9" t="n">
        <v>43876.91666666666</v>
      </c>
      <c r="B4725" s="9" t="n">
        <v>43876.70833333334</v>
      </c>
      <c r="C4725" s="2" t="n">
        <v>34964545</v>
      </c>
      <c r="D4725" s="2" t="inlineStr">
        <is>
          <t>DOM</t>
        </is>
      </c>
      <c r="G4725" s="2" t="inlineStr">
        <is>
          <t>ZONE</t>
        </is>
      </c>
      <c r="I4725" s="2" t="n">
        <v>19.15</v>
      </c>
      <c r="J4725" s="2" t="n">
        <v>19.086247</v>
      </c>
      <c r="K4725" s="2" t="n">
        <v>-0.242362</v>
      </c>
      <c r="L4725" s="2" t="n">
        <v>0.180275</v>
      </c>
      <c r="M4725" s="2" t="b">
        <v>1</v>
      </c>
      <c r="N4725" s="2" t="n">
        <v>1</v>
      </c>
    </row>
    <row r="4726" ht="15.75" customHeight="1">
      <c r="A4726" s="9" t="n">
        <v>43876.95833333334</v>
      </c>
      <c r="B4726" s="9" t="n">
        <v>43876.75</v>
      </c>
      <c r="C4726" s="2" t="n">
        <v>34964545</v>
      </c>
      <c r="D4726" s="2" t="inlineStr">
        <is>
          <t>DOM</t>
        </is>
      </c>
      <c r="G4726" s="2" t="inlineStr">
        <is>
          <t>ZONE</t>
        </is>
      </c>
      <c r="I4726" s="2" t="n">
        <v>22.07</v>
      </c>
      <c r="J4726" s="2" t="n">
        <v>22.348669</v>
      </c>
      <c r="K4726" s="2" t="n">
        <v>0.026303</v>
      </c>
      <c r="L4726" s="2" t="n">
        <v>0.2507</v>
      </c>
      <c r="M4726" s="2" t="b">
        <v>1</v>
      </c>
      <c r="N4726" s="2" t="n">
        <v>1</v>
      </c>
    </row>
    <row r="4727" ht="15.75" customHeight="1">
      <c r="A4727" s="9" t="n">
        <v>43877</v>
      </c>
      <c r="B4727" s="9" t="n">
        <v>43876.79166666666</v>
      </c>
      <c r="C4727" s="2" t="n">
        <v>34964545</v>
      </c>
      <c r="D4727" s="2" t="inlineStr">
        <is>
          <t>DOM</t>
        </is>
      </c>
      <c r="G4727" s="2" t="inlineStr">
        <is>
          <t>ZONE</t>
        </is>
      </c>
      <c r="I4727" s="2" t="n">
        <v>20.49</v>
      </c>
      <c r="J4727" s="2" t="n">
        <v>20.790436</v>
      </c>
      <c r="K4727" s="2" t="n">
        <v>0.020261</v>
      </c>
      <c r="L4727" s="2" t="n">
        <v>0.276008</v>
      </c>
      <c r="M4727" s="2" t="b">
        <v>1</v>
      </c>
      <c r="N4727" s="2" t="n">
        <v>1</v>
      </c>
    </row>
    <row r="4728" ht="15.75" customHeight="1">
      <c r="A4728" s="9" t="n">
        <v>43877.04166666666</v>
      </c>
      <c r="B4728" s="9" t="n">
        <v>43876.83333333334</v>
      </c>
      <c r="C4728" s="2" t="n">
        <v>34964545</v>
      </c>
      <c r="D4728" s="2" t="inlineStr">
        <is>
          <t>DOM</t>
        </is>
      </c>
      <c r="G4728" s="2" t="inlineStr">
        <is>
          <t>ZONE</t>
        </is>
      </c>
      <c r="I4728" s="2" t="n">
        <v>20.03</v>
      </c>
      <c r="J4728" s="2" t="n">
        <v>20.345632</v>
      </c>
      <c r="K4728" s="2" t="n">
        <v>0.019388</v>
      </c>
      <c r="L4728" s="2" t="n">
        <v>0.29541</v>
      </c>
      <c r="M4728" s="2" t="b">
        <v>1</v>
      </c>
      <c r="N4728" s="2" t="n">
        <v>1</v>
      </c>
    </row>
    <row r="4729" ht="15.75" customHeight="1">
      <c r="A4729" s="9" t="n">
        <v>43877.08333333334</v>
      </c>
      <c r="B4729" s="9" t="n">
        <v>43876.875</v>
      </c>
      <c r="C4729" s="2" t="n">
        <v>34964545</v>
      </c>
      <c r="D4729" s="2" t="inlineStr">
        <is>
          <t>DOM</t>
        </is>
      </c>
      <c r="G4729" s="2" t="inlineStr">
        <is>
          <t>ZONE</t>
        </is>
      </c>
      <c r="I4729" s="2" t="n">
        <v>18.87</v>
      </c>
      <c r="J4729" s="2" t="n">
        <v>19.166393</v>
      </c>
      <c r="K4729" s="2" t="n">
        <v>0.015458</v>
      </c>
      <c r="L4729" s="2" t="n">
        <v>0.280101</v>
      </c>
      <c r="M4729" s="2" t="b">
        <v>1</v>
      </c>
      <c r="N4729" s="2" t="n">
        <v>1</v>
      </c>
    </row>
    <row r="4730" ht="15.75" customHeight="1">
      <c r="A4730" s="9" t="n">
        <v>43877.125</v>
      </c>
      <c r="B4730" s="9" t="n">
        <v>43876.91666666666</v>
      </c>
      <c r="C4730" s="2" t="n">
        <v>34964545</v>
      </c>
      <c r="D4730" s="2" t="inlineStr">
        <is>
          <t>DOM</t>
        </is>
      </c>
      <c r="G4730" s="2" t="inlineStr">
        <is>
          <t>ZONE</t>
        </is>
      </c>
      <c r="I4730" s="2" t="n">
        <v>18.31</v>
      </c>
      <c r="J4730" s="2" t="n">
        <v>18.585253</v>
      </c>
      <c r="K4730" s="2" t="n">
        <v>0.01516</v>
      </c>
      <c r="L4730" s="2" t="n">
        <v>0.263427</v>
      </c>
      <c r="M4730" s="2" t="b">
        <v>1</v>
      </c>
      <c r="N4730" s="2" t="n">
        <v>1</v>
      </c>
    </row>
    <row r="4731" ht="15.75" customHeight="1">
      <c r="A4731" s="9" t="n">
        <v>43877.16666666666</v>
      </c>
      <c r="B4731" s="9" t="n">
        <v>43876.95833333334</v>
      </c>
      <c r="C4731" s="2" t="n">
        <v>34964545</v>
      </c>
      <c r="D4731" s="2" t="inlineStr">
        <is>
          <t>DOM</t>
        </is>
      </c>
      <c r="G4731" s="2" t="inlineStr">
        <is>
          <t>ZONE</t>
        </is>
      </c>
      <c r="I4731" s="2" t="n">
        <v>17.46</v>
      </c>
      <c r="J4731" s="2" t="n">
        <v>17.725532</v>
      </c>
      <c r="K4731" s="2" t="n">
        <v>0.020494</v>
      </c>
      <c r="L4731" s="2" t="n">
        <v>0.243371</v>
      </c>
      <c r="M4731" s="2" t="b">
        <v>1</v>
      </c>
      <c r="N4731" s="2" t="n">
        <v>1</v>
      </c>
    </row>
    <row r="4732" ht="15.75" customHeight="1">
      <c r="A4732" s="9" t="n">
        <v>43877.20833333334</v>
      </c>
      <c r="B4732" s="9" t="n">
        <v>43877</v>
      </c>
      <c r="C4732" s="2" t="n">
        <v>34964545</v>
      </c>
      <c r="D4732" s="2" t="inlineStr">
        <is>
          <t>DOM</t>
        </is>
      </c>
      <c r="G4732" s="2" t="inlineStr">
        <is>
          <t>ZONE</t>
        </is>
      </c>
      <c r="I4732" s="2" t="n">
        <v>17.15</v>
      </c>
      <c r="J4732" s="2" t="n">
        <v>17.409059</v>
      </c>
      <c r="K4732" s="2" t="n">
        <v>0.028316</v>
      </c>
      <c r="L4732" s="2" t="n">
        <v>0.226576</v>
      </c>
      <c r="M4732" s="2" t="b">
        <v>1</v>
      </c>
      <c r="N4732" s="2" t="n">
        <v>1</v>
      </c>
    </row>
    <row r="4733" ht="15.75" customHeight="1">
      <c r="A4733" s="9" t="n">
        <v>43877.25</v>
      </c>
      <c r="B4733" s="9" t="n">
        <v>43877.04166666666</v>
      </c>
      <c r="C4733" s="2" t="n">
        <v>34964545</v>
      </c>
      <c r="D4733" s="2" t="inlineStr">
        <is>
          <t>DOM</t>
        </is>
      </c>
      <c r="G4733" s="2" t="inlineStr">
        <is>
          <t>ZONE</t>
        </is>
      </c>
      <c r="I4733" s="2" t="n">
        <v>16.13</v>
      </c>
      <c r="J4733" s="2" t="n">
        <v>16.345122</v>
      </c>
      <c r="K4733" s="2" t="n">
        <v>0.007349</v>
      </c>
      <c r="L4733" s="2" t="n">
        <v>0.212773</v>
      </c>
      <c r="M4733" s="2" t="b">
        <v>1</v>
      </c>
      <c r="N4733" s="2" t="n">
        <v>1</v>
      </c>
    </row>
    <row r="4734" ht="15.75" customHeight="1">
      <c r="A4734" s="9" t="n">
        <v>43877.29166666666</v>
      </c>
      <c r="B4734" s="9" t="n">
        <v>43877.08333333334</v>
      </c>
      <c r="C4734" s="2" t="n">
        <v>34964545</v>
      </c>
      <c r="D4734" s="2" t="inlineStr">
        <is>
          <t>DOM</t>
        </is>
      </c>
      <c r="G4734" s="2" t="inlineStr">
        <is>
          <t>ZONE</t>
        </is>
      </c>
      <c r="I4734" s="2" t="n">
        <v>16.4</v>
      </c>
      <c r="J4734" s="2" t="n">
        <v>16.652222</v>
      </c>
      <c r="K4734" s="2" t="n">
        <v>0</v>
      </c>
      <c r="L4734" s="2" t="n">
        <v>0.251389</v>
      </c>
      <c r="M4734" s="2" t="b">
        <v>1</v>
      </c>
      <c r="N4734" s="2" t="n">
        <v>1</v>
      </c>
    </row>
    <row r="4735" ht="15.75" customHeight="1">
      <c r="A4735" s="9" t="n">
        <v>43877.33333333334</v>
      </c>
      <c r="B4735" s="9" t="n">
        <v>43877.125</v>
      </c>
      <c r="C4735" s="2" t="n">
        <v>34964545</v>
      </c>
      <c r="D4735" s="2" t="inlineStr">
        <is>
          <t>DOM</t>
        </is>
      </c>
      <c r="G4735" s="2" t="inlineStr">
        <is>
          <t>ZONE</t>
        </is>
      </c>
      <c r="I4735" s="2" t="n">
        <v>16.1</v>
      </c>
      <c r="J4735" s="2" t="n">
        <v>16.345165</v>
      </c>
      <c r="K4735" s="2" t="n">
        <v>0</v>
      </c>
      <c r="L4735" s="2" t="n">
        <v>0.247665</v>
      </c>
      <c r="M4735" s="2" t="b">
        <v>1</v>
      </c>
      <c r="N4735" s="2" t="n">
        <v>1</v>
      </c>
    </row>
    <row r="4736" ht="15.75" customHeight="1">
      <c r="A4736" s="9" t="n">
        <v>43877.375</v>
      </c>
      <c r="B4736" s="9" t="n">
        <v>43877.16666666666</v>
      </c>
      <c r="C4736" s="2" t="n">
        <v>34964545</v>
      </c>
      <c r="D4736" s="2" t="inlineStr">
        <is>
          <t>DOM</t>
        </is>
      </c>
      <c r="G4736" s="2" t="inlineStr">
        <is>
          <t>ZONE</t>
        </is>
      </c>
      <c r="I4736" s="2" t="n">
        <v>16.52</v>
      </c>
      <c r="J4736" s="2" t="n">
        <v>16.767776</v>
      </c>
      <c r="K4736" s="2" t="n">
        <v>0</v>
      </c>
      <c r="L4736" s="2" t="n">
        <v>0.246943</v>
      </c>
      <c r="M4736" s="2" t="b">
        <v>1</v>
      </c>
      <c r="N4736" s="2" t="n">
        <v>1</v>
      </c>
    </row>
    <row r="4737" ht="15.75" customHeight="1">
      <c r="A4737" s="9" t="n">
        <v>43877.41666666666</v>
      </c>
      <c r="B4737" s="9" t="n">
        <v>43877.20833333334</v>
      </c>
      <c r="C4737" s="2" t="n">
        <v>34964545</v>
      </c>
      <c r="D4737" s="2" t="inlineStr">
        <is>
          <t>DOM</t>
        </is>
      </c>
      <c r="G4737" s="2" t="inlineStr">
        <is>
          <t>ZONE</t>
        </is>
      </c>
      <c r="I4737" s="2" t="n">
        <v>16.6</v>
      </c>
      <c r="J4737" s="2" t="n">
        <v>16.805014</v>
      </c>
      <c r="K4737" s="2" t="n">
        <v>0</v>
      </c>
      <c r="L4737" s="2" t="n">
        <v>0.200847</v>
      </c>
      <c r="M4737" s="2" t="b">
        <v>1</v>
      </c>
      <c r="N4737" s="2" t="n">
        <v>1</v>
      </c>
    </row>
    <row r="4738" ht="15.75" customHeight="1">
      <c r="A4738" s="9" t="n">
        <v>43877.45833333334</v>
      </c>
      <c r="B4738" s="9" t="n">
        <v>43877.25</v>
      </c>
      <c r="C4738" s="2" t="n">
        <v>34964545</v>
      </c>
      <c r="D4738" s="2" t="inlineStr">
        <is>
          <t>DOM</t>
        </is>
      </c>
      <c r="G4738" s="2" t="inlineStr">
        <is>
          <t>ZONE</t>
        </is>
      </c>
      <c r="I4738" s="2" t="n">
        <v>18.63</v>
      </c>
      <c r="J4738" s="2" t="n">
        <v>18.837168</v>
      </c>
      <c r="K4738" s="2" t="n">
        <v>0</v>
      </c>
      <c r="L4738" s="2" t="n">
        <v>0.210501</v>
      </c>
      <c r="M4738" s="2" t="b">
        <v>1</v>
      </c>
      <c r="N4738" s="2" t="n">
        <v>1</v>
      </c>
    </row>
    <row r="4739" ht="15.75" customHeight="1">
      <c r="A4739" s="9" t="n">
        <v>43877.5</v>
      </c>
      <c r="B4739" s="9" t="n">
        <v>43877.29166666666</v>
      </c>
      <c r="C4739" s="2" t="n">
        <v>34964545</v>
      </c>
      <c r="D4739" s="2" t="inlineStr">
        <is>
          <t>DOM</t>
        </is>
      </c>
      <c r="G4739" s="2" t="inlineStr">
        <is>
          <t>ZONE</t>
        </is>
      </c>
      <c r="I4739" s="2" t="n">
        <v>19.14</v>
      </c>
      <c r="J4739" s="2" t="n">
        <v>19.352939</v>
      </c>
      <c r="K4739" s="2" t="n">
        <v>0</v>
      </c>
      <c r="L4739" s="2" t="n">
        <v>0.215439</v>
      </c>
      <c r="M4739" s="2" t="b">
        <v>1</v>
      </c>
      <c r="N4739" s="2" t="n">
        <v>1</v>
      </c>
    </row>
    <row r="4740" ht="15.75" customHeight="1">
      <c r="A4740" s="9" t="n">
        <v>43877.54166666666</v>
      </c>
      <c r="B4740" s="9" t="n">
        <v>43877.33333333334</v>
      </c>
      <c r="C4740" s="2" t="n">
        <v>34964545</v>
      </c>
      <c r="D4740" s="2" t="inlineStr">
        <is>
          <t>DOM</t>
        </is>
      </c>
      <c r="G4740" s="2" t="inlineStr">
        <is>
          <t>ZONE</t>
        </is>
      </c>
      <c r="I4740" s="2" t="n">
        <v>19.57</v>
      </c>
      <c r="J4740" s="2" t="n">
        <v>19.747834</v>
      </c>
      <c r="K4740" s="2" t="n">
        <v>-0.002984</v>
      </c>
      <c r="L4740" s="2" t="n">
        <v>0.181651</v>
      </c>
      <c r="M4740" s="2" t="b">
        <v>1</v>
      </c>
      <c r="N4740" s="2" t="n">
        <v>1</v>
      </c>
    </row>
    <row r="4741" ht="15.75" customHeight="1">
      <c r="A4741" s="9" t="n">
        <v>43877.58333333334</v>
      </c>
      <c r="B4741" s="9" t="n">
        <v>43877.375</v>
      </c>
      <c r="C4741" s="2" t="n">
        <v>34964545</v>
      </c>
      <c r="D4741" s="2" t="inlineStr">
        <is>
          <t>DOM</t>
        </is>
      </c>
      <c r="G4741" s="2" t="inlineStr">
        <is>
          <t>ZONE</t>
        </is>
      </c>
      <c r="I4741" s="2" t="n">
        <v>18.24</v>
      </c>
      <c r="J4741" s="2" t="n">
        <v>18.340935</v>
      </c>
      <c r="K4741" s="2" t="n">
        <v>0</v>
      </c>
      <c r="L4741" s="2" t="n">
        <v>0.105102</v>
      </c>
      <c r="M4741" s="2" t="b">
        <v>1</v>
      </c>
      <c r="N4741" s="2" t="n">
        <v>1</v>
      </c>
    </row>
    <row r="4742" ht="15.75" customHeight="1">
      <c r="A4742" s="9" t="n">
        <v>43877.625</v>
      </c>
      <c r="B4742" s="9" t="n">
        <v>43877.41666666666</v>
      </c>
      <c r="C4742" s="2" t="n">
        <v>34964545</v>
      </c>
      <c r="D4742" s="2" t="inlineStr">
        <is>
          <t>DOM</t>
        </is>
      </c>
      <c r="G4742" s="2" t="inlineStr">
        <is>
          <t>ZONE</t>
        </is>
      </c>
      <c r="I4742" s="2" t="n">
        <v>17.33</v>
      </c>
      <c r="J4742" s="2" t="n">
        <v>17.32437</v>
      </c>
      <c r="K4742" s="2" t="n">
        <v>0</v>
      </c>
      <c r="L4742" s="2" t="n">
        <v>-0.002297</v>
      </c>
      <c r="M4742" s="2" t="b">
        <v>1</v>
      </c>
      <c r="N4742" s="2" t="n">
        <v>1</v>
      </c>
    </row>
    <row r="4743" ht="15.75" customHeight="1">
      <c r="A4743" s="9" t="n">
        <v>43877.66666666666</v>
      </c>
      <c r="B4743" s="9" t="n">
        <v>43877.45833333334</v>
      </c>
      <c r="C4743" s="2" t="n">
        <v>34964545</v>
      </c>
      <c r="D4743" s="2" t="inlineStr">
        <is>
          <t>DOM</t>
        </is>
      </c>
      <c r="G4743" s="2" t="inlineStr">
        <is>
          <t>ZONE</t>
        </is>
      </c>
      <c r="I4743" s="2" t="n">
        <v>15.95</v>
      </c>
      <c r="J4743" s="2" t="n">
        <v>15.908683</v>
      </c>
      <c r="K4743" s="2" t="n">
        <v>0</v>
      </c>
      <c r="L4743" s="2" t="n">
        <v>-0.040484</v>
      </c>
      <c r="M4743" s="2" t="b">
        <v>1</v>
      </c>
      <c r="N4743" s="2" t="n">
        <v>1</v>
      </c>
    </row>
    <row r="4744" ht="15.75" customHeight="1">
      <c r="A4744" s="9" t="n">
        <v>43877.70833333334</v>
      </c>
      <c r="B4744" s="9" t="n">
        <v>43877.5</v>
      </c>
      <c r="C4744" s="2" t="n">
        <v>34964545</v>
      </c>
      <c r="D4744" s="2" t="inlineStr">
        <is>
          <t>DOM</t>
        </is>
      </c>
      <c r="G4744" s="2" t="inlineStr">
        <is>
          <t>ZONE</t>
        </is>
      </c>
      <c r="I4744" s="2" t="n">
        <v>15.52</v>
      </c>
      <c r="J4744" s="2" t="n">
        <v>15.471906</v>
      </c>
      <c r="K4744" s="2" t="n">
        <v>0</v>
      </c>
      <c r="L4744" s="2" t="n">
        <v>-0.043094</v>
      </c>
      <c r="M4744" s="2" t="b">
        <v>1</v>
      </c>
      <c r="N4744" s="2" t="n">
        <v>1</v>
      </c>
    </row>
    <row r="4745" ht="15.75" customHeight="1">
      <c r="A4745" s="9" t="n">
        <v>43877.75</v>
      </c>
      <c r="B4745" s="9" t="n">
        <v>43877.54166666666</v>
      </c>
      <c r="C4745" s="2" t="n">
        <v>34964545</v>
      </c>
      <c r="D4745" s="2" t="inlineStr">
        <is>
          <t>DOM</t>
        </is>
      </c>
      <c r="G4745" s="2" t="inlineStr">
        <is>
          <t>ZONE</t>
        </is>
      </c>
      <c r="I4745" s="2" t="n">
        <v>14.59</v>
      </c>
      <c r="J4745" s="2" t="n">
        <v>14.538337</v>
      </c>
      <c r="K4745" s="2" t="n">
        <v>0</v>
      </c>
      <c r="L4745" s="2" t="n">
        <v>-0.048329</v>
      </c>
      <c r="M4745" s="2" t="b">
        <v>1</v>
      </c>
      <c r="N4745" s="2" t="n">
        <v>1</v>
      </c>
    </row>
    <row r="4746" ht="15.75" customHeight="1">
      <c r="A4746" s="9" t="n">
        <v>43877.79166666666</v>
      </c>
      <c r="B4746" s="9" t="n">
        <v>43877.58333333334</v>
      </c>
      <c r="C4746" s="2" t="n">
        <v>34964545</v>
      </c>
      <c r="D4746" s="2" t="inlineStr">
        <is>
          <t>DOM</t>
        </is>
      </c>
      <c r="G4746" s="2" t="inlineStr">
        <is>
          <t>ZONE</t>
        </is>
      </c>
      <c r="I4746" s="2" t="n">
        <v>14.21</v>
      </c>
      <c r="J4746" s="2" t="n">
        <v>14.180768</v>
      </c>
      <c r="K4746" s="2" t="n">
        <v>0</v>
      </c>
      <c r="L4746" s="2" t="n">
        <v>-0.025899</v>
      </c>
      <c r="M4746" s="2" t="b">
        <v>1</v>
      </c>
      <c r="N4746" s="2" t="n">
        <v>1</v>
      </c>
    </row>
    <row r="4747" ht="15.75" customHeight="1">
      <c r="A4747" s="9" t="n">
        <v>43877.83333333334</v>
      </c>
      <c r="B4747" s="9" t="n">
        <v>43877.625</v>
      </c>
      <c r="C4747" s="2" t="n">
        <v>34964545</v>
      </c>
      <c r="D4747" s="2" t="inlineStr">
        <is>
          <t>DOM</t>
        </is>
      </c>
      <c r="G4747" s="2" t="inlineStr">
        <is>
          <t>ZONE</t>
        </is>
      </c>
      <c r="I4747" s="2" t="n">
        <v>13.89</v>
      </c>
      <c r="J4747" s="2" t="n">
        <v>13.877459</v>
      </c>
      <c r="K4747" s="2" t="n">
        <v>0</v>
      </c>
      <c r="L4747" s="2" t="n">
        <v>-0.014208</v>
      </c>
      <c r="M4747" s="2" t="b">
        <v>1</v>
      </c>
      <c r="N4747" s="2" t="n">
        <v>1</v>
      </c>
    </row>
    <row r="4748" ht="15.75" customHeight="1">
      <c r="A4748" s="9" t="n">
        <v>43877.875</v>
      </c>
      <c r="B4748" s="9" t="n">
        <v>43877.66666666666</v>
      </c>
      <c r="C4748" s="2" t="n">
        <v>34964545</v>
      </c>
      <c r="D4748" s="2" t="inlineStr">
        <is>
          <t>DOM</t>
        </is>
      </c>
      <c r="G4748" s="2" t="inlineStr">
        <is>
          <t>ZONE</t>
        </is>
      </c>
      <c r="I4748" s="2" t="n">
        <v>13.93</v>
      </c>
      <c r="J4748" s="2" t="n">
        <v>13.904494</v>
      </c>
      <c r="K4748" s="2" t="n">
        <v>0</v>
      </c>
      <c r="L4748" s="2" t="n">
        <v>-0.020506</v>
      </c>
      <c r="M4748" s="2" t="b">
        <v>1</v>
      </c>
      <c r="N4748" s="2" t="n">
        <v>1</v>
      </c>
    </row>
    <row r="4749" ht="15.75" customHeight="1">
      <c r="A4749" s="9" t="n">
        <v>43877.91666666666</v>
      </c>
      <c r="B4749" s="9" t="n">
        <v>43877.70833333334</v>
      </c>
      <c r="C4749" s="2" t="n">
        <v>34964545</v>
      </c>
      <c r="D4749" s="2" t="inlineStr">
        <is>
          <t>DOM</t>
        </is>
      </c>
      <c r="G4749" s="2" t="inlineStr">
        <is>
          <t>ZONE</t>
        </is>
      </c>
      <c r="I4749" s="2" t="n">
        <v>17.07</v>
      </c>
      <c r="J4749" s="2" t="n">
        <v>17.055022</v>
      </c>
      <c r="K4749" s="2" t="n">
        <v>0</v>
      </c>
      <c r="L4749" s="2" t="n">
        <v>-0.014978</v>
      </c>
      <c r="M4749" s="2" t="b">
        <v>1</v>
      </c>
      <c r="N4749" s="2" t="n">
        <v>1</v>
      </c>
    </row>
    <row r="4750" ht="15.75" customHeight="1">
      <c r="A4750" s="9" t="n">
        <v>43877.95833333334</v>
      </c>
      <c r="B4750" s="9" t="n">
        <v>43877.75</v>
      </c>
      <c r="C4750" s="2" t="n">
        <v>34964545</v>
      </c>
      <c r="D4750" s="2" t="inlineStr">
        <is>
          <t>DOM</t>
        </is>
      </c>
      <c r="G4750" s="2" t="inlineStr">
        <is>
          <t>ZONE</t>
        </is>
      </c>
      <c r="I4750" s="2" t="n">
        <v>64</v>
      </c>
      <c r="J4750" s="2" t="n">
        <v>63.728929</v>
      </c>
      <c r="K4750" s="2" t="n">
        <v>0</v>
      </c>
      <c r="L4750" s="2" t="n">
        <v>-0.271071</v>
      </c>
      <c r="M4750" s="2" t="b">
        <v>1</v>
      </c>
      <c r="N4750" s="2" t="n">
        <v>1</v>
      </c>
    </row>
    <row r="4751" ht="15.75" customHeight="1">
      <c r="A4751" s="9" t="n">
        <v>43878</v>
      </c>
      <c r="B4751" s="9" t="n">
        <v>43877.79166666666</v>
      </c>
      <c r="C4751" s="2" t="n">
        <v>34964545</v>
      </c>
      <c r="D4751" s="2" t="inlineStr">
        <is>
          <t>DOM</t>
        </is>
      </c>
      <c r="G4751" s="2" t="inlineStr">
        <is>
          <t>ZONE</t>
        </is>
      </c>
      <c r="I4751" s="2" t="n">
        <v>19.21</v>
      </c>
      <c r="J4751" s="2" t="n">
        <v>19.072851</v>
      </c>
      <c r="K4751" s="2" t="n">
        <v>-0.06952</v>
      </c>
      <c r="L4751" s="2" t="n">
        <v>-0.069296</v>
      </c>
      <c r="M4751" s="2" t="b">
        <v>1</v>
      </c>
      <c r="N4751" s="2" t="n">
        <v>1</v>
      </c>
    </row>
    <row r="4752" ht="15.75" customHeight="1">
      <c r="A4752" s="9" t="n">
        <v>43878.04166666666</v>
      </c>
      <c r="B4752" s="9" t="n">
        <v>43877.83333333334</v>
      </c>
      <c r="C4752" s="2" t="n">
        <v>34964545</v>
      </c>
      <c r="D4752" s="2" t="inlineStr">
        <is>
          <t>DOM</t>
        </is>
      </c>
      <c r="G4752" s="2" t="inlineStr">
        <is>
          <t>ZONE</t>
        </is>
      </c>
      <c r="I4752" s="2" t="n">
        <v>18.3</v>
      </c>
      <c r="J4752" s="2" t="n">
        <v>18.260614</v>
      </c>
      <c r="K4752" s="2" t="n">
        <v>0</v>
      </c>
      <c r="L4752" s="2" t="n">
        <v>-0.043553</v>
      </c>
      <c r="M4752" s="2" t="b">
        <v>1</v>
      </c>
      <c r="N4752" s="2" t="n">
        <v>1</v>
      </c>
    </row>
    <row r="4753" ht="15.75" customHeight="1">
      <c r="A4753" s="9" t="n">
        <v>43878.08333333334</v>
      </c>
      <c r="B4753" s="9" t="n">
        <v>43877.875</v>
      </c>
      <c r="C4753" s="2" t="n">
        <v>34964545</v>
      </c>
      <c r="D4753" s="2" t="inlineStr">
        <is>
          <t>DOM</t>
        </is>
      </c>
      <c r="G4753" s="2" t="inlineStr">
        <is>
          <t>ZONE</t>
        </is>
      </c>
      <c r="I4753" s="2" t="n">
        <v>18.73</v>
      </c>
      <c r="J4753" s="2" t="n">
        <v>18.669559</v>
      </c>
      <c r="K4753" s="2" t="n">
        <v>0</v>
      </c>
      <c r="L4753" s="2" t="n">
        <v>-0.057108</v>
      </c>
      <c r="M4753" s="2" t="b">
        <v>1</v>
      </c>
      <c r="N4753" s="2" t="n">
        <v>1</v>
      </c>
    </row>
    <row r="4754" ht="15.75" customHeight="1">
      <c r="A4754" s="9" t="n">
        <v>43878.125</v>
      </c>
      <c r="B4754" s="9" t="n">
        <v>43877.91666666666</v>
      </c>
      <c r="C4754" s="2" t="n">
        <v>34964545</v>
      </c>
      <c r="D4754" s="2" t="inlineStr">
        <is>
          <t>DOM</t>
        </is>
      </c>
      <c r="G4754" s="2" t="inlineStr">
        <is>
          <t>ZONE</t>
        </is>
      </c>
      <c r="I4754" s="2" t="n">
        <v>17.45</v>
      </c>
      <c r="J4754" s="2" t="n">
        <v>17.382187</v>
      </c>
      <c r="K4754" s="2" t="n">
        <v>0.000833</v>
      </c>
      <c r="L4754" s="2" t="n">
        <v>-0.072813</v>
      </c>
      <c r="M4754" s="2" t="b">
        <v>1</v>
      </c>
      <c r="N4754" s="2" t="n">
        <v>1</v>
      </c>
    </row>
    <row r="4755" ht="15.75" customHeight="1">
      <c r="A4755" s="9" t="n">
        <v>43878.16666666666</v>
      </c>
      <c r="B4755" s="9" t="n">
        <v>43877.95833333334</v>
      </c>
      <c r="C4755" s="2" t="n">
        <v>34964545</v>
      </c>
      <c r="D4755" s="2" t="inlineStr">
        <is>
          <t>DOM</t>
        </is>
      </c>
      <c r="G4755" s="2" t="inlineStr">
        <is>
          <t>ZONE</t>
        </is>
      </c>
      <c r="I4755" s="2" t="n">
        <v>16.9</v>
      </c>
      <c r="J4755" s="2" t="n">
        <v>16.880659</v>
      </c>
      <c r="K4755" s="2" t="n">
        <v>0</v>
      </c>
      <c r="L4755" s="2" t="n">
        <v>-0.021841</v>
      </c>
      <c r="M4755" s="2" t="b">
        <v>1</v>
      </c>
      <c r="N4755" s="2" t="n">
        <v>1</v>
      </c>
    </row>
    <row r="4756" ht="15.75" customHeight="1">
      <c r="A4756" s="9" t="n">
        <v>43878.20833333334</v>
      </c>
      <c r="B4756" s="9" t="n">
        <v>43878</v>
      </c>
      <c r="C4756" s="2" t="n">
        <v>34964545</v>
      </c>
      <c r="D4756" s="2" t="inlineStr">
        <is>
          <t>DOM</t>
        </is>
      </c>
      <c r="G4756" s="2" t="inlineStr">
        <is>
          <t>ZONE</t>
        </is>
      </c>
      <c r="I4756" s="2" t="n">
        <v>16.66</v>
      </c>
      <c r="J4756" s="2" t="n">
        <v>16.641605</v>
      </c>
      <c r="K4756" s="2" t="n">
        <v>0.001264</v>
      </c>
      <c r="L4756" s="2" t="n">
        <v>-0.022992</v>
      </c>
      <c r="M4756" s="2" t="b">
        <v>1</v>
      </c>
      <c r="N4756" s="2" t="n">
        <v>1</v>
      </c>
    </row>
    <row r="4757" ht="15.75" customHeight="1">
      <c r="A4757" s="9" t="n">
        <v>43878.25</v>
      </c>
      <c r="B4757" s="9" t="n">
        <v>43878.04166666666</v>
      </c>
      <c r="C4757" s="2" t="n">
        <v>34964545</v>
      </c>
      <c r="D4757" s="2" t="inlineStr">
        <is>
          <t>DOM</t>
        </is>
      </c>
      <c r="G4757" s="2" t="inlineStr">
        <is>
          <t>ZONE</t>
        </is>
      </c>
      <c r="I4757" s="2" t="n">
        <v>16.12</v>
      </c>
      <c r="J4757" s="2" t="n">
        <v>16.126686</v>
      </c>
      <c r="K4757" s="2" t="n">
        <v>0.004564</v>
      </c>
      <c r="L4757" s="2" t="n">
        <v>-0.002044</v>
      </c>
      <c r="M4757" s="2" t="b">
        <v>1</v>
      </c>
      <c r="N4757" s="2" t="n">
        <v>1</v>
      </c>
    </row>
    <row r="4758" ht="15.75" customHeight="1">
      <c r="A4758" s="9" t="n">
        <v>43878.29166666666</v>
      </c>
      <c r="B4758" s="9" t="n">
        <v>43878.08333333334</v>
      </c>
      <c r="C4758" s="2" t="n">
        <v>34964545</v>
      </c>
      <c r="D4758" s="2" t="inlineStr">
        <is>
          <t>DOM</t>
        </is>
      </c>
      <c r="G4758" s="2" t="inlineStr">
        <is>
          <t>ZONE</t>
        </is>
      </c>
      <c r="I4758" s="2" t="n">
        <v>15.99</v>
      </c>
      <c r="J4758" s="2" t="n">
        <v>16.01225</v>
      </c>
      <c r="K4758" s="2" t="n">
        <v>0</v>
      </c>
      <c r="L4758" s="2" t="n">
        <v>0.02725</v>
      </c>
      <c r="M4758" s="2" t="b">
        <v>1</v>
      </c>
      <c r="N4758" s="2" t="n">
        <v>1</v>
      </c>
    </row>
    <row r="4759" ht="15.75" customHeight="1">
      <c r="A4759" s="9" t="n">
        <v>43878.33333333334</v>
      </c>
      <c r="B4759" s="9" t="n">
        <v>43878.125</v>
      </c>
      <c r="C4759" s="2" t="n">
        <v>34964545</v>
      </c>
      <c r="D4759" s="2" t="inlineStr">
        <is>
          <t>DOM</t>
        </is>
      </c>
      <c r="G4759" s="2" t="inlineStr">
        <is>
          <t>ZONE</t>
        </is>
      </c>
      <c r="I4759" s="2" t="n">
        <v>15.53</v>
      </c>
      <c r="J4759" s="2" t="n">
        <v>15.542788</v>
      </c>
      <c r="K4759" s="2" t="n">
        <v>0</v>
      </c>
      <c r="L4759" s="2" t="n">
        <v>0.009455</v>
      </c>
      <c r="M4759" s="2" t="b">
        <v>1</v>
      </c>
      <c r="N4759" s="2" t="n">
        <v>1</v>
      </c>
    </row>
    <row r="4760" ht="15.75" customHeight="1">
      <c r="A4760" s="9" t="n">
        <v>43878.375</v>
      </c>
      <c r="B4760" s="9" t="n">
        <v>43878.16666666666</v>
      </c>
      <c r="C4760" s="2" t="n">
        <v>34964545</v>
      </c>
      <c r="D4760" s="2" t="inlineStr">
        <is>
          <t>DOM</t>
        </is>
      </c>
      <c r="G4760" s="2" t="inlineStr">
        <is>
          <t>ZONE</t>
        </is>
      </c>
      <c r="I4760" s="2" t="n">
        <v>16.25</v>
      </c>
      <c r="J4760" s="2" t="n">
        <v>16.230254</v>
      </c>
      <c r="K4760" s="2" t="n">
        <v>0</v>
      </c>
      <c r="L4760" s="2" t="n">
        <v>-0.02058</v>
      </c>
      <c r="M4760" s="2" t="b">
        <v>1</v>
      </c>
      <c r="N4760" s="2" t="n">
        <v>1</v>
      </c>
    </row>
    <row r="4761" ht="15.75" customHeight="1">
      <c r="A4761" s="9" t="n">
        <v>43878.41666666666</v>
      </c>
      <c r="B4761" s="9" t="n">
        <v>43878.20833333334</v>
      </c>
      <c r="C4761" s="2" t="n">
        <v>34964545</v>
      </c>
      <c r="D4761" s="2" t="inlineStr">
        <is>
          <t>DOM</t>
        </is>
      </c>
      <c r="G4761" s="2" t="inlineStr">
        <is>
          <t>ZONE</t>
        </is>
      </c>
      <c r="I4761" s="2" t="n">
        <v>19.11</v>
      </c>
      <c r="J4761" s="2" t="n">
        <v>19.094568</v>
      </c>
      <c r="K4761" s="2" t="n">
        <v>0</v>
      </c>
      <c r="L4761" s="2" t="n">
        <v>-0.012098</v>
      </c>
      <c r="M4761" s="2" t="b">
        <v>1</v>
      </c>
      <c r="N4761" s="2" t="n">
        <v>1</v>
      </c>
    </row>
    <row r="4762" ht="15.75" customHeight="1">
      <c r="A4762" s="9" t="n">
        <v>43878.45833333334</v>
      </c>
      <c r="B4762" s="9" t="n">
        <v>43878.25</v>
      </c>
      <c r="C4762" s="2" t="n">
        <v>34964545</v>
      </c>
      <c r="D4762" s="2" t="inlineStr">
        <is>
          <t>DOM</t>
        </is>
      </c>
      <c r="G4762" s="2" t="inlineStr">
        <is>
          <t>ZONE</t>
        </is>
      </c>
      <c r="I4762" s="2" t="n">
        <v>22.97</v>
      </c>
      <c r="J4762" s="2" t="n">
        <v>22.747149</v>
      </c>
      <c r="K4762" s="2" t="n">
        <v>-0.264018</v>
      </c>
      <c r="L4762" s="2" t="n">
        <v>0.041167</v>
      </c>
      <c r="M4762" s="2" t="b">
        <v>1</v>
      </c>
      <c r="N4762" s="2" t="n">
        <v>1</v>
      </c>
    </row>
    <row r="4763" ht="15.75" customHeight="1">
      <c r="A4763" s="9" t="n">
        <v>43878.5</v>
      </c>
      <c r="B4763" s="9" t="n">
        <v>43878.29166666666</v>
      </c>
      <c r="C4763" s="2" t="n">
        <v>34964545</v>
      </c>
      <c r="D4763" s="2" t="inlineStr">
        <is>
          <t>DOM</t>
        </is>
      </c>
      <c r="G4763" s="2" t="inlineStr">
        <is>
          <t>ZONE</t>
        </is>
      </c>
      <c r="I4763" s="2" t="n">
        <v>20.88</v>
      </c>
      <c r="J4763" s="2" t="n">
        <v>20.710268</v>
      </c>
      <c r="K4763" s="2" t="n">
        <v>-0.113585</v>
      </c>
      <c r="L4763" s="2" t="n">
        <v>-0.051981</v>
      </c>
      <c r="M4763" s="2" t="b">
        <v>1</v>
      </c>
      <c r="N4763" s="2" t="n">
        <v>1</v>
      </c>
    </row>
    <row r="4764" ht="15.75" customHeight="1">
      <c r="A4764" s="9" t="n">
        <v>43878.54166666666</v>
      </c>
      <c r="B4764" s="9" t="n">
        <v>43878.33333333334</v>
      </c>
      <c r="C4764" s="2" t="n">
        <v>34964545</v>
      </c>
      <c r="D4764" s="2" t="inlineStr">
        <is>
          <t>DOM</t>
        </is>
      </c>
      <c r="G4764" s="2" t="inlineStr">
        <is>
          <t>ZONE</t>
        </is>
      </c>
      <c r="I4764" s="2" t="n">
        <v>19.64</v>
      </c>
      <c r="J4764" s="2" t="n">
        <v>19.560271</v>
      </c>
      <c r="K4764" s="2" t="n">
        <v>0.040594</v>
      </c>
      <c r="L4764" s="2" t="n">
        <v>-0.118657</v>
      </c>
      <c r="M4764" s="2" t="b">
        <v>1</v>
      </c>
      <c r="N4764" s="2" t="n">
        <v>1</v>
      </c>
    </row>
    <row r="4765" ht="15.75" customHeight="1">
      <c r="A4765" s="9" t="n">
        <v>43878.58333333334</v>
      </c>
      <c r="B4765" s="9" t="n">
        <v>43878.375</v>
      </c>
      <c r="C4765" s="2" t="n">
        <v>34964545</v>
      </c>
      <c r="D4765" s="2" t="inlineStr">
        <is>
          <t>DOM</t>
        </is>
      </c>
      <c r="G4765" s="2" t="inlineStr">
        <is>
          <t>ZONE</t>
        </is>
      </c>
      <c r="I4765" s="2" t="n">
        <v>19.46</v>
      </c>
      <c r="J4765" s="2" t="n">
        <v>19.242024</v>
      </c>
      <c r="K4765" s="2" t="n">
        <v>0</v>
      </c>
      <c r="L4765" s="2" t="n">
        <v>-0.212976</v>
      </c>
      <c r="M4765" s="2" t="b">
        <v>1</v>
      </c>
      <c r="N4765" s="2" t="n">
        <v>1</v>
      </c>
    </row>
    <row r="4766" ht="15.75" customHeight="1">
      <c r="A4766" s="9" t="n">
        <v>43878.625</v>
      </c>
      <c r="B4766" s="9" t="n">
        <v>43878.41666666666</v>
      </c>
      <c r="C4766" s="2" t="n">
        <v>34964545</v>
      </c>
      <c r="D4766" s="2" t="inlineStr">
        <is>
          <t>DOM</t>
        </is>
      </c>
      <c r="G4766" s="2" t="inlineStr">
        <is>
          <t>ZONE</t>
        </is>
      </c>
      <c r="I4766" s="2" t="n">
        <v>19.11</v>
      </c>
      <c r="J4766" s="2" t="n">
        <v>18.869335</v>
      </c>
      <c r="K4766" s="2" t="n">
        <v>0</v>
      </c>
      <c r="L4766" s="2" t="n">
        <v>-0.243165</v>
      </c>
      <c r="M4766" s="2" t="b">
        <v>1</v>
      </c>
      <c r="N4766" s="2" t="n">
        <v>1</v>
      </c>
    </row>
    <row r="4767" ht="15.75" customHeight="1">
      <c r="A4767" s="9" t="n">
        <v>43878.66666666666</v>
      </c>
      <c r="B4767" s="9" t="n">
        <v>43878.45833333334</v>
      </c>
      <c r="C4767" s="2" t="n">
        <v>34964545</v>
      </c>
      <c r="D4767" s="2" t="inlineStr">
        <is>
          <t>DOM</t>
        </is>
      </c>
      <c r="G4767" s="2" t="inlineStr">
        <is>
          <t>ZONE</t>
        </is>
      </c>
      <c r="I4767" s="2" t="n">
        <v>17.21</v>
      </c>
      <c r="J4767" s="2" t="n">
        <v>16.995975</v>
      </c>
      <c r="K4767" s="2" t="n">
        <v>0</v>
      </c>
      <c r="L4767" s="2" t="n">
        <v>-0.210692</v>
      </c>
      <c r="M4767" s="2" t="b">
        <v>1</v>
      </c>
      <c r="N4767" s="2" t="n">
        <v>1</v>
      </c>
    </row>
    <row r="4768" ht="15.75" customHeight="1">
      <c r="A4768" s="9" t="n">
        <v>43878.70833333334</v>
      </c>
      <c r="B4768" s="9" t="n">
        <v>43878.5</v>
      </c>
      <c r="C4768" s="2" t="n">
        <v>34964545</v>
      </c>
      <c r="D4768" s="2" t="inlineStr">
        <is>
          <t>DOM</t>
        </is>
      </c>
      <c r="G4768" s="2" t="inlineStr">
        <is>
          <t>ZONE</t>
        </is>
      </c>
      <c r="I4768" s="2" t="n">
        <v>17.74</v>
      </c>
      <c r="J4768" s="2" t="n">
        <v>17.512937</v>
      </c>
      <c r="K4768" s="2" t="n">
        <v>0</v>
      </c>
      <c r="L4768" s="2" t="n">
        <v>-0.227063</v>
      </c>
      <c r="M4768" s="2" t="b">
        <v>1</v>
      </c>
      <c r="N4768" s="2" t="n">
        <v>1</v>
      </c>
    </row>
    <row r="4769" ht="15.75" customHeight="1">
      <c r="A4769" s="9" t="n">
        <v>43878.75</v>
      </c>
      <c r="B4769" s="9" t="n">
        <v>43878.54166666666</v>
      </c>
      <c r="C4769" s="2" t="n">
        <v>34964545</v>
      </c>
      <c r="D4769" s="2" t="inlineStr">
        <is>
          <t>DOM</t>
        </is>
      </c>
      <c r="G4769" s="2" t="inlineStr">
        <is>
          <t>ZONE</t>
        </is>
      </c>
      <c r="I4769" s="2" t="n">
        <v>16.32</v>
      </c>
      <c r="J4769" s="2" t="n">
        <v>16.079894</v>
      </c>
      <c r="K4769" s="2" t="n">
        <v>0</v>
      </c>
      <c r="L4769" s="2" t="n">
        <v>-0.241773</v>
      </c>
      <c r="M4769" s="2" t="b">
        <v>1</v>
      </c>
      <c r="N4769" s="2" t="n">
        <v>1</v>
      </c>
    </row>
    <row r="4770" ht="15.75" customHeight="1">
      <c r="A4770" s="9" t="n">
        <v>43878.79166666666</v>
      </c>
      <c r="B4770" s="9" t="n">
        <v>43878.58333333334</v>
      </c>
      <c r="C4770" s="2" t="n">
        <v>34964545</v>
      </c>
      <c r="D4770" s="2" t="inlineStr">
        <is>
          <t>DOM</t>
        </is>
      </c>
      <c r="G4770" s="2" t="inlineStr">
        <is>
          <t>ZONE</t>
        </is>
      </c>
      <c r="I4770" s="2" t="n">
        <v>16.22</v>
      </c>
      <c r="J4770" s="2" t="n">
        <v>15.983634</v>
      </c>
      <c r="K4770" s="2" t="n">
        <v>0</v>
      </c>
      <c r="L4770" s="2" t="n">
        <v>-0.235533</v>
      </c>
      <c r="M4770" s="2" t="b">
        <v>1</v>
      </c>
      <c r="N4770" s="2" t="n">
        <v>1</v>
      </c>
    </row>
    <row r="4771" ht="15.75" customHeight="1">
      <c r="A4771" s="9" t="n">
        <v>43878.83333333334</v>
      </c>
      <c r="B4771" s="9" t="n">
        <v>43878.625</v>
      </c>
      <c r="C4771" s="2" t="n">
        <v>34964545</v>
      </c>
      <c r="D4771" s="2" t="inlineStr">
        <is>
          <t>DOM</t>
        </is>
      </c>
      <c r="G4771" s="2" t="inlineStr">
        <is>
          <t>ZONE</t>
        </is>
      </c>
      <c r="I4771" s="2" t="n">
        <v>15.96</v>
      </c>
      <c r="J4771" s="2" t="n">
        <v>15.733795</v>
      </c>
      <c r="K4771" s="2" t="n">
        <v>0</v>
      </c>
      <c r="L4771" s="2" t="n">
        <v>-0.222872</v>
      </c>
      <c r="M4771" s="2" t="b">
        <v>1</v>
      </c>
      <c r="N4771" s="2" t="n">
        <v>1</v>
      </c>
    </row>
    <row r="4772" ht="15.75" customHeight="1">
      <c r="A4772" s="9" t="n">
        <v>43878.875</v>
      </c>
      <c r="B4772" s="9" t="n">
        <v>43878.66666666666</v>
      </c>
      <c r="C4772" s="2" t="n">
        <v>34964545</v>
      </c>
      <c r="D4772" s="2" t="inlineStr">
        <is>
          <t>DOM</t>
        </is>
      </c>
      <c r="G4772" s="2" t="inlineStr">
        <is>
          <t>ZONE</t>
        </is>
      </c>
      <c r="I4772" s="2" t="n">
        <v>18</v>
      </c>
      <c r="J4772" s="2" t="n">
        <v>17.769045</v>
      </c>
      <c r="K4772" s="2" t="n">
        <v>0</v>
      </c>
      <c r="L4772" s="2" t="n">
        <v>-0.234289</v>
      </c>
      <c r="M4772" s="2" t="b">
        <v>1</v>
      </c>
      <c r="N4772" s="2" t="n">
        <v>1</v>
      </c>
    </row>
    <row r="4773" ht="15.75" customHeight="1">
      <c r="A4773" s="9" t="n">
        <v>43878.91666666666</v>
      </c>
      <c r="B4773" s="9" t="n">
        <v>43878.70833333334</v>
      </c>
      <c r="C4773" s="2" t="n">
        <v>34964545</v>
      </c>
      <c r="D4773" s="2" t="inlineStr">
        <is>
          <t>DOM</t>
        </is>
      </c>
      <c r="G4773" s="2" t="inlineStr">
        <is>
          <t>ZONE</t>
        </is>
      </c>
      <c r="I4773" s="2" t="n">
        <v>19.79</v>
      </c>
      <c r="J4773" s="2" t="n">
        <v>19.578289</v>
      </c>
      <c r="K4773" s="2" t="n">
        <v>-0.006438</v>
      </c>
      <c r="L4773" s="2" t="n">
        <v>-0.200273</v>
      </c>
      <c r="M4773" s="2" t="b">
        <v>1</v>
      </c>
      <c r="N4773" s="2" t="n">
        <v>1</v>
      </c>
    </row>
    <row r="4774" ht="15.75" customHeight="1">
      <c r="A4774" s="9" t="n">
        <v>43878.95833333334</v>
      </c>
      <c r="B4774" s="9" t="n">
        <v>43878.75</v>
      </c>
      <c r="C4774" s="2" t="n">
        <v>34964545</v>
      </c>
      <c r="D4774" s="2" t="inlineStr">
        <is>
          <t>DOM</t>
        </is>
      </c>
      <c r="G4774" s="2" t="inlineStr">
        <is>
          <t>ZONE</t>
        </is>
      </c>
      <c r="I4774" s="2" t="n">
        <v>21.21</v>
      </c>
      <c r="J4774" s="2" t="n">
        <v>21.04018</v>
      </c>
      <c r="K4774" s="2" t="n">
        <v>-0.003142</v>
      </c>
      <c r="L4774" s="2" t="n">
        <v>-0.165012</v>
      </c>
      <c r="M4774" s="2" t="b">
        <v>1</v>
      </c>
      <c r="N4774" s="2" t="n">
        <v>1</v>
      </c>
    </row>
    <row r="4775" ht="15.75" customHeight="1">
      <c r="A4775" s="9" t="n">
        <v>43879</v>
      </c>
      <c r="B4775" s="9" t="n">
        <v>43878.79166666666</v>
      </c>
      <c r="C4775" s="2" t="n">
        <v>34964545</v>
      </c>
      <c r="D4775" s="2" t="inlineStr">
        <is>
          <t>DOM</t>
        </is>
      </c>
      <c r="G4775" s="2" t="inlineStr">
        <is>
          <t>ZONE</t>
        </is>
      </c>
      <c r="I4775" s="2" t="n">
        <v>21.06</v>
      </c>
      <c r="J4775" s="2" t="n">
        <v>20.974082</v>
      </c>
      <c r="K4775" s="2" t="n">
        <v>0.030826</v>
      </c>
      <c r="L4775" s="2" t="n">
        <v>-0.112578</v>
      </c>
      <c r="M4775" s="2" t="b">
        <v>1</v>
      </c>
      <c r="N4775" s="2" t="n">
        <v>1</v>
      </c>
    </row>
    <row r="4776" ht="15.75" customHeight="1">
      <c r="A4776" s="9" t="n">
        <v>43879.04166666666</v>
      </c>
      <c r="B4776" s="9" t="n">
        <v>43878.83333333334</v>
      </c>
      <c r="C4776" s="2" t="n">
        <v>34964545</v>
      </c>
      <c r="D4776" s="2" t="inlineStr">
        <is>
          <t>DOM</t>
        </is>
      </c>
      <c r="G4776" s="2" t="inlineStr">
        <is>
          <t>ZONE</t>
        </is>
      </c>
      <c r="I4776" s="2" t="n">
        <v>19.61</v>
      </c>
      <c r="J4776" s="2" t="n">
        <v>19.572908</v>
      </c>
      <c r="K4776" s="2" t="n">
        <v>0.007915</v>
      </c>
      <c r="L4776" s="2" t="n">
        <v>-0.049174</v>
      </c>
      <c r="M4776" s="2" t="b">
        <v>1</v>
      </c>
      <c r="N4776" s="2" t="n">
        <v>1</v>
      </c>
    </row>
    <row r="4777" ht="15.75" customHeight="1">
      <c r="A4777" s="9" t="n">
        <v>43879.08333333334</v>
      </c>
      <c r="B4777" s="9" t="n">
        <v>43878.875</v>
      </c>
      <c r="C4777" s="2" t="n">
        <v>34964545</v>
      </c>
      <c r="D4777" s="2" t="inlineStr">
        <is>
          <t>DOM</t>
        </is>
      </c>
      <c r="G4777" s="2" t="inlineStr">
        <is>
          <t>ZONE</t>
        </is>
      </c>
      <c r="I4777" s="2" t="n">
        <v>18.88</v>
      </c>
      <c r="J4777" s="2" t="n">
        <v>18.854425</v>
      </c>
      <c r="K4777" s="2" t="n">
        <v>0.001667</v>
      </c>
      <c r="L4777" s="2" t="n">
        <v>-0.027242</v>
      </c>
      <c r="M4777" s="2" t="b">
        <v>1</v>
      </c>
      <c r="N4777" s="2" t="n">
        <v>1</v>
      </c>
    </row>
    <row r="4778" ht="15.75" customHeight="1">
      <c r="A4778" s="9" t="n">
        <v>43879.125</v>
      </c>
      <c r="B4778" s="9" t="n">
        <v>43878.91666666666</v>
      </c>
      <c r="C4778" s="2" t="n">
        <v>34964545</v>
      </c>
      <c r="D4778" s="2" t="inlineStr">
        <is>
          <t>DOM</t>
        </is>
      </c>
      <c r="G4778" s="2" t="inlineStr">
        <is>
          <t>ZONE</t>
        </is>
      </c>
      <c r="I4778" s="2" t="n">
        <v>17.19</v>
      </c>
      <c r="J4778" s="2" t="n">
        <v>17.181698</v>
      </c>
      <c r="K4778" s="2" t="n">
        <v>0</v>
      </c>
      <c r="L4778" s="2" t="n">
        <v>-0.004135</v>
      </c>
      <c r="M4778" s="2" t="b">
        <v>1</v>
      </c>
      <c r="N4778" s="2" t="n">
        <v>1</v>
      </c>
    </row>
    <row r="4779" ht="15.75" customHeight="1">
      <c r="A4779" s="9" t="n">
        <v>43879.16666666666</v>
      </c>
      <c r="B4779" s="9" t="n">
        <v>43878.95833333334</v>
      </c>
      <c r="C4779" s="2" t="n">
        <v>34964545</v>
      </c>
      <c r="D4779" s="2" t="inlineStr">
        <is>
          <t>DOM</t>
        </is>
      </c>
      <c r="G4779" s="2" t="inlineStr">
        <is>
          <t>ZONE</t>
        </is>
      </c>
      <c r="I4779" s="2" t="n">
        <v>15.19</v>
      </c>
      <c r="J4779" s="2" t="n">
        <v>15.263451</v>
      </c>
      <c r="K4779" s="2" t="n">
        <v>0</v>
      </c>
      <c r="L4779" s="2" t="n">
        <v>0.07845100000000001</v>
      </c>
      <c r="M4779" s="2" t="b">
        <v>1</v>
      </c>
      <c r="N4779" s="2" t="n">
        <v>1</v>
      </c>
    </row>
    <row r="4780" ht="15.75" customHeight="1">
      <c r="A4780" s="9" t="n">
        <v>43879.20833333334</v>
      </c>
      <c r="B4780" s="9" t="n">
        <v>43879</v>
      </c>
      <c r="C4780" s="2" t="n">
        <v>34964545</v>
      </c>
      <c r="D4780" s="2" t="inlineStr">
        <is>
          <t>DOM</t>
        </is>
      </c>
      <c r="G4780" s="2" t="inlineStr">
        <is>
          <t>ZONE</t>
        </is>
      </c>
      <c r="I4780" s="2" t="n">
        <v>13.76</v>
      </c>
      <c r="J4780" s="2" t="n">
        <v>13.811212</v>
      </c>
      <c r="K4780" s="2" t="n">
        <v>0.003189</v>
      </c>
      <c r="L4780" s="2" t="n">
        <v>0.043856</v>
      </c>
      <c r="M4780" s="2" t="b">
        <v>1</v>
      </c>
      <c r="N4780" s="2" t="n">
        <v>1</v>
      </c>
    </row>
    <row r="4781" ht="15.75" customHeight="1">
      <c r="A4781" s="9" t="n">
        <v>43879.25</v>
      </c>
      <c r="B4781" s="9" t="n">
        <v>43879.04166666666</v>
      </c>
      <c r="C4781" s="2" t="n">
        <v>34964545</v>
      </c>
      <c r="D4781" s="2" t="inlineStr">
        <is>
          <t>DOM</t>
        </is>
      </c>
      <c r="G4781" s="2" t="inlineStr">
        <is>
          <t>ZONE</t>
        </is>
      </c>
      <c r="I4781" s="2" t="n">
        <v>13.08</v>
      </c>
      <c r="J4781" s="2" t="n">
        <v>13.27092</v>
      </c>
      <c r="K4781" s="2" t="n">
        <v>0.133401</v>
      </c>
      <c r="L4781" s="2" t="n">
        <v>0.060852</v>
      </c>
      <c r="M4781" s="2" t="b">
        <v>1</v>
      </c>
      <c r="N4781" s="2" t="n">
        <v>1</v>
      </c>
    </row>
    <row r="4782" ht="15.75" customHeight="1">
      <c r="A4782" s="9" t="n">
        <v>43879.29166666666</v>
      </c>
      <c r="B4782" s="9" t="n">
        <v>43879.08333333334</v>
      </c>
      <c r="C4782" s="2" t="n">
        <v>34964545</v>
      </c>
      <c r="D4782" s="2" t="inlineStr">
        <is>
          <t>DOM</t>
        </is>
      </c>
      <c r="G4782" s="2" t="inlineStr">
        <is>
          <t>ZONE</t>
        </is>
      </c>
      <c r="I4782" s="2" t="n">
        <v>12.79</v>
      </c>
      <c r="J4782" s="2" t="n">
        <v>12.910097</v>
      </c>
      <c r="K4782" s="2" t="n">
        <v>0.027911</v>
      </c>
      <c r="L4782" s="2" t="n">
        <v>0.090519</v>
      </c>
      <c r="M4782" s="2" t="b">
        <v>1</v>
      </c>
      <c r="N4782" s="2" t="n">
        <v>1</v>
      </c>
    </row>
    <row r="4783" ht="15.75" customHeight="1">
      <c r="A4783" s="9" t="n">
        <v>43879.33333333334</v>
      </c>
      <c r="B4783" s="9" t="n">
        <v>43879.125</v>
      </c>
      <c r="C4783" s="2" t="n">
        <v>34964545</v>
      </c>
      <c r="D4783" s="2" t="inlineStr">
        <is>
          <t>DOM</t>
        </is>
      </c>
      <c r="G4783" s="2" t="inlineStr">
        <is>
          <t>ZONE</t>
        </is>
      </c>
      <c r="I4783" s="2" t="n">
        <v>12.84</v>
      </c>
      <c r="J4783" s="2" t="n">
        <v>12.951129</v>
      </c>
      <c r="K4783" s="2" t="n">
        <v>-0.002991</v>
      </c>
      <c r="L4783" s="2" t="n">
        <v>0.114953</v>
      </c>
      <c r="M4783" s="2" t="b">
        <v>1</v>
      </c>
      <c r="N4783" s="2" t="n">
        <v>1</v>
      </c>
    </row>
    <row r="4784" ht="15.75" customHeight="1">
      <c r="A4784" s="9" t="n">
        <v>43879.375</v>
      </c>
      <c r="B4784" s="9" t="n">
        <v>43879.16666666666</v>
      </c>
      <c r="C4784" s="2" t="n">
        <v>34964545</v>
      </c>
      <c r="D4784" s="2" t="inlineStr">
        <is>
          <t>DOM</t>
        </is>
      </c>
      <c r="G4784" s="2" t="inlineStr">
        <is>
          <t>ZONE</t>
        </is>
      </c>
      <c r="I4784" s="2" t="n">
        <v>12.93</v>
      </c>
      <c r="J4784" s="2" t="n">
        <v>13.039706</v>
      </c>
      <c r="K4784" s="2" t="n">
        <v>-0.002728</v>
      </c>
      <c r="L4784" s="2" t="n">
        <v>0.1166</v>
      </c>
      <c r="M4784" s="2" t="b">
        <v>1</v>
      </c>
      <c r="N4784" s="2" t="n">
        <v>1</v>
      </c>
    </row>
    <row r="4785" ht="15.75" customHeight="1">
      <c r="A4785" s="9" t="n">
        <v>43879.41666666666</v>
      </c>
      <c r="B4785" s="9" t="n">
        <v>43879.20833333334</v>
      </c>
      <c r="C4785" s="2" t="n">
        <v>34964545</v>
      </c>
      <c r="D4785" s="2" t="inlineStr">
        <is>
          <t>DOM</t>
        </is>
      </c>
      <c r="G4785" s="2" t="inlineStr">
        <is>
          <t>ZONE</t>
        </is>
      </c>
      <c r="I4785" s="2" t="n">
        <v>14.03</v>
      </c>
      <c r="J4785" s="2" t="n">
        <v>14.169015</v>
      </c>
      <c r="K4785" s="2" t="n">
        <v>-0.001683</v>
      </c>
      <c r="L4785" s="2" t="n">
        <v>0.142365</v>
      </c>
      <c r="M4785" s="2" t="b">
        <v>1</v>
      </c>
      <c r="N4785" s="2" t="n">
        <v>1</v>
      </c>
    </row>
    <row r="4786" ht="15.75" customHeight="1">
      <c r="A4786" s="9" t="n">
        <v>43879.45833333334</v>
      </c>
      <c r="B4786" s="9" t="n">
        <v>43879.25</v>
      </c>
      <c r="C4786" s="2" t="n">
        <v>34964545</v>
      </c>
      <c r="D4786" s="2" t="inlineStr">
        <is>
          <t>DOM</t>
        </is>
      </c>
      <c r="G4786" s="2" t="inlineStr">
        <is>
          <t>ZONE</t>
        </is>
      </c>
      <c r="I4786" s="2" t="n">
        <v>26.44</v>
      </c>
      <c r="J4786" s="2" t="n">
        <v>26.775193</v>
      </c>
      <c r="K4786" s="2" t="n">
        <v>0.001214</v>
      </c>
      <c r="L4786" s="2" t="n">
        <v>0.334813</v>
      </c>
      <c r="M4786" s="2" t="b">
        <v>1</v>
      </c>
      <c r="N4786" s="2" t="n">
        <v>1</v>
      </c>
    </row>
    <row r="4787" ht="15.75" customHeight="1">
      <c r="A4787" s="9" t="n">
        <v>43879.5</v>
      </c>
      <c r="B4787" s="9" t="n">
        <v>43879.29166666666</v>
      </c>
      <c r="C4787" s="2" t="n">
        <v>34964545</v>
      </c>
      <c r="D4787" s="2" t="inlineStr">
        <is>
          <t>DOM</t>
        </is>
      </c>
      <c r="G4787" s="2" t="inlineStr">
        <is>
          <t>ZONE</t>
        </is>
      </c>
      <c r="I4787" s="2" t="n">
        <v>20.14</v>
      </c>
      <c r="J4787" s="2" t="n">
        <v>20.311006</v>
      </c>
      <c r="K4787" s="2" t="n">
        <v>0.00014</v>
      </c>
      <c r="L4787" s="2" t="n">
        <v>0.1717</v>
      </c>
      <c r="M4787" s="2" t="b">
        <v>1</v>
      </c>
      <c r="N4787" s="2" t="n">
        <v>1</v>
      </c>
    </row>
    <row r="4788" ht="15.75" customHeight="1">
      <c r="A4788" s="9" t="n">
        <v>43879.54166666666</v>
      </c>
      <c r="B4788" s="9" t="n">
        <v>43879.33333333334</v>
      </c>
      <c r="C4788" s="2" t="n">
        <v>34964545</v>
      </c>
      <c r="D4788" s="2" t="inlineStr">
        <is>
          <t>DOM</t>
        </is>
      </c>
      <c r="G4788" s="2" t="inlineStr">
        <is>
          <t>ZONE</t>
        </is>
      </c>
      <c r="I4788" s="2" t="n">
        <v>18.96</v>
      </c>
      <c r="J4788" s="2" t="n">
        <v>19.027097</v>
      </c>
      <c r="K4788" s="2" t="n">
        <v>-0.000459</v>
      </c>
      <c r="L4788" s="2" t="n">
        <v>0.07005699999999999</v>
      </c>
      <c r="M4788" s="2" t="b">
        <v>1</v>
      </c>
      <c r="N4788" s="2" t="n">
        <v>1</v>
      </c>
    </row>
    <row r="4789" ht="15.75" customHeight="1">
      <c r="A4789" s="9" t="n">
        <v>43879.58333333334</v>
      </c>
      <c r="B4789" s="9" t="n">
        <v>43879.375</v>
      </c>
      <c r="C4789" s="2" t="n">
        <v>34964545</v>
      </c>
      <c r="D4789" s="2" t="inlineStr">
        <is>
          <t>DOM</t>
        </is>
      </c>
      <c r="G4789" s="2" t="inlineStr">
        <is>
          <t>ZONE</t>
        </is>
      </c>
      <c r="I4789" s="2" t="n">
        <v>19.99</v>
      </c>
      <c r="J4789" s="2" t="n">
        <v>19.957194</v>
      </c>
      <c r="K4789" s="2" t="n">
        <v>-0.002582</v>
      </c>
      <c r="L4789" s="2" t="n">
        <v>-0.026058</v>
      </c>
      <c r="M4789" s="2" t="b">
        <v>1</v>
      </c>
      <c r="N4789" s="2" t="n">
        <v>1</v>
      </c>
    </row>
    <row r="4790" ht="15.75" customHeight="1">
      <c r="A4790" s="9" t="n">
        <v>43879.625</v>
      </c>
      <c r="B4790" s="9" t="n">
        <v>43879.41666666666</v>
      </c>
      <c r="C4790" s="2" t="n">
        <v>34964545</v>
      </c>
      <c r="D4790" s="2" t="inlineStr">
        <is>
          <t>DOM</t>
        </is>
      </c>
      <c r="G4790" s="2" t="inlineStr">
        <is>
          <t>ZONE</t>
        </is>
      </c>
      <c r="I4790" s="2" t="n">
        <v>17.78</v>
      </c>
      <c r="J4790" s="2" t="n">
        <v>17.67645</v>
      </c>
      <c r="K4790" s="2" t="n">
        <v>-0.004886</v>
      </c>
      <c r="L4790" s="2" t="n">
        <v>-0.101164</v>
      </c>
      <c r="M4790" s="2" t="b">
        <v>1</v>
      </c>
      <c r="N4790" s="2" t="n">
        <v>1</v>
      </c>
    </row>
    <row r="4791" ht="15.75" customHeight="1">
      <c r="A4791" s="9" t="n">
        <v>43879.66666666666</v>
      </c>
      <c r="B4791" s="9" t="n">
        <v>43879.45833333334</v>
      </c>
      <c r="C4791" s="2" t="n">
        <v>34964545</v>
      </c>
      <c r="D4791" s="2" t="inlineStr">
        <is>
          <t>DOM</t>
        </is>
      </c>
      <c r="G4791" s="2" t="inlineStr">
        <is>
          <t>ZONE</t>
        </is>
      </c>
      <c r="I4791" s="2" t="n">
        <v>16.9</v>
      </c>
      <c r="J4791" s="2" t="n">
        <v>16.777288</v>
      </c>
      <c r="K4791" s="2" t="n">
        <v>-0.003556</v>
      </c>
      <c r="L4791" s="2" t="n">
        <v>-0.11749</v>
      </c>
      <c r="M4791" s="2" t="b">
        <v>1</v>
      </c>
      <c r="N4791" s="2" t="n">
        <v>1</v>
      </c>
    </row>
    <row r="4792" ht="15.75" customHeight="1">
      <c r="A4792" s="9" t="n">
        <v>43879.70833333334</v>
      </c>
      <c r="B4792" s="9" t="n">
        <v>43879.5</v>
      </c>
      <c r="C4792" s="2" t="n">
        <v>34964545</v>
      </c>
      <c r="D4792" s="2" t="inlineStr">
        <is>
          <t>DOM</t>
        </is>
      </c>
      <c r="G4792" s="2" t="inlineStr">
        <is>
          <t>ZONE</t>
        </is>
      </c>
      <c r="I4792" s="2" t="n">
        <v>17.13</v>
      </c>
      <c r="J4792" s="2" t="n">
        <v>16.989027</v>
      </c>
      <c r="K4792" s="2" t="n">
        <v>-0.005566</v>
      </c>
      <c r="L4792" s="2" t="n">
        <v>-0.139574</v>
      </c>
      <c r="M4792" s="2" t="b">
        <v>1</v>
      </c>
      <c r="N4792" s="2" t="n">
        <v>1</v>
      </c>
    </row>
    <row r="4793" ht="15.75" customHeight="1">
      <c r="A4793" s="9" t="n">
        <v>43879.75</v>
      </c>
      <c r="B4793" s="9" t="n">
        <v>43879.54166666666</v>
      </c>
      <c r="C4793" s="2" t="n">
        <v>34964545</v>
      </c>
      <c r="D4793" s="2" t="inlineStr">
        <is>
          <t>DOM</t>
        </is>
      </c>
      <c r="G4793" s="2" t="inlineStr">
        <is>
          <t>ZONE</t>
        </is>
      </c>
      <c r="I4793" s="2" t="n">
        <v>16.21</v>
      </c>
      <c r="J4793" s="2" t="n">
        <v>16.038934</v>
      </c>
      <c r="K4793" s="2" t="n">
        <v>-0.008377000000000001</v>
      </c>
      <c r="L4793" s="2" t="n">
        <v>-0.157689</v>
      </c>
      <c r="M4793" s="2" t="b">
        <v>1</v>
      </c>
      <c r="N4793" s="2" t="n">
        <v>1</v>
      </c>
    </row>
    <row r="4794" ht="15.75" customHeight="1">
      <c r="A4794" s="9" t="n">
        <v>43879.79166666666</v>
      </c>
      <c r="B4794" s="9" t="n">
        <v>43879.58333333334</v>
      </c>
      <c r="C4794" s="2" t="n">
        <v>34964545</v>
      </c>
      <c r="D4794" s="2" t="inlineStr">
        <is>
          <t>DOM</t>
        </is>
      </c>
      <c r="G4794" s="2" t="inlineStr">
        <is>
          <t>ZONE</t>
        </is>
      </c>
      <c r="I4794" s="2" t="n">
        <v>16.36</v>
      </c>
      <c r="J4794" s="2" t="n">
        <v>16.183434</v>
      </c>
      <c r="K4794" s="2" t="n">
        <v>-0.00673</v>
      </c>
      <c r="L4794" s="2" t="n">
        <v>-0.174002</v>
      </c>
      <c r="M4794" s="2" t="b">
        <v>1</v>
      </c>
      <c r="N4794" s="2" t="n">
        <v>1</v>
      </c>
    </row>
    <row r="4795" ht="15.75" customHeight="1">
      <c r="A4795" s="9" t="n">
        <v>43879.83333333334</v>
      </c>
      <c r="B4795" s="9" t="n">
        <v>43879.625</v>
      </c>
      <c r="C4795" s="2" t="n">
        <v>34964545</v>
      </c>
      <c r="D4795" s="2" t="inlineStr">
        <is>
          <t>DOM</t>
        </is>
      </c>
      <c r="G4795" s="2" t="inlineStr">
        <is>
          <t>ZONE</t>
        </is>
      </c>
      <c r="I4795" s="2" t="n">
        <v>17.74</v>
      </c>
      <c r="J4795" s="2" t="n">
        <v>17.551773</v>
      </c>
      <c r="K4795" s="2" t="n">
        <v>-0.006134</v>
      </c>
      <c r="L4795" s="2" t="n">
        <v>-0.182926</v>
      </c>
      <c r="M4795" s="2" t="b">
        <v>1</v>
      </c>
      <c r="N4795" s="2" t="n">
        <v>1</v>
      </c>
    </row>
    <row r="4796" ht="15.75" customHeight="1">
      <c r="A4796" s="9" t="n">
        <v>43879.875</v>
      </c>
      <c r="B4796" s="9" t="n">
        <v>43879.66666666666</v>
      </c>
      <c r="C4796" s="2" t="n">
        <v>34964545</v>
      </c>
      <c r="D4796" s="2" t="inlineStr">
        <is>
          <t>DOM</t>
        </is>
      </c>
      <c r="G4796" s="2" t="inlineStr">
        <is>
          <t>ZONE</t>
        </is>
      </c>
      <c r="I4796" s="2" t="n">
        <v>18.67</v>
      </c>
      <c r="J4796" s="2" t="n">
        <v>18.496754</v>
      </c>
      <c r="K4796" s="2" t="n">
        <v>-0.00728</v>
      </c>
      <c r="L4796" s="2" t="n">
        <v>-0.165966</v>
      </c>
      <c r="M4796" s="2" t="b">
        <v>1</v>
      </c>
      <c r="N4796" s="2" t="n">
        <v>1</v>
      </c>
    </row>
    <row r="4797" ht="15.75" customHeight="1">
      <c r="A4797" s="9" t="n">
        <v>43879.91666666666</v>
      </c>
      <c r="B4797" s="9" t="n">
        <v>43879.70833333334</v>
      </c>
      <c r="C4797" s="2" t="n">
        <v>34964545</v>
      </c>
      <c r="D4797" s="2" t="inlineStr">
        <is>
          <t>DOM</t>
        </is>
      </c>
      <c r="G4797" s="2" t="inlineStr">
        <is>
          <t>ZONE</t>
        </is>
      </c>
      <c r="I4797" s="2" t="n">
        <v>19.34</v>
      </c>
      <c r="J4797" s="2" t="n">
        <v>19.145091</v>
      </c>
      <c r="K4797" s="2" t="n">
        <v>0</v>
      </c>
      <c r="L4797" s="2" t="n">
        <v>-0.194909</v>
      </c>
      <c r="M4797" s="2" t="b">
        <v>1</v>
      </c>
      <c r="N4797" s="2" t="n">
        <v>1</v>
      </c>
    </row>
    <row r="4798" ht="15.75" customHeight="1">
      <c r="A4798" s="9" t="n">
        <v>43879.95833333334</v>
      </c>
      <c r="B4798" s="9" t="n">
        <v>43879.75</v>
      </c>
      <c r="C4798" s="2" t="n">
        <v>34964545</v>
      </c>
      <c r="D4798" s="2" t="inlineStr">
        <is>
          <t>DOM</t>
        </is>
      </c>
      <c r="G4798" s="2" t="inlineStr">
        <is>
          <t>ZONE</t>
        </is>
      </c>
      <c r="I4798" s="2" t="n">
        <v>24.62</v>
      </c>
      <c r="J4798" s="2" t="n">
        <v>24.302126</v>
      </c>
      <c r="K4798" s="2" t="n">
        <v>0</v>
      </c>
      <c r="L4798" s="2" t="n">
        <v>-0.316207</v>
      </c>
      <c r="M4798" s="2" t="b">
        <v>1</v>
      </c>
      <c r="N4798" s="2" t="n">
        <v>1</v>
      </c>
    </row>
    <row r="4799" ht="15.75" customHeight="1">
      <c r="A4799" s="9" t="n">
        <v>43880</v>
      </c>
      <c r="B4799" s="9" t="n">
        <v>43879.79166666666</v>
      </c>
      <c r="C4799" s="2" t="n">
        <v>34964545</v>
      </c>
      <c r="D4799" s="2" t="inlineStr">
        <is>
          <t>DOM</t>
        </is>
      </c>
      <c r="G4799" s="2" t="inlineStr">
        <is>
          <t>ZONE</t>
        </is>
      </c>
      <c r="I4799" s="2" t="n">
        <v>20.47</v>
      </c>
      <c r="J4799" s="2" t="n">
        <v>20.206412</v>
      </c>
      <c r="K4799" s="2" t="n">
        <v>0</v>
      </c>
      <c r="L4799" s="2" t="n">
        <v>-0.267755</v>
      </c>
      <c r="M4799" s="2" t="b">
        <v>1</v>
      </c>
      <c r="N4799" s="2" t="n">
        <v>1</v>
      </c>
    </row>
    <row r="4800" ht="15.75" customHeight="1">
      <c r="A4800" s="9" t="n">
        <v>43880.04166666666</v>
      </c>
      <c r="B4800" s="9" t="n">
        <v>43879.83333333334</v>
      </c>
      <c r="C4800" s="2" t="n">
        <v>34964545</v>
      </c>
      <c r="D4800" s="2" t="inlineStr">
        <is>
          <t>DOM</t>
        </is>
      </c>
      <c r="G4800" s="2" t="inlineStr">
        <is>
          <t>ZONE</t>
        </is>
      </c>
      <c r="I4800" s="2" t="n">
        <v>19.07</v>
      </c>
      <c r="J4800" s="2" t="n">
        <v>18.871915</v>
      </c>
      <c r="K4800" s="2" t="n">
        <v>0</v>
      </c>
      <c r="L4800" s="2" t="n">
        <v>-0.196418</v>
      </c>
      <c r="M4800" s="2" t="b">
        <v>1</v>
      </c>
      <c r="N4800" s="2" t="n">
        <v>1</v>
      </c>
    </row>
    <row r="4801" ht="15.75" customHeight="1">
      <c r="A4801" s="9" t="n">
        <v>43880.08333333334</v>
      </c>
      <c r="B4801" s="9" t="n">
        <v>43879.875</v>
      </c>
      <c r="C4801" s="2" t="n">
        <v>34964545</v>
      </c>
      <c r="D4801" s="2" t="inlineStr">
        <is>
          <t>DOM</t>
        </is>
      </c>
      <c r="G4801" s="2" t="inlineStr">
        <is>
          <t>ZONE</t>
        </is>
      </c>
      <c r="I4801" s="2" t="n">
        <v>17.78</v>
      </c>
      <c r="J4801" s="2" t="n">
        <v>17.594578</v>
      </c>
      <c r="K4801" s="2" t="n">
        <v>0</v>
      </c>
      <c r="L4801" s="2" t="n">
        <v>-0.183755</v>
      </c>
      <c r="M4801" s="2" t="b">
        <v>1</v>
      </c>
      <c r="N4801" s="2" t="n">
        <v>1</v>
      </c>
    </row>
    <row r="4802" ht="15.75" customHeight="1">
      <c r="A4802" s="9" t="n">
        <v>43880.125</v>
      </c>
      <c r="B4802" s="9" t="n">
        <v>43879.91666666666</v>
      </c>
      <c r="C4802" s="2" t="n">
        <v>34964545</v>
      </c>
      <c r="D4802" s="2" t="inlineStr">
        <is>
          <t>DOM</t>
        </is>
      </c>
      <c r="G4802" s="2" t="inlineStr">
        <is>
          <t>ZONE</t>
        </is>
      </c>
      <c r="I4802" s="2" t="n">
        <v>16.26</v>
      </c>
      <c r="J4802" s="2" t="n">
        <v>16.083808</v>
      </c>
      <c r="K4802" s="2" t="n">
        <v>0</v>
      </c>
      <c r="L4802" s="2" t="n">
        <v>-0.177026</v>
      </c>
      <c r="M4802" s="2" t="b">
        <v>1</v>
      </c>
      <c r="N4802" s="2" t="n">
        <v>1</v>
      </c>
    </row>
    <row r="4803" ht="15.75" customHeight="1">
      <c r="A4803" s="9" t="n">
        <v>43880.16666666666</v>
      </c>
      <c r="B4803" s="9" t="n">
        <v>43879.95833333334</v>
      </c>
      <c r="C4803" s="2" t="n">
        <v>34964545</v>
      </c>
      <c r="D4803" s="2" t="inlineStr">
        <is>
          <t>DOM</t>
        </is>
      </c>
      <c r="G4803" s="2" t="inlineStr">
        <is>
          <t>ZONE</t>
        </is>
      </c>
      <c r="I4803" s="2" t="n">
        <v>14.46</v>
      </c>
      <c r="J4803" s="2" t="n">
        <v>14.308948</v>
      </c>
      <c r="K4803" s="2" t="n">
        <v>0</v>
      </c>
      <c r="L4803" s="2" t="n">
        <v>-0.149385</v>
      </c>
      <c r="M4803" s="2" t="b">
        <v>1</v>
      </c>
      <c r="N4803" s="2" t="n">
        <v>1</v>
      </c>
    </row>
    <row r="4804" ht="15.75" customHeight="1">
      <c r="A4804" s="9" t="n">
        <v>43880.20833333334</v>
      </c>
      <c r="B4804" s="9" t="n">
        <v>43880</v>
      </c>
      <c r="C4804" s="2" t="n">
        <v>34964545</v>
      </c>
      <c r="D4804" s="2" t="inlineStr">
        <is>
          <t>DOM</t>
        </is>
      </c>
      <c r="G4804" s="2" t="inlineStr">
        <is>
          <t>ZONE</t>
        </is>
      </c>
      <c r="I4804" s="2" t="n">
        <v>14</v>
      </c>
      <c r="J4804" s="2" t="n">
        <v>13.857753</v>
      </c>
      <c r="K4804" s="2" t="n">
        <v>0</v>
      </c>
      <c r="L4804" s="2" t="n">
        <v>-0.146414</v>
      </c>
      <c r="M4804" s="2" t="b">
        <v>1</v>
      </c>
      <c r="N4804" s="2" t="n">
        <v>1</v>
      </c>
    </row>
    <row r="4805" ht="15.75" customHeight="1">
      <c r="A4805" s="9" t="n">
        <v>43880.25</v>
      </c>
      <c r="B4805" s="9" t="n">
        <v>43880.04166666666</v>
      </c>
      <c r="C4805" s="2" t="n">
        <v>34964545</v>
      </c>
      <c r="D4805" s="2" t="inlineStr">
        <is>
          <t>DOM</t>
        </is>
      </c>
      <c r="G4805" s="2" t="inlineStr">
        <is>
          <t>ZONE</t>
        </is>
      </c>
      <c r="I4805" s="2" t="n">
        <v>13.82</v>
      </c>
      <c r="J4805" s="2" t="n">
        <v>13.651314</v>
      </c>
      <c r="K4805" s="2" t="n">
        <v>0</v>
      </c>
      <c r="L4805" s="2" t="n">
        <v>-0.171186</v>
      </c>
      <c r="M4805" s="2" t="b">
        <v>1</v>
      </c>
      <c r="N4805" s="2" t="n">
        <v>1</v>
      </c>
    </row>
    <row r="4806" ht="15.75" customHeight="1">
      <c r="A4806" s="9" t="n">
        <v>43880.29166666666</v>
      </c>
      <c r="B4806" s="9" t="n">
        <v>43880.08333333334</v>
      </c>
      <c r="C4806" s="2" t="n">
        <v>34964545</v>
      </c>
      <c r="D4806" s="2" t="inlineStr">
        <is>
          <t>DOM</t>
        </is>
      </c>
      <c r="G4806" s="2" t="inlineStr">
        <is>
          <t>ZONE</t>
        </is>
      </c>
      <c r="I4806" s="2" t="n">
        <v>13.79</v>
      </c>
      <c r="J4806" s="2" t="n">
        <v>13.624309</v>
      </c>
      <c r="K4806" s="2" t="n">
        <v>0</v>
      </c>
      <c r="L4806" s="2" t="n">
        <v>-0.166524</v>
      </c>
      <c r="M4806" s="2" t="b">
        <v>1</v>
      </c>
      <c r="N4806" s="2" t="n">
        <v>1</v>
      </c>
    </row>
    <row r="4807" ht="15.75" customHeight="1">
      <c r="A4807" s="9" t="n">
        <v>43880.33333333334</v>
      </c>
      <c r="B4807" s="9" t="n">
        <v>43880.125</v>
      </c>
      <c r="C4807" s="2" t="n">
        <v>34964545</v>
      </c>
      <c r="D4807" s="2" t="inlineStr">
        <is>
          <t>DOM</t>
        </is>
      </c>
      <c r="G4807" s="2" t="inlineStr">
        <is>
          <t>ZONE</t>
        </is>
      </c>
      <c r="I4807" s="2" t="n">
        <v>14</v>
      </c>
      <c r="J4807" s="2" t="n">
        <v>13.838745</v>
      </c>
      <c r="K4807" s="2" t="n">
        <v>0</v>
      </c>
      <c r="L4807" s="2" t="n">
        <v>-0.163755</v>
      </c>
      <c r="M4807" s="2" t="b">
        <v>1</v>
      </c>
      <c r="N4807" s="2" t="n">
        <v>1</v>
      </c>
    </row>
    <row r="4808" ht="15.75" customHeight="1">
      <c r="A4808" s="9" t="n">
        <v>43880.375</v>
      </c>
      <c r="B4808" s="9" t="n">
        <v>43880.16666666666</v>
      </c>
      <c r="C4808" s="2" t="n">
        <v>34964545</v>
      </c>
      <c r="D4808" s="2" t="inlineStr">
        <is>
          <t>DOM</t>
        </is>
      </c>
      <c r="G4808" s="2" t="inlineStr">
        <is>
          <t>ZONE</t>
        </is>
      </c>
      <c r="I4808" s="2" t="n">
        <v>14.36</v>
      </c>
      <c r="J4808" s="2" t="n">
        <v>14.16436</v>
      </c>
      <c r="K4808" s="2" t="n">
        <v>-0.002314</v>
      </c>
      <c r="L4808" s="2" t="n">
        <v>-0.19416</v>
      </c>
      <c r="M4808" s="2" t="b">
        <v>1</v>
      </c>
      <c r="N4808" s="2" t="n">
        <v>1</v>
      </c>
    </row>
    <row r="4809" ht="15.75" customHeight="1">
      <c r="A4809" s="9" t="n">
        <v>43880.41666666666</v>
      </c>
      <c r="B4809" s="9" t="n">
        <v>43880.20833333334</v>
      </c>
      <c r="C4809" s="2" t="n">
        <v>34964545</v>
      </c>
      <c r="D4809" s="2" t="inlineStr">
        <is>
          <t>DOM</t>
        </is>
      </c>
      <c r="G4809" s="2" t="inlineStr">
        <is>
          <t>ZONE</t>
        </is>
      </c>
      <c r="I4809" s="2" t="n">
        <v>16.64</v>
      </c>
      <c r="J4809" s="2" t="n">
        <v>16.501579</v>
      </c>
      <c r="K4809" s="2" t="n">
        <v>0.0342</v>
      </c>
      <c r="L4809" s="2" t="n">
        <v>-0.169288</v>
      </c>
      <c r="M4809" s="2" t="b">
        <v>1</v>
      </c>
      <c r="N4809" s="2" t="n">
        <v>1</v>
      </c>
    </row>
    <row r="4810" ht="15.75" customHeight="1">
      <c r="A4810" s="9" t="n">
        <v>43880.45833333334</v>
      </c>
      <c r="B4810" s="9" t="n">
        <v>43880.25</v>
      </c>
      <c r="C4810" s="2" t="n">
        <v>34964545</v>
      </c>
      <c r="D4810" s="2" t="inlineStr">
        <is>
          <t>DOM</t>
        </is>
      </c>
      <c r="G4810" s="2" t="inlineStr">
        <is>
          <t>ZONE</t>
        </is>
      </c>
      <c r="I4810" s="2" t="n">
        <v>20.13</v>
      </c>
      <c r="J4810" s="2" t="n">
        <v>20.53453</v>
      </c>
      <c r="K4810" s="2" t="n">
        <v>0.568264</v>
      </c>
      <c r="L4810" s="2" t="n">
        <v>-0.164567</v>
      </c>
      <c r="M4810" s="2" t="b">
        <v>1</v>
      </c>
      <c r="N4810" s="2" t="n">
        <v>1</v>
      </c>
    </row>
    <row r="4811" ht="15.75" customHeight="1">
      <c r="A4811" s="9" t="n">
        <v>43880.5</v>
      </c>
      <c r="B4811" s="9" t="n">
        <v>43880.29166666666</v>
      </c>
      <c r="C4811" s="2" t="n">
        <v>34964545</v>
      </c>
      <c r="D4811" s="2" t="inlineStr">
        <is>
          <t>DOM</t>
        </is>
      </c>
      <c r="G4811" s="2" t="inlineStr">
        <is>
          <t>ZONE</t>
        </is>
      </c>
      <c r="I4811" s="2" t="n">
        <v>20.38</v>
      </c>
      <c r="J4811" s="2" t="n">
        <v>21.795128</v>
      </c>
      <c r="K4811" s="2" t="n">
        <v>1.577366</v>
      </c>
      <c r="L4811" s="2" t="n">
        <v>-0.163904</v>
      </c>
      <c r="M4811" s="2" t="b">
        <v>1</v>
      </c>
      <c r="N4811" s="2" t="n">
        <v>1</v>
      </c>
    </row>
    <row r="4812" ht="15.75" customHeight="1">
      <c r="A4812" s="9" t="n">
        <v>43880.54166666666</v>
      </c>
      <c r="B4812" s="9" t="n">
        <v>43880.33333333334</v>
      </c>
      <c r="C4812" s="2" t="n">
        <v>34964545</v>
      </c>
      <c r="D4812" s="2" t="inlineStr">
        <is>
          <t>DOM</t>
        </is>
      </c>
      <c r="G4812" s="2" t="inlineStr">
        <is>
          <t>ZONE</t>
        </is>
      </c>
      <c r="I4812" s="2" t="n">
        <v>19.79</v>
      </c>
      <c r="J4812" s="2" t="n">
        <v>21.692915</v>
      </c>
      <c r="K4812" s="2" t="n">
        <v>2.103322</v>
      </c>
      <c r="L4812" s="2" t="n">
        <v>-0.202907</v>
      </c>
      <c r="M4812" s="2" t="b">
        <v>1</v>
      </c>
      <c r="N4812" s="2" t="n">
        <v>1</v>
      </c>
    </row>
    <row r="4813" ht="15.75" customHeight="1">
      <c r="A4813" s="9" t="n">
        <v>43880.58333333334</v>
      </c>
      <c r="B4813" s="9" t="n">
        <v>43880.375</v>
      </c>
      <c r="C4813" s="2" t="n">
        <v>34964545</v>
      </c>
      <c r="D4813" s="2" t="inlineStr">
        <is>
          <t>DOM</t>
        </is>
      </c>
      <c r="G4813" s="2" t="inlineStr">
        <is>
          <t>ZONE</t>
        </is>
      </c>
      <c r="I4813" s="2" t="n">
        <v>18.84</v>
      </c>
      <c r="J4813" s="2" t="n">
        <v>19.508792</v>
      </c>
      <c r="K4813" s="2" t="n">
        <v>0.866992</v>
      </c>
      <c r="L4813" s="2" t="n">
        <v>-0.1957</v>
      </c>
      <c r="M4813" s="2" t="b">
        <v>1</v>
      </c>
      <c r="N4813" s="2" t="n">
        <v>1</v>
      </c>
    </row>
    <row r="4814" ht="15.75" customHeight="1">
      <c r="A4814" s="9" t="n">
        <v>43880.625</v>
      </c>
      <c r="B4814" s="9" t="n">
        <v>43880.41666666666</v>
      </c>
      <c r="C4814" s="2" t="n">
        <v>34964545</v>
      </c>
      <c r="D4814" s="2" t="inlineStr">
        <is>
          <t>DOM</t>
        </is>
      </c>
      <c r="G4814" s="2" t="inlineStr">
        <is>
          <t>ZONE</t>
        </is>
      </c>
      <c r="I4814" s="2" t="n">
        <v>19.06</v>
      </c>
      <c r="J4814" s="2" t="n">
        <v>19.99245</v>
      </c>
      <c r="K4814" s="2" t="n">
        <v>1.137671</v>
      </c>
      <c r="L4814" s="2" t="n">
        <v>-0.203554</v>
      </c>
      <c r="M4814" s="2" t="b">
        <v>1</v>
      </c>
      <c r="N4814" s="2" t="n">
        <v>1</v>
      </c>
    </row>
    <row r="4815" ht="15.75" customHeight="1">
      <c r="A4815" s="9" t="n">
        <v>43880.66666666666</v>
      </c>
      <c r="B4815" s="9" t="n">
        <v>43880.45833333334</v>
      </c>
      <c r="C4815" s="2" t="n">
        <v>34964545</v>
      </c>
      <c r="D4815" s="2" t="inlineStr">
        <is>
          <t>DOM</t>
        </is>
      </c>
      <c r="G4815" s="2" t="inlineStr">
        <is>
          <t>ZONE</t>
        </is>
      </c>
      <c r="I4815" s="2" t="n">
        <v>18.11</v>
      </c>
      <c r="J4815" s="2" t="n">
        <v>18.788158</v>
      </c>
      <c r="K4815" s="2" t="n">
        <v>0.8859939999999999</v>
      </c>
      <c r="L4815" s="2" t="n">
        <v>-0.206169</v>
      </c>
      <c r="M4815" s="2" t="b">
        <v>1</v>
      </c>
      <c r="N4815" s="2" t="n">
        <v>1</v>
      </c>
    </row>
    <row r="4816" ht="15.75" customHeight="1">
      <c r="A4816" s="9" t="n">
        <v>43880.70833333334</v>
      </c>
      <c r="B4816" s="9" t="n">
        <v>43880.5</v>
      </c>
      <c r="C4816" s="2" t="n">
        <v>34964545</v>
      </c>
      <c r="D4816" s="2" t="inlineStr">
        <is>
          <t>DOM</t>
        </is>
      </c>
      <c r="G4816" s="2" t="inlineStr">
        <is>
          <t>ZONE</t>
        </is>
      </c>
      <c r="I4816" s="2" t="n">
        <v>17.54</v>
      </c>
      <c r="J4816" s="2" t="n">
        <v>18.587995</v>
      </c>
      <c r="K4816" s="2" t="n">
        <v>1.231484</v>
      </c>
      <c r="L4816" s="2" t="n">
        <v>-0.184322</v>
      </c>
      <c r="M4816" s="2" t="b">
        <v>1</v>
      </c>
      <c r="N4816" s="2" t="n">
        <v>1</v>
      </c>
    </row>
    <row r="4817" ht="15.75" customHeight="1">
      <c r="A4817" s="9" t="n">
        <v>43880.75</v>
      </c>
      <c r="B4817" s="9" t="n">
        <v>43880.54166666666</v>
      </c>
      <c r="C4817" s="2" t="n">
        <v>34964545</v>
      </c>
      <c r="D4817" s="2" t="inlineStr">
        <is>
          <t>DOM</t>
        </is>
      </c>
      <c r="G4817" s="2" t="inlineStr">
        <is>
          <t>ZONE</t>
        </is>
      </c>
      <c r="I4817" s="2" t="n">
        <v>17.44</v>
      </c>
      <c r="J4817" s="2" t="n">
        <v>18.879317</v>
      </c>
      <c r="K4817" s="2" t="n">
        <v>1.629925</v>
      </c>
      <c r="L4817" s="2" t="n">
        <v>-0.187275</v>
      </c>
      <c r="M4817" s="2" t="b">
        <v>1</v>
      </c>
      <c r="N4817" s="2" t="n">
        <v>1</v>
      </c>
    </row>
    <row r="4818" ht="15.75" customHeight="1">
      <c r="A4818" s="9" t="n">
        <v>43880.79166666666</v>
      </c>
      <c r="B4818" s="9" t="n">
        <v>43880.58333333334</v>
      </c>
      <c r="C4818" s="2" t="n">
        <v>34964545</v>
      </c>
      <c r="D4818" s="2" t="inlineStr">
        <is>
          <t>DOM</t>
        </is>
      </c>
      <c r="G4818" s="2" t="inlineStr">
        <is>
          <t>ZONE</t>
        </is>
      </c>
      <c r="I4818" s="2" t="n">
        <v>17.28</v>
      </c>
      <c r="J4818" s="2" t="n">
        <v>18.545278</v>
      </c>
      <c r="K4818" s="2" t="n">
        <v>1.447506</v>
      </c>
      <c r="L4818" s="2" t="n">
        <v>-0.177229</v>
      </c>
      <c r="M4818" s="2" t="b">
        <v>1</v>
      </c>
      <c r="N4818" s="2" t="n">
        <v>1</v>
      </c>
    </row>
    <row r="4819" ht="15.75" customHeight="1">
      <c r="A4819" s="9" t="n">
        <v>43880.83333333334</v>
      </c>
      <c r="B4819" s="9" t="n">
        <v>43880.625</v>
      </c>
      <c r="C4819" s="2" t="n">
        <v>34964545</v>
      </c>
      <c r="D4819" s="2" t="inlineStr">
        <is>
          <t>DOM</t>
        </is>
      </c>
      <c r="G4819" s="2" t="inlineStr">
        <is>
          <t>ZONE</t>
        </is>
      </c>
      <c r="I4819" s="2" t="n">
        <v>17.14</v>
      </c>
      <c r="J4819" s="2" t="n">
        <v>18.435868</v>
      </c>
      <c r="K4819" s="2" t="n">
        <v>1.435072</v>
      </c>
      <c r="L4819" s="2" t="n">
        <v>-0.142538</v>
      </c>
      <c r="M4819" s="2" t="b">
        <v>1</v>
      </c>
      <c r="N4819" s="2" t="n">
        <v>1</v>
      </c>
    </row>
    <row r="4820" ht="15.75" customHeight="1">
      <c r="A4820" s="9" t="n">
        <v>43880.875</v>
      </c>
      <c r="B4820" s="9" t="n">
        <v>43880.66666666666</v>
      </c>
      <c r="C4820" s="2" t="n">
        <v>34964545</v>
      </c>
      <c r="D4820" s="2" t="inlineStr">
        <is>
          <t>DOM</t>
        </is>
      </c>
      <c r="G4820" s="2" t="inlineStr">
        <is>
          <t>ZONE</t>
        </is>
      </c>
      <c r="I4820" s="2" t="n">
        <v>17.09</v>
      </c>
      <c r="J4820" s="2" t="n">
        <v>17.274456</v>
      </c>
      <c r="K4820" s="2" t="n">
        <v>0.295194</v>
      </c>
      <c r="L4820" s="2" t="n">
        <v>-0.110738</v>
      </c>
      <c r="M4820" s="2" t="b">
        <v>1</v>
      </c>
      <c r="N4820" s="2" t="n">
        <v>1</v>
      </c>
    </row>
    <row r="4821" ht="15.75" customHeight="1">
      <c r="A4821" s="9" t="n">
        <v>43880.91666666666</v>
      </c>
      <c r="B4821" s="9" t="n">
        <v>43880.70833333334</v>
      </c>
      <c r="C4821" s="2" t="n">
        <v>34964545</v>
      </c>
      <c r="D4821" s="2" t="inlineStr">
        <is>
          <t>DOM</t>
        </is>
      </c>
      <c r="G4821" s="2" t="inlineStr">
        <is>
          <t>ZONE</t>
        </is>
      </c>
      <c r="I4821" s="2" t="n">
        <v>19.19</v>
      </c>
      <c r="J4821" s="2" t="n">
        <v>19.334771</v>
      </c>
      <c r="K4821" s="2" t="n">
        <v>0.272645</v>
      </c>
      <c r="L4821" s="2" t="n">
        <v>-0.125374</v>
      </c>
      <c r="M4821" s="2" t="b">
        <v>1</v>
      </c>
      <c r="N4821" s="2" t="n">
        <v>1</v>
      </c>
    </row>
    <row r="4822" ht="15.75" customHeight="1">
      <c r="A4822" s="9" t="n">
        <v>43880.95833333334</v>
      </c>
      <c r="B4822" s="9" t="n">
        <v>43880.75</v>
      </c>
      <c r="C4822" s="2" t="n">
        <v>34964545</v>
      </c>
      <c r="D4822" s="2" t="inlineStr">
        <is>
          <t>DOM</t>
        </is>
      </c>
      <c r="G4822" s="2" t="inlineStr">
        <is>
          <t>ZONE</t>
        </is>
      </c>
      <c r="I4822" s="2" t="n">
        <v>22.33</v>
      </c>
      <c r="J4822" s="2" t="n">
        <v>22.22166</v>
      </c>
      <c r="K4822" s="2" t="n">
        <v>0.056095</v>
      </c>
      <c r="L4822" s="2" t="n">
        <v>-0.162768</v>
      </c>
      <c r="M4822" s="2" t="b">
        <v>1</v>
      </c>
      <c r="N4822" s="2" t="n">
        <v>1</v>
      </c>
    </row>
    <row r="4823" ht="15.75" customHeight="1">
      <c r="A4823" s="9" t="n">
        <v>43881</v>
      </c>
      <c r="B4823" s="9" t="n">
        <v>43880.79166666666</v>
      </c>
      <c r="C4823" s="2" t="n">
        <v>34964545</v>
      </c>
      <c r="D4823" s="2" t="inlineStr">
        <is>
          <t>DOM</t>
        </is>
      </c>
      <c r="G4823" s="2" t="inlineStr">
        <is>
          <t>ZONE</t>
        </is>
      </c>
      <c r="I4823" s="2" t="n">
        <v>26.46</v>
      </c>
      <c r="J4823" s="2" t="n">
        <v>26.231953</v>
      </c>
      <c r="K4823" s="2" t="n">
        <v>2e-06</v>
      </c>
      <c r="L4823" s="2" t="n">
        <v>-0.224716</v>
      </c>
      <c r="M4823" s="2" t="b">
        <v>1</v>
      </c>
      <c r="N4823" s="2" t="n">
        <v>1</v>
      </c>
    </row>
    <row r="4824" ht="15.75" customHeight="1">
      <c r="A4824" s="9" t="n">
        <v>43881.04166666666</v>
      </c>
      <c r="B4824" s="9" t="n">
        <v>43880.83333333334</v>
      </c>
      <c r="C4824" s="2" t="n">
        <v>34964545</v>
      </c>
      <c r="D4824" s="2" t="inlineStr">
        <is>
          <t>DOM</t>
        </is>
      </c>
      <c r="G4824" s="2" t="inlineStr">
        <is>
          <t>ZONE</t>
        </is>
      </c>
      <c r="I4824" s="2" t="n">
        <v>22.49</v>
      </c>
      <c r="J4824" s="2" t="n">
        <v>22.37905</v>
      </c>
      <c r="K4824" s="2" t="n">
        <v>2e-06</v>
      </c>
      <c r="L4824" s="2" t="n">
        <v>-0.113452</v>
      </c>
      <c r="M4824" s="2" t="b">
        <v>1</v>
      </c>
      <c r="N4824" s="2" t="n">
        <v>1</v>
      </c>
    </row>
    <row r="4825" ht="15.75" customHeight="1">
      <c r="A4825" s="9" t="n">
        <v>43881.08333333334</v>
      </c>
      <c r="B4825" s="9" t="n">
        <v>43880.875</v>
      </c>
      <c r="C4825" s="2" t="n">
        <v>34964545</v>
      </c>
      <c r="D4825" s="2" t="inlineStr">
        <is>
          <t>DOM</t>
        </is>
      </c>
      <c r="G4825" s="2" t="inlineStr">
        <is>
          <t>ZONE</t>
        </is>
      </c>
      <c r="I4825" s="2" t="n">
        <v>26.43</v>
      </c>
      <c r="J4825" s="2" t="n">
        <v>26.3615</v>
      </c>
      <c r="K4825" s="2" t="n">
        <v>1e-06</v>
      </c>
      <c r="L4825" s="2" t="n">
        <v>-0.06933400000000001</v>
      </c>
      <c r="M4825" s="2" t="b">
        <v>1</v>
      </c>
      <c r="N4825" s="2" t="n">
        <v>1</v>
      </c>
    </row>
    <row r="4826" ht="15.75" customHeight="1">
      <c r="A4826" s="9" t="n">
        <v>43881.125</v>
      </c>
      <c r="B4826" s="9" t="n">
        <v>43880.91666666666</v>
      </c>
      <c r="C4826" s="2" t="n">
        <v>34964545</v>
      </c>
      <c r="D4826" s="2" t="inlineStr">
        <is>
          <t>DOM</t>
        </is>
      </c>
      <c r="G4826" s="2" t="inlineStr">
        <is>
          <t>ZONE</t>
        </is>
      </c>
      <c r="I4826" s="2" t="n">
        <v>18.96</v>
      </c>
      <c r="J4826" s="2" t="n">
        <v>18.992112</v>
      </c>
      <c r="K4826" s="2" t="n">
        <v>0</v>
      </c>
      <c r="L4826" s="2" t="n">
        <v>0.035446</v>
      </c>
      <c r="M4826" s="2" t="b">
        <v>1</v>
      </c>
      <c r="N4826" s="2" t="n">
        <v>1</v>
      </c>
    </row>
    <row r="4827" ht="15.75" customHeight="1">
      <c r="A4827" s="9" t="n">
        <v>43881.16666666666</v>
      </c>
      <c r="B4827" s="9" t="n">
        <v>43880.95833333334</v>
      </c>
      <c r="C4827" s="2" t="n">
        <v>34964545</v>
      </c>
      <c r="D4827" s="2" t="inlineStr">
        <is>
          <t>DOM</t>
        </is>
      </c>
      <c r="G4827" s="2" t="inlineStr">
        <is>
          <t>ZONE</t>
        </is>
      </c>
      <c r="I4827" s="2" t="n">
        <v>17.55</v>
      </c>
      <c r="J4827" s="2" t="n">
        <v>17.594653</v>
      </c>
      <c r="K4827" s="2" t="n">
        <v>2e-06</v>
      </c>
      <c r="L4827" s="2" t="n">
        <v>0.049651</v>
      </c>
      <c r="M4827" s="2" t="b">
        <v>1</v>
      </c>
      <c r="N4827" s="2" t="n">
        <v>1</v>
      </c>
    </row>
    <row r="4828" ht="15.75" customHeight="1">
      <c r="A4828" s="9" t="n">
        <v>43881.20833333334</v>
      </c>
      <c r="B4828" s="9" t="n">
        <v>43881</v>
      </c>
      <c r="C4828" s="2" t="n">
        <v>34964545</v>
      </c>
      <c r="D4828" s="2" t="inlineStr">
        <is>
          <t>DOM</t>
        </is>
      </c>
      <c r="G4828" s="2" t="inlineStr">
        <is>
          <t>ZONE</t>
        </is>
      </c>
      <c r="I4828" s="2" t="n">
        <v>17.36</v>
      </c>
      <c r="J4828" s="2" t="n">
        <v>17.399981</v>
      </c>
      <c r="K4828" s="2" t="n">
        <v>0</v>
      </c>
      <c r="L4828" s="2" t="n">
        <v>0.041648</v>
      </c>
      <c r="M4828" s="2" t="b">
        <v>1</v>
      </c>
      <c r="N4828" s="2" t="n">
        <v>1</v>
      </c>
    </row>
    <row r="4829" ht="15.75" customHeight="1">
      <c r="A4829" s="9" t="n">
        <v>43881.25</v>
      </c>
      <c r="B4829" s="9" t="n">
        <v>43881.04166666666</v>
      </c>
      <c r="C4829" s="2" t="n">
        <v>34964545</v>
      </c>
      <c r="D4829" s="2" t="inlineStr">
        <is>
          <t>DOM</t>
        </is>
      </c>
      <c r="G4829" s="2" t="inlineStr">
        <is>
          <t>ZONE</t>
        </is>
      </c>
      <c r="I4829" s="2" t="n">
        <v>17.99</v>
      </c>
      <c r="J4829" s="2" t="n">
        <v>18.099685</v>
      </c>
      <c r="K4829" s="2" t="n">
        <v>1e-05</v>
      </c>
      <c r="L4829" s="2" t="n">
        <v>0.113842</v>
      </c>
      <c r="M4829" s="2" t="b">
        <v>1</v>
      </c>
      <c r="N4829" s="2" t="n">
        <v>1</v>
      </c>
    </row>
    <row r="4830" ht="15.75" customHeight="1">
      <c r="A4830" s="9" t="n">
        <v>43881.29166666666</v>
      </c>
      <c r="B4830" s="9" t="n">
        <v>43881.08333333334</v>
      </c>
      <c r="C4830" s="2" t="n">
        <v>34964545</v>
      </c>
      <c r="D4830" s="2" t="inlineStr">
        <is>
          <t>DOM</t>
        </is>
      </c>
      <c r="G4830" s="2" t="inlineStr">
        <is>
          <t>ZONE</t>
        </is>
      </c>
      <c r="I4830" s="2" t="n">
        <v>18.35</v>
      </c>
      <c r="J4830" s="2" t="n">
        <v>18.524731</v>
      </c>
      <c r="K4830" s="2" t="n">
        <v>0</v>
      </c>
      <c r="L4830" s="2" t="n">
        <v>0.177231</v>
      </c>
      <c r="M4830" s="2" t="b">
        <v>1</v>
      </c>
      <c r="N4830" s="2" t="n">
        <v>1</v>
      </c>
    </row>
    <row r="4831" ht="15.75" customHeight="1">
      <c r="A4831" s="9" t="n">
        <v>43881.33333333334</v>
      </c>
      <c r="B4831" s="9" t="n">
        <v>43881.125</v>
      </c>
      <c r="C4831" s="2" t="n">
        <v>34964545</v>
      </c>
      <c r="D4831" s="2" t="inlineStr">
        <is>
          <t>DOM</t>
        </is>
      </c>
      <c r="G4831" s="2" t="inlineStr">
        <is>
          <t>ZONE</t>
        </is>
      </c>
      <c r="I4831" s="2" t="n">
        <v>18.21</v>
      </c>
      <c r="J4831" s="2" t="n">
        <v>18.409268</v>
      </c>
      <c r="K4831" s="2" t="n">
        <v>0</v>
      </c>
      <c r="L4831" s="2" t="n">
        <v>0.199268</v>
      </c>
      <c r="M4831" s="2" t="b">
        <v>1</v>
      </c>
      <c r="N4831" s="2" t="n">
        <v>1</v>
      </c>
    </row>
    <row r="4832" ht="15.75" customHeight="1">
      <c r="A4832" s="9" t="n">
        <v>43881.375</v>
      </c>
      <c r="B4832" s="9" t="n">
        <v>43881.16666666666</v>
      </c>
      <c r="C4832" s="2" t="n">
        <v>34964545</v>
      </c>
      <c r="D4832" s="2" t="inlineStr">
        <is>
          <t>DOM</t>
        </is>
      </c>
      <c r="G4832" s="2" t="inlineStr">
        <is>
          <t>ZONE</t>
        </is>
      </c>
      <c r="I4832" s="2" t="n">
        <v>17.71</v>
      </c>
      <c r="J4832" s="2" t="n">
        <v>17.889951</v>
      </c>
      <c r="K4832" s="2" t="n">
        <v>0</v>
      </c>
      <c r="L4832" s="2" t="n">
        <v>0.176618</v>
      </c>
      <c r="M4832" s="2" t="b">
        <v>1</v>
      </c>
      <c r="N4832" s="2" t="n">
        <v>1</v>
      </c>
    </row>
    <row r="4833" ht="15.75" customHeight="1">
      <c r="A4833" s="9" t="n">
        <v>43881.41666666666</v>
      </c>
      <c r="B4833" s="9" t="n">
        <v>43881.20833333334</v>
      </c>
      <c r="C4833" s="2" t="n">
        <v>34964545</v>
      </c>
      <c r="D4833" s="2" t="inlineStr">
        <is>
          <t>DOM</t>
        </is>
      </c>
      <c r="G4833" s="2" t="inlineStr">
        <is>
          <t>ZONE</t>
        </is>
      </c>
      <c r="I4833" s="2" t="n">
        <v>20.83</v>
      </c>
      <c r="J4833" s="2" t="n">
        <v>20.855269</v>
      </c>
      <c r="K4833" s="2" t="n">
        <v>-0.153506</v>
      </c>
      <c r="L4833" s="2" t="n">
        <v>0.180441</v>
      </c>
      <c r="M4833" s="2" t="b">
        <v>1</v>
      </c>
      <c r="N4833" s="2" t="n">
        <v>1</v>
      </c>
    </row>
    <row r="4834" ht="15.75" customHeight="1">
      <c r="A4834" s="9" t="n">
        <v>43881.45833333334</v>
      </c>
      <c r="B4834" s="9" t="n">
        <v>43881.25</v>
      </c>
      <c r="C4834" s="2" t="n">
        <v>34964545</v>
      </c>
      <c r="D4834" s="2" t="inlineStr">
        <is>
          <t>DOM</t>
        </is>
      </c>
      <c r="G4834" s="2" t="inlineStr">
        <is>
          <t>ZONE</t>
        </is>
      </c>
      <c r="I4834" s="2" t="n">
        <v>21.53</v>
      </c>
      <c r="J4834" s="2" t="n">
        <v>21.89536</v>
      </c>
      <c r="K4834" s="2" t="n">
        <v>0.111733</v>
      </c>
      <c r="L4834" s="2" t="n">
        <v>0.25196</v>
      </c>
      <c r="M4834" s="2" t="b">
        <v>1</v>
      </c>
      <c r="N4834" s="2" t="n">
        <v>1</v>
      </c>
    </row>
    <row r="4835" ht="15.75" customHeight="1">
      <c r="A4835" s="9" t="n">
        <v>43881.5</v>
      </c>
      <c r="B4835" s="9" t="n">
        <v>43881.29166666666</v>
      </c>
      <c r="C4835" s="2" t="n">
        <v>34964545</v>
      </c>
      <c r="D4835" s="2" t="inlineStr">
        <is>
          <t>DOM</t>
        </is>
      </c>
      <c r="G4835" s="2" t="inlineStr">
        <is>
          <t>ZONE</t>
        </is>
      </c>
      <c r="I4835" s="2" t="n">
        <v>21.77</v>
      </c>
      <c r="J4835" s="2" t="n">
        <v>21.948874</v>
      </c>
      <c r="K4835" s="2" t="n">
        <v>0.021254</v>
      </c>
      <c r="L4835" s="2" t="n">
        <v>0.16262</v>
      </c>
      <c r="M4835" s="2" t="b">
        <v>1</v>
      </c>
      <c r="N4835" s="2" t="n">
        <v>1</v>
      </c>
    </row>
    <row r="4836" ht="15.75" customHeight="1">
      <c r="A4836" s="9" t="n">
        <v>43881.54166666666</v>
      </c>
      <c r="B4836" s="9" t="n">
        <v>43881.33333333334</v>
      </c>
      <c r="C4836" s="2" t="n">
        <v>34964545</v>
      </c>
      <c r="D4836" s="2" t="inlineStr">
        <is>
          <t>DOM</t>
        </is>
      </c>
      <c r="G4836" s="2" t="inlineStr">
        <is>
          <t>ZONE</t>
        </is>
      </c>
      <c r="I4836" s="2" t="n">
        <v>21.36</v>
      </c>
      <c r="J4836" s="2" t="n">
        <v>21.846379</v>
      </c>
      <c r="K4836" s="2" t="n">
        <v>0.302871</v>
      </c>
      <c r="L4836" s="2" t="n">
        <v>0.181008</v>
      </c>
      <c r="M4836" s="2" t="b">
        <v>1</v>
      </c>
      <c r="N4836" s="2" t="n">
        <v>1</v>
      </c>
    </row>
    <row r="4837" ht="15.75" customHeight="1">
      <c r="A4837" s="9" t="n">
        <v>43881.58333333334</v>
      </c>
      <c r="B4837" s="9" t="n">
        <v>43881.375</v>
      </c>
      <c r="C4837" s="2" t="n">
        <v>34964545</v>
      </c>
      <c r="D4837" s="2" t="inlineStr">
        <is>
          <t>DOM</t>
        </is>
      </c>
      <c r="G4837" s="2" t="inlineStr">
        <is>
          <t>ZONE</t>
        </is>
      </c>
      <c r="I4837" s="2" t="n">
        <v>22.77</v>
      </c>
      <c r="J4837" s="2" t="n">
        <v>23.026925</v>
      </c>
      <c r="K4837" s="2" t="n">
        <v>0.027802</v>
      </c>
      <c r="L4837" s="2" t="n">
        <v>0.229957</v>
      </c>
      <c r="M4837" s="2" t="b">
        <v>1</v>
      </c>
      <c r="N4837" s="2" t="n">
        <v>1</v>
      </c>
    </row>
    <row r="4838" ht="15.75" customHeight="1">
      <c r="A4838" s="9" t="n">
        <v>43881.625</v>
      </c>
      <c r="B4838" s="9" t="n">
        <v>43881.41666666666</v>
      </c>
      <c r="C4838" s="2" t="n">
        <v>34964545</v>
      </c>
      <c r="D4838" s="2" t="inlineStr">
        <is>
          <t>DOM</t>
        </is>
      </c>
      <c r="G4838" s="2" t="inlineStr">
        <is>
          <t>ZONE</t>
        </is>
      </c>
      <c r="I4838" s="2" t="n">
        <v>22.73</v>
      </c>
      <c r="J4838" s="2" t="n">
        <v>22.96601</v>
      </c>
      <c r="K4838" s="2" t="n">
        <v>0.040343</v>
      </c>
      <c r="L4838" s="2" t="n">
        <v>0.194</v>
      </c>
      <c r="M4838" s="2" t="b">
        <v>1</v>
      </c>
      <c r="N4838" s="2" t="n">
        <v>1</v>
      </c>
    </row>
    <row r="4839" ht="15.75" customHeight="1">
      <c r="A4839" s="9" t="n">
        <v>43881.66666666666</v>
      </c>
      <c r="B4839" s="9" t="n">
        <v>43881.45833333334</v>
      </c>
      <c r="C4839" s="2" t="n">
        <v>34964545</v>
      </c>
      <c r="D4839" s="2" t="inlineStr">
        <is>
          <t>DOM</t>
        </is>
      </c>
      <c r="G4839" s="2" t="inlineStr">
        <is>
          <t>ZONE</t>
        </is>
      </c>
      <c r="I4839" s="2" t="n">
        <v>21.45</v>
      </c>
      <c r="J4839" s="2" t="n">
        <v>21.578961</v>
      </c>
      <c r="K4839" s="2" t="n">
        <v>1.1e-05</v>
      </c>
      <c r="L4839" s="2" t="n">
        <v>0.126449</v>
      </c>
      <c r="M4839" s="2" t="b">
        <v>1</v>
      </c>
      <c r="N4839" s="2" t="n">
        <v>1</v>
      </c>
    </row>
    <row r="4840" ht="15.75" customHeight="1">
      <c r="A4840" s="9" t="n">
        <v>43881.70833333334</v>
      </c>
      <c r="B4840" s="9" t="n">
        <v>43881.5</v>
      </c>
      <c r="C4840" s="2" t="n">
        <v>34964545</v>
      </c>
      <c r="D4840" s="2" t="inlineStr">
        <is>
          <t>DOM</t>
        </is>
      </c>
      <c r="G4840" s="2" t="inlineStr">
        <is>
          <t>ZONE</t>
        </is>
      </c>
      <c r="I4840" s="2" t="n">
        <v>21.69</v>
      </c>
      <c r="J4840" s="2" t="n">
        <v>21.823768</v>
      </c>
      <c r="K4840" s="2" t="n">
        <v>0.012162</v>
      </c>
      <c r="L4840" s="2" t="n">
        <v>0.125772</v>
      </c>
      <c r="M4840" s="2" t="b">
        <v>1</v>
      </c>
      <c r="N4840" s="2" t="n">
        <v>1</v>
      </c>
    </row>
    <row r="4841" ht="15.75" customHeight="1">
      <c r="A4841" s="9" t="n">
        <v>43881.75</v>
      </c>
      <c r="B4841" s="9" t="n">
        <v>43881.54166666666</v>
      </c>
      <c r="C4841" s="2" t="n">
        <v>34964545</v>
      </c>
      <c r="D4841" s="2" t="inlineStr">
        <is>
          <t>DOM</t>
        </is>
      </c>
      <c r="G4841" s="2" t="inlineStr">
        <is>
          <t>ZONE</t>
        </is>
      </c>
      <c r="I4841" s="2" t="n">
        <v>20.48</v>
      </c>
      <c r="J4841" s="2" t="n">
        <v>20.610004</v>
      </c>
      <c r="K4841" s="2" t="n">
        <v>0</v>
      </c>
      <c r="L4841" s="2" t="n">
        <v>0.12667</v>
      </c>
      <c r="M4841" s="2" t="b">
        <v>1</v>
      </c>
      <c r="N4841" s="2" t="n">
        <v>1</v>
      </c>
    </row>
    <row r="4842" ht="15.75" customHeight="1">
      <c r="A4842" s="9" t="n">
        <v>43881.79166666666</v>
      </c>
      <c r="B4842" s="9" t="n">
        <v>43881.58333333334</v>
      </c>
      <c r="C4842" s="2" t="n">
        <v>34964545</v>
      </c>
      <c r="D4842" s="2" t="inlineStr">
        <is>
          <t>DOM</t>
        </is>
      </c>
      <c r="G4842" s="2" t="inlineStr">
        <is>
          <t>ZONE</t>
        </is>
      </c>
      <c r="I4842" s="2" t="n">
        <v>19.85</v>
      </c>
      <c r="J4842" s="2" t="n">
        <v>20.012526</v>
      </c>
      <c r="K4842" s="2" t="n">
        <v>4e-06</v>
      </c>
      <c r="L4842" s="2" t="n">
        <v>0.165856</v>
      </c>
      <c r="M4842" s="2" t="b">
        <v>1</v>
      </c>
      <c r="N4842" s="2" t="n">
        <v>1</v>
      </c>
    </row>
    <row r="4843" ht="15.75" customHeight="1">
      <c r="A4843" s="9" t="n">
        <v>43881.83333333334</v>
      </c>
      <c r="B4843" s="9" t="n">
        <v>43881.625</v>
      </c>
      <c r="C4843" s="2" t="n">
        <v>34964545</v>
      </c>
      <c r="D4843" s="2" t="inlineStr">
        <is>
          <t>DOM</t>
        </is>
      </c>
      <c r="G4843" s="2" t="inlineStr">
        <is>
          <t>ZONE</t>
        </is>
      </c>
      <c r="I4843" s="2" t="n">
        <v>20.25</v>
      </c>
      <c r="J4843" s="2" t="n">
        <v>20.489588</v>
      </c>
      <c r="K4843" s="2" t="n">
        <v>5e-06</v>
      </c>
      <c r="L4843" s="2" t="n">
        <v>0.239584</v>
      </c>
      <c r="M4843" s="2" t="b">
        <v>1</v>
      </c>
      <c r="N4843" s="2" t="n">
        <v>1</v>
      </c>
    </row>
    <row r="4844" ht="15.75" customHeight="1">
      <c r="A4844" s="9" t="n">
        <v>43881.875</v>
      </c>
      <c r="B4844" s="9" t="n">
        <v>43881.66666666666</v>
      </c>
      <c r="C4844" s="2" t="n">
        <v>34964545</v>
      </c>
      <c r="D4844" s="2" t="inlineStr">
        <is>
          <t>DOM</t>
        </is>
      </c>
      <c r="G4844" s="2" t="inlineStr">
        <is>
          <t>ZONE</t>
        </is>
      </c>
      <c r="I4844" s="2" t="n">
        <v>21.64</v>
      </c>
      <c r="J4844" s="2" t="n">
        <v>21.996866</v>
      </c>
      <c r="K4844" s="2" t="n">
        <v>0</v>
      </c>
      <c r="L4844" s="2" t="n">
        <v>0.356866</v>
      </c>
      <c r="M4844" s="2" t="b">
        <v>1</v>
      </c>
      <c r="N4844" s="2" t="n">
        <v>1</v>
      </c>
    </row>
    <row r="4845" ht="15.75" customHeight="1">
      <c r="A4845" s="9" t="n">
        <v>43881.91666666666</v>
      </c>
      <c r="B4845" s="9" t="n">
        <v>43881.70833333334</v>
      </c>
      <c r="C4845" s="2" t="n">
        <v>34964545</v>
      </c>
      <c r="D4845" s="2" t="inlineStr">
        <is>
          <t>DOM</t>
        </is>
      </c>
      <c r="G4845" s="2" t="inlineStr">
        <is>
          <t>ZONE</t>
        </is>
      </c>
      <c r="I4845" s="2" t="n">
        <v>22.56</v>
      </c>
      <c r="J4845" s="2" t="n">
        <v>22.971687</v>
      </c>
      <c r="K4845" s="2" t="n">
        <v>0</v>
      </c>
      <c r="L4845" s="2" t="n">
        <v>0.408353</v>
      </c>
      <c r="M4845" s="2" t="b">
        <v>1</v>
      </c>
      <c r="N4845" s="2" t="n">
        <v>1</v>
      </c>
    </row>
    <row r="4846" ht="15.75" customHeight="1">
      <c r="A4846" s="9" t="n">
        <v>43881.95833333334</v>
      </c>
      <c r="B4846" s="9" t="n">
        <v>43881.75</v>
      </c>
      <c r="C4846" s="2" t="n">
        <v>34964545</v>
      </c>
      <c r="D4846" s="2" t="inlineStr">
        <is>
          <t>DOM</t>
        </is>
      </c>
      <c r="G4846" s="2" t="inlineStr">
        <is>
          <t>ZONE</t>
        </is>
      </c>
      <c r="I4846" s="2" t="n">
        <v>35.84</v>
      </c>
      <c r="J4846" s="2" t="n">
        <v>36.363082</v>
      </c>
      <c r="K4846" s="2" t="n">
        <v>7e-06</v>
      </c>
      <c r="L4846" s="2" t="n">
        <v>0.523909</v>
      </c>
      <c r="M4846" s="2" t="b">
        <v>1</v>
      </c>
      <c r="N4846" s="2" t="n">
        <v>1</v>
      </c>
    </row>
    <row r="4847" ht="15.75" customHeight="1">
      <c r="A4847" s="9" t="n">
        <v>43882</v>
      </c>
      <c r="B4847" s="9" t="n">
        <v>43881.79166666666</v>
      </c>
      <c r="C4847" s="2" t="n">
        <v>34964545</v>
      </c>
      <c r="D4847" s="2" t="inlineStr">
        <is>
          <t>DOM</t>
        </is>
      </c>
      <c r="G4847" s="2" t="inlineStr">
        <is>
          <t>ZONE</t>
        </is>
      </c>
      <c r="I4847" s="2" t="n">
        <v>26.51</v>
      </c>
      <c r="J4847" s="2" t="n">
        <v>26.900188</v>
      </c>
      <c r="K4847" s="2" t="n">
        <v>2e-06</v>
      </c>
      <c r="L4847" s="2" t="n">
        <v>0.391853</v>
      </c>
      <c r="M4847" s="2" t="b">
        <v>1</v>
      </c>
      <c r="N4847" s="2" t="n">
        <v>1</v>
      </c>
    </row>
    <row r="4848" ht="15.75" customHeight="1">
      <c r="A4848" s="9" t="n">
        <v>43882.04166666666</v>
      </c>
      <c r="B4848" s="9" t="n">
        <v>43881.83333333334</v>
      </c>
      <c r="C4848" s="2" t="n">
        <v>34964545</v>
      </c>
      <c r="D4848" s="2" t="inlineStr">
        <is>
          <t>DOM</t>
        </is>
      </c>
      <c r="G4848" s="2" t="inlineStr">
        <is>
          <t>ZONE</t>
        </is>
      </c>
      <c r="I4848" s="2" t="n">
        <v>23.65</v>
      </c>
      <c r="J4848" s="2" t="n">
        <v>24.038826</v>
      </c>
      <c r="K4848" s="2" t="n">
        <v>0.046848</v>
      </c>
      <c r="L4848" s="2" t="n">
        <v>0.346978</v>
      </c>
      <c r="M4848" s="2" t="b">
        <v>1</v>
      </c>
      <c r="N4848" s="2" t="n">
        <v>1</v>
      </c>
    </row>
    <row r="4849" ht="15.75" customHeight="1">
      <c r="A4849" s="9" t="n">
        <v>43882.08333333334</v>
      </c>
      <c r="B4849" s="9" t="n">
        <v>43881.875</v>
      </c>
      <c r="C4849" s="2" t="n">
        <v>34964545</v>
      </c>
      <c r="D4849" s="2" t="inlineStr">
        <is>
          <t>DOM</t>
        </is>
      </c>
      <c r="G4849" s="2" t="inlineStr">
        <is>
          <t>ZONE</t>
        </is>
      </c>
      <c r="I4849" s="2" t="n">
        <v>21.22</v>
      </c>
      <c r="J4849" s="2" t="n">
        <v>21.726358</v>
      </c>
      <c r="K4849" s="2" t="n">
        <v>0.168292</v>
      </c>
      <c r="L4849" s="2" t="n">
        <v>0.338066</v>
      </c>
      <c r="M4849" s="2" t="b">
        <v>1</v>
      </c>
      <c r="N4849" s="2" t="n">
        <v>1</v>
      </c>
    </row>
    <row r="4850" ht="15.75" customHeight="1">
      <c r="A4850" s="9" t="n">
        <v>43882.125</v>
      </c>
      <c r="B4850" s="9" t="n">
        <v>43881.91666666666</v>
      </c>
      <c r="C4850" s="2" t="n">
        <v>34964545</v>
      </c>
      <c r="D4850" s="2" t="inlineStr">
        <is>
          <t>DOM</t>
        </is>
      </c>
      <c r="G4850" s="2" t="inlineStr">
        <is>
          <t>ZONE</t>
        </is>
      </c>
      <c r="I4850" s="2" t="n">
        <v>20.28</v>
      </c>
      <c r="J4850" s="2" t="n">
        <v>20.728472</v>
      </c>
      <c r="K4850" s="2" t="n">
        <v>0.139116</v>
      </c>
      <c r="L4850" s="2" t="n">
        <v>0.306856</v>
      </c>
      <c r="M4850" s="2" t="b">
        <v>1</v>
      </c>
      <c r="N4850" s="2" t="n">
        <v>1</v>
      </c>
    </row>
    <row r="4851" ht="15.75" customHeight="1">
      <c r="A4851" s="9" t="n">
        <v>43882.16666666666</v>
      </c>
      <c r="B4851" s="9" t="n">
        <v>43881.95833333334</v>
      </c>
      <c r="C4851" s="2" t="n">
        <v>34964545</v>
      </c>
      <c r="D4851" s="2" t="inlineStr">
        <is>
          <t>DOM</t>
        </is>
      </c>
      <c r="G4851" s="2" t="inlineStr">
        <is>
          <t>ZONE</t>
        </is>
      </c>
      <c r="I4851" s="2" t="n">
        <v>20.24</v>
      </c>
      <c r="J4851" s="2" t="n">
        <v>20.639112</v>
      </c>
      <c r="K4851" s="2" t="n">
        <v>0.119142</v>
      </c>
      <c r="L4851" s="2" t="n">
        <v>0.280804</v>
      </c>
      <c r="M4851" s="2" t="b">
        <v>1</v>
      </c>
      <c r="N4851" s="2" t="n">
        <v>1</v>
      </c>
    </row>
    <row r="4852" ht="15.75" customHeight="1">
      <c r="A4852" s="9" t="n">
        <v>43882.20833333334</v>
      </c>
      <c r="B4852" s="9" t="n">
        <v>43882</v>
      </c>
      <c r="C4852" s="2" t="n">
        <v>34964545</v>
      </c>
      <c r="D4852" s="2" t="inlineStr">
        <is>
          <t>DOM</t>
        </is>
      </c>
      <c r="G4852" s="2" t="inlineStr">
        <is>
          <t>ZONE</t>
        </is>
      </c>
      <c r="I4852" s="2" t="n">
        <v>19.87</v>
      </c>
      <c r="J4852" s="2" t="n">
        <v>20.290863</v>
      </c>
      <c r="K4852" s="2" t="n">
        <v>0.158096</v>
      </c>
      <c r="L4852" s="2" t="n">
        <v>0.2586</v>
      </c>
      <c r="M4852" s="2" t="b">
        <v>1</v>
      </c>
      <c r="N4852" s="2" t="n">
        <v>1</v>
      </c>
    </row>
    <row r="4853" ht="15.75" customHeight="1">
      <c r="A4853" s="9" t="n">
        <v>43882.25</v>
      </c>
      <c r="B4853" s="9" t="n">
        <v>43882.04166666666</v>
      </c>
      <c r="C4853" s="2" t="n">
        <v>34964545</v>
      </c>
      <c r="D4853" s="2" t="inlineStr">
        <is>
          <t>DOM</t>
        </is>
      </c>
      <c r="G4853" s="2" t="inlineStr">
        <is>
          <t>ZONE</t>
        </is>
      </c>
      <c r="I4853" s="2" t="n">
        <v>20.19</v>
      </c>
      <c r="J4853" s="2" t="n">
        <v>20.67723</v>
      </c>
      <c r="K4853" s="2" t="n">
        <v>0.153023</v>
      </c>
      <c r="L4853" s="2" t="n">
        <v>0.33254</v>
      </c>
      <c r="M4853" s="2" t="b">
        <v>1</v>
      </c>
      <c r="N4853" s="2" t="n">
        <v>1</v>
      </c>
    </row>
    <row r="4854" ht="15.75" customHeight="1">
      <c r="A4854" s="9" t="n">
        <v>43882.29166666666</v>
      </c>
      <c r="B4854" s="9" t="n">
        <v>43882.08333333334</v>
      </c>
      <c r="C4854" s="2" t="n">
        <v>34964545</v>
      </c>
      <c r="D4854" s="2" t="inlineStr">
        <is>
          <t>DOM</t>
        </is>
      </c>
      <c r="G4854" s="2" t="inlineStr">
        <is>
          <t>ZONE</t>
        </is>
      </c>
      <c r="I4854" s="2" t="n">
        <v>20.3</v>
      </c>
      <c r="J4854" s="2" t="n">
        <v>20.839461</v>
      </c>
      <c r="K4854" s="2" t="n">
        <v>0.179803</v>
      </c>
      <c r="L4854" s="2" t="n">
        <v>0.358825</v>
      </c>
      <c r="M4854" s="2" t="b">
        <v>1</v>
      </c>
      <c r="N4854" s="2" t="n">
        <v>1</v>
      </c>
    </row>
    <row r="4855" ht="15.75" customHeight="1">
      <c r="A4855" s="9" t="n">
        <v>43882.33333333334</v>
      </c>
      <c r="B4855" s="9" t="n">
        <v>43882.125</v>
      </c>
      <c r="C4855" s="2" t="n">
        <v>34964545</v>
      </c>
      <c r="D4855" s="2" t="inlineStr">
        <is>
          <t>DOM</t>
        </is>
      </c>
      <c r="G4855" s="2" t="inlineStr">
        <is>
          <t>ZONE</t>
        </is>
      </c>
      <c r="I4855" s="2" t="n">
        <v>21.11</v>
      </c>
      <c r="J4855" s="2" t="n">
        <v>21.757732</v>
      </c>
      <c r="K4855" s="2" t="n">
        <v>0.199463</v>
      </c>
      <c r="L4855" s="2" t="n">
        <v>0.449103</v>
      </c>
      <c r="M4855" s="2" t="b">
        <v>1</v>
      </c>
      <c r="N4855" s="2" t="n">
        <v>1</v>
      </c>
    </row>
    <row r="4856" ht="15.75" customHeight="1">
      <c r="A4856" s="9" t="n">
        <v>43882.375</v>
      </c>
      <c r="B4856" s="9" t="n">
        <v>43882.16666666666</v>
      </c>
      <c r="C4856" s="2" t="n">
        <v>34964545</v>
      </c>
      <c r="D4856" s="2" t="inlineStr">
        <is>
          <t>DOM</t>
        </is>
      </c>
      <c r="G4856" s="2" t="inlineStr">
        <is>
          <t>ZONE</t>
        </is>
      </c>
      <c r="I4856" s="2" t="n">
        <v>22.34</v>
      </c>
      <c r="J4856" s="2" t="n">
        <v>24.199038</v>
      </c>
      <c r="K4856" s="2" t="n">
        <v>1.2924</v>
      </c>
      <c r="L4856" s="2" t="n">
        <v>0.571638</v>
      </c>
      <c r="M4856" s="2" t="b">
        <v>1</v>
      </c>
      <c r="N4856" s="2" t="n">
        <v>1</v>
      </c>
    </row>
    <row r="4857" ht="15.75" customHeight="1">
      <c r="A4857" s="9" t="n">
        <v>43882.41666666666</v>
      </c>
      <c r="B4857" s="9" t="n">
        <v>43882.20833333334</v>
      </c>
      <c r="C4857" s="2" t="n">
        <v>34964545</v>
      </c>
      <c r="D4857" s="2" t="inlineStr">
        <is>
          <t>DOM</t>
        </is>
      </c>
      <c r="G4857" s="2" t="inlineStr">
        <is>
          <t>ZONE</t>
        </is>
      </c>
      <c r="I4857" s="2" t="n">
        <v>24.14</v>
      </c>
      <c r="J4857" s="2" t="n">
        <v>27.238794</v>
      </c>
      <c r="K4857" s="2" t="n">
        <v>2.466494</v>
      </c>
      <c r="L4857" s="2" t="n">
        <v>0.6298</v>
      </c>
      <c r="M4857" s="2" t="b">
        <v>1</v>
      </c>
      <c r="N4857" s="2" t="n">
        <v>1</v>
      </c>
    </row>
    <row r="4858" ht="15.75" customHeight="1">
      <c r="A4858" s="9" t="n">
        <v>43882.45833333334</v>
      </c>
      <c r="B4858" s="9" t="n">
        <v>43882.25</v>
      </c>
      <c r="C4858" s="2" t="n">
        <v>34964545</v>
      </c>
      <c r="D4858" s="2" t="inlineStr">
        <is>
          <t>DOM</t>
        </is>
      </c>
      <c r="G4858" s="2" t="inlineStr">
        <is>
          <t>ZONE</t>
        </is>
      </c>
      <c r="I4858" s="2" t="n">
        <v>25.32</v>
      </c>
      <c r="J4858" s="2" t="n">
        <v>27.282717</v>
      </c>
      <c r="K4858" s="2" t="n">
        <v>1.303797</v>
      </c>
      <c r="L4858" s="2" t="n">
        <v>0.659754</v>
      </c>
      <c r="M4858" s="2" t="b">
        <v>1</v>
      </c>
      <c r="N4858" s="2" t="n">
        <v>1</v>
      </c>
    </row>
    <row r="4859" ht="15.75" customHeight="1">
      <c r="A4859" s="9" t="n">
        <v>43882.5</v>
      </c>
      <c r="B4859" s="9" t="n">
        <v>43882.29166666666</v>
      </c>
      <c r="C4859" s="2" t="n">
        <v>34964545</v>
      </c>
      <c r="D4859" s="2" t="inlineStr">
        <is>
          <t>DOM</t>
        </is>
      </c>
      <c r="G4859" s="2" t="inlineStr">
        <is>
          <t>ZONE</t>
        </is>
      </c>
      <c r="I4859" s="2" t="n">
        <v>94.41</v>
      </c>
      <c r="J4859" s="2" t="n">
        <v>113.488423</v>
      </c>
      <c r="K4859" s="2" t="n">
        <v>16.408893</v>
      </c>
      <c r="L4859" s="2" t="n">
        <v>2.670364</v>
      </c>
      <c r="M4859" s="2" t="b">
        <v>1</v>
      </c>
      <c r="N4859" s="2" t="n">
        <v>1</v>
      </c>
    </row>
    <row r="4860" ht="15.75" customHeight="1">
      <c r="A4860" s="9" t="n">
        <v>43882.54166666666</v>
      </c>
      <c r="B4860" s="9" t="n">
        <v>43882.33333333334</v>
      </c>
      <c r="C4860" s="2" t="n">
        <v>34964545</v>
      </c>
      <c r="D4860" s="2" t="inlineStr">
        <is>
          <t>DOM</t>
        </is>
      </c>
      <c r="G4860" s="2" t="inlineStr">
        <is>
          <t>ZONE</t>
        </is>
      </c>
      <c r="I4860" s="2" t="n">
        <v>22.48</v>
      </c>
      <c r="J4860" s="2" t="n">
        <v>24.344855</v>
      </c>
      <c r="K4860" s="2" t="n">
        <v>1.235968</v>
      </c>
      <c r="L4860" s="2" t="n">
        <v>0.6297199999999999</v>
      </c>
      <c r="M4860" s="2" t="b">
        <v>1</v>
      </c>
      <c r="N4860" s="2" t="n">
        <v>1</v>
      </c>
    </row>
    <row r="4861" ht="15.75" customHeight="1">
      <c r="A4861" s="9" t="n">
        <v>43882.58333333334</v>
      </c>
      <c r="B4861" s="9" t="n">
        <v>43882.375</v>
      </c>
      <c r="C4861" s="2" t="n">
        <v>34964545</v>
      </c>
      <c r="D4861" s="2" t="inlineStr">
        <is>
          <t>DOM</t>
        </is>
      </c>
      <c r="G4861" s="2" t="inlineStr">
        <is>
          <t>ZONE</t>
        </is>
      </c>
      <c r="I4861" s="2" t="n">
        <v>21.62</v>
      </c>
      <c r="J4861" s="2" t="n">
        <v>23.198387</v>
      </c>
      <c r="K4861" s="2" t="n">
        <v>0.998054</v>
      </c>
      <c r="L4861" s="2" t="n">
        <v>0.580333</v>
      </c>
      <c r="M4861" s="2" t="b">
        <v>1</v>
      </c>
      <c r="N4861" s="2" t="n">
        <v>1</v>
      </c>
    </row>
    <row r="4862" ht="15.75" customHeight="1">
      <c r="A4862" s="9" t="n">
        <v>43882.625</v>
      </c>
      <c r="B4862" s="9" t="n">
        <v>43882.41666666666</v>
      </c>
      <c r="C4862" s="2" t="n">
        <v>34964545</v>
      </c>
      <c r="D4862" s="2" t="inlineStr">
        <is>
          <t>DOM</t>
        </is>
      </c>
      <c r="G4862" s="2" t="inlineStr">
        <is>
          <t>ZONE</t>
        </is>
      </c>
      <c r="I4862" s="2" t="n">
        <v>20.94</v>
      </c>
      <c r="J4862" s="2" t="n">
        <v>22.399192</v>
      </c>
      <c r="K4862" s="2" t="n">
        <v>0.987088</v>
      </c>
      <c r="L4862" s="2" t="n">
        <v>0.476271</v>
      </c>
      <c r="M4862" s="2" t="b">
        <v>1</v>
      </c>
      <c r="N4862" s="2" t="n">
        <v>1</v>
      </c>
    </row>
    <row r="4863" ht="15.75" customHeight="1">
      <c r="A4863" s="9" t="n">
        <v>43882.66666666666</v>
      </c>
      <c r="B4863" s="9" t="n">
        <v>43882.45833333334</v>
      </c>
      <c r="C4863" s="2" t="n">
        <v>34964545</v>
      </c>
      <c r="D4863" s="2" t="inlineStr">
        <is>
          <t>DOM</t>
        </is>
      </c>
      <c r="G4863" s="2" t="inlineStr">
        <is>
          <t>ZONE</t>
        </is>
      </c>
      <c r="I4863" s="2" t="n">
        <v>19.17</v>
      </c>
      <c r="J4863" s="2" t="n">
        <v>20.301272</v>
      </c>
      <c r="K4863" s="2" t="n">
        <v>0.7925489999999999</v>
      </c>
      <c r="L4863" s="2" t="n">
        <v>0.341223</v>
      </c>
      <c r="M4863" s="2" t="b">
        <v>1</v>
      </c>
      <c r="N4863" s="2" t="n">
        <v>1</v>
      </c>
    </row>
    <row r="4864" ht="15.75" customHeight="1">
      <c r="A4864" s="9" t="n">
        <v>43882.70833333334</v>
      </c>
      <c r="B4864" s="9" t="n">
        <v>43882.5</v>
      </c>
      <c r="C4864" s="2" t="n">
        <v>34964545</v>
      </c>
      <c r="D4864" s="2" t="inlineStr">
        <is>
          <t>DOM</t>
        </is>
      </c>
      <c r="G4864" s="2" t="inlineStr">
        <is>
          <t>ZONE</t>
        </is>
      </c>
      <c r="I4864" s="2" t="n">
        <v>18.71</v>
      </c>
      <c r="J4864" s="2" t="n">
        <v>19.539842</v>
      </c>
      <c r="K4864" s="2" t="n">
        <v>0.549983</v>
      </c>
      <c r="L4864" s="2" t="n">
        <v>0.284859</v>
      </c>
      <c r="M4864" s="2" t="b">
        <v>1</v>
      </c>
      <c r="N4864" s="2" t="n">
        <v>1</v>
      </c>
    </row>
    <row r="4865" ht="15.75" customHeight="1">
      <c r="A4865" s="9" t="n">
        <v>43882.75</v>
      </c>
      <c r="B4865" s="9" t="n">
        <v>43882.54166666666</v>
      </c>
      <c r="C4865" s="2" t="n">
        <v>34964545</v>
      </c>
      <c r="D4865" s="2" t="inlineStr">
        <is>
          <t>DOM</t>
        </is>
      </c>
      <c r="G4865" s="2" t="inlineStr">
        <is>
          <t>ZONE</t>
        </is>
      </c>
      <c r="I4865" s="2" t="n">
        <v>18.69</v>
      </c>
      <c r="J4865" s="2" t="n">
        <v>19.336907</v>
      </c>
      <c r="K4865" s="2" t="n">
        <v>0.390401</v>
      </c>
      <c r="L4865" s="2" t="n">
        <v>0.261506</v>
      </c>
      <c r="M4865" s="2" t="b">
        <v>1</v>
      </c>
      <c r="N4865" s="2" t="n">
        <v>1</v>
      </c>
    </row>
    <row r="4866" ht="15.75" customHeight="1">
      <c r="A4866" s="9" t="n">
        <v>43882.79166666666</v>
      </c>
      <c r="B4866" s="9" t="n">
        <v>43882.58333333334</v>
      </c>
      <c r="C4866" s="2" t="n">
        <v>34964545</v>
      </c>
      <c r="D4866" s="2" t="inlineStr">
        <is>
          <t>DOM</t>
        </is>
      </c>
      <c r="G4866" s="2" t="inlineStr">
        <is>
          <t>ZONE</t>
        </is>
      </c>
      <c r="I4866" s="2" t="n">
        <v>16.58</v>
      </c>
      <c r="J4866" s="2" t="n">
        <v>16.886367</v>
      </c>
      <c r="K4866" s="2" t="n">
        <v>0.048445</v>
      </c>
      <c r="L4866" s="2" t="n">
        <v>0.255421</v>
      </c>
      <c r="M4866" s="2" t="b">
        <v>1</v>
      </c>
      <c r="N4866" s="2" t="n">
        <v>1</v>
      </c>
    </row>
    <row r="4867" ht="15.75" customHeight="1">
      <c r="A4867" s="9" t="n">
        <v>43882.83333333334</v>
      </c>
      <c r="B4867" s="9" t="n">
        <v>43882.625</v>
      </c>
      <c r="C4867" s="2" t="n">
        <v>34964545</v>
      </c>
      <c r="D4867" s="2" t="inlineStr">
        <is>
          <t>DOM</t>
        </is>
      </c>
      <c r="G4867" s="2" t="inlineStr">
        <is>
          <t>ZONE</t>
        </is>
      </c>
      <c r="I4867" s="2" t="n">
        <v>15.74</v>
      </c>
      <c r="J4867" s="2" t="n">
        <v>16.275421</v>
      </c>
      <c r="K4867" s="2" t="n">
        <v>0.231156</v>
      </c>
      <c r="L4867" s="2" t="n">
        <v>0.305931</v>
      </c>
      <c r="M4867" s="2" t="b">
        <v>1</v>
      </c>
      <c r="N4867" s="2" t="n">
        <v>1</v>
      </c>
    </row>
    <row r="4868" ht="15.75" customHeight="1">
      <c r="A4868" s="9" t="n">
        <v>43882.875</v>
      </c>
      <c r="B4868" s="9" t="n">
        <v>43882.66666666666</v>
      </c>
      <c r="C4868" s="2" t="n">
        <v>34964545</v>
      </c>
      <c r="D4868" s="2" t="inlineStr">
        <is>
          <t>DOM</t>
        </is>
      </c>
      <c r="G4868" s="2" t="inlineStr">
        <is>
          <t>ZONE</t>
        </is>
      </c>
      <c r="I4868" s="2" t="n">
        <v>16.84</v>
      </c>
      <c r="J4868" s="2" t="n">
        <v>17.164384</v>
      </c>
      <c r="K4868" s="2" t="n">
        <v>-0.009702000000000001</v>
      </c>
      <c r="L4868" s="2" t="n">
        <v>0.331586</v>
      </c>
      <c r="M4868" s="2" t="b">
        <v>1</v>
      </c>
      <c r="N4868" s="2" t="n">
        <v>1</v>
      </c>
    </row>
    <row r="4869" ht="15.75" customHeight="1">
      <c r="A4869" s="9" t="n">
        <v>43882.91666666666</v>
      </c>
      <c r="B4869" s="9" t="n">
        <v>43882.70833333334</v>
      </c>
      <c r="C4869" s="2" t="n">
        <v>34964545</v>
      </c>
      <c r="D4869" s="2" t="inlineStr">
        <is>
          <t>DOM</t>
        </is>
      </c>
      <c r="G4869" s="2" t="inlineStr">
        <is>
          <t>ZONE</t>
        </is>
      </c>
      <c r="I4869" s="2" t="n">
        <v>17.62</v>
      </c>
      <c r="J4869" s="2" t="n">
        <v>18.012447</v>
      </c>
      <c r="K4869" s="2" t="n">
        <v>0.012396</v>
      </c>
      <c r="L4869" s="2" t="n">
        <v>0.377551</v>
      </c>
      <c r="M4869" s="2" t="b">
        <v>1</v>
      </c>
      <c r="N4869" s="2" t="n">
        <v>1</v>
      </c>
    </row>
    <row r="4870" ht="15.75" customHeight="1">
      <c r="A4870" s="9" t="n">
        <v>43882.95833333334</v>
      </c>
      <c r="B4870" s="9" t="n">
        <v>43882.75</v>
      </c>
      <c r="C4870" s="2" t="n">
        <v>34964545</v>
      </c>
      <c r="D4870" s="2" t="inlineStr">
        <is>
          <t>DOM</t>
        </is>
      </c>
      <c r="G4870" s="2" t="inlineStr">
        <is>
          <t>ZONE</t>
        </is>
      </c>
      <c r="I4870" s="2" t="n">
        <v>20.48</v>
      </c>
      <c r="J4870" s="2" t="n">
        <v>21.05142</v>
      </c>
      <c r="K4870" s="2" t="n">
        <v>0.116819</v>
      </c>
      <c r="L4870" s="2" t="n">
        <v>0.4571</v>
      </c>
      <c r="M4870" s="2" t="b">
        <v>1</v>
      </c>
      <c r="N4870" s="2" t="n">
        <v>1</v>
      </c>
    </row>
    <row r="4871" ht="15.75" customHeight="1">
      <c r="A4871" s="9" t="n">
        <v>43883</v>
      </c>
      <c r="B4871" s="9" t="n">
        <v>43882.79166666666</v>
      </c>
      <c r="C4871" s="2" t="n">
        <v>34964545</v>
      </c>
      <c r="D4871" s="2" t="inlineStr">
        <is>
          <t>DOM</t>
        </is>
      </c>
      <c r="G4871" s="2" t="inlineStr">
        <is>
          <t>ZONE</t>
        </is>
      </c>
      <c r="I4871" s="2" t="n">
        <v>21.1</v>
      </c>
      <c r="J4871" s="2" t="n">
        <v>22.857796</v>
      </c>
      <c r="K4871" s="2" t="n">
        <v>1.232106</v>
      </c>
      <c r="L4871" s="2" t="n">
        <v>0.526523</v>
      </c>
      <c r="M4871" s="2" t="b">
        <v>1</v>
      </c>
      <c r="N4871" s="2" t="n">
        <v>1</v>
      </c>
    </row>
    <row r="4872" ht="15.75" customHeight="1">
      <c r="A4872" s="9" t="n">
        <v>43883.04166666666</v>
      </c>
      <c r="B4872" s="9" t="n">
        <v>43882.83333333334</v>
      </c>
      <c r="C4872" s="2" t="n">
        <v>34964545</v>
      </c>
      <c r="D4872" s="2" t="inlineStr">
        <is>
          <t>DOM</t>
        </is>
      </c>
      <c r="G4872" s="2" t="inlineStr">
        <is>
          <t>ZONE</t>
        </is>
      </c>
      <c r="I4872" s="2" t="n">
        <v>20.74</v>
      </c>
      <c r="J4872" s="2" t="n">
        <v>22.773627</v>
      </c>
      <c r="K4872" s="2" t="n">
        <v>1.403132</v>
      </c>
      <c r="L4872" s="2" t="n">
        <v>0.631329</v>
      </c>
      <c r="M4872" s="2" t="b">
        <v>1</v>
      </c>
      <c r="N4872" s="2" t="n">
        <v>1</v>
      </c>
    </row>
    <row r="4873" ht="15.75" customHeight="1">
      <c r="A4873" s="9" t="n">
        <v>43883.08333333334</v>
      </c>
      <c r="B4873" s="9" t="n">
        <v>43882.875</v>
      </c>
      <c r="C4873" s="2" t="n">
        <v>34964545</v>
      </c>
      <c r="D4873" s="2" t="inlineStr">
        <is>
          <t>DOM</t>
        </is>
      </c>
      <c r="G4873" s="2" t="inlineStr">
        <is>
          <t>ZONE</t>
        </is>
      </c>
      <c r="I4873" s="2" t="n">
        <v>19.98</v>
      </c>
      <c r="J4873" s="2" t="n">
        <v>22.050389</v>
      </c>
      <c r="K4873" s="2" t="n">
        <v>1.462557</v>
      </c>
      <c r="L4873" s="2" t="n">
        <v>0.612832</v>
      </c>
      <c r="M4873" s="2" t="b">
        <v>1</v>
      </c>
      <c r="N4873" s="2" t="n">
        <v>1</v>
      </c>
    </row>
    <row r="4874" ht="15.75" customHeight="1">
      <c r="A4874" s="9" t="n">
        <v>43883.125</v>
      </c>
      <c r="B4874" s="9" t="n">
        <v>43882.91666666666</v>
      </c>
      <c r="C4874" s="2" t="n">
        <v>34964545</v>
      </c>
      <c r="D4874" s="2" t="inlineStr">
        <is>
          <t>DOM</t>
        </is>
      </c>
      <c r="G4874" s="2" t="inlineStr">
        <is>
          <t>ZONE</t>
        </is>
      </c>
      <c r="I4874" s="2" t="n">
        <v>19.01</v>
      </c>
      <c r="J4874" s="2" t="n">
        <v>20.666974</v>
      </c>
      <c r="K4874" s="2" t="n">
        <v>1.049531</v>
      </c>
      <c r="L4874" s="2" t="n">
        <v>0.604109</v>
      </c>
      <c r="M4874" s="2" t="b">
        <v>1</v>
      </c>
      <c r="N4874" s="2" t="n">
        <v>1</v>
      </c>
    </row>
    <row r="4875" ht="15.75" customHeight="1">
      <c r="A4875" s="9" t="n">
        <v>43883.16666666666</v>
      </c>
      <c r="B4875" s="9" t="n">
        <v>43882.95833333334</v>
      </c>
      <c r="C4875" s="2" t="n">
        <v>34964545</v>
      </c>
      <c r="D4875" s="2" t="inlineStr">
        <is>
          <t>DOM</t>
        </is>
      </c>
      <c r="G4875" s="2" t="inlineStr">
        <is>
          <t>ZONE</t>
        </is>
      </c>
      <c r="I4875" s="2" t="n">
        <v>18.71</v>
      </c>
      <c r="J4875" s="2" t="n">
        <v>19.662996</v>
      </c>
      <c r="K4875" s="2" t="n">
        <v>0.326578</v>
      </c>
      <c r="L4875" s="2" t="n">
        <v>0.6255849999999999</v>
      </c>
      <c r="M4875" s="2" t="b">
        <v>1</v>
      </c>
      <c r="N4875" s="2" t="n">
        <v>1</v>
      </c>
    </row>
    <row r="4876" ht="15.75" customHeight="1">
      <c r="A4876" s="9" t="n">
        <v>43883.20833333334</v>
      </c>
      <c r="B4876" s="9" t="n">
        <v>43883</v>
      </c>
      <c r="C4876" s="2" t="n">
        <v>34964545</v>
      </c>
      <c r="D4876" s="2" t="inlineStr">
        <is>
          <t>DOM</t>
        </is>
      </c>
      <c r="G4876" s="2" t="inlineStr">
        <is>
          <t>ZONE</t>
        </is>
      </c>
      <c r="I4876" s="2" t="n">
        <v>20.75</v>
      </c>
      <c r="J4876" s="2" t="n">
        <v>21.948531</v>
      </c>
      <c r="K4876" s="2" t="n">
        <v>0.513982</v>
      </c>
      <c r="L4876" s="2" t="n">
        <v>0.688716</v>
      </c>
      <c r="M4876" s="2" t="b">
        <v>1</v>
      </c>
      <c r="N4876" s="2" t="n">
        <v>1</v>
      </c>
    </row>
    <row r="4877" ht="15.75" customHeight="1">
      <c r="A4877" s="9" t="n">
        <v>43883.25</v>
      </c>
      <c r="B4877" s="9" t="n">
        <v>43883.04166666666</v>
      </c>
      <c r="C4877" s="2" t="n">
        <v>34964545</v>
      </c>
      <c r="D4877" s="2" t="inlineStr">
        <is>
          <t>DOM</t>
        </is>
      </c>
      <c r="G4877" s="2" t="inlineStr">
        <is>
          <t>ZONE</t>
        </is>
      </c>
      <c r="I4877" s="2" t="n">
        <v>21.62</v>
      </c>
      <c r="J4877" s="2" t="n">
        <v>22.564582</v>
      </c>
      <c r="K4877" s="2" t="n">
        <v>0.181763</v>
      </c>
      <c r="L4877" s="2" t="n">
        <v>0.765319</v>
      </c>
      <c r="M4877" s="2" t="b">
        <v>1</v>
      </c>
      <c r="N4877" s="2" t="n">
        <v>1</v>
      </c>
    </row>
    <row r="4878" ht="15.75" customHeight="1">
      <c r="A4878" s="9" t="n">
        <v>43883.29166666666</v>
      </c>
      <c r="B4878" s="9" t="n">
        <v>43883.08333333334</v>
      </c>
      <c r="C4878" s="2" t="n">
        <v>34964545</v>
      </c>
      <c r="D4878" s="2" t="inlineStr">
        <is>
          <t>DOM</t>
        </is>
      </c>
      <c r="G4878" s="2" t="inlineStr">
        <is>
          <t>ZONE</t>
        </is>
      </c>
      <c r="I4878" s="2" t="n">
        <v>20.72</v>
      </c>
      <c r="J4878" s="2" t="n">
        <v>21.652693</v>
      </c>
      <c r="K4878" s="2" t="n">
        <v>0.138515</v>
      </c>
      <c r="L4878" s="2" t="n">
        <v>0.797511</v>
      </c>
      <c r="M4878" s="2" t="b">
        <v>1</v>
      </c>
      <c r="N4878" s="2" t="n">
        <v>1</v>
      </c>
    </row>
    <row r="4879" ht="15.75" customHeight="1">
      <c r="A4879" s="9" t="n">
        <v>43883.33333333334</v>
      </c>
      <c r="B4879" s="9" t="n">
        <v>43883.125</v>
      </c>
      <c r="C4879" s="2" t="n">
        <v>34964545</v>
      </c>
      <c r="D4879" s="2" t="inlineStr">
        <is>
          <t>DOM</t>
        </is>
      </c>
      <c r="G4879" s="2" t="inlineStr">
        <is>
          <t>ZONE</t>
        </is>
      </c>
      <c r="I4879" s="2" t="n">
        <v>19.66</v>
      </c>
      <c r="J4879" s="2" t="n">
        <v>20.594725</v>
      </c>
      <c r="K4879" s="2" t="n">
        <v>0.130777</v>
      </c>
      <c r="L4879" s="2" t="n">
        <v>0.802281</v>
      </c>
      <c r="M4879" s="2" t="b">
        <v>1</v>
      </c>
      <c r="N4879" s="2" t="n">
        <v>1</v>
      </c>
    </row>
    <row r="4880" ht="15.75" customHeight="1">
      <c r="A4880" s="9" t="n">
        <v>43883.375</v>
      </c>
      <c r="B4880" s="9" t="n">
        <v>43883.16666666666</v>
      </c>
      <c r="C4880" s="2" t="n">
        <v>34964545</v>
      </c>
      <c r="D4880" s="2" t="inlineStr">
        <is>
          <t>DOM</t>
        </is>
      </c>
      <c r="G4880" s="2" t="inlineStr">
        <is>
          <t>ZONE</t>
        </is>
      </c>
      <c r="I4880" s="2" t="n">
        <v>20.31</v>
      </c>
      <c r="J4880" s="2" t="n">
        <v>21.378081</v>
      </c>
      <c r="K4880" s="2" t="n">
        <v>0.246514</v>
      </c>
      <c r="L4880" s="2" t="n">
        <v>0.824066</v>
      </c>
      <c r="M4880" s="2" t="b">
        <v>1</v>
      </c>
      <c r="N4880" s="2" t="n">
        <v>1</v>
      </c>
    </row>
    <row r="4881" ht="15.75" customHeight="1">
      <c r="A4881" s="9" t="n">
        <v>43883.41666666666</v>
      </c>
      <c r="B4881" s="9" t="n">
        <v>43883.20833333334</v>
      </c>
      <c r="C4881" s="2" t="n">
        <v>34964545</v>
      </c>
      <c r="D4881" s="2" t="inlineStr">
        <is>
          <t>DOM</t>
        </is>
      </c>
      <c r="G4881" s="2" t="inlineStr">
        <is>
          <t>ZONE</t>
        </is>
      </c>
      <c r="I4881" s="2" t="n">
        <v>20.29</v>
      </c>
      <c r="J4881" s="2" t="n">
        <v>21.490744</v>
      </c>
      <c r="K4881" s="2" t="n">
        <v>0.424806</v>
      </c>
      <c r="L4881" s="2" t="n">
        <v>0.776771</v>
      </c>
      <c r="M4881" s="2" t="b">
        <v>1</v>
      </c>
      <c r="N4881" s="2" t="n">
        <v>1</v>
      </c>
    </row>
    <row r="4882" ht="15.75" customHeight="1">
      <c r="A4882" s="9" t="n">
        <v>43883.45833333334</v>
      </c>
      <c r="B4882" s="9" t="n">
        <v>43883.25</v>
      </c>
      <c r="C4882" s="2" t="n">
        <v>34964545</v>
      </c>
      <c r="D4882" s="2" t="inlineStr">
        <is>
          <t>DOM</t>
        </is>
      </c>
      <c r="G4882" s="2" t="inlineStr">
        <is>
          <t>ZONE</t>
        </is>
      </c>
      <c r="I4882" s="2" t="n">
        <v>26.41</v>
      </c>
      <c r="J4882" s="2" t="n">
        <v>27.636271</v>
      </c>
      <c r="K4882" s="2" t="n">
        <v>0.211508</v>
      </c>
      <c r="L4882" s="2" t="n">
        <v>1.013096</v>
      </c>
      <c r="M4882" s="2" t="b">
        <v>1</v>
      </c>
      <c r="N4882" s="2" t="n">
        <v>1</v>
      </c>
    </row>
    <row r="4883" ht="15.75" customHeight="1">
      <c r="A4883" s="9" t="n">
        <v>43883.5</v>
      </c>
      <c r="B4883" s="9" t="n">
        <v>43883.29166666666</v>
      </c>
      <c r="C4883" s="2" t="n">
        <v>34964545</v>
      </c>
      <c r="D4883" s="2" t="inlineStr">
        <is>
          <t>DOM</t>
        </is>
      </c>
      <c r="G4883" s="2" t="inlineStr">
        <is>
          <t>ZONE</t>
        </is>
      </c>
      <c r="I4883" s="2" t="n">
        <v>22.01</v>
      </c>
      <c r="J4883" s="2" t="n">
        <v>23.005214</v>
      </c>
      <c r="K4883" s="2" t="n">
        <v>0.164543</v>
      </c>
      <c r="L4883" s="2" t="n">
        <v>0.829004</v>
      </c>
      <c r="M4883" s="2" t="b">
        <v>1</v>
      </c>
      <c r="N4883" s="2" t="n">
        <v>1</v>
      </c>
    </row>
    <row r="4884" ht="15.75" customHeight="1">
      <c r="A4884" s="9" t="n">
        <v>43883.54166666666</v>
      </c>
      <c r="B4884" s="9" t="n">
        <v>43883.33333333334</v>
      </c>
      <c r="C4884" s="2" t="n">
        <v>34964545</v>
      </c>
      <c r="D4884" s="2" t="inlineStr">
        <is>
          <t>DOM</t>
        </is>
      </c>
      <c r="G4884" s="2" t="inlineStr">
        <is>
          <t>ZONE</t>
        </is>
      </c>
      <c r="I4884" s="2" t="n">
        <v>20.33</v>
      </c>
      <c r="J4884" s="2" t="n">
        <v>20.996941</v>
      </c>
      <c r="K4884" s="2" t="n">
        <v>0.08515200000000001</v>
      </c>
      <c r="L4884" s="2" t="n">
        <v>0.585122</v>
      </c>
      <c r="M4884" s="2" t="b">
        <v>1</v>
      </c>
      <c r="N4884" s="2" t="n">
        <v>1</v>
      </c>
    </row>
    <row r="4885" ht="15.75" customHeight="1">
      <c r="A4885" s="9" t="n">
        <v>43883.58333333334</v>
      </c>
      <c r="B4885" s="9" t="n">
        <v>43883.375</v>
      </c>
      <c r="C4885" s="2" t="n">
        <v>34964545</v>
      </c>
      <c r="D4885" s="2" t="inlineStr">
        <is>
          <t>DOM</t>
        </is>
      </c>
      <c r="G4885" s="2" t="inlineStr">
        <is>
          <t>ZONE</t>
        </is>
      </c>
      <c r="I4885" s="2" t="n">
        <v>20.41</v>
      </c>
      <c r="J4885" s="2" t="n">
        <v>20.879826</v>
      </c>
      <c r="K4885" s="2" t="n">
        <v>0.026524</v>
      </c>
      <c r="L4885" s="2" t="n">
        <v>0.446636</v>
      </c>
      <c r="M4885" s="2" t="b">
        <v>1</v>
      </c>
      <c r="N4885" s="2" t="n">
        <v>1</v>
      </c>
    </row>
    <row r="4886" ht="15.75" customHeight="1">
      <c r="A4886" s="9" t="n">
        <v>43883.625</v>
      </c>
      <c r="B4886" s="9" t="n">
        <v>43883.41666666666</v>
      </c>
      <c r="C4886" s="2" t="n">
        <v>34964545</v>
      </c>
      <c r="D4886" s="2" t="inlineStr">
        <is>
          <t>DOM</t>
        </is>
      </c>
      <c r="G4886" s="2" t="inlineStr">
        <is>
          <t>ZONE</t>
        </is>
      </c>
      <c r="I4886" s="2" t="n">
        <v>16.14</v>
      </c>
      <c r="J4886" s="2" t="n">
        <v>16.343637</v>
      </c>
      <c r="K4886" s="2" t="n">
        <v>0.018349</v>
      </c>
      <c r="L4886" s="2" t="n">
        <v>0.186955</v>
      </c>
      <c r="M4886" s="2" t="b">
        <v>1</v>
      </c>
      <c r="N4886" s="2" t="n">
        <v>1</v>
      </c>
    </row>
    <row r="4887" ht="15.75" customHeight="1">
      <c r="A4887" s="9" t="n">
        <v>43883.66666666666</v>
      </c>
      <c r="B4887" s="9" t="n">
        <v>43883.45833333334</v>
      </c>
      <c r="C4887" s="2" t="n">
        <v>34964545</v>
      </c>
      <c r="D4887" s="2" t="inlineStr">
        <is>
          <t>DOM</t>
        </is>
      </c>
      <c r="G4887" s="2" t="inlineStr">
        <is>
          <t>ZONE</t>
        </is>
      </c>
      <c r="I4887" s="2" t="n">
        <v>16.58</v>
      </c>
      <c r="J4887" s="2" t="n">
        <v>16.721032</v>
      </c>
      <c r="K4887" s="2" t="n">
        <v>0.013385</v>
      </c>
      <c r="L4887" s="2" t="n">
        <v>0.125981</v>
      </c>
      <c r="M4887" s="2" t="b">
        <v>1</v>
      </c>
      <c r="N4887" s="2" t="n">
        <v>1</v>
      </c>
    </row>
    <row r="4888" ht="15.75" customHeight="1">
      <c r="A4888" s="9" t="n">
        <v>43883.70833333334</v>
      </c>
      <c r="B4888" s="9" t="n">
        <v>43883.5</v>
      </c>
      <c r="C4888" s="2" t="n">
        <v>34964545</v>
      </c>
      <c r="D4888" s="2" t="inlineStr">
        <is>
          <t>DOM</t>
        </is>
      </c>
      <c r="G4888" s="2" t="inlineStr">
        <is>
          <t>ZONE</t>
        </is>
      </c>
      <c r="I4888" s="2" t="n">
        <v>15.47</v>
      </c>
      <c r="J4888" s="2" t="n">
        <v>15.522712</v>
      </c>
      <c r="K4888" s="2" t="n">
        <v>0</v>
      </c>
      <c r="L4888" s="2" t="n">
        <v>0.056879</v>
      </c>
      <c r="M4888" s="2" t="b">
        <v>1</v>
      </c>
      <c r="N4888" s="2" t="n">
        <v>1</v>
      </c>
    </row>
    <row r="4889" ht="15.75" customHeight="1">
      <c r="A4889" s="9" t="n">
        <v>43883.75</v>
      </c>
      <c r="B4889" s="9" t="n">
        <v>43883.54166666666</v>
      </c>
      <c r="C4889" s="2" t="n">
        <v>34964545</v>
      </c>
      <c r="D4889" s="2" t="inlineStr">
        <is>
          <t>DOM</t>
        </is>
      </c>
      <c r="G4889" s="2" t="inlineStr">
        <is>
          <t>ZONE</t>
        </is>
      </c>
      <c r="I4889" s="2" t="n">
        <v>14.95</v>
      </c>
      <c r="J4889" s="2" t="n">
        <v>15.020288</v>
      </c>
      <c r="K4889" s="2" t="n">
        <v>0</v>
      </c>
      <c r="L4889" s="2" t="n">
        <v>0.066955</v>
      </c>
      <c r="M4889" s="2" t="b">
        <v>1</v>
      </c>
      <c r="N4889" s="2" t="n">
        <v>1</v>
      </c>
    </row>
    <row r="4890" ht="15.75" customHeight="1">
      <c r="A4890" s="9" t="n">
        <v>43883.79166666666</v>
      </c>
      <c r="B4890" s="9" t="n">
        <v>43883.58333333334</v>
      </c>
      <c r="C4890" s="2" t="n">
        <v>34964545</v>
      </c>
      <c r="D4890" s="2" t="inlineStr">
        <is>
          <t>DOM</t>
        </is>
      </c>
      <c r="G4890" s="2" t="inlineStr">
        <is>
          <t>ZONE</t>
        </is>
      </c>
      <c r="I4890" s="2" t="n">
        <v>13.5</v>
      </c>
      <c r="J4890" s="2" t="n">
        <v>13.540359</v>
      </c>
      <c r="K4890" s="2" t="n">
        <v>0</v>
      </c>
      <c r="L4890" s="2" t="n">
        <v>0.036192</v>
      </c>
      <c r="M4890" s="2" t="b">
        <v>1</v>
      </c>
      <c r="N4890" s="2" t="n">
        <v>1</v>
      </c>
    </row>
    <row r="4891" ht="15.75" customHeight="1">
      <c r="A4891" s="9" t="n">
        <v>43883.83333333334</v>
      </c>
      <c r="B4891" s="9" t="n">
        <v>43883.625</v>
      </c>
      <c r="C4891" s="2" t="n">
        <v>34964545</v>
      </c>
      <c r="D4891" s="2" t="inlineStr">
        <is>
          <t>DOM</t>
        </is>
      </c>
      <c r="G4891" s="2" t="inlineStr">
        <is>
          <t>ZONE</t>
        </is>
      </c>
      <c r="I4891" s="2" t="n">
        <v>13.09</v>
      </c>
      <c r="J4891" s="2" t="n">
        <v>13.135859</v>
      </c>
      <c r="K4891" s="2" t="n">
        <v>0</v>
      </c>
      <c r="L4891" s="2" t="n">
        <v>0.047526</v>
      </c>
      <c r="M4891" s="2" t="b">
        <v>1</v>
      </c>
      <c r="N4891" s="2" t="n">
        <v>1</v>
      </c>
    </row>
    <row r="4892" ht="15.75" customHeight="1">
      <c r="A4892" s="9" t="n">
        <v>43883.875</v>
      </c>
      <c r="B4892" s="9" t="n">
        <v>43883.66666666666</v>
      </c>
      <c r="C4892" s="2" t="n">
        <v>34964545</v>
      </c>
      <c r="D4892" s="2" t="inlineStr">
        <is>
          <t>DOM</t>
        </is>
      </c>
      <c r="G4892" s="2" t="inlineStr">
        <is>
          <t>ZONE</t>
        </is>
      </c>
      <c r="I4892" s="2" t="n">
        <v>13.75</v>
      </c>
      <c r="J4892" s="2" t="n">
        <v>13.796013</v>
      </c>
      <c r="K4892" s="2" t="n">
        <v>-0.000506</v>
      </c>
      <c r="L4892" s="2" t="n">
        <v>0.047353</v>
      </c>
      <c r="M4892" s="2" t="b">
        <v>1</v>
      </c>
      <c r="N4892" s="2" t="n">
        <v>1</v>
      </c>
    </row>
    <row r="4893" ht="15.75" customHeight="1">
      <c r="A4893" s="9" t="n">
        <v>43883.91666666666</v>
      </c>
      <c r="B4893" s="9" t="n">
        <v>43883.70833333334</v>
      </c>
      <c r="C4893" s="2" t="n">
        <v>34964545</v>
      </c>
      <c r="D4893" s="2" t="inlineStr">
        <is>
          <t>DOM</t>
        </is>
      </c>
      <c r="G4893" s="2" t="inlineStr">
        <is>
          <t>ZONE</t>
        </is>
      </c>
      <c r="I4893" s="2" t="n">
        <v>14.41</v>
      </c>
      <c r="J4893" s="2" t="n">
        <v>14.468252</v>
      </c>
      <c r="K4893" s="2" t="n">
        <v>0.003699</v>
      </c>
      <c r="L4893" s="2" t="n">
        <v>0.05372</v>
      </c>
      <c r="M4893" s="2" t="b">
        <v>1</v>
      </c>
      <c r="N4893" s="2" t="n">
        <v>1</v>
      </c>
    </row>
    <row r="4894" ht="15.75" customHeight="1">
      <c r="A4894" s="9" t="n">
        <v>43883.95833333334</v>
      </c>
      <c r="B4894" s="9" t="n">
        <v>43883.75</v>
      </c>
      <c r="C4894" s="2" t="n">
        <v>34964545</v>
      </c>
      <c r="D4894" s="2" t="inlineStr">
        <is>
          <t>DOM</t>
        </is>
      </c>
      <c r="G4894" s="2" t="inlineStr">
        <is>
          <t>ZONE</t>
        </is>
      </c>
      <c r="I4894" s="2" t="n">
        <v>17.84</v>
      </c>
      <c r="J4894" s="2" t="n">
        <v>18.0325</v>
      </c>
      <c r="K4894" s="2" t="n">
        <v>0.075779</v>
      </c>
      <c r="L4894" s="2" t="n">
        <v>0.115055</v>
      </c>
      <c r="M4894" s="2" t="b">
        <v>1</v>
      </c>
      <c r="N4894" s="2" t="n">
        <v>1</v>
      </c>
    </row>
    <row r="4895" ht="15.75" customHeight="1">
      <c r="A4895" s="9" t="n">
        <v>43884</v>
      </c>
      <c r="B4895" s="9" t="n">
        <v>43883.79166666666</v>
      </c>
      <c r="C4895" s="2" t="n">
        <v>34964545</v>
      </c>
      <c r="D4895" s="2" t="inlineStr">
        <is>
          <t>DOM</t>
        </is>
      </c>
      <c r="G4895" s="2" t="inlineStr">
        <is>
          <t>ZONE</t>
        </is>
      </c>
      <c r="I4895" s="2" t="n">
        <v>17.5</v>
      </c>
      <c r="J4895" s="2" t="n">
        <v>17.854548</v>
      </c>
      <c r="K4895" s="2" t="n">
        <v>0.19291</v>
      </c>
      <c r="L4895" s="2" t="n">
        <v>0.159138</v>
      </c>
      <c r="M4895" s="2" t="b">
        <v>1</v>
      </c>
      <c r="N4895" s="2" t="n">
        <v>1</v>
      </c>
    </row>
    <row r="4896" ht="15.75" customHeight="1">
      <c r="A4896" s="9" t="n">
        <v>43884.04166666666</v>
      </c>
      <c r="B4896" s="9" t="n">
        <v>43883.83333333334</v>
      </c>
      <c r="C4896" s="2" t="n">
        <v>34964545</v>
      </c>
      <c r="D4896" s="2" t="inlineStr">
        <is>
          <t>DOM</t>
        </is>
      </c>
      <c r="G4896" s="2" t="inlineStr">
        <is>
          <t>ZONE</t>
        </is>
      </c>
      <c r="I4896" s="2" t="n">
        <v>17.4</v>
      </c>
      <c r="J4896" s="2" t="n">
        <v>17.712762</v>
      </c>
      <c r="K4896" s="2" t="n">
        <v>0.06748800000000001</v>
      </c>
      <c r="L4896" s="2" t="n">
        <v>0.241941</v>
      </c>
      <c r="M4896" s="2" t="b">
        <v>1</v>
      </c>
      <c r="N4896" s="2" t="n">
        <v>1</v>
      </c>
    </row>
    <row r="4897" ht="15.75" customHeight="1">
      <c r="A4897" s="9" t="n">
        <v>43884.08333333334</v>
      </c>
      <c r="B4897" s="9" t="n">
        <v>43883.875</v>
      </c>
      <c r="C4897" s="2" t="n">
        <v>34964545</v>
      </c>
      <c r="D4897" s="2" t="inlineStr">
        <is>
          <t>DOM</t>
        </is>
      </c>
      <c r="G4897" s="2" t="inlineStr">
        <is>
          <t>ZONE</t>
        </is>
      </c>
      <c r="I4897" s="2" t="n">
        <v>17.31</v>
      </c>
      <c r="J4897" s="2" t="n">
        <v>17.672053</v>
      </c>
      <c r="K4897" s="2" t="n">
        <v>0.077095</v>
      </c>
      <c r="L4897" s="2" t="n">
        <v>0.289124</v>
      </c>
      <c r="M4897" s="2" t="b">
        <v>1</v>
      </c>
      <c r="N4897" s="2" t="n">
        <v>1</v>
      </c>
    </row>
    <row r="4898" ht="15.75" customHeight="1">
      <c r="A4898" s="9" t="n">
        <v>43884.125</v>
      </c>
      <c r="B4898" s="9" t="n">
        <v>43883.91666666666</v>
      </c>
      <c r="C4898" s="2" t="n">
        <v>34964545</v>
      </c>
      <c r="D4898" s="2" t="inlineStr">
        <is>
          <t>DOM</t>
        </is>
      </c>
      <c r="G4898" s="2" t="inlineStr">
        <is>
          <t>ZONE</t>
        </is>
      </c>
      <c r="I4898" s="2" t="n">
        <v>16.37</v>
      </c>
      <c r="J4898" s="2" t="n">
        <v>16.742171</v>
      </c>
      <c r="K4898" s="2" t="n">
        <v>0.085595</v>
      </c>
      <c r="L4898" s="2" t="n">
        <v>0.28241</v>
      </c>
      <c r="M4898" s="2" t="b">
        <v>1</v>
      </c>
      <c r="N4898" s="2" t="n">
        <v>1</v>
      </c>
    </row>
    <row r="4899" ht="15.75" customHeight="1">
      <c r="A4899" s="9" t="n">
        <v>43884.16666666666</v>
      </c>
      <c r="B4899" s="9" t="n">
        <v>43883.95833333334</v>
      </c>
      <c r="C4899" s="2" t="n">
        <v>34964545</v>
      </c>
      <c r="D4899" s="2" t="inlineStr">
        <is>
          <t>DOM</t>
        </is>
      </c>
      <c r="G4899" s="2" t="inlineStr">
        <is>
          <t>ZONE</t>
        </is>
      </c>
      <c r="I4899" s="2" t="n">
        <v>16.72</v>
      </c>
      <c r="J4899" s="2" t="n">
        <v>17.422096</v>
      </c>
      <c r="K4899" s="2" t="n">
        <v>0.355987</v>
      </c>
      <c r="L4899" s="2" t="n">
        <v>0.349442</v>
      </c>
      <c r="M4899" s="2" t="b">
        <v>1</v>
      </c>
      <c r="N4899" s="2" t="n">
        <v>1</v>
      </c>
    </row>
    <row r="4900" ht="15.75" customHeight="1">
      <c r="A4900" s="9" t="n">
        <v>43884.20833333334</v>
      </c>
      <c r="B4900" s="9" t="n">
        <v>43884</v>
      </c>
      <c r="C4900" s="2" t="n">
        <v>34964545</v>
      </c>
      <c r="D4900" s="2" t="inlineStr">
        <is>
          <t>DOM</t>
        </is>
      </c>
      <c r="G4900" s="2" t="inlineStr">
        <is>
          <t>ZONE</t>
        </is>
      </c>
      <c r="I4900" s="2" t="n">
        <v>16.36</v>
      </c>
      <c r="J4900" s="2" t="n">
        <v>17.364319</v>
      </c>
      <c r="K4900" s="2" t="n">
        <v>0.605917</v>
      </c>
      <c r="L4900" s="2" t="n">
        <v>0.403402</v>
      </c>
      <c r="M4900" s="2" t="b">
        <v>1</v>
      </c>
      <c r="N4900" s="2" t="n">
        <v>1</v>
      </c>
    </row>
    <row r="4901" ht="15.75" customHeight="1">
      <c r="A4901" s="9" t="n">
        <v>43884.25</v>
      </c>
      <c r="B4901" s="9" t="n">
        <v>43884.04166666666</v>
      </c>
      <c r="C4901" s="2" t="n">
        <v>34964545</v>
      </c>
      <c r="D4901" s="2" t="inlineStr">
        <is>
          <t>DOM</t>
        </is>
      </c>
      <c r="G4901" s="2" t="inlineStr">
        <is>
          <t>ZONE</t>
        </is>
      </c>
      <c r="I4901" s="2" t="n">
        <v>16.75</v>
      </c>
      <c r="J4901" s="2" t="n">
        <v>17.534806</v>
      </c>
      <c r="K4901" s="2" t="n">
        <v>0.336284</v>
      </c>
      <c r="L4901" s="2" t="n">
        <v>0.451855</v>
      </c>
      <c r="M4901" s="2" t="b">
        <v>1</v>
      </c>
      <c r="N4901" s="2" t="n">
        <v>1</v>
      </c>
    </row>
    <row r="4902" ht="15.75" customHeight="1">
      <c r="A4902" s="9" t="n">
        <v>43884.29166666666</v>
      </c>
      <c r="B4902" s="9" t="n">
        <v>43884.08333333334</v>
      </c>
      <c r="C4902" s="2" t="n">
        <v>34964545</v>
      </c>
      <c r="D4902" s="2" t="inlineStr">
        <is>
          <t>DOM</t>
        </is>
      </c>
      <c r="G4902" s="2" t="inlineStr">
        <is>
          <t>ZONE</t>
        </is>
      </c>
      <c r="I4902" s="2" t="n">
        <v>17.42</v>
      </c>
      <c r="J4902" s="2" t="n">
        <v>18.507827</v>
      </c>
      <c r="K4902" s="2" t="n">
        <v>0.6112</v>
      </c>
      <c r="L4902" s="2" t="n">
        <v>0.480794</v>
      </c>
      <c r="M4902" s="2" t="b">
        <v>1</v>
      </c>
      <c r="N4902" s="2" t="n">
        <v>1</v>
      </c>
    </row>
    <row r="4903" ht="15.75" customHeight="1">
      <c r="A4903" s="9" t="n">
        <v>43884.33333333334</v>
      </c>
      <c r="B4903" s="9" t="n">
        <v>43884.125</v>
      </c>
      <c r="C4903" s="2" t="n">
        <v>34964545</v>
      </c>
      <c r="D4903" s="2" t="inlineStr">
        <is>
          <t>DOM</t>
        </is>
      </c>
      <c r="G4903" s="2" t="inlineStr">
        <is>
          <t>ZONE</t>
        </is>
      </c>
      <c r="I4903" s="2" t="n">
        <v>17.55</v>
      </c>
      <c r="J4903" s="2" t="n">
        <v>18.625302</v>
      </c>
      <c r="K4903" s="2" t="n">
        <v>0.573176</v>
      </c>
      <c r="L4903" s="2" t="n">
        <v>0.505459</v>
      </c>
      <c r="M4903" s="2" t="b">
        <v>1</v>
      </c>
      <c r="N4903" s="2" t="n">
        <v>1</v>
      </c>
    </row>
    <row r="4904" ht="15.75" customHeight="1">
      <c r="A4904" s="9" t="n">
        <v>43884.375</v>
      </c>
      <c r="B4904" s="9" t="n">
        <v>43884.16666666666</v>
      </c>
      <c r="C4904" s="2" t="n">
        <v>34964545</v>
      </c>
      <c r="D4904" s="2" t="inlineStr">
        <is>
          <t>DOM</t>
        </is>
      </c>
      <c r="G4904" s="2" t="inlineStr">
        <is>
          <t>ZONE</t>
        </is>
      </c>
      <c r="I4904" s="2" t="n">
        <v>18.46</v>
      </c>
      <c r="J4904" s="2" t="n">
        <v>19.405146</v>
      </c>
      <c r="K4904" s="2" t="n">
        <v>0.393215</v>
      </c>
      <c r="L4904" s="2" t="n">
        <v>0.548598</v>
      </c>
      <c r="M4904" s="2" t="b">
        <v>1</v>
      </c>
      <c r="N4904" s="2" t="n">
        <v>1</v>
      </c>
    </row>
    <row r="4905" ht="15.75" customHeight="1">
      <c r="A4905" s="9" t="n">
        <v>43884.41666666666</v>
      </c>
      <c r="B4905" s="9" t="n">
        <v>43884.20833333334</v>
      </c>
      <c r="C4905" s="2" t="n">
        <v>34964545</v>
      </c>
      <c r="D4905" s="2" t="inlineStr">
        <is>
          <t>DOM</t>
        </is>
      </c>
      <c r="G4905" s="2" t="inlineStr">
        <is>
          <t>ZONE</t>
        </is>
      </c>
      <c r="I4905" s="2" t="n">
        <v>17.82</v>
      </c>
      <c r="J4905" s="2" t="n">
        <v>18.62463</v>
      </c>
      <c r="K4905" s="2" t="n">
        <v>0.256397</v>
      </c>
      <c r="L4905" s="2" t="n">
        <v>0.5507339999999999</v>
      </c>
      <c r="M4905" s="2" t="b">
        <v>1</v>
      </c>
      <c r="N4905" s="2" t="n">
        <v>1</v>
      </c>
    </row>
    <row r="4906" ht="15.75" customHeight="1">
      <c r="A4906" s="9" t="n">
        <v>43884.45833333334</v>
      </c>
      <c r="B4906" s="9" t="n">
        <v>43884.25</v>
      </c>
      <c r="C4906" s="2" t="n">
        <v>34964545</v>
      </c>
      <c r="D4906" s="2" t="inlineStr">
        <is>
          <t>DOM</t>
        </is>
      </c>
      <c r="G4906" s="2" t="inlineStr">
        <is>
          <t>ZONE</t>
        </is>
      </c>
      <c r="I4906" s="2" t="n">
        <v>19.73</v>
      </c>
      <c r="J4906" s="2" t="n">
        <v>20.722012</v>
      </c>
      <c r="K4906" s="2" t="n">
        <v>0.316903</v>
      </c>
      <c r="L4906" s="2" t="n">
        <v>0.679276</v>
      </c>
      <c r="M4906" s="2" t="b">
        <v>1</v>
      </c>
      <c r="N4906" s="2" t="n">
        <v>1</v>
      </c>
    </row>
    <row r="4907" ht="15.75" customHeight="1">
      <c r="A4907" s="9" t="n">
        <v>43884.5</v>
      </c>
      <c r="B4907" s="9" t="n">
        <v>43884.29166666666</v>
      </c>
      <c r="C4907" s="2" t="n">
        <v>34964545</v>
      </c>
      <c r="D4907" s="2" t="inlineStr">
        <is>
          <t>DOM</t>
        </is>
      </c>
      <c r="G4907" s="2" t="inlineStr">
        <is>
          <t>ZONE</t>
        </is>
      </c>
      <c r="I4907" s="2" t="n">
        <v>18.43</v>
      </c>
      <c r="J4907" s="2" t="n">
        <v>19.485663</v>
      </c>
      <c r="K4907" s="2" t="n">
        <v>0.441718</v>
      </c>
      <c r="L4907" s="2" t="n">
        <v>0.613111</v>
      </c>
      <c r="M4907" s="2" t="b">
        <v>1</v>
      </c>
      <c r="N4907" s="2" t="n">
        <v>1</v>
      </c>
    </row>
    <row r="4908" ht="15.75" customHeight="1">
      <c r="A4908" s="9" t="n">
        <v>43884.54166666666</v>
      </c>
      <c r="B4908" s="9" t="n">
        <v>43884.33333333334</v>
      </c>
      <c r="C4908" s="2" t="n">
        <v>34964545</v>
      </c>
      <c r="D4908" s="2" t="inlineStr">
        <is>
          <t>DOM</t>
        </is>
      </c>
      <c r="G4908" s="2" t="inlineStr">
        <is>
          <t>ZONE</t>
        </is>
      </c>
      <c r="I4908" s="2" t="n">
        <v>16.94</v>
      </c>
      <c r="J4908" s="2" t="n">
        <v>17.688538</v>
      </c>
      <c r="K4908" s="2" t="n">
        <v>0.350317</v>
      </c>
      <c r="L4908" s="2" t="n">
        <v>0.397387</v>
      </c>
      <c r="M4908" s="2" t="b">
        <v>1</v>
      </c>
      <c r="N4908" s="2" t="n">
        <v>1</v>
      </c>
    </row>
    <row r="4909" ht="15.75" customHeight="1">
      <c r="A4909" s="9" t="n">
        <v>43884.58333333334</v>
      </c>
      <c r="B4909" s="9" t="n">
        <v>43884.375</v>
      </c>
      <c r="C4909" s="2" t="n">
        <v>34964545</v>
      </c>
      <c r="D4909" s="2" t="inlineStr">
        <is>
          <t>DOM</t>
        </is>
      </c>
      <c r="G4909" s="2" t="inlineStr">
        <is>
          <t>ZONE</t>
        </is>
      </c>
      <c r="I4909" s="2" t="n">
        <v>16.32</v>
      </c>
      <c r="J4909" s="2" t="n">
        <v>16.618721</v>
      </c>
      <c r="K4909" s="2" t="n">
        <v>0.06278</v>
      </c>
      <c r="L4909" s="2" t="n">
        <v>0.235107</v>
      </c>
      <c r="M4909" s="2" t="b">
        <v>1</v>
      </c>
      <c r="N4909" s="2" t="n">
        <v>1</v>
      </c>
    </row>
    <row r="4910" ht="15.75" customHeight="1">
      <c r="A4910" s="9" t="n">
        <v>43884.625</v>
      </c>
      <c r="B4910" s="9" t="n">
        <v>43884.41666666666</v>
      </c>
      <c r="C4910" s="2" t="n">
        <v>34964545</v>
      </c>
      <c r="D4910" s="2" t="inlineStr">
        <is>
          <t>DOM</t>
        </is>
      </c>
      <c r="G4910" s="2" t="inlineStr">
        <is>
          <t>ZONE</t>
        </is>
      </c>
      <c r="I4910" s="2" t="n">
        <v>15.72</v>
      </c>
      <c r="J4910" s="2" t="n">
        <v>15.832348</v>
      </c>
      <c r="K4910" s="2" t="n">
        <v>0</v>
      </c>
      <c r="L4910" s="2" t="n">
        <v>0.109848</v>
      </c>
      <c r="M4910" s="2" t="b">
        <v>1</v>
      </c>
      <c r="N4910" s="2" t="n">
        <v>1</v>
      </c>
    </row>
    <row r="4911" ht="15.75" customHeight="1">
      <c r="A4911" s="9" t="n">
        <v>43884.66666666666</v>
      </c>
      <c r="B4911" s="9" t="n">
        <v>43884.45833333334</v>
      </c>
      <c r="C4911" s="2" t="n">
        <v>34964545</v>
      </c>
      <c r="D4911" s="2" t="inlineStr">
        <is>
          <t>DOM</t>
        </is>
      </c>
      <c r="G4911" s="2" t="inlineStr">
        <is>
          <t>ZONE</t>
        </is>
      </c>
      <c r="I4911" s="2" t="n">
        <v>16.56</v>
      </c>
      <c r="J4911" s="2" t="n">
        <v>16.632316</v>
      </c>
      <c r="K4911" s="2" t="n">
        <v>0</v>
      </c>
      <c r="L4911" s="2" t="n">
        <v>0.07648199999999999</v>
      </c>
      <c r="M4911" s="2" t="b">
        <v>1</v>
      </c>
      <c r="N4911" s="2" t="n">
        <v>1</v>
      </c>
    </row>
    <row r="4912" ht="15.75" customHeight="1">
      <c r="A4912" s="9" t="n">
        <v>43884.70833333334</v>
      </c>
      <c r="B4912" s="9" t="n">
        <v>43884.5</v>
      </c>
      <c r="C4912" s="2" t="n">
        <v>34964545</v>
      </c>
      <c r="D4912" s="2" t="inlineStr">
        <is>
          <t>DOM</t>
        </is>
      </c>
      <c r="G4912" s="2" t="inlineStr">
        <is>
          <t>ZONE</t>
        </is>
      </c>
      <c r="I4912" s="2" t="n">
        <v>15.5</v>
      </c>
      <c r="J4912" s="2" t="n">
        <v>15.571968</v>
      </c>
      <c r="K4912" s="2" t="n">
        <v>0</v>
      </c>
      <c r="L4912" s="2" t="n">
        <v>0.068634</v>
      </c>
      <c r="M4912" s="2" t="b">
        <v>1</v>
      </c>
      <c r="N4912" s="2" t="n">
        <v>1</v>
      </c>
    </row>
    <row r="4913" ht="15.75" customHeight="1">
      <c r="A4913" s="9" t="n">
        <v>43884.75</v>
      </c>
      <c r="B4913" s="9" t="n">
        <v>43884.54166666666</v>
      </c>
      <c r="C4913" s="2" t="n">
        <v>34964545</v>
      </c>
      <c r="D4913" s="2" t="inlineStr">
        <is>
          <t>DOM</t>
        </is>
      </c>
      <c r="G4913" s="2" t="inlineStr">
        <is>
          <t>ZONE</t>
        </is>
      </c>
      <c r="I4913" s="2" t="n">
        <v>14.44</v>
      </c>
      <c r="J4913" s="2" t="n">
        <v>14.466082</v>
      </c>
      <c r="K4913" s="2" t="n">
        <v>0</v>
      </c>
      <c r="L4913" s="2" t="n">
        <v>0.025249</v>
      </c>
      <c r="M4913" s="2" t="b">
        <v>1</v>
      </c>
      <c r="N4913" s="2" t="n">
        <v>1</v>
      </c>
    </row>
    <row r="4914" ht="15.75" customHeight="1">
      <c r="A4914" s="9" t="n">
        <v>43884.79166666666</v>
      </c>
      <c r="B4914" s="9" t="n">
        <v>43884.58333333334</v>
      </c>
      <c r="C4914" s="2" t="n">
        <v>34964545</v>
      </c>
      <c r="D4914" s="2" t="inlineStr">
        <is>
          <t>DOM</t>
        </is>
      </c>
      <c r="G4914" s="2" t="inlineStr">
        <is>
          <t>ZONE</t>
        </is>
      </c>
      <c r="I4914" s="2" t="n">
        <v>13.79</v>
      </c>
      <c r="J4914" s="2" t="n">
        <v>13.816998</v>
      </c>
      <c r="K4914" s="2" t="n">
        <v>0</v>
      </c>
      <c r="L4914" s="2" t="n">
        <v>0.022831</v>
      </c>
      <c r="M4914" s="2" t="b">
        <v>1</v>
      </c>
      <c r="N4914" s="2" t="n">
        <v>1</v>
      </c>
    </row>
    <row r="4915" ht="15.75" customHeight="1">
      <c r="A4915" s="9" t="n">
        <v>43884.83333333334</v>
      </c>
      <c r="B4915" s="9" t="n">
        <v>43884.625</v>
      </c>
      <c r="C4915" s="2" t="n">
        <v>34964545</v>
      </c>
      <c r="D4915" s="2" t="inlineStr">
        <is>
          <t>DOM</t>
        </is>
      </c>
      <c r="G4915" s="2" t="inlineStr">
        <is>
          <t>ZONE</t>
        </is>
      </c>
      <c r="I4915" s="2" t="n">
        <v>13.61</v>
      </c>
      <c r="J4915" s="2" t="n">
        <v>13.633108</v>
      </c>
      <c r="K4915" s="2" t="n">
        <v>0</v>
      </c>
      <c r="L4915" s="2" t="n">
        <v>0.018941</v>
      </c>
      <c r="M4915" s="2" t="b">
        <v>1</v>
      </c>
      <c r="N4915" s="2" t="n">
        <v>1</v>
      </c>
    </row>
    <row r="4916" ht="15.75" customHeight="1">
      <c r="A4916" s="9" t="n">
        <v>43884.875</v>
      </c>
      <c r="B4916" s="9" t="n">
        <v>43884.66666666666</v>
      </c>
      <c r="C4916" s="2" t="n">
        <v>34964545</v>
      </c>
      <c r="D4916" s="2" t="inlineStr">
        <is>
          <t>DOM</t>
        </is>
      </c>
      <c r="G4916" s="2" t="inlineStr">
        <is>
          <t>ZONE</t>
        </is>
      </c>
      <c r="I4916" s="2" t="n">
        <v>13.94</v>
      </c>
      <c r="J4916" s="2" t="n">
        <v>13.950452</v>
      </c>
      <c r="K4916" s="2" t="n">
        <v>0</v>
      </c>
      <c r="L4916" s="2" t="n">
        <v>0.007119</v>
      </c>
      <c r="M4916" s="2" t="b">
        <v>1</v>
      </c>
      <c r="N4916" s="2" t="n">
        <v>1</v>
      </c>
    </row>
    <row r="4917" ht="15.75" customHeight="1">
      <c r="A4917" s="9" t="n">
        <v>43884.91666666666</v>
      </c>
      <c r="B4917" s="9" t="n">
        <v>43884.70833333334</v>
      </c>
      <c r="C4917" s="2" t="n">
        <v>34964545</v>
      </c>
      <c r="D4917" s="2" t="inlineStr">
        <is>
          <t>DOM</t>
        </is>
      </c>
      <c r="G4917" s="2" t="inlineStr">
        <is>
          <t>ZONE</t>
        </is>
      </c>
      <c r="I4917" s="2" t="n">
        <v>14.96</v>
      </c>
      <c r="J4917" s="2" t="n">
        <v>14.959972</v>
      </c>
      <c r="K4917" s="2" t="n">
        <v>0.011666</v>
      </c>
      <c r="L4917" s="2" t="n">
        <v>-0.008361</v>
      </c>
      <c r="M4917" s="2" t="b">
        <v>1</v>
      </c>
      <c r="N4917" s="2" t="n">
        <v>1</v>
      </c>
    </row>
    <row r="4918" ht="15.75" customHeight="1">
      <c r="A4918" s="9" t="n">
        <v>43884.95833333334</v>
      </c>
      <c r="B4918" s="9" t="n">
        <v>43884.75</v>
      </c>
      <c r="C4918" s="2" t="n">
        <v>34964545</v>
      </c>
      <c r="D4918" s="2" t="inlineStr">
        <is>
          <t>DOM</t>
        </is>
      </c>
      <c r="G4918" s="2" t="inlineStr">
        <is>
          <t>ZONE</t>
        </is>
      </c>
      <c r="I4918" s="2" t="n">
        <v>19.79</v>
      </c>
      <c r="J4918" s="2" t="n">
        <v>19.837213</v>
      </c>
      <c r="K4918" s="2" t="n">
        <v>0.048264</v>
      </c>
      <c r="L4918" s="2" t="n">
        <v>-0.002718</v>
      </c>
      <c r="M4918" s="2" t="b">
        <v>1</v>
      </c>
      <c r="N4918" s="2" t="n">
        <v>1</v>
      </c>
    </row>
    <row r="4919" ht="15.75" customHeight="1">
      <c r="A4919" s="9" t="n">
        <v>43885</v>
      </c>
      <c r="B4919" s="9" t="n">
        <v>43884.79166666666</v>
      </c>
      <c r="C4919" s="2" t="n">
        <v>34964545</v>
      </c>
      <c r="D4919" s="2" t="inlineStr">
        <is>
          <t>DOM</t>
        </is>
      </c>
      <c r="G4919" s="2" t="inlineStr">
        <is>
          <t>ZONE</t>
        </is>
      </c>
      <c r="I4919" s="2" t="n">
        <v>18.59</v>
      </c>
      <c r="J4919" s="2" t="n">
        <v>18.680472</v>
      </c>
      <c r="K4919" s="2" t="n">
        <v>0.089335</v>
      </c>
      <c r="L4919" s="2" t="n">
        <v>0.005304</v>
      </c>
      <c r="M4919" s="2" t="b">
        <v>1</v>
      </c>
      <c r="N4919" s="2" t="n">
        <v>1</v>
      </c>
    </row>
    <row r="4920" ht="15.75" customHeight="1">
      <c r="A4920" s="9" t="n">
        <v>43885.04166666666</v>
      </c>
      <c r="B4920" s="9" t="n">
        <v>43884.83333333334</v>
      </c>
      <c r="C4920" s="2" t="n">
        <v>34964545</v>
      </c>
      <c r="D4920" s="2" t="inlineStr">
        <is>
          <t>DOM</t>
        </is>
      </c>
      <c r="G4920" s="2" t="inlineStr">
        <is>
          <t>ZONE</t>
        </is>
      </c>
      <c r="I4920" s="2" t="n">
        <v>18.8</v>
      </c>
      <c r="J4920" s="2" t="n">
        <v>18.865106</v>
      </c>
      <c r="K4920" s="2" t="n">
        <v>0.045983</v>
      </c>
      <c r="L4920" s="2" t="n">
        <v>0.02079</v>
      </c>
      <c r="M4920" s="2" t="b">
        <v>1</v>
      </c>
      <c r="N4920" s="2" t="n">
        <v>1</v>
      </c>
    </row>
    <row r="4921" ht="15.75" customHeight="1">
      <c r="A4921" s="9" t="n">
        <v>43885.08333333334</v>
      </c>
      <c r="B4921" s="9" t="n">
        <v>43884.875</v>
      </c>
      <c r="C4921" s="2" t="n">
        <v>34964545</v>
      </c>
      <c r="D4921" s="2" t="inlineStr">
        <is>
          <t>DOM</t>
        </is>
      </c>
      <c r="G4921" s="2" t="inlineStr">
        <is>
          <t>ZONE</t>
        </is>
      </c>
      <c r="I4921" s="2" t="n">
        <v>16.78</v>
      </c>
      <c r="J4921" s="2" t="n">
        <v>16.872141</v>
      </c>
      <c r="K4921" s="2" t="n">
        <v>0.04925</v>
      </c>
      <c r="L4921" s="2" t="n">
        <v>0.046225</v>
      </c>
      <c r="M4921" s="2" t="b">
        <v>1</v>
      </c>
      <c r="N4921" s="2" t="n">
        <v>1</v>
      </c>
    </row>
    <row r="4922" ht="15.75" customHeight="1">
      <c r="A4922" s="9" t="n">
        <v>43885.125</v>
      </c>
      <c r="B4922" s="9" t="n">
        <v>43884.91666666666</v>
      </c>
      <c r="C4922" s="2" t="n">
        <v>34964545</v>
      </c>
      <c r="D4922" s="2" t="inlineStr">
        <is>
          <t>DOM</t>
        </is>
      </c>
      <c r="G4922" s="2" t="inlineStr">
        <is>
          <t>ZONE</t>
        </is>
      </c>
      <c r="I4922" s="2" t="n">
        <v>15.91</v>
      </c>
      <c r="J4922" s="2" t="n">
        <v>15.987435</v>
      </c>
      <c r="K4922" s="2" t="n">
        <v>0.01304</v>
      </c>
      <c r="L4922" s="2" t="n">
        <v>0.066062</v>
      </c>
      <c r="M4922" s="2" t="b">
        <v>1</v>
      </c>
      <c r="N4922" s="2" t="n">
        <v>1</v>
      </c>
    </row>
    <row r="4923" ht="15.75" customHeight="1">
      <c r="A4923" s="9" t="n">
        <v>43885.16666666666</v>
      </c>
      <c r="B4923" s="9" t="n">
        <v>43884.95833333334</v>
      </c>
      <c r="C4923" s="2" t="n">
        <v>34964545</v>
      </c>
      <c r="D4923" s="2" t="inlineStr">
        <is>
          <t>DOM</t>
        </is>
      </c>
      <c r="G4923" s="2" t="inlineStr">
        <is>
          <t>ZONE</t>
        </is>
      </c>
      <c r="I4923" s="2" t="n">
        <v>14.83</v>
      </c>
      <c r="J4923" s="2" t="n">
        <v>14.905992</v>
      </c>
      <c r="K4923" s="2" t="n">
        <v>0.000833</v>
      </c>
      <c r="L4923" s="2" t="n">
        <v>0.075992</v>
      </c>
      <c r="M4923" s="2" t="b">
        <v>1</v>
      </c>
      <c r="N4923" s="2" t="n">
        <v>1</v>
      </c>
    </row>
    <row r="4924" ht="15.75" customHeight="1">
      <c r="A4924" s="9" t="n">
        <v>43885.20833333334</v>
      </c>
      <c r="B4924" s="9" t="n">
        <v>43885</v>
      </c>
      <c r="C4924" s="2" t="n">
        <v>34964545</v>
      </c>
      <c r="D4924" s="2" t="inlineStr">
        <is>
          <t>DOM</t>
        </is>
      </c>
      <c r="G4924" s="2" t="inlineStr">
        <is>
          <t>ZONE</t>
        </is>
      </c>
      <c r="I4924" s="2" t="n">
        <v>14.23</v>
      </c>
      <c r="J4924" s="2" t="n">
        <v>14.32281</v>
      </c>
      <c r="K4924" s="2" t="n">
        <v>0</v>
      </c>
      <c r="L4924" s="2" t="n">
        <v>0.088644</v>
      </c>
      <c r="M4924" s="2" t="b">
        <v>1</v>
      </c>
      <c r="N4924" s="2" t="n">
        <v>1</v>
      </c>
    </row>
    <row r="4925" ht="15.75" customHeight="1">
      <c r="A4925" s="9" t="n">
        <v>43885.25</v>
      </c>
      <c r="B4925" s="9" t="n">
        <v>43885.04166666666</v>
      </c>
      <c r="C4925" s="2" t="n">
        <v>34964545</v>
      </c>
      <c r="D4925" s="2" t="inlineStr">
        <is>
          <t>DOM</t>
        </is>
      </c>
      <c r="G4925" s="2" t="inlineStr">
        <is>
          <t>ZONE</t>
        </is>
      </c>
      <c r="I4925" s="2" t="n">
        <v>14.01</v>
      </c>
      <c r="J4925" s="2" t="n">
        <v>14.102361</v>
      </c>
      <c r="K4925" s="2" t="n">
        <v>0</v>
      </c>
      <c r="L4925" s="2" t="n">
        <v>0.091527</v>
      </c>
      <c r="M4925" s="2" t="b">
        <v>1</v>
      </c>
      <c r="N4925" s="2" t="n">
        <v>1</v>
      </c>
    </row>
    <row r="4926" ht="15.75" customHeight="1">
      <c r="A4926" s="9" t="n">
        <v>43885.29166666666</v>
      </c>
      <c r="B4926" s="9" t="n">
        <v>43885.08333333334</v>
      </c>
      <c r="C4926" s="2" t="n">
        <v>34964545</v>
      </c>
      <c r="D4926" s="2" t="inlineStr">
        <is>
          <t>DOM</t>
        </is>
      </c>
      <c r="G4926" s="2" t="inlineStr">
        <is>
          <t>ZONE</t>
        </is>
      </c>
      <c r="I4926" s="2" t="n">
        <v>14.1</v>
      </c>
      <c r="J4926" s="2" t="n">
        <v>14.203136</v>
      </c>
      <c r="K4926" s="2" t="n">
        <v>0</v>
      </c>
      <c r="L4926" s="2" t="n">
        <v>0.103136</v>
      </c>
      <c r="M4926" s="2" t="b">
        <v>1</v>
      </c>
      <c r="N4926" s="2" t="n">
        <v>1</v>
      </c>
    </row>
    <row r="4927" ht="15.75" customHeight="1">
      <c r="A4927" s="9" t="n">
        <v>43885.33333333334</v>
      </c>
      <c r="B4927" s="9" t="n">
        <v>43885.125</v>
      </c>
      <c r="C4927" s="2" t="n">
        <v>34964545</v>
      </c>
      <c r="D4927" s="2" t="inlineStr">
        <is>
          <t>DOM</t>
        </is>
      </c>
      <c r="G4927" s="2" t="inlineStr">
        <is>
          <t>ZONE</t>
        </is>
      </c>
      <c r="I4927" s="2" t="n">
        <v>15.91</v>
      </c>
      <c r="J4927" s="2" t="n">
        <v>16.062339</v>
      </c>
      <c r="K4927" s="2" t="n">
        <v>0.003331</v>
      </c>
      <c r="L4927" s="2" t="n">
        <v>0.149841</v>
      </c>
      <c r="M4927" s="2" t="b">
        <v>1</v>
      </c>
      <c r="N4927" s="2" t="n">
        <v>1</v>
      </c>
    </row>
    <row r="4928" ht="15.75" customHeight="1">
      <c r="A4928" s="9" t="n">
        <v>43885.375</v>
      </c>
      <c r="B4928" s="9" t="n">
        <v>43885.16666666666</v>
      </c>
      <c r="C4928" s="2" t="n">
        <v>34964545</v>
      </c>
      <c r="D4928" s="2" t="inlineStr">
        <is>
          <t>DOM</t>
        </is>
      </c>
      <c r="G4928" s="2" t="inlineStr">
        <is>
          <t>ZONE</t>
        </is>
      </c>
      <c r="I4928" s="2" t="n">
        <v>16.46</v>
      </c>
      <c r="J4928" s="2" t="n">
        <v>16.640899</v>
      </c>
      <c r="K4928" s="2" t="n">
        <v>0.00217</v>
      </c>
      <c r="L4928" s="2" t="n">
        <v>0.175396</v>
      </c>
      <c r="M4928" s="2" t="b">
        <v>1</v>
      </c>
      <c r="N4928" s="2" t="n">
        <v>1</v>
      </c>
    </row>
    <row r="4929" ht="15.75" customHeight="1">
      <c r="A4929" s="9" t="n">
        <v>43885.41666666666</v>
      </c>
      <c r="B4929" s="9" t="n">
        <v>43885.20833333334</v>
      </c>
      <c r="C4929" s="2" t="n">
        <v>34964545</v>
      </c>
      <c r="D4929" s="2" t="inlineStr">
        <is>
          <t>DOM</t>
        </is>
      </c>
      <c r="G4929" s="2" t="inlineStr">
        <is>
          <t>ZONE</t>
        </is>
      </c>
      <c r="I4929" s="2" t="n">
        <v>19.21</v>
      </c>
      <c r="J4929" s="2" t="n">
        <v>19.452638</v>
      </c>
      <c r="K4929" s="2" t="n">
        <v>0.06680700000000001</v>
      </c>
      <c r="L4929" s="2" t="n">
        <v>0.173331</v>
      </c>
      <c r="M4929" s="2" t="b">
        <v>1</v>
      </c>
      <c r="N4929" s="2" t="n">
        <v>1</v>
      </c>
    </row>
    <row r="4930" ht="15.75" customHeight="1">
      <c r="A4930" s="9" t="n">
        <v>43885.45833333334</v>
      </c>
      <c r="B4930" s="9" t="n">
        <v>43885.25</v>
      </c>
      <c r="C4930" s="2" t="n">
        <v>34964545</v>
      </c>
      <c r="D4930" s="2" t="inlineStr">
        <is>
          <t>DOM</t>
        </is>
      </c>
      <c r="G4930" s="2" t="inlineStr">
        <is>
          <t>ZONE</t>
        </is>
      </c>
      <c r="I4930" s="2" t="n">
        <v>25.54</v>
      </c>
      <c r="J4930" s="2" t="n">
        <v>25.793183</v>
      </c>
      <c r="K4930" s="2" t="n">
        <v>0.060315</v>
      </c>
      <c r="L4930" s="2" t="n">
        <v>0.189535</v>
      </c>
      <c r="M4930" s="2" t="b">
        <v>1</v>
      </c>
      <c r="N4930" s="2" t="n">
        <v>1</v>
      </c>
    </row>
    <row r="4931" ht="15.75" customHeight="1">
      <c r="A4931" s="9" t="n">
        <v>43885.5</v>
      </c>
      <c r="B4931" s="9" t="n">
        <v>43885.29166666666</v>
      </c>
      <c r="C4931" s="2" t="n">
        <v>34964545</v>
      </c>
      <c r="D4931" s="2" t="inlineStr">
        <is>
          <t>DOM</t>
        </is>
      </c>
      <c r="G4931" s="2" t="inlineStr">
        <is>
          <t>ZONE</t>
        </is>
      </c>
      <c r="I4931" s="2" t="n">
        <v>24.73</v>
      </c>
      <c r="J4931" s="2" t="n">
        <v>24.94719</v>
      </c>
      <c r="K4931" s="2" t="n">
        <v>0</v>
      </c>
      <c r="L4931" s="2" t="n">
        <v>0.215523</v>
      </c>
      <c r="M4931" s="2" t="b">
        <v>1</v>
      </c>
      <c r="N4931" s="2" t="n">
        <v>1</v>
      </c>
    </row>
    <row r="4932" ht="15.75" customHeight="1">
      <c r="A4932" s="9" t="n">
        <v>43885.54166666666</v>
      </c>
      <c r="B4932" s="9" t="n">
        <v>43885.33333333334</v>
      </c>
      <c r="C4932" s="2" t="n">
        <v>34964545</v>
      </c>
      <c r="D4932" s="2" t="inlineStr">
        <is>
          <t>DOM</t>
        </is>
      </c>
      <c r="G4932" s="2" t="inlineStr">
        <is>
          <t>ZONE</t>
        </is>
      </c>
      <c r="I4932" s="2" t="n">
        <v>19.82</v>
      </c>
      <c r="J4932" s="2" t="n">
        <v>19.96236</v>
      </c>
      <c r="K4932" s="2" t="n">
        <v>0.002143</v>
      </c>
      <c r="L4932" s="2" t="n">
        <v>0.14105</v>
      </c>
      <c r="M4932" s="2" t="b">
        <v>1</v>
      </c>
      <c r="N4932" s="2" t="n">
        <v>1</v>
      </c>
    </row>
    <row r="4933" ht="15.75" customHeight="1">
      <c r="A4933" s="9" t="n">
        <v>43885.58333333334</v>
      </c>
      <c r="B4933" s="9" t="n">
        <v>43885.375</v>
      </c>
      <c r="C4933" s="2" t="n">
        <v>34964545</v>
      </c>
      <c r="D4933" s="2" t="inlineStr">
        <is>
          <t>DOM</t>
        </is>
      </c>
      <c r="G4933" s="2" t="inlineStr">
        <is>
          <t>ZONE</t>
        </is>
      </c>
      <c r="I4933" s="2" t="n">
        <v>19.75</v>
      </c>
      <c r="J4933" s="2" t="n">
        <v>19.78175</v>
      </c>
      <c r="K4933" s="2" t="n">
        <v>0.006487</v>
      </c>
      <c r="L4933" s="2" t="n">
        <v>0.023597</v>
      </c>
      <c r="M4933" s="2" t="b">
        <v>1</v>
      </c>
      <c r="N4933" s="2" t="n">
        <v>1</v>
      </c>
    </row>
    <row r="4934" ht="15.75" customHeight="1">
      <c r="A4934" s="9" t="n">
        <v>43885.625</v>
      </c>
      <c r="B4934" s="9" t="n">
        <v>43885.41666666666</v>
      </c>
      <c r="C4934" s="2" t="n">
        <v>34964545</v>
      </c>
      <c r="D4934" s="2" t="inlineStr">
        <is>
          <t>DOM</t>
        </is>
      </c>
      <c r="G4934" s="2" t="inlineStr">
        <is>
          <t>ZONE</t>
        </is>
      </c>
      <c r="I4934" s="2" t="n">
        <v>19.29</v>
      </c>
      <c r="J4934" s="2" t="n">
        <v>19.326301</v>
      </c>
      <c r="K4934" s="2" t="n">
        <v>0.07997799999999999</v>
      </c>
      <c r="L4934" s="2" t="n">
        <v>-0.04701</v>
      </c>
      <c r="M4934" s="2" t="b">
        <v>1</v>
      </c>
      <c r="N4934" s="2" t="n">
        <v>1</v>
      </c>
    </row>
    <row r="4935" ht="15.75" customHeight="1">
      <c r="A4935" s="9" t="n">
        <v>43885.66666666666</v>
      </c>
      <c r="B4935" s="9" t="n">
        <v>43885.45833333334</v>
      </c>
      <c r="C4935" s="2" t="n">
        <v>34964545</v>
      </c>
      <c r="D4935" s="2" t="inlineStr">
        <is>
          <t>DOM</t>
        </is>
      </c>
      <c r="G4935" s="2" t="inlineStr">
        <is>
          <t>ZONE</t>
        </is>
      </c>
      <c r="I4935" s="2" t="n">
        <v>19.9</v>
      </c>
      <c r="J4935" s="2" t="n">
        <v>19.916323</v>
      </c>
      <c r="K4935" s="2" t="n">
        <v>0.089931</v>
      </c>
      <c r="L4935" s="2" t="n">
        <v>-0.07527499999999999</v>
      </c>
      <c r="M4935" s="2" t="b">
        <v>1</v>
      </c>
      <c r="N4935" s="2" t="n">
        <v>1</v>
      </c>
    </row>
    <row r="4936" ht="15.75" customHeight="1">
      <c r="A4936" s="9" t="n">
        <v>43885.70833333334</v>
      </c>
      <c r="B4936" s="9" t="n">
        <v>43885.5</v>
      </c>
      <c r="C4936" s="2" t="n">
        <v>34964545</v>
      </c>
      <c r="D4936" s="2" t="inlineStr">
        <is>
          <t>DOM</t>
        </is>
      </c>
      <c r="G4936" s="2" t="inlineStr">
        <is>
          <t>ZONE</t>
        </is>
      </c>
      <c r="I4936" s="2" t="n">
        <v>19.57</v>
      </c>
      <c r="J4936" s="2" t="n">
        <v>19.634314</v>
      </c>
      <c r="K4936" s="2" t="n">
        <v>0.08210199999999999</v>
      </c>
      <c r="L4936" s="2" t="n">
        <v>-0.019455</v>
      </c>
      <c r="M4936" s="2" t="b">
        <v>1</v>
      </c>
      <c r="N4936" s="2" t="n">
        <v>1</v>
      </c>
    </row>
    <row r="4937" ht="15.75" customHeight="1">
      <c r="A4937" s="9" t="n">
        <v>43885.75</v>
      </c>
      <c r="B4937" s="9" t="n">
        <v>43885.54166666666</v>
      </c>
      <c r="C4937" s="2" t="n">
        <v>34964545</v>
      </c>
      <c r="D4937" s="2" t="inlineStr">
        <is>
          <t>DOM</t>
        </is>
      </c>
      <c r="G4937" s="2" t="inlineStr">
        <is>
          <t>ZONE</t>
        </is>
      </c>
      <c r="I4937" s="2" t="n">
        <v>18.46</v>
      </c>
      <c r="J4937" s="2" t="n">
        <v>18.463232</v>
      </c>
      <c r="K4937" s="2" t="n">
        <v>0.065194</v>
      </c>
      <c r="L4937" s="2" t="n">
        <v>-0.064461</v>
      </c>
      <c r="M4937" s="2" t="b">
        <v>1</v>
      </c>
      <c r="N4937" s="2" t="n">
        <v>1</v>
      </c>
    </row>
    <row r="4938" ht="15.75" customHeight="1">
      <c r="A4938" s="9" t="n">
        <v>43885.79166666666</v>
      </c>
      <c r="B4938" s="9" t="n">
        <v>43885.58333333334</v>
      </c>
      <c r="C4938" s="2" t="n">
        <v>34964545</v>
      </c>
      <c r="D4938" s="2" t="inlineStr">
        <is>
          <t>DOM</t>
        </is>
      </c>
      <c r="G4938" s="2" t="inlineStr">
        <is>
          <t>ZONE</t>
        </is>
      </c>
      <c r="I4938" s="2" t="n">
        <v>18.56</v>
      </c>
      <c r="J4938" s="2" t="n">
        <v>18.550303</v>
      </c>
      <c r="K4938" s="2" t="n">
        <v>0.066063</v>
      </c>
      <c r="L4938" s="2" t="n">
        <v>-0.077427</v>
      </c>
      <c r="M4938" s="2" t="b">
        <v>1</v>
      </c>
      <c r="N4938" s="2" t="n">
        <v>1</v>
      </c>
    </row>
    <row r="4939" ht="15.75" customHeight="1">
      <c r="A4939" s="9" t="n">
        <v>43885.83333333334</v>
      </c>
      <c r="B4939" s="9" t="n">
        <v>43885.625</v>
      </c>
      <c r="C4939" s="2" t="n">
        <v>34964545</v>
      </c>
      <c r="D4939" s="2" t="inlineStr">
        <is>
          <t>DOM</t>
        </is>
      </c>
      <c r="G4939" s="2" t="inlineStr">
        <is>
          <t>ZONE</t>
        </is>
      </c>
      <c r="I4939" s="2" t="n">
        <v>18.91</v>
      </c>
      <c r="J4939" s="2" t="n">
        <v>18.931295</v>
      </c>
      <c r="K4939" s="2" t="n">
        <v>0.071496</v>
      </c>
      <c r="L4939" s="2" t="n">
        <v>-0.046868</v>
      </c>
      <c r="M4939" s="2" t="b">
        <v>1</v>
      </c>
      <c r="N4939" s="2" t="n">
        <v>1</v>
      </c>
    </row>
    <row r="4940" ht="15.75" customHeight="1">
      <c r="A4940" s="9" t="n">
        <v>43885.875</v>
      </c>
      <c r="B4940" s="9" t="n">
        <v>43885.66666666666</v>
      </c>
      <c r="C4940" s="2" t="n">
        <v>34964545</v>
      </c>
      <c r="D4940" s="2" t="inlineStr">
        <is>
          <t>DOM</t>
        </is>
      </c>
      <c r="G4940" s="2" t="inlineStr">
        <is>
          <t>ZONE</t>
        </is>
      </c>
      <c r="I4940" s="2" t="n">
        <v>19.16</v>
      </c>
      <c r="J4940" s="2" t="n">
        <v>19.241395</v>
      </c>
      <c r="K4940" s="2" t="n">
        <v>0.082774</v>
      </c>
      <c r="L4940" s="2" t="n">
        <v>0.002788</v>
      </c>
      <c r="M4940" s="2" t="b">
        <v>1</v>
      </c>
      <c r="N4940" s="2" t="n">
        <v>1</v>
      </c>
    </row>
    <row r="4941" ht="15.75" customHeight="1">
      <c r="A4941" s="9" t="n">
        <v>43885.91666666666</v>
      </c>
      <c r="B4941" s="9" t="n">
        <v>43885.70833333334</v>
      </c>
      <c r="C4941" s="2" t="n">
        <v>34964545</v>
      </c>
      <c r="D4941" s="2" t="inlineStr">
        <is>
          <t>DOM</t>
        </is>
      </c>
      <c r="G4941" s="2" t="inlineStr">
        <is>
          <t>ZONE</t>
        </is>
      </c>
      <c r="I4941" s="2" t="n">
        <v>19.77</v>
      </c>
      <c r="J4941" s="2" t="n">
        <v>19.928322</v>
      </c>
      <c r="K4941" s="2" t="n">
        <v>0.099907</v>
      </c>
      <c r="L4941" s="2" t="n">
        <v>0.054249</v>
      </c>
      <c r="M4941" s="2" t="b">
        <v>1</v>
      </c>
      <c r="N4941" s="2" t="n">
        <v>1</v>
      </c>
    </row>
    <row r="4942" ht="15.75" customHeight="1">
      <c r="A4942" s="9" t="n">
        <v>43885.95833333334</v>
      </c>
      <c r="B4942" s="9" t="n">
        <v>43885.75</v>
      </c>
      <c r="C4942" s="2" t="n">
        <v>34964545</v>
      </c>
      <c r="D4942" s="2" t="inlineStr">
        <is>
          <t>DOM</t>
        </is>
      </c>
      <c r="G4942" s="2" t="inlineStr">
        <is>
          <t>ZONE</t>
        </is>
      </c>
      <c r="I4942" s="2" t="n">
        <v>22.35</v>
      </c>
      <c r="J4942" s="2" t="n">
        <v>22.48969</v>
      </c>
      <c r="K4942" s="2" t="n">
        <v>0.135339</v>
      </c>
      <c r="L4942" s="2" t="n">
        <v>0.005184</v>
      </c>
      <c r="M4942" s="2" t="b">
        <v>1</v>
      </c>
      <c r="N4942" s="2" t="n">
        <v>1</v>
      </c>
    </row>
    <row r="4943" ht="15.75" customHeight="1">
      <c r="A4943" s="9" t="n">
        <v>43886</v>
      </c>
      <c r="B4943" s="9" t="n">
        <v>43885.79166666666</v>
      </c>
      <c r="C4943" s="2" t="n">
        <v>34964545</v>
      </c>
      <c r="D4943" s="2" t="inlineStr">
        <is>
          <t>DOM</t>
        </is>
      </c>
      <c r="G4943" s="2" t="inlineStr">
        <is>
          <t>ZONE</t>
        </is>
      </c>
      <c r="I4943" s="2" t="n">
        <v>20.96</v>
      </c>
      <c r="J4943" s="2" t="n">
        <v>21.120295</v>
      </c>
      <c r="K4943" s="2" t="n">
        <v>0.112372</v>
      </c>
      <c r="L4943" s="2" t="n">
        <v>0.047923</v>
      </c>
      <c r="M4943" s="2" t="b">
        <v>1</v>
      </c>
      <c r="N4943" s="2" t="n">
        <v>1</v>
      </c>
    </row>
    <row r="4944" ht="15.75" customHeight="1">
      <c r="A4944" s="9" t="n">
        <v>43886.04166666666</v>
      </c>
      <c r="B4944" s="9" t="n">
        <v>43885.83333333334</v>
      </c>
      <c r="C4944" s="2" t="n">
        <v>34964545</v>
      </c>
      <c r="D4944" s="2" t="inlineStr">
        <is>
          <t>DOM</t>
        </is>
      </c>
      <c r="G4944" s="2" t="inlineStr">
        <is>
          <t>ZONE</t>
        </is>
      </c>
      <c r="I4944" s="2" t="n">
        <v>18.66</v>
      </c>
      <c r="J4944" s="2" t="n">
        <v>18.937475</v>
      </c>
      <c r="K4944" s="2" t="n">
        <v>0.193061</v>
      </c>
      <c r="L4944" s="2" t="n">
        <v>0.08358</v>
      </c>
      <c r="M4944" s="2" t="b">
        <v>1</v>
      </c>
      <c r="N4944" s="2" t="n">
        <v>1</v>
      </c>
    </row>
    <row r="4945" ht="15.75" customHeight="1">
      <c r="A4945" s="9" t="n">
        <v>43886.08333333334</v>
      </c>
      <c r="B4945" s="9" t="n">
        <v>43885.875</v>
      </c>
      <c r="C4945" s="2" t="n">
        <v>34964545</v>
      </c>
      <c r="D4945" s="2" t="inlineStr">
        <is>
          <t>DOM</t>
        </is>
      </c>
      <c r="G4945" s="2" t="inlineStr">
        <is>
          <t>ZONE</t>
        </is>
      </c>
      <c r="I4945" s="2" t="n">
        <v>16.88</v>
      </c>
      <c r="J4945" s="2" t="n">
        <v>17.008217</v>
      </c>
      <c r="K4945" s="2" t="n">
        <v>0.084523</v>
      </c>
      <c r="L4945" s="2" t="n">
        <v>0.041194</v>
      </c>
      <c r="M4945" s="2" t="b">
        <v>1</v>
      </c>
      <c r="N4945" s="2" t="n">
        <v>1</v>
      </c>
    </row>
    <row r="4946" ht="15.75" customHeight="1">
      <c r="A4946" s="9" t="n">
        <v>43886.125</v>
      </c>
      <c r="B4946" s="9" t="n">
        <v>43885.91666666666</v>
      </c>
      <c r="C4946" s="2" t="n">
        <v>34964545</v>
      </c>
      <c r="D4946" s="2" t="inlineStr">
        <is>
          <t>DOM</t>
        </is>
      </c>
      <c r="G4946" s="2" t="inlineStr">
        <is>
          <t>ZONE</t>
        </is>
      </c>
      <c r="I4946" s="2" t="n">
        <v>15.56</v>
      </c>
      <c r="J4946" s="2" t="n">
        <v>15.632364</v>
      </c>
      <c r="K4946" s="2" t="n">
        <v>0.033807</v>
      </c>
      <c r="L4946" s="2" t="n">
        <v>0.040223</v>
      </c>
      <c r="M4946" s="2" t="b">
        <v>1</v>
      </c>
      <c r="N4946" s="2" t="n">
        <v>1</v>
      </c>
    </row>
    <row r="4947" ht="15.75" customHeight="1">
      <c r="A4947" s="9" t="n">
        <v>43886.16666666666</v>
      </c>
      <c r="B4947" s="9" t="n">
        <v>43885.95833333334</v>
      </c>
      <c r="C4947" s="2" t="n">
        <v>34964545</v>
      </c>
      <c r="D4947" s="2" t="inlineStr">
        <is>
          <t>DOM</t>
        </is>
      </c>
      <c r="G4947" s="2" t="inlineStr">
        <is>
          <t>ZONE</t>
        </is>
      </c>
      <c r="I4947" s="2" t="n">
        <v>14.85</v>
      </c>
      <c r="J4947" s="2" t="n">
        <v>15.020976</v>
      </c>
      <c r="K4947" s="2" t="n">
        <v>0.094238</v>
      </c>
      <c r="L4947" s="2" t="n">
        <v>0.075905</v>
      </c>
      <c r="M4947" s="2" t="b">
        <v>1</v>
      </c>
      <c r="N4947" s="2" t="n">
        <v>1</v>
      </c>
    </row>
    <row r="4948" ht="15.75" customHeight="1">
      <c r="A4948" s="9" t="n">
        <v>43886.20833333334</v>
      </c>
      <c r="B4948" s="9" t="n">
        <v>43886</v>
      </c>
      <c r="C4948" s="2" t="n">
        <v>34964545</v>
      </c>
      <c r="D4948" s="2" t="inlineStr">
        <is>
          <t>DOM</t>
        </is>
      </c>
      <c r="G4948" s="2" t="inlineStr">
        <is>
          <t>ZONE</t>
        </is>
      </c>
      <c r="I4948" s="2" t="n">
        <v>15.41</v>
      </c>
      <c r="J4948" s="2" t="n">
        <v>15.574305</v>
      </c>
      <c r="K4948" s="2" t="n">
        <v>0.086327</v>
      </c>
      <c r="L4948" s="2" t="n">
        <v>0.082978</v>
      </c>
      <c r="M4948" s="2" t="b">
        <v>1</v>
      </c>
      <c r="N4948" s="2" t="n">
        <v>1</v>
      </c>
    </row>
    <row r="4949" ht="15.75" customHeight="1">
      <c r="A4949" s="9" t="n">
        <v>43886.25</v>
      </c>
      <c r="B4949" s="9" t="n">
        <v>43886.04166666666</v>
      </c>
      <c r="C4949" s="2" t="n">
        <v>34964545</v>
      </c>
      <c r="D4949" s="2" t="inlineStr">
        <is>
          <t>DOM</t>
        </is>
      </c>
      <c r="G4949" s="2" t="inlineStr">
        <is>
          <t>ZONE</t>
        </is>
      </c>
      <c r="I4949" s="2" t="n">
        <v>14.92</v>
      </c>
      <c r="J4949" s="2" t="n">
        <v>15.017784</v>
      </c>
      <c r="K4949" s="2" t="n">
        <v>0.01327</v>
      </c>
      <c r="L4949" s="2" t="n">
        <v>0.088681</v>
      </c>
      <c r="M4949" s="2" t="b">
        <v>1</v>
      </c>
      <c r="N4949" s="2" t="n">
        <v>1</v>
      </c>
    </row>
    <row r="4950" ht="15.75" customHeight="1">
      <c r="A4950" s="9" t="n">
        <v>43886.29166666666</v>
      </c>
      <c r="B4950" s="9" t="n">
        <v>43886.08333333334</v>
      </c>
      <c r="C4950" s="2" t="n">
        <v>34964545</v>
      </c>
      <c r="D4950" s="2" t="inlineStr">
        <is>
          <t>DOM</t>
        </is>
      </c>
      <c r="G4950" s="2" t="inlineStr">
        <is>
          <t>ZONE</t>
        </is>
      </c>
      <c r="I4950" s="2" t="n">
        <v>13.83</v>
      </c>
      <c r="J4950" s="2" t="n">
        <v>13.88151</v>
      </c>
      <c r="K4950" s="2" t="n">
        <v>0</v>
      </c>
      <c r="L4950" s="2" t="n">
        <v>0.054844</v>
      </c>
      <c r="M4950" s="2" t="b">
        <v>1</v>
      </c>
      <c r="N4950" s="2" t="n">
        <v>1</v>
      </c>
    </row>
    <row r="4951" ht="15.75" customHeight="1">
      <c r="A4951" s="9" t="n">
        <v>43886.33333333334</v>
      </c>
      <c r="B4951" s="9" t="n">
        <v>43886.125</v>
      </c>
      <c r="C4951" s="2" t="n">
        <v>34964545</v>
      </c>
      <c r="D4951" s="2" t="inlineStr">
        <is>
          <t>DOM</t>
        </is>
      </c>
      <c r="G4951" s="2" t="inlineStr">
        <is>
          <t>ZONE</t>
        </is>
      </c>
      <c r="I4951" s="2" t="n">
        <v>13.91</v>
      </c>
      <c r="J4951" s="2" t="n">
        <v>13.966717</v>
      </c>
      <c r="K4951" s="2" t="n">
        <v>-0.002604</v>
      </c>
      <c r="L4951" s="2" t="n">
        <v>0.062654</v>
      </c>
      <c r="M4951" s="2" t="b">
        <v>1</v>
      </c>
      <c r="N4951" s="2" t="n">
        <v>1</v>
      </c>
    </row>
    <row r="4952" ht="15.75" customHeight="1">
      <c r="A4952" s="9" t="n">
        <v>43886.375</v>
      </c>
      <c r="B4952" s="9" t="n">
        <v>43886.16666666666</v>
      </c>
      <c r="C4952" s="2" t="n">
        <v>34964545</v>
      </c>
      <c r="D4952" s="2" t="inlineStr">
        <is>
          <t>DOM</t>
        </is>
      </c>
      <c r="G4952" s="2" t="inlineStr">
        <is>
          <t>ZONE</t>
        </is>
      </c>
      <c r="I4952" s="2" t="n">
        <v>13.74</v>
      </c>
      <c r="J4952" s="2" t="n">
        <v>13.922393</v>
      </c>
      <c r="K4952" s="2" t="n">
        <v>0.112568</v>
      </c>
      <c r="L4952" s="2" t="n">
        <v>0.071492</v>
      </c>
      <c r="M4952" s="2" t="b">
        <v>1</v>
      </c>
      <c r="N4952" s="2" t="n">
        <v>1</v>
      </c>
    </row>
    <row r="4953" ht="15.75" customHeight="1">
      <c r="A4953" s="9" t="n">
        <v>43886.41666666666</v>
      </c>
      <c r="B4953" s="9" t="n">
        <v>43886.20833333334</v>
      </c>
      <c r="C4953" s="2" t="n">
        <v>34964545</v>
      </c>
      <c r="D4953" s="2" t="inlineStr">
        <is>
          <t>DOM</t>
        </is>
      </c>
      <c r="G4953" s="2" t="inlineStr">
        <is>
          <t>ZONE</t>
        </is>
      </c>
      <c r="I4953" s="2" t="n">
        <v>14.66</v>
      </c>
      <c r="J4953" s="2" t="n">
        <v>14.726408</v>
      </c>
      <c r="K4953" s="2" t="n">
        <v>0.025751</v>
      </c>
      <c r="L4953" s="2" t="n">
        <v>0.037323</v>
      </c>
      <c r="M4953" s="2" t="b">
        <v>1</v>
      </c>
      <c r="N4953" s="2" t="n">
        <v>1</v>
      </c>
    </row>
    <row r="4954" ht="15.75" customHeight="1">
      <c r="A4954" s="9" t="n">
        <v>43886.45833333334</v>
      </c>
      <c r="B4954" s="9" t="n">
        <v>43886.25</v>
      </c>
      <c r="C4954" s="2" t="n">
        <v>34964545</v>
      </c>
      <c r="D4954" s="2" t="inlineStr">
        <is>
          <t>DOM</t>
        </is>
      </c>
      <c r="G4954" s="2" t="inlineStr">
        <is>
          <t>ZONE</t>
        </is>
      </c>
      <c r="I4954" s="2" t="n">
        <v>17.87</v>
      </c>
      <c r="J4954" s="2" t="n">
        <v>18.117238</v>
      </c>
      <c r="K4954" s="2" t="n">
        <v>0.175556</v>
      </c>
      <c r="L4954" s="2" t="n">
        <v>0.075015</v>
      </c>
      <c r="M4954" s="2" t="b">
        <v>1</v>
      </c>
      <c r="N4954" s="2" t="n">
        <v>1</v>
      </c>
    </row>
    <row r="4955" ht="15.75" customHeight="1">
      <c r="A4955" s="9" t="n">
        <v>43886.5</v>
      </c>
      <c r="B4955" s="9" t="n">
        <v>43886.29166666666</v>
      </c>
      <c r="C4955" s="2" t="n">
        <v>34964545</v>
      </c>
      <c r="D4955" s="2" t="inlineStr">
        <is>
          <t>DOM</t>
        </is>
      </c>
      <c r="G4955" s="2" t="inlineStr">
        <is>
          <t>ZONE</t>
        </is>
      </c>
      <c r="I4955" s="2" t="n">
        <v>18.01</v>
      </c>
      <c r="J4955" s="2" t="n">
        <v>18.107067</v>
      </c>
      <c r="K4955" s="2" t="n">
        <v>0.133214</v>
      </c>
      <c r="L4955" s="2" t="n">
        <v>-0.036147</v>
      </c>
      <c r="M4955" s="2" t="b">
        <v>1</v>
      </c>
      <c r="N4955" s="2" t="n">
        <v>1</v>
      </c>
    </row>
    <row r="4956" ht="15.75" customHeight="1">
      <c r="A4956" s="9" t="n">
        <v>43886.54166666666</v>
      </c>
      <c r="B4956" s="9" t="n">
        <v>43886.33333333334</v>
      </c>
      <c r="C4956" s="2" t="n">
        <v>34964545</v>
      </c>
      <c r="D4956" s="2" t="inlineStr">
        <is>
          <t>DOM</t>
        </is>
      </c>
      <c r="G4956" s="2" t="inlineStr">
        <is>
          <t>ZONE</t>
        </is>
      </c>
      <c r="I4956" s="2" t="n">
        <v>18.43</v>
      </c>
      <c r="J4956" s="2" t="n">
        <v>18.510457</v>
      </c>
      <c r="K4956" s="2" t="n">
        <v>0.137229</v>
      </c>
      <c r="L4956" s="2" t="n">
        <v>-0.053439</v>
      </c>
      <c r="M4956" s="2" t="b">
        <v>1</v>
      </c>
      <c r="N4956" s="2" t="n">
        <v>1</v>
      </c>
    </row>
    <row r="4957" ht="15.75" customHeight="1">
      <c r="A4957" s="9" t="n">
        <v>43886.58333333334</v>
      </c>
      <c r="B4957" s="9" t="n">
        <v>43886.375</v>
      </c>
      <c r="C4957" s="2" t="n">
        <v>34964545</v>
      </c>
      <c r="D4957" s="2" t="inlineStr">
        <is>
          <t>DOM</t>
        </is>
      </c>
      <c r="G4957" s="2" t="inlineStr">
        <is>
          <t>ZONE</t>
        </is>
      </c>
      <c r="I4957" s="2" t="n">
        <v>18.74</v>
      </c>
      <c r="J4957" s="2" t="n">
        <v>18.832726</v>
      </c>
      <c r="K4957" s="2" t="n">
        <v>0.135891</v>
      </c>
      <c r="L4957" s="2" t="n">
        <v>-0.042332</v>
      </c>
      <c r="M4957" s="2" t="b">
        <v>1</v>
      </c>
      <c r="N4957" s="2" t="n">
        <v>1</v>
      </c>
    </row>
    <row r="4958" ht="15.75" customHeight="1">
      <c r="A4958" s="9" t="n">
        <v>43886.625</v>
      </c>
      <c r="B4958" s="9" t="n">
        <v>43886.41666666666</v>
      </c>
      <c r="C4958" s="2" t="n">
        <v>34964545</v>
      </c>
      <c r="D4958" s="2" t="inlineStr">
        <is>
          <t>DOM</t>
        </is>
      </c>
      <c r="G4958" s="2" t="inlineStr">
        <is>
          <t>ZONE</t>
        </is>
      </c>
      <c r="I4958" s="2" t="n">
        <v>18.7</v>
      </c>
      <c r="J4958" s="2" t="n">
        <v>18.743605</v>
      </c>
      <c r="K4958" s="2" t="n">
        <v>0.106358</v>
      </c>
      <c r="L4958" s="2" t="n">
        <v>-0.06608700000000001</v>
      </c>
      <c r="M4958" s="2" t="b">
        <v>1</v>
      </c>
      <c r="N4958" s="2" t="n">
        <v>1</v>
      </c>
    </row>
    <row r="4959" ht="15.75" customHeight="1">
      <c r="A4959" s="9" t="n">
        <v>43886.66666666666</v>
      </c>
      <c r="B4959" s="9" t="n">
        <v>43886.45833333334</v>
      </c>
      <c r="C4959" s="2" t="n">
        <v>34964545</v>
      </c>
      <c r="D4959" s="2" t="inlineStr">
        <is>
          <t>DOM</t>
        </is>
      </c>
      <c r="G4959" s="2" t="inlineStr">
        <is>
          <t>ZONE</t>
        </is>
      </c>
      <c r="I4959" s="2" t="n">
        <v>18.41</v>
      </c>
      <c r="J4959" s="2" t="n">
        <v>18.41857</v>
      </c>
      <c r="K4959" s="2" t="n">
        <v>0.100904</v>
      </c>
      <c r="L4959" s="2" t="n">
        <v>-0.093167</v>
      </c>
      <c r="M4959" s="2" t="b">
        <v>1</v>
      </c>
      <c r="N4959" s="2" t="n">
        <v>1</v>
      </c>
    </row>
    <row r="4960" ht="15.75" customHeight="1">
      <c r="A4960" s="9" t="n">
        <v>43886.70833333334</v>
      </c>
      <c r="B4960" s="9" t="n">
        <v>43886.5</v>
      </c>
      <c r="C4960" s="2" t="n">
        <v>34964545</v>
      </c>
      <c r="D4960" s="2" t="inlineStr">
        <is>
          <t>DOM</t>
        </is>
      </c>
      <c r="G4960" s="2" t="inlineStr">
        <is>
          <t>ZONE</t>
        </is>
      </c>
      <c r="I4960" s="2" t="n">
        <v>18.13</v>
      </c>
      <c r="J4960" s="2" t="n">
        <v>18.143911</v>
      </c>
      <c r="K4960" s="2" t="n">
        <v>0.101113</v>
      </c>
      <c r="L4960" s="2" t="n">
        <v>-0.083036</v>
      </c>
      <c r="M4960" s="2" t="b">
        <v>1</v>
      </c>
      <c r="N4960" s="2" t="n">
        <v>1</v>
      </c>
    </row>
    <row r="4961" ht="15.75" customHeight="1">
      <c r="A4961" s="9" t="n">
        <v>43886.75</v>
      </c>
      <c r="B4961" s="9" t="n">
        <v>43886.54166666666</v>
      </c>
      <c r="C4961" s="2" t="n">
        <v>34964545</v>
      </c>
      <c r="D4961" s="2" t="inlineStr">
        <is>
          <t>DOM</t>
        </is>
      </c>
      <c r="G4961" s="2" t="inlineStr">
        <is>
          <t>ZONE</t>
        </is>
      </c>
      <c r="I4961" s="2" t="n">
        <v>17.7</v>
      </c>
      <c r="J4961" s="2" t="n">
        <v>18.307615</v>
      </c>
      <c r="K4961" s="2" t="n">
        <v>0.680764</v>
      </c>
      <c r="L4961" s="2" t="n">
        <v>-0.07731499999999999</v>
      </c>
      <c r="M4961" s="2" t="b">
        <v>1</v>
      </c>
      <c r="N4961" s="2" t="n">
        <v>1</v>
      </c>
    </row>
    <row r="4962" ht="15.75" customHeight="1">
      <c r="A4962" s="9" t="n">
        <v>43886.79166666666</v>
      </c>
      <c r="B4962" s="9" t="n">
        <v>43886.58333333334</v>
      </c>
      <c r="C4962" s="2" t="n">
        <v>34964545</v>
      </c>
      <c r="D4962" s="2" t="inlineStr">
        <is>
          <t>DOM</t>
        </is>
      </c>
      <c r="G4962" s="2" t="inlineStr">
        <is>
          <t>ZONE</t>
        </is>
      </c>
      <c r="I4962" s="2" t="n">
        <v>18.15</v>
      </c>
      <c r="J4962" s="2" t="n">
        <v>18.199343</v>
      </c>
      <c r="K4962" s="2" t="n">
        <v>0.125294</v>
      </c>
      <c r="L4962" s="2" t="n">
        <v>-0.07845199999999999</v>
      </c>
      <c r="M4962" s="2" t="b">
        <v>1</v>
      </c>
      <c r="N4962" s="2" t="n">
        <v>1</v>
      </c>
    </row>
    <row r="4963" ht="15.75" customHeight="1">
      <c r="A4963" s="9" t="n">
        <v>43886.83333333334</v>
      </c>
      <c r="B4963" s="9" t="n">
        <v>43886.625</v>
      </c>
      <c r="C4963" s="2" t="n">
        <v>34964545</v>
      </c>
      <c r="D4963" s="2" t="inlineStr">
        <is>
          <t>DOM</t>
        </is>
      </c>
      <c r="G4963" s="2" t="inlineStr">
        <is>
          <t>ZONE</t>
        </is>
      </c>
      <c r="I4963" s="2" t="n">
        <v>17.87</v>
      </c>
      <c r="J4963" s="2" t="n">
        <v>17.888362</v>
      </c>
      <c r="K4963" s="2" t="n">
        <v>0.108462</v>
      </c>
      <c r="L4963" s="2" t="n">
        <v>-0.086766</v>
      </c>
      <c r="M4963" s="2" t="b">
        <v>1</v>
      </c>
      <c r="N4963" s="2" t="n">
        <v>1</v>
      </c>
    </row>
    <row r="4964" ht="15.75" customHeight="1">
      <c r="A4964" s="9" t="n">
        <v>43886.875</v>
      </c>
      <c r="B4964" s="9" t="n">
        <v>43886.66666666666</v>
      </c>
      <c r="C4964" s="2" t="n">
        <v>34964545</v>
      </c>
      <c r="D4964" s="2" t="inlineStr">
        <is>
          <t>DOM</t>
        </is>
      </c>
      <c r="G4964" s="2" t="inlineStr">
        <is>
          <t>ZONE</t>
        </is>
      </c>
      <c r="I4964" s="2" t="n">
        <v>18.41</v>
      </c>
      <c r="J4964" s="2" t="n">
        <v>18.425781</v>
      </c>
      <c r="K4964" s="2" t="n">
        <v>0.104906</v>
      </c>
      <c r="L4964" s="2" t="n">
        <v>-0.090791</v>
      </c>
      <c r="M4964" s="2" t="b">
        <v>1</v>
      </c>
      <c r="N4964" s="2" t="n">
        <v>1</v>
      </c>
    </row>
    <row r="4965" ht="15.75" customHeight="1">
      <c r="A4965" s="9" t="n">
        <v>43886.91666666666</v>
      </c>
      <c r="B4965" s="9" t="n">
        <v>43886.70833333334</v>
      </c>
      <c r="C4965" s="2" t="n">
        <v>34964545</v>
      </c>
      <c r="D4965" s="2" t="inlineStr">
        <is>
          <t>DOM</t>
        </is>
      </c>
      <c r="G4965" s="2" t="inlineStr">
        <is>
          <t>ZONE</t>
        </is>
      </c>
      <c r="I4965" s="2" t="n">
        <v>22</v>
      </c>
      <c r="J4965" s="2" t="n">
        <v>22.011057</v>
      </c>
      <c r="K4965" s="2" t="n">
        <v>0.080973</v>
      </c>
      <c r="L4965" s="2" t="n">
        <v>-0.069082</v>
      </c>
      <c r="M4965" s="2" t="b">
        <v>1</v>
      </c>
      <c r="N4965" s="2" t="n">
        <v>1</v>
      </c>
    </row>
    <row r="4966" ht="15.75" customHeight="1">
      <c r="A4966" s="9" t="n">
        <v>43886.95833333334</v>
      </c>
      <c r="B4966" s="9" t="n">
        <v>43886.75</v>
      </c>
      <c r="C4966" s="2" t="n">
        <v>34964545</v>
      </c>
      <c r="D4966" s="2" t="inlineStr">
        <is>
          <t>DOM</t>
        </is>
      </c>
      <c r="G4966" s="2" t="inlineStr">
        <is>
          <t>ZONE</t>
        </is>
      </c>
      <c r="I4966" s="2" t="n">
        <v>19.53</v>
      </c>
      <c r="J4966" s="2" t="n">
        <v>19.478464</v>
      </c>
      <c r="K4966" s="2" t="n">
        <v>0.057313</v>
      </c>
      <c r="L4966" s="2" t="n">
        <v>-0.107183</v>
      </c>
      <c r="M4966" s="2" t="b">
        <v>1</v>
      </c>
      <c r="N4966" s="2" t="n">
        <v>1</v>
      </c>
    </row>
    <row r="4967" ht="15.75" customHeight="1">
      <c r="A4967" s="9" t="n">
        <v>43887</v>
      </c>
      <c r="B4967" s="9" t="n">
        <v>43886.79166666666</v>
      </c>
      <c r="C4967" s="2" t="n">
        <v>34964545</v>
      </c>
      <c r="D4967" s="2" t="inlineStr">
        <is>
          <t>DOM</t>
        </is>
      </c>
      <c r="G4967" s="2" t="inlineStr">
        <is>
          <t>ZONE</t>
        </is>
      </c>
      <c r="I4967" s="2" t="n">
        <v>19.86</v>
      </c>
      <c r="J4967" s="2" t="n">
        <v>19.915662</v>
      </c>
      <c r="K4967" s="2" t="n">
        <v>0.11792</v>
      </c>
      <c r="L4967" s="2" t="n">
        <v>-0.066424</v>
      </c>
      <c r="M4967" s="2" t="b">
        <v>1</v>
      </c>
      <c r="N4967" s="2" t="n">
        <v>1</v>
      </c>
    </row>
    <row r="4968" ht="15.75" customHeight="1">
      <c r="A4968" s="9" t="n">
        <v>43887.04166666666</v>
      </c>
      <c r="B4968" s="9" t="n">
        <v>43886.83333333334</v>
      </c>
      <c r="C4968" s="2" t="n">
        <v>34964545</v>
      </c>
      <c r="D4968" s="2" t="inlineStr">
        <is>
          <t>DOM</t>
        </is>
      </c>
      <c r="G4968" s="2" t="inlineStr">
        <is>
          <t>ZONE</t>
        </is>
      </c>
      <c r="I4968" s="2" t="n">
        <v>19.53</v>
      </c>
      <c r="J4968" s="2" t="n">
        <v>19.644723</v>
      </c>
      <c r="K4968" s="2" t="n">
        <v>0.177075</v>
      </c>
      <c r="L4968" s="2" t="n">
        <v>-0.06401900000000001</v>
      </c>
      <c r="M4968" s="2" t="b">
        <v>1</v>
      </c>
      <c r="N4968" s="2" t="n">
        <v>1</v>
      </c>
    </row>
    <row r="4969" ht="15.75" customHeight="1">
      <c r="A4969" s="9" t="n">
        <v>43887.08333333334</v>
      </c>
      <c r="B4969" s="9" t="n">
        <v>43886.875</v>
      </c>
      <c r="C4969" s="2" t="n">
        <v>34964545</v>
      </c>
      <c r="D4969" s="2" t="inlineStr">
        <is>
          <t>DOM</t>
        </is>
      </c>
      <c r="G4969" s="2" t="inlineStr">
        <is>
          <t>ZONE</t>
        </is>
      </c>
      <c r="I4969" s="2" t="n">
        <v>17.53</v>
      </c>
      <c r="J4969" s="2" t="n">
        <v>17.621578</v>
      </c>
      <c r="K4969" s="2" t="n">
        <v>0.158026</v>
      </c>
      <c r="L4969" s="2" t="n">
        <v>-0.06728099999999999</v>
      </c>
      <c r="M4969" s="2" t="b">
        <v>1</v>
      </c>
      <c r="N4969" s="2" t="n">
        <v>1</v>
      </c>
    </row>
    <row r="4970" ht="15.75" customHeight="1">
      <c r="A4970" s="9" t="n">
        <v>43887.125</v>
      </c>
      <c r="B4970" s="9" t="n">
        <v>43886.91666666666</v>
      </c>
      <c r="C4970" s="2" t="n">
        <v>34964545</v>
      </c>
      <c r="D4970" s="2" t="inlineStr">
        <is>
          <t>DOM</t>
        </is>
      </c>
      <c r="G4970" s="2" t="inlineStr">
        <is>
          <t>ZONE</t>
        </is>
      </c>
      <c r="I4970" s="2" t="n">
        <v>15.98</v>
      </c>
      <c r="J4970" s="2" t="n">
        <v>15.964027</v>
      </c>
      <c r="K4970" s="2" t="n">
        <v>0.045694</v>
      </c>
      <c r="L4970" s="2" t="n">
        <v>-0.056668</v>
      </c>
      <c r="M4970" s="2" t="b">
        <v>1</v>
      </c>
      <c r="N4970" s="2" t="n">
        <v>1</v>
      </c>
    </row>
    <row r="4971" ht="15.75" customHeight="1">
      <c r="A4971" s="9" t="n">
        <v>43887.16666666666</v>
      </c>
      <c r="B4971" s="9" t="n">
        <v>43886.95833333334</v>
      </c>
      <c r="C4971" s="2" t="n">
        <v>34964545</v>
      </c>
      <c r="D4971" s="2" t="inlineStr">
        <is>
          <t>DOM</t>
        </is>
      </c>
      <c r="G4971" s="2" t="inlineStr">
        <is>
          <t>ZONE</t>
        </is>
      </c>
      <c r="I4971" s="2" t="n">
        <v>14.31</v>
      </c>
      <c r="J4971" s="2" t="n">
        <v>14.325315</v>
      </c>
      <c r="K4971" s="2" t="n">
        <v>0.036983</v>
      </c>
      <c r="L4971" s="2" t="n">
        <v>-0.020834</v>
      </c>
      <c r="M4971" s="2" t="b">
        <v>1</v>
      </c>
      <c r="N4971" s="2" t="n">
        <v>1</v>
      </c>
    </row>
    <row r="4972" ht="15.75" customHeight="1">
      <c r="A4972" s="9" t="n">
        <v>43887.20833333334</v>
      </c>
      <c r="B4972" s="9" t="n">
        <v>43887</v>
      </c>
      <c r="C4972" s="2" t="n">
        <v>34964545</v>
      </c>
      <c r="D4972" s="2" t="inlineStr">
        <is>
          <t>DOM</t>
        </is>
      </c>
      <c r="G4972" s="2" t="inlineStr">
        <is>
          <t>ZONE</t>
        </is>
      </c>
      <c r="I4972" s="2" t="n">
        <v>13.56</v>
      </c>
      <c r="J4972" s="2" t="n">
        <v>13.569445</v>
      </c>
      <c r="K4972" s="2" t="n">
        <v>0.034338</v>
      </c>
      <c r="L4972" s="2" t="n">
        <v>-0.020727</v>
      </c>
      <c r="M4972" s="2" t="b">
        <v>1</v>
      </c>
      <c r="N4972" s="2" t="n">
        <v>1</v>
      </c>
    </row>
    <row r="4973" ht="15.75" customHeight="1">
      <c r="A4973" s="9" t="n">
        <v>43887.25</v>
      </c>
      <c r="B4973" s="9" t="n">
        <v>43887.04166666666</v>
      </c>
      <c r="C4973" s="2" t="n">
        <v>34964545</v>
      </c>
      <c r="D4973" s="2" t="inlineStr">
        <is>
          <t>DOM</t>
        </is>
      </c>
      <c r="G4973" s="2" t="inlineStr">
        <is>
          <t>ZONE</t>
        </is>
      </c>
      <c r="I4973" s="2" t="n">
        <v>13.41</v>
      </c>
      <c r="J4973" s="2" t="n">
        <v>13.414871</v>
      </c>
      <c r="K4973" s="2" t="n">
        <v>0.019873</v>
      </c>
      <c r="L4973" s="2" t="n">
        <v>-0.013335</v>
      </c>
      <c r="M4973" s="2" t="b">
        <v>1</v>
      </c>
      <c r="N4973" s="2" t="n">
        <v>1</v>
      </c>
    </row>
    <row r="4974" ht="15.75" customHeight="1">
      <c r="A4974" s="9" t="n">
        <v>43887.29166666666</v>
      </c>
      <c r="B4974" s="9" t="n">
        <v>43887.08333333334</v>
      </c>
      <c r="C4974" s="2" t="n">
        <v>34964545</v>
      </c>
      <c r="D4974" s="2" t="inlineStr">
        <is>
          <t>DOM</t>
        </is>
      </c>
      <c r="G4974" s="2" t="inlineStr">
        <is>
          <t>ZONE</t>
        </is>
      </c>
      <c r="I4974" s="2" t="n">
        <v>12.97</v>
      </c>
      <c r="J4974" s="2" t="n">
        <v>12.965107</v>
      </c>
      <c r="K4974" s="2" t="n">
        <v>0.011097</v>
      </c>
      <c r="L4974" s="2" t="n">
        <v>-0.014324</v>
      </c>
      <c r="M4974" s="2" t="b">
        <v>1</v>
      </c>
      <c r="N4974" s="2" t="n">
        <v>1</v>
      </c>
    </row>
    <row r="4975" ht="15.75" customHeight="1">
      <c r="A4975" s="9" t="n">
        <v>43887.33333333334</v>
      </c>
      <c r="B4975" s="9" t="n">
        <v>43887.125</v>
      </c>
      <c r="C4975" s="2" t="n">
        <v>34964545</v>
      </c>
      <c r="D4975" s="2" t="inlineStr">
        <is>
          <t>DOM</t>
        </is>
      </c>
      <c r="G4975" s="2" t="inlineStr">
        <is>
          <t>ZONE</t>
        </is>
      </c>
      <c r="I4975" s="2" t="n">
        <v>13.16</v>
      </c>
      <c r="J4975" s="2" t="n">
        <v>13.161134</v>
      </c>
      <c r="K4975" s="2" t="n">
        <v>0.016447</v>
      </c>
      <c r="L4975" s="2" t="n">
        <v>-0.018646</v>
      </c>
      <c r="M4975" s="2" t="b">
        <v>1</v>
      </c>
      <c r="N4975" s="2" t="n">
        <v>1</v>
      </c>
    </row>
    <row r="4976" ht="15.75" customHeight="1">
      <c r="A4976" s="9" t="n">
        <v>43887.375</v>
      </c>
      <c r="B4976" s="9" t="n">
        <v>43887.16666666666</v>
      </c>
      <c r="C4976" s="2" t="n">
        <v>34964545</v>
      </c>
      <c r="D4976" s="2" t="inlineStr">
        <is>
          <t>DOM</t>
        </is>
      </c>
      <c r="G4976" s="2" t="inlineStr">
        <is>
          <t>ZONE</t>
        </is>
      </c>
      <c r="I4976" s="2" t="n">
        <v>13.53</v>
      </c>
      <c r="J4976" s="2" t="n">
        <v>13.506485</v>
      </c>
      <c r="K4976" s="2" t="n">
        <v>0.012318</v>
      </c>
      <c r="L4976" s="2" t="n">
        <v>-0.034999</v>
      </c>
      <c r="M4976" s="2" t="b">
        <v>1</v>
      </c>
      <c r="N4976" s="2" t="n">
        <v>1</v>
      </c>
    </row>
    <row r="4977" ht="15.75" customHeight="1">
      <c r="A4977" s="9" t="n">
        <v>43887.41666666666</v>
      </c>
      <c r="B4977" s="9" t="n">
        <v>43887.20833333334</v>
      </c>
      <c r="C4977" s="2" t="n">
        <v>34964545</v>
      </c>
      <c r="D4977" s="2" t="inlineStr">
        <is>
          <t>DOM</t>
        </is>
      </c>
      <c r="G4977" s="2" t="inlineStr">
        <is>
          <t>ZONE</t>
        </is>
      </c>
      <c r="I4977" s="2" t="n">
        <v>14.8</v>
      </c>
      <c r="J4977" s="2" t="n">
        <v>14.764995</v>
      </c>
      <c r="K4977" s="2" t="n">
        <v>0.02595</v>
      </c>
      <c r="L4977" s="2" t="n">
        <v>-0.060955</v>
      </c>
      <c r="M4977" s="2" t="b">
        <v>1</v>
      </c>
      <c r="N4977" s="2" t="n">
        <v>1</v>
      </c>
    </row>
    <row r="4978" ht="15.75" customHeight="1">
      <c r="A4978" s="9" t="n">
        <v>43887.45833333334</v>
      </c>
      <c r="B4978" s="9" t="n">
        <v>43887.25</v>
      </c>
      <c r="C4978" s="2" t="n">
        <v>34964545</v>
      </c>
      <c r="D4978" s="2" t="inlineStr">
        <is>
          <t>DOM</t>
        </is>
      </c>
      <c r="G4978" s="2" t="inlineStr">
        <is>
          <t>ZONE</t>
        </is>
      </c>
      <c r="I4978" s="2" t="n">
        <v>19.27</v>
      </c>
      <c r="J4978" s="2" t="n">
        <v>19.169434</v>
      </c>
      <c r="K4978" s="2" t="n">
        <v>-0.060286</v>
      </c>
      <c r="L4978" s="2" t="n">
        <v>-0.036946</v>
      </c>
      <c r="M4978" s="2" t="b">
        <v>1</v>
      </c>
      <c r="N4978" s="2" t="n">
        <v>1</v>
      </c>
    </row>
    <row r="4979" ht="15.75" customHeight="1">
      <c r="A4979" s="9" t="n">
        <v>43887.5</v>
      </c>
      <c r="B4979" s="9" t="n">
        <v>43887.29166666666</v>
      </c>
      <c r="C4979" s="2" t="n">
        <v>34964545</v>
      </c>
      <c r="D4979" s="2" t="inlineStr">
        <is>
          <t>DOM</t>
        </is>
      </c>
      <c r="G4979" s="2" t="inlineStr">
        <is>
          <t>ZONE</t>
        </is>
      </c>
      <c r="I4979" s="2" t="n">
        <v>20.24</v>
      </c>
      <c r="J4979" s="2" t="n">
        <v>20.288847</v>
      </c>
      <c r="K4979" s="2" t="n">
        <v>0.140369</v>
      </c>
      <c r="L4979" s="2" t="n">
        <v>-0.086522</v>
      </c>
      <c r="M4979" s="2" t="b">
        <v>1</v>
      </c>
      <c r="N4979" s="2" t="n">
        <v>1</v>
      </c>
    </row>
    <row r="4980" ht="15.75" customHeight="1">
      <c r="A4980" s="9" t="n">
        <v>43887.54166666666</v>
      </c>
      <c r="B4980" s="9" t="n">
        <v>43887.33333333334</v>
      </c>
      <c r="C4980" s="2" t="n">
        <v>34964545</v>
      </c>
      <c r="D4980" s="2" t="inlineStr">
        <is>
          <t>DOM</t>
        </is>
      </c>
      <c r="G4980" s="2" t="inlineStr">
        <is>
          <t>ZONE</t>
        </is>
      </c>
      <c r="I4980" s="2" t="n">
        <v>19.86</v>
      </c>
      <c r="J4980" s="2" t="n">
        <v>19.816127</v>
      </c>
      <c r="K4980" s="2" t="n">
        <v>0.108114</v>
      </c>
      <c r="L4980" s="2" t="n">
        <v>-0.151987</v>
      </c>
      <c r="M4980" s="2" t="b">
        <v>1</v>
      </c>
      <c r="N4980" s="2" t="n">
        <v>1</v>
      </c>
    </row>
    <row r="4981" ht="15.75" customHeight="1">
      <c r="A4981" s="9" t="n">
        <v>43887.58333333334</v>
      </c>
      <c r="B4981" s="9" t="n">
        <v>43887.375</v>
      </c>
      <c r="C4981" s="2" t="n">
        <v>34964545</v>
      </c>
      <c r="D4981" s="2" t="inlineStr">
        <is>
          <t>DOM</t>
        </is>
      </c>
      <c r="G4981" s="2" t="inlineStr">
        <is>
          <t>ZONE</t>
        </is>
      </c>
      <c r="I4981" s="2" t="n">
        <v>20.1</v>
      </c>
      <c r="J4981" s="2" t="n">
        <v>20.011794</v>
      </c>
      <c r="K4981" s="2" t="n">
        <v>0.115141</v>
      </c>
      <c r="L4981" s="2" t="n">
        <v>-0.202514</v>
      </c>
      <c r="M4981" s="2" t="b">
        <v>1</v>
      </c>
      <c r="N4981" s="2" t="n">
        <v>1</v>
      </c>
    </row>
    <row r="4982" ht="15.75" customHeight="1">
      <c r="A4982" s="9" t="n">
        <v>43887.625</v>
      </c>
      <c r="B4982" s="9" t="n">
        <v>43887.41666666666</v>
      </c>
      <c r="C4982" s="2" t="n">
        <v>34964545</v>
      </c>
      <c r="D4982" s="2" t="inlineStr">
        <is>
          <t>DOM</t>
        </is>
      </c>
      <c r="G4982" s="2" t="inlineStr">
        <is>
          <t>ZONE</t>
        </is>
      </c>
      <c r="I4982" s="2" t="n">
        <v>19.6</v>
      </c>
      <c r="J4982" s="2" t="n">
        <v>19.475257</v>
      </c>
      <c r="K4982" s="2" t="n">
        <v>0.110053</v>
      </c>
      <c r="L4982" s="2" t="n">
        <v>-0.230629</v>
      </c>
      <c r="M4982" s="2" t="b">
        <v>1</v>
      </c>
      <c r="N4982" s="2" t="n">
        <v>1</v>
      </c>
    </row>
    <row r="4983" ht="15.75" customHeight="1">
      <c r="A4983" s="9" t="n">
        <v>43887.66666666666</v>
      </c>
      <c r="B4983" s="9" t="n">
        <v>43887.45833333334</v>
      </c>
      <c r="C4983" s="2" t="n">
        <v>34964545</v>
      </c>
      <c r="D4983" s="2" t="inlineStr">
        <is>
          <t>DOM</t>
        </is>
      </c>
      <c r="G4983" s="2" t="inlineStr">
        <is>
          <t>ZONE</t>
        </is>
      </c>
      <c r="I4983" s="2" t="n">
        <v>19.34</v>
      </c>
      <c r="J4983" s="2" t="n">
        <v>19.213973</v>
      </c>
      <c r="K4983" s="2" t="n">
        <v>0.10376</v>
      </c>
      <c r="L4983" s="2" t="n">
        <v>-0.233121</v>
      </c>
      <c r="M4983" s="2" t="b">
        <v>1</v>
      </c>
      <c r="N4983" s="2" t="n">
        <v>1</v>
      </c>
    </row>
    <row r="4984" ht="15.75" customHeight="1">
      <c r="A4984" s="9" t="n">
        <v>43887.70833333334</v>
      </c>
      <c r="B4984" s="9" t="n">
        <v>43887.5</v>
      </c>
      <c r="C4984" s="2" t="n">
        <v>34964545</v>
      </c>
      <c r="D4984" s="2" t="inlineStr">
        <is>
          <t>DOM</t>
        </is>
      </c>
      <c r="G4984" s="2" t="inlineStr">
        <is>
          <t>ZONE</t>
        </is>
      </c>
      <c r="I4984" s="2" t="n">
        <v>19.47</v>
      </c>
      <c r="J4984" s="2" t="n">
        <v>19.380413</v>
      </c>
      <c r="K4984" s="2" t="n">
        <v>0.104897</v>
      </c>
      <c r="L4984" s="2" t="n">
        <v>-0.196984</v>
      </c>
      <c r="M4984" s="2" t="b">
        <v>1</v>
      </c>
      <c r="N4984" s="2" t="n">
        <v>1</v>
      </c>
    </row>
    <row r="4985" ht="15.75" customHeight="1">
      <c r="A4985" s="9" t="n">
        <v>43887.75</v>
      </c>
      <c r="B4985" s="9" t="n">
        <v>43887.54166666666</v>
      </c>
      <c r="C4985" s="2" t="n">
        <v>34964545</v>
      </c>
      <c r="D4985" s="2" t="inlineStr">
        <is>
          <t>DOM</t>
        </is>
      </c>
      <c r="G4985" s="2" t="inlineStr">
        <is>
          <t>ZONE</t>
        </is>
      </c>
      <c r="I4985" s="2" t="n">
        <v>19</v>
      </c>
      <c r="J4985" s="2" t="n">
        <v>18.922322</v>
      </c>
      <c r="K4985" s="2" t="n">
        <v>0.091002</v>
      </c>
      <c r="L4985" s="2" t="n">
        <v>-0.172847</v>
      </c>
      <c r="M4985" s="2" t="b">
        <v>1</v>
      </c>
      <c r="N4985" s="2" t="n">
        <v>1</v>
      </c>
    </row>
    <row r="4986" ht="15.75" customHeight="1">
      <c r="A4986" s="9" t="n">
        <v>43887.79166666666</v>
      </c>
      <c r="B4986" s="9" t="n">
        <v>43887.58333333334</v>
      </c>
      <c r="C4986" s="2" t="n">
        <v>34964545</v>
      </c>
      <c r="D4986" s="2" t="inlineStr">
        <is>
          <t>DOM</t>
        </is>
      </c>
      <c r="G4986" s="2" t="inlineStr">
        <is>
          <t>ZONE</t>
        </is>
      </c>
      <c r="I4986" s="2" t="n">
        <v>18.9</v>
      </c>
      <c r="J4986" s="2" t="n">
        <v>18.84286</v>
      </c>
      <c r="K4986" s="2" t="n">
        <v>0.093197</v>
      </c>
      <c r="L4986" s="2" t="n">
        <v>-0.152837</v>
      </c>
      <c r="M4986" s="2" t="b">
        <v>1</v>
      </c>
      <c r="N4986" s="2" t="n">
        <v>1</v>
      </c>
    </row>
    <row r="4987" ht="15.75" customHeight="1">
      <c r="A4987" s="9" t="n">
        <v>43887.83333333334</v>
      </c>
      <c r="B4987" s="9" t="n">
        <v>43887.625</v>
      </c>
      <c r="C4987" s="2" t="n">
        <v>34964545</v>
      </c>
      <c r="D4987" s="2" t="inlineStr">
        <is>
          <t>DOM</t>
        </is>
      </c>
      <c r="G4987" s="2" t="inlineStr">
        <is>
          <t>ZONE</t>
        </is>
      </c>
      <c r="I4987" s="2" t="n">
        <v>18.8</v>
      </c>
      <c r="J4987" s="2" t="n">
        <v>18.762032</v>
      </c>
      <c r="K4987" s="2" t="n">
        <v>0.093746</v>
      </c>
      <c r="L4987" s="2" t="n">
        <v>-0.13088</v>
      </c>
      <c r="M4987" s="2" t="b">
        <v>1</v>
      </c>
      <c r="N4987" s="2" t="n">
        <v>1</v>
      </c>
    </row>
    <row r="4988" ht="15.75" customHeight="1">
      <c r="A4988" s="9" t="n">
        <v>43887.875</v>
      </c>
      <c r="B4988" s="9" t="n">
        <v>43887.66666666666</v>
      </c>
      <c r="C4988" s="2" t="n">
        <v>34964545</v>
      </c>
      <c r="D4988" s="2" t="inlineStr">
        <is>
          <t>DOM</t>
        </is>
      </c>
      <c r="G4988" s="2" t="inlineStr">
        <is>
          <t>ZONE</t>
        </is>
      </c>
      <c r="I4988" s="2" t="n">
        <v>19.81</v>
      </c>
      <c r="J4988" s="2" t="n">
        <v>19.817746</v>
      </c>
      <c r="K4988" s="2" t="n">
        <v>0.116943</v>
      </c>
      <c r="L4988" s="2" t="n">
        <v>-0.110864</v>
      </c>
      <c r="M4988" s="2" t="b">
        <v>1</v>
      </c>
      <c r="N4988" s="2" t="n">
        <v>1</v>
      </c>
    </row>
    <row r="4989" ht="15.75" customHeight="1">
      <c r="A4989" s="9" t="n">
        <v>43887.91666666666</v>
      </c>
      <c r="B4989" s="9" t="n">
        <v>43887.70833333334</v>
      </c>
      <c r="C4989" s="2" t="n">
        <v>34964545</v>
      </c>
      <c r="D4989" s="2" t="inlineStr">
        <is>
          <t>DOM</t>
        </is>
      </c>
      <c r="G4989" s="2" t="inlineStr">
        <is>
          <t>ZONE</t>
        </is>
      </c>
      <c r="I4989" s="2" t="n">
        <v>19.9</v>
      </c>
      <c r="J4989" s="2" t="n">
        <v>19.915458</v>
      </c>
      <c r="K4989" s="2" t="n">
        <v>0.107404</v>
      </c>
      <c r="L4989" s="2" t="n">
        <v>-0.09528</v>
      </c>
      <c r="M4989" s="2" t="b">
        <v>1</v>
      </c>
      <c r="N4989" s="2" t="n">
        <v>1</v>
      </c>
    </row>
    <row r="4990" ht="15.75" customHeight="1">
      <c r="A4990" s="9" t="n">
        <v>43887.95833333334</v>
      </c>
      <c r="B4990" s="9" t="n">
        <v>43887.75</v>
      </c>
      <c r="C4990" s="2" t="n">
        <v>34964545</v>
      </c>
      <c r="D4990" s="2" t="inlineStr">
        <is>
          <t>DOM</t>
        </is>
      </c>
      <c r="G4990" s="2" t="inlineStr">
        <is>
          <t>ZONE</t>
        </is>
      </c>
      <c r="I4990" s="2" t="n">
        <v>58.23</v>
      </c>
      <c r="J4990" s="2" t="n">
        <v>58.551855</v>
      </c>
      <c r="K4990" s="2" t="n">
        <v>0.774475</v>
      </c>
      <c r="L4990" s="2" t="n">
        <v>-0.45012</v>
      </c>
      <c r="M4990" s="2" t="b">
        <v>1</v>
      </c>
      <c r="N4990" s="2" t="n">
        <v>1</v>
      </c>
    </row>
    <row r="4991" ht="15.75" customHeight="1">
      <c r="A4991" s="9" t="n">
        <v>43888</v>
      </c>
      <c r="B4991" s="9" t="n">
        <v>43887.79166666666</v>
      </c>
      <c r="C4991" s="2" t="n">
        <v>34964545</v>
      </c>
      <c r="D4991" s="2" t="inlineStr">
        <is>
          <t>DOM</t>
        </is>
      </c>
      <c r="G4991" s="2" t="inlineStr">
        <is>
          <t>ZONE</t>
        </is>
      </c>
      <c r="I4991" s="2" t="n">
        <v>20.45</v>
      </c>
      <c r="J4991" s="2" t="n">
        <v>20.373604</v>
      </c>
      <c r="K4991" s="2" t="n">
        <v>0.120236</v>
      </c>
      <c r="L4991" s="2" t="n">
        <v>-0.195799</v>
      </c>
      <c r="M4991" s="2" t="b">
        <v>1</v>
      </c>
      <c r="N4991" s="2" t="n">
        <v>1</v>
      </c>
    </row>
    <row r="4992" ht="15.75" customHeight="1">
      <c r="A4992" s="9" t="n">
        <v>43888.04166666666</v>
      </c>
      <c r="B4992" s="9" t="n">
        <v>43887.83333333334</v>
      </c>
      <c r="C4992" s="2" t="n">
        <v>34964545</v>
      </c>
      <c r="D4992" s="2" t="inlineStr">
        <is>
          <t>DOM</t>
        </is>
      </c>
      <c r="G4992" s="2" t="inlineStr">
        <is>
          <t>ZONE</t>
        </is>
      </c>
      <c r="I4992" s="2" t="n">
        <v>19.86</v>
      </c>
      <c r="J4992" s="2" t="n">
        <v>19.730011</v>
      </c>
      <c r="K4992" s="2" t="n">
        <v>0.09322999999999999</v>
      </c>
      <c r="L4992" s="2" t="n">
        <v>-0.219886</v>
      </c>
      <c r="M4992" s="2" t="b">
        <v>1</v>
      </c>
      <c r="N4992" s="2" t="n">
        <v>1</v>
      </c>
    </row>
    <row r="4993" ht="15.75" customHeight="1">
      <c r="A4993" s="9" t="n">
        <v>43888.08333333334</v>
      </c>
      <c r="B4993" s="9" t="n">
        <v>43887.875</v>
      </c>
      <c r="C4993" s="2" t="n">
        <v>34964545</v>
      </c>
      <c r="D4993" s="2" t="inlineStr">
        <is>
          <t>DOM</t>
        </is>
      </c>
      <c r="G4993" s="2" t="inlineStr">
        <is>
          <t>ZONE</t>
        </is>
      </c>
      <c r="I4993" s="2" t="n">
        <v>19.16</v>
      </c>
      <c r="J4993" s="2" t="n">
        <v>19.242807</v>
      </c>
      <c r="K4993" s="2" t="n">
        <v>0.282465</v>
      </c>
      <c r="L4993" s="2" t="n">
        <v>-0.195492</v>
      </c>
      <c r="M4993" s="2" t="b">
        <v>1</v>
      </c>
      <c r="N4993" s="2" t="n">
        <v>1</v>
      </c>
    </row>
    <row r="4994" ht="15.75" customHeight="1">
      <c r="A4994" s="9" t="n">
        <v>43888.125</v>
      </c>
      <c r="B4994" s="9" t="n">
        <v>43887.91666666666</v>
      </c>
      <c r="C4994" s="2" t="n">
        <v>34964545</v>
      </c>
      <c r="D4994" s="2" t="inlineStr">
        <is>
          <t>DOM</t>
        </is>
      </c>
      <c r="G4994" s="2" t="inlineStr">
        <is>
          <t>ZONE</t>
        </is>
      </c>
      <c r="I4994" s="2" t="n">
        <v>17.94</v>
      </c>
      <c r="J4994" s="2" t="n">
        <v>17.822514</v>
      </c>
      <c r="K4994" s="2" t="n">
        <v>0.09683700000000001</v>
      </c>
      <c r="L4994" s="2" t="n">
        <v>-0.210156</v>
      </c>
      <c r="M4994" s="2" t="b">
        <v>1</v>
      </c>
      <c r="N4994" s="2" t="n">
        <v>1</v>
      </c>
    </row>
    <row r="4995" ht="15.75" customHeight="1">
      <c r="A4995" s="9" t="n">
        <v>43888.16666666666</v>
      </c>
      <c r="B4995" s="9" t="n">
        <v>43887.95833333334</v>
      </c>
      <c r="C4995" s="2" t="n">
        <v>34964545</v>
      </c>
      <c r="D4995" s="2" t="inlineStr">
        <is>
          <t>DOM</t>
        </is>
      </c>
      <c r="G4995" s="2" t="inlineStr">
        <is>
          <t>ZONE</t>
        </is>
      </c>
      <c r="I4995" s="2" t="n">
        <v>17.46</v>
      </c>
      <c r="J4995" s="2" t="n">
        <v>17.351545</v>
      </c>
      <c r="K4995" s="2" t="n">
        <v>0.082788</v>
      </c>
      <c r="L4995" s="2" t="n">
        <v>-0.195409</v>
      </c>
      <c r="M4995" s="2" t="b">
        <v>1</v>
      </c>
      <c r="N4995" s="2" t="n">
        <v>1</v>
      </c>
    </row>
    <row r="4996" ht="15.75" customHeight="1">
      <c r="A4996" s="9" t="n">
        <v>43888.20833333334</v>
      </c>
      <c r="B4996" s="9" t="n">
        <v>43888</v>
      </c>
      <c r="C4996" s="2" t="n">
        <v>34964545</v>
      </c>
      <c r="D4996" s="2" t="inlineStr">
        <is>
          <t>DOM</t>
        </is>
      </c>
      <c r="G4996" s="2" t="inlineStr">
        <is>
          <t>ZONE</t>
        </is>
      </c>
      <c r="I4996" s="2" t="n">
        <v>18.83</v>
      </c>
      <c r="J4996" s="2" t="n">
        <v>18.760898</v>
      </c>
      <c r="K4996" s="2" t="n">
        <v>0.091768</v>
      </c>
      <c r="L4996" s="2" t="n">
        <v>-0.15837</v>
      </c>
      <c r="M4996" s="2" t="b">
        <v>1</v>
      </c>
      <c r="N4996" s="2" t="n">
        <v>1</v>
      </c>
    </row>
    <row r="4997" ht="15.75" customHeight="1">
      <c r="A4997" s="9" t="n">
        <v>43888.25</v>
      </c>
      <c r="B4997" s="9" t="n">
        <v>43888.04166666666</v>
      </c>
      <c r="C4997" s="2" t="n">
        <v>34964545</v>
      </c>
      <c r="D4997" s="2" t="inlineStr">
        <is>
          <t>DOM</t>
        </is>
      </c>
      <c r="G4997" s="2" t="inlineStr">
        <is>
          <t>ZONE</t>
        </is>
      </c>
      <c r="I4997" s="2" t="n">
        <v>17.08</v>
      </c>
      <c r="J4997" s="2" t="n">
        <v>17.037003</v>
      </c>
      <c r="K4997" s="2" t="n">
        <v>0.063545</v>
      </c>
      <c r="L4997" s="2" t="n">
        <v>-0.10821</v>
      </c>
      <c r="M4997" s="2" t="b">
        <v>1</v>
      </c>
      <c r="N4997" s="2" t="n">
        <v>1</v>
      </c>
    </row>
    <row r="4998" ht="15.75" customHeight="1">
      <c r="A4998" s="9" t="n">
        <v>43888.29166666666</v>
      </c>
      <c r="B4998" s="9" t="n">
        <v>43888.08333333334</v>
      </c>
      <c r="C4998" s="2" t="n">
        <v>34964545</v>
      </c>
      <c r="D4998" s="2" t="inlineStr">
        <is>
          <t>DOM</t>
        </is>
      </c>
      <c r="G4998" s="2" t="inlineStr">
        <is>
          <t>ZONE</t>
        </is>
      </c>
      <c r="I4998" s="2" t="n">
        <v>19.38</v>
      </c>
      <c r="J4998" s="2" t="n">
        <v>19.352738</v>
      </c>
      <c r="K4998" s="2" t="n">
        <v>0.107318</v>
      </c>
      <c r="L4998" s="2" t="n">
        <v>-0.13458</v>
      </c>
      <c r="M4998" s="2" t="b">
        <v>1</v>
      </c>
      <c r="N4998" s="2" t="n">
        <v>1</v>
      </c>
    </row>
    <row r="4999" ht="15.75" customHeight="1">
      <c r="A4999" s="9" t="n">
        <v>43888.33333333334</v>
      </c>
      <c r="B4999" s="9" t="n">
        <v>43888.125</v>
      </c>
      <c r="C4999" s="2" t="n">
        <v>34964545</v>
      </c>
      <c r="D4999" s="2" t="inlineStr">
        <is>
          <t>DOM</t>
        </is>
      </c>
      <c r="G4999" s="2" t="inlineStr">
        <is>
          <t>ZONE</t>
        </is>
      </c>
      <c r="I4999" s="2" t="n">
        <v>17.95</v>
      </c>
      <c r="J4999" s="2" t="n">
        <v>17.920928</v>
      </c>
      <c r="K4999" s="2" t="n">
        <v>0.082191</v>
      </c>
      <c r="L4999" s="2" t="n">
        <v>-0.107097</v>
      </c>
      <c r="M4999" s="2" t="b">
        <v>1</v>
      </c>
      <c r="N4999" s="2" t="n">
        <v>1</v>
      </c>
    </row>
    <row r="5000" ht="15.75" customHeight="1">
      <c r="A5000" s="9" t="n">
        <v>43888.375</v>
      </c>
      <c r="B5000" s="9" t="n">
        <v>43888.16666666666</v>
      </c>
      <c r="C5000" s="2" t="n">
        <v>34964545</v>
      </c>
      <c r="D5000" s="2" t="inlineStr">
        <is>
          <t>DOM</t>
        </is>
      </c>
      <c r="G5000" s="2" t="inlineStr">
        <is>
          <t>ZONE</t>
        </is>
      </c>
      <c r="I5000" s="2" t="n">
        <v>19.2</v>
      </c>
      <c r="J5000" s="2" t="n">
        <v>19.190133</v>
      </c>
      <c r="K5000" s="2" t="n">
        <v>0.101425</v>
      </c>
      <c r="L5000" s="2" t="n">
        <v>-0.110459</v>
      </c>
      <c r="M5000" s="2" t="b">
        <v>1</v>
      </c>
      <c r="N5000" s="2" t="n">
        <v>1</v>
      </c>
    </row>
    <row r="5001" ht="15.75" customHeight="1">
      <c r="A5001" s="9" t="n">
        <v>43888.41666666666</v>
      </c>
      <c r="B5001" s="9" t="n">
        <v>43888.20833333334</v>
      </c>
      <c r="C5001" s="2" t="n">
        <v>34964545</v>
      </c>
      <c r="D5001" s="2" t="inlineStr">
        <is>
          <t>DOM</t>
        </is>
      </c>
      <c r="G5001" s="2" t="inlineStr">
        <is>
          <t>ZONE</t>
        </is>
      </c>
      <c r="I5001" s="2" t="n">
        <v>19.97</v>
      </c>
      <c r="J5001" s="2" t="n">
        <v>20.107779</v>
      </c>
      <c r="K5001" s="2" t="n">
        <v>0.115765</v>
      </c>
      <c r="L5001" s="2" t="n">
        <v>0.024514</v>
      </c>
      <c r="M5001" s="2" t="b">
        <v>1</v>
      </c>
      <c r="N5001" s="2" t="n">
        <v>1</v>
      </c>
    </row>
    <row r="5002" ht="15.75" customHeight="1">
      <c r="A5002" s="9" t="n">
        <v>43888.45833333334</v>
      </c>
      <c r="B5002" s="9" t="n">
        <v>43888.25</v>
      </c>
      <c r="C5002" s="2" t="n">
        <v>34964545</v>
      </c>
      <c r="D5002" s="2" t="inlineStr">
        <is>
          <t>DOM</t>
        </is>
      </c>
      <c r="G5002" s="2" t="inlineStr">
        <is>
          <t>ZONE</t>
        </is>
      </c>
      <c r="I5002" s="2" t="n">
        <v>21.51</v>
      </c>
      <c r="J5002" s="2" t="n">
        <v>21.800611</v>
      </c>
      <c r="K5002" s="2" t="n">
        <v>0.102165</v>
      </c>
      <c r="L5002" s="2" t="n">
        <v>0.190114</v>
      </c>
      <c r="M5002" s="2" t="b">
        <v>1</v>
      </c>
      <c r="N5002" s="2" t="n">
        <v>1</v>
      </c>
    </row>
    <row r="5003" ht="15.75" customHeight="1">
      <c r="A5003" s="9" t="n">
        <v>43888.5</v>
      </c>
      <c r="B5003" s="9" t="n">
        <v>43888.29166666666</v>
      </c>
      <c r="C5003" s="2" t="n">
        <v>34964545</v>
      </c>
      <c r="D5003" s="2" t="inlineStr">
        <is>
          <t>DOM</t>
        </is>
      </c>
      <c r="G5003" s="2" t="inlineStr">
        <is>
          <t>ZONE</t>
        </is>
      </c>
      <c r="I5003" s="2" t="n">
        <v>21.52</v>
      </c>
      <c r="J5003" s="2" t="n">
        <v>21.727943</v>
      </c>
      <c r="K5003" s="2" t="n">
        <v>0.117554</v>
      </c>
      <c r="L5003" s="2" t="n">
        <v>0.092889</v>
      </c>
      <c r="M5003" s="2" t="b">
        <v>1</v>
      </c>
      <c r="N5003" s="2" t="n">
        <v>1</v>
      </c>
    </row>
    <row r="5004" ht="15.75" customHeight="1">
      <c r="A5004" s="9" t="n">
        <v>43888.54166666666</v>
      </c>
      <c r="B5004" s="9" t="n">
        <v>43888.33333333334</v>
      </c>
      <c r="C5004" s="2" t="n">
        <v>34964545</v>
      </c>
      <c r="D5004" s="2" t="inlineStr">
        <is>
          <t>DOM</t>
        </is>
      </c>
      <c r="G5004" s="2" t="inlineStr">
        <is>
          <t>ZONE</t>
        </is>
      </c>
      <c r="I5004" s="2" t="n">
        <v>25.97</v>
      </c>
      <c r="J5004" s="2" t="n">
        <v>25.97365</v>
      </c>
      <c r="K5004" s="2" t="n">
        <v>0.144933</v>
      </c>
      <c r="L5004" s="2" t="n">
        <v>-0.137116</v>
      </c>
      <c r="M5004" s="2" t="b">
        <v>1</v>
      </c>
      <c r="N5004" s="2" t="n">
        <v>1</v>
      </c>
    </row>
    <row r="5005" ht="15.75" customHeight="1">
      <c r="A5005" s="9" t="n">
        <v>43888.58333333334</v>
      </c>
      <c r="B5005" s="9" t="n">
        <v>43888.375</v>
      </c>
      <c r="C5005" s="2" t="n">
        <v>34964545</v>
      </c>
      <c r="D5005" s="2" t="inlineStr">
        <is>
          <t>DOM</t>
        </is>
      </c>
      <c r="G5005" s="2" t="inlineStr">
        <is>
          <t>ZONE</t>
        </is>
      </c>
      <c r="I5005" s="2" t="n">
        <v>21.81</v>
      </c>
      <c r="J5005" s="2" t="n">
        <v>21.484161</v>
      </c>
      <c r="K5005" s="2" t="n">
        <v>-0.109513</v>
      </c>
      <c r="L5005" s="2" t="n">
        <v>-0.215494</v>
      </c>
      <c r="M5005" s="2" t="b">
        <v>1</v>
      </c>
      <c r="N5005" s="2" t="n">
        <v>1</v>
      </c>
    </row>
    <row r="5006" ht="15.75" customHeight="1">
      <c r="A5006" s="9" t="n">
        <v>43888.625</v>
      </c>
      <c r="B5006" s="9" t="n">
        <v>43888.41666666666</v>
      </c>
      <c r="C5006" s="2" t="n">
        <v>34964545</v>
      </c>
      <c r="D5006" s="2" t="inlineStr">
        <is>
          <t>DOM</t>
        </is>
      </c>
      <c r="G5006" s="2" t="inlineStr">
        <is>
          <t>ZONE</t>
        </is>
      </c>
      <c r="I5006" s="2" t="n">
        <v>21.59</v>
      </c>
      <c r="J5006" s="2" t="n">
        <v>21.146343</v>
      </c>
      <c r="K5006" s="2" t="n">
        <v>-0.176381</v>
      </c>
      <c r="L5006" s="2" t="n">
        <v>-0.267276</v>
      </c>
      <c r="M5006" s="2" t="b">
        <v>1</v>
      </c>
      <c r="N5006" s="2" t="n">
        <v>1</v>
      </c>
    </row>
    <row r="5007" ht="15.75" customHeight="1">
      <c r="A5007" s="9" t="n">
        <v>43888.66666666666</v>
      </c>
      <c r="B5007" s="9" t="n">
        <v>43888.45833333334</v>
      </c>
      <c r="C5007" s="2" t="n">
        <v>34964545</v>
      </c>
      <c r="D5007" s="2" t="inlineStr">
        <is>
          <t>DOM</t>
        </is>
      </c>
      <c r="G5007" s="2" t="inlineStr">
        <is>
          <t>ZONE</t>
        </is>
      </c>
      <c r="I5007" s="2" t="n">
        <v>18.45</v>
      </c>
      <c r="J5007" s="2" t="n">
        <v>18.238238</v>
      </c>
      <c r="K5007" s="2" t="n">
        <v>0.009764999999999999</v>
      </c>
      <c r="L5007" s="2" t="n">
        <v>-0.220693</v>
      </c>
      <c r="M5007" s="2" t="b">
        <v>1</v>
      </c>
      <c r="N5007" s="2" t="n">
        <v>1</v>
      </c>
    </row>
    <row r="5008" ht="15.75" customHeight="1">
      <c r="A5008" s="9" t="n">
        <v>43888.70833333334</v>
      </c>
      <c r="B5008" s="9" t="n">
        <v>43888.5</v>
      </c>
      <c r="C5008" s="2" t="n">
        <v>34964545</v>
      </c>
      <c r="D5008" s="2" t="inlineStr">
        <is>
          <t>DOM</t>
        </is>
      </c>
      <c r="G5008" s="2" t="inlineStr">
        <is>
          <t>ZONE</t>
        </is>
      </c>
      <c r="I5008" s="2" t="n">
        <v>18.39</v>
      </c>
      <c r="J5008" s="2" t="n">
        <v>18.215763</v>
      </c>
      <c r="K5008" s="2" t="n">
        <v>0.0546</v>
      </c>
      <c r="L5008" s="2" t="n">
        <v>-0.223836</v>
      </c>
      <c r="M5008" s="2" t="b">
        <v>1</v>
      </c>
      <c r="N5008" s="2" t="n">
        <v>1</v>
      </c>
    </row>
    <row r="5009" ht="15.75" customHeight="1">
      <c r="A5009" s="9" t="n">
        <v>43888.75</v>
      </c>
      <c r="B5009" s="9" t="n">
        <v>43888.54166666666</v>
      </c>
      <c r="C5009" s="2" t="n">
        <v>34964545</v>
      </c>
      <c r="D5009" s="2" t="inlineStr">
        <is>
          <t>DOM</t>
        </is>
      </c>
      <c r="G5009" s="2" t="inlineStr">
        <is>
          <t>ZONE</t>
        </is>
      </c>
      <c r="I5009" s="2" t="n">
        <v>18.23</v>
      </c>
      <c r="J5009" s="2" t="n">
        <v>17.888781</v>
      </c>
      <c r="K5009" s="2" t="n">
        <v>-0.090762</v>
      </c>
      <c r="L5009" s="2" t="n">
        <v>-0.253791</v>
      </c>
      <c r="M5009" s="2" t="b">
        <v>1</v>
      </c>
      <c r="N5009" s="2" t="n">
        <v>1</v>
      </c>
    </row>
    <row r="5010" ht="15.75" customHeight="1">
      <c r="A5010" s="9" t="n">
        <v>43888.79166666666</v>
      </c>
      <c r="B5010" s="9" t="n">
        <v>43888.58333333334</v>
      </c>
      <c r="C5010" s="2" t="n">
        <v>34964545</v>
      </c>
      <c r="D5010" s="2" t="inlineStr">
        <is>
          <t>DOM</t>
        </is>
      </c>
      <c r="G5010" s="2" t="inlineStr">
        <is>
          <t>ZONE</t>
        </is>
      </c>
      <c r="I5010" s="2" t="n">
        <v>16.77</v>
      </c>
      <c r="J5010" s="2" t="n">
        <v>16.507643</v>
      </c>
      <c r="K5010" s="2" t="n">
        <v>-0.053538</v>
      </c>
      <c r="L5010" s="2" t="n">
        <v>-0.207986</v>
      </c>
      <c r="M5010" s="2" t="b">
        <v>1</v>
      </c>
      <c r="N5010" s="2" t="n">
        <v>1</v>
      </c>
    </row>
    <row r="5011" ht="15.75" customHeight="1">
      <c r="A5011" s="9" t="n">
        <v>43888.83333333334</v>
      </c>
      <c r="B5011" s="9" t="n">
        <v>43888.625</v>
      </c>
      <c r="C5011" s="2" t="n">
        <v>34964545</v>
      </c>
      <c r="D5011" s="2" t="inlineStr">
        <is>
          <t>DOM</t>
        </is>
      </c>
      <c r="G5011" s="2" t="inlineStr">
        <is>
          <t>ZONE</t>
        </is>
      </c>
      <c r="I5011" s="2" t="n">
        <v>19.19</v>
      </c>
      <c r="J5011" s="2" t="n">
        <v>19.093422</v>
      </c>
      <c r="K5011" s="2" t="n">
        <v>0.076317</v>
      </c>
      <c r="L5011" s="2" t="n">
        <v>-0.173728</v>
      </c>
      <c r="M5011" s="2" t="b">
        <v>1</v>
      </c>
      <c r="N5011" s="2" t="n">
        <v>1</v>
      </c>
    </row>
    <row r="5012" ht="15.75" customHeight="1">
      <c r="A5012" s="9" t="n">
        <v>43888.875</v>
      </c>
      <c r="B5012" s="9" t="n">
        <v>43888.66666666666</v>
      </c>
      <c r="C5012" s="2" t="n">
        <v>34964545</v>
      </c>
      <c r="D5012" s="2" t="inlineStr">
        <is>
          <t>DOM</t>
        </is>
      </c>
      <c r="G5012" s="2" t="inlineStr">
        <is>
          <t>ZONE</t>
        </is>
      </c>
      <c r="I5012" s="2" t="n">
        <v>18.1</v>
      </c>
      <c r="J5012" s="2" t="n">
        <v>18.016251</v>
      </c>
      <c r="K5012" s="2" t="n">
        <v>0.073639</v>
      </c>
      <c r="L5012" s="2" t="n">
        <v>-0.157388</v>
      </c>
      <c r="M5012" s="2" t="b">
        <v>1</v>
      </c>
      <c r="N5012" s="2" t="n">
        <v>1</v>
      </c>
    </row>
    <row r="5013" ht="15.75" customHeight="1">
      <c r="A5013" s="9" t="n">
        <v>43888.91666666666</v>
      </c>
      <c r="B5013" s="9" t="n">
        <v>43888.70833333334</v>
      </c>
      <c r="C5013" s="2" t="n">
        <v>34964545</v>
      </c>
      <c r="D5013" s="2" t="inlineStr">
        <is>
          <t>DOM</t>
        </is>
      </c>
      <c r="G5013" s="2" t="inlineStr">
        <is>
          <t>ZONE</t>
        </is>
      </c>
      <c r="I5013" s="2" t="n">
        <v>20.28</v>
      </c>
      <c r="J5013" s="2" t="n">
        <v>20.209742</v>
      </c>
      <c r="K5013" s="2" t="n">
        <v>-0.044548</v>
      </c>
      <c r="L5013" s="2" t="n">
        <v>-0.029877</v>
      </c>
      <c r="M5013" s="2" t="b">
        <v>1</v>
      </c>
      <c r="N5013" s="2" t="n">
        <v>1</v>
      </c>
    </row>
    <row r="5014" ht="15.75" customHeight="1">
      <c r="A5014" s="9" t="n">
        <v>43888.95833333334</v>
      </c>
      <c r="B5014" s="9" t="n">
        <v>43888.75</v>
      </c>
      <c r="C5014" s="2" t="n">
        <v>34964545</v>
      </c>
      <c r="D5014" s="2" t="inlineStr">
        <is>
          <t>DOM</t>
        </is>
      </c>
      <c r="G5014" s="2" t="inlineStr">
        <is>
          <t>ZONE</t>
        </is>
      </c>
      <c r="I5014" s="2" t="n">
        <v>37.27</v>
      </c>
      <c r="J5014" s="2" t="n">
        <v>37.719946</v>
      </c>
      <c r="K5014" s="2" t="n">
        <v>0.383871</v>
      </c>
      <c r="L5014" s="2" t="n">
        <v>0.06524099999999999</v>
      </c>
      <c r="M5014" s="2" t="b">
        <v>1</v>
      </c>
      <c r="N5014" s="2" t="n">
        <v>1</v>
      </c>
    </row>
    <row r="5015" ht="15.75" customHeight="1">
      <c r="A5015" s="9" t="n">
        <v>43889</v>
      </c>
      <c r="B5015" s="9" t="n">
        <v>43888.79166666666</v>
      </c>
      <c r="C5015" s="2" t="n">
        <v>34964545</v>
      </c>
      <c r="D5015" s="2" t="inlineStr">
        <is>
          <t>DOM</t>
        </is>
      </c>
      <c r="G5015" s="2" t="inlineStr">
        <is>
          <t>ZONE</t>
        </is>
      </c>
      <c r="I5015" s="2" t="n">
        <v>22</v>
      </c>
      <c r="J5015" s="2" t="n">
        <v>22.150989</v>
      </c>
      <c r="K5015" s="2" t="n">
        <v>0.03273</v>
      </c>
      <c r="L5015" s="2" t="n">
        <v>0.117426</v>
      </c>
      <c r="M5015" s="2" t="b">
        <v>1</v>
      </c>
      <c r="N5015" s="2" t="n">
        <v>1</v>
      </c>
    </row>
    <row r="5016" ht="15.75" customHeight="1">
      <c r="A5016" s="9" t="n">
        <v>43889.04166666666</v>
      </c>
      <c r="B5016" s="9" t="n">
        <v>43888.83333333334</v>
      </c>
      <c r="C5016" s="2" t="n">
        <v>34964545</v>
      </c>
      <c r="D5016" s="2" t="inlineStr">
        <is>
          <t>DOM</t>
        </is>
      </c>
      <c r="G5016" s="2" t="inlineStr">
        <is>
          <t>ZONE</t>
        </is>
      </c>
      <c r="I5016" s="2" t="n">
        <v>26.2</v>
      </c>
      <c r="J5016" s="2" t="n">
        <v>26.39481</v>
      </c>
      <c r="K5016" s="2" t="n">
        <v>0.053279</v>
      </c>
      <c r="L5016" s="2" t="n">
        <v>0.145698</v>
      </c>
      <c r="M5016" s="2" t="b">
        <v>1</v>
      </c>
      <c r="N5016" s="2" t="n">
        <v>1</v>
      </c>
    </row>
    <row r="5017" ht="15.75" customHeight="1">
      <c r="A5017" s="9" t="n">
        <v>43889.08333333334</v>
      </c>
      <c r="B5017" s="9" t="n">
        <v>43888.875</v>
      </c>
      <c r="C5017" s="2" t="n">
        <v>34964545</v>
      </c>
      <c r="D5017" s="2" t="inlineStr">
        <is>
          <t>DOM</t>
        </is>
      </c>
      <c r="G5017" s="2" t="inlineStr">
        <is>
          <t>ZONE</t>
        </is>
      </c>
      <c r="I5017" s="2" t="n">
        <v>49.11</v>
      </c>
      <c r="J5017" s="2" t="n">
        <v>49.745258</v>
      </c>
      <c r="K5017" s="2" t="n">
        <v>0.358036</v>
      </c>
      <c r="L5017" s="2" t="n">
        <v>0.278889</v>
      </c>
      <c r="M5017" s="2" t="b">
        <v>1</v>
      </c>
      <c r="N5017" s="2" t="n">
        <v>1</v>
      </c>
    </row>
    <row r="5018" ht="15.75" customHeight="1">
      <c r="A5018" s="9" t="n">
        <v>43889.125</v>
      </c>
      <c r="B5018" s="9" t="n">
        <v>43888.91666666666</v>
      </c>
      <c r="C5018" s="2" t="n">
        <v>34964545</v>
      </c>
      <c r="D5018" s="2" t="inlineStr">
        <is>
          <t>DOM</t>
        </is>
      </c>
      <c r="G5018" s="2" t="inlineStr">
        <is>
          <t>ZONE</t>
        </is>
      </c>
      <c r="I5018" s="2" t="n">
        <v>20.06</v>
      </c>
      <c r="J5018" s="2" t="n">
        <v>20.302805</v>
      </c>
      <c r="K5018" s="2" t="n">
        <v>0.103879</v>
      </c>
      <c r="L5018" s="2" t="n">
        <v>0.139759</v>
      </c>
      <c r="M5018" s="2" t="b">
        <v>1</v>
      </c>
      <c r="N5018" s="2" t="n">
        <v>1</v>
      </c>
    </row>
    <row r="5019" ht="15.75" customHeight="1">
      <c r="A5019" s="9" t="n">
        <v>43889.16666666666</v>
      </c>
      <c r="B5019" s="9" t="n">
        <v>43888.95833333334</v>
      </c>
      <c r="C5019" s="2" t="n">
        <v>34964545</v>
      </c>
      <c r="D5019" s="2" t="inlineStr">
        <is>
          <t>DOM</t>
        </is>
      </c>
      <c r="G5019" s="2" t="inlineStr">
        <is>
          <t>ZONE</t>
        </is>
      </c>
      <c r="I5019" s="2" t="n">
        <v>19.24</v>
      </c>
      <c r="J5019" s="2" t="n">
        <v>19.442576</v>
      </c>
      <c r="K5019" s="2" t="n">
        <v>0.09211999999999999</v>
      </c>
      <c r="L5019" s="2" t="n">
        <v>0.107122</v>
      </c>
      <c r="M5019" s="2" t="b">
        <v>1</v>
      </c>
      <c r="N5019" s="2" t="n">
        <v>1</v>
      </c>
    </row>
    <row r="5020" ht="15.75" customHeight="1">
      <c r="A5020" s="9" t="n">
        <v>43889.20833333334</v>
      </c>
      <c r="B5020" s="9" t="n">
        <v>43889</v>
      </c>
      <c r="C5020" s="2" t="n">
        <v>34964545</v>
      </c>
      <c r="D5020" s="2" t="inlineStr">
        <is>
          <t>DOM</t>
        </is>
      </c>
      <c r="G5020" s="2" t="inlineStr">
        <is>
          <t>ZONE</t>
        </is>
      </c>
      <c r="I5020" s="2" t="n">
        <v>18.66</v>
      </c>
      <c r="J5020" s="2" t="n">
        <v>18.829492</v>
      </c>
      <c r="K5020" s="2" t="n">
        <v>0.09136</v>
      </c>
      <c r="L5020" s="2" t="n">
        <v>0.073966</v>
      </c>
      <c r="M5020" s="2" t="b">
        <v>1</v>
      </c>
      <c r="N5020" s="2" t="n">
        <v>1</v>
      </c>
    </row>
    <row r="5021" ht="15.75" customHeight="1">
      <c r="A5021" s="9" t="n">
        <v>43889.25</v>
      </c>
      <c r="B5021" s="9" t="n">
        <v>43889.04166666666</v>
      </c>
      <c r="C5021" s="2" t="n">
        <v>34964545</v>
      </c>
      <c r="D5021" s="2" t="inlineStr">
        <is>
          <t>DOM</t>
        </is>
      </c>
      <c r="G5021" s="2" t="inlineStr">
        <is>
          <t>ZONE</t>
        </is>
      </c>
      <c r="I5021" s="2" t="n">
        <v>18.3</v>
      </c>
      <c r="J5021" s="2" t="n">
        <v>18.492197</v>
      </c>
      <c r="K5021" s="2" t="n">
        <v>0.081701</v>
      </c>
      <c r="L5021" s="2" t="n">
        <v>0.107162</v>
      </c>
      <c r="M5021" s="2" t="b">
        <v>1</v>
      </c>
      <c r="N5021" s="2" t="n">
        <v>1</v>
      </c>
    </row>
    <row r="5022" ht="15.75" customHeight="1">
      <c r="A5022" s="9" t="n">
        <v>43889.29166666666</v>
      </c>
      <c r="B5022" s="9" t="n">
        <v>43889.08333333334</v>
      </c>
      <c r="C5022" s="2" t="n">
        <v>34964545</v>
      </c>
      <c r="D5022" s="2" t="inlineStr">
        <is>
          <t>DOM</t>
        </is>
      </c>
      <c r="G5022" s="2" t="inlineStr">
        <is>
          <t>ZONE</t>
        </is>
      </c>
      <c r="I5022" s="2" t="n">
        <v>19.18</v>
      </c>
      <c r="J5022" s="2" t="n">
        <v>19.471207</v>
      </c>
      <c r="K5022" s="2" t="n">
        <v>0.096716</v>
      </c>
      <c r="L5022" s="2" t="n">
        <v>0.19949</v>
      </c>
      <c r="M5022" s="2" t="b">
        <v>1</v>
      </c>
      <c r="N5022" s="2" t="n">
        <v>1</v>
      </c>
    </row>
    <row r="5023" ht="15.75" customHeight="1">
      <c r="A5023" s="9" t="n">
        <v>43889.33333333334</v>
      </c>
      <c r="B5023" s="9" t="n">
        <v>43889.125</v>
      </c>
      <c r="C5023" s="2" t="n">
        <v>34964545</v>
      </c>
      <c r="D5023" s="2" t="inlineStr">
        <is>
          <t>DOM</t>
        </is>
      </c>
      <c r="G5023" s="2" t="inlineStr">
        <is>
          <t>ZONE</t>
        </is>
      </c>
      <c r="I5023" s="2" t="n">
        <v>18.67</v>
      </c>
      <c r="J5023" s="2" t="n">
        <v>18.964173</v>
      </c>
      <c r="K5023" s="2" t="n">
        <v>0.08698599999999999</v>
      </c>
      <c r="L5023" s="2" t="n">
        <v>0.210521</v>
      </c>
      <c r="M5023" s="2" t="b">
        <v>1</v>
      </c>
      <c r="N5023" s="2" t="n">
        <v>1</v>
      </c>
    </row>
    <row r="5024" ht="15.75" customHeight="1">
      <c r="A5024" s="9" t="n">
        <v>43889.375</v>
      </c>
      <c r="B5024" s="9" t="n">
        <v>43889.16666666666</v>
      </c>
      <c r="C5024" s="2" t="n">
        <v>34964545</v>
      </c>
      <c r="D5024" s="2" t="inlineStr">
        <is>
          <t>DOM</t>
        </is>
      </c>
      <c r="G5024" s="2" t="inlineStr">
        <is>
          <t>ZONE</t>
        </is>
      </c>
      <c r="I5024" s="2" t="n">
        <v>20.9</v>
      </c>
      <c r="J5024" s="2" t="n">
        <v>21.299604</v>
      </c>
      <c r="K5024" s="2" t="n">
        <v>0.131586</v>
      </c>
      <c r="L5024" s="2" t="n">
        <v>0.264685</v>
      </c>
      <c r="M5024" s="2" t="b">
        <v>1</v>
      </c>
      <c r="N5024" s="2" t="n">
        <v>1</v>
      </c>
    </row>
    <row r="5025" ht="15.75" customHeight="1">
      <c r="A5025" s="9" t="n">
        <v>43889.41666666666</v>
      </c>
      <c r="B5025" s="9" t="n">
        <v>43889.20833333334</v>
      </c>
      <c r="C5025" s="2" t="n">
        <v>34964545</v>
      </c>
      <c r="D5025" s="2" t="inlineStr">
        <is>
          <t>DOM</t>
        </is>
      </c>
      <c r="G5025" s="2" t="inlineStr">
        <is>
          <t>ZONE</t>
        </is>
      </c>
      <c r="I5025" s="2" t="n">
        <v>22.13</v>
      </c>
      <c r="J5025" s="2" t="n">
        <v>22.638</v>
      </c>
      <c r="K5025" s="2" t="n">
        <v>0.150106</v>
      </c>
      <c r="L5025" s="2" t="n">
        <v>0.358727</v>
      </c>
      <c r="M5025" s="2" t="b">
        <v>1</v>
      </c>
      <c r="N5025" s="2" t="n">
        <v>1</v>
      </c>
    </row>
    <row r="5026" ht="15.75" customHeight="1">
      <c r="A5026" s="9" t="n">
        <v>43889.45833333334</v>
      </c>
      <c r="B5026" s="9" t="n">
        <v>43889.25</v>
      </c>
      <c r="C5026" s="2" t="n">
        <v>34964545</v>
      </c>
      <c r="D5026" s="2" t="inlineStr">
        <is>
          <t>DOM</t>
        </is>
      </c>
      <c r="G5026" s="2" t="inlineStr">
        <is>
          <t>ZONE</t>
        </is>
      </c>
      <c r="I5026" s="2" t="n">
        <v>19.72</v>
      </c>
      <c r="J5026" s="2" t="n">
        <v>20.221014</v>
      </c>
      <c r="K5026" s="2" t="n">
        <v>0.090087</v>
      </c>
      <c r="L5026" s="2" t="n">
        <v>0.415094</v>
      </c>
      <c r="M5026" s="2" t="b">
        <v>1</v>
      </c>
      <c r="N5026" s="2" t="n">
        <v>1</v>
      </c>
    </row>
    <row r="5027" ht="15.75" customHeight="1">
      <c r="A5027" s="9" t="n">
        <v>43889.5</v>
      </c>
      <c r="B5027" s="9" t="n">
        <v>43889.29166666666</v>
      </c>
      <c r="C5027" s="2" t="n">
        <v>34964545</v>
      </c>
      <c r="D5027" s="2" t="inlineStr">
        <is>
          <t>DOM</t>
        </is>
      </c>
      <c r="G5027" s="2" t="inlineStr">
        <is>
          <t>ZONE</t>
        </is>
      </c>
      <c r="I5027" s="2" t="n">
        <v>20.44</v>
      </c>
      <c r="J5027" s="2" t="n">
        <v>20.864495</v>
      </c>
      <c r="K5027" s="2" t="n">
        <v>0.10618</v>
      </c>
      <c r="L5027" s="2" t="n">
        <v>0.317482</v>
      </c>
      <c r="M5027" s="2" t="b">
        <v>1</v>
      </c>
      <c r="N5027" s="2" t="n">
        <v>1</v>
      </c>
    </row>
    <row r="5028" ht="15.75" customHeight="1">
      <c r="A5028" s="9" t="n">
        <v>43889.54166666666</v>
      </c>
      <c r="B5028" s="9" t="n">
        <v>43889.33333333334</v>
      </c>
      <c r="C5028" s="2" t="n">
        <v>34964545</v>
      </c>
      <c r="D5028" s="2" t="inlineStr">
        <is>
          <t>DOM</t>
        </is>
      </c>
      <c r="G5028" s="2" t="inlineStr">
        <is>
          <t>ZONE</t>
        </is>
      </c>
      <c r="I5028" s="2" t="n">
        <v>19.47</v>
      </c>
      <c r="J5028" s="2" t="n">
        <v>19.681734</v>
      </c>
      <c r="K5028" s="2" t="n">
        <v>0.090071</v>
      </c>
      <c r="L5028" s="2" t="n">
        <v>0.117497</v>
      </c>
      <c r="M5028" s="2" t="b">
        <v>1</v>
      </c>
      <c r="N5028" s="2" t="n">
        <v>1</v>
      </c>
    </row>
    <row r="5029" ht="15.75" customHeight="1">
      <c r="A5029" s="9" t="n">
        <v>43889.58333333334</v>
      </c>
      <c r="B5029" s="9" t="n">
        <v>43889.375</v>
      </c>
      <c r="C5029" s="2" t="n">
        <v>34964545</v>
      </c>
      <c r="D5029" s="2" t="inlineStr">
        <is>
          <t>DOM</t>
        </is>
      </c>
      <c r="G5029" s="2" t="inlineStr">
        <is>
          <t>ZONE</t>
        </is>
      </c>
      <c r="I5029" s="2" t="n">
        <v>20.69</v>
      </c>
      <c r="J5029" s="2" t="n">
        <v>20.747458</v>
      </c>
      <c r="K5029" s="2" t="n">
        <v>0.10927</v>
      </c>
      <c r="L5029" s="2" t="n">
        <v>-0.052645</v>
      </c>
      <c r="M5029" s="2" t="b">
        <v>1</v>
      </c>
      <c r="N5029" s="2" t="n">
        <v>1</v>
      </c>
    </row>
    <row r="5030" ht="15.75" customHeight="1">
      <c r="A5030" s="9" t="n">
        <v>43889.625</v>
      </c>
      <c r="B5030" s="9" t="n">
        <v>43889.41666666666</v>
      </c>
      <c r="C5030" s="2" t="n">
        <v>34964545</v>
      </c>
      <c r="D5030" s="2" t="inlineStr">
        <is>
          <t>DOM</t>
        </is>
      </c>
      <c r="G5030" s="2" t="inlineStr">
        <is>
          <t>ZONE</t>
        </is>
      </c>
      <c r="I5030" s="2" t="n">
        <v>20.19</v>
      </c>
      <c r="J5030" s="2" t="n">
        <v>20.148819</v>
      </c>
      <c r="K5030" s="2" t="n">
        <v>0.102295</v>
      </c>
      <c r="L5030" s="2" t="n">
        <v>-0.13931</v>
      </c>
      <c r="M5030" s="2" t="b">
        <v>1</v>
      </c>
      <c r="N5030" s="2" t="n">
        <v>1</v>
      </c>
    </row>
    <row r="5031" ht="15.75" customHeight="1">
      <c r="A5031" s="9" t="n">
        <v>43889.66666666666</v>
      </c>
      <c r="B5031" s="9" t="n">
        <v>43889.45833333334</v>
      </c>
      <c r="C5031" s="2" t="n">
        <v>34964545</v>
      </c>
      <c r="D5031" s="2" t="inlineStr">
        <is>
          <t>DOM</t>
        </is>
      </c>
      <c r="G5031" s="2" t="inlineStr">
        <is>
          <t>ZONE</t>
        </is>
      </c>
      <c r="I5031" s="2" t="n">
        <v>19.46</v>
      </c>
      <c r="J5031" s="2" t="n">
        <v>19.349975</v>
      </c>
      <c r="K5031" s="2" t="n">
        <v>0.08837299999999999</v>
      </c>
      <c r="L5031" s="2" t="n">
        <v>-0.195065</v>
      </c>
      <c r="M5031" s="2" t="b">
        <v>1</v>
      </c>
      <c r="N5031" s="2" t="n">
        <v>1</v>
      </c>
    </row>
    <row r="5032" ht="15.75" customHeight="1">
      <c r="A5032" s="9" t="n">
        <v>43889.70833333334</v>
      </c>
      <c r="B5032" s="9" t="n">
        <v>43889.5</v>
      </c>
      <c r="C5032" s="2" t="n">
        <v>34964545</v>
      </c>
      <c r="D5032" s="2" t="inlineStr">
        <is>
          <t>DOM</t>
        </is>
      </c>
      <c r="G5032" s="2" t="inlineStr">
        <is>
          <t>ZONE</t>
        </is>
      </c>
      <c r="I5032" s="2" t="n">
        <v>19.35</v>
      </c>
      <c r="J5032" s="2" t="n">
        <v>19.172092</v>
      </c>
      <c r="K5032" s="2" t="n">
        <v>0.08771900000000001</v>
      </c>
      <c r="L5032" s="2" t="n">
        <v>-0.262294</v>
      </c>
      <c r="M5032" s="2" t="b">
        <v>1</v>
      </c>
      <c r="N5032" s="2" t="n">
        <v>1</v>
      </c>
    </row>
    <row r="5033" ht="15.75" customHeight="1">
      <c r="A5033" s="9" t="n">
        <v>43889.75</v>
      </c>
      <c r="B5033" s="9" t="n">
        <v>43889.54166666666</v>
      </c>
      <c r="C5033" s="2" t="n">
        <v>34964545</v>
      </c>
      <c r="D5033" s="2" t="inlineStr">
        <is>
          <t>DOM</t>
        </is>
      </c>
      <c r="G5033" s="2" t="inlineStr">
        <is>
          <t>ZONE</t>
        </is>
      </c>
      <c r="I5033" s="2" t="n">
        <v>18.49</v>
      </c>
      <c r="J5033" s="2" t="n">
        <v>18.282602</v>
      </c>
      <c r="K5033" s="2" t="n">
        <v>0.067888</v>
      </c>
      <c r="L5033" s="2" t="n">
        <v>-0.277786</v>
      </c>
      <c r="M5033" s="2" t="b">
        <v>1</v>
      </c>
      <c r="N5033" s="2" t="n">
        <v>1</v>
      </c>
    </row>
    <row r="5034" ht="15.75" customHeight="1">
      <c r="A5034" s="9" t="n">
        <v>43889.79166666666</v>
      </c>
      <c r="B5034" s="9" t="n">
        <v>43889.58333333334</v>
      </c>
      <c r="C5034" s="2" t="n">
        <v>34964545</v>
      </c>
      <c r="D5034" s="2" t="inlineStr">
        <is>
          <t>DOM</t>
        </is>
      </c>
      <c r="G5034" s="2" t="inlineStr">
        <is>
          <t>ZONE</t>
        </is>
      </c>
      <c r="I5034" s="2" t="n">
        <v>16.47</v>
      </c>
      <c r="J5034" s="2" t="n">
        <v>16.269584</v>
      </c>
      <c r="K5034" s="2" t="n">
        <v>0.000485</v>
      </c>
      <c r="L5034" s="2" t="n">
        <v>-0.203401</v>
      </c>
      <c r="M5034" s="2" t="b">
        <v>1</v>
      </c>
      <c r="N5034" s="2" t="n">
        <v>1</v>
      </c>
    </row>
    <row r="5035" ht="15.75" customHeight="1">
      <c r="A5035" s="9" t="n">
        <v>43889.83333333334</v>
      </c>
      <c r="B5035" s="9" t="n">
        <v>43889.625</v>
      </c>
      <c r="C5035" s="2" t="n">
        <v>34964545</v>
      </c>
      <c r="D5035" s="2" t="inlineStr">
        <is>
          <t>DOM</t>
        </is>
      </c>
      <c r="G5035" s="2" t="inlineStr">
        <is>
          <t>ZONE</t>
        </is>
      </c>
      <c r="I5035" s="2" t="n">
        <v>16.51</v>
      </c>
      <c r="J5035" s="2" t="n">
        <v>16.394164</v>
      </c>
      <c r="K5035" s="2" t="n">
        <v>0.028753</v>
      </c>
      <c r="L5035" s="2" t="n">
        <v>-0.147922</v>
      </c>
      <c r="M5035" s="2" t="b">
        <v>1</v>
      </c>
      <c r="N5035" s="2" t="n">
        <v>1</v>
      </c>
    </row>
    <row r="5036" ht="15.75" customHeight="1">
      <c r="A5036" s="9" t="n">
        <v>43889.875</v>
      </c>
      <c r="B5036" s="9" t="n">
        <v>43889.66666666666</v>
      </c>
      <c r="C5036" s="2" t="n">
        <v>34964545</v>
      </c>
      <c r="D5036" s="2" t="inlineStr">
        <is>
          <t>DOM</t>
        </is>
      </c>
      <c r="G5036" s="2" t="inlineStr">
        <is>
          <t>ZONE</t>
        </is>
      </c>
      <c r="I5036" s="2" t="n">
        <v>18.28</v>
      </c>
      <c r="J5036" s="2" t="n">
        <v>17.878838</v>
      </c>
      <c r="K5036" s="2" t="n">
        <v>-0.276893</v>
      </c>
      <c r="L5036" s="2" t="n">
        <v>-0.125102</v>
      </c>
      <c r="M5036" s="2" t="b">
        <v>1</v>
      </c>
      <c r="N5036" s="2" t="n">
        <v>1</v>
      </c>
    </row>
    <row r="5037" ht="15.75" customHeight="1">
      <c r="A5037" s="9" t="n">
        <v>43889.91666666666</v>
      </c>
      <c r="B5037" s="9" t="n">
        <v>43889.70833333334</v>
      </c>
      <c r="C5037" s="2" t="n">
        <v>34964545</v>
      </c>
      <c r="D5037" s="2" t="inlineStr">
        <is>
          <t>DOM</t>
        </is>
      </c>
      <c r="G5037" s="2" t="inlineStr">
        <is>
          <t>ZONE</t>
        </is>
      </c>
      <c r="I5037" s="2" t="n">
        <v>32.15</v>
      </c>
      <c r="J5037" s="2" t="n">
        <v>32.086388</v>
      </c>
      <c r="K5037" s="2" t="n">
        <v>0.07562199999999999</v>
      </c>
      <c r="L5037" s="2" t="n">
        <v>-0.1409</v>
      </c>
      <c r="M5037" s="2" t="b">
        <v>1</v>
      </c>
      <c r="N5037" s="2" t="n">
        <v>1</v>
      </c>
    </row>
    <row r="5038" ht="15.75" customHeight="1">
      <c r="A5038" s="9" t="n">
        <v>43889.95833333334</v>
      </c>
      <c r="B5038" s="9" t="n">
        <v>43889.75</v>
      </c>
      <c r="C5038" s="2" t="n">
        <v>34964545</v>
      </c>
      <c r="D5038" s="2" t="inlineStr">
        <is>
          <t>DOM</t>
        </is>
      </c>
      <c r="G5038" s="2" t="inlineStr">
        <is>
          <t>ZONE</t>
        </is>
      </c>
      <c r="I5038" s="2" t="n">
        <v>23.22</v>
      </c>
      <c r="J5038" s="2" t="n">
        <v>20.302454</v>
      </c>
      <c r="K5038" s="2" t="n">
        <v>-2.859353</v>
      </c>
      <c r="L5038" s="2" t="n">
        <v>-0.060693</v>
      </c>
      <c r="M5038" s="2" t="b">
        <v>1</v>
      </c>
      <c r="N5038" s="2" t="n">
        <v>1</v>
      </c>
    </row>
    <row r="5039" ht="15.75" customHeight="1">
      <c r="A5039" s="9" t="n">
        <v>43890</v>
      </c>
      <c r="B5039" s="9" t="n">
        <v>43889.79166666666</v>
      </c>
      <c r="C5039" s="2" t="n">
        <v>34964545</v>
      </c>
      <c r="D5039" s="2" t="inlineStr">
        <is>
          <t>DOM</t>
        </is>
      </c>
      <c r="G5039" s="2" t="inlineStr">
        <is>
          <t>ZONE</t>
        </is>
      </c>
      <c r="I5039" s="2" t="n">
        <v>30.21</v>
      </c>
      <c r="J5039" s="2" t="n">
        <v>30.173321</v>
      </c>
      <c r="K5039" s="2" t="n">
        <v>0.066625</v>
      </c>
      <c r="L5039" s="2" t="n">
        <v>-0.104971</v>
      </c>
      <c r="M5039" s="2" t="b">
        <v>1</v>
      </c>
      <c r="N5039" s="2" t="n">
        <v>1</v>
      </c>
    </row>
    <row r="5040" ht="15.75" customHeight="1">
      <c r="A5040" s="9" t="n">
        <v>43890.04166666666</v>
      </c>
      <c r="B5040" s="9" t="n">
        <v>43889.83333333334</v>
      </c>
      <c r="C5040" s="2" t="n">
        <v>34964545</v>
      </c>
      <c r="D5040" s="2" t="inlineStr">
        <is>
          <t>DOM</t>
        </is>
      </c>
      <c r="G5040" s="2" t="inlineStr">
        <is>
          <t>ZONE</t>
        </is>
      </c>
      <c r="I5040" s="2" t="n">
        <v>20.78</v>
      </c>
      <c r="J5040" s="2" t="n">
        <v>20.973027</v>
      </c>
      <c r="K5040" s="2" t="n">
        <v>0.152725</v>
      </c>
      <c r="L5040" s="2" t="n">
        <v>0.036969</v>
      </c>
      <c r="M5040" s="2" t="b">
        <v>1</v>
      </c>
      <c r="N5040" s="2" t="n">
        <v>1</v>
      </c>
    </row>
    <row r="5041" ht="15.75" customHeight="1">
      <c r="A5041" s="9" t="n">
        <v>43890.08333333334</v>
      </c>
      <c r="B5041" s="9" t="n">
        <v>43889.875</v>
      </c>
      <c r="C5041" s="2" t="n">
        <v>34964545</v>
      </c>
      <c r="D5041" s="2" t="inlineStr">
        <is>
          <t>DOM</t>
        </is>
      </c>
      <c r="G5041" s="2" t="inlineStr">
        <is>
          <t>ZONE</t>
        </is>
      </c>
      <c r="I5041" s="2" t="n">
        <v>19.05</v>
      </c>
      <c r="J5041" s="2" t="n">
        <v>19.244912</v>
      </c>
      <c r="K5041" s="2" t="n">
        <v>0.124149</v>
      </c>
      <c r="L5041" s="2" t="n">
        <v>0.066597</v>
      </c>
      <c r="M5041" s="2" t="b">
        <v>1</v>
      </c>
      <c r="N5041" s="2" t="n">
        <v>1</v>
      </c>
    </row>
    <row r="5042" ht="15.75" customHeight="1">
      <c r="A5042" s="9" t="n">
        <v>43890.125</v>
      </c>
      <c r="B5042" s="9" t="n">
        <v>43889.91666666666</v>
      </c>
      <c r="C5042" s="2" t="n">
        <v>34964545</v>
      </c>
      <c r="D5042" s="2" t="inlineStr">
        <is>
          <t>DOM</t>
        </is>
      </c>
      <c r="G5042" s="2" t="inlineStr">
        <is>
          <t>ZONE</t>
        </is>
      </c>
      <c r="I5042" s="2" t="n">
        <v>17.87</v>
      </c>
      <c r="J5042" s="2" t="n">
        <v>18.015898</v>
      </c>
      <c r="K5042" s="2" t="n">
        <v>0.08613700000000001</v>
      </c>
      <c r="L5042" s="2" t="n">
        <v>0.063094</v>
      </c>
      <c r="M5042" s="2" t="b">
        <v>1</v>
      </c>
      <c r="N5042" s="2" t="n">
        <v>1</v>
      </c>
    </row>
    <row r="5043" ht="15.75" customHeight="1">
      <c r="A5043" s="9" t="n">
        <v>43890.16666666666</v>
      </c>
      <c r="B5043" s="9" t="n">
        <v>43889.95833333334</v>
      </c>
      <c r="C5043" s="2" t="n">
        <v>34964545</v>
      </c>
      <c r="D5043" s="2" t="inlineStr">
        <is>
          <t>DOM</t>
        </is>
      </c>
      <c r="G5043" s="2" t="inlineStr">
        <is>
          <t>ZONE</t>
        </is>
      </c>
      <c r="I5043" s="2" t="n">
        <v>17.47</v>
      </c>
      <c r="J5043" s="2" t="n">
        <v>17.610753</v>
      </c>
      <c r="K5043" s="2" t="n">
        <v>0.070803</v>
      </c>
      <c r="L5043" s="2" t="n">
        <v>0.070783</v>
      </c>
      <c r="M5043" s="2" t="b">
        <v>1</v>
      </c>
      <c r="N5043" s="2" t="n">
        <v>1</v>
      </c>
    </row>
    <row r="5044" ht="15.75" customHeight="1">
      <c r="A5044" s="9" t="n">
        <v>43890.20833333334</v>
      </c>
      <c r="B5044" s="9" t="n">
        <v>43890</v>
      </c>
      <c r="C5044" s="2" t="n">
        <v>34964545</v>
      </c>
      <c r="D5044" s="2" t="inlineStr">
        <is>
          <t>DOM</t>
        </is>
      </c>
      <c r="G5044" s="2" t="inlineStr">
        <is>
          <t>ZONE</t>
        </is>
      </c>
      <c r="I5044" s="2" t="n">
        <v>17.88</v>
      </c>
      <c r="J5044" s="2" t="n">
        <v>18.070736</v>
      </c>
      <c r="K5044" s="2" t="n">
        <v>0.073893</v>
      </c>
      <c r="L5044" s="2" t="n">
        <v>0.112676</v>
      </c>
      <c r="M5044" s="2" t="b">
        <v>1</v>
      </c>
      <c r="N5044" s="2" t="n">
        <v>1</v>
      </c>
    </row>
    <row r="5045" ht="15.75" customHeight="1">
      <c r="A5045" s="9" t="n">
        <v>43890.25</v>
      </c>
      <c r="B5045" s="9" t="n">
        <v>43890.04166666666</v>
      </c>
      <c r="C5045" s="2" t="n">
        <v>34964545</v>
      </c>
      <c r="D5045" s="2" t="inlineStr">
        <is>
          <t>DOM</t>
        </is>
      </c>
      <c r="G5045" s="2" t="inlineStr">
        <is>
          <t>ZONE</t>
        </is>
      </c>
      <c r="I5045" s="2" t="n">
        <v>17.94</v>
      </c>
      <c r="J5045" s="2" t="n">
        <v>18.164427</v>
      </c>
      <c r="K5045" s="2" t="n">
        <v>0.076502</v>
      </c>
      <c r="L5045" s="2" t="n">
        <v>0.147924</v>
      </c>
      <c r="M5045" s="2" t="b">
        <v>1</v>
      </c>
      <c r="N5045" s="2" t="n">
        <v>1</v>
      </c>
    </row>
    <row r="5046" ht="15.75" customHeight="1">
      <c r="A5046" s="9" t="n">
        <v>43890.29166666666</v>
      </c>
      <c r="B5046" s="9" t="n">
        <v>43890.08333333334</v>
      </c>
      <c r="C5046" s="2" t="n">
        <v>34964545</v>
      </c>
      <c r="D5046" s="2" t="inlineStr">
        <is>
          <t>DOM</t>
        </is>
      </c>
      <c r="G5046" s="2" t="inlineStr">
        <is>
          <t>ZONE</t>
        </is>
      </c>
      <c r="I5046" s="2" t="n">
        <v>18.31</v>
      </c>
      <c r="J5046" s="2" t="n">
        <v>18.575657</v>
      </c>
      <c r="K5046" s="2" t="n">
        <v>0.08258600000000001</v>
      </c>
      <c r="L5046" s="2" t="n">
        <v>0.186404</v>
      </c>
      <c r="M5046" s="2" t="b">
        <v>1</v>
      </c>
      <c r="N5046" s="2" t="n">
        <v>1</v>
      </c>
    </row>
    <row r="5047" ht="15.75" customHeight="1">
      <c r="A5047" s="9" t="n">
        <v>43890.33333333334</v>
      </c>
      <c r="B5047" s="9" t="n">
        <v>43890.125</v>
      </c>
      <c r="C5047" s="2" t="n">
        <v>34964545</v>
      </c>
      <c r="D5047" s="2" t="inlineStr">
        <is>
          <t>DOM</t>
        </is>
      </c>
      <c r="G5047" s="2" t="inlineStr">
        <is>
          <t>ZONE</t>
        </is>
      </c>
      <c r="I5047" s="2" t="n">
        <v>18.18</v>
      </c>
      <c r="J5047" s="2" t="n">
        <v>18.476568</v>
      </c>
      <c r="K5047" s="2" t="n">
        <v>0.07972</v>
      </c>
      <c r="L5047" s="2" t="n">
        <v>0.216848</v>
      </c>
      <c r="M5047" s="2" t="b">
        <v>1</v>
      </c>
      <c r="N5047" s="2" t="n">
        <v>1</v>
      </c>
    </row>
    <row r="5048" ht="15.75" customHeight="1">
      <c r="A5048" s="9" t="n">
        <v>43890.375</v>
      </c>
      <c r="B5048" s="9" t="n">
        <v>43890.16666666666</v>
      </c>
      <c r="C5048" s="2" t="n">
        <v>34964545</v>
      </c>
      <c r="D5048" s="2" t="inlineStr">
        <is>
          <t>DOM</t>
        </is>
      </c>
      <c r="G5048" s="2" t="inlineStr">
        <is>
          <t>ZONE</t>
        </is>
      </c>
      <c r="I5048" s="2" t="n">
        <v>18.52</v>
      </c>
      <c r="J5048" s="2" t="n">
        <v>18.854775</v>
      </c>
      <c r="K5048" s="2" t="n">
        <v>0.086077</v>
      </c>
      <c r="L5048" s="2" t="n">
        <v>0.245365</v>
      </c>
      <c r="M5048" s="2" t="b">
        <v>1</v>
      </c>
      <c r="N5048" s="2" t="n">
        <v>1</v>
      </c>
    </row>
    <row r="5049" ht="15.75" customHeight="1">
      <c r="A5049" s="9" t="n">
        <v>43890.41666666666</v>
      </c>
      <c r="B5049" s="9" t="n">
        <v>43890.20833333334</v>
      </c>
      <c r="C5049" s="2" t="n">
        <v>34964545</v>
      </c>
      <c r="D5049" s="2" t="inlineStr">
        <is>
          <t>DOM</t>
        </is>
      </c>
      <c r="G5049" s="2" t="inlineStr">
        <is>
          <t>ZONE</t>
        </is>
      </c>
      <c r="I5049" s="2" t="n">
        <v>19.54</v>
      </c>
      <c r="J5049" s="2" t="n">
        <v>19.956039</v>
      </c>
      <c r="K5049" s="2" t="n">
        <v>0.107531</v>
      </c>
      <c r="L5049" s="2" t="n">
        <v>0.304342</v>
      </c>
      <c r="M5049" s="2" t="b">
        <v>1</v>
      </c>
      <c r="N5049" s="2" t="n">
        <v>1</v>
      </c>
    </row>
    <row r="5050" ht="15.75" customHeight="1">
      <c r="A5050" s="9" t="n">
        <v>43890.45833333334</v>
      </c>
      <c r="B5050" s="9" t="n">
        <v>43890.25</v>
      </c>
      <c r="C5050" s="2" t="n">
        <v>34964545</v>
      </c>
      <c r="D5050" s="2" t="inlineStr">
        <is>
          <t>DOM</t>
        </is>
      </c>
      <c r="G5050" s="2" t="inlineStr">
        <is>
          <t>ZONE</t>
        </is>
      </c>
      <c r="I5050" s="2" t="n">
        <v>19.8</v>
      </c>
      <c r="J5050" s="2" t="n">
        <v>22.138383</v>
      </c>
      <c r="K5050" s="2" t="n">
        <v>1.970947</v>
      </c>
      <c r="L5050" s="2" t="n">
        <v>0.364102</v>
      </c>
      <c r="M5050" s="2" t="b">
        <v>1</v>
      </c>
      <c r="N5050" s="2" t="n">
        <v>1</v>
      </c>
    </row>
    <row r="5051" ht="15.75" customHeight="1">
      <c r="A5051" s="9" t="n">
        <v>43890.5</v>
      </c>
      <c r="B5051" s="9" t="n">
        <v>43890.29166666666</v>
      </c>
      <c r="C5051" s="2" t="n">
        <v>34964545</v>
      </c>
      <c r="D5051" s="2" t="inlineStr">
        <is>
          <t>DOM</t>
        </is>
      </c>
      <c r="G5051" s="2" t="inlineStr">
        <is>
          <t>ZONE</t>
        </is>
      </c>
      <c r="I5051" s="2" t="n">
        <v>20.36</v>
      </c>
      <c r="J5051" s="2" t="n">
        <v>22.727371</v>
      </c>
      <c r="K5051" s="2" t="n">
        <v>2.118165</v>
      </c>
      <c r="L5051" s="2" t="n">
        <v>0.25004</v>
      </c>
      <c r="M5051" s="2" t="b">
        <v>1</v>
      </c>
      <c r="N5051" s="2" t="n">
        <v>1</v>
      </c>
    </row>
    <row r="5052" ht="15.75" customHeight="1">
      <c r="A5052" s="9" t="n">
        <v>43890.54166666666</v>
      </c>
      <c r="B5052" s="9" t="n">
        <v>43890.33333333334</v>
      </c>
      <c r="C5052" s="2" t="n">
        <v>34964545</v>
      </c>
      <c r="D5052" s="2" t="inlineStr">
        <is>
          <t>DOM</t>
        </is>
      </c>
      <c r="G5052" s="2" t="inlineStr">
        <is>
          <t>ZONE</t>
        </is>
      </c>
      <c r="I5052" s="2" t="n">
        <v>26.6</v>
      </c>
      <c r="J5052" s="2" t="n">
        <v>33.411355</v>
      </c>
      <c r="K5052" s="2" t="n">
        <v>6.59534</v>
      </c>
      <c r="L5052" s="2" t="n">
        <v>0.217682</v>
      </c>
      <c r="M5052" s="2" t="b">
        <v>1</v>
      </c>
      <c r="N5052" s="2" t="n">
        <v>1</v>
      </c>
    </row>
    <row r="5053" ht="15.75" customHeight="1">
      <c r="A5053" s="9" t="n">
        <v>43890.58333333334</v>
      </c>
      <c r="B5053" s="9" t="n">
        <v>43890.375</v>
      </c>
      <c r="C5053" s="2" t="n">
        <v>34964545</v>
      </c>
      <c r="D5053" s="2" t="inlineStr">
        <is>
          <t>DOM</t>
        </is>
      </c>
      <c r="G5053" s="2" t="inlineStr">
        <is>
          <t>ZONE</t>
        </is>
      </c>
      <c r="I5053" s="2" t="n">
        <v>20.77</v>
      </c>
      <c r="J5053" s="2" t="n">
        <v>24.07549</v>
      </c>
      <c r="K5053" s="2" t="n">
        <v>3.243701</v>
      </c>
      <c r="L5053" s="2" t="n">
        <v>0.063456</v>
      </c>
      <c r="M5053" s="2" t="b">
        <v>1</v>
      </c>
      <c r="N5053" s="2" t="n">
        <v>1</v>
      </c>
    </row>
    <row r="5054" ht="15.75" customHeight="1">
      <c r="A5054" s="9" t="n">
        <v>43890.625</v>
      </c>
      <c r="B5054" s="9" t="n">
        <v>43890.41666666666</v>
      </c>
      <c r="C5054" s="2" t="n">
        <v>34964545</v>
      </c>
      <c r="D5054" s="2" t="inlineStr">
        <is>
          <t>DOM</t>
        </is>
      </c>
      <c r="G5054" s="2" t="inlineStr">
        <is>
          <t>ZONE</t>
        </is>
      </c>
      <c r="I5054" s="2" t="n">
        <v>20.61</v>
      </c>
      <c r="J5054" s="2" t="n">
        <v>22.093533</v>
      </c>
      <c r="K5054" s="2" t="n">
        <v>1.443985</v>
      </c>
      <c r="L5054" s="2" t="n">
        <v>0.042048</v>
      </c>
      <c r="M5054" s="2" t="b">
        <v>1</v>
      </c>
      <c r="N5054" s="2" t="n">
        <v>1</v>
      </c>
    </row>
    <row r="5055" ht="15.75" customHeight="1">
      <c r="A5055" s="9" t="n">
        <v>43890.66666666666</v>
      </c>
      <c r="B5055" s="9" t="n">
        <v>43890.45833333334</v>
      </c>
      <c r="C5055" s="2" t="n">
        <v>34964545</v>
      </c>
      <c r="D5055" s="2" t="inlineStr">
        <is>
          <t>DOM</t>
        </is>
      </c>
      <c r="G5055" s="2" t="inlineStr">
        <is>
          <t>ZONE</t>
        </is>
      </c>
      <c r="I5055" s="2" t="n">
        <v>19.23</v>
      </c>
      <c r="J5055" s="2" t="n">
        <v>19.448475</v>
      </c>
      <c r="K5055" s="2" t="n">
        <v>0.192463</v>
      </c>
      <c r="L5055" s="2" t="n">
        <v>0.02768</v>
      </c>
      <c r="M5055" s="2" t="b">
        <v>1</v>
      </c>
      <c r="N5055" s="2" t="n">
        <v>1</v>
      </c>
    </row>
    <row r="5056" ht="15.75" customHeight="1">
      <c r="A5056" s="9" t="n">
        <v>43890.70833333334</v>
      </c>
      <c r="B5056" s="9" t="n">
        <v>43890.5</v>
      </c>
      <c r="C5056" s="2" t="n">
        <v>34964545</v>
      </c>
      <c r="D5056" s="2" t="inlineStr">
        <is>
          <t>DOM</t>
        </is>
      </c>
      <c r="G5056" s="2" t="inlineStr">
        <is>
          <t>ZONE</t>
        </is>
      </c>
      <c r="I5056" s="2" t="n">
        <v>17.46</v>
      </c>
      <c r="J5056" s="2" t="n">
        <v>17.624651</v>
      </c>
      <c r="K5056" s="2" t="n">
        <v>0.185288</v>
      </c>
      <c r="L5056" s="2" t="n">
        <v>-0.019803</v>
      </c>
      <c r="M5056" s="2" t="b">
        <v>1</v>
      </c>
      <c r="N5056" s="2" t="n">
        <v>1</v>
      </c>
    </row>
    <row r="5057" ht="15.75" customHeight="1">
      <c r="A5057" s="9" t="n">
        <v>43890.75</v>
      </c>
      <c r="B5057" s="9" t="n">
        <v>43890.54166666666</v>
      </c>
      <c r="C5057" s="2" t="n">
        <v>34964545</v>
      </c>
      <c r="D5057" s="2" t="inlineStr">
        <is>
          <t>DOM</t>
        </is>
      </c>
      <c r="G5057" s="2" t="inlineStr">
        <is>
          <t>ZONE</t>
        </is>
      </c>
      <c r="I5057" s="2" t="n">
        <v>16.39</v>
      </c>
      <c r="J5057" s="2" t="n">
        <v>16.586042</v>
      </c>
      <c r="K5057" s="2" t="n">
        <v>0.239637</v>
      </c>
      <c r="L5057" s="2" t="n">
        <v>-0.042762</v>
      </c>
      <c r="M5057" s="2" t="b">
        <v>1</v>
      </c>
      <c r="N5057" s="2" t="n">
        <v>1</v>
      </c>
    </row>
    <row r="5058" ht="15.75" customHeight="1">
      <c r="A5058" s="9" t="n">
        <v>43890.79166666666</v>
      </c>
      <c r="B5058" s="9" t="n">
        <v>43890.58333333334</v>
      </c>
      <c r="C5058" s="2" t="n">
        <v>34964545</v>
      </c>
      <c r="D5058" s="2" t="inlineStr">
        <is>
          <t>DOM</t>
        </is>
      </c>
      <c r="G5058" s="2" t="inlineStr">
        <is>
          <t>ZONE</t>
        </is>
      </c>
      <c r="I5058" s="2" t="n">
        <v>16.81</v>
      </c>
      <c r="J5058" s="2" t="n">
        <v>16.959563</v>
      </c>
      <c r="K5058" s="2" t="n">
        <v>0.193219</v>
      </c>
      <c r="L5058" s="2" t="n">
        <v>-0.040322</v>
      </c>
      <c r="M5058" s="2" t="b">
        <v>1</v>
      </c>
      <c r="N5058" s="2" t="n">
        <v>1</v>
      </c>
    </row>
    <row r="5059" ht="15.75" customHeight="1">
      <c r="A5059" s="9" t="n">
        <v>43890.83333333334</v>
      </c>
      <c r="B5059" s="9" t="n">
        <v>43890.625</v>
      </c>
      <c r="C5059" s="2" t="n">
        <v>34964545</v>
      </c>
      <c r="D5059" s="2" t="inlineStr">
        <is>
          <t>DOM</t>
        </is>
      </c>
      <c r="G5059" s="2" t="inlineStr">
        <is>
          <t>ZONE</t>
        </is>
      </c>
      <c r="I5059" s="2" t="n">
        <v>17.09</v>
      </c>
      <c r="J5059" s="2" t="n">
        <v>17.264045</v>
      </c>
      <c r="K5059" s="2" t="n">
        <v>0.216389</v>
      </c>
      <c r="L5059" s="2" t="n">
        <v>-0.043177</v>
      </c>
      <c r="M5059" s="2" t="b">
        <v>1</v>
      </c>
      <c r="N5059" s="2" t="n">
        <v>1</v>
      </c>
    </row>
    <row r="5060" ht="15.75" customHeight="1">
      <c r="A5060" s="9" t="n">
        <v>43890.875</v>
      </c>
      <c r="B5060" s="9" t="n">
        <v>43890.66666666666</v>
      </c>
      <c r="C5060" s="2" t="n">
        <v>34964545</v>
      </c>
      <c r="D5060" s="2" t="inlineStr">
        <is>
          <t>DOM</t>
        </is>
      </c>
      <c r="G5060" s="2" t="inlineStr">
        <is>
          <t>ZONE</t>
        </is>
      </c>
      <c r="I5060" s="2" t="n">
        <v>17.67</v>
      </c>
      <c r="J5060" s="2" t="n">
        <v>17.842351</v>
      </c>
      <c r="K5060" s="2" t="n">
        <v>0.201084</v>
      </c>
      <c r="L5060" s="2" t="n">
        <v>-0.032899</v>
      </c>
      <c r="M5060" s="2" t="b">
        <v>1</v>
      </c>
      <c r="N5060" s="2" t="n">
        <v>1</v>
      </c>
    </row>
    <row r="5061" ht="15.75" customHeight="1">
      <c r="A5061" s="9" t="n">
        <v>43890.91666666666</v>
      </c>
      <c r="B5061" s="9" t="n">
        <v>43890.70833333334</v>
      </c>
      <c r="C5061" s="2" t="n">
        <v>34964545</v>
      </c>
      <c r="D5061" s="2" t="inlineStr">
        <is>
          <t>DOM</t>
        </is>
      </c>
      <c r="G5061" s="2" t="inlineStr">
        <is>
          <t>ZONE</t>
        </is>
      </c>
      <c r="I5061" s="2" t="n">
        <v>20.88</v>
      </c>
      <c r="J5061" s="2" t="n">
        <v>21.141803</v>
      </c>
      <c r="K5061" s="2" t="n">
        <v>0.187594</v>
      </c>
      <c r="L5061" s="2" t="n">
        <v>0.075876</v>
      </c>
      <c r="M5061" s="2" t="b">
        <v>1</v>
      </c>
      <c r="N5061" s="2" t="n">
        <v>1</v>
      </c>
    </row>
    <row r="5062" ht="15.75" customHeight="1">
      <c r="A5062" s="9" t="n">
        <v>43890.95833333334</v>
      </c>
      <c r="B5062" s="9" t="n">
        <v>43890.75</v>
      </c>
      <c r="C5062" s="2" t="n">
        <v>34964545</v>
      </c>
      <c r="D5062" s="2" t="inlineStr">
        <is>
          <t>DOM</t>
        </is>
      </c>
      <c r="G5062" s="2" t="inlineStr">
        <is>
          <t>ZONE</t>
        </is>
      </c>
      <c r="I5062" s="2" t="n">
        <v>27.34</v>
      </c>
      <c r="J5062" s="2" t="n">
        <v>27.76251</v>
      </c>
      <c r="K5062" s="2" t="n">
        <v>0.297697</v>
      </c>
      <c r="L5062" s="2" t="n">
        <v>0.123146</v>
      </c>
      <c r="M5062" s="2" t="b">
        <v>1</v>
      </c>
      <c r="N5062" s="2" t="n">
        <v>1</v>
      </c>
    </row>
    <row r="5063" ht="15.75" customHeight="1">
      <c r="A5063" s="9" t="n">
        <v>43891</v>
      </c>
      <c r="B5063" s="9" t="n">
        <v>43890.79166666666</v>
      </c>
      <c r="C5063" s="2" t="n">
        <v>34964545</v>
      </c>
      <c r="D5063" s="2" t="inlineStr">
        <is>
          <t>DOM</t>
        </is>
      </c>
      <c r="G5063" s="2" t="inlineStr">
        <is>
          <t>ZONE</t>
        </is>
      </c>
      <c r="I5063" s="2" t="n">
        <v>22.22</v>
      </c>
      <c r="J5063" s="2" t="n">
        <v>22.517114</v>
      </c>
      <c r="K5063" s="2" t="n">
        <v>0.203253</v>
      </c>
      <c r="L5063" s="2" t="n">
        <v>0.093028</v>
      </c>
      <c r="M5063" s="2" t="b">
        <v>1</v>
      </c>
      <c r="N5063" s="2" t="n">
        <v>1</v>
      </c>
    </row>
    <row r="5064" ht="15.75" customHeight="1">
      <c r="A5064" s="9" t="n">
        <v>43891.04166666666</v>
      </c>
      <c r="B5064" s="9" t="n">
        <v>43890.83333333334</v>
      </c>
      <c r="C5064" s="2" t="n">
        <v>34964545</v>
      </c>
      <c r="D5064" s="2" t="inlineStr">
        <is>
          <t>DOM</t>
        </is>
      </c>
      <c r="G5064" s="2" t="inlineStr">
        <is>
          <t>ZONE</t>
        </is>
      </c>
      <c r="I5064" s="2" t="n">
        <v>22.15</v>
      </c>
      <c r="J5064" s="2" t="n">
        <v>22.559831</v>
      </c>
      <c r="K5064" s="2" t="n">
        <v>0.162085</v>
      </c>
      <c r="L5064" s="2" t="n">
        <v>0.248579</v>
      </c>
      <c r="M5064" s="2" t="b">
        <v>1</v>
      </c>
      <c r="N5064" s="2" t="n">
        <v>1</v>
      </c>
    </row>
    <row r="5065" ht="15.75" customHeight="1">
      <c r="A5065" s="9" t="n">
        <v>43891.08333333334</v>
      </c>
      <c r="B5065" s="9" t="n">
        <v>43890.875</v>
      </c>
      <c r="C5065" s="2" t="n">
        <v>34964545</v>
      </c>
      <c r="D5065" s="2" t="inlineStr">
        <is>
          <t>DOM</t>
        </is>
      </c>
      <c r="G5065" s="2" t="inlineStr">
        <is>
          <t>ZONE</t>
        </is>
      </c>
      <c r="I5065" s="2" t="n">
        <v>20.38</v>
      </c>
      <c r="J5065" s="2" t="n">
        <v>20.868045</v>
      </c>
      <c r="K5065" s="2" t="n">
        <v>0.185417</v>
      </c>
      <c r="L5065" s="2" t="n">
        <v>0.300128</v>
      </c>
      <c r="M5065" s="2" t="b">
        <v>1</v>
      </c>
      <c r="N5065" s="2" t="n">
        <v>1</v>
      </c>
    </row>
    <row r="5066" ht="15.75" customHeight="1">
      <c r="A5066" s="9" t="n">
        <v>43891.125</v>
      </c>
      <c r="B5066" s="9" t="n">
        <v>43890.91666666666</v>
      </c>
      <c r="C5066" s="2" t="n">
        <v>34964545</v>
      </c>
      <c r="D5066" s="2" t="inlineStr">
        <is>
          <t>DOM</t>
        </is>
      </c>
      <c r="G5066" s="2" t="inlineStr">
        <is>
          <t>ZONE</t>
        </is>
      </c>
      <c r="I5066" s="2" t="n">
        <v>18.99</v>
      </c>
      <c r="J5066" s="2" t="n">
        <v>19.579686</v>
      </c>
      <c r="K5066" s="2" t="n">
        <v>0.268866</v>
      </c>
      <c r="L5066" s="2" t="n">
        <v>0.322487</v>
      </c>
      <c r="M5066" s="2" t="b">
        <v>1</v>
      </c>
      <c r="N5066" s="2" t="n">
        <v>1</v>
      </c>
    </row>
    <row r="5067" ht="15.75" customHeight="1">
      <c r="A5067" s="9" t="n">
        <v>43891.16666666666</v>
      </c>
      <c r="B5067" s="9" t="n">
        <v>43890.95833333334</v>
      </c>
      <c r="C5067" s="2" t="n">
        <v>34964545</v>
      </c>
      <c r="D5067" s="2" t="inlineStr">
        <is>
          <t>DOM</t>
        </is>
      </c>
      <c r="G5067" s="2" t="inlineStr">
        <is>
          <t>ZONE</t>
        </is>
      </c>
      <c r="I5067" s="2" t="n">
        <v>17.47</v>
      </c>
      <c r="J5067" s="2" t="n">
        <v>18.604173</v>
      </c>
      <c r="K5067" s="2" t="n">
        <v>0.80335</v>
      </c>
      <c r="L5067" s="2" t="n">
        <v>0.32999</v>
      </c>
      <c r="M5067" s="2" t="b">
        <v>1</v>
      </c>
      <c r="N5067" s="2" t="n">
        <v>1</v>
      </c>
    </row>
    <row r="5068" ht="15.75" customHeight="1">
      <c r="A5068" s="9" t="n">
        <v>43891.20833333334</v>
      </c>
      <c r="B5068" s="9" t="n">
        <v>43891</v>
      </c>
      <c r="C5068" s="2" t="n">
        <v>34964545</v>
      </c>
      <c r="D5068" s="2" t="inlineStr">
        <is>
          <t>DOM</t>
        </is>
      </c>
      <c r="G5068" s="2" t="inlineStr">
        <is>
          <t>ZONE</t>
        </is>
      </c>
      <c r="I5068" s="2" t="n">
        <v>18.32</v>
      </c>
      <c r="J5068" s="2" t="n">
        <v>19.044223</v>
      </c>
      <c r="K5068" s="2" t="n">
        <v>0.381713</v>
      </c>
      <c r="L5068" s="2" t="n">
        <v>0.34251</v>
      </c>
      <c r="M5068" s="2" t="b">
        <v>1</v>
      </c>
      <c r="N5068" s="2" t="n">
        <v>1</v>
      </c>
    </row>
    <row r="5069" ht="15.75" customHeight="1">
      <c r="A5069" s="9" t="n">
        <v>43891.25</v>
      </c>
      <c r="B5069" s="9" t="n">
        <v>43891.04166666666</v>
      </c>
      <c r="C5069" s="2" t="n">
        <v>34964545</v>
      </c>
      <c r="D5069" s="2" t="inlineStr">
        <is>
          <t>DOM</t>
        </is>
      </c>
      <c r="G5069" s="2" t="inlineStr">
        <is>
          <t>ZONE</t>
        </is>
      </c>
      <c r="I5069" s="2" t="n">
        <v>18.05</v>
      </c>
      <c r="J5069" s="2" t="n">
        <v>18.726431</v>
      </c>
      <c r="K5069" s="2" t="n">
        <v>0.317735</v>
      </c>
      <c r="L5069" s="2" t="n">
        <v>0.358697</v>
      </c>
      <c r="M5069" s="2" t="b">
        <v>1</v>
      </c>
      <c r="N5069" s="2" t="n">
        <v>1</v>
      </c>
    </row>
    <row r="5070" ht="15.75" customHeight="1">
      <c r="A5070" s="9" t="n">
        <v>43891.29166666666</v>
      </c>
      <c r="B5070" s="9" t="n">
        <v>43891.08333333334</v>
      </c>
      <c r="C5070" s="2" t="n">
        <v>34964545</v>
      </c>
      <c r="D5070" s="2" t="inlineStr">
        <is>
          <t>DOM</t>
        </is>
      </c>
      <c r="G5070" s="2" t="inlineStr">
        <is>
          <t>ZONE</t>
        </is>
      </c>
      <c r="I5070" s="2" t="n">
        <v>17.44</v>
      </c>
      <c r="J5070" s="2" t="n">
        <v>18.48565</v>
      </c>
      <c r="K5070" s="2" t="n">
        <v>0.682845</v>
      </c>
      <c r="L5070" s="2" t="n">
        <v>0.361972</v>
      </c>
      <c r="M5070" s="2" t="b">
        <v>1</v>
      </c>
      <c r="N5070" s="2" t="n">
        <v>1</v>
      </c>
    </row>
    <row r="5071" ht="15.75" customHeight="1">
      <c r="A5071" s="9" t="n">
        <v>43891.33333333334</v>
      </c>
      <c r="B5071" s="9" t="n">
        <v>43891.125</v>
      </c>
      <c r="C5071" s="2" t="n">
        <v>34964545</v>
      </c>
      <c r="D5071" s="2" t="inlineStr">
        <is>
          <t>DOM</t>
        </is>
      </c>
      <c r="G5071" s="2" t="inlineStr">
        <is>
          <t>ZONE</t>
        </is>
      </c>
      <c r="I5071" s="2" t="n">
        <v>17.32</v>
      </c>
      <c r="J5071" s="2" t="n">
        <v>18.539854</v>
      </c>
      <c r="K5071" s="2" t="n">
        <v>0.831399</v>
      </c>
      <c r="L5071" s="2" t="n">
        <v>0.389288</v>
      </c>
      <c r="M5071" s="2" t="b">
        <v>1</v>
      </c>
      <c r="N5071" s="2" t="n">
        <v>1</v>
      </c>
    </row>
    <row r="5072" ht="15.75" customHeight="1">
      <c r="A5072" s="9" t="n">
        <v>43891.375</v>
      </c>
      <c r="B5072" s="9" t="n">
        <v>43891.16666666666</v>
      </c>
      <c r="C5072" s="2" t="n">
        <v>34964545</v>
      </c>
      <c r="D5072" s="2" t="inlineStr">
        <is>
          <t>DOM</t>
        </is>
      </c>
      <c r="G5072" s="2" t="inlineStr">
        <is>
          <t>ZONE</t>
        </is>
      </c>
      <c r="I5072" s="2" t="n">
        <v>19.29</v>
      </c>
      <c r="J5072" s="2" t="n">
        <v>20.7387</v>
      </c>
      <c r="K5072" s="2" t="n">
        <v>0.978668</v>
      </c>
      <c r="L5072" s="2" t="n">
        <v>0.470865</v>
      </c>
      <c r="M5072" s="2" t="b">
        <v>1</v>
      </c>
      <c r="N5072" s="2" t="n">
        <v>1</v>
      </c>
    </row>
    <row r="5073" ht="15.75" customHeight="1">
      <c r="A5073" s="9" t="n">
        <v>43891.41666666666</v>
      </c>
      <c r="B5073" s="9" t="n">
        <v>43891.20833333334</v>
      </c>
      <c r="C5073" s="2" t="n">
        <v>34964545</v>
      </c>
      <c r="D5073" s="2" t="inlineStr">
        <is>
          <t>DOM</t>
        </is>
      </c>
      <c r="G5073" s="2" t="inlineStr">
        <is>
          <t>ZONE</t>
        </is>
      </c>
      <c r="I5073" s="2" t="n">
        <v>17.42</v>
      </c>
      <c r="J5073" s="2" t="n">
        <v>19.728372</v>
      </c>
      <c r="K5073" s="2" t="n">
        <v>1.827539</v>
      </c>
      <c r="L5073" s="2" t="n">
        <v>0.483334</v>
      </c>
      <c r="M5073" s="2" t="b">
        <v>1</v>
      </c>
      <c r="N5073" s="2" t="n">
        <v>1</v>
      </c>
    </row>
    <row r="5074" ht="15.75" customHeight="1">
      <c r="A5074" s="9" t="n">
        <v>43891.45833333334</v>
      </c>
      <c r="B5074" s="9" t="n">
        <v>43891.25</v>
      </c>
      <c r="C5074" s="2" t="n">
        <v>34964545</v>
      </c>
      <c r="D5074" s="2" t="inlineStr">
        <is>
          <t>DOM</t>
        </is>
      </c>
      <c r="G5074" s="2" t="inlineStr">
        <is>
          <t>ZONE</t>
        </is>
      </c>
      <c r="I5074" s="2" t="n">
        <v>17.77</v>
      </c>
      <c r="J5074" s="2" t="n">
        <v>20.333139</v>
      </c>
      <c r="K5074" s="2" t="n">
        <v>2.014076</v>
      </c>
      <c r="L5074" s="2" t="n">
        <v>0.552397</v>
      </c>
      <c r="M5074" s="2" t="b">
        <v>1</v>
      </c>
      <c r="N5074" s="2" t="n">
        <v>1</v>
      </c>
    </row>
    <row r="5075" ht="15.75" customHeight="1">
      <c r="A5075" s="9" t="n">
        <v>43891.5</v>
      </c>
      <c r="B5075" s="9" t="n">
        <v>43891.29166666666</v>
      </c>
      <c r="C5075" s="2" t="n">
        <v>34964545</v>
      </c>
      <c r="D5075" s="2" t="inlineStr">
        <is>
          <t>DOM</t>
        </is>
      </c>
      <c r="G5075" s="2" t="inlineStr">
        <is>
          <t>ZONE</t>
        </is>
      </c>
      <c r="I5075" s="2" t="n">
        <v>17.02</v>
      </c>
      <c r="J5075" s="2" t="n">
        <v>19.167218</v>
      </c>
      <c r="K5075" s="2" t="n">
        <v>1.688595</v>
      </c>
      <c r="L5075" s="2" t="n">
        <v>0.463623</v>
      </c>
      <c r="M5075" s="2" t="b">
        <v>1</v>
      </c>
      <c r="N5075" s="2" t="n">
        <v>1</v>
      </c>
    </row>
    <row r="5076" ht="15.75" customHeight="1">
      <c r="A5076" s="9" t="n">
        <v>43891.54166666666</v>
      </c>
      <c r="B5076" s="9" t="n">
        <v>43891.33333333334</v>
      </c>
      <c r="C5076" s="2" t="n">
        <v>34964545</v>
      </c>
      <c r="D5076" s="2" t="inlineStr">
        <is>
          <t>DOM</t>
        </is>
      </c>
      <c r="G5076" s="2" t="inlineStr">
        <is>
          <t>ZONE</t>
        </is>
      </c>
      <c r="I5076" s="2" t="n">
        <v>16.57</v>
      </c>
      <c r="J5076" s="2" t="n">
        <v>18.638717</v>
      </c>
      <c r="K5076" s="2" t="n">
        <v>1.71113</v>
      </c>
      <c r="L5076" s="2" t="n">
        <v>0.359254</v>
      </c>
      <c r="M5076" s="2" t="b">
        <v>1</v>
      </c>
      <c r="N5076" s="2" t="n">
        <v>1</v>
      </c>
    </row>
    <row r="5077" ht="15.75" customHeight="1">
      <c r="A5077" s="9" t="n">
        <v>43891.58333333334</v>
      </c>
      <c r="B5077" s="9" t="n">
        <v>43891.375</v>
      </c>
      <c r="C5077" s="2" t="n">
        <v>34964545</v>
      </c>
      <c r="D5077" s="2" t="inlineStr">
        <is>
          <t>DOM</t>
        </is>
      </c>
      <c r="G5077" s="2" t="inlineStr">
        <is>
          <t>ZONE</t>
        </is>
      </c>
      <c r="I5077" s="2" t="n">
        <v>14.97</v>
      </c>
      <c r="J5077" s="2" t="n">
        <v>15.559125</v>
      </c>
      <c r="K5077" s="2" t="n">
        <v>0.362655</v>
      </c>
      <c r="L5077" s="2" t="n">
        <v>0.231471</v>
      </c>
      <c r="M5077" s="2" t="b">
        <v>1</v>
      </c>
      <c r="N5077" s="2" t="n">
        <v>1</v>
      </c>
    </row>
    <row r="5078" ht="15.75" customHeight="1">
      <c r="A5078" s="9" t="n">
        <v>43891.625</v>
      </c>
      <c r="B5078" s="9" t="n">
        <v>43891.41666666666</v>
      </c>
      <c r="C5078" s="2" t="n">
        <v>34964545</v>
      </c>
      <c r="D5078" s="2" t="inlineStr">
        <is>
          <t>DOM</t>
        </is>
      </c>
      <c r="G5078" s="2" t="inlineStr">
        <is>
          <t>ZONE</t>
        </is>
      </c>
      <c r="I5078" s="2" t="n">
        <v>14.62</v>
      </c>
      <c r="J5078" s="2" t="n">
        <v>14.98144</v>
      </c>
      <c r="K5078" s="2" t="n">
        <v>0.229625</v>
      </c>
      <c r="L5078" s="2" t="n">
        <v>0.135982</v>
      </c>
      <c r="M5078" s="2" t="b">
        <v>1</v>
      </c>
      <c r="N5078" s="2" t="n">
        <v>1</v>
      </c>
    </row>
    <row r="5079" ht="15.75" customHeight="1">
      <c r="A5079" s="9" t="n">
        <v>43891.66666666666</v>
      </c>
      <c r="B5079" s="9" t="n">
        <v>43891.45833333334</v>
      </c>
      <c r="C5079" s="2" t="n">
        <v>34964545</v>
      </c>
      <c r="D5079" s="2" t="inlineStr">
        <is>
          <t>DOM</t>
        </is>
      </c>
      <c r="G5079" s="2" t="inlineStr">
        <is>
          <t>ZONE</t>
        </is>
      </c>
      <c r="I5079" s="2" t="n">
        <v>14.06</v>
      </c>
      <c r="J5079" s="2" t="n">
        <v>14.205016</v>
      </c>
      <c r="K5079" s="2" t="n">
        <v>0.056984</v>
      </c>
      <c r="L5079" s="2" t="n">
        <v>0.090532</v>
      </c>
      <c r="M5079" s="2" t="b">
        <v>1</v>
      </c>
      <c r="N5079" s="2" t="n">
        <v>1</v>
      </c>
    </row>
    <row r="5080" ht="15.75" customHeight="1">
      <c r="A5080" s="9" t="n">
        <v>43891.70833333334</v>
      </c>
      <c r="B5080" s="9" t="n">
        <v>43891.5</v>
      </c>
      <c r="C5080" s="2" t="n">
        <v>34964545</v>
      </c>
      <c r="D5080" s="2" t="inlineStr">
        <is>
          <t>DOM</t>
        </is>
      </c>
      <c r="G5080" s="2" t="inlineStr">
        <is>
          <t>ZONE</t>
        </is>
      </c>
      <c r="I5080" s="2" t="n">
        <v>13.79</v>
      </c>
      <c r="J5080" s="2" t="n">
        <v>13.857418</v>
      </c>
      <c r="K5080" s="2" t="n">
        <v>4e-06</v>
      </c>
      <c r="L5080" s="2" t="n">
        <v>0.07241300000000001</v>
      </c>
      <c r="M5080" s="2" t="b">
        <v>1</v>
      </c>
      <c r="N5080" s="2" t="n">
        <v>1</v>
      </c>
    </row>
    <row r="5081" ht="15.75" customHeight="1">
      <c r="A5081" s="9" t="n">
        <v>43891.75</v>
      </c>
      <c r="B5081" s="9" t="n">
        <v>43891.54166666666</v>
      </c>
      <c r="C5081" s="2" t="n">
        <v>34964545</v>
      </c>
      <c r="D5081" s="2" t="inlineStr">
        <is>
          <t>DOM</t>
        </is>
      </c>
      <c r="G5081" s="2" t="inlineStr">
        <is>
          <t>ZONE</t>
        </is>
      </c>
      <c r="I5081" s="2" t="n">
        <v>12.68</v>
      </c>
      <c r="J5081" s="2" t="n">
        <v>12.735172</v>
      </c>
      <c r="K5081" s="2" t="n">
        <v>0</v>
      </c>
      <c r="L5081" s="2" t="n">
        <v>0.052672</v>
      </c>
      <c r="M5081" s="2" t="b">
        <v>1</v>
      </c>
      <c r="N5081" s="2" t="n">
        <v>1</v>
      </c>
    </row>
    <row r="5082" ht="15.75" customHeight="1">
      <c r="A5082" s="9" t="n">
        <v>43891.79166666666</v>
      </c>
      <c r="B5082" s="9" t="n">
        <v>43891.58333333334</v>
      </c>
      <c r="C5082" s="2" t="n">
        <v>34964545</v>
      </c>
      <c r="D5082" s="2" t="inlineStr">
        <is>
          <t>DOM</t>
        </is>
      </c>
      <c r="G5082" s="2" t="inlineStr">
        <is>
          <t>ZONE</t>
        </is>
      </c>
      <c r="I5082" s="2" t="n">
        <v>11.89</v>
      </c>
      <c r="J5082" s="2" t="n">
        <v>11.925702</v>
      </c>
      <c r="K5082" s="2" t="n">
        <v>0</v>
      </c>
      <c r="L5082" s="2" t="n">
        <v>0.035702</v>
      </c>
      <c r="M5082" s="2" t="b">
        <v>1</v>
      </c>
      <c r="N5082" s="2" t="n">
        <v>1</v>
      </c>
    </row>
    <row r="5083" ht="15.75" customHeight="1">
      <c r="A5083" s="9" t="n">
        <v>43891.83333333334</v>
      </c>
      <c r="B5083" s="9" t="n">
        <v>43891.625</v>
      </c>
      <c r="C5083" s="2" t="n">
        <v>34964545</v>
      </c>
      <c r="D5083" s="2" t="inlineStr">
        <is>
          <t>DOM</t>
        </is>
      </c>
      <c r="G5083" s="2" t="inlineStr">
        <is>
          <t>ZONE</t>
        </is>
      </c>
      <c r="I5083" s="2" t="n">
        <v>11.82</v>
      </c>
      <c r="J5083" s="2" t="n">
        <v>11.841697</v>
      </c>
      <c r="K5083" s="2" t="n">
        <v>0</v>
      </c>
      <c r="L5083" s="2" t="n">
        <v>0.026697</v>
      </c>
      <c r="M5083" s="2" t="b">
        <v>1</v>
      </c>
      <c r="N5083" s="2" t="n">
        <v>1</v>
      </c>
    </row>
    <row r="5084" ht="15.75" customHeight="1">
      <c r="A5084" s="9" t="n">
        <v>43891.875</v>
      </c>
      <c r="B5084" s="9" t="n">
        <v>43891.66666666666</v>
      </c>
      <c r="C5084" s="2" t="n">
        <v>34964545</v>
      </c>
      <c r="D5084" s="2" t="inlineStr">
        <is>
          <t>DOM</t>
        </is>
      </c>
      <c r="G5084" s="2" t="inlineStr">
        <is>
          <t>ZONE</t>
        </is>
      </c>
      <c r="I5084" s="2" t="n">
        <v>12.08</v>
      </c>
      <c r="J5084" s="2" t="n">
        <v>12.104281</v>
      </c>
      <c r="K5084" s="2" t="n">
        <v>0</v>
      </c>
      <c r="L5084" s="2" t="n">
        <v>0.026781</v>
      </c>
      <c r="M5084" s="2" t="b">
        <v>1</v>
      </c>
      <c r="N5084" s="2" t="n">
        <v>1</v>
      </c>
    </row>
    <row r="5085" ht="15.75" customHeight="1">
      <c r="A5085" s="9" t="n">
        <v>43891.91666666666</v>
      </c>
      <c r="B5085" s="9" t="n">
        <v>43891.70833333334</v>
      </c>
      <c r="C5085" s="2" t="n">
        <v>34964545</v>
      </c>
      <c r="D5085" s="2" t="inlineStr">
        <is>
          <t>DOM</t>
        </is>
      </c>
      <c r="G5085" s="2" t="inlineStr">
        <is>
          <t>ZONE</t>
        </is>
      </c>
      <c r="I5085" s="2" t="n">
        <v>13.65</v>
      </c>
      <c r="J5085" s="2" t="n">
        <v>13.765178</v>
      </c>
      <c r="K5085" s="2" t="n">
        <v>0.045966</v>
      </c>
      <c r="L5085" s="2" t="n">
        <v>0.06671299999999999</v>
      </c>
      <c r="M5085" s="2" t="b">
        <v>1</v>
      </c>
      <c r="N5085" s="2" t="n">
        <v>1</v>
      </c>
    </row>
    <row r="5086" ht="15.75" customHeight="1">
      <c r="A5086" s="9" t="n">
        <v>43891.95833333334</v>
      </c>
      <c r="B5086" s="9" t="n">
        <v>43891.75</v>
      </c>
      <c r="C5086" s="2" t="n">
        <v>34964545</v>
      </c>
      <c r="D5086" s="2" t="inlineStr">
        <is>
          <t>DOM</t>
        </is>
      </c>
      <c r="G5086" s="2" t="inlineStr">
        <is>
          <t>ZONE</t>
        </is>
      </c>
      <c r="I5086" s="2" t="n">
        <v>17.53</v>
      </c>
      <c r="J5086" s="2" t="n">
        <v>17.778737</v>
      </c>
      <c r="K5086" s="2" t="n">
        <v>0.131417</v>
      </c>
      <c r="L5086" s="2" t="n">
        <v>0.118986</v>
      </c>
      <c r="M5086" s="2" t="b">
        <v>1</v>
      </c>
      <c r="N5086" s="2" t="n">
        <v>1</v>
      </c>
    </row>
    <row r="5087" ht="15.75" customHeight="1">
      <c r="A5087" s="9" t="n">
        <v>43892</v>
      </c>
      <c r="B5087" s="9" t="n">
        <v>43891.79166666666</v>
      </c>
      <c r="C5087" s="2" t="n">
        <v>34964545</v>
      </c>
      <c r="D5087" s="2" t="inlineStr">
        <is>
          <t>DOM</t>
        </is>
      </c>
      <c r="G5087" s="2" t="inlineStr">
        <is>
          <t>ZONE</t>
        </is>
      </c>
      <c r="I5087" s="2" t="n">
        <v>18.03</v>
      </c>
      <c r="J5087" s="2" t="n">
        <v>18.237309</v>
      </c>
      <c r="K5087" s="2" t="n">
        <v>0.07296900000000001</v>
      </c>
      <c r="L5087" s="2" t="n">
        <v>0.132674</v>
      </c>
      <c r="M5087" s="2" t="b">
        <v>1</v>
      </c>
      <c r="N5087" s="2" t="n">
        <v>1</v>
      </c>
    </row>
    <row r="5088" ht="15.75" customHeight="1">
      <c r="A5088" s="9" t="n">
        <v>43892.04166666666</v>
      </c>
      <c r="B5088" s="9" t="n">
        <v>43891.83333333334</v>
      </c>
      <c r="C5088" s="2" t="n">
        <v>34964545</v>
      </c>
      <c r="D5088" s="2" t="inlineStr">
        <is>
          <t>DOM</t>
        </is>
      </c>
      <c r="G5088" s="2" t="inlineStr">
        <is>
          <t>ZONE</t>
        </is>
      </c>
      <c r="I5088" s="2" t="n">
        <v>17.93</v>
      </c>
      <c r="J5088" s="2" t="n">
        <v>18.197767</v>
      </c>
      <c r="K5088" s="2" t="n">
        <v>0.078178</v>
      </c>
      <c r="L5088" s="2" t="n">
        <v>0.187089</v>
      </c>
      <c r="M5088" s="2" t="b">
        <v>1</v>
      </c>
      <c r="N5088" s="2" t="n">
        <v>1</v>
      </c>
    </row>
    <row r="5089" ht="15.75" customHeight="1">
      <c r="A5089" s="9" t="n">
        <v>43892.08333333334</v>
      </c>
      <c r="B5089" s="9" t="n">
        <v>43891.875</v>
      </c>
      <c r="C5089" s="2" t="n">
        <v>34964545</v>
      </c>
      <c r="D5089" s="2" t="inlineStr">
        <is>
          <t>DOM</t>
        </is>
      </c>
      <c r="G5089" s="2" t="inlineStr">
        <is>
          <t>ZONE</t>
        </is>
      </c>
      <c r="I5089" s="2" t="n">
        <v>16.2</v>
      </c>
      <c r="J5089" s="2" t="n">
        <v>16.435584</v>
      </c>
      <c r="K5089" s="2" t="n">
        <v>0.044021</v>
      </c>
      <c r="L5089" s="2" t="n">
        <v>0.193231</v>
      </c>
      <c r="M5089" s="2" t="b">
        <v>1</v>
      </c>
      <c r="N5089" s="2" t="n">
        <v>1</v>
      </c>
    </row>
    <row r="5090" ht="15.75" customHeight="1">
      <c r="A5090" s="9" t="n">
        <v>43892.125</v>
      </c>
      <c r="B5090" s="9" t="n">
        <v>43891.91666666666</v>
      </c>
      <c r="C5090" s="2" t="n">
        <v>34964545</v>
      </c>
      <c r="D5090" s="2" t="inlineStr">
        <is>
          <t>DOM</t>
        </is>
      </c>
      <c r="G5090" s="2" t="inlineStr">
        <is>
          <t>ZONE</t>
        </is>
      </c>
      <c r="I5090" s="2" t="n">
        <v>14.57</v>
      </c>
      <c r="J5090" s="2" t="n">
        <v>14.903041</v>
      </c>
      <c r="K5090" s="2" t="n">
        <v>0.080439</v>
      </c>
      <c r="L5090" s="2" t="n">
        <v>0.250102</v>
      </c>
      <c r="M5090" s="2" t="b">
        <v>1</v>
      </c>
      <c r="N5090" s="2" t="n">
        <v>1</v>
      </c>
    </row>
    <row r="5091" ht="15.75" customHeight="1">
      <c r="A5091" s="9" t="n">
        <v>43892.16666666666</v>
      </c>
      <c r="B5091" s="9" t="n">
        <v>43891.95833333334</v>
      </c>
      <c r="C5091" s="2" t="n">
        <v>34964545</v>
      </c>
      <c r="D5091" s="2" t="inlineStr">
        <is>
          <t>DOM</t>
        </is>
      </c>
      <c r="G5091" s="2" t="inlineStr">
        <is>
          <t>ZONE</t>
        </is>
      </c>
      <c r="I5091" s="2" t="n">
        <v>14.81</v>
      </c>
      <c r="J5091" s="2" t="n">
        <v>15.348117</v>
      </c>
      <c r="K5091" s="2" t="n">
        <v>0.214373</v>
      </c>
      <c r="L5091" s="2" t="n">
        <v>0.322911</v>
      </c>
      <c r="M5091" s="2" t="b">
        <v>1</v>
      </c>
      <c r="N5091" s="2" t="n">
        <v>1</v>
      </c>
    </row>
    <row r="5092" ht="15.75" customHeight="1">
      <c r="A5092" s="9" t="n">
        <v>43892.20833333334</v>
      </c>
      <c r="B5092" s="9" t="n">
        <v>43892</v>
      </c>
      <c r="C5092" s="2" t="n">
        <v>34964545</v>
      </c>
      <c r="D5092" s="2" t="inlineStr">
        <is>
          <t>DOM</t>
        </is>
      </c>
      <c r="G5092" s="2" t="inlineStr">
        <is>
          <t>ZONE</t>
        </is>
      </c>
      <c r="I5092" s="2" t="n">
        <v>15.79</v>
      </c>
      <c r="J5092" s="2" t="n">
        <v>16.158114</v>
      </c>
      <c r="K5092" s="2" t="n">
        <v>0.059027</v>
      </c>
      <c r="L5092" s="2" t="n">
        <v>0.310754</v>
      </c>
      <c r="M5092" s="2" t="b">
        <v>1</v>
      </c>
      <c r="N5092" s="2" t="n">
        <v>1</v>
      </c>
    </row>
    <row r="5093" ht="15.75" customHeight="1">
      <c r="A5093" s="9" t="n">
        <v>43892.25</v>
      </c>
      <c r="B5093" s="9" t="n">
        <v>43892.04166666666</v>
      </c>
      <c r="C5093" s="2" t="n">
        <v>34964545</v>
      </c>
      <c r="D5093" s="2" t="inlineStr">
        <is>
          <t>DOM</t>
        </is>
      </c>
      <c r="G5093" s="2" t="inlineStr">
        <is>
          <t>ZONE</t>
        </is>
      </c>
      <c r="I5093" s="2" t="n">
        <v>14.51</v>
      </c>
      <c r="J5093" s="2" t="n">
        <v>14.870554</v>
      </c>
      <c r="K5093" s="2" t="n">
        <v>0.081205</v>
      </c>
      <c r="L5093" s="2" t="n">
        <v>0.27935</v>
      </c>
      <c r="M5093" s="2" t="b">
        <v>1</v>
      </c>
      <c r="N5093" s="2" t="n">
        <v>1</v>
      </c>
    </row>
    <row r="5094" ht="15.75" customHeight="1">
      <c r="A5094" s="9" t="n">
        <v>43892.29166666666</v>
      </c>
      <c r="B5094" s="9" t="n">
        <v>43892.08333333334</v>
      </c>
      <c r="C5094" s="2" t="n">
        <v>34964545</v>
      </c>
      <c r="D5094" s="2" t="inlineStr">
        <is>
          <t>DOM</t>
        </is>
      </c>
      <c r="G5094" s="2" t="inlineStr">
        <is>
          <t>ZONE</t>
        </is>
      </c>
      <c r="I5094" s="2" t="n">
        <v>13.96</v>
      </c>
      <c r="J5094" s="2" t="n">
        <v>14.264421</v>
      </c>
      <c r="K5094" s="2" t="n">
        <v>0.031039</v>
      </c>
      <c r="L5094" s="2" t="n">
        <v>0.273382</v>
      </c>
      <c r="M5094" s="2" t="b">
        <v>1</v>
      </c>
      <c r="N5094" s="2" t="n">
        <v>1</v>
      </c>
    </row>
    <row r="5095" ht="15.75" customHeight="1">
      <c r="A5095" s="9" t="n">
        <v>43892.33333333334</v>
      </c>
      <c r="B5095" s="9" t="n">
        <v>43892.125</v>
      </c>
      <c r="C5095" s="2" t="n">
        <v>34964545</v>
      </c>
      <c r="D5095" s="2" t="inlineStr">
        <is>
          <t>DOM</t>
        </is>
      </c>
      <c r="G5095" s="2" t="inlineStr">
        <is>
          <t>ZONE</t>
        </is>
      </c>
      <c r="I5095" s="2" t="n">
        <v>16.02</v>
      </c>
      <c r="J5095" s="2" t="n">
        <v>17.263678</v>
      </c>
      <c r="K5095" s="2" t="n">
        <v>0.90825</v>
      </c>
      <c r="L5095" s="2" t="n">
        <v>0.334595</v>
      </c>
      <c r="M5095" s="2" t="b">
        <v>1</v>
      </c>
      <c r="N5095" s="2" t="n">
        <v>1</v>
      </c>
    </row>
    <row r="5096" ht="15.75" customHeight="1">
      <c r="A5096" s="9" t="n">
        <v>43892.375</v>
      </c>
      <c r="B5096" s="9" t="n">
        <v>43892.16666666666</v>
      </c>
      <c r="C5096" s="2" t="n">
        <v>34964545</v>
      </c>
      <c r="D5096" s="2" t="inlineStr">
        <is>
          <t>DOM</t>
        </is>
      </c>
      <c r="G5096" s="2" t="inlineStr">
        <is>
          <t>ZONE</t>
        </is>
      </c>
      <c r="I5096" s="2" t="n">
        <v>35.21</v>
      </c>
      <c r="J5096" s="2" t="n">
        <v>49.338444</v>
      </c>
      <c r="K5096" s="2" t="n">
        <v>13.190048</v>
      </c>
      <c r="L5096" s="2" t="n">
        <v>0.934229</v>
      </c>
      <c r="M5096" s="2" t="b">
        <v>1</v>
      </c>
      <c r="N5096" s="2" t="n">
        <v>1</v>
      </c>
    </row>
    <row r="5097" ht="15.75" customHeight="1">
      <c r="A5097" s="9" t="n">
        <v>43892.41666666666</v>
      </c>
      <c r="B5097" s="9" t="n">
        <v>43892.20833333334</v>
      </c>
      <c r="C5097" s="2" t="n">
        <v>34964545</v>
      </c>
      <c r="D5097" s="2" t="inlineStr">
        <is>
          <t>DOM</t>
        </is>
      </c>
      <c r="G5097" s="2" t="inlineStr">
        <is>
          <t>ZONE</t>
        </is>
      </c>
      <c r="I5097" s="2" t="n">
        <v>18.4</v>
      </c>
      <c r="J5097" s="2" t="n">
        <v>20.539264</v>
      </c>
      <c r="K5097" s="2" t="n">
        <v>1.696205</v>
      </c>
      <c r="L5097" s="2" t="n">
        <v>0.438892</v>
      </c>
      <c r="M5097" s="2" t="b">
        <v>1</v>
      </c>
      <c r="N5097" s="2" t="n">
        <v>1</v>
      </c>
    </row>
    <row r="5098" ht="15.75" customHeight="1">
      <c r="A5098" s="9" t="n">
        <v>43892.45833333334</v>
      </c>
      <c r="B5098" s="9" t="n">
        <v>43892.25</v>
      </c>
      <c r="C5098" s="2" t="n">
        <v>34964545</v>
      </c>
      <c r="D5098" s="2" t="inlineStr">
        <is>
          <t>DOM</t>
        </is>
      </c>
      <c r="G5098" s="2" t="inlineStr">
        <is>
          <t>ZONE</t>
        </is>
      </c>
      <c r="I5098" s="2" t="n">
        <v>69.54000000000001</v>
      </c>
      <c r="J5098" s="2" t="n">
        <v>102.44703</v>
      </c>
      <c r="K5098" s="2" t="n">
        <v>31.397511</v>
      </c>
      <c r="L5098" s="2" t="n">
        <v>1.508686</v>
      </c>
      <c r="M5098" s="2" t="b">
        <v>1</v>
      </c>
      <c r="N5098" s="2" t="n">
        <v>1</v>
      </c>
    </row>
    <row r="5099" ht="15.75" customHeight="1">
      <c r="A5099" s="9" t="n">
        <v>43892.5</v>
      </c>
      <c r="B5099" s="9" t="n">
        <v>43892.29166666666</v>
      </c>
      <c r="C5099" s="2" t="n">
        <v>34964545</v>
      </c>
      <c r="D5099" s="2" t="inlineStr">
        <is>
          <t>DOM</t>
        </is>
      </c>
      <c r="G5099" s="2" t="inlineStr">
        <is>
          <t>ZONE</t>
        </is>
      </c>
      <c r="I5099" s="2" t="n">
        <v>19.46</v>
      </c>
      <c r="J5099" s="2" t="n">
        <v>22.035918</v>
      </c>
      <c r="K5099" s="2" t="n">
        <v>2.297293</v>
      </c>
      <c r="L5099" s="2" t="n">
        <v>0.279459</v>
      </c>
      <c r="M5099" s="2" t="b">
        <v>1</v>
      </c>
      <c r="N5099" s="2" t="n">
        <v>1</v>
      </c>
    </row>
    <row r="5100" ht="15.75" customHeight="1">
      <c r="A5100" s="9" t="n">
        <v>43892.54166666666</v>
      </c>
      <c r="B5100" s="9" t="n">
        <v>43892.33333333334</v>
      </c>
      <c r="C5100" s="2" t="n">
        <v>34964545</v>
      </c>
      <c r="D5100" s="2" t="inlineStr">
        <is>
          <t>DOM</t>
        </is>
      </c>
      <c r="G5100" s="2" t="inlineStr">
        <is>
          <t>ZONE</t>
        </is>
      </c>
      <c r="I5100" s="2" t="n">
        <v>18.35</v>
      </c>
      <c r="J5100" s="2" t="n">
        <v>19.230372</v>
      </c>
      <c r="K5100" s="2" t="n">
        <v>0.769802</v>
      </c>
      <c r="L5100" s="2" t="n">
        <v>0.111403</v>
      </c>
      <c r="M5100" s="2" t="b">
        <v>1</v>
      </c>
      <c r="N5100" s="2" t="n">
        <v>1</v>
      </c>
    </row>
    <row r="5101" ht="15.75" customHeight="1">
      <c r="A5101" s="9" t="n">
        <v>43892.58333333334</v>
      </c>
      <c r="B5101" s="9" t="n">
        <v>43892.375</v>
      </c>
      <c r="C5101" s="2" t="n">
        <v>34964545</v>
      </c>
      <c r="D5101" s="2" t="inlineStr">
        <is>
          <t>DOM</t>
        </is>
      </c>
      <c r="G5101" s="2" t="inlineStr">
        <is>
          <t>ZONE</t>
        </is>
      </c>
      <c r="I5101" s="2" t="n">
        <v>17.93</v>
      </c>
      <c r="J5101" s="2" t="n">
        <v>19.498508</v>
      </c>
      <c r="K5101" s="2" t="n">
        <v>1.564832</v>
      </c>
      <c r="L5101" s="2" t="n">
        <v>0.005343</v>
      </c>
      <c r="M5101" s="2" t="b">
        <v>1</v>
      </c>
      <c r="N5101" s="2" t="n">
        <v>1</v>
      </c>
    </row>
    <row r="5102" ht="15.75" customHeight="1">
      <c r="A5102" s="9" t="n">
        <v>43892.625</v>
      </c>
      <c r="B5102" s="9" t="n">
        <v>43892.41666666666</v>
      </c>
      <c r="C5102" s="2" t="n">
        <v>34964545</v>
      </c>
      <c r="D5102" s="2" t="inlineStr">
        <is>
          <t>DOM</t>
        </is>
      </c>
      <c r="G5102" s="2" t="inlineStr">
        <is>
          <t>ZONE</t>
        </is>
      </c>
      <c r="I5102" s="2" t="n">
        <v>20.52</v>
      </c>
      <c r="J5102" s="2" t="n">
        <v>23.562731</v>
      </c>
      <c r="K5102" s="2" t="n">
        <v>3.134819</v>
      </c>
      <c r="L5102" s="2" t="n">
        <v>-0.09625499999999999</v>
      </c>
      <c r="M5102" s="2" t="b">
        <v>1</v>
      </c>
      <c r="N5102" s="2" t="n">
        <v>1</v>
      </c>
    </row>
    <row r="5103" ht="15.75" customHeight="1">
      <c r="A5103" s="9" t="n">
        <v>43892.66666666666</v>
      </c>
      <c r="B5103" s="9" t="n">
        <v>43892.45833333334</v>
      </c>
      <c r="C5103" s="2" t="n">
        <v>34964545</v>
      </c>
      <c r="D5103" s="2" t="inlineStr">
        <is>
          <t>DOM</t>
        </is>
      </c>
      <c r="G5103" s="2" t="inlineStr">
        <is>
          <t>ZONE</t>
        </is>
      </c>
      <c r="I5103" s="2" t="n">
        <v>19.69</v>
      </c>
      <c r="J5103" s="2" t="n">
        <v>21.550729</v>
      </c>
      <c r="K5103" s="2" t="n">
        <v>1.964611</v>
      </c>
      <c r="L5103" s="2" t="n">
        <v>-0.104715</v>
      </c>
      <c r="M5103" s="2" t="b">
        <v>1</v>
      </c>
      <c r="N5103" s="2" t="n">
        <v>1</v>
      </c>
    </row>
    <row r="5104" ht="15.75" customHeight="1">
      <c r="A5104" s="9" t="n">
        <v>43892.70833333334</v>
      </c>
      <c r="B5104" s="9" t="n">
        <v>43892.5</v>
      </c>
      <c r="C5104" s="2" t="n">
        <v>34964545</v>
      </c>
      <c r="D5104" s="2" t="inlineStr">
        <is>
          <t>DOM</t>
        </is>
      </c>
      <c r="G5104" s="2" t="inlineStr">
        <is>
          <t>ZONE</t>
        </is>
      </c>
      <c r="I5104" s="2" t="n">
        <v>18.88</v>
      </c>
      <c r="J5104" s="2" t="n">
        <v>19.427463</v>
      </c>
      <c r="K5104" s="2" t="n">
        <v>0.637586</v>
      </c>
      <c r="L5104" s="2" t="n">
        <v>-0.094289</v>
      </c>
      <c r="M5104" s="2" t="b">
        <v>1</v>
      </c>
      <c r="N5104" s="2" t="n">
        <v>1</v>
      </c>
    </row>
    <row r="5105" ht="15.75" customHeight="1">
      <c r="A5105" s="9" t="n">
        <v>43892.75</v>
      </c>
      <c r="B5105" s="9" t="n">
        <v>43892.54166666666</v>
      </c>
      <c r="C5105" s="2" t="n">
        <v>34964545</v>
      </c>
      <c r="D5105" s="2" t="inlineStr">
        <is>
          <t>DOM</t>
        </is>
      </c>
      <c r="G5105" s="2" t="inlineStr">
        <is>
          <t>ZONE</t>
        </is>
      </c>
      <c r="I5105" s="2" t="n">
        <v>18.78</v>
      </c>
      <c r="J5105" s="2" t="n">
        <v>20.348612</v>
      </c>
      <c r="K5105" s="2" t="n">
        <v>1.662162</v>
      </c>
      <c r="L5105" s="2" t="n">
        <v>-0.09021700000000001</v>
      </c>
      <c r="M5105" s="2" t="b">
        <v>1</v>
      </c>
      <c r="N5105" s="2" t="n">
        <v>1</v>
      </c>
    </row>
    <row r="5106" ht="15.75" customHeight="1">
      <c r="A5106" s="9" t="n">
        <v>43892.79166666666</v>
      </c>
      <c r="B5106" s="9" t="n">
        <v>43892.58333333334</v>
      </c>
      <c r="C5106" s="2" t="n">
        <v>34964545</v>
      </c>
      <c r="D5106" s="2" t="inlineStr">
        <is>
          <t>DOM</t>
        </is>
      </c>
      <c r="G5106" s="2" t="inlineStr">
        <is>
          <t>ZONE</t>
        </is>
      </c>
      <c r="I5106" s="2" t="n">
        <v>18.5</v>
      </c>
      <c r="J5106" s="2" t="n">
        <v>20.151359</v>
      </c>
      <c r="K5106" s="2" t="n">
        <v>1.71413</v>
      </c>
      <c r="L5106" s="2" t="n">
        <v>-0.060271</v>
      </c>
      <c r="M5106" s="2" t="b">
        <v>1</v>
      </c>
      <c r="N5106" s="2" t="n">
        <v>1</v>
      </c>
    </row>
    <row r="5107" ht="15.75" customHeight="1">
      <c r="A5107" s="9" t="n">
        <v>43892.83333333334</v>
      </c>
      <c r="B5107" s="9" t="n">
        <v>43892.625</v>
      </c>
      <c r="C5107" s="2" t="n">
        <v>34964545</v>
      </c>
      <c r="D5107" s="2" t="inlineStr">
        <is>
          <t>DOM</t>
        </is>
      </c>
      <c r="G5107" s="2" t="inlineStr">
        <is>
          <t>ZONE</t>
        </is>
      </c>
      <c r="I5107" s="2" t="n">
        <v>19.68</v>
      </c>
      <c r="J5107" s="2" t="n">
        <v>22.418748</v>
      </c>
      <c r="K5107" s="2" t="n">
        <v>2.74482</v>
      </c>
      <c r="L5107" s="2" t="n">
        <v>-0.002738</v>
      </c>
      <c r="M5107" s="2" t="b">
        <v>1</v>
      </c>
      <c r="N5107" s="2" t="n">
        <v>1</v>
      </c>
    </row>
    <row r="5108" ht="15.75" customHeight="1">
      <c r="A5108" s="9" t="n">
        <v>43892.875</v>
      </c>
      <c r="B5108" s="9" t="n">
        <v>43892.66666666666</v>
      </c>
      <c r="C5108" s="2" t="n">
        <v>34964545</v>
      </c>
      <c r="D5108" s="2" t="inlineStr">
        <is>
          <t>DOM</t>
        </is>
      </c>
      <c r="G5108" s="2" t="inlineStr">
        <is>
          <t>ZONE</t>
        </is>
      </c>
      <c r="I5108" s="2" t="n">
        <v>21.04</v>
      </c>
      <c r="J5108" s="2" t="n">
        <v>24.36608</v>
      </c>
      <c r="K5108" s="2" t="n">
        <v>3.323975</v>
      </c>
      <c r="L5108" s="2" t="n">
        <v>0.007105</v>
      </c>
      <c r="M5108" s="2" t="b">
        <v>1</v>
      </c>
      <c r="N5108" s="2" t="n">
        <v>1</v>
      </c>
    </row>
    <row r="5109" ht="15.75" customHeight="1">
      <c r="A5109" s="9" t="n">
        <v>43892.91666666666</v>
      </c>
      <c r="B5109" s="9" t="n">
        <v>43892.70833333334</v>
      </c>
      <c r="C5109" s="2" t="n">
        <v>34964545</v>
      </c>
      <c r="D5109" s="2" t="inlineStr">
        <is>
          <t>DOM</t>
        </is>
      </c>
      <c r="G5109" s="2" t="inlineStr">
        <is>
          <t>ZONE</t>
        </is>
      </c>
      <c r="I5109" s="2" t="n">
        <v>21.06</v>
      </c>
      <c r="J5109" s="2" t="n">
        <v>22.431455</v>
      </c>
      <c r="K5109" s="2" t="n">
        <v>1.425595</v>
      </c>
      <c r="L5109" s="2" t="n">
        <v>-0.05164</v>
      </c>
      <c r="M5109" s="2" t="b">
        <v>1</v>
      </c>
      <c r="N5109" s="2" t="n">
        <v>1</v>
      </c>
    </row>
    <row r="5110" ht="15.75" customHeight="1">
      <c r="A5110" s="9" t="n">
        <v>43892.95833333334</v>
      </c>
      <c r="B5110" s="9" t="n">
        <v>43892.75</v>
      </c>
      <c r="C5110" s="2" t="n">
        <v>34964545</v>
      </c>
      <c r="D5110" s="2" t="inlineStr">
        <is>
          <t>DOM</t>
        </is>
      </c>
      <c r="G5110" s="2" t="inlineStr">
        <is>
          <t>ZONE</t>
        </is>
      </c>
      <c r="I5110" s="2" t="n">
        <v>35.49</v>
      </c>
      <c r="J5110" s="2" t="n">
        <v>37.834057</v>
      </c>
      <c r="K5110" s="2" t="n">
        <v>2.427205</v>
      </c>
      <c r="L5110" s="2" t="n">
        <v>-0.078981</v>
      </c>
      <c r="M5110" s="2" t="b">
        <v>1</v>
      </c>
      <c r="N5110" s="2" t="n">
        <v>1</v>
      </c>
    </row>
    <row r="5111" ht="15.75" customHeight="1">
      <c r="A5111" s="9" t="n">
        <v>43893</v>
      </c>
      <c r="B5111" s="9" t="n">
        <v>43892.79166666666</v>
      </c>
      <c r="C5111" s="2" t="n">
        <v>34964545</v>
      </c>
      <c r="D5111" s="2" t="inlineStr">
        <is>
          <t>DOM</t>
        </is>
      </c>
      <c r="G5111" s="2" t="inlineStr">
        <is>
          <t>ZONE</t>
        </is>
      </c>
      <c r="I5111" s="2" t="n">
        <v>20.22</v>
      </c>
      <c r="J5111" s="2" t="n">
        <v>22.451617</v>
      </c>
      <c r="K5111" s="2" t="n">
        <v>2.226901</v>
      </c>
      <c r="L5111" s="2" t="n">
        <v>0.004716</v>
      </c>
      <c r="M5111" s="2" t="b">
        <v>1</v>
      </c>
      <c r="N5111" s="2" t="n">
        <v>1</v>
      </c>
    </row>
    <row r="5112" ht="15.75" customHeight="1">
      <c r="A5112" s="9" t="n">
        <v>43893.04166666666</v>
      </c>
      <c r="B5112" s="9" t="n">
        <v>43892.83333333334</v>
      </c>
      <c r="C5112" s="2" t="n">
        <v>34964545</v>
      </c>
      <c r="D5112" s="2" t="inlineStr">
        <is>
          <t>DOM</t>
        </is>
      </c>
      <c r="G5112" s="2" t="inlineStr">
        <is>
          <t>ZONE</t>
        </is>
      </c>
      <c r="I5112" s="2" t="n">
        <v>20.59</v>
      </c>
      <c r="J5112" s="2" t="n">
        <v>22.297033</v>
      </c>
      <c r="K5112" s="2" t="n">
        <v>1.668239</v>
      </c>
      <c r="L5112" s="2" t="n">
        <v>0.04296</v>
      </c>
      <c r="M5112" s="2" t="b">
        <v>1</v>
      </c>
      <c r="N5112" s="2" t="n">
        <v>1</v>
      </c>
    </row>
    <row r="5113" ht="15.75" customHeight="1">
      <c r="A5113" s="9" t="n">
        <v>43893.08333333334</v>
      </c>
      <c r="B5113" s="9" t="n">
        <v>43892.875</v>
      </c>
      <c r="C5113" s="2" t="n">
        <v>34964545</v>
      </c>
      <c r="D5113" s="2" t="inlineStr">
        <is>
          <t>DOM</t>
        </is>
      </c>
      <c r="G5113" s="2" t="inlineStr">
        <is>
          <t>ZONE</t>
        </is>
      </c>
      <c r="I5113" s="2" t="n">
        <v>17.94</v>
      </c>
      <c r="J5113" s="2" t="n">
        <v>20.066406</v>
      </c>
      <c r="K5113" s="2" t="n">
        <v>2.068558</v>
      </c>
      <c r="L5113" s="2" t="n">
        <v>0.061182</v>
      </c>
      <c r="M5113" s="2" t="b">
        <v>1</v>
      </c>
      <c r="N5113" s="2" t="n">
        <v>1</v>
      </c>
    </row>
    <row r="5114" ht="15.75" customHeight="1">
      <c r="A5114" s="9" t="n">
        <v>43893.125</v>
      </c>
      <c r="B5114" s="9" t="n">
        <v>43892.91666666666</v>
      </c>
      <c r="C5114" s="2" t="n">
        <v>34964545</v>
      </c>
      <c r="D5114" s="2" t="inlineStr">
        <is>
          <t>DOM</t>
        </is>
      </c>
      <c r="G5114" s="2" t="inlineStr">
        <is>
          <t>ZONE</t>
        </is>
      </c>
      <c r="I5114" s="2" t="n">
        <v>16.53</v>
      </c>
      <c r="J5114" s="2" t="n">
        <v>17.951588</v>
      </c>
      <c r="K5114" s="2" t="n">
        <v>1.402898</v>
      </c>
      <c r="L5114" s="2" t="n">
        <v>0.020357</v>
      </c>
      <c r="M5114" s="2" t="b">
        <v>1</v>
      </c>
      <c r="N5114" s="2" t="n">
        <v>1</v>
      </c>
    </row>
    <row r="5115" ht="15.75" customHeight="1">
      <c r="A5115" s="9" t="n">
        <v>43893.16666666666</v>
      </c>
      <c r="B5115" s="9" t="n">
        <v>43892.95833333334</v>
      </c>
      <c r="C5115" s="2" t="n">
        <v>34964545</v>
      </c>
      <c r="D5115" s="2" t="inlineStr">
        <is>
          <t>DOM</t>
        </is>
      </c>
      <c r="G5115" s="2" t="inlineStr">
        <is>
          <t>ZONE</t>
        </is>
      </c>
      <c r="I5115" s="2" t="n">
        <v>14.92</v>
      </c>
      <c r="J5115" s="2" t="n">
        <v>15.577103</v>
      </c>
      <c r="K5115" s="2" t="n">
        <v>0.622313</v>
      </c>
      <c r="L5115" s="2" t="n">
        <v>0.038124</v>
      </c>
      <c r="M5115" s="2" t="b">
        <v>1</v>
      </c>
      <c r="N5115" s="2" t="n">
        <v>1</v>
      </c>
    </row>
    <row r="5116" ht="15.75" customHeight="1">
      <c r="A5116" s="9" t="n">
        <v>43893.20833333334</v>
      </c>
      <c r="B5116" s="9" t="n">
        <v>43893</v>
      </c>
      <c r="C5116" s="2" t="n">
        <v>34964545</v>
      </c>
      <c r="D5116" s="2" t="inlineStr">
        <is>
          <t>DOM</t>
        </is>
      </c>
      <c r="G5116" s="2" t="inlineStr">
        <is>
          <t>ZONE</t>
        </is>
      </c>
      <c r="I5116" s="2" t="n">
        <v>15.04</v>
      </c>
      <c r="J5116" s="2" t="n">
        <v>15.332526</v>
      </c>
      <c r="K5116" s="2" t="n">
        <v>0.222797</v>
      </c>
      <c r="L5116" s="2" t="n">
        <v>0.070562</v>
      </c>
      <c r="M5116" s="2" t="b">
        <v>1</v>
      </c>
      <c r="N5116" s="2" t="n">
        <v>1</v>
      </c>
    </row>
    <row r="5117" ht="15.75" customHeight="1">
      <c r="A5117" s="9" t="n">
        <v>43893.25</v>
      </c>
      <c r="B5117" s="9" t="n">
        <v>43893.04166666666</v>
      </c>
      <c r="C5117" s="2" t="n">
        <v>34964545</v>
      </c>
      <c r="D5117" s="2" t="inlineStr">
        <is>
          <t>DOM</t>
        </is>
      </c>
      <c r="G5117" s="2" t="inlineStr">
        <is>
          <t>ZONE</t>
        </is>
      </c>
      <c r="I5117" s="2" t="n">
        <v>14.87</v>
      </c>
      <c r="J5117" s="2" t="n">
        <v>15.035571</v>
      </c>
      <c r="K5117" s="2" t="n">
        <v>0.137707</v>
      </c>
      <c r="L5117" s="2" t="n">
        <v>0.02703</v>
      </c>
      <c r="M5117" s="2" t="b">
        <v>1</v>
      </c>
      <c r="N5117" s="2" t="n">
        <v>1</v>
      </c>
    </row>
    <row r="5118" ht="15.75" customHeight="1">
      <c r="A5118" s="9" t="n">
        <v>43893.29166666666</v>
      </c>
      <c r="B5118" s="9" t="n">
        <v>43893.08333333334</v>
      </c>
      <c r="C5118" s="2" t="n">
        <v>34964545</v>
      </c>
      <c r="D5118" s="2" t="inlineStr">
        <is>
          <t>DOM</t>
        </is>
      </c>
      <c r="G5118" s="2" t="inlineStr">
        <is>
          <t>ZONE</t>
        </is>
      </c>
      <c r="I5118" s="2" t="n">
        <v>14.1</v>
      </c>
      <c r="J5118" s="2" t="n">
        <v>14.268285</v>
      </c>
      <c r="K5118" s="2" t="n">
        <v>0.164592</v>
      </c>
      <c r="L5118" s="2" t="n">
        <v>0.00036</v>
      </c>
      <c r="M5118" s="2" t="b">
        <v>1</v>
      </c>
      <c r="N5118" s="2" t="n">
        <v>1</v>
      </c>
    </row>
    <row r="5119" ht="15.75" customHeight="1">
      <c r="A5119" s="9" t="n">
        <v>43893.33333333334</v>
      </c>
      <c r="B5119" s="9" t="n">
        <v>43893.125</v>
      </c>
      <c r="C5119" s="2" t="n">
        <v>34964545</v>
      </c>
      <c r="D5119" s="2" t="inlineStr">
        <is>
          <t>DOM</t>
        </is>
      </c>
      <c r="G5119" s="2" t="inlineStr">
        <is>
          <t>ZONE</t>
        </is>
      </c>
      <c r="I5119" s="2" t="n">
        <v>13.9</v>
      </c>
      <c r="J5119" s="2" t="n">
        <v>14.096732</v>
      </c>
      <c r="K5119" s="2" t="n">
        <v>0.184286</v>
      </c>
      <c r="L5119" s="2" t="n">
        <v>0.016614</v>
      </c>
      <c r="M5119" s="2" t="b">
        <v>1</v>
      </c>
      <c r="N5119" s="2" t="n">
        <v>1</v>
      </c>
    </row>
    <row r="5120" ht="15.75" customHeight="1">
      <c r="A5120" s="9" t="n">
        <v>43893.375</v>
      </c>
      <c r="B5120" s="9" t="n">
        <v>43893.16666666666</v>
      </c>
      <c r="C5120" s="2" t="n">
        <v>34964545</v>
      </c>
      <c r="D5120" s="2" t="inlineStr">
        <is>
          <t>DOM</t>
        </is>
      </c>
      <c r="G5120" s="2" t="inlineStr">
        <is>
          <t>ZONE</t>
        </is>
      </c>
      <c r="I5120" s="2" t="n">
        <v>15.35</v>
      </c>
      <c r="J5120" s="2" t="n">
        <v>15.961305</v>
      </c>
      <c r="K5120" s="2" t="n">
        <v>0.580858</v>
      </c>
      <c r="L5120" s="2" t="n">
        <v>0.03378</v>
      </c>
      <c r="M5120" s="2" t="b">
        <v>1</v>
      </c>
      <c r="N5120" s="2" t="n">
        <v>1</v>
      </c>
    </row>
    <row r="5121" ht="15.75" customHeight="1">
      <c r="A5121" s="9" t="n">
        <v>43893.41666666666</v>
      </c>
      <c r="B5121" s="9" t="n">
        <v>43893.20833333334</v>
      </c>
      <c r="C5121" s="2" t="n">
        <v>34964545</v>
      </c>
      <c r="D5121" s="2" t="inlineStr">
        <is>
          <t>DOM</t>
        </is>
      </c>
      <c r="G5121" s="2" t="inlineStr">
        <is>
          <t>ZONE</t>
        </is>
      </c>
      <c r="I5121" s="2" t="n">
        <v>16.72</v>
      </c>
      <c r="J5121" s="2" t="n">
        <v>18.175498</v>
      </c>
      <c r="K5121" s="2" t="n">
        <v>1.467173</v>
      </c>
      <c r="L5121" s="2" t="n">
        <v>-0.010841</v>
      </c>
      <c r="M5121" s="2" t="b">
        <v>1</v>
      </c>
      <c r="N5121" s="2" t="n">
        <v>1</v>
      </c>
    </row>
    <row r="5122" ht="15.75" customHeight="1">
      <c r="A5122" s="9" t="n">
        <v>43893.45833333334</v>
      </c>
      <c r="B5122" s="9" t="n">
        <v>43893.25</v>
      </c>
      <c r="C5122" s="2" t="n">
        <v>34964545</v>
      </c>
      <c r="D5122" s="2" t="inlineStr">
        <is>
          <t>DOM</t>
        </is>
      </c>
      <c r="G5122" s="2" t="inlineStr">
        <is>
          <t>ZONE</t>
        </is>
      </c>
      <c r="I5122" s="2" t="n">
        <v>20.67</v>
      </c>
      <c r="J5122" s="2" t="n">
        <v>21.14698</v>
      </c>
      <c r="K5122" s="2" t="n">
        <v>0.57377</v>
      </c>
      <c r="L5122" s="2" t="n">
        <v>-0.094289</v>
      </c>
      <c r="M5122" s="2" t="b">
        <v>1</v>
      </c>
      <c r="N5122" s="2" t="n">
        <v>1</v>
      </c>
    </row>
    <row r="5123" ht="15.75" customHeight="1">
      <c r="A5123" s="9" t="n">
        <v>43893.5</v>
      </c>
      <c r="B5123" s="9" t="n">
        <v>43893.29166666666</v>
      </c>
      <c r="C5123" s="2" t="n">
        <v>34964545</v>
      </c>
      <c r="D5123" s="2" t="inlineStr">
        <is>
          <t>DOM</t>
        </is>
      </c>
      <c r="G5123" s="2" t="inlineStr">
        <is>
          <t>ZONE</t>
        </is>
      </c>
      <c r="I5123" s="2" t="n">
        <v>20.7</v>
      </c>
      <c r="J5123" s="2" t="n">
        <v>20.835803</v>
      </c>
      <c r="K5123" s="2" t="n">
        <v>0.267069</v>
      </c>
      <c r="L5123" s="2" t="n">
        <v>-0.1346</v>
      </c>
      <c r="M5123" s="2" t="b">
        <v>1</v>
      </c>
      <c r="N5123" s="2" t="n">
        <v>1</v>
      </c>
    </row>
    <row r="5124" ht="15.75" customHeight="1">
      <c r="A5124" s="9" t="n">
        <v>43893.54166666666</v>
      </c>
      <c r="B5124" s="9" t="n">
        <v>43893.33333333334</v>
      </c>
      <c r="C5124" s="2" t="n">
        <v>34964545</v>
      </c>
      <c r="D5124" s="2" t="inlineStr">
        <is>
          <t>DOM</t>
        </is>
      </c>
      <c r="G5124" s="2" t="inlineStr">
        <is>
          <t>ZONE</t>
        </is>
      </c>
      <c r="I5124" s="2" t="n">
        <v>19.17</v>
      </c>
      <c r="J5124" s="2" t="n">
        <v>19.259059</v>
      </c>
      <c r="K5124" s="2" t="n">
        <v>0.148074</v>
      </c>
      <c r="L5124" s="2" t="n">
        <v>-0.054848</v>
      </c>
      <c r="M5124" s="2" t="b">
        <v>1</v>
      </c>
      <c r="N5124" s="2" t="n">
        <v>1</v>
      </c>
    </row>
    <row r="5125" ht="15.75" customHeight="1">
      <c r="A5125" s="9" t="n">
        <v>43893.58333333334</v>
      </c>
      <c r="B5125" s="9" t="n">
        <v>43893.375</v>
      </c>
      <c r="C5125" s="2" t="n">
        <v>34964545</v>
      </c>
      <c r="D5125" s="2" t="inlineStr">
        <is>
          <t>DOM</t>
        </is>
      </c>
      <c r="G5125" s="2" t="inlineStr">
        <is>
          <t>ZONE</t>
        </is>
      </c>
      <c r="I5125" s="2" t="n">
        <v>19.9</v>
      </c>
      <c r="J5125" s="2" t="n">
        <v>19.901717</v>
      </c>
      <c r="K5125" s="2" t="n">
        <v>0.103137</v>
      </c>
      <c r="L5125" s="2" t="n">
        <v>-0.09642000000000001</v>
      </c>
      <c r="M5125" s="2" t="b">
        <v>1</v>
      </c>
      <c r="N5125" s="2" t="n">
        <v>1</v>
      </c>
    </row>
    <row r="5126" ht="15.75" customHeight="1">
      <c r="A5126" s="9" t="n">
        <v>43893.625</v>
      </c>
      <c r="B5126" s="9" t="n">
        <v>43893.41666666666</v>
      </c>
      <c r="C5126" s="2" t="n">
        <v>34964545</v>
      </c>
      <c r="D5126" s="2" t="inlineStr">
        <is>
          <t>DOM</t>
        </is>
      </c>
      <c r="G5126" s="2" t="inlineStr">
        <is>
          <t>ZONE</t>
        </is>
      </c>
      <c r="I5126" s="2" t="n">
        <v>21.27</v>
      </c>
      <c r="J5126" s="2" t="n">
        <v>21.371498</v>
      </c>
      <c r="K5126" s="2" t="n">
        <v>0.252043</v>
      </c>
      <c r="L5126" s="2" t="n">
        <v>-0.151378</v>
      </c>
      <c r="M5126" s="2" t="b">
        <v>1</v>
      </c>
      <c r="N5126" s="2" t="n">
        <v>1</v>
      </c>
    </row>
    <row r="5127" ht="15.75" customHeight="1">
      <c r="A5127" s="9" t="n">
        <v>43893.66666666666</v>
      </c>
      <c r="B5127" s="9" t="n">
        <v>43893.45833333334</v>
      </c>
      <c r="C5127" s="2" t="n">
        <v>34964545</v>
      </c>
      <c r="D5127" s="2" t="inlineStr">
        <is>
          <t>DOM</t>
        </is>
      </c>
      <c r="G5127" s="2" t="inlineStr">
        <is>
          <t>ZONE</t>
        </is>
      </c>
      <c r="I5127" s="2" t="n">
        <v>17.1</v>
      </c>
      <c r="J5127" s="2" t="n">
        <v>17.111373</v>
      </c>
      <c r="K5127" s="2" t="n">
        <v>0.118749</v>
      </c>
      <c r="L5127" s="2" t="n">
        <v>-0.106543</v>
      </c>
      <c r="M5127" s="2" t="b">
        <v>1</v>
      </c>
      <c r="N5127" s="2" t="n">
        <v>1</v>
      </c>
    </row>
    <row r="5128" ht="15.75" customHeight="1">
      <c r="A5128" s="9" t="n">
        <v>43893.70833333334</v>
      </c>
      <c r="B5128" s="9" t="n">
        <v>43893.5</v>
      </c>
      <c r="C5128" s="2" t="n">
        <v>34964545</v>
      </c>
      <c r="D5128" s="2" t="inlineStr">
        <is>
          <t>DOM</t>
        </is>
      </c>
      <c r="G5128" s="2" t="inlineStr">
        <is>
          <t>ZONE</t>
        </is>
      </c>
      <c r="I5128" s="2" t="n">
        <v>17.06</v>
      </c>
      <c r="J5128" s="2" t="n">
        <v>17.449985</v>
      </c>
      <c r="K5128" s="2" t="n">
        <v>0.4756</v>
      </c>
      <c r="L5128" s="2" t="n">
        <v>-0.08228199999999999</v>
      </c>
      <c r="M5128" s="2" t="b">
        <v>1</v>
      </c>
      <c r="N5128" s="2" t="n">
        <v>1</v>
      </c>
    </row>
    <row r="5129" ht="15.75" customHeight="1">
      <c r="A5129" s="9" t="n">
        <v>43893.75</v>
      </c>
      <c r="B5129" s="9" t="n">
        <v>43893.54166666666</v>
      </c>
      <c r="C5129" s="2" t="n">
        <v>34964545</v>
      </c>
      <c r="D5129" s="2" t="inlineStr">
        <is>
          <t>DOM</t>
        </is>
      </c>
      <c r="G5129" s="2" t="inlineStr">
        <is>
          <t>ZONE</t>
        </is>
      </c>
      <c r="I5129" s="2" t="n">
        <v>17.56</v>
      </c>
      <c r="J5129" s="2" t="n">
        <v>18.006591</v>
      </c>
      <c r="K5129" s="2" t="n">
        <v>0.541896</v>
      </c>
      <c r="L5129" s="2" t="n">
        <v>-0.096972</v>
      </c>
      <c r="M5129" s="2" t="b">
        <v>1</v>
      </c>
      <c r="N5129" s="2" t="n">
        <v>1</v>
      </c>
    </row>
    <row r="5130" ht="15.75" customHeight="1">
      <c r="A5130" s="9" t="n">
        <v>43893.79166666666</v>
      </c>
      <c r="B5130" s="9" t="n">
        <v>43893.58333333334</v>
      </c>
      <c r="C5130" s="2" t="n">
        <v>34964545</v>
      </c>
      <c r="D5130" s="2" t="inlineStr">
        <is>
          <t>DOM</t>
        </is>
      </c>
      <c r="G5130" s="2" t="inlineStr">
        <is>
          <t>ZONE</t>
        </is>
      </c>
      <c r="I5130" s="2" t="n">
        <v>15.42</v>
      </c>
      <c r="J5130" s="2" t="n">
        <v>15.546989</v>
      </c>
      <c r="K5130" s="2" t="n">
        <v>0.205141</v>
      </c>
      <c r="L5130" s="2" t="n">
        <v>-0.076485</v>
      </c>
      <c r="M5130" s="2" t="b">
        <v>1</v>
      </c>
      <c r="N5130" s="2" t="n">
        <v>1</v>
      </c>
    </row>
    <row r="5131" ht="15.75" customHeight="1">
      <c r="A5131" s="9" t="n">
        <v>43893.83333333334</v>
      </c>
      <c r="B5131" s="9" t="n">
        <v>43893.625</v>
      </c>
      <c r="C5131" s="2" t="n">
        <v>34964545</v>
      </c>
      <c r="D5131" s="2" t="inlineStr">
        <is>
          <t>DOM</t>
        </is>
      </c>
      <c r="G5131" s="2" t="inlineStr">
        <is>
          <t>ZONE</t>
        </is>
      </c>
      <c r="I5131" s="2" t="n">
        <v>14.85</v>
      </c>
      <c r="J5131" s="2" t="n">
        <v>14.994083</v>
      </c>
      <c r="K5131" s="2" t="n">
        <v>0.205131</v>
      </c>
      <c r="L5131" s="2" t="n">
        <v>-0.060215</v>
      </c>
      <c r="M5131" s="2" t="b">
        <v>1</v>
      </c>
      <c r="N5131" s="2" t="n">
        <v>1</v>
      </c>
    </row>
    <row r="5132" ht="15.75" customHeight="1">
      <c r="A5132" s="9" t="n">
        <v>43893.875</v>
      </c>
      <c r="B5132" s="9" t="n">
        <v>43893.66666666666</v>
      </c>
      <c r="C5132" s="2" t="n">
        <v>34964545</v>
      </c>
      <c r="D5132" s="2" t="inlineStr">
        <is>
          <t>DOM</t>
        </is>
      </c>
      <c r="G5132" s="2" t="inlineStr">
        <is>
          <t>ZONE</t>
        </is>
      </c>
      <c r="I5132" s="2" t="n">
        <v>15.66</v>
      </c>
      <c r="J5132" s="2" t="n">
        <v>15.91551</v>
      </c>
      <c r="K5132" s="2" t="n">
        <v>0.335314</v>
      </c>
      <c r="L5132" s="2" t="n">
        <v>-0.074804</v>
      </c>
      <c r="M5132" s="2" t="b">
        <v>1</v>
      </c>
      <c r="N5132" s="2" t="n">
        <v>1</v>
      </c>
    </row>
    <row r="5133" ht="15.75" customHeight="1">
      <c r="A5133" s="9" t="n">
        <v>43893.91666666666</v>
      </c>
      <c r="B5133" s="9" t="n">
        <v>43893.70833333334</v>
      </c>
      <c r="C5133" s="2" t="n">
        <v>34964545</v>
      </c>
      <c r="D5133" s="2" t="inlineStr">
        <is>
          <t>DOM</t>
        </is>
      </c>
      <c r="G5133" s="2" t="inlineStr">
        <is>
          <t>ZONE</t>
        </is>
      </c>
      <c r="I5133" s="2" t="n">
        <v>16.7</v>
      </c>
      <c r="J5133" s="2" t="n">
        <v>16.702725</v>
      </c>
      <c r="K5133" s="2" t="n">
        <v>0.098244</v>
      </c>
      <c r="L5133" s="2" t="n">
        <v>-0.09801799999999999</v>
      </c>
      <c r="M5133" s="2" t="b">
        <v>1</v>
      </c>
      <c r="N5133" s="2" t="n">
        <v>1</v>
      </c>
    </row>
    <row r="5134" ht="15.75" customHeight="1">
      <c r="A5134" s="9" t="n">
        <v>43893.95833333334</v>
      </c>
      <c r="B5134" s="9" t="n">
        <v>43893.75</v>
      </c>
      <c r="C5134" s="2" t="n">
        <v>34964545</v>
      </c>
      <c r="D5134" s="2" t="inlineStr">
        <is>
          <t>DOM</t>
        </is>
      </c>
      <c r="G5134" s="2" t="inlineStr">
        <is>
          <t>ZONE</t>
        </is>
      </c>
      <c r="I5134" s="2" t="n">
        <v>31.09</v>
      </c>
      <c r="J5134" s="2" t="n">
        <v>31.298185</v>
      </c>
      <c r="K5134" s="2" t="n">
        <v>0.324729</v>
      </c>
      <c r="L5134" s="2" t="n">
        <v>-0.114878</v>
      </c>
      <c r="M5134" s="2" t="b">
        <v>1</v>
      </c>
      <c r="N5134" s="2" t="n">
        <v>1</v>
      </c>
    </row>
    <row r="5135" ht="15.75" customHeight="1">
      <c r="A5135" s="9" t="n">
        <v>43894</v>
      </c>
      <c r="B5135" s="9" t="n">
        <v>43893.79166666666</v>
      </c>
      <c r="C5135" s="2" t="n">
        <v>34964545</v>
      </c>
      <c r="D5135" s="2" t="inlineStr">
        <is>
          <t>DOM</t>
        </is>
      </c>
      <c r="G5135" s="2" t="inlineStr">
        <is>
          <t>ZONE</t>
        </is>
      </c>
      <c r="I5135" s="2" t="n">
        <v>22.25</v>
      </c>
      <c r="J5135" s="2" t="n">
        <v>22.410405</v>
      </c>
      <c r="K5135" s="2" t="n">
        <v>0.14989</v>
      </c>
      <c r="L5135" s="2" t="n">
        <v>0.009682</v>
      </c>
      <c r="M5135" s="2" t="b">
        <v>1</v>
      </c>
      <c r="N5135" s="2" t="n">
        <v>1</v>
      </c>
    </row>
    <row r="5136" ht="15.75" customHeight="1">
      <c r="A5136" s="9" t="n">
        <v>43894.04166666666</v>
      </c>
      <c r="B5136" s="9" t="n">
        <v>43893.83333333334</v>
      </c>
      <c r="C5136" s="2" t="n">
        <v>34964545</v>
      </c>
      <c r="D5136" s="2" t="inlineStr">
        <is>
          <t>DOM</t>
        </is>
      </c>
      <c r="G5136" s="2" t="inlineStr">
        <is>
          <t>ZONE</t>
        </is>
      </c>
      <c r="I5136" s="2" t="n">
        <v>21.65</v>
      </c>
      <c r="J5136" s="2" t="n">
        <v>21.777563</v>
      </c>
      <c r="K5136" s="2" t="n">
        <v>0.118341</v>
      </c>
      <c r="L5136" s="2" t="n">
        <v>0.010055</v>
      </c>
      <c r="M5136" s="2" t="b">
        <v>1</v>
      </c>
      <c r="N5136" s="2" t="n">
        <v>1</v>
      </c>
    </row>
    <row r="5137" ht="15.75" customHeight="1">
      <c r="A5137" s="9" t="n">
        <v>43894.08333333334</v>
      </c>
      <c r="B5137" s="9" t="n">
        <v>43893.875</v>
      </c>
      <c r="C5137" s="2" t="n">
        <v>34964545</v>
      </c>
      <c r="D5137" s="2" t="inlineStr">
        <is>
          <t>DOM</t>
        </is>
      </c>
      <c r="G5137" s="2" t="inlineStr">
        <is>
          <t>ZONE</t>
        </is>
      </c>
      <c r="I5137" s="2" t="n">
        <v>19.94</v>
      </c>
      <c r="J5137" s="2" t="n">
        <v>20.094265</v>
      </c>
      <c r="K5137" s="2" t="n">
        <v>0.055066</v>
      </c>
      <c r="L5137" s="2" t="n">
        <v>0.101699</v>
      </c>
      <c r="M5137" s="2" t="b">
        <v>1</v>
      </c>
      <c r="N5137" s="2" t="n">
        <v>1</v>
      </c>
    </row>
    <row r="5138" ht="15.75" customHeight="1">
      <c r="A5138" s="9" t="n">
        <v>43894.125</v>
      </c>
      <c r="B5138" s="9" t="n">
        <v>43893.91666666666</v>
      </c>
      <c r="C5138" s="2" t="n">
        <v>34964545</v>
      </c>
      <c r="D5138" s="2" t="inlineStr">
        <is>
          <t>DOM</t>
        </is>
      </c>
      <c r="G5138" s="2" t="inlineStr">
        <is>
          <t>ZONE</t>
        </is>
      </c>
      <c r="I5138" s="2" t="n">
        <v>16.98</v>
      </c>
      <c r="J5138" s="2" t="n">
        <v>17.458709</v>
      </c>
      <c r="K5138" s="2" t="n">
        <v>0.355417</v>
      </c>
      <c r="L5138" s="2" t="n">
        <v>0.126625</v>
      </c>
      <c r="M5138" s="2" t="b">
        <v>1</v>
      </c>
      <c r="N5138" s="2" t="n">
        <v>1</v>
      </c>
    </row>
    <row r="5139" ht="15.75" customHeight="1">
      <c r="A5139" s="9" t="n">
        <v>43894.16666666666</v>
      </c>
      <c r="B5139" s="9" t="n">
        <v>43893.95833333334</v>
      </c>
      <c r="C5139" s="2" t="n">
        <v>34964545</v>
      </c>
      <c r="D5139" s="2" t="inlineStr">
        <is>
          <t>DOM</t>
        </is>
      </c>
      <c r="G5139" s="2" t="inlineStr">
        <is>
          <t>ZONE</t>
        </is>
      </c>
      <c r="I5139" s="2" t="n">
        <v>14.77</v>
      </c>
      <c r="J5139" s="2" t="n">
        <v>15.109295</v>
      </c>
      <c r="K5139" s="2" t="n">
        <v>0.249663</v>
      </c>
      <c r="L5139" s="2" t="n">
        <v>0.087965</v>
      </c>
      <c r="M5139" s="2" t="b">
        <v>1</v>
      </c>
      <c r="N5139" s="2" t="n">
        <v>1</v>
      </c>
    </row>
    <row r="5140" ht="15.75" customHeight="1">
      <c r="A5140" s="9" t="n">
        <v>43894.20833333334</v>
      </c>
      <c r="B5140" s="9" t="n">
        <v>43894</v>
      </c>
      <c r="C5140" s="2" t="n">
        <v>34964545</v>
      </c>
      <c r="D5140" s="2" t="inlineStr">
        <is>
          <t>DOM</t>
        </is>
      </c>
      <c r="G5140" s="2" t="inlineStr">
        <is>
          <t>ZONE</t>
        </is>
      </c>
      <c r="I5140" s="2" t="n">
        <v>15.19</v>
      </c>
      <c r="J5140" s="2" t="n">
        <v>15.432721</v>
      </c>
      <c r="K5140" s="2" t="n">
        <v>0.130769</v>
      </c>
      <c r="L5140" s="2" t="n">
        <v>0.116952</v>
      </c>
      <c r="M5140" s="2" t="b">
        <v>1</v>
      </c>
      <c r="N5140" s="2" t="n">
        <v>1</v>
      </c>
    </row>
    <row r="5141" ht="15.75" customHeight="1">
      <c r="A5141" s="9" t="n">
        <v>43894.25</v>
      </c>
      <c r="B5141" s="9" t="n">
        <v>43894.04166666666</v>
      </c>
      <c r="C5141" s="2" t="n">
        <v>34964545</v>
      </c>
      <c r="D5141" s="2" t="inlineStr">
        <is>
          <t>DOM</t>
        </is>
      </c>
      <c r="G5141" s="2" t="inlineStr">
        <is>
          <t>ZONE</t>
        </is>
      </c>
      <c r="I5141" s="2" t="n">
        <v>14.45</v>
      </c>
      <c r="J5141" s="2" t="n">
        <v>14.622504</v>
      </c>
      <c r="K5141" s="2" t="n">
        <v>0.06922200000000001</v>
      </c>
      <c r="L5141" s="2" t="n">
        <v>0.107449</v>
      </c>
      <c r="M5141" s="2" t="b">
        <v>1</v>
      </c>
      <c r="N5141" s="2" t="n">
        <v>1</v>
      </c>
    </row>
    <row r="5142" ht="15.75" customHeight="1">
      <c r="A5142" s="9" t="n">
        <v>43894.29166666666</v>
      </c>
      <c r="B5142" s="9" t="n">
        <v>43894.08333333334</v>
      </c>
      <c r="C5142" s="2" t="n">
        <v>34964545</v>
      </c>
      <c r="D5142" s="2" t="inlineStr">
        <is>
          <t>DOM</t>
        </is>
      </c>
      <c r="G5142" s="2" t="inlineStr">
        <is>
          <t>ZONE</t>
        </is>
      </c>
      <c r="I5142" s="2" t="n">
        <v>13.73</v>
      </c>
      <c r="J5142" s="2" t="n">
        <v>13.825196</v>
      </c>
      <c r="K5142" s="2" t="n">
        <v>0.020908</v>
      </c>
      <c r="L5142" s="2" t="n">
        <v>0.078455</v>
      </c>
      <c r="M5142" s="2" t="b">
        <v>1</v>
      </c>
      <c r="N5142" s="2" t="n">
        <v>1</v>
      </c>
    </row>
    <row r="5143" ht="15.75" customHeight="1">
      <c r="A5143" s="9" t="n">
        <v>43894.33333333334</v>
      </c>
      <c r="B5143" s="9" t="n">
        <v>43894.125</v>
      </c>
      <c r="C5143" s="2" t="n">
        <v>34964545</v>
      </c>
      <c r="D5143" s="2" t="inlineStr">
        <is>
          <t>DOM</t>
        </is>
      </c>
      <c r="G5143" s="2" t="inlineStr">
        <is>
          <t>ZONE</t>
        </is>
      </c>
      <c r="I5143" s="2" t="n">
        <v>13.19</v>
      </c>
      <c r="J5143" s="2" t="n">
        <v>13.22701</v>
      </c>
      <c r="K5143" s="2" t="n">
        <v>0.054012</v>
      </c>
      <c r="L5143" s="2" t="n">
        <v>-0.016169</v>
      </c>
      <c r="M5143" s="2" t="b">
        <v>1</v>
      </c>
      <c r="N5143" s="2" t="n">
        <v>1</v>
      </c>
    </row>
    <row r="5144" ht="15.75" customHeight="1">
      <c r="A5144" s="9" t="n">
        <v>43894.375</v>
      </c>
      <c r="B5144" s="9" t="n">
        <v>43894.16666666666</v>
      </c>
      <c r="C5144" s="2" t="n">
        <v>34964545</v>
      </c>
      <c r="D5144" s="2" t="inlineStr">
        <is>
          <t>DOM</t>
        </is>
      </c>
      <c r="G5144" s="2" t="inlineStr">
        <is>
          <t>ZONE</t>
        </is>
      </c>
      <c r="I5144" s="2" t="n">
        <v>15.63</v>
      </c>
      <c r="J5144" s="2" t="n">
        <v>15.662323</v>
      </c>
      <c r="K5144" s="2" t="n">
        <v>0.051077</v>
      </c>
      <c r="L5144" s="2" t="n">
        <v>-0.017087</v>
      </c>
      <c r="M5144" s="2" t="b">
        <v>1</v>
      </c>
      <c r="N5144" s="2" t="n">
        <v>1</v>
      </c>
    </row>
    <row r="5145" ht="15.75" customHeight="1">
      <c r="A5145" s="9" t="n">
        <v>43894.41666666666</v>
      </c>
      <c r="B5145" s="9" t="n">
        <v>43894.20833333334</v>
      </c>
      <c r="C5145" s="2" t="n">
        <v>34964545</v>
      </c>
      <c r="D5145" s="2" t="inlineStr">
        <is>
          <t>DOM</t>
        </is>
      </c>
      <c r="G5145" s="2" t="inlineStr">
        <is>
          <t>ZONE</t>
        </is>
      </c>
      <c r="I5145" s="2" t="n">
        <v>17.85</v>
      </c>
      <c r="J5145" s="2" t="n">
        <v>17.886365</v>
      </c>
      <c r="K5145" s="2" t="n">
        <v>0.09794</v>
      </c>
      <c r="L5145" s="2" t="n">
        <v>-0.06574199999999999</v>
      </c>
      <c r="M5145" s="2" t="b">
        <v>1</v>
      </c>
      <c r="N5145" s="2" t="n">
        <v>1</v>
      </c>
    </row>
    <row r="5146" ht="15.75" customHeight="1">
      <c r="A5146" s="9" t="n">
        <v>43894.45833333334</v>
      </c>
      <c r="B5146" s="9" t="n">
        <v>43894.25</v>
      </c>
      <c r="C5146" s="2" t="n">
        <v>34964545</v>
      </c>
      <c r="D5146" s="2" t="inlineStr">
        <is>
          <t>DOM</t>
        </is>
      </c>
      <c r="G5146" s="2" t="inlineStr">
        <is>
          <t>ZONE</t>
        </is>
      </c>
      <c r="I5146" s="2" t="n">
        <v>24.76</v>
      </c>
      <c r="J5146" s="2" t="n">
        <v>24.791709</v>
      </c>
      <c r="K5146" s="2" t="n">
        <v>0.217176</v>
      </c>
      <c r="L5146" s="2" t="n">
        <v>-0.1813</v>
      </c>
      <c r="M5146" s="2" t="b">
        <v>1</v>
      </c>
      <c r="N5146" s="2" t="n">
        <v>1</v>
      </c>
    </row>
    <row r="5147" ht="15.75" customHeight="1">
      <c r="A5147" s="9" t="n">
        <v>43894.5</v>
      </c>
      <c r="B5147" s="9" t="n">
        <v>43894.29166666666</v>
      </c>
      <c r="C5147" s="2" t="n">
        <v>34964545</v>
      </c>
      <c r="D5147" s="2" t="inlineStr">
        <is>
          <t>DOM</t>
        </is>
      </c>
      <c r="G5147" s="2" t="inlineStr">
        <is>
          <t>ZONE</t>
        </is>
      </c>
      <c r="I5147" s="2" t="n">
        <v>20.44</v>
      </c>
      <c r="J5147" s="2" t="n">
        <v>20.417673</v>
      </c>
      <c r="K5147" s="2" t="n">
        <v>0.12463</v>
      </c>
      <c r="L5147" s="2" t="n">
        <v>-0.144457</v>
      </c>
      <c r="M5147" s="2" t="b">
        <v>1</v>
      </c>
      <c r="N5147" s="2" t="n">
        <v>1</v>
      </c>
    </row>
    <row r="5148" ht="15.75" customHeight="1">
      <c r="A5148" s="9" t="n">
        <v>43894.54166666666</v>
      </c>
      <c r="B5148" s="9" t="n">
        <v>43894.33333333334</v>
      </c>
      <c r="C5148" s="2" t="n">
        <v>34964545</v>
      </c>
      <c r="D5148" s="2" t="inlineStr">
        <is>
          <t>DOM</t>
        </is>
      </c>
      <c r="G5148" s="2" t="inlineStr">
        <is>
          <t>ZONE</t>
        </is>
      </c>
      <c r="I5148" s="2" t="n">
        <v>20.09</v>
      </c>
      <c r="J5148" s="2" t="n">
        <v>19.796117</v>
      </c>
      <c r="K5148" s="2" t="n">
        <v>-0.081734</v>
      </c>
      <c r="L5148" s="2" t="n">
        <v>-0.207983</v>
      </c>
      <c r="M5148" s="2" t="b">
        <v>1</v>
      </c>
      <c r="N5148" s="2" t="n">
        <v>1</v>
      </c>
    </row>
    <row r="5149" ht="15.75" customHeight="1">
      <c r="A5149" s="9" t="n">
        <v>43894.58333333334</v>
      </c>
      <c r="B5149" s="9" t="n">
        <v>43894.375</v>
      </c>
      <c r="C5149" s="2" t="n">
        <v>34964545</v>
      </c>
      <c r="D5149" s="2" t="inlineStr">
        <is>
          <t>DOM</t>
        </is>
      </c>
      <c r="G5149" s="2" t="inlineStr">
        <is>
          <t>ZONE</t>
        </is>
      </c>
      <c r="I5149" s="2" t="n">
        <v>17.75</v>
      </c>
      <c r="J5149" s="2" t="n">
        <v>17.353103</v>
      </c>
      <c r="K5149" s="2" t="n">
        <v>-0.18184</v>
      </c>
      <c r="L5149" s="2" t="n">
        <v>-0.21589</v>
      </c>
      <c r="M5149" s="2" t="b">
        <v>1</v>
      </c>
      <c r="N5149" s="2" t="n">
        <v>1</v>
      </c>
    </row>
    <row r="5150" ht="15.75" customHeight="1">
      <c r="A5150" s="9" t="n">
        <v>43894.625</v>
      </c>
      <c r="B5150" s="9" t="n">
        <v>43894.41666666666</v>
      </c>
      <c r="C5150" s="2" t="n">
        <v>34964545</v>
      </c>
      <c r="D5150" s="2" t="inlineStr">
        <is>
          <t>DOM</t>
        </is>
      </c>
      <c r="G5150" s="2" t="inlineStr">
        <is>
          <t>ZONE</t>
        </is>
      </c>
      <c r="I5150" s="2" t="n">
        <v>17.53</v>
      </c>
      <c r="J5150" s="2" t="n">
        <v>16.909943</v>
      </c>
      <c r="K5150" s="2" t="n">
        <v>-0.410922</v>
      </c>
      <c r="L5150" s="2" t="n">
        <v>-0.212469</v>
      </c>
      <c r="M5150" s="2" t="b">
        <v>1</v>
      </c>
      <c r="N5150" s="2" t="n">
        <v>1</v>
      </c>
    </row>
    <row r="5151" ht="15.75" customHeight="1">
      <c r="A5151" s="9" t="n">
        <v>43894.66666666666</v>
      </c>
      <c r="B5151" s="9" t="n">
        <v>43894.45833333334</v>
      </c>
      <c r="C5151" s="2" t="n">
        <v>34964545</v>
      </c>
      <c r="D5151" s="2" t="inlineStr">
        <is>
          <t>DOM</t>
        </is>
      </c>
      <c r="G5151" s="2" t="inlineStr">
        <is>
          <t>ZONE</t>
        </is>
      </c>
      <c r="I5151" s="2" t="n">
        <v>17.48</v>
      </c>
      <c r="J5151" s="2" t="n">
        <v>17.15711</v>
      </c>
      <c r="K5151" s="2" t="n">
        <v>-0.133707</v>
      </c>
      <c r="L5151" s="2" t="n">
        <v>-0.19085</v>
      </c>
      <c r="M5151" s="2" t="b">
        <v>1</v>
      </c>
      <c r="N5151" s="2" t="n">
        <v>1</v>
      </c>
    </row>
    <row r="5152" ht="15.75" customHeight="1">
      <c r="A5152" s="9" t="n">
        <v>43894.70833333334</v>
      </c>
      <c r="B5152" s="9" t="n">
        <v>43894.5</v>
      </c>
      <c r="C5152" s="2" t="n">
        <v>34964545</v>
      </c>
      <c r="D5152" s="2" t="inlineStr">
        <is>
          <t>DOM</t>
        </is>
      </c>
      <c r="G5152" s="2" t="inlineStr">
        <is>
          <t>ZONE</t>
        </is>
      </c>
      <c r="I5152" s="2" t="n">
        <v>16.91</v>
      </c>
      <c r="J5152" s="2" t="n">
        <v>16.776719</v>
      </c>
      <c r="K5152" s="2" t="n">
        <v>0.019133</v>
      </c>
      <c r="L5152" s="2" t="n">
        <v>-0.152414</v>
      </c>
      <c r="M5152" s="2" t="b">
        <v>1</v>
      </c>
      <c r="N5152" s="2" t="n">
        <v>1</v>
      </c>
    </row>
    <row r="5153" ht="15.75" customHeight="1">
      <c r="A5153" s="9" t="n">
        <v>43894.75</v>
      </c>
      <c r="B5153" s="9" t="n">
        <v>43894.54166666666</v>
      </c>
      <c r="C5153" s="2" t="n">
        <v>34964545</v>
      </c>
      <c r="D5153" s="2" t="inlineStr">
        <is>
          <t>DOM</t>
        </is>
      </c>
      <c r="G5153" s="2" t="inlineStr">
        <is>
          <t>ZONE</t>
        </is>
      </c>
      <c r="I5153" s="2" t="n">
        <v>18.3</v>
      </c>
      <c r="J5153" s="2" t="n">
        <v>17.883076</v>
      </c>
      <c r="K5153" s="2" t="n">
        <v>-0.229437</v>
      </c>
      <c r="L5153" s="2" t="n">
        <v>-0.187487</v>
      </c>
      <c r="M5153" s="2" t="b">
        <v>1</v>
      </c>
      <c r="N5153" s="2" t="n">
        <v>1</v>
      </c>
    </row>
    <row r="5154" ht="15.75" customHeight="1">
      <c r="A5154" s="9" t="n">
        <v>43894.79166666666</v>
      </c>
      <c r="B5154" s="9" t="n">
        <v>43894.58333333334</v>
      </c>
      <c r="C5154" s="2" t="n">
        <v>34964545</v>
      </c>
      <c r="D5154" s="2" t="inlineStr">
        <is>
          <t>DOM</t>
        </is>
      </c>
      <c r="G5154" s="2" t="inlineStr">
        <is>
          <t>ZONE</t>
        </is>
      </c>
      <c r="I5154" s="2" t="n">
        <v>16.47</v>
      </c>
      <c r="J5154" s="2" t="n">
        <v>15.995765</v>
      </c>
      <c r="K5154" s="2" t="n">
        <v>-0.321033</v>
      </c>
      <c r="L5154" s="2" t="n">
        <v>-0.151534</v>
      </c>
      <c r="M5154" s="2" t="b">
        <v>1</v>
      </c>
      <c r="N5154" s="2" t="n">
        <v>1</v>
      </c>
    </row>
    <row r="5155" ht="15.75" customHeight="1">
      <c r="A5155" s="9" t="n">
        <v>43894.83333333334</v>
      </c>
      <c r="B5155" s="9" t="n">
        <v>43894.625</v>
      </c>
      <c r="C5155" s="2" t="n">
        <v>34964545</v>
      </c>
      <c r="D5155" s="2" t="inlineStr">
        <is>
          <t>DOM</t>
        </is>
      </c>
      <c r="G5155" s="2" t="inlineStr">
        <is>
          <t>ZONE</t>
        </is>
      </c>
      <c r="I5155" s="2" t="n">
        <v>16.32</v>
      </c>
      <c r="J5155" s="2" t="n">
        <v>15.990176</v>
      </c>
      <c r="K5155" s="2" t="n">
        <v>-0.212591</v>
      </c>
      <c r="L5155" s="2" t="n">
        <v>-0.112232</v>
      </c>
      <c r="M5155" s="2" t="b">
        <v>1</v>
      </c>
      <c r="N5155" s="2" t="n">
        <v>1</v>
      </c>
    </row>
    <row r="5156" ht="15.75" customHeight="1">
      <c r="A5156" s="9" t="n">
        <v>43894.875</v>
      </c>
      <c r="B5156" s="9" t="n">
        <v>43894.66666666666</v>
      </c>
      <c r="C5156" s="2" t="n">
        <v>34964545</v>
      </c>
      <c r="D5156" s="2" t="inlineStr">
        <is>
          <t>DOM</t>
        </is>
      </c>
      <c r="G5156" s="2" t="inlineStr">
        <is>
          <t>ZONE</t>
        </is>
      </c>
      <c r="I5156" s="2" t="n">
        <v>16.95</v>
      </c>
      <c r="J5156" s="2" t="n">
        <v>16.662594</v>
      </c>
      <c r="K5156" s="2" t="n">
        <v>-0.138632</v>
      </c>
      <c r="L5156" s="2" t="n">
        <v>-0.143774</v>
      </c>
      <c r="M5156" s="2" t="b">
        <v>1</v>
      </c>
      <c r="N5156" s="2" t="n">
        <v>1</v>
      </c>
    </row>
    <row r="5157" ht="15.75" customHeight="1">
      <c r="A5157" s="9" t="n">
        <v>43894.91666666666</v>
      </c>
      <c r="B5157" s="9" t="n">
        <v>43894.70833333334</v>
      </c>
      <c r="C5157" s="2" t="n">
        <v>34964545</v>
      </c>
      <c r="D5157" s="2" t="inlineStr">
        <is>
          <t>DOM</t>
        </is>
      </c>
      <c r="G5157" s="2" t="inlineStr">
        <is>
          <t>ZONE</t>
        </is>
      </c>
      <c r="I5157" s="2" t="n">
        <v>17.88</v>
      </c>
      <c r="J5157" s="2" t="n">
        <v>17.747756</v>
      </c>
      <c r="K5157" s="2" t="n">
        <v>0.033914</v>
      </c>
      <c r="L5157" s="2" t="n">
        <v>-0.166991</v>
      </c>
      <c r="M5157" s="2" t="b">
        <v>1</v>
      </c>
      <c r="N5157" s="2" t="n">
        <v>1</v>
      </c>
    </row>
    <row r="5158" ht="15.75" customHeight="1">
      <c r="A5158" s="9" t="n">
        <v>43894.95833333334</v>
      </c>
      <c r="B5158" s="9" t="n">
        <v>43894.75</v>
      </c>
      <c r="C5158" s="2" t="n">
        <v>34964545</v>
      </c>
      <c r="D5158" s="2" t="inlineStr">
        <is>
          <t>DOM</t>
        </is>
      </c>
      <c r="G5158" s="2" t="inlineStr">
        <is>
          <t>ZONE</t>
        </is>
      </c>
      <c r="I5158" s="2" t="n">
        <v>44.42</v>
      </c>
      <c r="J5158" s="2" t="n">
        <v>43.14217</v>
      </c>
      <c r="K5158" s="2" t="n">
        <v>-0.993353</v>
      </c>
      <c r="L5158" s="2" t="n">
        <v>-0.283644</v>
      </c>
      <c r="M5158" s="2" t="b">
        <v>1</v>
      </c>
      <c r="N5158" s="2" t="n">
        <v>1</v>
      </c>
    </row>
    <row r="5159" ht="15.75" customHeight="1">
      <c r="A5159" s="9" t="n">
        <v>43895</v>
      </c>
      <c r="B5159" s="9" t="n">
        <v>43894.79166666666</v>
      </c>
      <c r="C5159" s="2" t="n">
        <v>34964545</v>
      </c>
      <c r="D5159" s="2" t="inlineStr">
        <is>
          <t>DOM</t>
        </is>
      </c>
      <c r="G5159" s="2" t="inlineStr">
        <is>
          <t>ZONE</t>
        </is>
      </c>
      <c r="I5159" s="2" t="n">
        <v>22.92</v>
      </c>
      <c r="J5159" s="2" t="n">
        <v>22.759143</v>
      </c>
      <c r="K5159" s="2" t="n">
        <v>0.001358</v>
      </c>
      <c r="L5159" s="2" t="n">
        <v>-0.162215</v>
      </c>
      <c r="M5159" s="2" t="b">
        <v>1</v>
      </c>
      <c r="N5159" s="2" t="n">
        <v>1</v>
      </c>
    </row>
    <row r="5160" ht="15.75" customHeight="1">
      <c r="A5160" s="9" t="n">
        <v>43895.04166666666</v>
      </c>
      <c r="B5160" s="9" t="n">
        <v>43894.83333333334</v>
      </c>
      <c r="C5160" s="2" t="n">
        <v>34964545</v>
      </c>
      <c r="D5160" s="2" t="inlineStr">
        <is>
          <t>DOM</t>
        </is>
      </c>
      <c r="G5160" s="2" t="inlineStr">
        <is>
          <t>ZONE</t>
        </is>
      </c>
      <c r="I5160" s="2" t="n">
        <v>29.7</v>
      </c>
      <c r="J5160" s="2" t="n">
        <v>29.434076</v>
      </c>
      <c r="K5160" s="2" t="n">
        <v>-0.032608</v>
      </c>
      <c r="L5160" s="2" t="n">
        <v>-0.235816</v>
      </c>
      <c r="M5160" s="2" t="b">
        <v>1</v>
      </c>
      <c r="N5160" s="2" t="n">
        <v>1</v>
      </c>
    </row>
    <row r="5161" ht="15.75" customHeight="1">
      <c r="A5161" s="9" t="n">
        <v>43895.08333333334</v>
      </c>
      <c r="B5161" s="9" t="n">
        <v>43894.875</v>
      </c>
      <c r="C5161" s="2" t="n">
        <v>34964545</v>
      </c>
      <c r="D5161" s="2" t="inlineStr">
        <is>
          <t>DOM</t>
        </is>
      </c>
      <c r="G5161" s="2" t="inlineStr">
        <is>
          <t>ZONE</t>
        </is>
      </c>
      <c r="I5161" s="2" t="n">
        <v>20.61</v>
      </c>
      <c r="J5161" s="2" t="n">
        <v>20.645805</v>
      </c>
      <c r="K5161" s="2" t="n">
        <v>0.10887</v>
      </c>
      <c r="L5161" s="2" t="n">
        <v>-0.070565</v>
      </c>
      <c r="M5161" s="2" t="b">
        <v>1</v>
      </c>
      <c r="N5161" s="2" t="n">
        <v>1</v>
      </c>
    </row>
    <row r="5162" ht="15.75" customHeight="1">
      <c r="A5162" s="9" t="n">
        <v>43895.125</v>
      </c>
      <c r="B5162" s="9" t="n">
        <v>43894.91666666666</v>
      </c>
      <c r="C5162" s="2" t="n">
        <v>34964545</v>
      </c>
      <c r="D5162" s="2" t="inlineStr">
        <is>
          <t>DOM</t>
        </is>
      </c>
      <c r="G5162" s="2" t="inlineStr">
        <is>
          <t>ZONE</t>
        </is>
      </c>
      <c r="I5162" s="2" t="n">
        <v>18.75</v>
      </c>
      <c r="J5162" s="2" t="n">
        <v>18.565628</v>
      </c>
      <c r="K5162" s="2" t="n">
        <v>-0.079064</v>
      </c>
      <c r="L5162" s="2" t="n">
        <v>-0.107808</v>
      </c>
      <c r="M5162" s="2" t="b">
        <v>1</v>
      </c>
      <c r="N5162" s="2" t="n">
        <v>1</v>
      </c>
    </row>
    <row r="5163" ht="15.75" customHeight="1">
      <c r="A5163" s="9" t="n">
        <v>43895.16666666666</v>
      </c>
      <c r="B5163" s="9" t="n">
        <v>43894.95833333334</v>
      </c>
      <c r="C5163" s="2" t="n">
        <v>34964545</v>
      </c>
      <c r="D5163" s="2" t="inlineStr">
        <is>
          <t>DOM</t>
        </is>
      </c>
      <c r="G5163" s="2" t="inlineStr">
        <is>
          <t>ZONE</t>
        </is>
      </c>
      <c r="I5163" s="2" t="n">
        <v>16.7</v>
      </c>
      <c r="J5163" s="2" t="n">
        <v>16.788453</v>
      </c>
      <c r="K5163" s="2" t="n">
        <v>0.185348</v>
      </c>
      <c r="L5163" s="2" t="n">
        <v>-0.09356200000000001</v>
      </c>
      <c r="M5163" s="2" t="b">
        <v>1</v>
      </c>
      <c r="N5163" s="2" t="n">
        <v>1</v>
      </c>
    </row>
    <row r="5164" ht="15.75" customHeight="1">
      <c r="A5164" s="9" t="n">
        <v>43895.20833333334</v>
      </c>
      <c r="B5164" s="9" t="n">
        <v>43895</v>
      </c>
      <c r="C5164" s="2" t="n">
        <v>34964545</v>
      </c>
      <c r="D5164" s="2" t="inlineStr">
        <is>
          <t>DOM</t>
        </is>
      </c>
      <c r="G5164" s="2" t="inlineStr">
        <is>
          <t>ZONE</t>
        </is>
      </c>
      <c r="I5164" s="2" t="n">
        <v>18.77</v>
      </c>
      <c r="J5164" s="2" t="n">
        <v>18.491213</v>
      </c>
      <c r="K5164" s="2" t="n">
        <v>-0.15224</v>
      </c>
      <c r="L5164" s="2" t="n">
        <v>-0.129047</v>
      </c>
      <c r="M5164" s="2" t="b">
        <v>1</v>
      </c>
      <c r="N5164" s="2" t="n">
        <v>1</v>
      </c>
    </row>
    <row r="5165" ht="15.75" customHeight="1">
      <c r="A5165" s="9" t="n">
        <v>43895.25</v>
      </c>
      <c r="B5165" s="9" t="n">
        <v>43895.04166666666</v>
      </c>
      <c r="C5165" s="2" t="n">
        <v>34964545</v>
      </c>
      <c r="D5165" s="2" t="inlineStr">
        <is>
          <t>DOM</t>
        </is>
      </c>
      <c r="G5165" s="2" t="inlineStr">
        <is>
          <t>ZONE</t>
        </is>
      </c>
      <c r="I5165" s="2" t="n">
        <v>16.58</v>
      </c>
      <c r="J5165" s="2" t="n">
        <v>16.544307</v>
      </c>
      <c r="K5165" s="2" t="n">
        <v>0.063292</v>
      </c>
      <c r="L5165" s="2" t="n">
        <v>-0.094818</v>
      </c>
      <c r="M5165" s="2" t="b">
        <v>1</v>
      </c>
      <c r="N5165" s="2" t="n">
        <v>1</v>
      </c>
    </row>
    <row r="5166" ht="15.75" customHeight="1">
      <c r="A5166" s="9" t="n">
        <v>43895.29166666666</v>
      </c>
      <c r="B5166" s="9" t="n">
        <v>43895.08333333334</v>
      </c>
      <c r="C5166" s="2" t="n">
        <v>34964545</v>
      </c>
      <c r="D5166" s="2" t="inlineStr">
        <is>
          <t>DOM</t>
        </is>
      </c>
      <c r="G5166" s="2" t="inlineStr">
        <is>
          <t>ZONE</t>
        </is>
      </c>
      <c r="I5166" s="2" t="n">
        <v>16.72</v>
      </c>
      <c r="J5166" s="2" t="n">
        <v>16.69979</v>
      </c>
      <c r="K5166" s="2" t="n">
        <v>0.097247</v>
      </c>
      <c r="L5166" s="2" t="n">
        <v>-0.11329</v>
      </c>
      <c r="M5166" s="2" t="b">
        <v>1</v>
      </c>
      <c r="N5166" s="2" t="n">
        <v>1</v>
      </c>
    </row>
    <row r="5167" ht="15.75" customHeight="1">
      <c r="A5167" s="9" t="n">
        <v>43895.33333333334</v>
      </c>
      <c r="B5167" s="9" t="n">
        <v>43895.125</v>
      </c>
      <c r="C5167" s="2" t="n">
        <v>34964545</v>
      </c>
      <c r="D5167" s="2" t="inlineStr">
        <is>
          <t>DOM</t>
        </is>
      </c>
      <c r="G5167" s="2" t="inlineStr">
        <is>
          <t>ZONE</t>
        </is>
      </c>
      <c r="I5167" s="2" t="n">
        <v>17.13</v>
      </c>
      <c r="J5167" s="2" t="n">
        <v>17.74691</v>
      </c>
      <c r="K5167" s="2" t="n">
        <v>0.669364</v>
      </c>
      <c r="L5167" s="2" t="n">
        <v>-0.051621</v>
      </c>
      <c r="M5167" s="2" t="b">
        <v>1</v>
      </c>
      <c r="N5167" s="2" t="n">
        <v>1</v>
      </c>
    </row>
    <row r="5168" ht="15.75" customHeight="1">
      <c r="A5168" s="9" t="n">
        <v>43895.375</v>
      </c>
      <c r="B5168" s="9" t="n">
        <v>43895.16666666666</v>
      </c>
      <c r="C5168" s="2" t="n">
        <v>34964545</v>
      </c>
      <c r="D5168" s="2" t="inlineStr">
        <is>
          <t>DOM</t>
        </is>
      </c>
      <c r="G5168" s="2" t="inlineStr">
        <is>
          <t>ZONE</t>
        </is>
      </c>
      <c r="I5168" s="2" t="n">
        <v>19.32</v>
      </c>
      <c r="J5168" s="2" t="n">
        <v>20.827975</v>
      </c>
      <c r="K5168" s="2" t="n">
        <v>1.548362</v>
      </c>
      <c r="L5168" s="2" t="n">
        <v>-0.04122</v>
      </c>
      <c r="M5168" s="2" t="b">
        <v>1</v>
      </c>
      <c r="N5168" s="2" t="n">
        <v>1</v>
      </c>
    </row>
    <row r="5169" ht="15.75" customHeight="1">
      <c r="A5169" s="9" t="n">
        <v>43895.41666666666</v>
      </c>
      <c r="B5169" s="9" t="n">
        <v>43895.20833333334</v>
      </c>
      <c r="C5169" s="2" t="n">
        <v>34964545</v>
      </c>
      <c r="D5169" s="2" t="inlineStr">
        <is>
          <t>DOM</t>
        </is>
      </c>
      <c r="G5169" s="2" t="inlineStr">
        <is>
          <t>ZONE</t>
        </is>
      </c>
      <c r="I5169" s="2" t="n">
        <v>16.58</v>
      </c>
      <c r="J5169" s="2" t="n">
        <v>18.152335</v>
      </c>
      <c r="K5169" s="2" t="n">
        <v>1.589953</v>
      </c>
      <c r="L5169" s="2" t="n">
        <v>-0.019284</v>
      </c>
      <c r="M5169" s="2" t="b">
        <v>1</v>
      </c>
      <c r="N5169" s="2" t="n">
        <v>1</v>
      </c>
    </row>
    <row r="5170" ht="15.75" customHeight="1">
      <c r="A5170" s="9" t="n">
        <v>43895.45833333334</v>
      </c>
      <c r="B5170" s="9" t="n">
        <v>43895.25</v>
      </c>
      <c r="C5170" s="2" t="n">
        <v>34964545</v>
      </c>
      <c r="D5170" s="2" t="inlineStr">
        <is>
          <t>DOM</t>
        </is>
      </c>
      <c r="G5170" s="2" t="inlineStr">
        <is>
          <t>ZONE</t>
        </is>
      </c>
      <c r="I5170" s="2" t="n">
        <v>34.69</v>
      </c>
      <c r="J5170" s="2" t="n">
        <v>35.834537</v>
      </c>
      <c r="K5170" s="2" t="n">
        <v>1.180513</v>
      </c>
      <c r="L5170" s="2" t="n">
        <v>-0.036809</v>
      </c>
      <c r="M5170" s="2" t="b">
        <v>1</v>
      </c>
      <c r="N5170" s="2" t="n">
        <v>1</v>
      </c>
    </row>
    <row r="5171" ht="15.75" customHeight="1">
      <c r="A5171" s="9" t="n">
        <v>43895.5</v>
      </c>
      <c r="B5171" s="9" t="n">
        <v>43895.29166666666</v>
      </c>
      <c r="C5171" s="2" t="n">
        <v>34964545</v>
      </c>
      <c r="D5171" s="2" t="inlineStr">
        <is>
          <t>DOM</t>
        </is>
      </c>
      <c r="G5171" s="2" t="inlineStr">
        <is>
          <t>ZONE</t>
        </is>
      </c>
      <c r="I5171" s="2" t="n">
        <v>48.99</v>
      </c>
      <c r="J5171" s="2" t="n">
        <v>49.409425</v>
      </c>
      <c r="K5171" s="2" t="n">
        <v>0.391873</v>
      </c>
      <c r="L5171" s="2" t="n">
        <v>0.030886</v>
      </c>
      <c r="M5171" s="2" t="b">
        <v>1</v>
      </c>
      <c r="N5171" s="2" t="n">
        <v>1</v>
      </c>
    </row>
    <row r="5172" ht="15.75" customHeight="1">
      <c r="A5172" s="9" t="n">
        <v>43895.54166666666</v>
      </c>
      <c r="B5172" s="9" t="n">
        <v>43895.33333333334</v>
      </c>
      <c r="C5172" s="2" t="n">
        <v>34964545</v>
      </c>
      <c r="D5172" s="2" t="inlineStr">
        <is>
          <t>DOM</t>
        </is>
      </c>
      <c r="G5172" s="2" t="inlineStr">
        <is>
          <t>ZONE</t>
        </is>
      </c>
      <c r="I5172" s="2" t="n">
        <v>19.75</v>
      </c>
      <c r="J5172" s="2" t="n">
        <v>20.872265</v>
      </c>
      <c r="K5172" s="2" t="n">
        <v>1.081264</v>
      </c>
      <c r="L5172" s="2" t="n">
        <v>0.044334</v>
      </c>
      <c r="M5172" s="2" t="b">
        <v>1</v>
      </c>
      <c r="N5172" s="2" t="n">
        <v>1</v>
      </c>
    </row>
    <row r="5173" ht="15.75" customHeight="1">
      <c r="A5173" s="9" t="n">
        <v>43895.58333333334</v>
      </c>
      <c r="B5173" s="9" t="n">
        <v>43895.375</v>
      </c>
      <c r="C5173" s="2" t="n">
        <v>34964545</v>
      </c>
      <c r="D5173" s="2" t="inlineStr">
        <is>
          <t>DOM</t>
        </is>
      </c>
      <c r="G5173" s="2" t="inlineStr">
        <is>
          <t>ZONE</t>
        </is>
      </c>
      <c r="I5173" s="2" t="n">
        <v>19.05</v>
      </c>
      <c r="J5173" s="2" t="n">
        <v>19.594962</v>
      </c>
      <c r="K5173" s="2" t="n">
        <v>0.507098</v>
      </c>
      <c r="L5173" s="2" t="n">
        <v>0.040364</v>
      </c>
      <c r="M5173" s="2" t="b">
        <v>1</v>
      </c>
      <c r="N5173" s="2" t="n">
        <v>1</v>
      </c>
    </row>
    <row r="5174" ht="15.75" customHeight="1">
      <c r="A5174" s="9" t="n">
        <v>43895.625</v>
      </c>
      <c r="B5174" s="9" t="n">
        <v>43895.41666666666</v>
      </c>
      <c r="C5174" s="2" t="n">
        <v>34964545</v>
      </c>
      <c r="D5174" s="2" t="inlineStr">
        <is>
          <t>DOM</t>
        </is>
      </c>
      <c r="G5174" s="2" t="inlineStr">
        <is>
          <t>ZONE</t>
        </is>
      </c>
      <c r="I5174" s="2" t="n">
        <v>18.6</v>
      </c>
      <c r="J5174" s="2" t="n">
        <v>18.711833</v>
      </c>
      <c r="K5174" s="2" t="n">
        <v>0.06909899999999999</v>
      </c>
      <c r="L5174" s="2" t="n">
        <v>0.039401</v>
      </c>
      <c r="M5174" s="2" t="b">
        <v>1</v>
      </c>
      <c r="N5174" s="2" t="n">
        <v>1</v>
      </c>
    </row>
    <row r="5175" ht="15.75" customHeight="1">
      <c r="A5175" s="9" t="n">
        <v>43895.66666666666</v>
      </c>
      <c r="B5175" s="9" t="n">
        <v>43895.45833333334</v>
      </c>
      <c r="C5175" s="2" t="n">
        <v>34964545</v>
      </c>
      <c r="D5175" s="2" t="inlineStr">
        <is>
          <t>DOM</t>
        </is>
      </c>
      <c r="G5175" s="2" t="inlineStr">
        <is>
          <t>ZONE</t>
        </is>
      </c>
      <c r="I5175" s="2" t="n">
        <v>16.03</v>
      </c>
      <c r="J5175" s="2" t="n">
        <v>16.174304</v>
      </c>
      <c r="K5175" s="2" t="n">
        <v>0.14438</v>
      </c>
      <c r="L5175" s="2" t="n">
        <v>-0.000909</v>
      </c>
      <c r="M5175" s="2" t="b">
        <v>1</v>
      </c>
      <c r="N5175" s="2" t="n">
        <v>1</v>
      </c>
    </row>
    <row r="5176" ht="15.75" customHeight="1">
      <c r="A5176" s="9" t="n">
        <v>43895.70833333334</v>
      </c>
      <c r="B5176" s="9" t="n">
        <v>43895.5</v>
      </c>
      <c r="C5176" s="2" t="n">
        <v>34964545</v>
      </c>
      <c r="D5176" s="2" t="inlineStr">
        <is>
          <t>DOM</t>
        </is>
      </c>
      <c r="G5176" s="2" t="inlineStr">
        <is>
          <t>ZONE</t>
        </is>
      </c>
      <c r="I5176" s="2" t="n">
        <v>15.87</v>
      </c>
      <c r="J5176" s="2" t="n">
        <v>16.116959</v>
      </c>
      <c r="K5176" s="2" t="n">
        <v>0.259901</v>
      </c>
      <c r="L5176" s="2" t="n">
        <v>-0.012108</v>
      </c>
      <c r="M5176" s="2" t="b">
        <v>1</v>
      </c>
      <c r="N5176" s="2" t="n">
        <v>1</v>
      </c>
    </row>
    <row r="5177" ht="15.75" customHeight="1">
      <c r="A5177" s="9" t="n">
        <v>43895.75</v>
      </c>
      <c r="B5177" s="9" t="n">
        <v>43895.54166666666</v>
      </c>
      <c r="C5177" s="2" t="n">
        <v>34964545</v>
      </c>
      <c r="D5177" s="2" t="inlineStr">
        <is>
          <t>DOM</t>
        </is>
      </c>
      <c r="G5177" s="2" t="inlineStr">
        <is>
          <t>ZONE</t>
        </is>
      </c>
      <c r="I5177" s="2" t="n">
        <v>17</v>
      </c>
      <c r="J5177" s="2" t="n">
        <v>17.343371</v>
      </c>
      <c r="K5177" s="2" t="n">
        <v>0.331648</v>
      </c>
      <c r="L5177" s="2" t="n">
        <v>0.007557</v>
      </c>
      <c r="M5177" s="2" t="b">
        <v>1</v>
      </c>
      <c r="N5177" s="2" t="n">
        <v>1</v>
      </c>
    </row>
    <row r="5178" ht="15.75" customHeight="1">
      <c r="A5178" s="9" t="n">
        <v>43895.79166666666</v>
      </c>
      <c r="B5178" s="9" t="n">
        <v>43895.58333333334</v>
      </c>
      <c r="C5178" s="2" t="n">
        <v>34964545</v>
      </c>
      <c r="D5178" s="2" t="inlineStr">
        <is>
          <t>DOM</t>
        </is>
      </c>
      <c r="G5178" s="2" t="inlineStr">
        <is>
          <t>ZONE</t>
        </is>
      </c>
      <c r="I5178" s="2" t="n">
        <v>16.19</v>
      </c>
      <c r="J5178" s="2" t="n">
        <v>16.14445</v>
      </c>
      <c r="K5178" s="2" t="n">
        <v>-0.04583</v>
      </c>
      <c r="L5178" s="2" t="n">
        <v>-0.003053</v>
      </c>
      <c r="M5178" s="2" t="b">
        <v>1</v>
      </c>
      <c r="N5178" s="2" t="n">
        <v>1</v>
      </c>
    </row>
    <row r="5179" ht="15.75" customHeight="1">
      <c r="A5179" s="9" t="n">
        <v>43895.83333333334</v>
      </c>
      <c r="B5179" s="9" t="n">
        <v>43895.625</v>
      </c>
      <c r="C5179" s="2" t="n">
        <v>34964545</v>
      </c>
      <c r="D5179" s="2" t="inlineStr">
        <is>
          <t>DOM</t>
        </is>
      </c>
      <c r="G5179" s="2" t="inlineStr">
        <is>
          <t>ZONE</t>
        </is>
      </c>
      <c r="I5179" s="2" t="n">
        <v>14.88</v>
      </c>
      <c r="J5179" s="2" t="n">
        <v>14.830706</v>
      </c>
      <c r="K5179" s="2" t="n">
        <v>-0.063162</v>
      </c>
      <c r="L5179" s="2" t="n">
        <v>0.013035</v>
      </c>
      <c r="M5179" s="2" t="b">
        <v>1</v>
      </c>
      <c r="N5179" s="2" t="n">
        <v>1</v>
      </c>
    </row>
    <row r="5180" ht="15.75" customHeight="1">
      <c r="A5180" s="9" t="n">
        <v>43895.875</v>
      </c>
      <c r="B5180" s="9" t="n">
        <v>43895.66666666666</v>
      </c>
      <c r="C5180" s="2" t="n">
        <v>34964545</v>
      </c>
      <c r="D5180" s="2" t="inlineStr">
        <is>
          <t>DOM</t>
        </is>
      </c>
      <c r="G5180" s="2" t="inlineStr">
        <is>
          <t>ZONE</t>
        </is>
      </c>
      <c r="I5180" s="2" t="n">
        <v>15.92</v>
      </c>
      <c r="J5180" s="2" t="n">
        <v>16.478816</v>
      </c>
      <c r="K5180" s="2" t="n">
        <v>0.518107</v>
      </c>
      <c r="L5180" s="2" t="n">
        <v>0.037376</v>
      </c>
      <c r="M5180" s="2" t="b">
        <v>1</v>
      </c>
      <c r="N5180" s="2" t="n">
        <v>1</v>
      </c>
    </row>
    <row r="5181" ht="15.75" customHeight="1">
      <c r="A5181" s="9" t="n">
        <v>43895.91666666666</v>
      </c>
      <c r="B5181" s="9" t="n">
        <v>43895.70833333334</v>
      </c>
      <c r="C5181" s="2" t="n">
        <v>34964545</v>
      </c>
      <c r="D5181" s="2" t="inlineStr">
        <is>
          <t>DOM</t>
        </is>
      </c>
      <c r="G5181" s="2" t="inlineStr">
        <is>
          <t>ZONE</t>
        </is>
      </c>
      <c r="I5181" s="2" t="n">
        <v>18.25</v>
      </c>
      <c r="J5181" s="2" t="n">
        <v>18.82217</v>
      </c>
      <c r="K5181" s="2" t="n">
        <v>0.476447</v>
      </c>
      <c r="L5181" s="2" t="n">
        <v>0.093223</v>
      </c>
      <c r="M5181" s="2" t="b">
        <v>1</v>
      </c>
      <c r="N5181" s="2" t="n">
        <v>1</v>
      </c>
    </row>
    <row r="5182" ht="15.75" customHeight="1">
      <c r="A5182" s="9" t="n">
        <v>43895.95833333334</v>
      </c>
      <c r="B5182" s="9" t="n">
        <v>43895.75</v>
      </c>
      <c r="C5182" s="2" t="n">
        <v>34964545</v>
      </c>
      <c r="D5182" s="2" t="inlineStr">
        <is>
          <t>DOM</t>
        </is>
      </c>
      <c r="G5182" s="2" t="inlineStr">
        <is>
          <t>ZONE</t>
        </is>
      </c>
      <c r="I5182" s="2" t="n">
        <v>21.16</v>
      </c>
      <c r="J5182" s="2" t="n">
        <v>22.017072</v>
      </c>
      <c r="K5182" s="2" t="n">
        <v>0.760919</v>
      </c>
      <c r="L5182" s="2" t="n">
        <v>0.101154</v>
      </c>
      <c r="M5182" s="2" t="b">
        <v>1</v>
      </c>
      <c r="N5182" s="2" t="n">
        <v>1</v>
      </c>
    </row>
    <row r="5183" ht="15.75" customHeight="1">
      <c r="A5183" s="9" t="n">
        <v>43896</v>
      </c>
      <c r="B5183" s="9" t="n">
        <v>43895.79166666666</v>
      </c>
      <c r="C5183" s="2" t="n">
        <v>34964545</v>
      </c>
      <c r="D5183" s="2" t="inlineStr">
        <is>
          <t>DOM</t>
        </is>
      </c>
      <c r="G5183" s="2" t="inlineStr">
        <is>
          <t>ZONE</t>
        </is>
      </c>
      <c r="I5183" s="2" t="n">
        <v>18.75</v>
      </c>
      <c r="J5183" s="2" t="n">
        <v>19.223607</v>
      </c>
      <c r="K5183" s="2" t="n">
        <v>0.398056</v>
      </c>
      <c r="L5183" s="2" t="n">
        <v>0.078051</v>
      </c>
      <c r="M5183" s="2" t="b">
        <v>1</v>
      </c>
      <c r="N5183" s="2" t="n">
        <v>1</v>
      </c>
    </row>
    <row r="5184" ht="15.75" customHeight="1">
      <c r="A5184" s="9" t="n">
        <v>43896.04166666666</v>
      </c>
      <c r="B5184" s="9" t="n">
        <v>43895.83333333334</v>
      </c>
      <c r="C5184" s="2" t="n">
        <v>34964545</v>
      </c>
      <c r="D5184" s="2" t="inlineStr">
        <is>
          <t>DOM</t>
        </is>
      </c>
      <c r="G5184" s="2" t="inlineStr">
        <is>
          <t>ZONE</t>
        </is>
      </c>
      <c r="I5184" s="2" t="n">
        <v>20.37</v>
      </c>
      <c r="J5184" s="2" t="n">
        <v>20.715166</v>
      </c>
      <c r="K5184" s="2" t="n">
        <v>0.251182</v>
      </c>
      <c r="L5184" s="2" t="n">
        <v>0.08981699999999999</v>
      </c>
      <c r="M5184" s="2" t="b">
        <v>1</v>
      </c>
      <c r="N5184" s="2" t="n">
        <v>1</v>
      </c>
    </row>
    <row r="5185" ht="15.75" customHeight="1">
      <c r="A5185" s="9" t="n">
        <v>43896.08333333334</v>
      </c>
      <c r="B5185" s="9" t="n">
        <v>43895.875</v>
      </c>
      <c r="C5185" s="2" t="n">
        <v>34964545</v>
      </c>
      <c r="D5185" s="2" t="inlineStr">
        <is>
          <t>DOM</t>
        </is>
      </c>
      <c r="G5185" s="2" t="inlineStr">
        <is>
          <t>ZONE</t>
        </is>
      </c>
      <c r="I5185" s="2" t="n">
        <v>18.22</v>
      </c>
      <c r="J5185" s="2" t="n">
        <v>18.742687</v>
      </c>
      <c r="K5185" s="2" t="n">
        <v>0.374467</v>
      </c>
      <c r="L5185" s="2" t="n">
        <v>0.15322</v>
      </c>
      <c r="M5185" s="2" t="b">
        <v>1</v>
      </c>
      <c r="N5185" s="2" t="n">
        <v>1</v>
      </c>
    </row>
    <row r="5186" ht="15.75" customHeight="1">
      <c r="A5186" s="9" t="n">
        <v>43896.125</v>
      </c>
      <c r="B5186" s="9" t="n">
        <v>43895.91666666666</v>
      </c>
      <c r="C5186" s="2" t="n">
        <v>34964545</v>
      </c>
      <c r="D5186" s="2" t="inlineStr">
        <is>
          <t>DOM</t>
        </is>
      </c>
      <c r="G5186" s="2" t="inlineStr">
        <is>
          <t>ZONE</t>
        </is>
      </c>
      <c r="I5186" s="2" t="n">
        <v>18.01</v>
      </c>
      <c r="J5186" s="2" t="n">
        <v>18.778721</v>
      </c>
      <c r="K5186" s="2" t="n">
        <v>0.570313</v>
      </c>
      <c r="L5186" s="2" t="n">
        <v>0.202575</v>
      </c>
      <c r="M5186" s="2" t="b">
        <v>1</v>
      </c>
      <c r="N5186" s="2" t="n">
        <v>1</v>
      </c>
    </row>
    <row r="5187" ht="15.75" customHeight="1">
      <c r="A5187" s="9" t="n">
        <v>43896.16666666666</v>
      </c>
      <c r="B5187" s="9" t="n">
        <v>43895.95833333334</v>
      </c>
      <c r="C5187" s="2" t="n">
        <v>34964545</v>
      </c>
      <c r="D5187" s="2" t="inlineStr">
        <is>
          <t>DOM</t>
        </is>
      </c>
      <c r="G5187" s="2" t="inlineStr">
        <is>
          <t>ZONE</t>
        </is>
      </c>
      <c r="I5187" s="2" t="n">
        <v>15.77</v>
      </c>
      <c r="J5187" s="2" t="n">
        <v>16.777109</v>
      </c>
      <c r="K5187" s="2" t="n">
        <v>0.831161</v>
      </c>
      <c r="L5187" s="2" t="n">
        <v>0.175949</v>
      </c>
      <c r="M5187" s="2" t="b">
        <v>1</v>
      </c>
      <c r="N5187" s="2" t="n">
        <v>1</v>
      </c>
    </row>
    <row r="5188" ht="15.75" customHeight="1">
      <c r="A5188" s="9" t="n">
        <v>43896.20833333334</v>
      </c>
      <c r="B5188" s="9" t="n">
        <v>43896</v>
      </c>
      <c r="C5188" s="2" t="n">
        <v>34964545</v>
      </c>
      <c r="D5188" s="2" t="inlineStr">
        <is>
          <t>DOM</t>
        </is>
      </c>
      <c r="G5188" s="2" t="inlineStr">
        <is>
          <t>ZONE</t>
        </is>
      </c>
      <c r="I5188" s="2" t="n">
        <v>15.08</v>
      </c>
      <c r="J5188" s="2" t="n">
        <v>16.129239</v>
      </c>
      <c r="K5188" s="2" t="n">
        <v>0.873238</v>
      </c>
      <c r="L5188" s="2" t="n">
        <v>0.176835</v>
      </c>
      <c r="M5188" s="2" t="b">
        <v>1</v>
      </c>
      <c r="N5188" s="2" t="n">
        <v>1</v>
      </c>
    </row>
    <row r="5189" ht="15.75" customHeight="1">
      <c r="A5189" s="9" t="n">
        <v>43896.25</v>
      </c>
      <c r="B5189" s="9" t="n">
        <v>43896.04166666666</v>
      </c>
      <c r="C5189" s="2" t="n">
        <v>34964545</v>
      </c>
      <c r="D5189" s="2" t="inlineStr">
        <is>
          <t>DOM</t>
        </is>
      </c>
      <c r="G5189" s="2" t="inlineStr">
        <is>
          <t>ZONE</t>
        </is>
      </c>
      <c r="I5189" s="2" t="n">
        <v>14.19</v>
      </c>
      <c r="J5189" s="2" t="n">
        <v>15.193531</v>
      </c>
      <c r="K5189" s="2" t="n">
        <v>0.8220460000000001</v>
      </c>
      <c r="L5189" s="2" t="n">
        <v>0.177318</v>
      </c>
      <c r="M5189" s="2" t="b">
        <v>1</v>
      </c>
      <c r="N5189" s="2" t="n">
        <v>1</v>
      </c>
    </row>
    <row r="5190" ht="15.75" customHeight="1">
      <c r="A5190" s="9" t="n">
        <v>43896.29166666666</v>
      </c>
      <c r="B5190" s="9" t="n">
        <v>43896.08333333334</v>
      </c>
      <c r="C5190" s="2" t="n">
        <v>34964545</v>
      </c>
      <c r="D5190" s="2" t="inlineStr">
        <is>
          <t>DOM</t>
        </is>
      </c>
      <c r="G5190" s="2" t="inlineStr">
        <is>
          <t>ZONE</t>
        </is>
      </c>
      <c r="I5190" s="2" t="n">
        <v>14.63</v>
      </c>
      <c r="J5190" s="2" t="n">
        <v>15.606374</v>
      </c>
      <c r="K5190" s="2" t="n">
        <v>0.781332</v>
      </c>
      <c r="L5190" s="2" t="n">
        <v>0.192542</v>
      </c>
      <c r="M5190" s="2" t="b">
        <v>1</v>
      </c>
      <c r="N5190" s="2" t="n">
        <v>1</v>
      </c>
    </row>
    <row r="5191" ht="15.75" customHeight="1">
      <c r="A5191" s="9" t="n">
        <v>43896.33333333334</v>
      </c>
      <c r="B5191" s="9" t="n">
        <v>43896.125</v>
      </c>
      <c r="C5191" s="2" t="n">
        <v>34964545</v>
      </c>
      <c r="D5191" s="2" t="inlineStr">
        <is>
          <t>DOM</t>
        </is>
      </c>
      <c r="G5191" s="2" t="inlineStr">
        <is>
          <t>ZONE</t>
        </is>
      </c>
      <c r="I5191" s="2" t="n">
        <v>15.12</v>
      </c>
      <c r="J5191" s="2" t="n">
        <v>15.952802</v>
      </c>
      <c r="K5191" s="2" t="n">
        <v>0.626648</v>
      </c>
      <c r="L5191" s="2" t="n">
        <v>0.211154</v>
      </c>
      <c r="M5191" s="2" t="b">
        <v>1</v>
      </c>
      <c r="N5191" s="2" t="n">
        <v>1</v>
      </c>
    </row>
    <row r="5192" ht="15.75" customHeight="1">
      <c r="A5192" s="9" t="n">
        <v>43896.375</v>
      </c>
      <c r="B5192" s="9" t="n">
        <v>43896.16666666666</v>
      </c>
      <c r="C5192" s="2" t="n">
        <v>34964545</v>
      </c>
      <c r="D5192" s="2" t="inlineStr">
        <is>
          <t>DOM</t>
        </is>
      </c>
      <c r="G5192" s="2" t="inlineStr">
        <is>
          <t>ZONE</t>
        </is>
      </c>
      <c r="I5192" s="2" t="n">
        <v>17.02</v>
      </c>
      <c r="J5192" s="2" t="n">
        <v>18.453467</v>
      </c>
      <c r="K5192" s="2" t="n">
        <v>1.147074</v>
      </c>
      <c r="L5192" s="2" t="n">
        <v>0.285559</v>
      </c>
      <c r="M5192" s="2" t="b">
        <v>1</v>
      </c>
      <c r="N5192" s="2" t="n">
        <v>1</v>
      </c>
    </row>
    <row r="5193" ht="15.75" customHeight="1">
      <c r="A5193" s="9" t="n">
        <v>43896.41666666666</v>
      </c>
      <c r="B5193" s="9" t="n">
        <v>43896.20833333334</v>
      </c>
      <c r="C5193" s="2" t="n">
        <v>34964545</v>
      </c>
      <c r="D5193" s="2" t="inlineStr">
        <is>
          <t>DOM</t>
        </is>
      </c>
      <c r="G5193" s="2" t="inlineStr">
        <is>
          <t>ZONE</t>
        </is>
      </c>
      <c r="I5193" s="2" t="n">
        <v>16.93</v>
      </c>
      <c r="J5193" s="2" t="n">
        <v>18.850194</v>
      </c>
      <c r="K5193" s="2" t="n">
        <v>1.641713</v>
      </c>
      <c r="L5193" s="2" t="n">
        <v>0.281814</v>
      </c>
      <c r="M5193" s="2" t="b">
        <v>1</v>
      </c>
      <c r="N5193" s="2" t="n">
        <v>1</v>
      </c>
    </row>
    <row r="5194" ht="15.75" customHeight="1">
      <c r="A5194" s="9" t="n">
        <v>43896.45833333334</v>
      </c>
      <c r="B5194" s="9" t="n">
        <v>43896.25</v>
      </c>
      <c r="C5194" s="2" t="n">
        <v>34964545</v>
      </c>
      <c r="D5194" s="2" t="inlineStr">
        <is>
          <t>DOM</t>
        </is>
      </c>
      <c r="G5194" s="2" t="inlineStr">
        <is>
          <t>ZONE</t>
        </is>
      </c>
      <c r="I5194" s="2" t="n">
        <v>33.02</v>
      </c>
      <c r="J5194" s="2" t="n">
        <v>45.371528</v>
      </c>
      <c r="K5194" s="2" t="n">
        <v>11.94957</v>
      </c>
      <c r="L5194" s="2" t="n">
        <v>0.406125</v>
      </c>
      <c r="M5194" s="2" t="b">
        <v>1</v>
      </c>
      <c r="N5194" s="2" t="n">
        <v>1</v>
      </c>
    </row>
    <row r="5195" ht="15.75" customHeight="1">
      <c r="A5195" s="9" t="n">
        <v>43896.5</v>
      </c>
      <c r="B5195" s="9" t="n">
        <v>43896.29166666666</v>
      </c>
      <c r="C5195" s="2" t="n">
        <v>34964545</v>
      </c>
      <c r="D5195" s="2" t="inlineStr">
        <is>
          <t>DOM</t>
        </is>
      </c>
      <c r="G5195" s="2" t="inlineStr">
        <is>
          <t>ZONE</t>
        </is>
      </c>
      <c r="I5195" s="2" t="n">
        <v>18.77</v>
      </c>
      <c r="J5195" s="2" t="n">
        <v>19.541573</v>
      </c>
      <c r="K5195" s="2" t="n">
        <v>0.59718</v>
      </c>
      <c r="L5195" s="2" t="n">
        <v>0.171892</v>
      </c>
      <c r="M5195" s="2" t="b">
        <v>1</v>
      </c>
      <c r="N5195" s="2" t="n">
        <v>1</v>
      </c>
    </row>
    <row r="5196" ht="15.75" customHeight="1">
      <c r="A5196" s="9" t="n">
        <v>43896.54166666666</v>
      </c>
      <c r="B5196" s="9" t="n">
        <v>43896.33333333334</v>
      </c>
      <c r="C5196" s="2" t="n">
        <v>34964545</v>
      </c>
      <c r="D5196" s="2" t="inlineStr">
        <is>
          <t>DOM</t>
        </is>
      </c>
      <c r="G5196" s="2" t="inlineStr">
        <is>
          <t>ZONE</t>
        </is>
      </c>
      <c r="I5196" s="2" t="n">
        <v>26.96</v>
      </c>
      <c r="J5196" s="2" t="n">
        <v>30.969018</v>
      </c>
      <c r="K5196" s="2" t="n">
        <v>3.817118</v>
      </c>
      <c r="L5196" s="2" t="n">
        <v>0.188566</v>
      </c>
      <c r="M5196" s="2" t="b">
        <v>1</v>
      </c>
      <c r="N5196" s="2" t="n">
        <v>1</v>
      </c>
    </row>
    <row r="5197" ht="15.75" customHeight="1">
      <c r="A5197" s="9" t="n">
        <v>43896.58333333334</v>
      </c>
      <c r="B5197" s="9" t="n">
        <v>43896.375</v>
      </c>
      <c r="C5197" s="2" t="n">
        <v>34964545</v>
      </c>
      <c r="D5197" s="2" t="inlineStr">
        <is>
          <t>DOM</t>
        </is>
      </c>
      <c r="G5197" s="2" t="inlineStr">
        <is>
          <t>ZONE</t>
        </is>
      </c>
      <c r="I5197" s="2" t="n">
        <v>20.96</v>
      </c>
      <c r="J5197" s="2" t="n">
        <v>21.574587</v>
      </c>
      <c r="K5197" s="2" t="n">
        <v>0.492797</v>
      </c>
      <c r="L5197" s="2" t="n">
        <v>0.11929</v>
      </c>
      <c r="M5197" s="2" t="b">
        <v>1</v>
      </c>
      <c r="N5197" s="2" t="n">
        <v>1</v>
      </c>
    </row>
    <row r="5198" ht="15.75" customHeight="1">
      <c r="A5198" s="9" t="n">
        <v>43896.625</v>
      </c>
      <c r="B5198" s="9" t="n">
        <v>43896.41666666666</v>
      </c>
      <c r="C5198" s="2" t="n">
        <v>34964545</v>
      </c>
      <c r="D5198" s="2" t="inlineStr">
        <is>
          <t>DOM</t>
        </is>
      </c>
      <c r="G5198" s="2" t="inlineStr">
        <is>
          <t>ZONE</t>
        </is>
      </c>
      <c r="I5198" s="2" t="n">
        <v>22.85</v>
      </c>
      <c r="J5198" s="2" t="n">
        <v>23.051197</v>
      </c>
      <c r="K5198" s="2" t="n">
        <v>0.216686</v>
      </c>
      <c r="L5198" s="2" t="n">
        <v>-0.017156</v>
      </c>
      <c r="M5198" s="2" t="b">
        <v>1</v>
      </c>
      <c r="N5198" s="2" t="n">
        <v>1</v>
      </c>
    </row>
    <row r="5199" ht="15.75" customHeight="1">
      <c r="A5199" s="9" t="n">
        <v>43896.66666666666</v>
      </c>
      <c r="B5199" s="9" t="n">
        <v>43896.45833333334</v>
      </c>
      <c r="C5199" s="2" t="n">
        <v>34964545</v>
      </c>
      <c r="D5199" s="2" t="inlineStr">
        <is>
          <t>DOM</t>
        </is>
      </c>
      <c r="G5199" s="2" t="inlineStr">
        <is>
          <t>ZONE</t>
        </is>
      </c>
      <c r="I5199" s="2" t="n">
        <v>43.22</v>
      </c>
      <c r="J5199" s="2" t="n">
        <v>43.045896</v>
      </c>
      <c r="K5199" s="2" t="n">
        <v>0.096236</v>
      </c>
      <c r="L5199" s="2" t="n">
        <v>-0.266173</v>
      </c>
      <c r="M5199" s="2" t="b">
        <v>1</v>
      </c>
      <c r="N5199" s="2" t="n">
        <v>1</v>
      </c>
    </row>
    <row r="5200" ht="15.75" customHeight="1">
      <c r="A5200" s="9" t="n">
        <v>43896.70833333334</v>
      </c>
      <c r="B5200" s="9" t="n">
        <v>43896.5</v>
      </c>
      <c r="C5200" s="2" t="n">
        <v>34964545</v>
      </c>
      <c r="D5200" s="2" t="inlineStr">
        <is>
          <t>DOM</t>
        </is>
      </c>
      <c r="G5200" s="2" t="inlineStr">
        <is>
          <t>ZONE</t>
        </is>
      </c>
      <c r="I5200" s="2" t="n">
        <v>21.1</v>
      </c>
      <c r="J5200" s="2" t="n">
        <v>20.992101</v>
      </c>
      <c r="K5200" s="2" t="n">
        <v>-0.017345</v>
      </c>
      <c r="L5200" s="2" t="n">
        <v>-0.094721</v>
      </c>
      <c r="M5200" s="2" t="b">
        <v>1</v>
      </c>
      <c r="N5200" s="2" t="n">
        <v>1</v>
      </c>
    </row>
    <row r="5201" ht="15.75" customHeight="1">
      <c r="A5201" s="9" t="n">
        <v>43896.75</v>
      </c>
      <c r="B5201" s="9" t="n">
        <v>43896.54166666666</v>
      </c>
      <c r="C5201" s="2" t="n">
        <v>34964545</v>
      </c>
      <c r="D5201" s="2" t="inlineStr">
        <is>
          <t>DOM</t>
        </is>
      </c>
      <c r="G5201" s="2" t="inlineStr">
        <is>
          <t>ZONE</t>
        </is>
      </c>
      <c r="I5201" s="2" t="n">
        <v>20.84</v>
      </c>
      <c r="J5201" s="2" t="n">
        <v>20.688122</v>
      </c>
      <c r="K5201" s="2" t="n">
        <v>-0.000616</v>
      </c>
      <c r="L5201" s="2" t="n">
        <v>-0.151262</v>
      </c>
      <c r="M5201" s="2" t="b">
        <v>1</v>
      </c>
      <c r="N5201" s="2" t="n">
        <v>1</v>
      </c>
    </row>
    <row r="5202" ht="15.75" customHeight="1">
      <c r="A5202" s="9" t="n">
        <v>43896.79166666666</v>
      </c>
      <c r="B5202" s="9" t="n">
        <v>43896.58333333334</v>
      </c>
      <c r="C5202" s="2" t="n">
        <v>34964545</v>
      </c>
      <c r="D5202" s="2" t="inlineStr">
        <is>
          <t>DOM</t>
        </is>
      </c>
      <c r="G5202" s="2" t="inlineStr">
        <is>
          <t>ZONE</t>
        </is>
      </c>
      <c r="I5202" s="2" t="n">
        <v>19.04</v>
      </c>
      <c r="J5202" s="2" t="n">
        <v>18.866912</v>
      </c>
      <c r="K5202" s="2" t="n">
        <v>-0.024256</v>
      </c>
      <c r="L5202" s="2" t="n">
        <v>-0.144666</v>
      </c>
      <c r="M5202" s="2" t="b">
        <v>1</v>
      </c>
      <c r="N5202" s="2" t="n">
        <v>1</v>
      </c>
    </row>
    <row r="5203" ht="15.75" customHeight="1">
      <c r="A5203" s="9" t="n">
        <v>43896.83333333334</v>
      </c>
      <c r="B5203" s="9" t="n">
        <v>43896.625</v>
      </c>
      <c r="C5203" s="2" t="n">
        <v>34964545</v>
      </c>
      <c r="D5203" s="2" t="inlineStr">
        <is>
          <t>DOM</t>
        </is>
      </c>
      <c r="G5203" s="2" t="inlineStr">
        <is>
          <t>ZONE</t>
        </is>
      </c>
      <c r="I5203" s="2" t="n">
        <v>18.94</v>
      </c>
      <c r="J5203" s="2" t="n">
        <v>18.826229</v>
      </c>
      <c r="K5203" s="2" t="n">
        <v>0.001739</v>
      </c>
      <c r="L5203" s="2" t="n">
        <v>-0.116342</v>
      </c>
      <c r="M5203" s="2" t="b">
        <v>1</v>
      </c>
      <c r="N5203" s="2" t="n">
        <v>1</v>
      </c>
    </row>
    <row r="5204" ht="15.75" customHeight="1">
      <c r="A5204" s="9" t="n">
        <v>43896.875</v>
      </c>
      <c r="B5204" s="9" t="n">
        <v>43896.66666666666</v>
      </c>
      <c r="C5204" s="2" t="n">
        <v>34964545</v>
      </c>
      <c r="D5204" s="2" t="inlineStr">
        <is>
          <t>DOM</t>
        </is>
      </c>
      <c r="G5204" s="2" t="inlineStr">
        <is>
          <t>ZONE</t>
        </is>
      </c>
      <c r="I5204" s="2" t="n">
        <v>21.08</v>
      </c>
      <c r="J5204" s="2" t="n">
        <v>21.070198</v>
      </c>
      <c r="K5204" s="2" t="n">
        <v>0.02344</v>
      </c>
      <c r="L5204" s="2" t="n">
        <v>-0.030741</v>
      </c>
      <c r="M5204" s="2" t="b">
        <v>1</v>
      </c>
      <c r="N5204" s="2" t="n">
        <v>1</v>
      </c>
    </row>
    <row r="5205" ht="15.75" customHeight="1">
      <c r="A5205" s="9" t="n">
        <v>43896.91666666666</v>
      </c>
      <c r="B5205" s="9" t="n">
        <v>43896.70833333334</v>
      </c>
      <c r="C5205" s="2" t="n">
        <v>34964545</v>
      </c>
      <c r="D5205" s="2" t="inlineStr">
        <is>
          <t>DOM</t>
        </is>
      </c>
      <c r="G5205" s="2" t="inlineStr">
        <is>
          <t>ZONE</t>
        </is>
      </c>
      <c r="I5205" s="2" t="n">
        <v>20.78</v>
      </c>
      <c r="J5205" s="2" t="n">
        <v>22.105095</v>
      </c>
      <c r="K5205" s="2" t="n">
        <v>1.293078</v>
      </c>
      <c r="L5205" s="2" t="n">
        <v>0.027851</v>
      </c>
      <c r="M5205" s="2" t="b">
        <v>1</v>
      </c>
      <c r="N5205" s="2" t="n">
        <v>1</v>
      </c>
    </row>
    <row r="5206" ht="15.75" customHeight="1">
      <c r="A5206" s="9" t="n">
        <v>43896.95833333334</v>
      </c>
      <c r="B5206" s="9" t="n">
        <v>43896.75</v>
      </c>
      <c r="C5206" s="2" t="n">
        <v>34964545</v>
      </c>
      <c r="D5206" s="2" t="inlineStr">
        <is>
          <t>DOM</t>
        </is>
      </c>
      <c r="G5206" s="2" t="inlineStr">
        <is>
          <t>ZONE</t>
        </is>
      </c>
      <c r="I5206" s="2" t="n">
        <v>20.42</v>
      </c>
      <c r="J5206" s="2" t="n">
        <v>20.53207</v>
      </c>
      <c r="K5206" s="2" t="n">
        <v>0.125464</v>
      </c>
      <c r="L5206" s="2" t="n">
        <v>-0.008394</v>
      </c>
      <c r="M5206" s="2" t="b">
        <v>1</v>
      </c>
      <c r="N5206" s="2" t="n">
        <v>1</v>
      </c>
    </row>
    <row r="5207" ht="15.75" customHeight="1">
      <c r="A5207" s="9" t="n">
        <v>43897</v>
      </c>
      <c r="B5207" s="9" t="n">
        <v>43896.79166666666</v>
      </c>
      <c r="C5207" s="2" t="n">
        <v>34964545</v>
      </c>
      <c r="D5207" s="2" t="inlineStr">
        <is>
          <t>DOM</t>
        </is>
      </c>
      <c r="G5207" s="2" t="inlineStr">
        <is>
          <t>ZONE</t>
        </is>
      </c>
      <c r="I5207" s="2" t="n">
        <v>19.89</v>
      </c>
      <c r="J5207" s="2" t="n">
        <v>20.116622</v>
      </c>
      <c r="K5207" s="2" t="n">
        <v>0.251521</v>
      </c>
      <c r="L5207" s="2" t="n">
        <v>-0.028232</v>
      </c>
      <c r="M5207" s="2" t="b">
        <v>1</v>
      </c>
      <c r="N5207" s="2" t="n">
        <v>1</v>
      </c>
    </row>
    <row r="5208" ht="15.75" customHeight="1">
      <c r="A5208" s="9" t="n">
        <v>43897.04166666666</v>
      </c>
      <c r="B5208" s="9" t="n">
        <v>43896.83333333334</v>
      </c>
      <c r="C5208" s="2" t="n">
        <v>34964545</v>
      </c>
      <c r="D5208" s="2" t="inlineStr">
        <is>
          <t>DOM</t>
        </is>
      </c>
      <c r="G5208" s="2" t="inlineStr">
        <is>
          <t>ZONE</t>
        </is>
      </c>
      <c r="I5208" s="2" t="n">
        <v>21.3</v>
      </c>
      <c r="J5208" s="2" t="n">
        <v>21.938537</v>
      </c>
      <c r="K5208" s="2" t="n">
        <v>0.657822</v>
      </c>
      <c r="L5208" s="2" t="n">
        <v>-0.015952</v>
      </c>
      <c r="M5208" s="2" t="b">
        <v>1</v>
      </c>
      <c r="N5208" s="2" t="n">
        <v>1</v>
      </c>
    </row>
    <row r="5209" ht="15.75" customHeight="1">
      <c r="A5209" s="9" t="n">
        <v>43897.08333333334</v>
      </c>
      <c r="B5209" s="9" t="n">
        <v>43896.875</v>
      </c>
      <c r="C5209" s="2" t="n">
        <v>34964545</v>
      </c>
      <c r="D5209" s="2" t="inlineStr">
        <is>
          <t>DOM</t>
        </is>
      </c>
      <c r="G5209" s="2" t="inlineStr">
        <is>
          <t>ZONE</t>
        </is>
      </c>
      <c r="I5209" s="2" t="n">
        <v>22.86</v>
      </c>
      <c r="J5209" s="2" t="n">
        <v>25.825929</v>
      </c>
      <c r="K5209" s="2" t="n">
        <v>2.960932</v>
      </c>
      <c r="L5209" s="2" t="n">
        <v>0.001663</v>
      </c>
      <c r="M5209" s="2" t="b">
        <v>1</v>
      </c>
      <c r="N5209" s="2" t="n">
        <v>1</v>
      </c>
    </row>
    <row r="5210" ht="15.75" customHeight="1">
      <c r="A5210" s="9" t="n">
        <v>43897.125</v>
      </c>
      <c r="B5210" s="9" t="n">
        <v>43896.91666666666</v>
      </c>
      <c r="C5210" s="2" t="n">
        <v>34964545</v>
      </c>
      <c r="D5210" s="2" t="inlineStr">
        <is>
          <t>DOM</t>
        </is>
      </c>
      <c r="G5210" s="2" t="inlineStr">
        <is>
          <t>ZONE</t>
        </is>
      </c>
      <c r="I5210" s="2" t="n">
        <v>23</v>
      </c>
      <c r="J5210" s="2" t="n">
        <v>24.864572</v>
      </c>
      <c r="K5210" s="2" t="n">
        <v>1.851914</v>
      </c>
      <c r="L5210" s="2" t="n">
        <v>0.013491</v>
      </c>
      <c r="M5210" s="2" t="b">
        <v>1</v>
      </c>
      <c r="N5210" s="2" t="n">
        <v>1</v>
      </c>
    </row>
    <row r="5211" ht="15.75" customHeight="1">
      <c r="A5211" s="9" t="n">
        <v>43897.16666666666</v>
      </c>
      <c r="B5211" s="9" t="n">
        <v>43896.95833333334</v>
      </c>
      <c r="C5211" s="2" t="n">
        <v>34964545</v>
      </c>
      <c r="D5211" s="2" t="inlineStr">
        <is>
          <t>DOM</t>
        </is>
      </c>
      <c r="G5211" s="2" t="inlineStr">
        <is>
          <t>ZONE</t>
        </is>
      </c>
      <c r="I5211" s="2" t="n">
        <v>18.54</v>
      </c>
      <c r="J5211" s="2" t="n">
        <v>19.310949</v>
      </c>
      <c r="K5211" s="2" t="n">
        <v>0.690089</v>
      </c>
      <c r="L5211" s="2" t="n">
        <v>0.08586000000000001</v>
      </c>
      <c r="M5211" s="2" t="b">
        <v>1</v>
      </c>
      <c r="N5211" s="2" t="n">
        <v>1</v>
      </c>
    </row>
    <row r="5212" ht="15.75" customHeight="1">
      <c r="A5212" s="9" t="n">
        <v>43897.20833333334</v>
      </c>
      <c r="B5212" s="9" t="n">
        <v>43897</v>
      </c>
      <c r="C5212" s="2" t="n">
        <v>34964545</v>
      </c>
      <c r="D5212" s="2" t="inlineStr">
        <is>
          <t>DOM</t>
        </is>
      </c>
      <c r="G5212" s="2" t="inlineStr">
        <is>
          <t>ZONE</t>
        </is>
      </c>
      <c r="I5212" s="2" t="n">
        <v>19.79</v>
      </c>
      <c r="J5212" s="2" t="n">
        <v>20.269344</v>
      </c>
      <c r="K5212" s="2" t="n">
        <v>0.363189</v>
      </c>
      <c r="L5212" s="2" t="n">
        <v>0.119488</v>
      </c>
      <c r="M5212" s="2" t="b">
        <v>1</v>
      </c>
      <c r="N5212" s="2" t="n">
        <v>1</v>
      </c>
    </row>
    <row r="5213" ht="15.75" customHeight="1">
      <c r="A5213" s="9" t="n">
        <v>43897.25</v>
      </c>
      <c r="B5213" s="9" t="n">
        <v>43897.04166666666</v>
      </c>
      <c r="C5213" s="2" t="n">
        <v>34964545</v>
      </c>
      <c r="D5213" s="2" t="inlineStr">
        <is>
          <t>DOM</t>
        </is>
      </c>
      <c r="G5213" s="2" t="inlineStr">
        <is>
          <t>ZONE</t>
        </is>
      </c>
      <c r="I5213" s="2" t="n">
        <v>18.85</v>
      </c>
      <c r="J5213" s="2" t="n">
        <v>19.203931</v>
      </c>
      <c r="K5213" s="2" t="n">
        <v>0.223745</v>
      </c>
      <c r="L5213" s="2" t="n">
        <v>0.127686</v>
      </c>
      <c r="M5213" s="2" t="b">
        <v>1</v>
      </c>
      <c r="N5213" s="2" t="n">
        <v>1</v>
      </c>
    </row>
    <row r="5214" ht="15.75" customHeight="1">
      <c r="A5214" s="9" t="n">
        <v>43897.29166666666</v>
      </c>
      <c r="B5214" s="9" t="n">
        <v>43897.08333333334</v>
      </c>
      <c r="C5214" s="2" t="n">
        <v>34964545</v>
      </c>
      <c r="D5214" s="2" t="inlineStr">
        <is>
          <t>DOM</t>
        </is>
      </c>
      <c r="G5214" s="2" t="inlineStr">
        <is>
          <t>ZONE</t>
        </is>
      </c>
      <c r="I5214" s="2" t="n">
        <v>18.57</v>
      </c>
      <c r="J5214" s="2" t="n">
        <v>18.928128</v>
      </c>
      <c r="K5214" s="2" t="n">
        <v>0.222493</v>
      </c>
      <c r="L5214" s="2" t="n">
        <v>0.137302</v>
      </c>
      <c r="M5214" s="2" t="b">
        <v>1</v>
      </c>
      <c r="N5214" s="2" t="n">
        <v>1</v>
      </c>
    </row>
    <row r="5215" ht="15.75" customHeight="1">
      <c r="A5215" s="9" t="n">
        <v>43897.33333333334</v>
      </c>
      <c r="B5215" s="9" t="n">
        <v>43897.125</v>
      </c>
      <c r="C5215" s="2" t="n">
        <v>34964545</v>
      </c>
      <c r="D5215" s="2" t="inlineStr">
        <is>
          <t>DOM</t>
        </is>
      </c>
      <c r="G5215" s="2" t="inlineStr">
        <is>
          <t>ZONE</t>
        </is>
      </c>
      <c r="I5215" s="2" t="n">
        <v>18.93</v>
      </c>
      <c r="J5215" s="2" t="n">
        <v>19.352411</v>
      </c>
      <c r="K5215" s="2" t="n">
        <v>0.247216</v>
      </c>
      <c r="L5215" s="2" t="n">
        <v>0.172695</v>
      </c>
      <c r="M5215" s="2" t="b">
        <v>1</v>
      </c>
      <c r="N5215" s="2" t="n">
        <v>1</v>
      </c>
    </row>
    <row r="5216" ht="15.75" customHeight="1">
      <c r="A5216" s="9" t="n">
        <v>43897.375</v>
      </c>
      <c r="B5216" s="9" t="n">
        <v>43897.16666666666</v>
      </c>
      <c r="C5216" s="2" t="n">
        <v>34964545</v>
      </c>
      <c r="D5216" s="2" t="inlineStr">
        <is>
          <t>DOM</t>
        </is>
      </c>
      <c r="G5216" s="2" t="inlineStr">
        <is>
          <t>ZONE</t>
        </is>
      </c>
      <c r="I5216" s="2" t="n">
        <v>19.68</v>
      </c>
      <c r="J5216" s="2" t="n">
        <v>20.107085</v>
      </c>
      <c r="K5216" s="2" t="n">
        <v>0.26604</v>
      </c>
      <c r="L5216" s="2" t="n">
        <v>0.161878</v>
      </c>
      <c r="M5216" s="2" t="b">
        <v>1</v>
      </c>
      <c r="N5216" s="2" t="n">
        <v>1</v>
      </c>
    </row>
    <row r="5217" ht="15.75" customHeight="1">
      <c r="A5217" s="9" t="n">
        <v>43897.41666666666</v>
      </c>
      <c r="B5217" s="9" t="n">
        <v>43897.20833333334</v>
      </c>
      <c r="C5217" s="2" t="n">
        <v>34964545</v>
      </c>
      <c r="D5217" s="2" t="inlineStr">
        <is>
          <t>DOM</t>
        </is>
      </c>
      <c r="G5217" s="2" t="inlineStr">
        <is>
          <t>ZONE</t>
        </is>
      </c>
      <c r="I5217" s="2" t="n">
        <v>20.21</v>
      </c>
      <c r="J5217" s="2" t="n">
        <v>20.674237</v>
      </c>
      <c r="K5217" s="2" t="n">
        <v>0.287425</v>
      </c>
      <c r="L5217" s="2" t="n">
        <v>0.175146</v>
      </c>
      <c r="M5217" s="2" t="b">
        <v>1</v>
      </c>
      <c r="N5217" s="2" t="n">
        <v>1</v>
      </c>
    </row>
    <row r="5218" ht="15.75" customHeight="1">
      <c r="A5218" s="9" t="n">
        <v>43897.45833333334</v>
      </c>
      <c r="B5218" s="9" t="n">
        <v>43897.25</v>
      </c>
      <c r="C5218" s="2" t="n">
        <v>34964545</v>
      </c>
      <c r="D5218" s="2" t="inlineStr">
        <is>
          <t>DOM</t>
        </is>
      </c>
      <c r="G5218" s="2" t="inlineStr">
        <is>
          <t>ZONE</t>
        </is>
      </c>
      <c r="I5218" s="2" t="n">
        <v>19.24</v>
      </c>
      <c r="J5218" s="2" t="n">
        <v>19.502289</v>
      </c>
      <c r="K5218" s="2" t="n">
        <v>0.12233</v>
      </c>
      <c r="L5218" s="2" t="n">
        <v>0.136626</v>
      </c>
      <c r="M5218" s="2" t="b">
        <v>1</v>
      </c>
      <c r="N5218" s="2" t="n">
        <v>1</v>
      </c>
    </row>
    <row r="5219" ht="15.75" customHeight="1">
      <c r="A5219" s="9" t="n">
        <v>43897.5</v>
      </c>
      <c r="B5219" s="9" t="n">
        <v>43897.29166666666</v>
      </c>
      <c r="C5219" s="2" t="n">
        <v>34964545</v>
      </c>
      <c r="D5219" s="2" t="inlineStr">
        <is>
          <t>DOM</t>
        </is>
      </c>
      <c r="G5219" s="2" t="inlineStr">
        <is>
          <t>ZONE</t>
        </is>
      </c>
      <c r="I5219" s="2" t="n">
        <v>20.57</v>
      </c>
      <c r="J5219" s="2" t="n">
        <v>22.16085</v>
      </c>
      <c r="K5219" s="2" t="n">
        <v>1.480652</v>
      </c>
      <c r="L5219" s="2" t="n">
        <v>0.109365</v>
      </c>
      <c r="M5219" s="2" t="b">
        <v>1</v>
      </c>
      <c r="N5219" s="2" t="n">
        <v>1</v>
      </c>
    </row>
    <row r="5220" ht="15.75" customHeight="1">
      <c r="A5220" s="9" t="n">
        <v>43897.54166666666</v>
      </c>
      <c r="B5220" s="9" t="n">
        <v>43897.33333333334</v>
      </c>
      <c r="C5220" s="2" t="n">
        <v>34964545</v>
      </c>
      <c r="D5220" s="2" t="inlineStr">
        <is>
          <t>DOM</t>
        </is>
      </c>
      <c r="G5220" s="2" t="inlineStr">
        <is>
          <t>ZONE</t>
        </is>
      </c>
      <c r="I5220" s="2" t="n">
        <v>18.92</v>
      </c>
      <c r="J5220" s="2" t="n">
        <v>19.853284</v>
      </c>
      <c r="K5220" s="2" t="n">
        <v>0.93608</v>
      </c>
      <c r="L5220" s="2" t="n">
        <v>-0.005296</v>
      </c>
      <c r="M5220" s="2" t="b">
        <v>1</v>
      </c>
      <c r="N5220" s="2" t="n">
        <v>1</v>
      </c>
    </row>
    <row r="5221" ht="15.75" customHeight="1">
      <c r="A5221" s="9" t="n">
        <v>43897.58333333334</v>
      </c>
      <c r="B5221" s="9" t="n">
        <v>43897.375</v>
      </c>
      <c r="C5221" s="2" t="n">
        <v>34964545</v>
      </c>
      <c r="D5221" s="2" t="inlineStr">
        <is>
          <t>DOM</t>
        </is>
      </c>
      <c r="G5221" s="2" t="inlineStr">
        <is>
          <t>ZONE</t>
        </is>
      </c>
      <c r="I5221" s="2" t="n">
        <v>18.2</v>
      </c>
      <c r="J5221" s="2" t="n">
        <v>19.755967</v>
      </c>
      <c r="K5221" s="2" t="n">
        <v>1.620662</v>
      </c>
      <c r="L5221" s="2" t="n">
        <v>-0.061361</v>
      </c>
      <c r="M5221" s="2" t="b">
        <v>1</v>
      </c>
      <c r="N5221" s="2" t="n">
        <v>1</v>
      </c>
    </row>
    <row r="5222" ht="15.75" customHeight="1">
      <c r="A5222" s="9" t="n">
        <v>43897.625</v>
      </c>
      <c r="B5222" s="9" t="n">
        <v>43897.41666666666</v>
      </c>
      <c r="C5222" s="2" t="n">
        <v>34964545</v>
      </c>
      <c r="D5222" s="2" t="inlineStr">
        <is>
          <t>DOM</t>
        </is>
      </c>
      <c r="G5222" s="2" t="inlineStr">
        <is>
          <t>ZONE</t>
        </is>
      </c>
      <c r="I5222" s="2" t="n">
        <v>16.46</v>
      </c>
      <c r="J5222" s="2" t="n">
        <v>17.010712</v>
      </c>
      <c r="K5222" s="2" t="n">
        <v>0.573102</v>
      </c>
      <c r="L5222" s="2" t="n">
        <v>-0.018223</v>
      </c>
      <c r="M5222" s="2" t="b">
        <v>1</v>
      </c>
      <c r="N5222" s="2" t="n">
        <v>1</v>
      </c>
    </row>
    <row r="5223" ht="15.75" customHeight="1">
      <c r="A5223" s="9" t="n">
        <v>43897.66666666666</v>
      </c>
      <c r="B5223" s="9" t="n">
        <v>43897.45833333334</v>
      </c>
      <c r="C5223" s="2" t="n">
        <v>34964545</v>
      </c>
      <c r="D5223" s="2" t="inlineStr">
        <is>
          <t>DOM</t>
        </is>
      </c>
      <c r="G5223" s="2" t="inlineStr">
        <is>
          <t>ZONE</t>
        </is>
      </c>
      <c r="I5223" s="2" t="n">
        <v>15.71</v>
      </c>
      <c r="J5223" s="2" t="n">
        <v>16.160609</v>
      </c>
      <c r="K5223" s="2" t="n">
        <v>0.471006</v>
      </c>
      <c r="L5223" s="2" t="n">
        <v>-0.016231</v>
      </c>
      <c r="M5223" s="2" t="b">
        <v>1</v>
      </c>
      <c r="N5223" s="2" t="n">
        <v>1</v>
      </c>
    </row>
    <row r="5224" ht="15.75" customHeight="1">
      <c r="A5224" s="9" t="n">
        <v>43897.70833333334</v>
      </c>
      <c r="B5224" s="9" t="n">
        <v>43897.5</v>
      </c>
      <c r="C5224" s="2" t="n">
        <v>34964545</v>
      </c>
      <c r="D5224" s="2" t="inlineStr">
        <is>
          <t>DOM</t>
        </is>
      </c>
      <c r="G5224" s="2" t="inlineStr">
        <is>
          <t>ZONE</t>
        </is>
      </c>
      <c r="I5224" s="2" t="n">
        <v>14.68</v>
      </c>
      <c r="J5224" s="2" t="n">
        <v>14.99284</v>
      </c>
      <c r="K5224" s="2" t="n">
        <v>0.3533</v>
      </c>
      <c r="L5224" s="2" t="n">
        <v>-0.035461</v>
      </c>
      <c r="M5224" s="2" t="b">
        <v>1</v>
      </c>
      <c r="N5224" s="2" t="n">
        <v>1</v>
      </c>
    </row>
    <row r="5225" ht="15.75" customHeight="1">
      <c r="A5225" s="9" t="n">
        <v>43897.75</v>
      </c>
      <c r="B5225" s="9" t="n">
        <v>43897.54166666666</v>
      </c>
      <c r="C5225" s="2" t="n">
        <v>34964545</v>
      </c>
      <c r="D5225" s="2" t="inlineStr">
        <is>
          <t>DOM</t>
        </is>
      </c>
      <c r="G5225" s="2" t="inlineStr">
        <is>
          <t>ZONE</t>
        </is>
      </c>
      <c r="I5225" s="2" t="n">
        <v>14.21</v>
      </c>
      <c r="J5225" s="2" t="n">
        <v>14.685636</v>
      </c>
      <c r="K5225" s="2" t="n">
        <v>0.474526</v>
      </c>
      <c r="L5225" s="2" t="n">
        <v>0.002777</v>
      </c>
      <c r="M5225" s="2" t="b">
        <v>1</v>
      </c>
      <c r="N5225" s="2" t="n">
        <v>1</v>
      </c>
    </row>
    <row r="5226" ht="15.75" customHeight="1">
      <c r="A5226" s="9" t="n">
        <v>43897.79166666666</v>
      </c>
      <c r="B5226" s="9" t="n">
        <v>43897.58333333334</v>
      </c>
      <c r="C5226" s="2" t="n">
        <v>34964545</v>
      </c>
      <c r="D5226" s="2" t="inlineStr">
        <is>
          <t>DOM</t>
        </is>
      </c>
      <c r="G5226" s="2" t="inlineStr">
        <is>
          <t>ZONE</t>
        </is>
      </c>
      <c r="I5226" s="2" t="n">
        <v>12.22</v>
      </c>
      <c r="J5226" s="2" t="n">
        <v>13.050384</v>
      </c>
      <c r="K5226" s="2" t="n">
        <v>0.829423</v>
      </c>
      <c r="L5226" s="2" t="n">
        <v>0.000127</v>
      </c>
      <c r="M5226" s="2" t="b">
        <v>1</v>
      </c>
      <c r="N5226" s="2" t="n">
        <v>1</v>
      </c>
    </row>
    <row r="5227" ht="15.75" customHeight="1">
      <c r="A5227" s="9" t="n">
        <v>43897.83333333334</v>
      </c>
      <c r="B5227" s="9" t="n">
        <v>43897.625</v>
      </c>
      <c r="C5227" s="2" t="n">
        <v>34964545</v>
      </c>
      <c r="D5227" s="2" t="inlineStr">
        <is>
          <t>DOM</t>
        </is>
      </c>
      <c r="G5227" s="2" t="inlineStr">
        <is>
          <t>ZONE</t>
        </is>
      </c>
      <c r="I5227" s="2" t="n">
        <v>11.22</v>
      </c>
      <c r="J5227" s="2" t="n">
        <v>12.362343</v>
      </c>
      <c r="K5227" s="2" t="n">
        <v>1.125848</v>
      </c>
      <c r="L5227" s="2" t="n">
        <v>0.020662</v>
      </c>
      <c r="M5227" s="2" t="b">
        <v>1</v>
      </c>
      <c r="N5227" s="2" t="n">
        <v>1</v>
      </c>
    </row>
    <row r="5228" ht="15.75" customHeight="1">
      <c r="A5228" s="9" t="n">
        <v>43897.875</v>
      </c>
      <c r="B5228" s="9" t="n">
        <v>43897.66666666666</v>
      </c>
      <c r="C5228" s="2" t="n">
        <v>34964545</v>
      </c>
      <c r="D5228" s="2" t="inlineStr">
        <is>
          <t>DOM</t>
        </is>
      </c>
      <c r="G5228" s="2" t="inlineStr">
        <is>
          <t>ZONE</t>
        </is>
      </c>
      <c r="I5228" s="2" t="n">
        <v>12.36</v>
      </c>
      <c r="J5228" s="2" t="n">
        <v>13.384153</v>
      </c>
      <c r="K5228" s="2" t="n">
        <v>0.971396</v>
      </c>
      <c r="L5228" s="2" t="n">
        <v>0.054424</v>
      </c>
      <c r="M5228" s="2" t="b">
        <v>1</v>
      </c>
      <c r="N5228" s="2" t="n">
        <v>1</v>
      </c>
    </row>
    <row r="5229" ht="15.75" customHeight="1">
      <c r="A5229" s="9" t="n">
        <v>43897.91666666666</v>
      </c>
      <c r="B5229" s="9" t="n">
        <v>43897.70833333334</v>
      </c>
      <c r="C5229" s="2" t="n">
        <v>34964545</v>
      </c>
      <c r="D5229" s="2" t="inlineStr">
        <is>
          <t>DOM</t>
        </is>
      </c>
      <c r="G5229" s="2" t="inlineStr">
        <is>
          <t>ZONE</t>
        </is>
      </c>
      <c r="I5229" s="2" t="n">
        <v>13.31</v>
      </c>
      <c r="J5229" s="2" t="n">
        <v>14.529971</v>
      </c>
      <c r="K5229" s="2" t="n">
        <v>1.137125</v>
      </c>
      <c r="L5229" s="2" t="n">
        <v>0.08534600000000001</v>
      </c>
      <c r="M5229" s="2" t="b">
        <v>1</v>
      </c>
      <c r="N5229" s="2" t="n">
        <v>1</v>
      </c>
    </row>
    <row r="5230" ht="15.75" customHeight="1">
      <c r="A5230" s="9" t="n">
        <v>43897.95833333334</v>
      </c>
      <c r="B5230" s="9" t="n">
        <v>43897.75</v>
      </c>
      <c r="C5230" s="2" t="n">
        <v>34964545</v>
      </c>
      <c r="D5230" s="2" t="inlineStr">
        <is>
          <t>DOM</t>
        </is>
      </c>
      <c r="G5230" s="2" t="inlineStr">
        <is>
          <t>ZONE</t>
        </is>
      </c>
      <c r="I5230" s="2" t="n">
        <v>19.67</v>
      </c>
      <c r="J5230" s="2" t="n">
        <v>21.074352</v>
      </c>
      <c r="K5230" s="2" t="n">
        <v>1.25901</v>
      </c>
      <c r="L5230" s="2" t="n">
        <v>0.141176</v>
      </c>
      <c r="M5230" s="2" t="b">
        <v>1</v>
      </c>
      <c r="N5230" s="2" t="n">
        <v>1</v>
      </c>
    </row>
    <row r="5231" ht="15.75" customHeight="1">
      <c r="A5231" s="9" t="n">
        <v>43898</v>
      </c>
      <c r="B5231" s="9" t="n">
        <v>43897.79166666666</v>
      </c>
      <c r="C5231" s="2" t="n">
        <v>34964545</v>
      </c>
      <c r="D5231" s="2" t="inlineStr">
        <is>
          <t>DOM</t>
        </is>
      </c>
      <c r="G5231" s="2" t="inlineStr">
        <is>
          <t>ZONE</t>
        </is>
      </c>
      <c r="I5231" s="2" t="n">
        <v>17.76</v>
      </c>
      <c r="J5231" s="2" t="n">
        <v>18.526811</v>
      </c>
      <c r="K5231" s="2" t="n">
        <v>0.621031</v>
      </c>
      <c r="L5231" s="2" t="n">
        <v>0.141613</v>
      </c>
      <c r="M5231" s="2" t="b">
        <v>1</v>
      </c>
      <c r="N5231" s="2" t="n">
        <v>1</v>
      </c>
    </row>
    <row r="5232" ht="15.75" customHeight="1">
      <c r="A5232" s="9" t="n">
        <v>43898.04166666666</v>
      </c>
      <c r="B5232" s="9" t="n">
        <v>43897.83333333334</v>
      </c>
      <c r="C5232" s="2" t="n">
        <v>34964545</v>
      </c>
      <c r="D5232" s="2" t="inlineStr">
        <is>
          <t>DOM</t>
        </is>
      </c>
      <c r="G5232" s="2" t="inlineStr">
        <is>
          <t>ZONE</t>
        </is>
      </c>
      <c r="I5232" s="2" t="n">
        <v>18.03</v>
      </c>
      <c r="J5232" s="2" t="n">
        <v>18.959532</v>
      </c>
      <c r="K5232" s="2" t="n">
        <v>0.696457</v>
      </c>
      <c r="L5232" s="2" t="n">
        <v>0.233075</v>
      </c>
      <c r="M5232" s="2" t="b">
        <v>1</v>
      </c>
      <c r="N5232" s="2" t="n">
        <v>1</v>
      </c>
    </row>
    <row r="5233" ht="15.75" customHeight="1">
      <c r="A5233" s="9" t="n">
        <v>43898.08333333334</v>
      </c>
      <c r="B5233" s="9" t="n">
        <v>43897.875</v>
      </c>
      <c r="C5233" s="2" t="n">
        <v>34964545</v>
      </c>
      <c r="D5233" s="2" t="inlineStr">
        <is>
          <t>DOM</t>
        </is>
      </c>
      <c r="G5233" s="2" t="inlineStr">
        <is>
          <t>ZONE</t>
        </is>
      </c>
      <c r="I5233" s="2" t="n">
        <v>16.84</v>
      </c>
      <c r="J5233" s="2" t="n">
        <v>18.375055</v>
      </c>
      <c r="K5233" s="2" t="n">
        <v>1.216524</v>
      </c>
      <c r="L5233" s="2" t="n">
        <v>0.317698</v>
      </c>
      <c r="M5233" s="2" t="b">
        <v>1</v>
      </c>
      <c r="N5233" s="2" t="n">
        <v>1</v>
      </c>
    </row>
    <row r="5234" ht="15.75" customHeight="1">
      <c r="A5234" s="9" t="n">
        <v>43898.125</v>
      </c>
      <c r="B5234" s="9" t="n">
        <v>43897.91666666666</v>
      </c>
      <c r="C5234" s="2" t="n">
        <v>34964545</v>
      </c>
      <c r="D5234" s="2" t="inlineStr">
        <is>
          <t>DOM</t>
        </is>
      </c>
      <c r="G5234" s="2" t="inlineStr">
        <is>
          <t>ZONE</t>
        </is>
      </c>
      <c r="I5234" s="2" t="n">
        <v>15.35</v>
      </c>
      <c r="J5234" s="2" t="n">
        <v>16.653511</v>
      </c>
      <c r="K5234" s="2" t="n">
        <v>1.004316</v>
      </c>
      <c r="L5234" s="2" t="n">
        <v>0.302528</v>
      </c>
      <c r="M5234" s="2" t="b">
        <v>1</v>
      </c>
      <c r="N5234" s="2" t="n">
        <v>1</v>
      </c>
    </row>
    <row r="5235" ht="15.75" customHeight="1">
      <c r="A5235" s="9" t="n">
        <v>43898.16666666666</v>
      </c>
      <c r="B5235" s="9" t="n">
        <v>43897.95833333334</v>
      </c>
      <c r="C5235" s="2" t="n">
        <v>34964545</v>
      </c>
      <c r="D5235" s="2" t="inlineStr">
        <is>
          <t>DOM</t>
        </is>
      </c>
      <c r="G5235" s="2" t="inlineStr">
        <is>
          <t>ZONE</t>
        </is>
      </c>
      <c r="I5235" s="2" t="n">
        <v>15.6</v>
      </c>
      <c r="J5235" s="2" t="n">
        <v>17.823223</v>
      </c>
      <c r="K5235" s="2" t="n">
        <v>1.826535</v>
      </c>
      <c r="L5235" s="2" t="n">
        <v>0.400021</v>
      </c>
      <c r="M5235" s="2" t="b">
        <v>1</v>
      </c>
      <c r="N5235" s="2" t="n">
        <v>1</v>
      </c>
    </row>
    <row r="5236" ht="15.75" customHeight="1">
      <c r="A5236" s="9" t="n">
        <v>43898.20833333334</v>
      </c>
      <c r="B5236" s="9" t="n">
        <v>43898</v>
      </c>
      <c r="C5236" s="2" t="n">
        <v>34964545</v>
      </c>
      <c r="D5236" s="2" t="inlineStr">
        <is>
          <t>DOM</t>
        </is>
      </c>
      <c r="G5236" s="2" t="inlineStr">
        <is>
          <t>ZONE</t>
        </is>
      </c>
      <c r="I5236" s="2" t="n">
        <v>17.12</v>
      </c>
      <c r="J5236" s="2" t="n">
        <v>19.26616</v>
      </c>
      <c r="K5236" s="2" t="n">
        <v>1.732379</v>
      </c>
      <c r="L5236" s="2" t="n">
        <v>0.415448</v>
      </c>
      <c r="M5236" s="2" t="b">
        <v>1</v>
      </c>
      <c r="N5236" s="2" t="n">
        <v>1</v>
      </c>
    </row>
    <row r="5237" ht="15.75" customHeight="1">
      <c r="A5237" s="9" t="n">
        <v>43898.25</v>
      </c>
      <c r="B5237" s="9" t="n">
        <v>43898.04166666666</v>
      </c>
      <c r="C5237" s="2" t="n">
        <v>34964545</v>
      </c>
      <c r="D5237" s="2" t="inlineStr">
        <is>
          <t>DOM</t>
        </is>
      </c>
      <c r="G5237" s="2" t="inlineStr">
        <is>
          <t>ZONE</t>
        </is>
      </c>
      <c r="I5237" s="2" t="n">
        <v>15.72</v>
      </c>
      <c r="J5237" s="2" t="n">
        <v>17.4628</v>
      </c>
      <c r="K5237" s="2" t="n">
        <v>1.350977</v>
      </c>
      <c r="L5237" s="2" t="n">
        <v>0.392656</v>
      </c>
      <c r="M5237" s="2" t="b">
        <v>1</v>
      </c>
      <c r="N5237" s="2" t="n">
        <v>1</v>
      </c>
    </row>
    <row r="5238" ht="15.75" customHeight="1">
      <c r="A5238" s="9" t="n">
        <v>43898.29166666666</v>
      </c>
      <c r="B5238" s="9" t="n">
        <v>43898.125</v>
      </c>
      <c r="C5238" s="2" t="n">
        <v>34964545</v>
      </c>
      <c r="D5238" s="2" t="inlineStr">
        <is>
          <t>DOM</t>
        </is>
      </c>
      <c r="G5238" s="2" t="inlineStr">
        <is>
          <t>ZONE</t>
        </is>
      </c>
      <c r="I5238" s="2" t="n">
        <v>16.12</v>
      </c>
      <c r="J5238" s="2" t="n">
        <v>17.753273</v>
      </c>
      <c r="K5238" s="2" t="n">
        <v>1.218856</v>
      </c>
      <c r="L5238" s="2" t="n">
        <v>0.41025</v>
      </c>
      <c r="M5238" s="2" t="b">
        <v>1</v>
      </c>
      <c r="N5238" s="2" t="n">
        <v>1</v>
      </c>
    </row>
    <row r="5239" ht="15.75" customHeight="1">
      <c r="A5239" s="9" t="n">
        <v>43898.33333333334</v>
      </c>
      <c r="B5239" s="9" t="n">
        <v>43898.16666666666</v>
      </c>
      <c r="C5239" s="2" t="n">
        <v>34964545</v>
      </c>
      <c r="D5239" s="2" t="inlineStr">
        <is>
          <t>DOM</t>
        </is>
      </c>
      <c r="G5239" s="2" t="inlineStr">
        <is>
          <t>ZONE</t>
        </is>
      </c>
      <c r="I5239" s="2" t="n">
        <v>18.16</v>
      </c>
      <c r="J5239" s="2" t="n">
        <v>19.971053</v>
      </c>
      <c r="K5239" s="2" t="n">
        <v>1.344237</v>
      </c>
      <c r="L5239" s="2" t="n">
        <v>0.465149</v>
      </c>
      <c r="M5239" s="2" t="b">
        <v>1</v>
      </c>
      <c r="N5239" s="2" t="n">
        <v>1</v>
      </c>
    </row>
    <row r="5240" ht="15.75" customHeight="1">
      <c r="A5240" s="9" t="n">
        <v>43898.375</v>
      </c>
      <c r="B5240" s="9" t="n">
        <v>43898.20833333334</v>
      </c>
      <c r="C5240" s="2" t="n">
        <v>34964545</v>
      </c>
      <c r="D5240" s="2" t="inlineStr">
        <is>
          <t>DOM</t>
        </is>
      </c>
      <c r="G5240" s="2" t="inlineStr">
        <is>
          <t>ZONE</t>
        </is>
      </c>
      <c r="I5240" s="2" t="n">
        <v>20.32</v>
      </c>
      <c r="J5240" s="2" t="n">
        <v>22.8809</v>
      </c>
      <c r="K5240" s="2" t="n">
        <v>2.022283</v>
      </c>
      <c r="L5240" s="2" t="n">
        <v>0.538617</v>
      </c>
      <c r="M5240" s="2" t="b">
        <v>1</v>
      </c>
      <c r="N5240" s="2" t="n">
        <v>1</v>
      </c>
    </row>
    <row r="5241" ht="15.75" customHeight="1">
      <c r="A5241" s="9" t="n">
        <v>43898.41666666666</v>
      </c>
      <c r="B5241" s="9" t="n">
        <v>43898.25</v>
      </c>
      <c r="C5241" s="2" t="n">
        <v>34964545</v>
      </c>
      <c r="D5241" s="2" t="inlineStr">
        <is>
          <t>DOM</t>
        </is>
      </c>
      <c r="G5241" s="2" t="inlineStr">
        <is>
          <t>ZONE</t>
        </is>
      </c>
      <c r="I5241" s="2" t="n">
        <v>17.34</v>
      </c>
      <c r="J5241" s="2" t="n">
        <v>19.258414</v>
      </c>
      <c r="K5241" s="2" t="n">
        <v>1.478483</v>
      </c>
      <c r="L5241" s="2" t="n">
        <v>0.444931</v>
      </c>
      <c r="M5241" s="2" t="b">
        <v>1</v>
      </c>
      <c r="N5241" s="2" t="n">
        <v>1</v>
      </c>
    </row>
    <row r="5242" ht="15.75" customHeight="1">
      <c r="A5242" s="9" t="n">
        <v>43898.45833333334</v>
      </c>
      <c r="B5242" s="9" t="n">
        <v>43898.29166666666</v>
      </c>
      <c r="C5242" s="2" t="n">
        <v>34964545</v>
      </c>
      <c r="D5242" s="2" t="inlineStr">
        <is>
          <t>DOM</t>
        </is>
      </c>
      <c r="G5242" s="2" t="inlineStr">
        <is>
          <t>ZONE</t>
        </is>
      </c>
      <c r="I5242" s="2" t="n">
        <v>20.14</v>
      </c>
      <c r="J5242" s="2" t="n">
        <v>24.128795</v>
      </c>
      <c r="K5242" s="2" t="n">
        <v>3.458712</v>
      </c>
      <c r="L5242" s="2" t="n">
        <v>0.535083</v>
      </c>
      <c r="M5242" s="2" t="b">
        <v>1</v>
      </c>
      <c r="N5242" s="2" t="n">
        <v>1</v>
      </c>
    </row>
    <row r="5243" ht="15.75" customHeight="1">
      <c r="A5243" s="9" t="n">
        <v>43898.5</v>
      </c>
      <c r="B5243" s="9" t="n">
        <v>43898.33333333334</v>
      </c>
      <c r="C5243" s="2" t="n">
        <v>34964545</v>
      </c>
      <c r="D5243" s="2" t="inlineStr">
        <is>
          <t>DOM</t>
        </is>
      </c>
      <c r="G5243" s="2" t="inlineStr">
        <is>
          <t>ZONE</t>
        </is>
      </c>
      <c r="I5243" s="2" t="n">
        <v>16.35</v>
      </c>
      <c r="J5243" s="2" t="n">
        <v>19.825869</v>
      </c>
      <c r="K5243" s="2" t="n">
        <v>3.099612</v>
      </c>
      <c r="L5243" s="2" t="n">
        <v>0.381257</v>
      </c>
      <c r="M5243" s="2" t="b">
        <v>1</v>
      </c>
      <c r="N5243" s="2" t="n">
        <v>1</v>
      </c>
    </row>
    <row r="5244" ht="15.75" customHeight="1">
      <c r="A5244" s="9" t="n">
        <v>43898.54166666666</v>
      </c>
      <c r="B5244" s="9" t="n">
        <v>43898.375</v>
      </c>
      <c r="C5244" s="2" t="n">
        <v>34964545</v>
      </c>
      <c r="D5244" s="2" t="inlineStr">
        <is>
          <t>DOM</t>
        </is>
      </c>
      <c r="G5244" s="2" t="inlineStr">
        <is>
          <t>ZONE</t>
        </is>
      </c>
      <c r="I5244" s="2" t="n">
        <v>13.31</v>
      </c>
      <c r="J5244" s="2" t="n">
        <v>14.429299</v>
      </c>
      <c r="K5244" s="2" t="n">
        <v>0.950121</v>
      </c>
      <c r="L5244" s="2" t="n">
        <v>0.174178</v>
      </c>
      <c r="M5244" s="2" t="b">
        <v>1</v>
      </c>
      <c r="N5244" s="2" t="n">
        <v>1</v>
      </c>
    </row>
    <row r="5245" ht="15.75" customHeight="1">
      <c r="A5245" s="9" t="n">
        <v>43898.58333333334</v>
      </c>
      <c r="B5245" s="9" t="n">
        <v>43898.41666666666</v>
      </c>
      <c r="C5245" s="2" t="n">
        <v>34964545</v>
      </c>
      <c r="D5245" s="2" t="inlineStr">
        <is>
          <t>DOM</t>
        </is>
      </c>
      <c r="G5245" s="2" t="inlineStr">
        <is>
          <t>ZONE</t>
        </is>
      </c>
      <c r="I5245" s="2" t="n">
        <v>13.6</v>
      </c>
      <c r="J5245" s="2" t="n">
        <v>14.676686</v>
      </c>
      <c r="K5245" s="2" t="n">
        <v>0.946886</v>
      </c>
      <c r="L5245" s="2" t="n">
        <v>0.130634</v>
      </c>
      <c r="M5245" s="2" t="b">
        <v>1</v>
      </c>
      <c r="N5245" s="2" t="n">
        <v>1</v>
      </c>
    </row>
    <row r="5246" ht="15.75" customHeight="1">
      <c r="A5246" s="9" t="n">
        <v>43898.625</v>
      </c>
      <c r="B5246" s="9" t="n">
        <v>43898.45833333334</v>
      </c>
      <c r="C5246" s="2" t="n">
        <v>34964545</v>
      </c>
      <c r="D5246" s="2" t="inlineStr">
        <is>
          <t>DOM</t>
        </is>
      </c>
      <c r="G5246" s="2" t="inlineStr">
        <is>
          <t>ZONE</t>
        </is>
      </c>
      <c r="I5246" s="2" t="n">
        <v>12.82</v>
      </c>
      <c r="J5246" s="2" t="n">
        <v>13.44862</v>
      </c>
      <c r="K5246" s="2" t="n">
        <v>0.51857</v>
      </c>
      <c r="L5246" s="2" t="n">
        <v>0.110883</v>
      </c>
      <c r="M5246" s="2" t="b">
        <v>1</v>
      </c>
      <c r="N5246" s="2" t="n">
        <v>1</v>
      </c>
    </row>
    <row r="5247" ht="15.75" customHeight="1">
      <c r="A5247" s="9" t="n">
        <v>43898.66666666666</v>
      </c>
      <c r="B5247" s="9" t="n">
        <v>43898.5</v>
      </c>
      <c r="C5247" s="2" t="n">
        <v>34964545</v>
      </c>
      <c r="D5247" s="2" t="inlineStr">
        <is>
          <t>DOM</t>
        </is>
      </c>
      <c r="G5247" s="2" t="inlineStr">
        <is>
          <t>ZONE</t>
        </is>
      </c>
      <c r="I5247" s="2" t="n">
        <v>13.41</v>
      </c>
      <c r="J5247" s="2" t="n">
        <v>14.546206</v>
      </c>
      <c r="K5247" s="2" t="n">
        <v>1.002135</v>
      </c>
      <c r="L5247" s="2" t="n">
        <v>0.13657</v>
      </c>
      <c r="M5247" s="2" t="b">
        <v>1</v>
      </c>
      <c r="N5247" s="2" t="n">
        <v>1</v>
      </c>
    </row>
    <row r="5248" ht="15.75" customHeight="1">
      <c r="A5248" s="9" t="n">
        <v>43898.70833333334</v>
      </c>
      <c r="B5248" s="9" t="n">
        <v>43898.54166666666</v>
      </c>
      <c r="C5248" s="2" t="n">
        <v>34964545</v>
      </c>
      <c r="D5248" s="2" t="inlineStr">
        <is>
          <t>DOM</t>
        </is>
      </c>
      <c r="G5248" s="2" t="inlineStr">
        <is>
          <t>ZONE</t>
        </is>
      </c>
      <c r="I5248" s="2" t="n">
        <v>12.98</v>
      </c>
      <c r="J5248" s="2" t="n">
        <v>13.889258</v>
      </c>
      <c r="K5248" s="2" t="n">
        <v>0.731472</v>
      </c>
      <c r="L5248" s="2" t="n">
        <v>0.176119</v>
      </c>
      <c r="M5248" s="2" t="b">
        <v>1</v>
      </c>
      <c r="N5248" s="2" t="n">
        <v>1</v>
      </c>
    </row>
    <row r="5249" ht="15.75" customHeight="1">
      <c r="A5249" s="9" t="n">
        <v>43898.75</v>
      </c>
      <c r="B5249" s="9" t="n">
        <v>43898.58333333334</v>
      </c>
      <c r="C5249" s="2" t="n">
        <v>34964545</v>
      </c>
      <c r="D5249" s="2" t="inlineStr">
        <is>
          <t>DOM</t>
        </is>
      </c>
      <c r="G5249" s="2" t="inlineStr">
        <is>
          <t>ZONE</t>
        </is>
      </c>
      <c r="I5249" s="2" t="n">
        <v>11.05</v>
      </c>
      <c r="J5249" s="2" t="n">
        <v>11.963302</v>
      </c>
      <c r="K5249" s="2" t="n">
        <v>0.775084</v>
      </c>
      <c r="L5249" s="2" t="n">
        <v>0.140718</v>
      </c>
      <c r="M5249" s="2" t="b">
        <v>1</v>
      </c>
      <c r="N5249" s="2" t="n">
        <v>1</v>
      </c>
    </row>
    <row r="5250" ht="15.75" customHeight="1">
      <c r="A5250" s="9" t="n">
        <v>43898.79166666666</v>
      </c>
      <c r="B5250" s="9" t="n">
        <v>43898.625</v>
      </c>
      <c r="C5250" s="2" t="n">
        <v>34964545</v>
      </c>
      <c r="D5250" s="2" t="inlineStr">
        <is>
          <t>DOM</t>
        </is>
      </c>
      <c r="G5250" s="2" t="inlineStr">
        <is>
          <t>ZONE</t>
        </is>
      </c>
      <c r="I5250" s="2" t="n">
        <v>10.19</v>
      </c>
      <c r="J5250" s="2" t="n">
        <v>11.058914</v>
      </c>
      <c r="K5250" s="2" t="n">
        <v>0.754332</v>
      </c>
      <c r="L5250" s="2" t="n">
        <v>0.117916</v>
      </c>
      <c r="M5250" s="2" t="b">
        <v>1</v>
      </c>
      <c r="N5250" s="2" t="n">
        <v>1</v>
      </c>
    </row>
    <row r="5251" ht="15.75" customHeight="1">
      <c r="A5251" s="9" t="n">
        <v>43898.83333333334</v>
      </c>
      <c r="B5251" s="9" t="n">
        <v>43898.66666666666</v>
      </c>
      <c r="C5251" s="2" t="n">
        <v>34964545</v>
      </c>
      <c r="D5251" s="2" t="inlineStr">
        <is>
          <t>DOM</t>
        </is>
      </c>
      <c r="G5251" s="2" t="inlineStr">
        <is>
          <t>ZONE</t>
        </is>
      </c>
      <c r="I5251" s="2" t="n">
        <v>9.880000000000001</v>
      </c>
      <c r="J5251" s="2" t="n">
        <v>10.808265</v>
      </c>
      <c r="K5251" s="2" t="n">
        <v>0.811667</v>
      </c>
      <c r="L5251" s="2" t="n">
        <v>0.118265</v>
      </c>
      <c r="M5251" s="2" t="b">
        <v>1</v>
      </c>
      <c r="N5251" s="2" t="n">
        <v>1</v>
      </c>
    </row>
    <row r="5252" ht="15.75" customHeight="1">
      <c r="A5252" s="9" t="n">
        <v>43898.875</v>
      </c>
      <c r="B5252" s="9" t="n">
        <v>43898.70833333334</v>
      </c>
      <c r="C5252" s="2" t="n">
        <v>34964545</v>
      </c>
      <c r="D5252" s="2" t="inlineStr">
        <is>
          <t>DOM</t>
        </is>
      </c>
      <c r="G5252" s="2" t="inlineStr">
        <is>
          <t>ZONE</t>
        </is>
      </c>
      <c r="I5252" s="2" t="n">
        <v>10.44</v>
      </c>
      <c r="J5252" s="2" t="n">
        <v>11.59207</v>
      </c>
      <c r="K5252" s="2" t="n">
        <v>1.034909</v>
      </c>
      <c r="L5252" s="2" t="n">
        <v>0.118828</v>
      </c>
      <c r="M5252" s="2" t="b">
        <v>1</v>
      </c>
      <c r="N5252" s="2" t="n">
        <v>1</v>
      </c>
    </row>
    <row r="5253" ht="15.75" customHeight="1">
      <c r="A5253" s="9" t="n">
        <v>43898.91666666666</v>
      </c>
      <c r="B5253" s="9" t="n">
        <v>43898.75</v>
      </c>
      <c r="C5253" s="2" t="n">
        <v>34964545</v>
      </c>
      <c r="D5253" s="2" t="inlineStr">
        <is>
          <t>DOM</t>
        </is>
      </c>
      <c r="G5253" s="2" t="inlineStr">
        <is>
          <t>ZONE</t>
        </is>
      </c>
      <c r="I5253" s="2" t="n">
        <v>12.16</v>
      </c>
      <c r="J5253" s="2" t="n">
        <v>13.046495</v>
      </c>
      <c r="K5253" s="2" t="n">
        <v>0.757735</v>
      </c>
      <c r="L5253" s="2" t="n">
        <v>0.132927</v>
      </c>
      <c r="M5253" s="2" t="b">
        <v>1</v>
      </c>
      <c r="N5253" s="2" t="n">
        <v>1</v>
      </c>
    </row>
    <row r="5254" ht="15.75" customHeight="1">
      <c r="A5254" s="9" t="n">
        <v>43898.95833333334</v>
      </c>
      <c r="B5254" s="9" t="n">
        <v>43898.79166666666</v>
      </c>
      <c r="C5254" s="2" t="n">
        <v>34964545</v>
      </c>
      <c r="D5254" s="2" t="inlineStr">
        <is>
          <t>DOM</t>
        </is>
      </c>
      <c r="G5254" s="2" t="inlineStr">
        <is>
          <t>ZONE</t>
        </is>
      </c>
      <c r="I5254" s="2" t="n">
        <v>16.72</v>
      </c>
      <c r="J5254" s="2" t="n">
        <v>17.907738</v>
      </c>
      <c r="K5254" s="2" t="n">
        <v>1.046945</v>
      </c>
      <c r="L5254" s="2" t="n">
        <v>0.138293</v>
      </c>
      <c r="M5254" s="2" t="b">
        <v>1</v>
      </c>
      <c r="N5254" s="2" t="n">
        <v>1</v>
      </c>
    </row>
    <row r="5255" ht="15.75" customHeight="1">
      <c r="A5255" s="9" t="n">
        <v>43899</v>
      </c>
      <c r="B5255" s="9" t="n">
        <v>43898.83333333334</v>
      </c>
      <c r="C5255" s="2" t="n">
        <v>34964545</v>
      </c>
      <c r="D5255" s="2" t="inlineStr">
        <is>
          <t>DOM</t>
        </is>
      </c>
      <c r="G5255" s="2" t="inlineStr">
        <is>
          <t>ZONE</t>
        </is>
      </c>
      <c r="I5255" s="2" t="n">
        <v>16.93</v>
      </c>
      <c r="J5255" s="2" t="n">
        <v>17.223051</v>
      </c>
      <c r="K5255" s="2" t="n">
        <v>0.208052</v>
      </c>
      <c r="L5255" s="2" t="n">
        <v>0.084166</v>
      </c>
      <c r="M5255" s="2" t="b">
        <v>1</v>
      </c>
      <c r="N5255" s="2" t="n">
        <v>1</v>
      </c>
    </row>
    <row r="5256" ht="15.75" customHeight="1">
      <c r="A5256" s="9" t="n">
        <v>43899.04166666666</v>
      </c>
      <c r="B5256" s="9" t="n">
        <v>43898.875</v>
      </c>
      <c r="C5256" s="2" t="n">
        <v>34964545</v>
      </c>
      <c r="D5256" s="2" t="inlineStr">
        <is>
          <t>DOM</t>
        </is>
      </c>
      <c r="G5256" s="2" t="inlineStr">
        <is>
          <t>ZONE</t>
        </is>
      </c>
      <c r="I5256" s="2" t="n">
        <v>17.6</v>
      </c>
      <c r="J5256" s="2" t="n">
        <v>17.805701</v>
      </c>
      <c r="K5256" s="2" t="n">
        <v>0.07285800000000001</v>
      </c>
      <c r="L5256" s="2" t="n">
        <v>0.135343</v>
      </c>
      <c r="M5256" s="2" t="b">
        <v>1</v>
      </c>
      <c r="N5256" s="2" t="n">
        <v>1</v>
      </c>
    </row>
    <row r="5257" ht="15.75" customHeight="1">
      <c r="A5257" s="9" t="n">
        <v>43899.08333333334</v>
      </c>
      <c r="B5257" s="9" t="n">
        <v>43898.91666666666</v>
      </c>
      <c r="C5257" s="2" t="n">
        <v>34964545</v>
      </c>
      <c r="D5257" s="2" t="inlineStr">
        <is>
          <t>DOM</t>
        </is>
      </c>
      <c r="G5257" s="2" t="inlineStr">
        <is>
          <t>ZONE</t>
        </is>
      </c>
      <c r="I5257" s="2" t="n">
        <v>15.85</v>
      </c>
      <c r="J5257" s="2" t="n">
        <v>16.93116</v>
      </c>
      <c r="K5257" s="2" t="n">
        <v>0.865141</v>
      </c>
      <c r="L5257" s="2" t="n">
        <v>0.216852</v>
      </c>
      <c r="M5257" s="2" t="b">
        <v>1</v>
      </c>
      <c r="N5257" s="2" t="n">
        <v>1</v>
      </c>
    </row>
    <row r="5258" ht="15.75" customHeight="1">
      <c r="A5258" s="9" t="n">
        <v>43899.125</v>
      </c>
      <c r="B5258" s="9" t="n">
        <v>43898.95833333334</v>
      </c>
      <c r="C5258" s="2" t="n">
        <v>34964545</v>
      </c>
      <c r="D5258" s="2" t="inlineStr">
        <is>
          <t>DOM</t>
        </is>
      </c>
      <c r="G5258" s="2" t="inlineStr">
        <is>
          <t>ZONE</t>
        </is>
      </c>
      <c r="I5258" s="2" t="n">
        <v>12.63</v>
      </c>
      <c r="J5258" s="2" t="n">
        <v>13.441755</v>
      </c>
      <c r="K5258" s="2" t="n">
        <v>0.602015</v>
      </c>
      <c r="L5258" s="2" t="n">
        <v>0.20974</v>
      </c>
      <c r="M5258" s="2" t="b">
        <v>1</v>
      </c>
      <c r="N5258" s="2" t="n">
        <v>1</v>
      </c>
    </row>
    <row r="5259" ht="15.75" customHeight="1">
      <c r="A5259" s="9" t="n">
        <v>43899.16666666666</v>
      </c>
      <c r="B5259" s="9" t="n">
        <v>43899</v>
      </c>
      <c r="C5259" s="2" t="n">
        <v>34964545</v>
      </c>
      <c r="D5259" s="2" t="inlineStr">
        <is>
          <t>DOM</t>
        </is>
      </c>
      <c r="G5259" s="2" t="inlineStr">
        <is>
          <t>ZONE</t>
        </is>
      </c>
      <c r="I5259" s="2" t="n">
        <v>11.22</v>
      </c>
      <c r="J5259" s="2" t="n">
        <v>12.025227</v>
      </c>
      <c r="K5259" s="2" t="n">
        <v>0.625981</v>
      </c>
      <c r="L5259" s="2" t="n">
        <v>0.18008</v>
      </c>
      <c r="M5259" s="2" t="b">
        <v>1</v>
      </c>
      <c r="N5259" s="2" t="n">
        <v>1</v>
      </c>
    </row>
    <row r="5260" ht="15.75" customHeight="1">
      <c r="A5260" s="9" t="n">
        <v>43899.20833333334</v>
      </c>
      <c r="B5260" s="9" t="n">
        <v>43899.04166666666</v>
      </c>
      <c r="C5260" s="2" t="n">
        <v>34964545</v>
      </c>
      <c r="D5260" s="2" t="inlineStr">
        <is>
          <t>DOM</t>
        </is>
      </c>
      <c r="G5260" s="2" t="inlineStr">
        <is>
          <t>ZONE</t>
        </is>
      </c>
      <c r="I5260" s="2" t="n">
        <v>10.81</v>
      </c>
      <c r="J5260" s="2" t="n">
        <v>11.882769</v>
      </c>
      <c r="K5260" s="2" t="n">
        <v>0.9105220000000001</v>
      </c>
      <c r="L5260" s="2" t="n">
        <v>0.164746</v>
      </c>
      <c r="M5260" s="2" t="b">
        <v>1</v>
      </c>
      <c r="N5260" s="2" t="n">
        <v>1</v>
      </c>
    </row>
    <row r="5261" ht="15.75" customHeight="1">
      <c r="A5261" s="9" t="n">
        <v>43899.25</v>
      </c>
      <c r="B5261" s="9" t="n">
        <v>43899.08333333334</v>
      </c>
      <c r="C5261" s="2" t="n">
        <v>34964545</v>
      </c>
      <c r="D5261" s="2" t="inlineStr">
        <is>
          <t>DOM</t>
        </is>
      </c>
      <c r="G5261" s="2" t="inlineStr">
        <is>
          <t>ZONE</t>
        </is>
      </c>
      <c r="I5261" s="2" t="n">
        <v>11.01</v>
      </c>
      <c r="J5261" s="2" t="n">
        <v>11.448253</v>
      </c>
      <c r="K5261" s="2" t="n">
        <v>0.2486</v>
      </c>
      <c r="L5261" s="2" t="n">
        <v>0.191319</v>
      </c>
      <c r="M5261" s="2" t="b">
        <v>1</v>
      </c>
      <c r="N5261" s="2" t="n">
        <v>1</v>
      </c>
    </row>
    <row r="5262" ht="15.75" customHeight="1">
      <c r="A5262" s="9" t="n">
        <v>43899.29166666666</v>
      </c>
      <c r="B5262" s="9" t="n">
        <v>43899.125</v>
      </c>
      <c r="C5262" s="2" t="n">
        <v>34964545</v>
      </c>
      <c r="D5262" s="2" t="inlineStr">
        <is>
          <t>DOM</t>
        </is>
      </c>
      <c r="G5262" s="2" t="inlineStr">
        <is>
          <t>ZONE</t>
        </is>
      </c>
      <c r="I5262" s="2" t="n">
        <v>11.04</v>
      </c>
      <c r="J5262" s="2" t="n">
        <v>11.585016</v>
      </c>
      <c r="K5262" s="2" t="n">
        <v>0.345952</v>
      </c>
      <c r="L5262" s="2" t="n">
        <v>0.199064</v>
      </c>
      <c r="M5262" s="2" t="b">
        <v>1</v>
      </c>
      <c r="N5262" s="2" t="n">
        <v>1</v>
      </c>
    </row>
    <row r="5263" ht="15.75" customHeight="1">
      <c r="A5263" s="9" t="n">
        <v>43899.33333333334</v>
      </c>
      <c r="B5263" s="9" t="n">
        <v>43899.16666666666</v>
      </c>
      <c r="C5263" s="2" t="n">
        <v>34964545</v>
      </c>
      <c r="D5263" s="2" t="inlineStr">
        <is>
          <t>DOM</t>
        </is>
      </c>
      <c r="G5263" s="2" t="inlineStr">
        <is>
          <t>ZONE</t>
        </is>
      </c>
      <c r="I5263" s="2" t="n">
        <v>11.96</v>
      </c>
      <c r="J5263" s="2" t="n">
        <v>13.073434</v>
      </c>
      <c r="K5263" s="2" t="n">
        <v>0.936477</v>
      </c>
      <c r="L5263" s="2" t="n">
        <v>0.176957</v>
      </c>
      <c r="M5263" s="2" t="b">
        <v>1</v>
      </c>
      <c r="N5263" s="2" t="n">
        <v>1</v>
      </c>
    </row>
    <row r="5264" ht="15.75" customHeight="1">
      <c r="A5264" s="9" t="n">
        <v>43899.375</v>
      </c>
      <c r="B5264" s="9" t="n">
        <v>43899.20833333334</v>
      </c>
      <c r="C5264" s="2" t="n">
        <v>34964545</v>
      </c>
      <c r="D5264" s="2" t="inlineStr">
        <is>
          <t>DOM</t>
        </is>
      </c>
      <c r="G5264" s="2" t="inlineStr">
        <is>
          <t>ZONE</t>
        </is>
      </c>
      <c r="I5264" s="2" t="n">
        <v>14.07</v>
      </c>
      <c r="J5264" s="2" t="n">
        <v>15.71359</v>
      </c>
      <c r="K5264" s="2" t="n">
        <v>1.507636</v>
      </c>
      <c r="L5264" s="2" t="n">
        <v>0.140954</v>
      </c>
      <c r="M5264" s="2" t="b">
        <v>1</v>
      </c>
      <c r="N5264" s="2" t="n">
        <v>1</v>
      </c>
    </row>
    <row r="5265" ht="15.75" customHeight="1">
      <c r="A5265" s="9" t="n">
        <v>43899.41666666666</v>
      </c>
      <c r="B5265" s="9" t="n">
        <v>43899.25</v>
      </c>
      <c r="C5265" s="2" t="n">
        <v>34964545</v>
      </c>
      <c r="D5265" s="2" t="inlineStr">
        <is>
          <t>DOM</t>
        </is>
      </c>
      <c r="G5265" s="2" t="inlineStr">
        <is>
          <t>ZONE</t>
        </is>
      </c>
      <c r="I5265" s="2" t="n">
        <v>30.02</v>
      </c>
      <c r="J5265" s="2" t="n">
        <v>38.620202</v>
      </c>
      <c r="K5265" s="2" t="n">
        <v>8.359540000000001</v>
      </c>
      <c r="L5265" s="2" t="n">
        <v>0.244829</v>
      </c>
      <c r="M5265" s="2" t="b">
        <v>1</v>
      </c>
      <c r="N5265" s="2" t="n">
        <v>1</v>
      </c>
    </row>
    <row r="5266" ht="15.75" customHeight="1">
      <c r="A5266" s="9" t="n">
        <v>43899.45833333334</v>
      </c>
      <c r="B5266" s="9" t="n">
        <v>43899.29166666666</v>
      </c>
      <c r="C5266" s="2" t="n">
        <v>34964545</v>
      </c>
      <c r="D5266" s="2" t="inlineStr">
        <is>
          <t>DOM</t>
        </is>
      </c>
      <c r="G5266" s="2" t="inlineStr">
        <is>
          <t>ZONE</t>
        </is>
      </c>
      <c r="I5266" s="2" t="n">
        <v>55.71</v>
      </c>
      <c r="J5266" s="2" t="n">
        <v>62.37796</v>
      </c>
      <c r="K5266" s="2" t="n">
        <v>6.364149</v>
      </c>
      <c r="L5266" s="2" t="n">
        <v>0.306311</v>
      </c>
      <c r="M5266" s="2" t="b">
        <v>1</v>
      </c>
      <c r="N5266" s="2" t="n">
        <v>1</v>
      </c>
    </row>
    <row r="5267" ht="15.75" customHeight="1">
      <c r="A5267" s="9" t="n">
        <v>43899.5</v>
      </c>
      <c r="B5267" s="9" t="n">
        <v>43899.33333333334</v>
      </c>
      <c r="C5267" s="2" t="n">
        <v>34964545</v>
      </c>
      <c r="D5267" s="2" t="inlineStr">
        <is>
          <t>DOM</t>
        </is>
      </c>
      <c r="G5267" s="2" t="inlineStr">
        <is>
          <t>ZONE</t>
        </is>
      </c>
      <c r="I5267" s="2" t="n">
        <v>16.94</v>
      </c>
      <c r="J5267" s="2" t="n">
        <v>18.785757</v>
      </c>
      <c r="K5267" s="2" t="n">
        <v>1.752393</v>
      </c>
      <c r="L5267" s="2" t="n">
        <v>0.091697</v>
      </c>
      <c r="M5267" s="2" t="b">
        <v>1</v>
      </c>
      <c r="N5267" s="2" t="n">
        <v>1</v>
      </c>
    </row>
    <row r="5268" ht="15.75" customHeight="1">
      <c r="A5268" s="9" t="n">
        <v>43899.54166666666</v>
      </c>
      <c r="B5268" s="9" t="n">
        <v>43899.375</v>
      </c>
      <c r="C5268" s="2" t="n">
        <v>34964545</v>
      </c>
      <c r="D5268" s="2" t="inlineStr">
        <is>
          <t>DOM</t>
        </is>
      </c>
      <c r="G5268" s="2" t="inlineStr">
        <is>
          <t>ZONE</t>
        </is>
      </c>
      <c r="I5268" s="2" t="n">
        <v>15.82</v>
      </c>
      <c r="J5268" s="2" t="n">
        <v>15.775103</v>
      </c>
      <c r="K5268" s="2" t="n">
        <v>0.006667</v>
      </c>
      <c r="L5268" s="2" t="n">
        <v>-0.054064</v>
      </c>
      <c r="M5268" s="2" t="b">
        <v>1</v>
      </c>
      <c r="N5268" s="2" t="n">
        <v>1</v>
      </c>
    </row>
    <row r="5269" ht="15.75" customHeight="1">
      <c r="A5269" s="9" t="n">
        <v>43899.58333333334</v>
      </c>
      <c r="B5269" s="9" t="n">
        <v>43899.41666666666</v>
      </c>
      <c r="C5269" s="2" t="n">
        <v>34964545</v>
      </c>
      <c r="D5269" s="2" t="inlineStr">
        <is>
          <t>DOM</t>
        </is>
      </c>
      <c r="G5269" s="2" t="inlineStr">
        <is>
          <t>ZONE</t>
        </is>
      </c>
      <c r="I5269" s="2" t="n">
        <v>15.09</v>
      </c>
      <c r="J5269" s="2" t="n">
        <v>15.145001</v>
      </c>
      <c r="K5269" s="2" t="n">
        <v>0.191632</v>
      </c>
      <c r="L5269" s="2" t="n">
        <v>-0.139964</v>
      </c>
      <c r="M5269" s="2" t="b">
        <v>1</v>
      </c>
      <c r="N5269" s="2" t="n">
        <v>1</v>
      </c>
    </row>
    <row r="5270" ht="15.75" customHeight="1">
      <c r="A5270" s="9" t="n">
        <v>43899.625</v>
      </c>
      <c r="B5270" s="9" t="n">
        <v>43899.45833333334</v>
      </c>
      <c r="C5270" s="2" t="n">
        <v>34964545</v>
      </c>
      <c r="D5270" s="2" t="inlineStr">
        <is>
          <t>DOM</t>
        </is>
      </c>
      <c r="G5270" s="2" t="inlineStr">
        <is>
          <t>ZONE</t>
        </is>
      </c>
      <c r="I5270" s="2" t="n">
        <v>15.83</v>
      </c>
      <c r="J5270" s="2" t="n">
        <v>15.319557</v>
      </c>
      <c r="K5270" s="2" t="n">
        <v>-0.292087</v>
      </c>
      <c r="L5270" s="2" t="n">
        <v>-0.220022</v>
      </c>
      <c r="M5270" s="2" t="b">
        <v>1</v>
      </c>
      <c r="N5270" s="2" t="n">
        <v>1</v>
      </c>
    </row>
    <row r="5271" ht="15.75" customHeight="1">
      <c r="A5271" s="9" t="n">
        <v>43899.66666666666</v>
      </c>
      <c r="B5271" s="9" t="n">
        <v>43899.5</v>
      </c>
      <c r="C5271" s="2" t="n">
        <v>34964545</v>
      </c>
      <c r="D5271" s="2" t="inlineStr">
        <is>
          <t>DOM</t>
        </is>
      </c>
      <c r="G5271" s="2" t="inlineStr">
        <is>
          <t>ZONE</t>
        </is>
      </c>
      <c r="I5271" s="2" t="n">
        <v>15.49</v>
      </c>
      <c r="J5271" s="2" t="n">
        <v>14.871712</v>
      </c>
      <c r="K5271" s="2" t="n">
        <v>-0.379348</v>
      </c>
      <c r="L5271" s="2" t="n">
        <v>-0.23394</v>
      </c>
      <c r="M5271" s="2" t="b">
        <v>1</v>
      </c>
      <c r="N5271" s="2" t="n">
        <v>1</v>
      </c>
    </row>
    <row r="5272" ht="15.75" customHeight="1">
      <c r="A5272" s="9" t="n">
        <v>43899.70833333334</v>
      </c>
      <c r="B5272" s="9" t="n">
        <v>43899.54166666666</v>
      </c>
      <c r="C5272" s="2" t="n">
        <v>34964545</v>
      </c>
      <c r="D5272" s="2" t="inlineStr">
        <is>
          <t>DOM</t>
        </is>
      </c>
      <c r="G5272" s="2" t="inlineStr">
        <is>
          <t>ZONE</t>
        </is>
      </c>
      <c r="I5272" s="2" t="n">
        <v>13.81</v>
      </c>
      <c r="J5272" s="2" t="n">
        <v>11.184904</v>
      </c>
      <c r="K5272" s="2" t="n">
        <v>-2.411706</v>
      </c>
      <c r="L5272" s="2" t="n">
        <v>-0.217557</v>
      </c>
      <c r="M5272" s="2" t="b">
        <v>1</v>
      </c>
      <c r="N5272" s="2" t="n">
        <v>1</v>
      </c>
    </row>
    <row r="5273" ht="15.75" customHeight="1">
      <c r="A5273" s="9" t="n">
        <v>43899.75</v>
      </c>
      <c r="B5273" s="9" t="n">
        <v>43899.58333333334</v>
      </c>
      <c r="C5273" s="2" t="n">
        <v>34964545</v>
      </c>
      <c r="D5273" s="2" t="inlineStr">
        <is>
          <t>DOM</t>
        </is>
      </c>
      <c r="G5273" s="2" t="inlineStr">
        <is>
          <t>ZONE</t>
        </is>
      </c>
      <c r="I5273" s="2" t="n">
        <v>12.51</v>
      </c>
      <c r="J5273" s="2" t="n">
        <v>6.588141</v>
      </c>
      <c r="K5273" s="2" t="n">
        <v>-5.735717</v>
      </c>
      <c r="L5273" s="2" t="n">
        <v>-0.186975</v>
      </c>
      <c r="M5273" s="2" t="b">
        <v>1</v>
      </c>
      <c r="N5273" s="2" t="n">
        <v>1</v>
      </c>
    </row>
    <row r="5274" ht="15.75" customHeight="1">
      <c r="A5274" s="9" t="n">
        <v>43899.79166666666</v>
      </c>
      <c r="B5274" s="9" t="n">
        <v>43899.625</v>
      </c>
      <c r="C5274" s="2" t="n">
        <v>34964545</v>
      </c>
      <c r="D5274" s="2" t="inlineStr">
        <is>
          <t>DOM</t>
        </is>
      </c>
      <c r="G5274" s="2" t="inlineStr">
        <is>
          <t>ZONE</t>
        </is>
      </c>
      <c r="I5274" s="2" t="n">
        <v>12.69</v>
      </c>
      <c r="J5274" s="2" t="n">
        <v>12.213694</v>
      </c>
      <c r="K5274" s="2" t="n">
        <v>-0.295908</v>
      </c>
      <c r="L5274" s="2" t="n">
        <v>-0.183731</v>
      </c>
      <c r="M5274" s="2" t="b">
        <v>1</v>
      </c>
      <c r="N5274" s="2" t="n">
        <v>1</v>
      </c>
    </row>
    <row r="5275" ht="15.75" customHeight="1">
      <c r="A5275" s="9" t="n">
        <v>43899.83333333334</v>
      </c>
      <c r="B5275" s="9" t="n">
        <v>43899.66666666666</v>
      </c>
      <c r="C5275" s="2" t="n">
        <v>34964545</v>
      </c>
      <c r="D5275" s="2" t="inlineStr">
        <is>
          <t>DOM</t>
        </is>
      </c>
      <c r="G5275" s="2" t="inlineStr">
        <is>
          <t>ZONE</t>
        </is>
      </c>
      <c r="I5275" s="2" t="n">
        <v>13.45</v>
      </c>
      <c r="J5275" s="2" t="n">
        <v>13.438926</v>
      </c>
      <c r="K5275" s="2" t="n">
        <v>0.162812</v>
      </c>
      <c r="L5275" s="2" t="n">
        <v>-0.176386</v>
      </c>
      <c r="M5275" s="2" t="b">
        <v>1</v>
      </c>
      <c r="N5275" s="2" t="n">
        <v>1</v>
      </c>
    </row>
    <row r="5276" ht="15.75" customHeight="1">
      <c r="A5276" s="9" t="n">
        <v>43899.875</v>
      </c>
      <c r="B5276" s="9" t="n">
        <v>43899.70833333334</v>
      </c>
      <c r="C5276" s="2" t="n">
        <v>34964545</v>
      </c>
      <c r="D5276" s="2" t="inlineStr">
        <is>
          <t>DOM</t>
        </is>
      </c>
      <c r="G5276" s="2" t="inlineStr">
        <is>
          <t>ZONE</t>
        </is>
      </c>
      <c r="I5276" s="2" t="n">
        <v>14.32</v>
      </c>
      <c r="J5276" s="2" t="n">
        <v>14.732601</v>
      </c>
      <c r="K5276" s="2" t="n">
        <v>0.555669</v>
      </c>
      <c r="L5276" s="2" t="n">
        <v>-0.147235</v>
      </c>
      <c r="M5276" s="2" t="b">
        <v>1</v>
      </c>
      <c r="N5276" s="2" t="n">
        <v>1</v>
      </c>
    </row>
    <row r="5277" ht="15.75" customHeight="1">
      <c r="A5277" s="9" t="n">
        <v>43899.91666666666</v>
      </c>
      <c r="B5277" s="9" t="n">
        <v>43899.75</v>
      </c>
      <c r="C5277" s="2" t="n">
        <v>34964545</v>
      </c>
      <c r="D5277" s="2" t="inlineStr">
        <is>
          <t>DOM</t>
        </is>
      </c>
      <c r="G5277" s="2" t="inlineStr">
        <is>
          <t>ZONE</t>
        </is>
      </c>
      <c r="I5277" s="2" t="n">
        <v>14.54</v>
      </c>
      <c r="J5277" s="2" t="n">
        <v>14.526971</v>
      </c>
      <c r="K5277" s="2" t="n">
        <v>0.126759</v>
      </c>
      <c r="L5277" s="2" t="n">
        <v>-0.142288</v>
      </c>
      <c r="M5277" s="2" t="b">
        <v>1</v>
      </c>
      <c r="N5277" s="2" t="n">
        <v>1</v>
      </c>
    </row>
    <row r="5278" ht="15.75" customHeight="1">
      <c r="A5278" s="9" t="n">
        <v>43899.95833333334</v>
      </c>
      <c r="B5278" s="9" t="n">
        <v>43899.79166666666</v>
      </c>
      <c r="C5278" s="2" t="n">
        <v>34964545</v>
      </c>
      <c r="D5278" s="2" t="inlineStr">
        <is>
          <t>DOM</t>
        </is>
      </c>
      <c r="G5278" s="2" t="inlineStr">
        <is>
          <t>ZONE</t>
        </is>
      </c>
      <c r="I5278" s="2" t="n">
        <v>19.33</v>
      </c>
      <c r="J5278" s="2" t="n">
        <v>19.926292</v>
      </c>
      <c r="K5278" s="2" t="n">
        <v>0.748017</v>
      </c>
      <c r="L5278" s="2" t="n">
        <v>-0.151725</v>
      </c>
      <c r="M5278" s="2" t="b">
        <v>1</v>
      </c>
      <c r="N5278" s="2" t="n">
        <v>1</v>
      </c>
    </row>
    <row r="5279" ht="15.75" customHeight="1">
      <c r="A5279" s="9" t="n">
        <v>43900</v>
      </c>
      <c r="B5279" s="9" t="n">
        <v>43899.83333333334</v>
      </c>
      <c r="C5279" s="2" t="n">
        <v>34964545</v>
      </c>
      <c r="D5279" s="2" t="inlineStr">
        <is>
          <t>DOM</t>
        </is>
      </c>
      <c r="G5279" s="2" t="inlineStr">
        <is>
          <t>ZONE</t>
        </is>
      </c>
      <c r="I5279" s="2" t="n">
        <v>19.92</v>
      </c>
      <c r="J5279" s="2" t="n">
        <v>19.993625</v>
      </c>
      <c r="K5279" s="2" t="n">
        <v>0.157544</v>
      </c>
      <c r="L5279" s="2" t="n">
        <v>-0.08475199999999999</v>
      </c>
      <c r="M5279" s="2" t="b">
        <v>1</v>
      </c>
      <c r="N5279" s="2" t="n">
        <v>1</v>
      </c>
    </row>
    <row r="5280" ht="15.75" customHeight="1">
      <c r="A5280" s="9" t="n">
        <v>43900.04166666666</v>
      </c>
      <c r="B5280" s="9" t="n">
        <v>43899.875</v>
      </c>
      <c r="C5280" s="2" t="n">
        <v>34964545</v>
      </c>
      <c r="D5280" s="2" t="inlineStr">
        <is>
          <t>DOM</t>
        </is>
      </c>
      <c r="G5280" s="2" t="inlineStr">
        <is>
          <t>ZONE</t>
        </is>
      </c>
      <c r="I5280" s="2" t="n">
        <v>15.31</v>
      </c>
      <c r="J5280" s="2" t="n">
        <v>15.592929</v>
      </c>
      <c r="K5280" s="2" t="n">
        <v>0.351859</v>
      </c>
      <c r="L5280" s="2" t="n">
        <v>-0.068097</v>
      </c>
      <c r="M5280" s="2" t="b">
        <v>1</v>
      </c>
      <c r="N5280" s="2" t="n">
        <v>1</v>
      </c>
    </row>
    <row r="5281" ht="15.75" customHeight="1">
      <c r="A5281" s="9" t="n">
        <v>43900.08333333334</v>
      </c>
      <c r="B5281" s="9" t="n">
        <v>43899.91666666666</v>
      </c>
      <c r="C5281" s="2" t="n">
        <v>34964545</v>
      </c>
      <c r="D5281" s="2" t="inlineStr">
        <is>
          <t>DOM</t>
        </is>
      </c>
      <c r="G5281" s="2" t="inlineStr">
        <is>
          <t>ZONE</t>
        </is>
      </c>
      <c r="I5281" s="2" t="n">
        <v>12.47</v>
      </c>
      <c r="J5281" s="2" t="n">
        <v>4.757961</v>
      </c>
      <c r="K5281" s="2" t="n">
        <v>-7.655884</v>
      </c>
      <c r="L5281" s="2" t="n">
        <v>-0.059488</v>
      </c>
      <c r="M5281" s="2" t="b">
        <v>1</v>
      </c>
      <c r="N5281" s="2" t="n">
        <v>1</v>
      </c>
    </row>
    <row r="5282" ht="15.75" customHeight="1">
      <c r="A5282" s="9" t="n">
        <v>43900.125</v>
      </c>
      <c r="B5282" s="9" t="n">
        <v>43899.95833333334</v>
      </c>
      <c r="C5282" s="2" t="n">
        <v>34964545</v>
      </c>
      <c r="D5282" s="2" t="inlineStr">
        <is>
          <t>DOM</t>
        </is>
      </c>
      <c r="G5282" s="2" t="inlineStr">
        <is>
          <t>ZONE</t>
        </is>
      </c>
      <c r="I5282" s="2" t="n">
        <v>11.41</v>
      </c>
      <c r="J5282" s="2" t="n">
        <v>11.364361</v>
      </c>
      <c r="K5282" s="2" t="n">
        <v>0.002016</v>
      </c>
      <c r="L5282" s="2" t="n">
        <v>-0.050988</v>
      </c>
      <c r="M5282" s="2" t="b">
        <v>1</v>
      </c>
      <c r="N5282" s="2" t="n">
        <v>1</v>
      </c>
    </row>
    <row r="5283" ht="15.75" customHeight="1">
      <c r="A5283" s="9" t="n">
        <v>43900.16666666666</v>
      </c>
      <c r="B5283" s="9" t="n">
        <v>43900</v>
      </c>
      <c r="C5283" s="2" t="n">
        <v>34964545</v>
      </c>
      <c r="D5283" s="2" t="inlineStr">
        <is>
          <t>DOM</t>
        </is>
      </c>
      <c r="G5283" s="2" t="inlineStr">
        <is>
          <t>ZONE</t>
        </is>
      </c>
      <c r="I5283" s="2" t="n">
        <v>11.48</v>
      </c>
      <c r="J5283" s="2" t="n">
        <v>11.455773</v>
      </c>
      <c r="K5283" s="2" t="n">
        <v>0.046419</v>
      </c>
      <c r="L5283" s="2" t="n">
        <v>-0.06898</v>
      </c>
      <c r="M5283" s="2" t="b">
        <v>1</v>
      </c>
      <c r="N5283" s="2" t="n">
        <v>1</v>
      </c>
    </row>
    <row r="5284" ht="15.75" customHeight="1">
      <c r="A5284" s="9" t="n">
        <v>43900.20833333334</v>
      </c>
      <c r="B5284" s="9" t="n">
        <v>43900.04166666666</v>
      </c>
      <c r="C5284" s="2" t="n">
        <v>34964545</v>
      </c>
      <c r="D5284" s="2" t="inlineStr">
        <is>
          <t>DOM</t>
        </is>
      </c>
      <c r="G5284" s="2" t="inlineStr">
        <is>
          <t>ZONE</t>
        </is>
      </c>
      <c r="I5284" s="2" t="n">
        <v>11.81</v>
      </c>
      <c r="J5284" s="2" t="n">
        <v>11.734932</v>
      </c>
      <c r="K5284" s="2" t="n">
        <v>0</v>
      </c>
      <c r="L5284" s="2" t="n">
        <v>-0.07173499999999999</v>
      </c>
      <c r="M5284" s="2" t="b">
        <v>1</v>
      </c>
      <c r="N5284" s="2" t="n">
        <v>1</v>
      </c>
    </row>
    <row r="5285" ht="15.75" customHeight="1">
      <c r="A5285" s="9" t="n">
        <v>43900.25</v>
      </c>
      <c r="B5285" s="9" t="n">
        <v>43900.08333333334</v>
      </c>
      <c r="C5285" s="2" t="n">
        <v>34964545</v>
      </c>
      <c r="D5285" s="2" t="inlineStr">
        <is>
          <t>DOM</t>
        </is>
      </c>
      <c r="G5285" s="2" t="inlineStr">
        <is>
          <t>ZONE</t>
        </is>
      </c>
      <c r="I5285" s="2" t="n">
        <v>11.09</v>
      </c>
      <c r="J5285" s="2" t="n">
        <v>11.018326</v>
      </c>
      <c r="K5285" s="2" t="n">
        <v>0</v>
      </c>
      <c r="L5285" s="2" t="n">
        <v>-0.072508</v>
      </c>
      <c r="M5285" s="2" t="b">
        <v>1</v>
      </c>
      <c r="N5285" s="2" t="n">
        <v>1</v>
      </c>
    </row>
    <row r="5286" ht="15.75" customHeight="1">
      <c r="A5286" s="9" t="n">
        <v>43900.29166666666</v>
      </c>
      <c r="B5286" s="9" t="n">
        <v>43900.125</v>
      </c>
      <c r="C5286" s="2" t="n">
        <v>34964545</v>
      </c>
      <c r="D5286" s="2" t="inlineStr">
        <is>
          <t>DOM</t>
        </is>
      </c>
      <c r="G5286" s="2" t="inlineStr">
        <is>
          <t>ZONE</t>
        </is>
      </c>
      <c r="I5286" s="2" t="n">
        <v>10.91</v>
      </c>
      <c r="J5286" s="2" t="n">
        <v>10.832392</v>
      </c>
      <c r="K5286" s="2" t="n">
        <v>0</v>
      </c>
      <c r="L5286" s="2" t="n">
        <v>-0.07427499999999999</v>
      </c>
      <c r="M5286" s="2" t="b">
        <v>1</v>
      </c>
      <c r="N5286" s="2" t="n">
        <v>1</v>
      </c>
    </row>
    <row r="5287" ht="15.75" customHeight="1">
      <c r="A5287" s="9" t="n">
        <v>43900.33333333334</v>
      </c>
      <c r="B5287" s="9" t="n">
        <v>43900.16666666666</v>
      </c>
      <c r="C5287" s="2" t="n">
        <v>34964545</v>
      </c>
      <c r="D5287" s="2" t="inlineStr">
        <is>
          <t>DOM</t>
        </is>
      </c>
      <c r="G5287" s="2" t="inlineStr">
        <is>
          <t>ZONE</t>
        </is>
      </c>
      <c r="I5287" s="2" t="n">
        <v>10.8</v>
      </c>
      <c r="J5287" s="2" t="n">
        <v>10.736397</v>
      </c>
      <c r="K5287" s="2" t="n">
        <v>0</v>
      </c>
      <c r="L5287" s="2" t="n">
        <v>-0.06027</v>
      </c>
      <c r="M5287" s="2" t="b">
        <v>1</v>
      </c>
      <c r="N5287" s="2" t="n">
        <v>1</v>
      </c>
    </row>
    <row r="5288" ht="15.75" customHeight="1">
      <c r="A5288" s="9" t="n">
        <v>43900.375</v>
      </c>
      <c r="B5288" s="9" t="n">
        <v>43900.20833333334</v>
      </c>
      <c r="C5288" s="2" t="n">
        <v>34964545</v>
      </c>
      <c r="D5288" s="2" t="inlineStr">
        <is>
          <t>DOM</t>
        </is>
      </c>
      <c r="G5288" s="2" t="inlineStr">
        <is>
          <t>ZONE</t>
        </is>
      </c>
      <c r="I5288" s="2" t="n">
        <v>11.9</v>
      </c>
      <c r="J5288" s="2" t="n">
        <v>11.84431</v>
      </c>
      <c r="K5288" s="2" t="n">
        <v>0</v>
      </c>
      <c r="L5288" s="2" t="n">
        <v>-0.05819</v>
      </c>
      <c r="M5288" s="2" t="b">
        <v>1</v>
      </c>
      <c r="N5288" s="2" t="n">
        <v>1</v>
      </c>
    </row>
    <row r="5289" ht="15.75" customHeight="1">
      <c r="A5289" s="9" t="n">
        <v>43900.41666666666</v>
      </c>
      <c r="B5289" s="9" t="n">
        <v>43900.25</v>
      </c>
      <c r="C5289" s="2" t="n">
        <v>34964545</v>
      </c>
      <c r="D5289" s="2" t="inlineStr">
        <is>
          <t>DOM</t>
        </is>
      </c>
      <c r="G5289" s="2" t="inlineStr">
        <is>
          <t>ZONE</t>
        </is>
      </c>
      <c r="I5289" s="2" t="n">
        <v>17.62</v>
      </c>
      <c r="J5289" s="2" t="n">
        <v>18.618769</v>
      </c>
      <c r="K5289" s="2" t="n">
        <v>1.073955</v>
      </c>
      <c r="L5289" s="2" t="n">
        <v>-0.07768600000000001</v>
      </c>
      <c r="M5289" s="2" t="b">
        <v>1</v>
      </c>
      <c r="N5289" s="2" t="n">
        <v>1</v>
      </c>
    </row>
    <row r="5290" ht="15.75" customHeight="1">
      <c r="A5290" s="9" t="n">
        <v>43900.45833333334</v>
      </c>
      <c r="B5290" s="9" t="n">
        <v>43900.29166666666</v>
      </c>
      <c r="C5290" s="2" t="n">
        <v>34964545</v>
      </c>
      <c r="D5290" s="2" t="inlineStr">
        <is>
          <t>DOM</t>
        </is>
      </c>
      <c r="G5290" s="2" t="inlineStr">
        <is>
          <t>ZONE</t>
        </is>
      </c>
      <c r="I5290" s="2" t="n">
        <v>19.61</v>
      </c>
      <c r="J5290" s="2" t="n">
        <v>22.064525</v>
      </c>
      <c r="K5290" s="2" t="n">
        <v>2.581598</v>
      </c>
      <c r="L5290" s="2" t="n">
        <v>-0.127072</v>
      </c>
      <c r="M5290" s="2" t="b">
        <v>1</v>
      </c>
      <c r="N5290" s="2" t="n">
        <v>1</v>
      </c>
    </row>
    <row r="5291" ht="15.75" customHeight="1">
      <c r="A5291" s="9" t="n">
        <v>43900.5</v>
      </c>
      <c r="B5291" s="9" t="n">
        <v>43900.33333333334</v>
      </c>
      <c r="C5291" s="2" t="n">
        <v>34964545</v>
      </c>
      <c r="D5291" s="2" t="inlineStr">
        <is>
          <t>DOM</t>
        </is>
      </c>
      <c r="G5291" s="2" t="inlineStr">
        <is>
          <t>ZONE</t>
        </is>
      </c>
      <c r="I5291" s="2" t="n">
        <v>20.57</v>
      </c>
      <c r="J5291" s="2" t="n">
        <v>24.228797</v>
      </c>
      <c r="K5291" s="2" t="n">
        <v>3.864261</v>
      </c>
      <c r="L5291" s="2" t="n">
        <v>-0.202131</v>
      </c>
      <c r="M5291" s="2" t="b">
        <v>1</v>
      </c>
      <c r="N5291" s="2" t="n">
        <v>1</v>
      </c>
    </row>
    <row r="5292" ht="15.75" customHeight="1">
      <c r="A5292" s="9" t="n">
        <v>43900.54166666666</v>
      </c>
      <c r="B5292" s="9" t="n">
        <v>43900.375</v>
      </c>
      <c r="C5292" s="2" t="n">
        <v>34964545</v>
      </c>
      <c r="D5292" s="2" t="inlineStr">
        <is>
          <t>DOM</t>
        </is>
      </c>
      <c r="G5292" s="2" t="inlineStr">
        <is>
          <t>ZONE</t>
        </is>
      </c>
      <c r="I5292" s="2" t="n">
        <v>21.07</v>
      </c>
      <c r="J5292" s="2" t="n">
        <v>23.896913</v>
      </c>
      <c r="K5292" s="2" t="n">
        <v>3.07451</v>
      </c>
      <c r="L5292" s="2" t="n">
        <v>-0.25093</v>
      </c>
      <c r="M5292" s="2" t="b">
        <v>1</v>
      </c>
      <c r="N5292" s="2" t="n">
        <v>1</v>
      </c>
    </row>
    <row r="5293" ht="15.75" customHeight="1">
      <c r="A5293" s="9" t="n">
        <v>43900.58333333334</v>
      </c>
      <c r="B5293" s="9" t="n">
        <v>43900.41666666666</v>
      </c>
      <c r="C5293" s="2" t="n">
        <v>34964545</v>
      </c>
      <c r="D5293" s="2" t="inlineStr">
        <is>
          <t>DOM</t>
        </is>
      </c>
      <c r="G5293" s="2" t="inlineStr">
        <is>
          <t>ZONE</t>
        </is>
      </c>
      <c r="I5293" s="2" t="n">
        <v>27.75</v>
      </c>
      <c r="J5293" s="2" t="n">
        <v>32.075829</v>
      </c>
      <c r="K5293" s="2" t="n">
        <v>4.795819</v>
      </c>
      <c r="L5293" s="2" t="n">
        <v>-0.470823</v>
      </c>
      <c r="M5293" s="2" t="b">
        <v>1</v>
      </c>
      <c r="N5293" s="2" t="n">
        <v>1</v>
      </c>
    </row>
    <row r="5294" ht="15.75" customHeight="1">
      <c r="A5294" s="9" t="n">
        <v>43900.625</v>
      </c>
      <c r="B5294" s="9" t="n">
        <v>43900.45833333334</v>
      </c>
      <c r="C5294" s="2" t="n">
        <v>34964545</v>
      </c>
      <c r="D5294" s="2" t="inlineStr">
        <is>
          <t>DOM</t>
        </is>
      </c>
      <c r="G5294" s="2" t="inlineStr">
        <is>
          <t>ZONE</t>
        </is>
      </c>
      <c r="I5294" s="2" t="n">
        <v>64.59999999999999</v>
      </c>
      <c r="J5294" s="2" t="n">
        <v>60.039215</v>
      </c>
      <c r="K5294" s="2" t="n">
        <v>-3.287309</v>
      </c>
      <c r="L5294" s="2" t="n">
        <v>-1.27681</v>
      </c>
      <c r="M5294" s="2" t="b">
        <v>1</v>
      </c>
      <c r="N5294" s="2" t="n">
        <v>1</v>
      </c>
    </row>
    <row r="5295" ht="15.75" customHeight="1">
      <c r="A5295" s="9" t="n">
        <v>43900.66666666666</v>
      </c>
      <c r="B5295" s="9" t="n">
        <v>43900.5</v>
      </c>
      <c r="C5295" s="2" t="n">
        <v>34964545</v>
      </c>
      <c r="D5295" s="2" t="inlineStr">
        <is>
          <t>DOM</t>
        </is>
      </c>
      <c r="G5295" s="2" t="inlineStr">
        <is>
          <t>ZONE</t>
        </is>
      </c>
      <c r="I5295" s="2" t="n">
        <v>19.52</v>
      </c>
      <c r="J5295" s="2" t="n">
        <v>18.632149</v>
      </c>
      <c r="K5295" s="2" t="n">
        <v>-0.469888</v>
      </c>
      <c r="L5295" s="2" t="n">
        <v>-0.418796</v>
      </c>
      <c r="M5295" s="2" t="b">
        <v>1</v>
      </c>
      <c r="N5295" s="2" t="n">
        <v>1</v>
      </c>
    </row>
    <row r="5296" ht="15.75" customHeight="1">
      <c r="A5296" s="9" t="n">
        <v>43900.70833333334</v>
      </c>
      <c r="B5296" s="9" t="n">
        <v>43900.54166666666</v>
      </c>
      <c r="C5296" s="2" t="n">
        <v>34964545</v>
      </c>
      <c r="D5296" s="2" t="inlineStr">
        <is>
          <t>DOM</t>
        </is>
      </c>
      <c r="G5296" s="2" t="inlineStr">
        <is>
          <t>ZONE</t>
        </is>
      </c>
      <c r="I5296" s="2" t="n">
        <v>18.92</v>
      </c>
      <c r="J5296" s="2" t="n">
        <v>18.072559</v>
      </c>
      <c r="K5296" s="2" t="n">
        <v>-0.40686</v>
      </c>
      <c r="L5296" s="2" t="n">
        <v>-0.43808</v>
      </c>
      <c r="M5296" s="2" t="b">
        <v>1</v>
      </c>
      <c r="N5296" s="2" t="n">
        <v>1</v>
      </c>
    </row>
    <row r="5297" ht="15.75" customHeight="1">
      <c r="A5297" s="9" t="n">
        <v>43900.75</v>
      </c>
      <c r="B5297" s="9" t="n">
        <v>43900.58333333334</v>
      </c>
      <c r="C5297" s="2" t="n">
        <v>34964545</v>
      </c>
      <c r="D5297" s="2" t="inlineStr">
        <is>
          <t>DOM</t>
        </is>
      </c>
      <c r="G5297" s="2" t="inlineStr">
        <is>
          <t>ZONE</t>
        </is>
      </c>
      <c r="I5297" s="2" t="n">
        <v>16.01</v>
      </c>
      <c r="J5297" s="2" t="n">
        <v>15.491247</v>
      </c>
      <c r="K5297" s="2" t="n">
        <v>-0.193682</v>
      </c>
      <c r="L5297" s="2" t="n">
        <v>-0.325904</v>
      </c>
      <c r="M5297" s="2" t="b">
        <v>1</v>
      </c>
      <c r="N5297" s="2" t="n">
        <v>1</v>
      </c>
    </row>
    <row r="5298" ht="15.75" customHeight="1">
      <c r="A5298" s="9" t="n">
        <v>43900.79166666666</v>
      </c>
      <c r="B5298" s="9" t="n">
        <v>43900.625</v>
      </c>
      <c r="C5298" s="2" t="n">
        <v>34964545</v>
      </c>
      <c r="D5298" s="2" t="inlineStr">
        <is>
          <t>DOM</t>
        </is>
      </c>
      <c r="G5298" s="2" t="inlineStr">
        <is>
          <t>ZONE</t>
        </is>
      </c>
      <c r="I5298" s="2" t="n">
        <v>19.49</v>
      </c>
      <c r="J5298" s="2" t="n">
        <v>18.848252</v>
      </c>
      <c r="K5298" s="2" t="n">
        <v>-0.258955</v>
      </c>
      <c r="L5298" s="2" t="n">
        <v>-0.384459</v>
      </c>
      <c r="M5298" s="2" t="b">
        <v>1</v>
      </c>
      <c r="N5298" s="2" t="n">
        <v>1</v>
      </c>
    </row>
    <row r="5299" ht="15.75" customHeight="1">
      <c r="A5299" s="9" t="n">
        <v>43900.83333333334</v>
      </c>
      <c r="B5299" s="9" t="n">
        <v>43900.66666666666</v>
      </c>
      <c r="C5299" s="2" t="n">
        <v>34964545</v>
      </c>
      <c r="D5299" s="2" t="inlineStr">
        <is>
          <t>DOM</t>
        </is>
      </c>
      <c r="G5299" s="2" t="inlineStr">
        <is>
          <t>ZONE</t>
        </is>
      </c>
      <c r="I5299" s="2" t="n">
        <v>18.73</v>
      </c>
      <c r="J5299" s="2" t="n">
        <v>18.01958</v>
      </c>
      <c r="K5299" s="2" t="n">
        <v>-0.349546</v>
      </c>
      <c r="L5299" s="2" t="n">
        <v>-0.360875</v>
      </c>
      <c r="M5299" s="2" t="b">
        <v>1</v>
      </c>
      <c r="N5299" s="2" t="n">
        <v>1</v>
      </c>
    </row>
    <row r="5300" ht="15.75" customHeight="1">
      <c r="A5300" s="9" t="n">
        <v>43900.875</v>
      </c>
      <c r="B5300" s="9" t="n">
        <v>43900.70833333334</v>
      </c>
      <c r="C5300" s="2" t="n">
        <v>34964545</v>
      </c>
      <c r="D5300" s="2" t="inlineStr">
        <is>
          <t>DOM</t>
        </is>
      </c>
      <c r="G5300" s="2" t="inlineStr">
        <is>
          <t>ZONE</t>
        </is>
      </c>
      <c r="I5300" s="2" t="n">
        <v>17.85</v>
      </c>
      <c r="J5300" s="2" t="n">
        <v>17.287762</v>
      </c>
      <c r="K5300" s="2" t="n">
        <v>-0.274337</v>
      </c>
      <c r="L5300" s="2" t="n">
        <v>-0.289568</v>
      </c>
      <c r="M5300" s="2" t="b">
        <v>1</v>
      </c>
      <c r="N5300" s="2" t="n">
        <v>1</v>
      </c>
    </row>
    <row r="5301" ht="15.75" customHeight="1">
      <c r="A5301" s="9" t="n">
        <v>43900.91666666666</v>
      </c>
      <c r="B5301" s="9" t="n">
        <v>43900.75</v>
      </c>
      <c r="C5301" s="2" t="n">
        <v>34964545</v>
      </c>
      <c r="D5301" s="2" t="inlineStr">
        <is>
          <t>DOM</t>
        </is>
      </c>
      <c r="G5301" s="2" t="inlineStr">
        <is>
          <t>ZONE</t>
        </is>
      </c>
      <c r="I5301" s="2" t="n">
        <v>15.48</v>
      </c>
      <c r="J5301" s="2" t="n">
        <v>15.103546</v>
      </c>
      <c r="K5301" s="2" t="n">
        <v>-0.122515</v>
      </c>
      <c r="L5301" s="2" t="n">
        <v>-0.24894</v>
      </c>
      <c r="M5301" s="2" t="b">
        <v>1</v>
      </c>
      <c r="N5301" s="2" t="n">
        <v>1</v>
      </c>
    </row>
    <row r="5302" ht="15.75" customHeight="1">
      <c r="A5302" s="9" t="n">
        <v>43900.95833333334</v>
      </c>
      <c r="B5302" s="9" t="n">
        <v>43900.79166666666</v>
      </c>
      <c r="C5302" s="2" t="n">
        <v>34964545</v>
      </c>
      <c r="D5302" s="2" t="inlineStr">
        <is>
          <t>DOM</t>
        </is>
      </c>
      <c r="G5302" s="2" t="inlineStr">
        <is>
          <t>ZONE</t>
        </is>
      </c>
      <c r="I5302" s="2" t="n">
        <v>51.7</v>
      </c>
      <c r="J5302" s="2" t="n">
        <v>50.714853</v>
      </c>
      <c r="K5302" s="2" t="n">
        <v>-0.101341</v>
      </c>
      <c r="L5302" s="2" t="n">
        <v>-0.880473</v>
      </c>
      <c r="M5302" s="2" t="b">
        <v>1</v>
      </c>
      <c r="N5302" s="2" t="n">
        <v>1</v>
      </c>
    </row>
    <row r="5303" ht="15.75" customHeight="1">
      <c r="A5303" s="9" t="n">
        <v>43901</v>
      </c>
      <c r="B5303" s="9" t="n">
        <v>43900.83333333334</v>
      </c>
      <c r="C5303" s="2" t="n">
        <v>34964545</v>
      </c>
      <c r="D5303" s="2" t="inlineStr">
        <is>
          <t>DOM</t>
        </is>
      </c>
      <c r="G5303" s="2" t="inlineStr">
        <is>
          <t>ZONE</t>
        </is>
      </c>
      <c r="I5303" s="2" t="n">
        <v>19.05</v>
      </c>
      <c r="J5303" s="2" t="n">
        <v>18.461811</v>
      </c>
      <c r="K5303" s="2" t="n">
        <v>-0.299672</v>
      </c>
      <c r="L5303" s="2" t="n">
        <v>-0.292684</v>
      </c>
      <c r="M5303" s="2" t="b">
        <v>1</v>
      </c>
      <c r="N5303" s="2" t="n">
        <v>1</v>
      </c>
    </row>
    <row r="5304" ht="15.75" customHeight="1">
      <c r="A5304" s="9" t="n">
        <v>43901.04166666666</v>
      </c>
      <c r="B5304" s="9" t="n">
        <v>43900.875</v>
      </c>
      <c r="C5304" s="2" t="n">
        <v>34964545</v>
      </c>
      <c r="D5304" s="2" t="inlineStr">
        <is>
          <t>DOM</t>
        </is>
      </c>
      <c r="G5304" s="2" t="inlineStr">
        <is>
          <t>ZONE</t>
        </is>
      </c>
      <c r="I5304" s="2" t="n">
        <v>19.38</v>
      </c>
      <c r="J5304" s="2" t="n">
        <v>19.219618</v>
      </c>
      <c r="K5304" s="2" t="n">
        <v>0.166724</v>
      </c>
      <c r="L5304" s="2" t="n">
        <v>-0.323773</v>
      </c>
      <c r="M5304" s="2" t="b">
        <v>1</v>
      </c>
      <c r="N5304" s="2" t="n">
        <v>1</v>
      </c>
    </row>
    <row r="5305" ht="15.75" customHeight="1">
      <c r="A5305" s="9" t="n">
        <v>43901.08333333334</v>
      </c>
      <c r="B5305" s="9" t="n">
        <v>43900.91666666666</v>
      </c>
      <c r="C5305" s="2" t="n">
        <v>34964545</v>
      </c>
      <c r="D5305" s="2" t="inlineStr">
        <is>
          <t>DOM</t>
        </is>
      </c>
      <c r="G5305" s="2" t="inlineStr">
        <is>
          <t>ZONE</t>
        </is>
      </c>
      <c r="I5305" s="2" t="n">
        <v>22.34</v>
      </c>
      <c r="J5305" s="2" t="n">
        <v>20.896169</v>
      </c>
      <c r="K5305" s="2" t="n">
        <v>-0.996247</v>
      </c>
      <c r="L5305" s="2" t="n">
        <v>-0.450917</v>
      </c>
      <c r="M5305" s="2" t="b">
        <v>1</v>
      </c>
      <c r="N5305" s="2" t="n">
        <v>1</v>
      </c>
    </row>
    <row r="5306" ht="15.75" customHeight="1">
      <c r="A5306" s="9" t="n">
        <v>43901.125</v>
      </c>
      <c r="B5306" s="9" t="n">
        <v>43900.95833333334</v>
      </c>
      <c r="C5306" s="2" t="n">
        <v>34964545</v>
      </c>
      <c r="D5306" s="2" t="inlineStr">
        <is>
          <t>DOM</t>
        </is>
      </c>
      <c r="G5306" s="2" t="inlineStr">
        <is>
          <t>ZONE</t>
        </is>
      </c>
      <c r="I5306" s="2" t="n">
        <v>16.2</v>
      </c>
      <c r="J5306" s="2" t="n">
        <v>15.871995</v>
      </c>
      <c r="K5306" s="2" t="n">
        <v>0</v>
      </c>
      <c r="L5306" s="2" t="n">
        <v>-0.332172</v>
      </c>
      <c r="M5306" s="2" t="b">
        <v>1</v>
      </c>
      <c r="N5306" s="2" t="n">
        <v>1</v>
      </c>
    </row>
    <row r="5307" ht="15.75" customHeight="1">
      <c r="A5307" s="9" t="n">
        <v>43901.16666666666</v>
      </c>
      <c r="B5307" s="9" t="n">
        <v>43901</v>
      </c>
      <c r="C5307" s="2" t="n">
        <v>34964545</v>
      </c>
      <c r="D5307" s="2" t="inlineStr">
        <is>
          <t>DOM</t>
        </is>
      </c>
      <c r="G5307" s="2" t="inlineStr">
        <is>
          <t>ZONE</t>
        </is>
      </c>
      <c r="I5307" s="2" t="n">
        <v>13.67</v>
      </c>
      <c r="J5307" s="2" t="n">
        <v>12.236307</v>
      </c>
      <c r="K5307" s="2" t="n">
        <v>-1.13772</v>
      </c>
      <c r="L5307" s="2" t="n">
        <v>-0.291806</v>
      </c>
      <c r="M5307" s="2" t="b">
        <v>1</v>
      </c>
      <c r="N5307" s="2" t="n">
        <v>1</v>
      </c>
    </row>
    <row r="5308" ht="15.75" customHeight="1">
      <c r="A5308" s="9" t="n">
        <v>43901.20833333334</v>
      </c>
      <c r="B5308" s="9" t="n">
        <v>43901.04166666666</v>
      </c>
      <c r="C5308" s="2" t="n">
        <v>34964545</v>
      </c>
      <c r="D5308" s="2" t="inlineStr">
        <is>
          <t>DOM</t>
        </is>
      </c>
      <c r="G5308" s="2" t="inlineStr">
        <is>
          <t>ZONE</t>
        </is>
      </c>
      <c r="I5308" s="2" t="n">
        <v>14.09</v>
      </c>
      <c r="J5308" s="2" t="n">
        <v>13.676223</v>
      </c>
      <c r="K5308" s="2" t="n">
        <v>-0.124543</v>
      </c>
      <c r="L5308" s="2" t="n">
        <v>-0.288401</v>
      </c>
      <c r="M5308" s="2" t="b">
        <v>1</v>
      </c>
      <c r="N5308" s="2" t="n">
        <v>1</v>
      </c>
    </row>
    <row r="5309" ht="15.75" customHeight="1">
      <c r="A5309" s="9" t="n">
        <v>43901.25</v>
      </c>
      <c r="B5309" s="9" t="n">
        <v>43901.08333333334</v>
      </c>
      <c r="C5309" s="2" t="n">
        <v>34964545</v>
      </c>
      <c r="D5309" s="2" t="inlineStr">
        <is>
          <t>DOM</t>
        </is>
      </c>
      <c r="G5309" s="2" t="inlineStr">
        <is>
          <t>ZONE</t>
        </is>
      </c>
      <c r="I5309" s="2" t="n">
        <v>13.86</v>
      </c>
      <c r="J5309" s="2" t="n">
        <v>13.271586</v>
      </c>
      <c r="K5309" s="2" t="n">
        <v>-0.258775</v>
      </c>
      <c r="L5309" s="2" t="n">
        <v>-0.32714</v>
      </c>
      <c r="M5309" s="2" t="b">
        <v>1</v>
      </c>
      <c r="N5309" s="2" t="n">
        <v>1</v>
      </c>
    </row>
    <row r="5310" ht="15.75" customHeight="1">
      <c r="A5310" s="9" t="n">
        <v>43901.29166666666</v>
      </c>
      <c r="B5310" s="9" t="n">
        <v>43901.125</v>
      </c>
      <c r="C5310" s="2" t="n">
        <v>34964545</v>
      </c>
      <c r="D5310" s="2" t="inlineStr">
        <is>
          <t>DOM</t>
        </is>
      </c>
      <c r="G5310" s="2" t="inlineStr">
        <is>
          <t>ZONE</t>
        </is>
      </c>
      <c r="I5310" s="2" t="n">
        <v>13.66</v>
      </c>
      <c r="J5310" s="2" t="n">
        <v>12.98487</v>
      </c>
      <c r="K5310" s="2" t="n">
        <v>-0.360666</v>
      </c>
      <c r="L5310" s="2" t="n">
        <v>-0.309464</v>
      </c>
      <c r="M5310" s="2" t="b">
        <v>1</v>
      </c>
      <c r="N5310" s="2" t="n">
        <v>1</v>
      </c>
    </row>
    <row r="5311" ht="15.75" customHeight="1">
      <c r="A5311" s="9" t="n">
        <v>43901.33333333334</v>
      </c>
      <c r="B5311" s="9" t="n">
        <v>43901.16666666666</v>
      </c>
      <c r="C5311" s="2" t="n">
        <v>34964545</v>
      </c>
      <c r="D5311" s="2" t="inlineStr">
        <is>
          <t>DOM</t>
        </is>
      </c>
      <c r="G5311" s="2" t="inlineStr">
        <is>
          <t>ZONE</t>
        </is>
      </c>
      <c r="I5311" s="2" t="n">
        <v>13.96</v>
      </c>
      <c r="J5311" s="2" t="n">
        <v>13.67194</v>
      </c>
      <c r="K5311" s="2" t="n">
        <v>-0.005849</v>
      </c>
      <c r="L5311" s="2" t="n">
        <v>-0.278877</v>
      </c>
      <c r="M5311" s="2" t="b">
        <v>1</v>
      </c>
      <c r="N5311" s="2" t="n">
        <v>1</v>
      </c>
    </row>
    <row r="5312" ht="15.75" customHeight="1">
      <c r="A5312" s="9" t="n">
        <v>43901.375</v>
      </c>
      <c r="B5312" s="9" t="n">
        <v>43901.20833333334</v>
      </c>
      <c r="C5312" s="2" t="n">
        <v>34964545</v>
      </c>
      <c r="D5312" s="2" t="inlineStr">
        <is>
          <t>DOM</t>
        </is>
      </c>
      <c r="G5312" s="2" t="inlineStr">
        <is>
          <t>ZONE</t>
        </is>
      </c>
      <c r="I5312" s="2" t="n">
        <v>16.37</v>
      </c>
      <c r="J5312" s="2" t="n">
        <v>17.151337</v>
      </c>
      <c r="K5312" s="2" t="n">
        <v>1.070162</v>
      </c>
      <c r="L5312" s="2" t="n">
        <v>-0.284658</v>
      </c>
      <c r="M5312" s="2" t="b">
        <v>1</v>
      </c>
      <c r="N5312" s="2" t="n">
        <v>1</v>
      </c>
    </row>
    <row r="5313" ht="15.75" customHeight="1">
      <c r="A5313" s="9" t="n">
        <v>43901.41666666666</v>
      </c>
      <c r="B5313" s="9" t="n">
        <v>43901.25</v>
      </c>
      <c r="C5313" s="2" t="n">
        <v>34964545</v>
      </c>
      <c r="D5313" s="2" t="inlineStr">
        <is>
          <t>DOM</t>
        </is>
      </c>
      <c r="G5313" s="2" t="inlineStr">
        <is>
          <t>ZONE</t>
        </is>
      </c>
      <c r="I5313" s="2" t="n">
        <v>45.18</v>
      </c>
      <c r="J5313" s="2" t="n">
        <v>45.146025</v>
      </c>
      <c r="K5313" s="2" t="n">
        <v>0.700817</v>
      </c>
      <c r="L5313" s="2" t="n">
        <v>-0.735626</v>
      </c>
      <c r="M5313" s="2" t="b">
        <v>1</v>
      </c>
      <c r="N5313" s="2" t="n">
        <v>1</v>
      </c>
    </row>
    <row r="5314" ht="15.75" customHeight="1">
      <c r="A5314" s="9" t="n">
        <v>43901.45833333334</v>
      </c>
      <c r="B5314" s="9" t="n">
        <v>43901.29166666666</v>
      </c>
      <c r="C5314" s="2" t="n">
        <v>34964545</v>
      </c>
      <c r="D5314" s="2" t="inlineStr">
        <is>
          <t>DOM</t>
        </is>
      </c>
      <c r="G5314" s="2" t="inlineStr">
        <is>
          <t>ZONE</t>
        </is>
      </c>
      <c r="I5314" s="2" t="n">
        <v>70.8</v>
      </c>
      <c r="J5314" s="2" t="n">
        <v>70.982285</v>
      </c>
      <c r="K5314" s="2" t="n">
        <v>1.296211</v>
      </c>
      <c r="L5314" s="2" t="n">
        <v>-1.113093</v>
      </c>
      <c r="M5314" s="2" t="b">
        <v>1</v>
      </c>
      <c r="N5314" s="2" t="n">
        <v>1</v>
      </c>
    </row>
    <row r="5315" ht="15.75" customHeight="1">
      <c r="A5315" s="9" t="n">
        <v>43901.5</v>
      </c>
      <c r="B5315" s="9" t="n">
        <v>43901.33333333334</v>
      </c>
      <c r="C5315" s="2" t="n">
        <v>34964545</v>
      </c>
      <c r="D5315" s="2" t="inlineStr">
        <is>
          <t>DOM</t>
        </is>
      </c>
      <c r="G5315" s="2" t="inlineStr">
        <is>
          <t>ZONE</t>
        </is>
      </c>
      <c r="I5315" s="2" t="n">
        <v>20.61</v>
      </c>
      <c r="J5315" s="2" t="n">
        <v>19.926892</v>
      </c>
      <c r="K5315" s="2" t="n">
        <v>-0.244103</v>
      </c>
      <c r="L5315" s="2" t="n">
        <v>-0.442339</v>
      </c>
      <c r="M5315" s="2" t="b">
        <v>1</v>
      </c>
      <c r="N5315" s="2" t="n">
        <v>1</v>
      </c>
    </row>
    <row r="5316" ht="15.75" customHeight="1">
      <c r="A5316" s="9" t="n">
        <v>43901.54166666666</v>
      </c>
      <c r="B5316" s="9" t="n">
        <v>43901.375</v>
      </c>
      <c r="C5316" s="2" t="n">
        <v>34964545</v>
      </c>
      <c r="D5316" s="2" t="inlineStr">
        <is>
          <t>DOM</t>
        </is>
      </c>
      <c r="G5316" s="2" t="inlineStr">
        <is>
          <t>ZONE</t>
        </is>
      </c>
      <c r="I5316" s="2" t="n">
        <v>22.38</v>
      </c>
      <c r="J5316" s="2" t="n">
        <v>21.142423</v>
      </c>
      <c r="K5316" s="2" t="n">
        <v>-0.650085</v>
      </c>
      <c r="L5316" s="2" t="n">
        <v>-0.583326</v>
      </c>
      <c r="M5316" s="2" t="b">
        <v>1</v>
      </c>
      <c r="N5316" s="2" t="n">
        <v>1</v>
      </c>
    </row>
    <row r="5317" ht="15.75" customHeight="1">
      <c r="A5317" s="9" t="n">
        <v>43901.58333333334</v>
      </c>
      <c r="B5317" s="9" t="n">
        <v>43901.41666666666</v>
      </c>
      <c r="C5317" s="2" t="n">
        <v>34964545</v>
      </c>
      <c r="D5317" s="2" t="inlineStr">
        <is>
          <t>DOM</t>
        </is>
      </c>
      <c r="G5317" s="2" t="inlineStr">
        <is>
          <t>ZONE</t>
        </is>
      </c>
      <c r="I5317" s="2" t="n">
        <v>21.51</v>
      </c>
      <c r="J5317" s="2" t="n">
        <v>20.717431</v>
      </c>
      <c r="K5317" s="2" t="n">
        <v>-0.278767</v>
      </c>
      <c r="L5317" s="2" t="n">
        <v>-0.512969</v>
      </c>
      <c r="M5317" s="2" t="b">
        <v>1</v>
      </c>
      <c r="N5317" s="2" t="n">
        <v>1</v>
      </c>
    </row>
    <row r="5318" ht="15.75" customHeight="1">
      <c r="A5318" s="9" t="n">
        <v>43901.625</v>
      </c>
      <c r="B5318" s="9" t="n">
        <v>43901.45833333334</v>
      </c>
      <c r="C5318" s="2" t="n">
        <v>34964545</v>
      </c>
      <c r="D5318" s="2" t="inlineStr">
        <is>
          <t>DOM</t>
        </is>
      </c>
      <c r="G5318" s="2" t="inlineStr">
        <is>
          <t>ZONE</t>
        </is>
      </c>
      <c r="I5318" s="2" t="n">
        <v>28.97</v>
      </c>
      <c r="J5318" s="2" t="n">
        <v>23.756599</v>
      </c>
      <c r="K5318" s="2" t="n">
        <v>-4.610815</v>
      </c>
      <c r="L5318" s="2" t="n">
        <v>-0.601753</v>
      </c>
      <c r="M5318" s="2" t="b">
        <v>1</v>
      </c>
      <c r="N5318" s="2" t="n">
        <v>1</v>
      </c>
    </row>
    <row r="5319" ht="15.75" customHeight="1">
      <c r="A5319" s="9" t="n">
        <v>43901.66666666666</v>
      </c>
      <c r="B5319" s="9" t="n">
        <v>43901.5</v>
      </c>
      <c r="C5319" s="2" t="n">
        <v>34964545</v>
      </c>
      <c r="D5319" s="2" t="inlineStr">
        <is>
          <t>DOM</t>
        </is>
      </c>
      <c r="G5319" s="2" t="inlineStr">
        <is>
          <t>ZONE</t>
        </is>
      </c>
      <c r="I5319" s="2" t="n">
        <v>52.18</v>
      </c>
      <c r="J5319" s="2" t="n">
        <v>52.784201</v>
      </c>
      <c r="K5319" s="2" t="n">
        <v>1.65067</v>
      </c>
      <c r="L5319" s="2" t="n">
        <v>-1.042303</v>
      </c>
      <c r="M5319" s="2" t="b">
        <v>1</v>
      </c>
      <c r="N5319" s="2" t="n">
        <v>1</v>
      </c>
    </row>
    <row r="5320" ht="15.75" customHeight="1">
      <c r="A5320" s="9" t="n">
        <v>43901.70833333334</v>
      </c>
      <c r="B5320" s="9" t="n">
        <v>43901.54166666666</v>
      </c>
      <c r="C5320" s="2" t="n">
        <v>34964545</v>
      </c>
      <c r="D5320" s="2" t="inlineStr">
        <is>
          <t>DOM</t>
        </is>
      </c>
      <c r="G5320" s="2" t="inlineStr">
        <is>
          <t>ZONE</t>
        </is>
      </c>
      <c r="I5320" s="2" t="n">
        <v>20.12</v>
      </c>
      <c r="J5320" s="2" t="n">
        <v>20.009065</v>
      </c>
      <c r="K5320" s="2" t="n">
        <v>0.21778</v>
      </c>
      <c r="L5320" s="2" t="n">
        <v>-0.329548</v>
      </c>
      <c r="M5320" s="2" t="b">
        <v>1</v>
      </c>
      <c r="N5320" s="2" t="n">
        <v>1</v>
      </c>
    </row>
    <row r="5321" ht="15.75" customHeight="1">
      <c r="A5321" s="9" t="n">
        <v>43901.75</v>
      </c>
      <c r="B5321" s="9" t="n">
        <v>43901.58333333334</v>
      </c>
      <c r="C5321" s="2" t="n">
        <v>34964545</v>
      </c>
      <c r="D5321" s="2" t="inlineStr">
        <is>
          <t>DOM</t>
        </is>
      </c>
      <c r="G5321" s="2" t="inlineStr">
        <is>
          <t>ZONE</t>
        </is>
      </c>
      <c r="I5321" s="2" t="n">
        <v>18.21</v>
      </c>
      <c r="J5321" s="2" t="n">
        <v>18.141902</v>
      </c>
      <c r="K5321" s="2" t="n">
        <v>0.212753</v>
      </c>
      <c r="L5321" s="2" t="n">
        <v>-0.28085</v>
      </c>
      <c r="M5321" s="2" t="b">
        <v>1</v>
      </c>
      <c r="N5321" s="2" t="n">
        <v>1</v>
      </c>
    </row>
    <row r="5322" ht="15.75" customHeight="1">
      <c r="A5322" s="9" t="n">
        <v>43901.79166666666</v>
      </c>
      <c r="B5322" s="9" t="n">
        <v>43901.625</v>
      </c>
      <c r="C5322" s="2" t="n">
        <v>34964545</v>
      </c>
      <c r="D5322" s="2" t="inlineStr">
        <is>
          <t>DOM</t>
        </is>
      </c>
      <c r="G5322" s="2" t="inlineStr">
        <is>
          <t>ZONE</t>
        </is>
      </c>
      <c r="I5322" s="2" t="n">
        <v>18.68</v>
      </c>
      <c r="J5322" s="2" t="n">
        <v>18.698209</v>
      </c>
      <c r="K5322" s="2" t="n">
        <v>0.313124</v>
      </c>
      <c r="L5322" s="2" t="n">
        <v>-0.293249</v>
      </c>
      <c r="M5322" s="2" t="b">
        <v>1</v>
      </c>
      <c r="N5322" s="2" t="n">
        <v>1</v>
      </c>
    </row>
    <row r="5323" ht="15.75" customHeight="1">
      <c r="A5323" s="9" t="n">
        <v>43901.83333333334</v>
      </c>
      <c r="B5323" s="9" t="n">
        <v>43901.66666666666</v>
      </c>
      <c r="C5323" s="2" t="n">
        <v>34964545</v>
      </c>
      <c r="D5323" s="2" t="inlineStr">
        <is>
          <t>DOM</t>
        </is>
      </c>
      <c r="G5323" s="2" t="inlineStr">
        <is>
          <t>ZONE</t>
        </is>
      </c>
      <c r="I5323" s="2" t="n">
        <v>19.67</v>
      </c>
      <c r="J5323" s="2" t="n">
        <v>19.917652</v>
      </c>
      <c r="K5323" s="2" t="n">
        <v>0.517514</v>
      </c>
      <c r="L5323" s="2" t="n">
        <v>-0.267362</v>
      </c>
      <c r="M5323" s="2" t="b">
        <v>1</v>
      </c>
      <c r="N5323" s="2" t="n">
        <v>1</v>
      </c>
    </row>
    <row r="5324" ht="15.75" customHeight="1">
      <c r="A5324" s="9" t="n">
        <v>43901.875</v>
      </c>
      <c r="B5324" s="9" t="n">
        <v>43901.70833333334</v>
      </c>
      <c r="C5324" s="2" t="n">
        <v>34964545</v>
      </c>
      <c r="D5324" s="2" t="inlineStr">
        <is>
          <t>DOM</t>
        </is>
      </c>
      <c r="G5324" s="2" t="inlineStr">
        <is>
          <t>ZONE</t>
        </is>
      </c>
      <c r="I5324" s="2" t="n">
        <v>21.48</v>
      </c>
      <c r="J5324" s="2" t="n">
        <v>21.361106</v>
      </c>
      <c r="K5324" s="2" t="n">
        <v>0.189458</v>
      </c>
      <c r="L5324" s="2" t="n">
        <v>-0.307518</v>
      </c>
      <c r="M5324" s="2" t="b">
        <v>1</v>
      </c>
      <c r="N5324" s="2" t="n">
        <v>1</v>
      </c>
    </row>
    <row r="5325" ht="15.75" customHeight="1">
      <c r="A5325" s="9" t="n">
        <v>43901.91666666666</v>
      </c>
      <c r="B5325" s="9" t="n">
        <v>43901.75</v>
      </c>
      <c r="C5325" s="2" t="n">
        <v>34964545</v>
      </c>
      <c r="D5325" s="2" t="inlineStr">
        <is>
          <t>DOM</t>
        </is>
      </c>
      <c r="G5325" s="2" t="inlineStr">
        <is>
          <t>ZONE</t>
        </is>
      </c>
      <c r="I5325" s="2" t="n">
        <v>18.86</v>
      </c>
      <c r="J5325" s="2" t="n">
        <v>18.73485</v>
      </c>
      <c r="K5325" s="2" t="n">
        <v>0.115316</v>
      </c>
      <c r="L5325" s="2" t="n">
        <v>-0.239633</v>
      </c>
      <c r="M5325" s="2" t="b">
        <v>1</v>
      </c>
      <c r="N5325" s="2" t="n">
        <v>1</v>
      </c>
    </row>
    <row r="5326" ht="15.75" customHeight="1">
      <c r="A5326" s="9" t="n">
        <v>43901.95833333334</v>
      </c>
      <c r="B5326" s="9" t="n">
        <v>43901.79166666666</v>
      </c>
      <c r="C5326" s="2" t="n">
        <v>34964545</v>
      </c>
      <c r="D5326" s="2" t="inlineStr">
        <is>
          <t>DOM</t>
        </is>
      </c>
      <c r="G5326" s="2" t="inlineStr">
        <is>
          <t>ZONE</t>
        </is>
      </c>
      <c r="I5326" s="2" t="n">
        <v>21.28</v>
      </c>
      <c r="J5326" s="2" t="n">
        <v>21.052342</v>
      </c>
      <c r="K5326" s="2" t="n">
        <v>0</v>
      </c>
      <c r="L5326" s="2" t="n">
        <v>-0.225991</v>
      </c>
      <c r="M5326" s="2" t="b">
        <v>1</v>
      </c>
      <c r="N5326" s="2" t="n">
        <v>1</v>
      </c>
    </row>
    <row r="5327" ht="15.75" customHeight="1">
      <c r="A5327" s="9" t="n">
        <v>43902</v>
      </c>
      <c r="B5327" s="9" t="n">
        <v>43901.83333333334</v>
      </c>
      <c r="C5327" s="2" t="n">
        <v>34964545</v>
      </c>
      <c r="D5327" s="2" t="inlineStr">
        <is>
          <t>DOM</t>
        </is>
      </c>
      <c r="G5327" s="2" t="inlineStr">
        <is>
          <t>ZONE</t>
        </is>
      </c>
      <c r="I5327" s="2" t="n">
        <v>27.37</v>
      </c>
      <c r="J5327" s="2" t="n">
        <v>27.087621</v>
      </c>
      <c r="K5327" s="2" t="n">
        <v>0</v>
      </c>
      <c r="L5327" s="2" t="n">
        <v>-0.279879</v>
      </c>
      <c r="M5327" s="2" t="b">
        <v>1</v>
      </c>
      <c r="N5327" s="2" t="n">
        <v>1</v>
      </c>
    </row>
    <row r="5328" ht="15.75" customHeight="1">
      <c r="A5328" s="9" t="n">
        <v>43902.04166666666</v>
      </c>
      <c r="B5328" s="9" t="n">
        <v>43901.875</v>
      </c>
      <c r="C5328" s="2" t="n">
        <v>34964545</v>
      </c>
      <c r="D5328" s="2" t="inlineStr">
        <is>
          <t>DOM</t>
        </is>
      </c>
      <c r="G5328" s="2" t="inlineStr">
        <is>
          <t>ZONE</t>
        </is>
      </c>
      <c r="I5328" s="2" t="n">
        <v>23.03</v>
      </c>
      <c r="J5328" s="2" t="n">
        <v>24.643368</v>
      </c>
      <c r="K5328" s="2" t="n">
        <v>1.7839</v>
      </c>
      <c r="L5328" s="2" t="n">
        <v>-0.170533</v>
      </c>
      <c r="M5328" s="2" t="b">
        <v>1</v>
      </c>
      <c r="N5328" s="2" t="n">
        <v>1</v>
      </c>
    </row>
    <row r="5329" ht="15.75" customHeight="1">
      <c r="A5329" s="9" t="n">
        <v>43902.08333333334</v>
      </c>
      <c r="B5329" s="9" t="n">
        <v>43901.91666666666</v>
      </c>
      <c r="C5329" s="2" t="n">
        <v>34964545</v>
      </c>
      <c r="D5329" s="2" t="inlineStr">
        <is>
          <t>DOM</t>
        </is>
      </c>
      <c r="G5329" s="2" t="inlineStr">
        <is>
          <t>ZONE</t>
        </is>
      </c>
      <c r="I5329" s="2" t="n">
        <v>18.46</v>
      </c>
      <c r="J5329" s="2" t="n">
        <v>19.880506</v>
      </c>
      <c r="K5329" s="2" t="n">
        <v>1.556471</v>
      </c>
      <c r="L5329" s="2" t="n">
        <v>-0.134299</v>
      </c>
      <c r="M5329" s="2" t="b">
        <v>1</v>
      </c>
      <c r="N5329" s="2" t="n">
        <v>1</v>
      </c>
    </row>
    <row r="5330" ht="15.75" customHeight="1">
      <c r="A5330" s="9" t="n">
        <v>43902.125</v>
      </c>
      <c r="B5330" s="9" t="n">
        <v>43901.95833333334</v>
      </c>
      <c r="C5330" s="2" t="n">
        <v>34964545</v>
      </c>
      <c r="D5330" s="2" t="inlineStr">
        <is>
          <t>DOM</t>
        </is>
      </c>
      <c r="G5330" s="2" t="inlineStr">
        <is>
          <t>ZONE</t>
        </is>
      </c>
      <c r="I5330" s="2" t="n">
        <v>16.94</v>
      </c>
      <c r="J5330" s="2" t="n">
        <v>16.930943</v>
      </c>
      <c r="K5330" s="2" t="n">
        <v>0.110214</v>
      </c>
      <c r="L5330" s="2" t="n">
        <v>-0.119272</v>
      </c>
      <c r="M5330" s="2" t="b">
        <v>1</v>
      </c>
      <c r="N5330" s="2" t="n">
        <v>1</v>
      </c>
    </row>
    <row r="5331" ht="15.75" customHeight="1">
      <c r="A5331" s="9" t="n">
        <v>43902.16666666666</v>
      </c>
      <c r="B5331" s="9" t="n">
        <v>43902</v>
      </c>
      <c r="C5331" s="2" t="n">
        <v>34964545</v>
      </c>
      <c r="D5331" s="2" t="inlineStr">
        <is>
          <t>DOM</t>
        </is>
      </c>
      <c r="G5331" s="2" t="inlineStr">
        <is>
          <t>ZONE</t>
        </is>
      </c>
      <c r="I5331" s="2" t="n">
        <v>16.57</v>
      </c>
      <c r="J5331" s="2" t="n">
        <v>16.523224</v>
      </c>
      <c r="K5331" s="2" t="n">
        <v>0.141379</v>
      </c>
      <c r="L5331" s="2" t="n">
        <v>-0.183989</v>
      </c>
      <c r="M5331" s="2" t="b">
        <v>1</v>
      </c>
      <c r="N5331" s="2" t="n">
        <v>1</v>
      </c>
    </row>
    <row r="5332" ht="15.75" customHeight="1">
      <c r="A5332" s="9" t="n">
        <v>43902.20833333334</v>
      </c>
      <c r="B5332" s="9" t="n">
        <v>43902.04166666666</v>
      </c>
      <c r="C5332" s="2" t="n">
        <v>34964545</v>
      </c>
      <c r="D5332" s="2" t="inlineStr">
        <is>
          <t>DOM</t>
        </is>
      </c>
      <c r="G5332" s="2" t="inlineStr">
        <is>
          <t>ZONE</t>
        </is>
      </c>
      <c r="I5332" s="2" t="n">
        <v>16.36</v>
      </c>
      <c r="J5332" s="2" t="n">
        <v>16.280395</v>
      </c>
      <c r="K5332" s="2" t="n">
        <v>0.136017</v>
      </c>
      <c r="L5332" s="2" t="n">
        <v>-0.213121</v>
      </c>
      <c r="M5332" s="2" t="b">
        <v>1</v>
      </c>
      <c r="N5332" s="2" t="n">
        <v>1</v>
      </c>
    </row>
    <row r="5333" ht="15.75" customHeight="1">
      <c r="A5333" s="9" t="n">
        <v>43902.25</v>
      </c>
      <c r="B5333" s="9" t="n">
        <v>43902.08333333334</v>
      </c>
      <c r="C5333" s="2" t="n">
        <v>34964545</v>
      </c>
      <c r="D5333" s="2" t="inlineStr">
        <is>
          <t>DOM</t>
        </is>
      </c>
      <c r="G5333" s="2" t="inlineStr">
        <is>
          <t>ZONE</t>
        </is>
      </c>
      <c r="I5333" s="2" t="n">
        <v>15.16</v>
      </c>
      <c r="J5333" s="2" t="n">
        <v>15.070454</v>
      </c>
      <c r="K5333" s="2" t="n">
        <v>0.111598</v>
      </c>
      <c r="L5333" s="2" t="n">
        <v>-0.201978</v>
      </c>
      <c r="M5333" s="2" t="b">
        <v>1</v>
      </c>
      <c r="N5333" s="2" t="n">
        <v>1</v>
      </c>
    </row>
    <row r="5334" ht="15.75" customHeight="1">
      <c r="A5334" s="9" t="n">
        <v>43902.29166666666</v>
      </c>
      <c r="B5334" s="9" t="n">
        <v>43902.125</v>
      </c>
      <c r="C5334" s="2" t="n">
        <v>34964545</v>
      </c>
      <c r="D5334" s="2" t="inlineStr">
        <is>
          <t>DOM</t>
        </is>
      </c>
      <c r="G5334" s="2" t="inlineStr">
        <is>
          <t>ZONE</t>
        </is>
      </c>
      <c r="I5334" s="2" t="n">
        <v>14.46</v>
      </c>
      <c r="J5334" s="2" t="n">
        <v>14.384661</v>
      </c>
      <c r="K5334" s="2" t="n">
        <v>0.112853</v>
      </c>
      <c r="L5334" s="2" t="n">
        <v>-0.191525</v>
      </c>
      <c r="M5334" s="2" t="b">
        <v>1</v>
      </c>
      <c r="N5334" s="2" t="n">
        <v>1</v>
      </c>
    </row>
    <row r="5335" ht="15.75" customHeight="1">
      <c r="A5335" s="9" t="n">
        <v>43902.33333333334</v>
      </c>
      <c r="B5335" s="9" t="n">
        <v>43902.16666666666</v>
      </c>
      <c r="C5335" s="2" t="n">
        <v>34964545</v>
      </c>
      <c r="D5335" s="2" t="inlineStr">
        <is>
          <t>DOM</t>
        </is>
      </c>
      <c r="G5335" s="2" t="inlineStr">
        <is>
          <t>ZONE</t>
        </is>
      </c>
      <c r="I5335" s="2" t="n">
        <v>15.52</v>
      </c>
      <c r="J5335" s="2" t="n">
        <v>15.453438</v>
      </c>
      <c r="K5335" s="2" t="n">
        <v>0.101592</v>
      </c>
      <c r="L5335" s="2" t="n">
        <v>-0.163988</v>
      </c>
      <c r="M5335" s="2" t="b">
        <v>1</v>
      </c>
      <c r="N5335" s="2" t="n">
        <v>1</v>
      </c>
    </row>
    <row r="5336" ht="15.75" customHeight="1">
      <c r="A5336" s="9" t="n">
        <v>43902.375</v>
      </c>
      <c r="B5336" s="9" t="n">
        <v>43902.20833333334</v>
      </c>
      <c r="C5336" s="2" t="n">
        <v>34964545</v>
      </c>
      <c r="D5336" s="2" t="inlineStr">
        <is>
          <t>DOM</t>
        </is>
      </c>
      <c r="G5336" s="2" t="inlineStr">
        <is>
          <t>ZONE</t>
        </is>
      </c>
      <c r="I5336" s="2" t="n">
        <v>15.83</v>
      </c>
      <c r="J5336" s="2" t="n">
        <v>15.926379</v>
      </c>
      <c r="K5336" s="2" t="n">
        <v>0.223813</v>
      </c>
      <c r="L5336" s="2" t="n">
        <v>-0.122434</v>
      </c>
      <c r="M5336" s="2" t="b">
        <v>1</v>
      </c>
      <c r="N5336" s="2" t="n">
        <v>1</v>
      </c>
    </row>
    <row r="5337" ht="15.75" customHeight="1">
      <c r="A5337" s="9" t="n">
        <v>43902.41666666666</v>
      </c>
      <c r="B5337" s="9" t="n">
        <v>43902.25</v>
      </c>
      <c r="C5337" s="2" t="n">
        <v>34964545</v>
      </c>
      <c r="D5337" s="2" t="inlineStr">
        <is>
          <t>DOM</t>
        </is>
      </c>
      <c r="G5337" s="2" t="inlineStr">
        <is>
          <t>ZONE</t>
        </is>
      </c>
      <c r="I5337" s="2" t="n">
        <v>20.25</v>
      </c>
      <c r="J5337" s="2" t="n">
        <v>20.879756</v>
      </c>
      <c r="K5337" s="2" t="n">
        <v>0.825864</v>
      </c>
      <c r="L5337" s="2" t="n">
        <v>-0.192775</v>
      </c>
      <c r="M5337" s="2" t="b">
        <v>1</v>
      </c>
      <c r="N5337" s="2" t="n">
        <v>1</v>
      </c>
    </row>
    <row r="5338" ht="15.75" customHeight="1">
      <c r="A5338" s="9" t="n">
        <v>43902.45833333334</v>
      </c>
      <c r="B5338" s="9" t="n">
        <v>43902.29166666666</v>
      </c>
      <c r="C5338" s="2" t="n">
        <v>34964545</v>
      </c>
      <c r="D5338" s="2" t="inlineStr">
        <is>
          <t>DOM</t>
        </is>
      </c>
      <c r="G5338" s="2" t="inlineStr">
        <is>
          <t>ZONE</t>
        </is>
      </c>
      <c r="I5338" s="2" t="n">
        <v>28.08</v>
      </c>
      <c r="J5338" s="2" t="n">
        <v>28.712868</v>
      </c>
      <c r="K5338" s="2" t="n">
        <v>0.864928</v>
      </c>
      <c r="L5338" s="2" t="n">
        <v>-0.23206</v>
      </c>
      <c r="M5338" s="2" t="b">
        <v>1</v>
      </c>
      <c r="N5338" s="2" t="n">
        <v>1</v>
      </c>
    </row>
    <row r="5339" ht="15.75" customHeight="1">
      <c r="A5339" s="9" t="n">
        <v>43902.5</v>
      </c>
      <c r="B5339" s="9" t="n">
        <v>43902.33333333334</v>
      </c>
      <c r="C5339" s="2" t="n">
        <v>34964545</v>
      </c>
      <c r="D5339" s="2" t="inlineStr">
        <is>
          <t>DOM</t>
        </is>
      </c>
      <c r="G5339" s="2" t="inlineStr">
        <is>
          <t>ZONE</t>
        </is>
      </c>
      <c r="I5339" s="2" t="n">
        <v>22.99</v>
      </c>
      <c r="J5339" s="2" t="n">
        <v>22.8638</v>
      </c>
      <c r="K5339" s="2" t="n">
        <v>0.09736400000000001</v>
      </c>
      <c r="L5339" s="2" t="n">
        <v>-0.220231</v>
      </c>
      <c r="M5339" s="2" t="b">
        <v>1</v>
      </c>
      <c r="N5339" s="2" t="n">
        <v>1</v>
      </c>
    </row>
    <row r="5340" ht="15.75" customHeight="1">
      <c r="A5340" s="9" t="n">
        <v>43902.54166666666</v>
      </c>
      <c r="B5340" s="9" t="n">
        <v>43902.375</v>
      </c>
      <c r="C5340" s="2" t="n">
        <v>34964545</v>
      </c>
      <c r="D5340" s="2" t="inlineStr">
        <is>
          <t>DOM</t>
        </is>
      </c>
      <c r="G5340" s="2" t="inlineStr">
        <is>
          <t>ZONE</t>
        </is>
      </c>
      <c r="I5340" s="2" t="n">
        <v>19.76</v>
      </c>
      <c r="J5340" s="2" t="n">
        <v>19.590689</v>
      </c>
      <c r="K5340" s="2" t="n">
        <v>0.043465</v>
      </c>
      <c r="L5340" s="2" t="n">
        <v>-0.212776</v>
      </c>
      <c r="M5340" s="2" t="b">
        <v>1</v>
      </c>
      <c r="N5340" s="2" t="n">
        <v>1</v>
      </c>
    </row>
    <row r="5341" ht="15.75" customHeight="1">
      <c r="A5341" s="9" t="n">
        <v>43902.58333333334</v>
      </c>
      <c r="B5341" s="9" t="n">
        <v>43902.41666666666</v>
      </c>
      <c r="C5341" s="2" t="n">
        <v>34964545</v>
      </c>
      <c r="D5341" s="2" t="inlineStr">
        <is>
          <t>DOM</t>
        </is>
      </c>
      <c r="G5341" s="2" t="inlineStr">
        <is>
          <t>ZONE</t>
        </is>
      </c>
      <c r="I5341" s="2" t="n">
        <v>20.37</v>
      </c>
      <c r="J5341" s="2" t="n">
        <v>20.110565</v>
      </c>
      <c r="K5341" s="2" t="n">
        <v>0.031648</v>
      </c>
      <c r="L5341" s="2" t="n">
        <v>-0.286916</v>
      </c>
      <c r="M5341" s="2" t="b">
        <v>1</v>
      </c>
      <c r="N5341" s="2" t="n">
        <v>1</v>
      </c>
    </row>
    <row r="5342" ht="15.75" customHeight="1">
      <c r="A5342" s="9" t="n">
        <v>43902.625</v>
      </c>
      <c r="B5342" s="9" t="n">
        <v>43902.45833333334</v>
      </c>
      <c r="C5342" s="2" t="n">
        <v>34964545</v>
      </c>
      <c r="D5342" s="2" t="inlineStr">
        <is>
          <t>DOM</t>
        </is>
      </c>
      <c r="G5342" s="2" t="inlineStr">
        <is>
          <t>ZONE</t>
        </is>
      </c>
      <c r="I5342" s="2" t="n">
        <v>18.75</v>
      </c>
      <c r="J5342" s="2" t="n">
        <v>17.518859</v>
      </c>
      <c r="K5342" s="2" t="n">
        <v>-0.920506</v>
      </c>
      <c r="L5342" s="2" t="n">
        <v>-0.305635</v>
      </c>
      <c r="M5342" s="2" t="b">
        <v>1</v>
      </c>
      <c r="N5342" s="2" t="n">
        <v>1</v>
      </c>
    </row>
    <row r="5343" ht="15.75" customHeight="1">
      <c r="A5343" s="9" t="n">
        <v>43902.66666666666</v>
      </c>
      <c r="B5343" s="9" t="n">
        <v>43902.5</v>
      </c>
      <c r="C5343" s="2" t="n">
        <v>34964545</v>
      </c>
      <c r="D5343" s="2" t="inlineStr">
        <is>
          <t>DOM</t>
        </is>
      </c>
      <c r="G5343" s="2" t="inlineStr">
        <is>
          <t>ZONE</t>
        </is>
      </c>
      <c r="I5343" s="2" t="n">
        <v>18.02</v>
      </c>
      <c r="J5343" s="2" t="n">
        <v>17.754598</v>
      </c>
      <c r="K5343" s="2" t="n">
        <v>0</v>
      </c>
      <c r="L5343" s="2" t="n">
        <v>-0.260403</v>
      </c>
      <c r="M5343" s="2" t="b">
        <v>1</v>
      </c>
      <c r="N5343" s="2" t="n">
        <v>1</v>
      </c>
    </row>
    <row r="5344" ht="15.75" customHeight="1">
      <c r="A5344" s="9" t="n">
        <v>43902.70833333334</v>
      </c>
      <c r="B5344" s="9" t="n">
        <v>43902.54166666666</v>
      </c>
      <c r="C5344" s="2" t="n">
        <v>34964545</v>
      </c>
      <c r="D5344" s="2" t="inlineStr">
        <is>
          <t>DOM</t>
        </is>
      </c>
      <c r="G5344" s="2" t="inlineStr">
        <is>
          <t>ZONE</t>
        </is>
      </c>
      <c r="I5344" s="2" t="n">
        <v>17.13</v>
      </c>
      <c r="J5344" s="2" t="n">
        <v>16.926749</v>
      </c>
      <c r="K5344" s="2" t="n">
        <v>0</v>
      </c>
      <c r="L5344" s="2" t="n">
        <v>-0.201585</v>
      </c>
      <c r="M5344" s="2" t="b">
        <v>1</v>
      </c>
      <c r="N5344" s="2" t="n">
        <v>1</v>
      </c>
    </row>
    <row r="5345" ht="15.75" customHeight="1">
      <c r="A5345" s="9" t="n">
        <v>43902.75</v>
      </c>
      <c r="B5345" s="9" t="n">
        <v>43902.58333333334</v>
      </c>
      <c r="C5345" s="2" t="n">
        <v>34964545</v>
      </c>
      <c r="D5345" s="2" t="inlineStr">
        <is>
          <t>DOM</t>
        </is>
      </c>
      <c r="G5345" s="2" t="inlineStr">
        <is>
          <t>ZONE</t>
        </is>
      </c>
      <c r="I5345" s="2" t="n">
        <v>16.76</v>
      </c>
      <c r="J5345" s="2" t="n">
        <v>16.55798</v>
      </c>
      <c r="K5345" s="2" t="n">
        <v>0.007933000000000001</v>
      </c>
      <c r="L5345" s="2" t="n">
        <v>-0.209953</v>
      </c>
      <c r="M5345" s="2" t="b">
        <v>1</v>
      </c>
      <c r="N5345" s="2" t="n">
        <v>1</v>
      </c>
    </row>
    <row r="5346" ht="15.75" customHeight="1">
      <c r="A5346" s="9" t="n">
        <v>43902.79166666666</v>
      </c>
      <c r="B5346" s="9" t="n">
        <v>43902.625</v>
      </c>
      <c r="C5346" s="2" t="n">
        <v>34964545</v>
      </c>
      <c r="D5346" s="2" t="inlineStr">
        <is>
          <t>DOM</t>
        </is>
      </c>
      <c r="G5346" s="2" t="inlineStr">
        <is>
          <t>ZONE</t>
        </is>
      </c>
      <c r="I5346" s="2" t="n">
        <v>16.92</v>
      </c>
      <c r="J5346" s="2" t="n">
        <v>16.749299</v>
      </c>
      <c r="K5346" s="2" t="n">
        <v>0.01721</v>
      </c>
      <c r="L5346" s="2" t="n">
        <v>-0.187078</v>
      </c>
      <c r="M5346" s="2" t="b">
        <v>1</v>
      </c>
      <c r="N5346" s="2" t="n">
        <v>1</v>
      </c>
    </row>
    <row r="5347" ht="15.75" customHeight="1">
      <c r="A5347" s="9" t="n">
        <v>43902.83333333334</v>
      </c>
      <c r="B5347" s="9" t="n">
        <v>43902.66666666666</v>
      </c>
      <c r="C5347" s="2" t="n">
        <v>34964545</v>
      </c>
      <c r="D5347" s="2" t="inlineStr">
        <is>
          <t>DOM</t>
        </is>
      </c>
      <c r="G5347" s="2" t="inlineStr">
        <is>
          <t>ZONE</t>
        </is>
      </c>
      <c r="I5347" s="2" t="n">
        <v>16.28</v>
      </c>
      <c r="J5347" s="2" t="n">
        <v>16.24029</v>
      </c>
      <c r="K5347" s="2" t="n">
        <v>0.030274</v>
      </c>
      <c r="L5347" s="2" t="n">
        <v>-0.070817</v>
      </c>
      <c r="M5347" s="2" t="b">
        <v>1</v>
      </c>
      <c r="N5347" s="2" t="n">
        <v>1</v>
      </c>
    </row>
    <row r="5348" ht="15.75" customHeight="1">
      <c r="A5348" s="9" t="n">
        <v>43902.875</v>
      </c>
      <c r="B5348" s="9" t="n">
        <v>43902.70833333334</v>
      </c>
      <c r="C5348" s="2" t="n">
        <v>34964545</v>
      </c>
      <c r="D5348" s="2" t="inlineStr">
        <is>
          <t>DOM</t>
        </is>
      </c>
      <c r="G5348" s="2" t="inlineStr">
        <is>
          <t>ZONE</t>
        </is>
      </c>
      <c r="I5348" s="2" t="n">
        <v>18.4</v>
      </c>
      <c r="J5348" s="2" t="n">
        <v>19.110129</v>
      </c>
      <c r="K5348" s="2" t="n">
        <v>0.706105</v>
      </c>
      <c r="L5348" s="2" t="n">
        <v>0.002358</v>
      </c>
      <c r="M5348" s="2" t="b">
        <v>1</v>
      </c>
      <c r="N5348" s="2" t="n">
        <v>1</v>
      </c>
    </row>
    <row r="5349" ht="15.75" customHeight="1">
      <c r="A5349" s="9" t="n">
        <v>43902.91666666666</v>
      </c>
      <c r="B5349" s="9" t="n">
        <v>43902.75</v>
      </c>
      <c r="C5349" s="2" t="n">
        <v>34964545</v>
      </c>
      <c r="D5349" s="2" t="inlineStr">
        <is>
          <t>DOM</t>
        </is>
      </c>
      <c r="G5349" s="2" t="inlineStr">
        <is>
          <t>ZONE</t>
        </is>
      </c>
      <c r="I5349" s="2" t="n">
        <v>19.01</v>
      </c>
      <c r="J5349" s="2" t="n">
        <v>19.394951</v>
      </c>
      <c r="K5349" s="2" t="n">
        <v>0.431057</v>
      </c>
      <c r="L5349" s="2" t="n">
        <v>-0.050273</v>
      </c>
      <c r="M5349" s="2" t="b">
        <v>1</v>
      </c>
      <c r="N5349" s="2" t="n">
        <v>1</v>
      </c>
    </row>
    <row r="5350" ht="15.75" customHeight="1">
      <c r="A5350" s="9" t="n">
        <v>43902.95833333334</v>
      </c>
      <c r="B5350" s="9" t="n">
        <v>43902.79166666666</v>
      </c>
      <c r="C5350" s="2" t="n">
        <v>34964545</v>
      </c>
      <c r="D5350" s="2" t="inlineStr">
        <is>
          <t>DOM</t>
        </is>
      </c>
      <c r="G5350" s="2" t="inlineStr">
        <is>
          <t>ZONE</t>
        </is>
      </c>
      <c r="I5350" s="2" t="n">
        <v>22.71</v>
      </c>
      <c r="J5350" s="2" t="n">
        <v>22.782136</v>
      </c>
      <c r="K5350" s="2" t="n">
        <v>0.163107</v>
      </c>
      <c r="L5350" s="2" t="n">
        <v>-0.08847099999999999</v>
      </c>
      <c r="M5350" s="2" t="b">
        <v>1</v>
      </c>
      <c r="N5350" s="2" t="n">
        <v>1</v>
      </c>
    </row>
    <row r="5351" ht="15.75" customHeight="1">
      <c r="A5351" s="9" t="n">
        <v>43903</v>
      </c>
      <c r="B5351" s="9" t="n">
        <v>43902.83333333334</v>
      </c>
      <c r="C5351" s="2" t="n">
        <v>34964545</v>
      </c>
      <c r="D5351" s="2" t="inlineStr">
        <is>
          <t>DOM</t>
        </is>
      </c>
      <c r="G5351" s="2" t="inlineStr">
        <is>
          <t>ZONE</t>
        </is>
      </c>
      <c r="I5351" s="2" t="n">
        <v>19.43</v>
      </c>
      <c r="J5351" s="2" t="n">
        <v>19.461907</v>
      </c>
      <c r="K5351" s="2" t="n">
        <v>0.074279</v>
      </c>
      <c r="L5351" s="2" t="n">
        <v>-0.044038</v>
      </c>
      <c r="M5351" s="2" t="b">
        <v>1</v>
      </c>
      <c r="N5351" s="2" t="n">
        <v>1</v>
      </c>
    </row>
    <row r="5352" ht="15.75" customHeight="1">
      <c r="A5352" s="9" t="n">
        <v>43903.04166666666</v>
      </c>
      <c r="B5352" s="9" t="n">
        <v>43902.875</v>
      </c>
      <c r="C5352" s="2" t="n">
        <v>34964545</v>
      </c>
      <c r="D5352" s="2" t="inlineStr">
        <is>
          <t>DOM</t>
        </is>
      </c>
      <c r="G5352" s="2" t="inlineStr">
        <is>
          <t>ZONE</t>
        </is>
      </c>
      <c r="I5352" s="2" t="n">
        <v>18.09</v>
      </c>
      <c r="J5352" s="2" t="n">
        <v>18.17125</v>
      </c>
      <c r="K5352" s="2" t="n">
        <v>0.092996</v>
      </c>
      <c r="L5352" s="2" t="n">
        <v>-0.010913</v>
      </c>
      <c r="M5352" s="2" t="b">
        <v>1</v>
      </c>
      <c r="N5352" s="2" t="n">
        <v>1</v>
      </c>
    </row>
    <row r="5353" ht="15.75" customHeight="1">
      <c r="A5353" s="9" t="n">
        <v>43903.08333333334</v>
      </c>
      <c r="B5353" s="9" t="n">
        <v>43902.91666666666</v>
      </c>
      <c r="C5353" s="2" t="n">
        <v>34964545</v>
      </c>
      <c r="D5353" s="2" t="inlineStr">
        <is>
          <t>DOM</t>
        </is>
      </c>
      <c r="G5353" s="2" t="inlineStr">
        <is>
          <t>ZONE</t>
        </is>
      </c>
      <c r="I5353" s="2" t="n">
        <v>14.74</v>
      </c>
      <c r="J5353" s="2" t="n">
        <v>14.742926</v>
      </c>
      <c r="K5353" s="2" t="n">
        <v>-0.005936</v>
      </c>
      <c r="L5353" s="2" t="n">
        <v>0.005528</v>
      </c>
      <c r="M5353" s="2" t="b">
        <v>1</v>
      </c>
      <c r="N5353" s="2" t="n">
        <v>1</v>
      </c>
    </row>
    <row r="5354" ht="15.75" customHeight="1">
      <c r="A5354" s="9" t="n">
        <v>43903.125</v>
      </c>
      <c r="B5354" s="9" t="n">
        <v>43902.95833333334</v>
      </c>
      <c r="C5354" s="2" t="n">
        <v>34964545</v>
      </c>
      <c r="D5354" s="2" t="inlineStr">
        <is>
          <t>DOM</t>
        </is>
      </c>
      <c r="G5354" s="2" t="inlineStr">
        <is>
          <t>ZONE</t>
        </is>
      </c>
      <c r="I5354" s="2" t="n">
        <v>13.4</v>
      </c>
      <c r="J5354" s="2" t="n">
        <v>13.43038</v>
      </c>
      <c r="K5354" s="2" t="n">
        <v>0.045993</v>
      </c>
      <c r="L5354" s="2" t="n">
        <v>-0.013113</v>
      </c>
      <c r="M5354" s="2" t="b">
        <v>1</v>
      </c>
      <c r="N5354" s="2" t="n">
        <v>1</v>
      </c>
    </row>
    <row r="5355" ht="15.75" customHeight="1">
      <c r="A5355" s="9" t="n">
        <v>43903.16666666666</v>
      </c>
      <c r="B5355" s="9" t="n">
        <v>43903</v>
      </c>
      <c r="C5355" s="2" t="n">
        <v>34964545</v>
      </c>
      <c r="D5355" s="2" t="inlineStr">
        <is>
          <t>DOM</t>
        </is>
      </c>
      <c r="G5355" s="2" t="inlineStr">
        <is>
          <t>ZONE</t>
        </is>
      </c>
      <c r="I5355" s="2" t="n">
        <v>12.22</v>
      </c>
      <c r="J5355" s="2" t="n">
        <v>12.957708</v>
      </c>
      <c r="K5355" s="2" t="n">
        <v>0.762528</v>
      </c>
      <c r="L5355" s="2" t="n">
        <v>-0.01982</v>
      </c>
      <c r="M5355" s="2" t="b">
        <v>1</v>
      </c>
      <c r="N5355" s="2" t="n">
        <v>1</v>
      </c>
    </row>
    <row r="5356" ht="15.75" customHeight="1">
      <c r="A5356" s="9" t="n">
        <v>43903.20833333334</v>
      </c>
      <c r="B5356" s="9" t="n">
        <v>43903.04166666666</v>
      </c>
      <c r="C5356" s="2" t="n">
        <v>34964545</v>
      </c>
      <c r="D5356" s="2" t="inlineStr">
        <is>
          <t>DOM</t>
        </is>
      </c>
      <c r="G5356" s="2" t="inlineStr">
        <is>
          <t>ZONE</t>
        </is>
      </c>
      <c r="I5356" s="2" t="n">
        <v>10.85</v>
      </c>
      <c r="J5356" s="2" t="n">
        <v>12.85348</v>
      </c>
      <c r="K5356" s="2" t="n">
        <v>2.028805</v>
      </c>
      <c r="L5356" s="2" t="n">
        <v>-0.027825</v>
      </c>
      <c r="M5356" s="2" t="b">
        <v>1</v>
      </c>
      <c r="N5356" s="2" t="n">
        <v>1</v>
      </c>
    </row>
    <row r="5357" ht="15.75" customHeight="1">
      <c r="A5357" s="9" t="n">
        <v>43903.25</v>
      </c>
      <c r="B5357" s="9" t="n">
        <v>43903.08333333334</v>
      </c>
      <c r="C5357" s="2" t="n">
        <v>34964545</v>
      </c>
      <c r="D5357" s="2" t="inlineStr">
        <is>
          <t>DOM</t>
        </is>
      </c>
      <c r="G5357" s="2" t="inlineStr">
        <is>
          <t>ZONE</t>
        </is>
      </c>
      <c r="I5357" s="2" t="n">
        <v>10.06</v>
      </c>
      <c r="J5357" s="2" t="n">
        <v>12.308088</v>
      </c>
      <c r="K5357" s="2" t="n">
        <v>2.277359</v>
      </c>
      <c r="L5357" s="2" t="n">
        <v>-0.029272</v>
      </c>
      <c r="M5357" s="2" t="b">
        <v>1</v>
      </c>
      <c r="N5357" s="2" t="n">
        <v>1</v>
      </c>
    </row>
    <row r="5358" ht="15.75" customHeight="1">
      <c r="A5358" s="9" t="n">
        <v>43903.29166666666</v>
      </c>
      <c r="B5358" s="9" t="n">
        <v>43903.125</v>
      </c>
      <c r="C5358" s="2" t="n">
        <v>34964545</v>
      </c>
      <c r="D5358" s="2" t="inlineStr">
        <is>
          <t>DOM</t>
        </is>
      </c>
      <c r="G5358" s="2" t="inlineStr">
        <is>
          <t>ZONE</t>
        </is>
      </c>
      <c r="I5358" s="2" t="n">
        <v>10.02</v>
      </c>
      <c r="J5358" s="2" t="n">
        <v>12.546855</v>
      </c>
      <c r="K5358" s="2" t="n">
        <v>2.551105</v>
      </c>
      <c r="L5358" s="2" t="n">
        <v>-0.027584</v>
      </c>
      <c r="M5358" s="2" t="b">
        <v>1</v>
      </c>
      <c r="N5358" s="2" t="n">
        <v>1</v>
      </c>
    </row>
    <row r="5359" ht="15.75" customHeight="1">
      <c r="A5359" s="9" t="n">
        <v>43903.33333333334</v>
      </c>
      <c r="B5359" s="9" t="n">
        <v>43903.16666666666</v>
      </c>
      <c r="C5359" s="2" t="n">
        <v>34964545</v>
      </c>
      <c r="D5359" s="2" t="inlineStr">
        <is>
          <t>DOM</t>
        </is>
      </c>
      <c r="G5359" s="2" t="inlineStr">
        <is>
          <t>ZONE</t>
        </is>
      </c>
      <c r="I5359" s="2" t="n">
        <v>11.29</v>
      </c>
      <c r="J5359" s="2" t="n">
        <v>12.929087</v>
      </c>
      <c r="K5359" s="2" t="n">
        <v>1.657657</v>
      </c>
      <c r="L5359" s="2" t="n">
        <v>-0.019403</v>
      </c>
      <c r="M5359" s="2" t="b">
        <v>1</v>
      </c>
      <c r="N5359" s="2" t="n">
        <v>1</v>
      </c>
    </row>
    <row r="5360" ht="15.75" customHeight="1">
      <c r="A5360" s="9" t="n">
        <v>43903.375</v>
      </c>
      <c r="B5360" s="9" t="n">
        <v>43903.20833333334</v>
      </c>
      <c r="C5360" s="2" t="n">
        <v>34964545</v>
      </c>
      <c r="D5360" s="2" t="inlineStr">
        <is>
          <t>DOM</t>
        </is>
      </c>
      <c r="G5360" s="2" t="inlineStr">
        <is>
          <t>ZONE</t>
        </is>
      </c>
      <c r="I5360" s="2" t="n">
        <v>12.48</v>
      </c>
      <c r="J5360" s="2" t="n">
        <v>13.637411</v>
      </c>
      <c r="K5360" s="2" t="n">
        <v>1.161709</v>
      </c>
      <c r="L5360" s="2" t="n">
        <v>-0.000131</v>
      </c>
      <c r="M5360" s="2" t="b">
        <v>1</v>
      </c>
      <c r="N5360" s="2" t="n">
        <v>1</v>
      </c>
    </row>
    <row r="5361" ht="15.75" customHeight="1">
      <c r="A5361" s="9" t="n">
        <v>43903.41666666666</v>
      </c>
      <c r="B5361" s="9" t="n">
        <v>43903.25</v>
      </c>
      <c r="C5361" s="2" t="n">
        <v>34964545</v>
      </c>
      <c r="D5361" s="2" t="inlineStr">
        <is>
          <t>DOM</t>
        </is>
      </c>
      <c r="G5361" s="2" t="inlineStr">
        <is>
          <t>ZONE</t>
        </is>
      </c>
      <c r="I5361" s="2" t="n">
        <v>14.49</v>
      </c>
      <c r="J5361" s="2" t="n">
        <v>15.321401</v>
      </c>
      <c r="K5361" s="2" t="n">
        <v>0.868193</v>
      </c>
      <c r="L5361" s="2" t="n">
        <v>-0.033458</v>
      </c>
      <c r="M5361" s="2" t="b">
        <v>1</v>
      </c>
      <c r="N5361" s="2" t="n">
        <v>1</v>
      </c>
    </row>
    <row r="5362" ht="15.75" customHeight="1">
      <c r="A5362" s="9" t="n">
        <v>43903.45833333334</v>
      </c>
      <c r="B5362" s="9" t="n">
        <v>43903.29166666666</v>
      </c>
      <c r="C5362" s="2" t="n">
        <v>34964545</v>
      </c>
      <c r="D5362" s="2" t="inlineStr">
        <is>
          <t>DOM</t>
        </is>
      </c>
      <c r="G5362" s="2" t="inlineStr">
        <is>
          <t>ZONE</t>
        </is>
      </c>
      <c r="I5362" s="2" t="n">
        <v>17.63</v>
      </c>
      <c r="J5362" s="2" t="n">
        <v>18.054773</v>
      </c>
      <c r="K5362" s="2" t="n">
        <v>0.502315</v>
      </c>
      <c r="L5362" s="2" t="n">
        <v>-0.078375</v>
      </c>
      <c r="M5362" s="2" t="b">
        <v>1</v>
      </c>
      <c r="N5362" s="2" t="n">
        <v>1</v>
      </c>
    </row>
    <row r="5363" ht="15.75" customHeight="1">
      <c r="A5363" s="9" t="n">
        <v>43903.5</v>
      </c>
      <c r="B5363" s="9" t="n">
        <v>43903.33333333334</v>
      </c>
      <c r="C5363" s="2" t="n">
        <v>34964545</v>
      </c>
      <c r="D5363" s="2" t="inlineStr">
        <is>
          <t>DOM</t>
        </is>
      </c>
      <c r="G5363" s="2" t="inlineStr">
        <is>
          <t>ZONE</t>
        </is>
      </c>
      <c r="I5363" s="2" t="n">
        <v>19.9</v>
      </c>
      <c r="J5363" s="2" t="n">
        <v>19.775983</v>
      </c>
      <c r="K5363" s="2" t="n">
        <v>0</v>
      </c>
      <c r="L5363" s="2" t="n">
        <v>-0.12235</v>
      </c>
      <c r="M5363" s="2" t="b">
        <v>1</v>
      </c>
      <c r="N5363" s="2" t="n">
        <v>1</v>
      </c>
    </row>
    <row r="5364" ht="15.75" customHeight="1">
      <c r="A5364" s="9" t="n">
        <v>43903.54166666666</v>
      </c>
      <c r="B5364" s="9" t="n">
        <v>43903.375</v>
      </c>
      <c r="C5364" s="2" t="n">
        <v>34964545</v>
      </c>
      <c r="D5364" s="2" t="inlineStr">
        <is>
          <t>DOM</t>
        </is>
      </c>
      <c r="G5364" s="2" t="inlineStr">
        <is>
          <t>ZONE</t>
        </is>
      </c>
      <c r="I5364" s="2" t="n">
        <v>20.52</v>
      </c>
      <c r="J5364" s="2" t="n">
        <v>20.393642</v>
      </c>
      <c r="K5364" s="2" t="n">
        <v>0</v>
      </c>
      <c r="L5364" s="2" t="n">
        <v>-0.123025</v>
      </c>
      <c r="M5364" s="2" t="b">
        <v>1</v>
      </c>
      <c r="N5364" s="2" t="n">
        <v>1</v>
      </c>
    </row>
    <row r="5365" ht="15.75" customHeight="1">
      <c r="A5365" s="9" t="n">
        <v>43903.58333333334</v>
      </c>
      <c r="B5365" s="9" t="n">
        <v>43903.41666666666</v>
      </c>
      <c r="C5365" s="2" t="n">
        <v>34964545</v>
      </c>
      <c r="D5365" s="2" t="inlineStr">
        <is>
          <t>DOM</t>
        </is>
      </c>
      <c r="G5365" s="2" t="inlineStr">
        <is>
          <t>ZONE</t>
        </is>
      </c>
      <c r="I5365" s="2" t="n">
        <v>17.07</v>
      </c>
      <c r="J5365" s="2" t="n">
        <v>17.235128</v>
      </c>
      <c r="K5365" s="2" t="n">
        <v>0.293992</v>
      </c>
      <c r="L5365" s="2" t="n">
        <v>-0.125531</v>
      </c>
      <c r="M5365" s="2" t="b">
        <v>1</v>
      </c>
      <c r="N5365" s="2" t="n">
        <v>1</v>
      </c>
    </row>
    <row r="5366" ht="15.75" customHeight="1">
      <c r="A5366" s="9" t="n">
        <v>43903.625</v>
      </c>
      <c r="B5366" s="9" t="n">
        <v>43903.45833333334</v>
      </c>
      <c r="C5366" s="2" t="n">
        <v>34964545</v>
      </c>
      <c r="D5366" s="2" t="inlineStr">
        <is>
          <t>DOM</t>
        </is>
      </c>
      <c r="G5366" s="2" t="inlineStr">
        <is>
          <t>ZONE</t>
        </is>
      </c>
      <c r="I5366" s="2" t="n">
        <v>16.4</v>
      </c>
      <c r="J5366" s="2" t="n">
        <v>16.760295</v>
      </c>
      <c r="K5366" s="2" t="n">
        <v>0.481145</v>
      </c>
      <c r="L5366" s="2" t="n">
        <v>-0.117517</v>
      </c>
      <c r="M5366" s="2" t="b">
        <v>1</v>
      </c>
      <c r="N5366" s="2" t="n">
        <v>1</v>
      </c>
    </row>
    <row r="5367" ht="15.75" customHeight="1">
      <c r="A5367" s="9" t="n">
        <v>43903.66666666666</v>
      </c>
      <c r="B5367" s="9" t="n">
        <v>43903.5</v>
      </c>
      <c r="C5367" s="2" t="n">
        <v>34964545</v>
      </c>
      <c r="D5367" s="2" t="inlineStr">
        <is>
          <t>DOM</t>
        </is>
      </c>
      <c r="G5367" s="2" t="inlineStr">
        <is>
          <t>ZONE</t>
        </is>
      </c>
      <c r="I5367" s="2" t="n">
        <v>17.45</v>
      </c>
      <c r="J5367" s="2" t="n">
        <v>17.793782</v>
      </c>
      <c r="K5367" s="2" t="n">
        <v>0.439009</v>
      </c>
      <c r="L5367" s="2" t="n">
        <v>-0.09106</v>
      </c>
      <c r="M5367" s="2" t="b">
        <v>1</v>
      </c>
      <c r="N5367" s="2" t="n">
        <v>1</v>
      </c>
    </row>
    <row r="5368" ht="15.75" customHeight="1">
      <c r="A5368" s="9" t="n">
        <v>43903.70833333334</v>
      </c>
      <c r="B5368" s="9" t="n">
        <v>43903.54166666666</v>
      </c>
      <c r="C5368" s="2" t="n">
        <v>34964545</v>
      </c>
      <c r="D5368" s="2" t="inlineStr">
        <is>
          <t>DOM</t>
        </is>
      </c>
      <c r="G5368" s="2" t="inlineStr">
        <is>
          <t>ZONE</t>
        </is>
      </c>
      <c r="I5368" s="2" t="n">
        <v>16.06</v>
      </c>
      <c r="J5368" s="2" t="n">
        <v>16.03524</v>
      </c>
      <c r="K5368" s="2" t="n">
        <v>0.010467</v>
      </c>
      <c r="L5368" s="2" t="n">
        <v>-0.030227</v>
      </c>
      <c r="M5368" s="2" t="b">
        <v>1</v>
      </c>
      <c r="N5368" s="2" t="n">
        <v>1</v>
      </c>
    </row>
    <row r="5369" ht="15.75" customHeight="1">
      <c r="A5369" s="9" t="n">
        <v>43903.75</v>
      </c>
      <c r="B5369" s="9" t="n">
        <v>43903.58333333334</v>
      </c>
      <c r="C5369" s="2" t="n">
        <v>34964545</v>
      </c>
      <c r="D5369" s="2" t="inlineStr">
        <is>
          <t>DOM</t>
        </is>
      </c>
      <c r="G5369" s="2" t="inlineStr">
        <is>
          <t>ZONE</t>
        </is>
      </c>
      <c r="I5369" s="2" t="n">
        <v>14.55</v>
      </c>
      <c r="J5369" s="2" t="n">
        <v>14.554718</v>
      </c>
      <c r="K5369" s="2" t="n">
        <v>0</v>
      </c>
      <c r="L5369" s="2" t="n">
        <v>0.003885</v>
      </c>
      <c r="M5369" s="2" t="b">
        <v>1</v>
      </c>
      <c r="N5369" s="2" t="n">
        <v>1</v>
      </c>
    </row>
    <row r="5370" ht="15.75" customHeight="1">
      <c r="A5370" s="9" t="n">
        <v>43903.79166666666</v>
      </c>
      <c r="B5370" s="9" t="n">
        <v>43903.625</v>
      </c>
      <c r="C5370" s="2" t="n">
        <v>34964545</v>
      </c>
      <c r="D5370" s="2" t="inlineStr">
        <is>
          <t>DOM</t>
        </is>
      </c>
      <c r="G5370" s="2" t="inlineStr">
        <is>
          <t>ZONE</t>
        </is>
      </c>
      <c r="I5370" s="2" t="n">
        <v>14.02</v>
      </c>
      <c r="J5370" s="2" t="n">
        <v>14.147255</v>
      </c>
      <c r="K5370" s="2" t="n">
        <v>0.106197</v>
      </c>
      <c r="L5370" s="2" t="n">
        <v>0.023559</v>
      </c>
      <c r="M5370" s="2" t="b">
        <v>1</v>
      </c>
      <c r="N5370" s="2" t="n">
        <v>1</v>
      </c>
    </row>
    <row r="5371" ht="15.75" customHeight="1">
      <c r="A5371" s="9" t="n">
        <v>43903.83333333334</v>
      </c>
      <c r="B5371" s="9" t="n">
        <v>43903.66666666666</v>
      </c>
      <c r="C5371" s="2" t="n">
        <v>34964545</v>
      </c>
      <c r="D5371" s="2" t="inlineStr">
        <is>
          <t>DOM</t>
        </is>
      </c>
      <c r="G5371" s="2" t="inlineStr">
        <is>
          <t>ZONE</t>
        </is>
      </c>
      <c r="I5371" s="2" t="n">
        <v>14.72</v>
      </c>
      <c r="J5371" s="2" t="n">
        <v>15.540144</v>
      </c>
      <c r="K5371" s="2" t="n">
        <v>0.771698</v>
      </c>
      <c r="L5371" s="2" t="n">
        <v>0.047612</v>
      </c>
      <c r="M5371" s="2" t="b">
        <v>1</v>
      </c>
      <c r="N5371" s="2" t="n">
        <v>1</v>
      </c>
    </row>
    <row r="5372" ht="15.75" customHeight="1">
      <c r="A5372" s="9" t="n">
        <v>43903.875</v>
      </c>
      <c r="B5372" s="9" t="n">
        <v>43903.70833333334</v>
      </c>
      <c r="C5372" s="2" t="n">
        <v>34964545</v>
      </c>
      <c r="D5372" s="2" t="inlineStr">
        <is>
          <t>DOM</t>
        </is>
      </c>
      <c r="G5372" s="2" t="inlineStr">
        <is>
          <t>ZONE</t>
        </is>
      </c>
      <c r="I5372" s="2" t="n">
        <v>14.79</v>
      </c>
      <c r="J5372" s="2" t="n">
        <v>15.555647</v>
      </c>
      <c r="K5372" s="2" t="n">
        <v>0.718997</v>
      </c>
      <c r="L5372" s="2" t="n">
        <v>0.049983</v>
      </c>
      <c r="M5372" s="2" t="b">
        <v>1</v>
      </c>
      <c r="N5372" s="2" t="n">
        <v>1</v>
      </c>
    </row>
    <row r="5373" ht="15.75" customHeight="1">
      <c r="A5373" s="9" t="n">
        <v>43903.91666666666</v>
      </c>
      <c r="B5373" s="9" t="n">
        <v>43903.75</v>
      </c>
      <c r="C5373" s="2" t="n">
        <v>34964545</v>
      </c>
      <c r="D5373" s="2" t="inlineStr">
        <is>
          <t>DOM</t>
        </is>
      </c>
      <c r="G5373" s="2" t="inlineStr">
        <is>
          <t>ZONE</t>
        </is>
      </c>
      <c r="I5373" s="2" t="n">
        <v>13.64</v>
      </c>
      <c r="J5373" s="2" t="n">
        <v>13.662622</v>
      </c>
      <c r="K5373" s="2" t="n">
        <v>0.047841</v>
      </c>
      <c r="L5373" s="2" t="n">
        <v>-0.020219</v>
      </c>
      <c r="M5373" s="2" t="b">
        <v>1</v>
      </c>
      <c r="N5373" s="2" t="n">
        <v>1</v>
      </c>
    </row>
    <row r="5374" ht="15.75" customHeight="1">
      <c r="A5374" s="9" t="n">
        <v>43903.95833333334</v>
      </c>
      <c r="B5374" s="9" t="n">
        <v>43903.79166666666</v>
      </c>
      <c r="C5374" s="2" t="n">
        <v>34964545</v>
      </c>
      <c r="D5374" s="2" t="inlineStr">
        <is>
          <t>DOM</t>
        </is>
      </c>
      <c r="G5374" s="2" t="inlineStr">
        <is>
          <t>ZONE</t>
        </is>
      </c>
      <c r="I5374" s="2" t="n">
        <v>18.35</v>
      </c>
      <c r="J5374" s="2" t="n">
        <v>18.628983</v>
      </c>
      <c r="K5374" s="2" t="n">
        <v>0.314548</v>
      </c>
      <c r="L5374" s="2" t="n">
        <v>-0.038065</v>
      </c>
      <c r="M5374" s="2" t="b">
        <v>1</v>
      </c>
      <c r="N5374" s="2" t="n">
        <v>1</v>
      </c>
    </row>
    <row r="5375" ht="15.75" customHeight="1">
      <c r="A5375" s="9" t="n">
        <v>43904</v>
      </c>
      <c r="B5375" s="9" t="n">
        <v>43903.83333333334</v>
      </c>
      <c r="C5375" s="2" t="n">
        <v>34964545</v>
      </c>
      <c r="D5375" s="2" t="inlineStr">
        <is>
          <t>DOM</t>
        </is>
      </c>
      <c r="G5375" s="2" t="inlineStr">
        <is>
          <t>ZONE</t>
        </is>
      </c>
      <c r="I5375" s="2" t="n">
        <v>18.36</v>
      </c>
      <c r="J5375" s="2" t="n">
        <v>18.692746</v>
      </c>
      <c r="K5375" s="2" t="n">
        <v>0.385013</v>
      </c>
      <c r="L5375" s="2" t="n">
        <v>-0.056434</v>
      </c>
      <c r="M5375" s="2" t="b">
        <v>1</v>
      </c>
      <c r="N5375" s="2" t="n">
        <v>1</v>
      </c>
    </row>
    <row r="5376" ht="15.75" customHeight="1">
      <c r="A5376" s="9" t="n">
        <v>43904.04166666666</v>
      </c>
      <c r="B5376" s="9" t="n">
        <v>43903.875</v>
      </c>
      <c r="C5376" s="2" t="n">
        <v>34964545</v>
      </c>
      <c r="D5376" s="2" t="inlineStr">
        <is>
          <t>DOM</t>
        </is>
      </c>
      <c r="G5376" s="2" t="inlineStr">
        <is>
          <t>ZONE</t>
        </is>
      </c>
      <c r="I5376" s="2" t="n">
        <v>17.99</v>
      </c>
      <c r="J5376" s="2" t="n">
        <v>18.194293</v>
      </c>
      <c r="K5376" s="2" t="n">
        <v>0.275809</v>
      </c>
      <c r="L5376" s="2" t="n">
        <v>-0.06818299999999999</v>
      </c>
      <c r="M5376" s="2" t="b">
        <v>1</v>
      </c>
      <c r="N5376" s="2" t="n">
        <v>1</v>
      </c>
    </row>
    <row r="5377" ht="15.75" customHeight="1">
      <c r="A5377" s="9" t="n">
        <v>43904.08333333334</v>
      </c>
      <c r="B5377" s="9" t="n">
        <v>43903.91666666666</v>
      </c>
      <c r="C5377" s="2" t="n">
        <v>34964545</v>
      </c>
      <c r="D5377" s="2" t="inlineStr">
        <is>
          <t>DOM</t>
        </is>
      </c>
      <c r="G5377" s="2" t="inlineStr">
        <is>
          <t>ZONE</t>
        </is>
      </c>
      <c r="I5377" s="2" t="n">
        <v>14.52</v>
      </c>
      <c r="J5377" s="2" t="n">
        <v>14.439953</v>
      </c>
      <c r="K5377" s="2" t="n">
        <v>0</v>
      </c>
      <c r="L5377" s="2" t="n">
        <v>-0.07921400000000001</v>
      </c>
      <c r="M5377" s="2" t="b">
        <v>1</v>
      </c>
      <c r="N5377" s="2" t="n">
        <v>1</v>
      </c>
    </row>
    <row r="5378" ht="15.75" customHeight="1">
      <c r="A5378" s="9" t="n">
        <v>43904.125</v>
      </c>
      <c r="B5378" s="9" t="n">
        <v>43903.95833333334</v>
      </c>
      <c r="C5378" s="2" t="n">
        <v>34964545</v>
      </c>
      <c r="D5378" s="2" t="inlineStr">
        <is>
          <t>DOM</t>
        </is>
      </c>
      <c r="G5378" s="2" t="inlineStr">
        <is>
          <t>ZONE</t>
        </is>
      </c>
      <c r="I5378" s="2" t="n">
        <v>14.96</v>
      </c>
      <c r="J5378" s="2" t="n">
        <v>14.843106</v>
      </c>
      <c r="K5378" s="2" t="n">
        <v>0</v>
      </c>
      <c r="L5378" s="2" t="n">
        <v>-0.120228</v>
      </c>
      <c r="M5378" s="2" t="b">
        <v>1</v>
      </c>
      <c r="N5378" s="2" t="n">
        <v>1</v>
      </c>
    </row>
    <row r="5379" ht="15.75" customHeight="1">
      <c r="A5379" s="9" t="n">
        <v>43904.16666666666</v>
      </c>
      <c r="B5379" s="9" t="n">
        <v>43904</v>
      </c>
      <c r="C5379" s="2" t="n">
        <v>34964545</v>
      </c>
      <c r="D5379" s="2" t="inlineStr">
        <is>
          <t>DOM</t>
        </is>
      </c>
      <c r="G5379" s="2" t="inlineStr">
        <is>
          <t>ZONE</t>
        </is>
      </c>
      <c r="I5379" s="2" t="n">
        <v>14.08</v>
      </c>
      <c r="J5379" s="2" t="n">
        <v>13.908717</v>
      </c>
      <c r="K5379" s="2" t="n">
        <v>0</v>
      </c>
      <c r="L5379" s="2" t="n">
        <v>-0.172116</v>
      </c>
      <c r="M5379" s="2" t="b">
        <v>1</v>
      </c>
      <c r="N5379" s="2" t="n">
        <v>1</v>
      </c>
    </row>
    <row r="5380" ht="15.75" customHeight="1">
      <c r="A5380" s="9" t="n">
        <v>43904.20833333334</v>
      </c>
      <c r="B5380" s="9" t="n">
        <v>43904.04166666666</v>
      </c>
      <c r="C5380" s="2" t="n">
        <v>34964545</v>
      </c>
      <c r="D5380" s="2" t="inlineStr">
        <is>
          <t>DOM</t>
        </is>
      </c>
      <c r="G5380" s="2" t="inlineStr">
        <is>
          <t>ZONE</t>
        </is>
      </c>
      <c r="I5380" s="2" t="n">
        <v>14.74</v>
      </c>
      <c r="J5380" s="2" t="n">
        <v>14.531691</v>
      </c>
      <c r="K5380" s="2" t="n">
        <v>0</v>
      </c>
      <c r="L5380" s="2" t="n">
        <v>-0.206642</v>
      </c>
      <c r="M5380" s="2" t="b">
        <v>1</v>
      </c>
      <c r="N5380" s="2" t="n">
        <v>1</v>
      </c>
    </row>
    <row r="5381" ht="15.75" customHeight="1">
      <c r="A5381" s="9" t="n">
        <v>43904.25</v>
      </c>
      <c r="B5381" s="9" t="n">
        <v>43904.08333333334</v>
      </c>
      <c r="C5381" s="2" t="n">
        <v>34964545</v>
      </c>
      <c r="D5381" s="2" t="inlineStr">
        <is>
          <t>DOM</t>
        </is>
      </c>
      <c r="G5381" s="2" t="inlineStr">
        <is>
          <t>ZONE</t>
        </is>
      </c>
      <c r="I5381" s="2" t="n">
        <v>13.96</v>
      </c>
      <c r="J5381" s="2" t="n">
        <v>13.745412</v>
      </c>
      <c r="K5381" s="2" t="n">
        <v>0</v>
      </c>
      <c r="L5381" s="2" t="n">
        <v>-0.210422</v>
      </c>
      <c r="M5381" s="2" t="b">
        <v>1</v>
      </c>
      <c r="N5381" s="2" t="n">
        <v>1</v>
      </c>
    </row>
    <row r="5382" ht="15.75" customHeight="1">
      <c r="A5382" s="9" t="n">
        <v>43904.29166666666</v>
      </c>
      <c r="B5382" s="9" t="n">
        <v>43904.125</v>
      </c>
      <c r="C5382" s="2" t="n">
        <v>34964545</v>
      </c>
      <c r="D5382" s="2" t="inlineStr">
        <is>
          <t>DOM</t>
        </is>
      </c>
      <c r="G5382" s="2" t="inlineStr">
        <is>
          <t>ZONE</t>
        </is>
      </c>
      <c r="I5382" s="2" t="n">
        <v>14.35</v>
      </c>
      <c r="J5382" s="2" t="n">
        <v>14.159357</v>
      </c>
      <c r="K5382" s="2" t="n">
        <v>0</v>
      </c>
      <c r="L5382" s="2" t="n">
        <v>-0.193976</v>
      </c>
      <c r="M5382" s="2" t="b">
        <v>1</v>
      </c>
      <c r="N5382" s="2" t="n">
        <v>1</v>
      </c>
    </row>
    <row r="5383" ht="15.75" customHeight="1">
      <c r="A5383" s="9" t="n">
        <v>43904.33333333334</v>
      </c>
      <c r="B5383" s="9" t="n">
        <v>43904.16666666666</v>
      </c>
      <c r="C5383" s="2" t="n">
        <v>34964545</v>
      </c>
      <c r="D5383" s="2" t="inlineStr">
        <is>
          <t>DOM</t>
        </is>
      </c>
      <c r="G5383" s="2" t="inlineStr">
        <is>
          <t>ZONE</t>
        </is>
      </c>
      <c r="I5383" s="2" t="n">
        <v>14.16</v>
      </c>
      <c r="J5383" s="2" t="n">
        <v>13.94055</v>
      </c>
      <c r="K5383" s="2" t="n">
        <v>0</v>
      </c>
      <c r="L5383" s="2" t="n">
        <v>-0.223617</v>
      </c>
      <c r="M5383" s="2" t="b">
        <v>1</v>
      </c>
      <c r="N5383" s="2" t="n">
        <v>1</v>
      </c>
    </row>
    <row r="5384" ht="15.75" customHeight="1">
      <c r="A5384" s="9" t="n">
        <v>43904.375</v>
      </c>
      <c r="B5384" s="9" t="n">
        <v>43904.20833333334</v>
      </c>
      <c r="C5384" s="2" t="n">
        <v>34964545</v>
      </c>
      <c r="D5384" s="2" t="inlineStr">
        <is>
          <t>DOM</t>
        </is>
      </c>
      <c r="G5384" s="2" t="inlineStr">
        <is>
          <t>ZONE</t>
        </is>
      </c>
      <c r="I5384" s="2" t="n">
        <v>14.93</v>
      </c>
      <c r="J5384" s="2" t="n">
        <v>14.719905</v>
      </c>
      <c r="K5384" s="2" t="n">
        <v>0</v>
      </c>
      <c r="L5384" s="2" t="n">
        <v>-0.214262</v>
      </c>
      <c r="M5384" s="2" t="b">
        <v>1</v>
      </c>
      <c r="N5384" s="2" t="n">
        <v>1</v>
      </c>
    </row>
    <row r="5385" ht="15.75" customHeight="1">
      <c r="A5385" s="9" t="n">
        <v>43904.41666666666</v>
      </c>
      <c r="B5385" s="9" t="n">
        <v>43904.25</v>
      </c>
      <c r="C5385" s="2" t="n">
        <v>34964545</v>
      </c>
      <c r="D5385" s="2" t="inlineStr">
        <is>
          <t>DOM</t>
        </is>
      </c>
      <c r="G5385" s="2" t="inlineStr">
        <is>
          <t>ZONE</t>
        </is>
      </c>
      <c r="I5385" s="2" t="n">
        <v>15.99</v>
      </c>
      <c r="J5385" s="2" t="n">
        <v>15.750125</v>
      </c>
      <c r="K5385" s="2" t="n">
        <v>0</v>
      </c>
      <c r="L5385" s="2" t="n">
        <v>-0.244041</v>
      </c>
      <c r="M5385" s="2" t="b">
        <v>1</v>
      </c>
      <c r="N5385" s="2" t="n">
        <v>1</v>
      </c>
    </row>
    <row r="5386" ht="15.75" customHeight="1">
      <c r="A5386" s="9" t="n">
        <v>43904.45833333334</v>
      </c>
      <c r="B5386" s="9" t="n">
        <v>43904.29166666666</v>
      </c>
      <c r="C5386" s="2" t="n">
        <v>34964545</v>
      </c>
      <c r="D5386" s="2" t="inlineStr">
        <is>
          <t>DOM</t>
        </is>
      </c>
      <c r="G5386" s="2" t="inlineStr">
        <is>
          <t>ZONE</t>
        </is>
      </c>
      <c r="I5386" s="2" t="n">
        <v>17.2</v>
      </c>
      <c r="J5386" s="2" t="n">
        <v>16.949563</v>
      </c>
      <c r="K5386" s="2" t="n">
        <v>0.017821</v>
      </c>
      <c r="L5386" s="2" t="n">
        <v>-0.271591</v>
      </c>
      <c r="M5386" s="2" t="b">
        <v>1</v>
      </c>
      <c r="N5386" s="2" t="n">
        <v>1</v>
      </c>
    </row>
    <row r="5387" ht="15.75" customHeight="1">
      <c r="A5387" s="9" t="n">
        <v>43904.5</v>
      </c>
      <c r="B5387" s="9" t="n">
        <v>43904.33333333334</v>
      </c>
      <c r="C5387" s="2" t="n">
        <v>34964545</v>
      </c>
      <c r="D5387" s="2" t="inlineStr">
        <is>
          <t>DOM</t>
        </is>
      </c>
      <c r="G5387" s="2" t="inlineStr">
        <is>
          <t>ZONE</t>
        </is>
      </c>
      <c r="I5387" s="2" t="n">
        <v>17.92</v>
      </c>
      <c r="J5387" s="2" t="n">
        <v>17.626511</v>
      </c>
      <c r="K5387" s="2" t="n">
        <v>0.043377</v>
      </c>
      <c r="L5387" s="2" t="n">
        <v>-0.339366</v>
      </c>
      <c r="M5387" s="2" t="b">
        <v>1</v>
      </c>
      <c r="N5387" s="2" t="n">
        <v>1</v>
      </c>
    </row>
    <row r="5388" ht="15.75" customHeight="1">
      <c r="A5388" s="9" t="n">
        <v>43904.54166666666</v>
      </c>
      <c r="B5388" s="9" t="n">
        <v>43904.375</v>
      </c>
      <c r="C5388" s="2" t="n">
        <v>34964545</v>
      </c>
      <c r="D5388" s="2" t="inlineStr">
        <is>
          <t>DOM</t>
        </is>
      </c>
      <c r="G5388" s="2" t="inlineStr">
        <is>
          <t>ZONE</t>
        </is>
      </c>
      <c r="I5388" s="2" t="n">
        <v>18.4</v>
      </c>
      <c r="J5388" s="2" t="n">
        <v>18.036033</v>
      </c>
      <c r="K5388" s="2" t="n">
        <v>0.008869</v>
      </c>
      <c r="L5388" s="2" t="n">
        <v>-0.374502</v>
      </c>
      <c r="M5388" s="2" t="b">
        <v>1</v>
      </c>
      <c r="N5388" s="2" t="n">
        <v>1</v>
      </c>
    </row>
    <row r="5389" ht="15.75" customHeight="1">
      <c r="A5389" s="9" t="n">
        <v>43904.58333333334</v>
      </c>
      <c r="B5389" s="9" t="n">
        <v>43904.41666666666</v>
      </c>
      <c r="C5389" s="2" t="n">
        <v>34964545</v>
      </c>
      <c r="D5389" s="2" t="inlineStr">
        <is>
          <t>DOM</t>
        </is>
      </c>
      <c r="G5389" s="2" t="inlineStr">
        <is>
          <t>ZONE</t>
        </is>
      </c>
      <c r="I5389" s="2" t="n">
        <v>17.57</v>
      </c>
      <c r="J5389" s="2" t="n">
        <v>17.221271</v>
      </c>
      <c r="K5389" s="2" t="n">
        <v>0</v>
      </c>
      <c r="L5389" s="2" t="n">
        <v>-0.345396</v>
      </c>
      <c r="M5389" s="2" t="b">
        <v>1</v>
      </c>
      <c r="N5389" s="2" t="n">
        <v>1</v>
      </c>
    </row>
    <row r="5390" ht="15.75" customHeight="1">
      <c r="A5390" s="9" t="n">
        <v>43904.625</v>
      </c>
      <c r="B5390" s="9" t="n">
        <v>43904.45833333334</v>
      </c>
      <c r="C5390" s="2" t="n">
        <v>34964545</v>
      </c>
      <c r="D5390" s="2" t="inlineStr">
        <is>
          <t>DOM</t>
        </is>
      </c>
      <c r="G5390" s="2" t="inlineStr">
        <is>
          <t>ZONE</t>
        </is>
      </c>
      <c r="I5390" s="2" t="n">
        <v>21.67</v>
      </c>
      <c r="J5390" s="2" t="n">
        <v>19.720827</v>
      </c>
      <c r="K5390" s="2" t="n">
        <v>-1.493856</v>
      </c>
      <c r="L5390" s="2" t="n">
        <v>-0.454483</v>
      </c>
      <c r="M5390" s="2" t="b">
        <v>1</v>
      </c>
      <c r="N5390" s="2" t="n">
        <v>1</v>
      </c>
    </row>
    <row r="5391" ht="15.75" customHeight="1">
      <c r="A5391" s="9" t="n">
        <v>43904.66666666666</v>
      </c>
      <c r="B5391" s="9" t="n">
        <v>43904.5</v>
      </c>
      <c r="C5391" s="2" t="n">
        <v>34964545</v>
      </c>
      <c r="D5391" s="2" t="inlineStr">
        <is>
          <t>DOM</t>
        </is>
      </c>
      <c r="G5391" s="2" t="inlineStr">
        <is>
          <t>ZONE</t>
        </is>
      </c>
      <c r="I5391" s="2" t="n">
        <v>20.93</v>
      </c>
      <c r="J5391" s="2" t="n">
        <v>19.393726</v>
      </c>
      <c r="K5391" s="2" t="n">
        <v>-1.116929</v>
      </c>
      <c r="L5391" s="2" t="n">
        <v>-0.423512</v>
      </c>
      <c r="M5391" s="2" t="b">
        <v>1</v>
      </c>
      <c r="N5391" s="2" t="n">
        <v>1</v>
      </c>
    </row>
    <row r="5392" ht="15.75" customHeight="1">
      <c r="A5392" s="9" t="n">
        <v>43904.70833333334</v>
      </c>
      <c r="B5392" s="9" t="n">
        <v>43904.54166666666</v>
      </c>
      <c r="C5392" s="2" t="n">
        <v>34964545</v>
      </c>
      <c r="D5392" s="2" t="inlineStr">
        <is>
          <t>DOM</t>
        </is>
      </c>
      <c r="G5392" s="2" t="inlineStr">
        <is>
          <t>ZONE</t>
        </is>
      </c>
      <c r="I5392" s="2" t="n">
        <v>19.15</v>
      </c>
      <c r="J5392" s="2" t="n">
        <v>17.397581</v>
      </c>
      <c r="K5392" s="2" t="n">
        <v>-1.382665</v>
      </c>
      <c r="L5392" s="2" t="n">
        <v>-0.373088</v>
      </c>
      <c r="M5392" s="2" t="b">
        <v>1</v>
      </c>
      <c r="N5392" s="2" t="n">
        <v>1</v>
      </c>
    </row>
    <row r="5393" ht="15.75" customHeight="1">
      <c r="A5393" s="9" t="n">
        <v>43904.75</v>
      </c>
      <c r="B5393" s="9" t="n">
        <v>43904.58333333334</v>
      </c>
      <c r="C5393" s="2" t="n">
        <v>34964545</v>
      </c>
      <c r="D5393" s="2" t="inlineStr">
        <is>
          <t>DOM</t>
        </is>
      </c>
      <c r="G5393" s="2" t="inlineStr">
        <is>
          <t>ZONE</t>
        </is>
      </c>
      <c r="I5393" s="2" t="n">
        <v>17.58</v>
      </c>
      <c r="J5393" s="2" t="n">
        <v>16.468075</v>
      </c>
      <c r="K5393" s="2" t="n">
        <v>-0.78872</v>
      </c>
      <c r="L5393" s="2" t="n">
        <v>-0.325706</v>
      </c>
      <c r="M5393" s="2" t="b">
        <v>1</v>
      </c>
      <c r="N5393" s="2" t="n">
        <v>1</v>
      </c>
    </row>
    <row r="5394" ht="15.75" customHeight="1">
      <c r="A5394" s="9" t="n">
        <v>43904.79166666666</v>
      </c>
      <c r="B5394" s="9" t="n">
        <v>43904.625</v>
      </c>
      <c r="C5394" s="2" t="n">
        <v>34964545</v>
      </c>
      <c r="D5394" s="2" t="inlineStr">
        <is>
          <t>DOM</t>
        </is>
      </c>
      <c r="G5394" s="2" t="inlineStr">
        <is>
          <t>ZONE</t>
        </is>
      </c>
      <c r="I5394" s="2" t="n">
        <v>17.33</v>
      </c>
      <c r="J5394" s="2" t="n">
        <v>16.871456</v>
      </c>
      <c r="K5394" s="2" t="n">
        <v>-0.143686</v>
      </c>
      <c r="L5394" s="2" t="n">
        <v>-0.310692</v>
      </c>
      <c r="M5394" s="2" t="b">
        <v>1</v>
      </c>
      <c r="N5394" s="2" t="n">
        <v>1</v>
      </c>
    </row>
    <row r="5395" ht="15.75" customHeight="1">
      <c r="A5395" s="9" t="n">
        <v>43904.83333333334</v>
      </c>
      <c r="B5395" s="9" t="n">
        <v>43904.66666666666</v>
      </c>
      <c r="C5395" s="2" t="n">
        <v>34964545</v>
      </c>
      <c r="D5395" s="2" t="inlineStr">
        <is>
          <t>DOM</t>
        </is>
      </c>
      <c r="G5395" s="2" t="inlineStr">
        <is>
          <t>ZONE</t>
        </is>
      </c>
      <c r="I5395" s="2" t="n">
        <v>18.6</v>
      </c>
      <c r="J5395" s="2" t="n">
        <v>18.266834</v>
      </c>
      <c r="K5395" s="2" t="n">
        <v>-0.053238</v>
      </c>
      <c r="L5395" s="2" t="n">
        <v>-0.281594</v>
      </c>
      <c r="M5395" s="2" t="b">
        <v>1</v>
      </c>
      <c r="N5395" s="2" t="n">
        <v>1</v>
      </c>
    </row>
    <row r="5396" ht="15.75" customHeight="1">
      <c r="A5396" s="9" t="n">
        <v>43904.875</v>
      </c>
      <c r="B5396" s="9" t="n">
        <v>43904.70833333334</v>
      </c>
      <c r="C5396" s="2" t="n">
        <v>34964545</v>
      </c>
      <c r="D5396" s="2" t="inlineStr">
        <is>
          <t>DOM</t>
        </is>
      </c>
      <c r="G5396" s="2" t="inlineStr">
        <is>
          <t>ZONE</t>
        </is>
      </c>
      <c r="I5396" s="2" t="n">
        <v>21.14</v>
      </c>
      <c r="J5396" s="2" t="n">
        <v>20.94426</v>
      </c>
      <c r="K5396" s="2" t="n">
        <v>0</v>
      </c>
      <c r="L5396" s="2" t="n">
        <v>-0.192407</v>
      </c>
      <c r="M5396" s="2" t="b">
        <v>1</v>
      </c>
      <c r="N5396" s="2" t="n">
        <v>1</v>
      </c>
    </row>
    <row r="5397" ht="15.75" customHeight="1">
      <c r="A5397" s="9" t="n">
        <v>43904.91666666666</v>
      </c>
      <c r="B5397" s="9" t="n">
        <v>43904.75</v>
      </c>
      <c r="C5397" s="2" t="n">
        <v>34964545</v>
      </c>
      <c r="D5397" s="2" t="inlineStr">
        <is>
          <t>DOM</t>
        </is>
      </c>
      <c r="G5397" s="2" t="inlineStr">
        <is>
          <t>ZONE</t>
        </is>
      </c>
      <c r="I5397" s="2" t="n">
        <v>20.34</v>
      </c>
      <c r="J5397" s="2" t="n">
        <v>20.615373</v>
      </c>
      <c r="K5397" s="2" t="n">
        <v>0.45093</v>
      </c>
      <c r="L5397" s="2" t="n">
        <v>-0.178056</v>
      </c>
      <c r="M5397" s="2" t="b">
        <v>1</v>
      </c>
      <c r="N5397" s="2" t="n">
        <v>1</v>
      </c>
    </row>
    <row r="5398" ht="15.75" customHeight="1">
      <c r="A5398" s="9" t="n">
        <v>43904.95833333334</v>
      </c>
      <c r="B5398" s="9" t="n">
        <v>43904.79166666666</v>
      </c>
      <c r="C5398" s="2" t="n">
        <v>34964545</v>
      </c>
      <c r="D5398" s="2" t="inlineStr">
        <is>
          <t>DOM</t>
        </is>
      </c>
      <c r="G5398" s="2" t="inlineStr">
        <is>
          <t>ZONE</t>
        </is>
      </c>
      <c r="I5398" s="2" t="n">
        <v>21.01</v>
      </c>
      <c r="J5398" s="2" t="n">
        <v>20.844566</v>
      </c>
      <c r="K5398" s="2" t="n">
        <v>0</v>
      </c>
      <c r="L5398" s="2" t="n">
        <v>-0.169601</v>
      </c>
      <c r="M5398" s="2" t="b">
        <v>1</v>
      </c>
      <c r="N5398" s="2" t="n">
        <v>1</v>
      </c>
    </row>
    <row r="5399" ht="15.75" customHeight="1">
      <c r="A5399" s="9" t="n">
        <v>43905</v>
      </c>
      <c r="B5399" s="9" t="n">
        <v>43904.83333333334</v>
      </c>
      <c r="C5399" s="2" t="n">
        <v>34964545</v>
      </c>
      <c r="D5399" s="2" t="inlineStr">
        <is>
          <t>DOM</t>
        </is>
      </c>
      <c r="G5399" s="2" t="inlineStr">
        <is>
          <t>ZONE</t>
        </is>
      </c>
      <c r="I5399" s="2" t="n">
        <v>20.06</v>
      </c>
      <c r="J5399" s="2" t="n">
        <v>19.876778</v>
      </c>
      <c r="K5399" s="2" t="n">
        <v>0</v>
      </c>
      <c r="L5399" s="2" t="n">
        <v>-0.178222</v>
      </c>
      <c r="M5399" s="2" t="b">
        <v>1</v>
      </c>
      <c r="N5399" s="2" t="n">
        <v>1</v>
      </c>
    </row>
    <row r="5400" ht="15.75" customHeight="1">
      <c r="A5400" s="9" t="n">
        <v>43905.04166666666</v>
      </c>
      <c r="B5400" s="9" t="n">
        <v>43904.875</v>
      </c>
      <c r="C5400" s="2" t="n">
        <v>34964545</v>
      </c>
      <c r="D5400" s="2" t="inlineStr">
        <is>
          <t>DOM</t>
        </is>
      </c>
      <c r="G5400" s="2" t="inlineStr">
        <is>
          <t>ZONE</t>
        </is>
      </c>
      <c r="I5400" s="2" t="n">
        <v>19.41</v>
      </c>
      <c r="J5400" s="2" t="n">
        <v>19.201954</v>
      </c>
      <c r="K5400" s="2" t="n">
        <v>0</v>
      </c>
      <c r="L5400" s="2" t="n">
        <v>-0.205546</v>
      </c>
      <c r="M5400" s="2" t="b">
        <v>1</v>
      </c>
      <c r="N5400" s="2" t="n">
        <v>1</v>
      </c>
    </row>
    <row r="5401" ht="15.75" customHeight="1">
      <c r="A5401" s="9" t="n">
        <v>43905.08333333334</v>
      </c>
      <c r="B5401" s="9" t="n">
        <v>43904.91666666666</v>
      </c>
      <c r="C5401" s="2" t="n">
        <v>34964545</v>
      </c>
      <c r="D5401" s="2" t="inlineStr">
        <is>
          <t>DOM</t>
        </is>
      </c>
      <c r="G5401" s="2" t="inlineStr">
        <is>
          <t>ZONE</t>
        </is>
      </c>
      <c r="I5401" s="2" t="n">
        <v>18.52</v>
      </c>
      <c r="J5401" s="2" t="n">
        <v>18.356114</v>
      </c>
      <c r="K5401" s="2" t="n">
        <v>0</v>
      </c>
      <c r="L5401" s="2" t="n">
        <v>-0.163886</v>
      </c>
      <c r="M5401" s="2" t="b">
        <v>1</v>
      </c>
      <c r="N5401" s="2" t="n">
        <v>1</v>
      </c>
    </row>
    <row r="5402" ht="15.75" customHeight="1">
      <c r="A5402" s="9" t="n">
        <v>43905.125</v>
      </c>
      <c r="B5402" s="9" t="n">
        <v>43904.95833333334</v>
      </c>
      <c r="C5402" s="2" t="n">
        <v>34964545</v>
      </c>
      <c r="D5402" s="2" t="inlineStr">
        <is>
          <t>DOM</t>
        </is>
      </c>
      <c r="G5402" s="2" t="inlineStr">
        <is>
          <t>ZONE</t>
        </is>
      </c>
      <c r="I5402" s="2" t="n">
        <v>17.73</v>
      </c>
      <c r="J5402" s="2" t="n">
        <v>17.532907</v>
      </c>
      <c r="K5402" s="2" t="n">
        <v>0</v>
      </c>
      <c r="L5402" s="2" t="n">
        <v>-0.200427</v>
      </c>
      <c r="M5402" s="2" t="b">
        <v>1</v>
      </c>
      <c r="N5402" s="2" t="n">
        <v>1</v>
      </c>
    </row>
    <row r="5403" ht="15.75" customHeight="1">
      <c r="A5403" s="9" t="n">
        <v>43905.16666666666</v>
      </c>
      <c r="B5403" s="9" t="n">
        <v>43905</v>
      </c>
      <c r="C5403" s="2" t="n">
        <v>34964545</v>
      </c>
      <c r="D5403" s="2" t="inlineStr">
        <is>
          <t>DOM</t>
        </is>
      </c>
      <c r="G5403" s="2" t="inlineStr">
        <is>
          <t>ZONE</t>
        </is>
      </c>
      <c r="I5403" s="2" t="n">
        <v>15.97</v>
      </c>
      <c r="J5403" s="2" t="n">
        <v>15.796883</v>
      </c>
      <c r="K5403" s="2" t="n">
        <v>0</v>
      </c>
      <c r="L5403" s="2" t="n">
        <v>-0.173117</v>
      </c>
      <c r="M5403" s="2" t="b">
        <v>1</v>
      </c>
      <c r="N5403" s="2" t="n">
        <v>1</v>
      </c>
    </row>
    <row r="5404" ht="15.75" customHeight="1">
      <c r="A5404" s="9" t="n">
        <v>43905.20833333334</v>
      </c>
      <c r="B5404" s="9" t="n">
        <v>43905.04166666666</v>
      </c>
      <c r="C5404" s="2" t="n">
        <v>34964545</v>
      </c>
      <c r="D5404" s="2" t="inlineStr">
        <is>
          <t>DOM</t>
        </is>
      </c>
      <c r="G5404" s="2" t="inlineStr">
        <is>
          <t>ZONE</t>
        </is>
      </c>
      <c r="I5404" s="2" t="n">
        <v>16.79</v>
      </c>
      <c r="J5404" s="2" t="n">
        <v>16.625125</v>
      </c>
      <c r="K5404" s="2" t="n">
        <v>0</v>
      </c>
      <c r="L5404" s="2" t="n">
        <v>-0.166542</v>
      </c>
      <c r="M5404" s="2" t="b">
        <v>1</v>
      </c>
      <c r="N5404" s="2" t="n">
        <v>1</v>
      </c>
    </row>
    <row r="5405" ht="15.75" customHeight="1">
      <c r="A5405" s="9" t="n">
        <v>43905.25</v>
      </c>
      <c r="B5405" s="9" t="n">
        <v>43905.08333333334</v>
      </c>
      <c r="C5405" s="2" t="n">
        <v>34964545</v>
      </c>
      <c r="D5405" s="2" t="inlineStr">
        <is>
          <t>DOM</t>
        </is>
      </c>
      <c r="G5405" s="2" t="inlineStr">
        <is>
          <t>ZONE</t>
        </is>
      </c>
      <c r="I5405" s="2" t="n">
        <v>16.86</v>
      </c>
      <c r="J5405" s="2" t="n">
        <v>16.683705</v>
      </c>
      <c r="K5405" s="2" t="n">
        <v>0</v>
      </c>
      <c r="L5405" s="2" t="n">
        <v>-0.178795</v>
      </c>
      <c r="M5405" s="2" t="b">
        <v>1</v>
      </c>
      <c r="N5405" s="2" t="n">
        <v>1</v>
      </c>
    </row>
    <row r="5406" ht="15.75" customHeight="1">
      <c r="A5406" s="9" t="n">
        <v>43905.29166666666</v>
      </c>
      <c r="B5406" s="9" t="n">
        <v>43905.125</v>
      </c>
      <c r="C5406" s="2" t="n">
        <v>34964545</v>
      </c>
      <c r="D5406" s="2" t="inlineStr">
        <is>
          <t>DOM</t>
        </is>
      </c>
      <c r="G5406" s="2" t="inlineStr">
        <is>
          <t>ZONE</t>
        </is>
      </c>
      <c r="I5406" s="2" t="n">
        <v>16.86</v>
      </c>
      <c r="J5406" s="2" t="n">
        <v>16.67125</v>
      </c>
      <c r="K5406" s="2" t="n">
        <v>0</v>
      </c>
      <c r="L5406" s="2" t="n">
        <v>-0.18875</v>
      </c>
      <c r="M5406" s="2" t="b">
        <v>1</v>
      </c>
      <c r="N5406" s="2" t="n">
        <v>1</v>
      </c>
    </row>
    <row r="5407" ht="15.75" customHeight="1">
      <c r="A5407" s="9" t="n">
        <v>43905.33333333334</v>
      </c>
      <c r="B5407" s="9" t="n">
        <v>43905.16666666666</v>
      </c>
      <c r="C5407" s="2" t="n">
        <v>34964545</v>
      </c>
      <c r="D5407" s="2" t="inlineStr">
        <is>
          <t>DOM</t>
        </is>
      </c>
      <c r="G5407" s="2" t="inlineStr">
        <is>
          <t>ZONE</t>
        </is>
      </c>
      <c r="I5407" s="2" t="n">
        <v>17.01</v>
      </c>
      <c r="J5407" s="2" t="n">
        <v>16.817128</v>
      </c>
      <c r="K5407" s="2" t="n">
        <v>0</v>
      </c>
      <c r="L5407" s="2" t="n">
        <v>-0.190372</v>
      </c>
      <c r="M5407" s="2" t="b">
        <v>1</v>
      </c>
      <c r="N5407" s="2" t="n">
        <v>1</v>
      </c>
    </row>
    <row r="5408" ht="15.75" customHeight="1">
      <c r="A5408" s="9" t="n">
        <v>43905.375</v>
      </c>
      <c r="B5408" s="9" t="n">
        <v>43905.20833333334</v>
      </c>
      <c r="C5408" s="2" t="n">
        <v>34964545</v>
      </c>
      <c r="D5408" s="2" t="inlineStr">
        <is>
          <t>DOM</t>
        </is>
      </c>
      <c r="G5408" s="2" t="inlineStr">
        <is>
          <t>ZONE</t>
        </is>
      </c>
      <c r="I5408" s="2" t="n">
        <v>16.44</v>
      </c>
      <c r="J5408" s="2" t="n">
        <v>16.254597</v>
      </c>
      <c r="K5408" s="2" t="n">
        <v>0</v>
      </c>
      <c r="L5408" s="2" t="n">
        <v>-0.184569</v>
      </c>
      <c r="M5408" s="2" t="b">
        <v>1</v>
      </c>
      <c r="N5408" s="2" t="n">
        <v>1</v>
      </c>
    </row>
    <row r="5409" ht="15.75" customHeight="1">
      <c r="A5409" s="9" t="n">
        <v>43905.41666666666</v>
      </c>
      <c r="B5409" s="9" t="n">
        <v>43905.25</v>
      </c>
      <c r="C5409" s="2" t="n">
        <v>34964545</v>
      </c>
      <c r="D5409" s="2" t="inlineStr">
        <is>
          <t>DOM</t>
        </is>
      </c>
      <c r="G5409" s="2" t="inlineStr">
        <is>
          <t>ZONE</t>
        </is>
      </c>
      <c r="I5409" s="2" t="n">
        <v>15.69</v>
      </c>
      <c r="J5409" s="2" t="n">
        <v>15.497667</v>
      </c>
      <c r="K5409" s="2" t="n">
        <v>0</v>
      </c>
      <c r="L5409" s="2" t="n">
        <v>-0.188166</v>
      </c>
      <c r="M5409" s="2" t="b">
        <v>1</v>
      </c>
      <c r="N5409" s="2" t="n">
        <v>1</v>
      </c>
    </row>
    <row r="5410" ht="15.75" customHeight="1">
      <c r="A5410" s="9" t="n">
        <v>43905.45833333334</v>
      </c>
      <c r="B5410" s="9" t="n">
        <v>43905.29166666666</v>
      </c>
      <c r="C5410" s="2" t="n">
        <v>34964545</v>
      </c>
      <c r="D5410" s="2" t="inlineStr">
        <is>
          <t>DOM</t>
        </is>
      </c>
      <c r="G5410" s="2" t="inlineStr">
        <is>
          <t>ZONE</t>
        </is>
      </c>
      <c r="I5410" s="2" t="n">
        <v>16.05</v>
      </c>
      <c r="J5410" s="2" t="n">
        <v>15.874938</v>
      </c>
      <c r="K5410" s="2" t="n">
        <v>0</v>
      </c>
      <c r="L5410" s="2" t="n">
        <v>-0.179229</v>
      </c>
      <c r="M5410" s="2" t="b">
        <v>1</v>
      </c>
      <c r="N5410" s="2" t="n">
        <v>1</v>
      </c>
    </row>
    <row r="5411" ht="15.75" customHeight="1">
      <c r="A5411" s="9" t="n">
        <v>43905.5</v>
      </c>
      <c r="B5411" s="9" t="n">
        <v>43905.33333333334</v>
      </c>
      <c r="C5411" s="2" t="n">
        <v>34964545</v>
      </c>
      <c r="D5411" s="2" t="inlineStr">
        <is>
          <t>DOM</t>
        </is>
      </c>
      <c r="G5411" s="2" t="inlineStr">
        <is>
          <t>ZONE</t>
        </is>
      </c>
      <c r="I5411" s="2" t="n">
        <v>19.17</v>
      </c>
      <c r="J5411" s="2" t="n">
        <v>19.833704</v>
      </c>
      <c r="K5411" s="2" t="n">
        <v>0.830511</v>
      </c>
      <c r="L5411" s="2" t="n">
        <v>-0.161807</v>
      </c>
      <c r="M5411" s="2" t="b">
        <v>1</v>
      </c>
      <c r="N5411" s="2" t="n">
        <v>1</v>
      </c>
    </row>
    <row r="5412" ht="15.75" customHeight="1">
      <c r="A5412" s="9" t="n">
        <v>43905.54166666666</v>
      </c>
      <c r="B5412" s="9" t="n">
        <v>43905.375</v>
      </c>
      <c r="C5412" s="2" t="n">
        <v>34964545</v>
      </c>
      <c r="D5412" s="2" t="inlineStr">
        <is>
          <t>DOM</t>
        </is>
      </c>
      <c r="G5412" s="2" t="inlineStr">
        <is>
          <t>ZONE</t>
        </is>
      </c>
      <c r="I5412" s="2" t="n">
        <v>20.38</v>
      </c>
      <c r="J5412" s="2" t="n">
        <v>21.962569</v>
      </c>
      <c r="K5412" s="2" t="n">
        <v>1.716607</v>
      </c>
      <c r="L5412" s="2" t="n">
        <v>-0.131538</v>
      </c>
      <c r="M5412" s="2" t="b">
        <v>1</v>
      </c>
      <c r="N5412" s="2" t="n">
        <v>1</v>
      </c>
    </row>
    <row r="5413" ht="15.75" customHeight="1">
      <c r="A5413" s="9" t="n">
        <v>43905.58333333334</v>
      </c>
      <c r="B5413" s="9" t="n">
        <v>43905.41666666666</v>
      </c>
      <c r="C5413" s="2" t="n">
        <v>34964545</v>
      </c>
      <c r="D5413" s="2" t="inlineStr">
        <is>
          <t>DOM</t>
        </is>
      </c>
      <c r="G5413" s="2" t="inlineStr">
        <is>
          <t>ZONE</t>
        </is>
      </c>
      <c r="I5413" s="2" t="n">
        <v>22.95</v>
      </c>
      <c r="J5413" s="2" t="n">
        <v>27.103467</v>
      </c>
      <c r="K5413" s="2" t="n">
        <v>4.288471</v>
      </c>
      <c r="L5413" s="2" t="n">
        <v>-0.132504</v>
      </c>
      <c r="M5413" s="2" t="b">
        <v>1</v>
      </c>
      <c r="N5413" s="2" t="n">
        <v>1</v>
      </c>
    </row>
    <row r="5414" ht="15.75" customHeight="1">
      <c r="A5414" s="9" t="n">
        <v>43905.625</v>
      </c>
      <c r="B5414" s="9" t="n">
        <v>43905.45833333334</v>
      </c>
      <c r="C5414" s="2" t="n">
        <v>34964545</v>
      </c>
      <c r="D5414" s="2" t="inlineStr">
        <is>
          <t>DOM</t>
        </is>
      </c>
      <c r="G5414" s="2" t="inlineStr">
        <is>
          <t>ZONE</t>
        </is>
      </c>
      <c r="I5414" s="2" t="n">
        <v>18.95</v>
      </c>
      <c r="J5414" s="2" t="n">
        <v>19.926822</v>
      </c>
      <c r="K5414" s="2" t="n">
        <v>1.116394</v>
      </c>
      <c r="L5414" s="2" t="n">
        <v>-0.134572</v>
      </c>
      <c r="M5414" s="2" t="b">
        <v>1</v>
      </c>
      <c r="N5414" s="2" t="n">
        <v>1</v>
      </c>
    </row>
    <row r="5415" ht="15.75" customHeight="1">
      <c r="A5415" s="9" t="n">
        <v>43905.66666666666</v>
      </c>
      <c r="B5415" s="9" t="n">
        <v>43905.5</v>
      </c>
      <c r="C5415" s="2" t="n">
        <v>34964545</v>
      </c>
      <c r="D5415" s="2" t="inlineStr">
        <is>
          <t>DOM</t>
        </is>
      </c>
      <c r="G5415" s="2" t="inlineStr">
        <is>
          <t>ZONE</t>
        </is>
      </c>
      <c r="I5415" s="2" t="n">
        <v>18.02</v>
      </c>
      <c r="J5415" s="2" t="n">
        <v>18.834292</v>
      </c>
      <c r="K5415" s="2" t="n">
        <v>0.951614</v>
      </c>
      <c r="L5415" s="2" t="n">
        <v>-0.141489</v>
      </c>
      <c r="M5415" s="2" t="b">
        <v>1</v>
      </c>
      <c r="N5415" s="2" t="n">
        <v>1</v>
      </c>
    </row>
    <row r="5416" ht="15.75" customHeight="1">
      <c r="A5416" s="9" t="n">
        <v>43905.70833333334</v>
      </c>
      <c r="B5416" s="9" t="n">
        <v>43905.54166666666</v>
      </c>
      <c r="C5416" s="2" t="n">
        <v>34964545</v>
      </c>
      <c r="D5416" s="2" t="inlineStr">
        <is>
          <t>DOM</t>
        </is>
      </c>
      <c r="G5416" s="2" t="inlineStr">
        <is>
          <t>ZONE</t>
        </is>
      </c>
      <c r="I5416" s="2" t="n">
        <v>17.68</v>
      </c>
      <c r="J5416" s="2" t="n">
        <v>18.555601</v>
      </c>
      <c r="K5416" s="2" t="n">
        <v>1.006093</v>
      </c>
      <c r="L5416" s="2" t="n">
        <v>-0.127159</v>
      </c>
      <c r="M5416" s="2" t="b">
        <v>1</v>
      </c>
      <c r="N5416" s="2" t="n">
        <v>1</v>
      </c>
    </row>
    <row r="5417" ht="15.75" customHeight="1">
      <c r="A5417" s="9" t="n">
        <v>43905.75</v>
      </c>
      <c r="B5417" s="9" t="n">
        <v>43905.58333333334</v>
      </c>
      <c r="C5417" s="2" t="n">
        <v>34964545</v>
      </c>
      <c r="D5417" s="2" t="inlineStr">
        <is>
          <t>DOM</t>
        </is>
      </c>
      <c r="G5417" s="2" t="inlineStr">
        <is>
          <t>ZONE</t>
        </is>
      </c>
      <c r="I5417" s="2" t="n">
        <v>17.17</v>
      </c>
      <c r="J5417" s="2" t="n">
        <v>18.579379</v>
      </c>
      <c r="K5417" s="2" t="n">
        <v>1.518107</v>
      </c>
      <c r="L5417" s="2" t="n">
        <v>-0.105395</v>
      </c>
      <c r="M5417" s="2" t="b">
        <v>1</v>
      </c>
      <c r="N5417" s="2" t="n">
        <v>1</v>
      </c>
    </row>
    <row r="5418" ht="15.75" customHeight="1">
      <c r="A5418" s="9" t="n">
        <v>43905.79166666666</v>
      </c>
      <c r="B5418" s="9" t="n">
        <v>43905.625</v>
      </c>
      <c r="C5418" s="2" t="n">
        <v>34964545</v>
      </c>
      <c r="D5418" s="2" t="inlineStr">
        <is>
          <t>DOM</t>
        </is>
      </c>
      <c r="G5418" s="2" t="inlineStr">
        <is>
          <t>ZONE</t>
        </is>
      </c>
      <c r="I5418" s="2" t="n">
        <v>16.95</v>
      </c>
      <c r="J5418" s="2" t="n">
        <v>18.44547</v>
      </c>
      <c r="K5418" s="2" t="n">
        <v>1.576888</v>
      </c>
      <c r="L5418" s="2" t="n">
        <v>-0.080585</v>
      </c>
      <c r="M5418" s="2" t="b">
        <v>1</v>
      </c>
      <c r="N5418" s="2" t="n">
        <v>1</v>
      </c>
    </row>
    <row r="5419" ht="15.75" customHeight="1">
      <c r="A5419" s="9" t="n">
        <v>43905.83333333334</v>
      </c>
      <c r="B5419" s="9" t="n">
        <v>43905.66666666666</v>
      </c>
      <c r="C5419" s="2" t="n">
        <v>34964545</v>
      </c>
      <c r="D5419" s="2" t="inlineStr">
        <is>
          <t>DOM</t>
        </is>
      </c>
      <c r="G5419" s="2" t="inlineStr">
        <is>
          <t>ZONE</t>
        </is>
      </c>
      <c r="I5419" s="2" t="n">
        <v>17.04</v>
      </c>
      <c r="J5419" s="2" t="n">
        <v>18.733097</v>
      </c>
      <c r="K5419" s="2" t="n">
        <v>1.752484</v>
      </c>
      <c r="L5419" s="2" t="n">
        <v>-0.06022</v>
      </c>
      <c r="M5419" s="2" t="b">
        <v>1</v>
      </c>
      <c r="N5419" s="2" t="n">
        <v>1</v>
      </c>
    </row>
    <row r="5420" ht="15.75" customHeight="1">
      <c r="A5420" s="9" t="n">
        <v>43905.875</v>
      </c>
      <c r="B5420" s="9" t="n">
        <v>43905.70833333334</v>
      </c>
      <c r="C5420" s="2" t="n">
        <v>34964545</v>
      </c>
      <c r="D5420" s="2" t="inlineStr">
        <is>
          <t>DOM</t>
        </is>
      </c>
      <c r="G5420" s="2" t="inlineStr">
        <is>
          <t>ZONE</t>
        </is>
      </c>
      <c r="I5420" s="2" t="n">
        <v>18.44</v>
      </c>
      <c r="J5420" s="2" t="n">
        <v>19.971618</v>
      </c>
      <c r="K5420" s="2" t="n">
        <v>1.530138</v>
      </c>
      <c r="L5420" s="2" t="n">
        <v>-0.001854</v>
      </c>
      <c r="M5420" s="2" t="b">
        <v>1</v>
      </c>
      <c r="N5420" s="2" t="n">
        <v>1</v>
      </c>
    </row>
    <row r="5421" ht="15.75" customHeight="1">
      <c r="A5421" s="9" t="n">
        <v>43905.91666666666</v>
      </c>
      <c r="B5421" s="9" t="n">
        <v>43905.75</v>
      </c>
      <c r="C5421" s="2" t="n">
        <v>34964545</v>
      </c>
      <c r="D5421" s="2" t="inlineStr">
        <is>
          <t>DOM</t>
        </is>
      </c>
      <c r="G5421" s="2" t="inlineStr">
        <is>
          <t>ZONE</t>
        </is>
      </c>
      <c r="I5421" s="2" t="n">
        <v>18.14</v>
      </c>
      <c r="J5421" s="2" t="n">
        <v>18.66837</v>
      </c>
      <c r="K5421" s="2" t="n">
        <v>0.511903</v>
      </c>
      <c r="L5421" s="2" t="n">
        <v>0.012301</v>
      </c>
      <c r="M5421" s="2" t="b">
        <v>1</v>
      </c>
      <c r="N5421" s="2" t="n">
        <v>1</v>
      </c>
    </row>
    <row r="5422" ht="15.75" customHeight="1">
      <c r="A5422" s="9" t="n">
        <v>43905.95833333334</v>
      </c>
      <c r="B5422" s="9" t="n">
        <v>43905.79166666666</v>
      </c>
      <c r="C5422" s="2" t="n">
        <v>34964545</v>
      </c>
      <c r="D5422" s="2" t="inlineStr">
        <is>
          <t>DOM</t>
        </is>
      </c>
      <c r="G5422" s="2" t="inlineStr">
        <is>
          <t>ZONE</t>
        </is>
      </c>
      <c r="I5422" s="2" t="n">
        <v>21.74</v>
      </c>
      <c r="J5422" s="2" t="n">
        <v>21.693886</v>
      </c>
      <c r="K5422" s="2" t="n">
        <v>0</v>
      </c>
      <c r="L5422" s="2" t="n">
        <v>-0.048614</v>
      </c>
      <c r="M5422" s="2" t="b">
        <v>1</v>
      </c>
      <c r="N5422" s="2" t="n">
        <v>1</v>
      </c>
    </row>
    <row r="5423" ht="15.75" customHeight="1">
      <c r="A5423" s="9" t="n">
        <v>43906</v>
      </c>
      <c r="B5423" s="9" t="n">
        <v>43905.83333333334</v>
      </c>
      <c r="C5423" s="2" t="n">
        <v>34964545</v>
      </c>
      <c r="D5423" s="2" t="inlineStr">
        <is>
          <t>DOM</t>
        </is>
      </c>
      <c r="G5423" s="2" t="inlineStr">
        <is>
          <t>ZONE</t>
        </is>
      </c>
      <c r="I5423" s="2" t="n">
        <v>29.78</v>
      </c>
      <c r="J5423" s="2" t="n">
        <v>29.663796</v>
      </c>
      <c r="K5423" s="2" t="n">
        <v>0</v>
      </c>
      <c r="L5423" s="2" t="n">
        <v>-0.117038</v>
      </c>
      <c r="M5423" s="2" t="b">
        <v>1</v>
      </c>
      <c r="N5423" s="2" t="n">
        <v>1</v>
      </c>
    </row>
    <row r="5424" ht="15.75" customHeight="1">
      <c r="A5424" s="9" t="n">
        <v>43906.04166666666</v>
      </c>
      <c r="B5424" s="9" t="n">
        <v>43905.875</v>
      </c>
      <c r="C5424" s="2" t="n">
        <v>34964545</v>
      </c>
      <c r="D5424" s="2" t="inlineStr">
        <is>
          <t>DOM</t>
        </is>
      </c>
      <c r="G5424" s="2" t="inlineStr">
        <is>
          <t>ZONE</t>
        </is>
      </c>
      <c r="I5424" s="2" t="n">
        <v>20.81</v>
      </c>
      <c r="J5424" s="2" t="n">
        <v>20.733515</v>
      </c>
      <c r="K5424" s="2" t="n">
        <v>0</v>
      </c>
      <c r="L5424" s="2" t="n">
        <v>-0.074818</v>
      </c>
      <c r="M5424" s="2" t="b">
        <v>1</v>
      </c>
      <c r="N5424" s="2" t="n">
        <v>1</v>
      </c>
    </row>
    <row r="5425" ht="15.75" customHeight="1">
      <c r="A5425" s="9" t="n">
        <v>43906.08333333334</v>
      </c>
      <c r="B5425" s="9" t="n">
        <v>43905.91666666666</v>
      </c>
      <c r="C5425" s="2" t="n">
        <v>34964545</v>
      </c>
      <c r="D5425" s="2" t="inlineStr">
        <is>
          <t>DOM</t>
        </is>
      </c>
      <c r="G5425" s="2" t="inlineStr">
        <is>
          <t>ZONE</t>
        </is>
      </c>
      <c r="I5425" s="2" t="n">
        <v>18.33</v>
      </c>
      <c r="J5425" s="2" t="n">
        <v>18.254999</v>
      </c>
      <c r="K5425" s="2" t="n">
        <v>0</v>
      </c>
      <c r="L5425" s="2" t="n">
        <v>-0.073334</v>
      </c>
      <c r="M5425" s="2" t="b">
        <v>1</v>
      </c>
      <c r="N5425" s="2" t="n">
        <v>1</v>
      </c>
    </row>
    <row r="5426" ht="15.75" customHeight="1">
      <c r="A5426" s="9" t="n">
        <v>43906.125</v>
      </c>
      <c r="B5426" s="9" t="n">
        <v>43905.95833333334</v>
      </c>
      <c r="C5426" s="2" t="n">
        <v>34964545</v>
      </c>
      <c r="D5426" s="2" t="inlineStr">
        <is>
          <t>DOM</t>
        </is>
      </c>
      <c r="G5426" s="2" t="inlineStr">
        <is>
          <t>ZONE</t>
        </is>
      </c>
      <c r="I5426" s="2" t="n">
        <v>17.26</v>
      </c>
      <c r="J5426" s="2" t="n">
        <v>17.154055</v>
      </c>
      <c r="K5426" s="2" t="n">
        <v>0</v>
      </c>
      <c r="L5426" s="2" t="n">
        <v>-0.107612</v>
      </c>
      <c r="M5426" s="2" t="b">
        <v>1</v>
      </c>
      <c r="N5426" s="2" t="n">
        <v>1</v>
      </c>
    </row>
    <row r="5427" ht="15.75" customHeight="1">
      <c r="A5427" s="9" t="n">
        <v>43906.16666666666</v>
      </c>
      <c r="B5427" s="9" t="n">
        <v>43906</v>
      </c>
      <c r="C5427" s="2" t="n">
        <v>34964545</v>
      </c>
      <c r="D5427" s="2" t="inlineStr">
        <is>
          <t>DOM</t>
        </is>
      </c>
      <c r="G5427" s="2" t="inlineStr">
        <is>
          <t>ZONE</t>
        </is>
      </c>
      <c r="I5427" s="2" t="n">
        <v>17.82</v>
      </c>
      <c r="J5427" s="2" t="n">
        <v>17.720272</v>
      </c>
      <c r="K5427" s="2" t="n">
        <v>0</v>
      </c>
      <c r="L5427" s="2" t="n">
        <v>-0.099728</v>
      </c>
      <c r="M5427" s="2" t="b">
        <v>1</v>
      </c>
      <c r="N5427" s="2" t="n">
        <v>1</v>
      </c>
    </row>
    <row r="5428" ht="15.75" customHeight="1">
      <c r="A5428" s="9" t="n">
        <v>43906.20833333334</v>
      </c>
      <c r="B5428" s="9" t="n">
        <v>43906.04166666666</v>
      </c>
      <c r="C5428" s="2" t="n">
        <v>34964545</v>
      </c>
      <c r="D5428" s="2" t="inlineStr">
        <is>
          <t>DOM</t>
        </is>
      </c>
      <c r="G5428" s="2" t="inlineStr">
        <is>
          <t>ZONE</t>
        </is>
      </c>
      <c r="I5428" s="2" t="n">
        <v>17.28</v>
      </c>
      <c r="J5428" s="2" t="n">
        <v>17.21349</v>
      </c>
      <c r="K5428" s="2" t="n">
        <v>0</v>
      </c>
      <c r="L5428" s="2" t="n">
        <v>-0.06151</v>
      </c>
      <c r="M5428" s="2" t="b">
        <v>1</v>
      </c>
      <c r="N5428" s="2" t="n">
        <v>1</v>
      </c>
    </row>
    <row r="5429" ht="15.75" customHeight="1">
      <c r="A5429" s="9" t="n">
        <v>43906.25</v>
      </c>
      <c r="B5429" s="9" t="n">
        <v>43906.08333333334</v>
      </c>
      <c r="C5429" s="2" t="n">
        <v>34964545</v>
      </c>
      <c r="D5429" s="2" t="inlineStr">
        <is>
          <t>DOM</t>
        </is>
      </c>
      <c r="G5429" s="2" t="inlineStr">
        <is>
          <t>ZONE</t>
        </is>
      </c>
      <c r="I5429" s="2" t="n">
        <v>16.57</v>
      </c>
      <c r="J5429" s="2" t="n">
        <v>16.508449</v>
      </c>
      <c r="K5429" s="2" t="n">
        <v>0</v>
      </c>
      <c r="L5429" s="2" t="n">
        <v>-0.059884</v>
      </c>
      <c r="M5429" s="2" t="b">
        <v>1</v>
      </c>
      <c r="N5429" s="2" t="n">
        <v>1</v>
      </c>
    </row>
    <row r="5430" ht="15.75" customHeight="1">
      <c r="A5430" s="9" t="n">
        <v>43906.29166666666</v>
      </c>
      <c r="B5430" s="9" t="n">
        <v>43906.125</v>
      </c>
      <c r="C5430" s="2" t="n">
        <v>34964545</v>
      </c>
      <c r="D5430" s="2" t="inlineStr">
        <is>
          <t>DOM</t>
        </is>
      </c>
      <c r="G5430" s="2" t="inlineStr">
        <is>
          <t>ZONE</t>
        </is>
      </c>
      <c r="I5430" s="2" t="n">
        <v>16.86</v>
      </c>
      <c r="J5430" s="2" t="n">
        <v>16.814413</v>
      </c>
      <c r="K5430" s="2" t="n">
        <v>0</v>
      </c>
      <c r="L5430" s="2" t="n">
        <v>-0.04392</v>
      </c>
      <c r="M5430" s="2" t="b">
        <v>1</v>
      </c>
      <c r="N5430" s="2" t="n">
        <v>1</v>
      </c>
    </row>
    <row r="5431" ht="15.75" customHeight="1">
      <c r="A5431" s="9" t="n">
        <v>43906.33333333334</v>
      </c>
      <c r="B5431" s="9" t="n">
        <v>43906.16666666666</v>
      </c>
      <c r="C5431" s="2" t="n">
        <v>34964545</v>
      </c>
      <c r="D5431" s="2" t="inlineStr">
        <is>
          <t>DOM</t>
        </is>
      </c>
      <c r="G5431" s="2" t="inlineStr">
        <is>
          <t>ZONE</t>
        </is>
      </c>
      <c r="I5431" s="2" t="n">
        <v>17.4</v>
      </c>
      <c r="J5431" s="2" t="n">
        <v>17.368353</v>
      </c>
      <c r="K5431" s="2" t="n">
        <v>0</v>
      </c>
      <c r="L5431" s="2" t="n">
        <v>-0.035814</v>
      </c>
      <c r="M5431" s="2" t="b">
        <v>1</v>
      </c>
      <c r="N5431" s="2" t="n">
        <v>1</v>
      </c>
    </row>
    <row r="5432" ht="15.75" customHeight="1">
      <c r="A5432" s="9" t="n">
        <v>43906.375</v>
      </c>
      <c r="B5432" s="9" t="n">
        <v>43906.20833333334</v>
      </c>
      <c r="C5432" s="2" t="n">
        <v>34964545</v>
      </c>
      <c r="D5432" s="2" t="inlineStr">
        <is>
          <t>DOM</t>
        </is>
      </c>
      <c r="G5432" s="2" t="inlineStr">
        <is>
          <t>ZONE</t>
        </is>
      </c>
      <c r="I5432" s="2" t="n">
        <v>17.74</v>
      </c>
      <c r="J5432" s="2" t="n">
        <v>17.686861</v>
      </c>
      <c r="K5432" s="2" t="n">
        <v>0</v>
      </c>
      <c r="L5432" s="2" t="n">
        <v>-0.055639</v>
      </c>
      <c r="M5432" s="2" t="b">
        <v>1</v>
      </c>
      <c r="N5432" s="2" t="n">
        <v>1</v>
      </c>
    </row>
    <row r="5433" ht="15.75" customHeight="1">
      <c r="A5433" s="9" t="n">
        <v>43906.41666666666</v>
      </c>
      <c r="B5433" s="9" t="n">
        <v>43906.25</v>
      </c>
      <c r="C5433" s="2" t="n">
        <v>34964545</v>
      </c>
      <c r="D5433" s="2" t="inlineStr">
        <is>
          <t>DOM</t>
        </is>
      </c>
      <c r="G5433" s="2" t="inlineStr">
        <is>
          <t>ZONE</t>
        </is>
      </c>
      <c r="I5433" s="2" t="n">
        <v>19.53</v>
      </c>
      <c r="J5433" s="2" t="n">
        <v>19.453507</v>
      </c>
      <c r="K5433" s="2" t="n">
        <v>0</v>
      </c>
      <c r="L5433" s="2" t="n">
        <v>-0.073993</v>
      </c>
      <c r="M5433" s="2" t="b">
        <v>1</v>
      </c>
      <c r="N5433" s="2" t="n">
        <v>1</v>
      </c>
    </row>
    <row r="5434" ht="15.75" customHeight="1">
      <c r="A5434" s="9" t="n">
        <v>43906.45833333334</v>
      </c>
      <c r="B5434" s="9" t="n">
        <v>43906.29166666666</v>
      </c>
      <c r="C5434" s="2" t="n">
        <v>34964545</v>
      </c>
      <c r="D5434" s="2" t="inlineStr">
        <is>
          <t>DOM</t>
        </is>
      </c>
      <c r="G5434" s="2" t="inlineStr">
        <is>
          <t>ZONE</t>
        </is>
      </c>
      <c r="I5434" s="2" t="n">
        <v>27.52</v>
      </c>
      <c r="J5434" s="2" t="n">
        <v>27.880193</v>
      </c>
      <c r="K5434" s="2" t="n">
        <v>0.512211</v>
      </c>
      <c r="L5434" s="2" t="n">
        <v>-0.151185</v>
      </c>
      <c r="M5434" s="2" t="b">
        <v>1</v>
      </c>
      <c r="N5434" s="2" t="n">
        <v>1</v>
      </c>
    </row>
    <row r="5435" ht="15.75" customHeight="1">
      <c r="A5435" s="9" t="n">
        <v>43906.5</v>
      </c>
      <c r="B5435" s="9" t="n">
        <v>43906.33333333334</v>
      </c>
      <c r="C5435" s="2" t="n">
        <v>34964545</v>
      </c>
      <c r="D5435" s="2" t="inlineStr">
        <is>
          <t>DOM</t>
        </is>
      </c>
      <c r="G5435" s="2" t="inlineStr">
        <is>
          <t>ZONE</t>
        </is>
      </c>
      <c r="I5435" s="2" t="n">
        <v>23.17</v>
      </c>
      <c r="J5435" s="2" t="n">
        <v>22.996544</v>
      </c>
      <c r="K5435" s="2" t="n">
        <v>0</v>
      </c>
      <c r="L5435" s="2" t="n">
        <v>-0.173456</v>
      </c>
      <c r="M5435" s="2" t="b">
        <v>1</v>
      </c>
      <c r="N5435" s="2" t="n">
        <v>1</v>
      </c>
    </row>
    <row r="5436" ht="15.75" customHeight="1">
      <c r="A5436" s="9" t="n">
        <v>43906.54166666666</v>
      </c>
      <c r="B5436" s="9" t="n">
        <v>43906.375</v>
      </c>
      <c r="C5436" s="2" t="n">
        <v>34964545</v>
      </c>
      <c r="D5436" s="2" t="inlineStr">
        <is>
          <t>DOM</t>
        </is>
      </c>
      <c r="G5436" s="2" t="inlineStr">
        <is>
          <t>ZONE</t>
        </is>
      </c>
      <c r="I5436" s="2" t="n">
        <v>22.44</v>
      </c>
      <c r="J5436" s="2" t="n">
        <v>22.523034</v>
      </c>
      <c r="K5436" s="2" t="n">
        <v>0.298779</v>
      </c>
      <c r="L5436" s="2" t="n">
        <v>-0.211578</v>
      </c>
      <c r="M5436" s="2" t="b">
        <v>1</v>
      </c>
      <c r="N5436" s="2" t="n">
        <v>1</v>
      </c>
    </row>
    <row r="5437" ht="15.75" customHeight="1">
      <c r="A5437" s="9" t="n">
        <v>43906.58333333334</v>
      </c>
      <c r="B5437" s="9" t="n">
        <v>43906.41666666666</v>
      </c>
      <c r="C5437" s="2" t="n">
        <v>34964545</v>
      </c>
      <c r="D5437" s="2" t="inlineStr">
        <is>
          <t>DOM</t>
        </is>
      </c>
      <c r="G5437" s="2" t="inlineStr">
        <is>
          <t>ZONE</t>
        </is>
      </c>
      <c r="I5437" s="2" t="n">
        <v>24.17</v>
      </c>
      <c r="J5437" s="2" t="n">
        <v>23.895332</v>
      </c>
      <c r="K5437" s="2" t="n">
        <v>0.07462299999999999</v>
      </c>
      <c r="L5437" s="2" t="n">
        <v>-0.350958</v>
      </c>
      <c r="M5437" s="2" t="b">
        <v>1</v>
      </c>
      <c r="N5437" s="2" t="n">
        <v>1</v>
      </c>
    </row>
    <row r="5438" ht="15.75" customHeight="1">
      <c r="A5438" s="9" t="n">
        <v>43906.625</v>
      </c>
      <c r="B5438" s="9" t="n">
        <v>43906.45833333334</v>
      </c>
      <c r="C5438" s="2" t="n">
        <v>34964545</v>
      </c>
      <c r="D5438" s="2" t="inlineStr">
        <is>
          <t>DOM</t>
        </is>
      </c>
      <c r="G5438" s="2" t="inlineStr">
        <is>
          <t>ZONE</t>
        </is>
      </c>
      <c r="I5438" s="2" t="n">
        <v>20.69</v>
      </c>
      <c r="J5438" s="2" t="n">
        <v>20.172664</v>
      </c>
      <c r="K5438" s="2" t="n">
        <v>-0.127097</v>
      </c>
      <c r="L5438" s="2" t="n">
        <v>-0.386906</v>
      </c>
      <c r="M5438" s="2" t="b">
        <v>1</v>
      </c>
      <c r="N5438" s="2" t="n">
        <v>1</v>
      </c>
    </row>
    <row r="5439" ht="15.75" customHeight="1">
      <c r="A5439" s="9" t="n">
        <v>43906.66666666666</v>
      </c>
      <c r="B5439" s="9" t="n">
        <v>43906.5</v>
      </c>
      <c r="C5439" s="2" t="n">
        <v>34964545</v>
      </c>
      <c r="D5439" s="2" t="inlineStr">
        <is>
          <t>DOM</t>
        </is>
      </c>
      <c r="G5439" s="2" t="inlineStr">
        <is>
          <t>ZONE</t>
        </is>
      </c>
      <c r="I5439" s="2" t="n">
        <v>21.43</v>
      </c>
      <c r="J5439" s="2" t="n">
        <v>21.310638</v>
      </c>
      <c r="K5439" s="2" t="n">
        <v>0.331827</v>
      </c>
      <c r="L5439" s="2" t="n">
        <v>-0.450356</v>
      </c>
      <c r="M5439" s="2" t="b">
        <v>1</v>
      </c>
      <c r="N5439" s="2" t="n">
        <v>1</v>
      </c>
    </row>
    <row r="5440" ht="15.75" customHeight="1">
      <c r="A5440" s="9" t="n">
        <v>43906.70833333334</v>
      </c>
      <c r="B5440" s="9" t="n">
        <v>43906.54166666666</v>
      </c>
      <c r="C5440" s="2" t="n">
        <v>34964545</v>
      </c>
      <c r="D5440" s="2" t="inlineStr">
        <is>
          <t>DOM</t>
        </is>
      </c>
      <c r="G5440" s="2" t="inlineStr">
        <is>
          <t>ZONE</t>
        </is>
      </c>
      <c r="I5440" s="2" t="n">
        <v>24.97</v>
      </c>
      <c r="J5440" s="2" t="n">
        <v>25.031824</v>
      </c>
      <c r="K5440" s="2" t="n">
        <v>0.590857</v>
      </c>
      <c r="L5440" s="2" t="n">
        <v>-0.532367</v>
      </c>
      <c r="M5440" s="2" t="b">
        <v>1</v>
      </c>
      <c r="N5440" s="2" t="n">
        <v>1</v>
      </c>
    </row>
    <row r="5441" ht="15.75" customHeight="1">
      <c r="A5441" s="9" t="n">
        <v>43906.75</v>
      </c>
      <c r="B5441" s="9" t="n">
        <v>43906.58333333334</v>
      </c>
      <c r="C5441" s="2" t="n">
        <v>34964545</v>
      </c>
      <c r="D5441" s="2" t="inlineStr">
        <is>
          <t>DOM</t>
        </is>
      </c>
      <c r="G5441" s="2" t="inlineStr">
        <is>
          <t>ZONE</t>
        </is>
      </c>
      <c r="I5441" s="2" t="n">
        <v>19.37</v>
      </c>
      <c r="J5441" s="2" t="n">
        <v>19.901881</v>
      </c>
      <c r="K5441" s="2" t="n">
        <v>0.859637</v>
      </c>
      <c r="L5441" s="2" t="n">
        <v>-0.322755</v>
      </c>
      <c r="M5441" s="2" t="b">
        <v>1</v>
      </c>
      <c r="N5441" s="2" t="n">
        <v>1</v>
      </c>
    </row>
    <row r="5442" ht="15.75" customHeight="1">
      <c r="A5442" s="9" t="n">
        <v>43906.79166666666</v>
      </c>
      <c r="B5442" s="9" t="n">
        <v>43906.625</v>
      </c>
      <c r="C5442" s="2" t="n">
        <v>34964545</v>
      </c>
      <c r="D5442" s="2" t="inlineStr">
        <is>
          <t>DOM</t>
        </is>
      </c>
      <c r="G5442" s="2" t="inlineStr">
        <is>
          <t>ZONE</t>
        </is>
      </c>
      <c r="I5442" s="2" t="n">
        <v>19.69</v>
      </c>
      <c r="J5442" s="2" t="n">
        <v>21.036487</v>
      </c>
      <c r="K5442" s="2" t="n">
        <v>1.671116</v>
      </c>
      <c r="L5442" s="2" t="n">
        <v>-0.321296</v>
      </c>
      <c r="M5442" s="2" t="b">
        <v>1</v>
      </c>
      <c r="N5442" s="2" t="n">
        <v>1</v>
      </c>
    </row>
    <row r="5443" ht="15.75" customHeight="1">
      <c r="A5443" s="9" t="n">
        <v>43906.83333333334</v>
      </c>
      <c r="B5443" s="9" t="n">
        <v>43906.66666666666</v>
      </c>
      <c r="C5443" s="2" t="n">
        <v>34964545</v>
      </c>
      <c r="D5443" s="2" t="inlineStr">
        <is>
          <t>DOM</t>
        </is>
      </c>
      <c r="G5443" s="2" t="inlineStr">
        <is>
          <t>ZONE</t>
        </is>
      </c>
      <c r="I5443" s="2" t="n">
        <v>19.51</v>
      </c>
      <c r="J5443" s="2" t="n">
        <v>19.986926</v>
      </c>
      <c r="K5443" s="2" t="n">
        <v>0.745086</v>
      </c>
      <c r="L5443" s="2" t="n">
        <v>-0.271494</v>
      </c>
      <c r="M5443" s="2" t="b">
        <v>1</v>
      </c>
      <c r="N5443" s="2" t="n">
        <v>1</v>
      </c>
    </row>
    <row r="5444" ht="15.75" customHeight="1">
      <c r="A5444" s="9" t="n">
        <v>43906.875</v>
      </c>
      <c r="B5444" s="9" t="n">
        <v>43906.70833333334</v>
      </c>
      <c r="C5444" s="2" t="n">
        <v>34964545</v>
      </c>
      <c r="D5444" s="2" t="inlineStr">
        <is>
          <t>DOM</t>
        </is>
      </c>
      <c r="G5444" s="2" t="inlineStr">
        <is>
          <t>ZONE</t>
        </is>
      </c>
      <c r="I5444" s="2" t="n">
        <v>20.13</v>
      </c>
      <c r="J5444" s="2" t="n">
        <v>21.436147</v>
      </c>
      <c r="K5444" s="2" t="n">
        <v>1.530144</v>
      </c>
      <c r="L5444" s="2" t="n">
        <v>-0.21983</v>
      </c>
      <c r="M5444" s="2" t="b">
        <v>1</v>
      </c>
      <c r="N5444" s="2" t="n">
        <v>1</v>
      </c>
    </row>
    <row r="5445" ht="15.75" customHeight="1">
      <c r="A5445" s="9" t="n">
        <v>43906.91666666666</v>
      </c>
      <c r="B5445" s="9" t="n">
        <v>43906.75</v>
      </c>
      <c r="C5445" s="2" t="n">
        <v>34964545</v>
      </c>
      <c r="D5445" s="2" t="inlineStr">
        <is>
          <t>DOM</t>
        </is>
      </c>
      <c r="G5445" s="2" t="inlineStr">
        <is>
          <t>ZONE</t>
        </is>
      </c>
      <c r="I5445" s="2" t="n">
        <v>19.95</v>
      </c>
      <c r="J5445" s="2" t="n">
        <v>20.917303</v>
      </c>
      <c r="K5445" s="2" t="n">
        <v>1.124931</v>
      </c>
      <c r="L5445" s="2" t="n">
        <v>-0.155128</v>
      </c>
      <c r="M5445" s="2" t="b">
        <v>1</v>
      </c>
      <c r="N5445" s="2" t="n">
        <v>1</v>
      </c>
    </row>
    <row r="5446" ht="15.75" customHeight="1">
      <c r="A5446" s="9" t="n">
        <v>43906.95833333334</v>
      </c>
      <c r="B5446" s="9" t="n">
        <v>43906.79166666666</v>
      </c>
      <c r="C5446" s="2" t="n">
        <v>34964545</v>
      </c>
      <c r="D5446" s="2" t="inlineStr">
        <is>
          <t>DOM</t>
        </is>
      </c>
      <c r="G5446" s="2" t="inlineStr">
        <is>
          <t>ZONE</t>
        </is>
      </c>
      <c r="I5446" s="2" t="n">
        <v>21.13</v>
      </c>
      <c r="J5446" s="2" t="n">
        <v>21.739214</v>
      </c>
      <c r="K5446" s="2" t="n">
        <v>0.694932</v>
      </c>
      <c r="L5446" s="2" t="n">
        <v>-0.088218</v>
      </c>
      <c r="M5446" s="2" t="b">
        <v>1</v>
      </c>
      <c r="N5446" s="2" t="n">
        <v>1</v>
      </c>
    </row>
    <row r="5447" ht="15.75" customHeight="1">
      <c r="A5447" s="9" t="n">
        <v>43907</v>
      </c>
      <c r="B5447" s="9" t="n">
        <v>43906.83333333334</v>
      </c>
      <c r="C5447" s="2" t="n">
        <v>34964545</v>
      </c>
      <c r="D5447" s="2" t="inlineStr">
        <is>
          <t>DOM</t>
        </is>
      </c>
      <c r="G5447" s="2" t="inlineStr">
        <is>
          <t>ZONE</t>
        </is>
      </c>
      <c r="I5447" s="2" t="n">
        <v>19.71</v>
      </c>
      <c r="J5447" s="2" t="n">
        <v>20.716476</v>
      </c>
      <c r="K5447" s="2" t="n">
        <v>1.08449</v>
      </c>
      <c r="L5447" s="2" t="n">
        <v>-0.077181</v>
      </c>
      <c r="M5447" s="2" t="b">
        <v>1</v>
      </c>
      <c r="N5447" s="2" t="n">
        <v>1</v>
      </c>
    </row>
    <row r="5448" ht="15.75" customHeight="1">
      <c r="A5448" s="9" t="n">
        <v>43907.04166666666</v>
      </c>
      <c r="B5448" s="9" t="n">
        <v>43906.875</v>
      </c>
      <c r="C5448" s="2" t="n">
        <v>34964545</v>
      </c>
      <c r="D5448" s="2" t="inlineStr">
        <is>
          <t>DOM</t>
        </is>
      </c>
      <c r="G5448" s="2" t="inlineStr">
        <is>
          <t>ZONE</t>
        </is>
      </c>
      <c r="I5448" s="2" t="n">
        <v>22.04</v>
      </c>
      <c r="J5448" s="2" t="n">
        <v>24.120174</v>
      </c>
      <c r="K5448" s="2" t="n">
        <v>2.210007</v>
      </c>
      <c r="L5448" s="2" t="n">
        <v>-0.129833</v>
      </c>
      <c r="M5448" s="2" t="b">
        <v>1</v>
      </c>
      <c r="N5448" s="2" t="n">
        <v>1</v>
      </c>
    </row>
    <row r="5449" ht="15.75" customHeight="1">
      <c r="A5449" s="9" t="n">
        <v>43907.08333333334</v>
      </c>
      <c r="B5449" s="9" t="n">
        <v>43906.91666666666</v>
      </c>
      <c r="C5449" s="2" t="n">
        <v>34964545</v>
      </c>
      <c r="D5449" s="2" t="inlineStr">
        <is>
          <t>DOM</t>
        </is>
      </c>
      <c r="G5449" s="2" t="inlineStr">
        <is>
          <t>ZONE</t>
        </is>
      </c>
      <c r="I5449" s="2" t="n">
        <v>17.96</v>
      </c>
      <c r="J5449" s="2" t="n">
        <v>17.918839</v>
      </c>
      <c r="K5449" s="2" t="n">
        <v>0.059737</v>
      </c>
      <c r="L5449" s="2" t="n">
        <v>-0.100898</v>
      </c>
      <c r="M5449" s="2" t="b">
        <v>1</v>
      </c>
      <c r="N5449" s="2" t="n">
        <v>1</v>
      </c>
    </row>
    <row r="5450" ht="15.75" customHeight="1">
      <c r="A5450" s="9" t="n">
        <v>43907.125</v>
      </c>
      <c r="B5450" s="9" t="n">
        <v>43906.95833333334</v>
      </c>
      <c r="C5450" s="2" t="n">
        <v>34964545</v>
      </c>
      <c r="D5450" s="2" t="inlineStr">
        <is>
          <t>DOM</t>
        </is>
      </c>
      <c r="G5450" s="2" t="inlineStr">
        <is>
          <t>ZONE</t>
        </is>
      </c>
      <c r="I5450" s="2" t="n">
        <v>17.72</v>
      </c>
      <c r="J5450" s="2" t="n">
        <v>17.674593</v>
      </c>
      <c r="K5450" s="2" t="n">
        <v>0</v>
      </c>
      <c r="L5450" s="2" t="n">
        <v>-0.040407</v>
      </c>
      <c r="M5450" s="2" t="b">
        <v>1</v>
      </c>
      <c r="N5450" s="2" t="n">
        <v>1</v>
      </c>
    </row>
    <row r="5451" ht="15.75" customHeight="1">
      <c r="A5451" s="9" t="n">
        <v>43907.16666666666</v>
      </c>
      <c r="B5451" s="9" t="n">
        <v>43907</v>
      </c>
      <c r="C5451" s="2" t="n">
        <v>34964545</v>
      </c>
      <c r="D5451" s="2" t="inlineStr">
        <is>
          <t>DOM</t>
        </is>
      </c>
      <c r="G5451" s="2" t="inlineStr">
        <is>
          <t>ZONE</t>
        </is>
      </c>
      <c r="I5451" s="2" t="n">
        <v>17.37</v>
      </c>
      <c r="J5451" s="2" t="n">
        <v>17.373124</v>
      </c>
      <c r="K5451" s="2" t="n">
        <v>0.015493</v>
      </c>
      <c r="L5451" s="2" t="n">
        <v>-0.012369</v>
      </c>
      <c r="M5451" s="2" t="b">
        <v>1</v>
      </c>
      <c r="N5451" s="2" t="n">
        <v>1</v>
      </c>
    </row>
    <row r="5452" ht="15.75" customHeight="1">
      <c r="A5452" s="9" t="n">
        <v>43907.20833333334</v>
      </c>
      <c r="B5452" s="9" t="n">
        <v>43907.04166666666</v>
      </c>
      <c r="C5452" s="2" t="n">
        <v>34964545</v>
      </c>
      <c r="D5452" s="2" t="inlineStr">
        <is>
          <t>DOM</t>
        </is>
      </c>
      <c r="G5452" s="2" t="inlineStr">
        <is>
          <t>ZONE</t>
        </is>
      </c>
      <c r="I5452" s="2" t="n">
        <v>16.96</v>
      </c>
      <c r="J5452" s="2" t="n">
        <v>17.024628</v>
      </c>
      <c r="K5452" s="2" t="n">
        <v>0.055332</v>
      </c>
      <c r="L5452" s="2" t="n">
        <v>0.006796</v>
      </c>
      <c r="M5452" s="2" t="b">
        <v>1</v>
      </c>
      <c r="N5452" s="2" t="n">
        <v>1</v>
      </c>
    </row>
    <row r="5453" ht="15.75" customHeight="1">
      <c r="A5453" s="9" t="n">
        <v>43907.25</v>
      </c>
      <c r="B5453" s="9" t="n">
        <v>43907.08333333334</v>
      </c>
      <c r="C5453" s="2" t="n">
        <v>34964545</v>
      </c>
      <c r="D5453" s="2" t="inlineStr">
        <is>
          <t>DOM</t>
        </is>
      </c>
      <c r="G5453" s="2" t="inlineStr">
        <is>
          <t>ZONE</t>
        </is>
      </c>
      <c r="I5453" s="2" t="n">
        <v>15.22</v>
      </c>
      <c r="J5453" s="2" t="n">
        <v>15.24688</v>
      </c>
      <c r="K5453" s="2" t="n">
        <v>0</v>
      </c>
      <c r="L5453" s="2" t="n">
        <v>0.022714</v>
      </c>
      <c r="M5453" s="2" t="b">
        <v>1</v>
      </c>
      <c r="N5453" s="2" t="n">
        <v>1</v>
      </c>
    </row>
    <row r="5454" ht="15.75" customHeight="1">
      <c r="A5454" s="9" t="n">
        <v>43907.29166666666</v>
      </c>
      <c r="B5454" s="9" t="n">
        <v>43907.125</v>
      </c>
      <c r="C5454" s="2" t="n">
        <v>34964545</v>
      </c>
      <c r="D5454" s="2" t="inlineStr">
        <is>
          <t>DOM</t>
        </is>
      </c>
      <c r="G5454" s="2" t="inlineStr">
        <is>
          <t>ZONE</t>
        </is>
      </c>
      <c r="I5454" s="2" t="n">
        <v>14.79</v>
      </c>
      <c r="J5454" s="2" t="n">
        <v>14.823696</v>
      </c>
      <c r="K5454" s="2" t="n">
        <v>0</v>
      </c>
      <c r="L5454" s="2" t="n">
        <v>0.036196</v>
      </c>
      <c r="M5454" s="2" t="b">
        <v>1</v>
      </c>
      <c r="N5454" s="2" t="n">
        <v>1</v>
      </c>
    </row>
    <row r="5455" ht="15.75" customHeight="1">
      <c r="A5455" s="9" t="n">
        <v>43907.33333333334</v>
      </c>
      <c r="B5455" s="9" t="n">
        <v>43907.16666666666</v>
      </c>
      <c r="C5455" s="2" t="n">
        <v>34964545</v>
      </c>
      <c r="D5455" s="2" t="inlineStr">
        <is>
          <t>DOM</t>
        </is>
      </c>
      <c r="G5455" s="2" t="inlineStr">
        <is>
          <t>ZONE</t>
        </is>
      </c>
      <c r="I5455" s="2" t="n">
        <v>15.81</v>
      </c>
      <c r="J5455" s="2" t="n">
        <v>16.041144</v>
      </c>
      <c r="K5455" s="2" t="n">
        <v>0.156311</v>
      </c>
      <c r="L5455" s="2" t="n">
        <v>0.077333</v>
      </c>
      <c r="M5455" s="2" t="b">
        <v>1</v>
      </c>
      <c r="N5455" s="2" t="n">
        <v>1</v>
      </c>
    </row>
    <row r="5456" ht="15.75" customHeight="1">
      <c r="A5456" s="9" t="n">
        <v>43907.375</v>
      </c>
      <c r="B5456" s="9" t="n">
        <v>43907.20833333334</v>
      </c>
      <c r="C5456" s="2" t="n">
        <v>34964545</v>
      </c>
      <c r="D5456" s="2" t="inlineStr">
        <is>
          <t>DOM</t>
        </is>
      </c>
      <c r="G5456" s="2" t="inlineStr">
        <is>
          <t>ZONE</t>
        </is>
      </c>
      <c r="I5456" s="2" t="n">
        <v>16.25</v>
      </c>
      <c r="J5456" s="2" t="n">
        <v>17.013598</v>
      </c>
      <c r="K5456" s="2" t="n">
        <v>0.698308</v>
      </c>
      <c r="L5456" s="2" t="n">
        <v>0.068623</v>
      </c>
      <c r="M5456" s="2" t="b">
        <v>1</v>
      </c>
      <c r="N5456" s="2" t="n">
        <v>1</v>
      </c>
    </row>
    <row r="5457" ht="15.75" customHeight="1">
      <c r="A5457" s="9" t="n">
        <v>43907.41666666666</v>
      </c>
      <c r="B5457" s="9" t="n">
        <v>43907.25</v>
      </c>
      <c r="C5457" s="2" t="n">
        <v>34964545</v>
      </c>
      <c r="D5457" s="2" t="inlineStr">
        <is>
          <t>DOM</t>
        </is>
      </c>
      <c r="G5457" s="2" t="inlineStr">
        <is>
          <t>ZONE</t>
        </is>
      </c>
      <c r="I5457" s="2" t="n">
        <v>16.15</v>
      </c>
      <c r="J5457" s="2" t="n">
        <v>16.431948</v>
      </c>
      <c r="K5457" s="2" t="n">
        <v>0.253957</v>
      </c>
      <c r="L5457" s="2" t="n">
        <v>0.027158</v>
      </c>
      <c r="M5457" s="2" t="b">
        <v>1</v>
      </c>
      <c r="N5457" s="2" t="n">
        <v>1</v>
      </c>
    </row>
    <row r="5458" ht="15.75" customHeight="1">
      <c r="A5458" s="9" t="n">
        <v>43907.45833333334</v>
      </c>
      <c r="B5458" s="9" t="n">
        <v>43907.29166666666</v>
      </c>
      <c r="C5458" s="2" t="n">
        <v>34964545</v>
      </c>
      <c r="D5458" s="2" t="inlineStr">
        <is>
          <t>DOM</t>
        </is>
      </c>
      <c r="G5458" s="2" t="inlineStr">
        <is>
          <t>ZONE</t>
        </is>
      </c>
      <c r="I5458" s="2" t="n">
        <v>19.89</v>
      </c>
      <c r="J5458" s="2" t="n">
        <v>21.303313</v>
      </c>
      <c r="K5458" s="2" t="n">
        <v>1.392698</v>
      </c>
      <c r="L5458" s="2" t="n">
        <v>0.023115</v>
      </c>
      <c r="M5458" s="2" t="b">
        <v>1</v>
      </c>
      <c r="N5458" s="2" t="n">
        <v>1</v>
      </c>
    </row>
    <row r="5459" ht="15.75" customHeight="1">
      <c r="A5459" s="9" t="n">
        <v>43907.5</v>
      </c>
      <c r="B5459" s="9" t="n">
        <v>43907.33333333334</v>
      </c>
      <c r="C5459" s="2" t="n">
        <v>34964545</v>
      </c>
      <c r="D5459" s="2" t="inlineStr">
        <is>
          <t>DOM</t>
        </is>
      </c>
      <c r="G5459" s="2" t="inlineStr">
        <is>
          <t>ZONE</t>
        </is>
      </c>
      <c r="I5459" s="2" t="n">
        <v>27.16</v>
      </c>
      <c r="J5459" s="2" t="n">
        <v>25.761124</v>
      </c>
      <c r="K5459" s="2" t="n">
        <v>-1.346743</v>
      </c>
      <c r="L5459" s="2" t="n">
        <v>-0.0563</v>
      </c>
      <c r="M5459" s="2" t="b">
        <v>1</v>
      </c>
      <c r="N5459" s="2" t="n">
        <v>1</v>
      </c>
    </row>
    <row r="5460" ht="15.75" customHeight="1">
      <c r="A5460" s="9" t="n">
        <v>43907.54166666666</v>
      </c>
      <c r="B5460" s="9" t="n">
        <v>43907.375</v>
      </c>
      <c r="C5460" s="2" t="n">
        <v>34964545</v>
      </c>
      <c r="D5460" s="2" t="inlineStr">
        <is>
          <t>DOM</t>
        </is>
      </c>
      <c r="G5460" s="2" t="inlineStr">
        <is>
          <t>ZONE</t>
        </is>
      </c>
      <c r="I5460" s="2" t="n">
        <v>32.86</v>
      </c>
      <c r="J5460" s="2" t="n">
        <v>32.166615</v>
      </c>
      <c r="K5460" s="2" t="n">
        <v>-0.628476</v>
      </c>
      <c r="L5460" s="2" t="n">
        <v>-0.06324299999999999</v>
      </c>
      <c r="M5460" s="2" t="b">
        <v>1</v>
      </c>
      <c r="N5460" s="2" t="n">
        <v>1</v>
      </c>
    </row>
    <row r="5461" ht="15.75" customHeight="1">
      <c r="A5461" s="9" t="n">
        <v>43907.58333333334</v>
      </c>
      <c r="B5461" s="9" t="n">
        <v>43907.41666666666</v>
      </c>
      <c r="C5461" s="2" t="n">
        <v>34964545</v>
      </c>
      <c r="D5461" s="2" t="inlineStr">
        <is>
          <t>DOM</t>
        </is>
      </c>
      <c r="G5461" s="2" t="inlineStr">
        <is>
          <t>ZONE</t>
        </is>
      </c>
      <c r="I5461" s="2" t="n">
        <v>28.69</v>
      </c>
      <c r="J5461" s="2" t="n">
        <v>28.573831</v>
      </c>
      <c r="K5461" s="2" t="n">
        <v>0</v>
      </c>
      <c r="L5461" s="2" t="n">
        <v>-0.114502</v>
      </c>
      <c r="M5461" s="2" t="b">
        <v>1</v>
      </c>
      <c r="N5461" s="2" t="n">
        <v>1</v>
      </c>
    </row>
    <row r="5462" ht="15.75" customHeight="1">
      <c r="A5462" s="9" t="n">
        <v>43907.625</v>
      </c>
      <c r="B5462" s="9" t="n">
        <v>43907.45833333334</v>
      </c>
      <c r="C5462" s="2" t="n">
        <v>34964545</v>
      </c>
      <c r="D5462" s="2" t="inlineStr">
        <is>
          <t>DOM</t>
        </is>
      </c>
      <c r="G5462" s="2" t="inlineStr">
        <is>
          <t>ZONE</t>
        </is>
      </c>
      <c r="I5462" s="2" t="n">
        <v>24.8</v>
      </c>
      <c r="J5462" s="2" t="n">
        <v>24.567657</v>
      </c>
      <c r="K5462" s="2" t="n">
        <v>0</v>
      </c>
      <c r="L5462" s="2" t="n">
        <v>-0.234009</v>
      </c>
      <c r="M5462" s="2" t="b">
        <v>1</v>
      </c>
      <c r="N5462" s="2" t="n">
        <v>1</v>
      </c>
    </row>
    <row r="5463" ht="15.75" customHeight="1">
      <c r="A5463" s="9" t="n">
        <v>43907.66666666666</v>
      </c>
      <c r="B5463" s="9" t="n">
        <v>43907.5</v>
      </c>
      <c r="C5463" s="2" t="n">
        <v>34964545</v>
      </c>
      <c r="D5463" s="2" t="inlineStr">
        <is>
          <t>DOM</t>
        </is>
      </c>
      <c r="G5463" s="2" t="inlineStr">
        <is>
          <t>ZONE</t>
        </is>
      </c>
      <c r="I5463" s="2" t="n">
        <v>21.61</v>
      </c>
      <c r="J5463" s="2" t="n">
        <v>21.089322</v>
      </c>
      <c r="K5463" s="2" t="n">
        <v>-0.252253</v>
      </c>
      <c r="L5463" s="2" t="n">
        <v>-0.270093</v>
      </c>
      <c r="M5463" s="2" t="b">
        <v>1</v>
      </c>
      <c r="N5463" s="2" t="n">
        <v>1</v>
      </c>
    </row>
    <row r="5464" ht="15.75" customHeight="1">
      <c r="A5464" s="9" t="n">
        <v>43907.70833333334</v>
      </c>
      <c r="B5464" s="9" t="n">
        <v>43907.54166666666</v>
      </c>
      <c r="C5464" s="2" t="n">
        <v>34964545</v>
      </c>
      <c r="D5464" s="2" t="inlineStr">
        <is>
          <t>DOM</t>
        </is>
      </c>
      <c r="G5464" s="2" t="inlineStr">
        <is>
          <t>ZONE</t>
        </is>
      </c>
      <c r="I5464" s="2" t="n">
        <v>18.8</v>
      </c>
      <c r="J5464" s="2" t="n">
        <v>18.375811</v>
      </c>
      <c r="K5464" s="2" t="n">
        <v>-0.155981</v>
      </c>
      <c r="L5464" s="2" t="n">
        <v>-0.263209</v>
      </c>
      <c r="M5464" s="2" t="b">
        <v>1</v>
      </c>
      <c r="N5464" s="2" t="n">
        <v>1</v>
      </c>
    </row>
    <row r="5465" ht="15.75" customHeight="1">
      <c r="A5465" s="9" t="n">
        <v>43907.75</v>
      </c>
      <c r="B5465" s="9" t="n">
        <v>43907.58333333334</v>
      </c>
      <c r="C5465" s="2" t="n">
        <v>34964545</v>
      </c>
      <c r="D5465" s="2" t="inlineStr">
        <is>
          <t>DOM</t>
        </is>
      </c>
      <c r="G5465" s="2" t="inlineStr">
        <is>
          <t>ZONE</t>
        </is>
      </c>
      <c r="I5465" s="2" t="n">
        <v>18.04</v>
      </c>
      <c r="J5465" s="2" t="n">
        <v>17.815678</v>
      </c>
      <c r="K5465" s="2" t="n">
        <v>0</v>
      </c>
      <c r="L5465" s="2" t="n">
        <v>-0.225156</v>
      </c>
      <c r="M5465" s="2" t="b">
        <v>1</v>
      </c>
      <c r="N5465" s="2" t="n">
        <v>1</v>
      </c>
    </row>
    <row r="5466" ht="15.75" customHeight="1">
      <c r="A5466" s="9" t="n">
        <v>43907.79166666666</v>
      </c>
      <c r="B5466" s="9" t="n">
        <v>43907.625</v>
      </c>
      <c r="C5466" s="2" t="n">
        <v>34964545</v>
      </c>
      <c r="D5466" s="2" t="inlineStr">
        <is>
          <t>DOM</t>
        </is>
      </c>
      <c r="G5466" s="2" t="inlineStr">
        <is>
          <t>ZONE</t>
        </is>
      </c>
      <c r="I5466" s="2" t="n">
        <v>17.57</v>
      </c>
      <c r="J5466" s="2" t="n">
        <v>18.278277</v>
      </c>
      <c r="K5466" s="2" t="n">
        <v>0.874498</v>
      </c>
      <c r="L5466" s="2" t="n">
        <v>-0.167888</v>
      </c>
      <c r="M5466" s="2" t="b">
        <v>1</v>
      </c>
      <c r="N5466" s="2" t="n">
        <v>1</v>
      </c>
    </row>
    <row r="5467" ht="15.75" customHeight="1">
      <c r="A5467" s="9" t="n">
        <v>43907.83333333334</v>
      </c>
      <c r="B5467" s="9" t="n">
        <v>43907.66666666666</v>
      </c>
      <c r="C5467" s="2" t="n">
        <v>34964545</v>
      </c>
      <c r="D5467" s="2" t="inlineStr">
        <is>
          <t>DOM</t>
        </is>
      </c>
      <c r="G5467" s="2" t="inlineStr">
        <is>
          <t>ZONE</t>
        </is>
      </c>
      <c r="I5467" s="2" t="n">
        <v>16.98</v>
      </c>
      <c r="J5467" s="2" t="n">
        <v>17.277579</v>
      </c>
      <c r="K5467" s="2" t="n">
        <v>0.445929</v>
      </c>
      <c r="L5467" s="2" t="n">
        <v>-0.147517</v>
      </c>
      <c r="M5467" s="2" t="b">
        <v>1</v>
      </c>
      <c r="N5467" s="2" t="n">
        <v>1</v>
      </c>
    </row>
    <row r="5468" ht="15.75" customHeight="1">
      <c r="A5468" s="9" t="n">
        <v>43907.875</v>
      </c>
      <c r="B5468" s="9" t="n">
        <v>43907.70833333334</v>
      </c>
      <c r="C5468" s="2" t="n">
        <v>34964545</v>
      </c>
      <c r="D5468" s="2" t="inlineStr">
        <is>
          <t>DOM</t>
        </is>
      </c>
      <c r="G5468" s="2" t="inlineStr">
        <is>
          <t>ZONE</t>
        </is>
      </c>
      <c r="I5468" s="2" t="n">
        <v>17.52</v>
      </c>
      <c r="J5468" s="2" t="n">
        <v>17.390576</v>
      </c>
      <c r="K5468" s="2" t="n">
        <v>0</v>
      </c>
      <c r="L5468" s="2" t="n">
        <v>-0.124424</v>
      </c>
      <c r="M5468" s="2" t="b">
        <v>1</v>
      </c>
      <c r="N5468" s="2" t="n">
        <v>1</v>
      </c>
    </row>
    <row r="5469" ht="15.75" customHeight="1">
      <c r="A5469" s="9" t="n">
        <v>43907.91666666666</v>
      </c>
      <c r="B5469" s="9" t="n">
        <v>43907.75</v>
      </c>
      <c r="C5469" s="2" t="n">
        <v>34964545</v>
      </c>
      <c r="D5469" s="2" t="inlineStr">
        <is>
          <t>DOM</t>
        </is>
      </c>
      <c r="G5469" s="2" t="inlineStr">
        <is>
          <t>ZONE</t>
        </is>
      </c>
      <c r="I5469" s="2" t="n">
        <v>18.57</v>
      </c>
      <c r="J5469" s="2" t="n">
        <v>18.499534</v>
      </c>
      <c r="K5469" s="2" t="n">
        <v>0</v>
      </c>
      <c r="L5469" s="2" t="n">
        <v>-0.070466</v>
      </c>
      <c r="M5469" s="2" t="b">
        <v>1</v>
      </c>
      <c r="N5469" s="2" t="n">
        <v>1</v>
      </c>
    </row>
    <row r="5470" ht="15.75" customHeight="1">
      <c r="A5470" s="9" t="n">
        <v>43907.95833333334</v>
      </c>
      <c r="B5470" s="9" t="n">
        <v>43907.79166666666</v>
      </c>
      <c r="C5470" s="2" t="n">
        <v>34964545</v>
      </c>
      <c r="D5470" s="2" t="inlineStr">
        <is>
          <t>DOM</t>
        </is>
      </c>
      <c r="G5470" s="2" t="inlineStr">
        <is>
          <t>ZONE</t>
        </is>
      </c>
      <c r="I5470" s="2" t="n">
        <v>19.9</v>
      </c>
      <c r="J5470" s="2" t="n">
        <v>19.843476</v>
      </c>
      <c r="K5470" s="2" t="n">
        <v>0</v>
      </c>
      <c r="L5470" s="2" t="n">
        <v>-0.057357</v>
      </c>
      <c r="M5470" s="2" t="b">
        <v>1</v>
      </c>
      <c r="N5470" s="2" t="n">
        <v>1</v>
      </c>
    </row>
    <row r="5471" ht="15.75" customHeight="1">
      <c r="A5471" s="9" t="n">
        <v>43908</v>
      </c>
      <c r="B5471" s="9" t="n">
        <v>43907.83333333334</v>
      </c>
      <c r="C5471" s="2" t="n">
        <v>34964545</v>
      </c>
      <c r="D5471" s="2" t="inlineStr">
        <is>
          <t>DOM</t>
        </is>
      </c>
      <c r="G5471" s="2" t="inlineStr">
        <is>
          <t>ZONE</t>
        </is>
      </c>
      <c r="I5471" s="2" t="n">
        <v>20.13</v>
      </c>
      <c r="J5471" s="2" t="n">
        <v>20.058004</v>
      </c>
      <c r="K5471" s="2" t="n">
        <v>0.042652</v>
      </c>
      <c r="L5471" s="2" t="n">
        <v>-0.115482</v>
      </c>
      <c r="M5471" s="2" t="b">
        <v>1</v>
      </c>
      <c r="N5471" s="2" t="n">
        <v>1</v>
      </c>
    </row>
    <row r="5472" ht="15.75" customHeight="1">
      <c r="A5472" s="9" t="n">
        <v>43908.04166666666</v>
      </c>
      <c r="B5472" s="9" t="n">
        <v>43907.875</v>
      </c>
      <c r="C5472" s="2" t="n">
        <v>34964545</v>
      </c>
      <c r="D5472" s="2" t="inlineStr">
        <is>
          <t>DOM</t>
        </is>
      </c>
      <c r="G5472" s="2" t="inlineStr">
        <is>
          <t>ZONE</t>
        </is>
      </c>
      <c r="I5472" s="2" t="n">
        <v>18.63</v>
      </c>
      <c r="J5472" s="2" t="n">
        <v>18.485739</v>
      </c>
      <c r="K5472" s="2" t="n">
        <v>0</v>
      </c>
      <c r="L5472" s="2" t="n">
        <v>-0.142595</v>
      </c>
      <c r="M5472" s="2" t="b">
        <v>1</v>
      </c>
      <c r="N5472" s="2" t="n">
        <v>1</v>
      </c>
    </row>
    <row r="5473" ht="15.75" customHeight="1">
      <c r="A5473" s="9" t="n">
        <v>43908.08333333334</v>
      </c>
      <c r="B5473" s="9" t="n">
        <v>43907.91666666666</v>
      </c>
      <c r="C5473" s="2" t="n">
        <v>34964545</v>
      </c>
      <c r="D5473" s="2" t="inlineStr">
        <is>
          <t>DOM</t>
        </is>
      </c>
      <c r="G5473" s="2" t="inlineStr">
        <is>
          <t>ZONE</t>
        </is>
      </c>
      <c r="I5473" s="2" t="n">
        <v>17.2</v>
      </c>
      <c r="J5473" s="2" t="n">
        <v>17.108519</v>
      </c>
      <c r="K5473" s="2" t="n">
        <v>0</v>
      </c>
      <c r="L5473" s="2" t="n">
        <v>-0.09148100000000001</v>
      </c>
      <c r="M5473" s="2" t="b">
        <v>1</v>
      </c>
      <c r="N5473" s="2" t="n">
        <v>1</v>
      </c>
    </row>
    <row r="5474" ht="15.75" customHeight="1">
      <c r="A5474" s="9" t="n">
        <v>43908.125</v>
      </c>
      <c r="B5474" s="9" t="n">
        <v>43907.95833333334</v>
      </c>
      <c r="C5474" s="2" t="n">
        <v>34964545</v>
      </c>
      <c r="D5474" s="2" t="inlineStr">
        <is>
          <t>DOM</t>
        </is>
      </c>
      <c r="G5474" s="2" t="inlineStr">
        <is>
          <t>ZONE</t>
        </is>
      </c>
      <c r="I5474" s="2" t="n">
        <v>15.96</v>
      </c>
      <c r="J5474" s="2" t="n">
        <v>15.866843</v>
      </c>
      <c r="K5474" s="2" t="n">
        <v>0</v>
      </c>
      <c r="L5474" s="2" t="n">
        <v>-0.088157</v>
      </c>
      <c r="M5474" s="2" t="b">
        <v>1</v>
      </c>
      <c r="N5474" s="2" t="n">
        <v>1</v>
      </c>
    </row>
    <row r="5475" ht="15.75" customHeight="1">
      <c r="A5475" s="9" t="n">
        <v>43908.16666666666</v>
      </c>
      <c r="B5475" s="9" t="n">
        <v>43908</v>
      </c>
      <c r="C5475" s="2" t="n">
        <v>34964545</v>
      </c>
      <c r="D5475" s="2" t="inlineStr">
        <is>
          <t>DOM</t>
        </is>
      </c>
      <c r="G5475" s="2" t="inlineStr">
        <is>
          <t>ZONE</t>
        </is>
      </c>
      <c r="I5475" s="2" t="n">
        <v>14.41</v>
      </c>
      <c r="J5475" s="2" t="n">
        <v>14.289672</v>
      </c>
      <c r="K5475" s="2" t="n">
        <v>0</v>
      </c>
      <c r="L5475" s="2" t="n">
        <v>-0.117828</v>
      </c>
      <c r="M5475" s="2" t="b">
        <v>1</v>
      </c>
      <c r="N5475" s="2" t="n">
        <v>1</v>
      </c>
    </row>
    <row r="5476" ht="15.75" customHeight="1">
      <c r="A5476" s="9" t="n">
        <v>43908.20833333334</v>
      </c>
      <c r="B5476" s="9" t="n">
        <v>43908.04166666666</v>
      </c>
      <c r="C5476" s="2" t="n">
        <v>34964545</v>
      </c>
      <c r="D5476" s="2" t="inlineStr">
        <is>
          <t>DOM</t>
        </is>
      </c>
      <c r="G5476" s="2" t="inlineStr">
        <is>
          <t>ZONE</t>
        </is>
      </c>
      <c r="I5476" s="2" t="n">
        <v>14.93</v>
      </c>
      <c r="J5476" s="2" t="n">
        <v>14.791454</v>
      </c>
      <c r="K5476" s="2" t="n">
        <v>0</v>
      </c>
      <c r="L5476" s="2" t="n">
        <v>-0.13938</v>
      </c>
      <c r="M5476" s="2" t="b">
        <v>1</v>
      </c>
      <c r="N5476" s="2" t="n">
        <v>1</v>
      </c>
    </row>
    <row r="5477" ht="15.75" customHeight="1">
      <c r="A5477" s="9" t="n">
        <v>43908.25</v>
      </c>
      <c r="B5477" s="9" t="n">
        <v>43908.08333333334</v>
      </c>
      <c r="C5477" s="2" t="n">
        <v>34964545</v>
      </c>
      <c r="D5477" s="2" t="inlineStr">
        <is>
          <t>DOM</t>
        </is>
      </c>
      <c r="G5477" s="2" t="inlineStr">
        <is>
          <t>ZONE</t>
        </is>
      </c>
      <c r="I5477" s="2" t="n">
        <v>14.14</v>
      </c>
      <c r="J5477" s="2" t="n">
        <v>14.008456</v>
      </c>
      <c r="K5477" s="2" t="n">
        <v>0</v>
      </c>
      <c r="L5477" s="2" t="n">
        <v>-0.129044</v>
      </c>
      <c r="M5477" s="2" t="b">
        <v>1</v>
      </c>
      <c r="N5477" s="2" t="n">
        <v>1</v>
      </c>
    </row>
    <row r="5478" ht="15.75" customHeight="1">
      <c r="A5478" s="9" t="n">
        <v>43908.29166666666</v>
      </c>
      <c r="B5478" s="9" t="n">
        <v>43908.125</v>
      </c>
      <c r="C5478" s="2" t="n">
        <v>34964545</v>
      </c>
      <c r="D5478" s="2" t="inlineStr">
        <is>
          <t>DOM</t>
        </is>
      </c>
      <c r="G5478" s="2" t="inlineStr">
        <is>
          <t>ZONE</t>
        </is>
      </c>
      <c r="I5478" s="2" t="n">
        <v>15.69</v>
      </c>
      <c r="J5478" s="2" t="n">
        <v>15.546551</v>
      </c>
      <c r="K5478" s="2" t="n">
        <v>0</v>
      </c>
      <c r="L5478" s="2" t="n">
        <v>-0.142615</v>
      </c>
      <c r="M5478" s="2" t="b">
        <v>1</v>
      </c>
      <c r="N5478" s="2" t="n">
        <v>1</v>
      </c>
    </row>
    <row r="5479" ht="15.75" customHeight="1">
      <c r="A5479" s="9" t="n">
        <v>43908.33333333334</v>
      </c>
      <c r="B5479" s="9" t="n">
        <v>43908.16666666666</v>
      </c>
      <c r="C5479" s="2" t="n">
        <v>34964545</v>
      </c>
      <c r="D5479" s="2" t="inlineStr">
        <is>
          <t>DOM</t>
        </is>
      </c>
      <c r="G5479" s="2" t="inlineStr">
        <is>
          <t>ZONE</t>
        </is>
      </c>
      <c r="I5479" s="2" t="n">
        <v>15.8</v>
      </c>
      <c r="J5479" s="2" t="n">
        <v>15.689775</v>
      </c>
      <c r="K5479" s="2" t="n">
        <v>0</v>
      </c>
      <c r="L5479" s="2" t="n">
        <v>-0.110225</v>
      </c>
      <c r="M5479" s="2" t="b">
        <v>1</v>
      </c>
      <c r="N5479" s="2" t="n">
        <v>1</v>
      </c>
    </row>
    <row r="5480" ht="15.75" customHeight="1">
      <c r="A5480" s="9" t="n">
        <v>43908.375</v>
      </c>
      <c r="B5480" s="9" t="n">
        <v>43908.20833333334</v>
      </c>
      <c r="C5480" s="2" t="n">
        <v>34964545</v>
      </c>
      <c r="D5480" s="2" t="inlineStr">
        <is>
          <t>DOM</t>
        </is>
      </c>
      <c r="G5480" s="2" t="inlineStr">
        <is>
          <t>ZONE</t>
        </is>
      </c>
      <c r="I5480" s="2" t="n">
        <v>16.57</v>
      </c>
      <c r="J5480" s="2" t="n">
        <v>16.633315</v>
      </c>
      <c r="K5480" s="2" t="n">
        <v>0.149223</v>
      </c>
      <c r="L5480" s="2" t="n">
        <v>-0.088408</v>
      </c>
      <c r="M5480" s="2" t="b">
        <v>1</v>
      </c>
      <c r="N5480" s="2" t="n">
        <v>1</v>
      </c>
    </row>
    <row r="5481" ht="15.75" customHeight="1">
      <c r="A5481" s="9" t="n">
        <v>43908.41666666666</v>
      </c>
      <c r="B5481" s="9" t="n">
        <v>43908.25</v>
      </c>
      <c r="C5481" s="2" t="n">
        <v>34964545</v>
      </c>
      <c r="D5481" s="2" t="inlineStr">
        <is>
          <t>DOM</t>
        </is>
      </c>
      <c r="G5481" s="2" t="inlineStr">
        <is>
          <t>ZONE</t>
        </is>
      </c>
      <c r="I5481" s="2" t="n">
        <v>16.68</v>
      </c>
      <c r="J5481" s="2" t="n">
        <v>16.898381</v>
      </c>
      <c r="K5481" s="2" t="n">
        <v>0.305373</v>
      </c>
      <c r="L5481" s="2" t="n">
        <v>-0.08199099999999999</v>
      </c>
      <c r="M5481" s="2" t="b">
        <v>1</v>
      </c>
      <c r="N5481" s="2" t="n">
        <v>1</v>
      </c>
    </row>
    <row r="5482" ht="15.75" customHeight="1">
      <c r="A5482" s="9" t="n">
        <v>43908.45833333334</v>
      </c>
      <c r="B5482" s="9" t="n">
        <v>43908.29166666666</v>
      </c>
      <c r="C5482" s="2" t="n">
        <v>34964545</v>
      </c>
      <c r="D5482" s="2" t="inlineStr">
        <is>
          <t>DOM</t>
        </is>
      </c>
      <c r="G5482" s="2" t="inlineStr">
        <is>
          <t>ZONE</t>
        </is>
      </c>
      <c r="I5482" s="2" t="n">
        <v>20.49</v>
      </c>
      <c r="J5482" s="2" t="n">
        <v>20.364303</v>
      </c>
      <c r="K5482" s="2" t="n">
        <v>0</v>
      </c>
      <c r="L5482" s="2" t="n">
        <v>-0.12653</v>
      </c>
      <c r="M5482" s="2" t="b">
        <v>1</v>
      </c>
      <c r="N5482" s="2" t="n">
        <v>1</v>
      </c>
    </row>
    <row r="5483" ht="15.75" customHeight="1">
      <c r="A5483" s="9" t="n">
        <v>43908.5</v>
      </c>
      <c r="B5483" s="9" t="n">
        <v>43908.33333333334</v>
      </c>
      <c r="C5483" s="2" t="n">
        <v>34964545</v>
      </c>
      <c r="D5483" s="2" t="inlineStr">
        <is>
          <t>DOM</t>
        </is>
      </c>
      <c r="G5483" s="2" t="inlineStr">
        <is>
          <t>ZONE</t>
        </is>
      </c>
      <c r="I5483" s="2" t="n">
        <v>18.65</v>
      </c>
      <c r="J5483" s="2" t="n">
        <v>18.515666</v>
      </c>
      <c r="K5483" s="2" t="n">
        <v>0.03328</v>
      </c>
      <c r="L5483" s="2" t="n">
        <v>-0.168447</v>
      </c>
      <c r="M5483" s="2" t="b">
        <v>1</v>
      </c>
      <c r="N5483" s="2" t="n">
        <v>1</v>
      </c>
    </row>
    <row r="5484" ht="15.75" customHeight="1">
      <c r="A5484" s="9" t="n">
        <v>43908.54166666666</v>
      </c>
      <c r="B5484" s="9" t="n">
        <v>43908.375</v>
      </c>
      <c r="C5484" s="2" t="n">
        <v>34964545</v>
      </c>
      <c r="D5484" s="2" t="inlineStr">
        <is>
          <t>DOM</t>
        </is>
      </c>
      <c r="G5484" s="2" t="inlineStr">
        <is>
          <t>ZONE</t>
        </is>
      </c>
      <c r="I5484" s="2" t="n">
        <v>19.65</v>
      </c>
      <c r="J5484" s="2" t="n">
        <v>21.65646</v>
      </c>
      <c r="K5484" s="2" t="n">
        <v>2.223765</v>
      </c>
      <c r="L5484" s="2" t="n">
        <v>-0.215639</v>
      </c>
      <c r="M5484" s="2" t="b">
        <v>1</v>
      </c>
      <c r="N5484" s="2" t="n">
        <v>1</v>
      </c>
    </row>
    <row r="5485" ht="15.75" customHeight="1">
      <c r="A5485" s="9" t="n">
        <v>43908.58333333334</v>
      </c>
      <c r="B5485" s="9" t="n">
        <v>43908.41666666666</v>
      </c>
      <c r="C5485" s="2" t="n">
        <v>34964545</v>
      </c>
      <c r="D5485" s="2" t="inlineStr">
        <is>
          <t>DOM</t>
        </is>
      </c>
      <c r="G5485" s="2" t="inlineStr">
        <is>
          <t>ZONE</t>
        </is>
      </c>
      <c r="I5485" s="2" t="n">
        <v>18.25</v>
      </c>
      <c r="J5485" s="2" t="n">
        <v>19.630526</v>
      </c>
      <c r="K5485" s="2" t="n">
        <v>1.592584</v>
      </c>
      <c r="L5485" s="2" t="n">
        <v>-0.212892</v>
      </c>
      <c r="M5485" s="2" t="b">
        <v>1</v>
      </c>
      <c r="N5485" s="2" t="n">
        <v>1</v>
      </c>
    </row>
    <row r="5486" ht="15.75" customHeight="1">
      <c r="A5486" s="9" t="n">
        <v>43908.625</v>
      </c>
      <c r="B5486" s="9" t="n">
        <v>43908.45833333334</v>
      </c>
      <c r="C5486" s="2" t="n">
        <v>34964545</v>
      </c>
      <c r="D5486" s="2" t="inlineStr">
        <is>
          <t>DOM</t>
        </is>
      </c>
      <c r="G5486" s="2" t="inlineStr">
        <is>
          <t>ZONE</t>
        </is>
      </c>
      <c r="I5486" s="2" t="n">
        <v>18.85</v>
      </c>
      <c r="J5486" s="2" t="n">
        <v>19.746166</v>
      </c>
      <c r="K5486" s="2" t="n">
        <v>1.173498</v>
      </c>
      <c r="L5486" s="2" t="n">
        <v>-0.280665</v>
      </c>
      <c r="M5486" s="2" t="b">
        <v>1</v>
      </c>
      <c r="N5486" s="2" t="n">
        <v>1</v>
      </c>
    </row>
    <row r="5487" ht="15.75" customHeight="1">
      <c r="A5487" s="9" t="n">
        <v>43908.66666666666</v>
      </c>
      <c r="B5487" s="9" t="n">
        <v>43908.5</v>
      </c>
      <c r="C5487" s="2" t="n">
        <v>34964545</v>
      </c>
      <c r="D5487" s="2" t="inlineStr">
        <is>
          <t>DOM</t>
        </is>
      </c>
      <c r="G5487" s="2" t="inlineStr">
        <is>
          <t>ZONE</t>
        </is>
      </c>
      <c r="I5487" s="2" t="n">
        <v>19.88</v>
      </c>
      <c r="J5487" s="2" t="n">
        <v>20.956284</v>
      </c>
      <c r="K5487" s="2" t="n">
        <v>1.37908</v>
      </c>
      <c r="L5487" s="2" t="n">
        <v>-0.29863</v>
      </c>
      <c r="M5487" s="2" t="b">
        <v>1</v>
      </c>
      <c r="N5487" s="2" t="n">
        <v>1</v>
      </c>
    </row>
    <row r="5488" ht="15.75" customHeight="1">
      <c r="A5488" s="9" t="n">
        <v>43908.70833333334</v>
      </c>
      <c r="B5488" s="9" t="n">
        <v>43908.54166666666</v>
      </c>
      <c r="C5488" s="2" t="n">
        <v>34964545</v>
      </c>
      <c r="D5488" s="2" t="inlineStr">
        <is>
          <t>DOM</t>
        </is>
      </c>
      <c r="G5488" s="2" t="inlineStr">
        <is>
          <t>ZONE</t>
        </is>
      </c>
      <c r="I5488" s="2" t="n">
        <v>26.38</v>
      </c>
      <c r="J5488" s="2" t="n">
        <v>28.052793</v>
      </c>
      <c r="K5488" s="2" t="n">
        <v>2.117367</v>
      </c>
      <c r="L5488" s="2" t="n">
        <v>-0.445407</v>
      </c>
      <c r="M5488" s="2" t="b">
        <v>1</v>
      </c>
      <c r="N5488" s="2" t="n">
        <v>1</v>
      </c>
    </row>
    <row r="5489" ht="15.75" customHeight="1">
      <c r="A5489" s="9" t="n">
        <v>43908.75</v>
      </c>
      <c r="B5489" s="9" t="n">
        <v>43908.58333333334</v>
      </c>
      <c r="C5489" s="2" t="n">
        <v>34964545</v>
      </c>
      <c r="D5489" s="2" t="inlineStr">
        <is>
          <t>DOM</t>
        </is>
      </c>
      <c r="G5489" s="2" t="inlineStr">
        <is>
          <t>ZONE</t>
        </is>
      </c>
      <c r="I5489" s="2" t="n">
        <v>20.19</v>
      </c>
      <c r="J5489" s="2" t="n">
        <v>21.359952</v>
      </c>
      <c r="K5489" s="2" t="n">
        <v>1.506392</v>
      </c>
      <c r="L5489" s="2" t="n">
        <v>-0.33894</v>
      </c>
      <c r="M5489" s="2" t="b">
        <v>1</v>
      </c>
      <c r="N5489" s="2" t="n">
        <v>1</v>
      </c>
    </row>
    <row r="5490" ht="15.75" customHeight="1">
      <c r="A5490" s="9" t="n">
        <v>43908.79166666666</v>
      </c>
      <c r="B5490" s="9" t="n">
        <v>43908.625</v>
      </c>
      <c r="C5490" s="2" t="n">
        <v>34964545</v>
      </c>
      <c r="D5490" s="2" t="inlineStr">
        <is>
          <t>DOM</t>
        </is>
      </c>
      <c r="G5490" s="2" t="inlineStr">
        <is>
          <t>ZONE</t>
        </is>
      </c>
      <c r="I5490" s="2" t="n">
        <v>18.55</v>
      </c>
      <c r="J5490" s="2" t="n">
        <v>18.081837</v>
      </c>
      <c r="K5490" s="2" t="n">
        <v>-0.119721</v>
      </c>
      <c r="L5490" s="2" t="n">
        <v>-0.348442</v>
      </c>
      <c r="M5490" s="2" t="b">
        <v>1</v>
      </c>
      <c r="N5490" s="2" t="n">
        <v>1</v>
      </c>
    </row>
    <row r="5491" ht="15.75" customHeight="1">
      <c r="A5491" s="9" t="n">
        <v>43908.83333333334</v>
      </c>
      <c r="B5491" s="9" t="n">
        <v>43908.66666666666</v>
      </c>
      <c r="C5491" s="2" t="n">
        <v>34964545</v>
      </c>
      <c r="D5491" s="2" t="inlineStr">
        <is>
          <t>DOM</t>
        </is>
      </c>
      <c r="G5491" s="2" t="inlineStr">
        <is>
          <t>ZONE</t>
        </is>
      </c>
      <c r="I5491" s="2" t="n">
        <v>19.53</v>
      </c>
      <c r="J5491" s="2" t="n">
        <v>20.610573</v>
      </c>
      <c r="K5491" s="2" t="n">
        <v>1.391671</v>
      </c>
      <c r="L5491" s="2" t="n">
        <v>-0.311098</v>
      </c>
      <c r="M5491" s="2" t="b">
        <v>1</v>
      </c>
      <c r="N5491" s="2" t="n">
        <v>1</v>
      </c>
    </row>
    <row r="5492" ht="15.75" customHeight="1">
      <c r="A5492" s="9" t="n">
        <v>43908.875</v>
      </c>
      <c r="B5492" s="9" t="n">
        <v>43908.70833333334</v>
      </c>
      <c r="C5492" s="2" t="n">
        <v>34964545</v>
      </c>
      <c r="D5492" s="2" t="inlineStr">
        <is>
          <t>DOM</t>
        </is>
      </c>
      <c r="G5492" s="2" t="inlineStr">
        <is>
          <t>ZONE</t>
        </is>
      </c>
      <c r="I5492" s="2" t="n">
        <v>19.66</v>
      </c>
      <c r="J5492" s="2" t="n">
        <v>21.259495</v>
      </c>
      <c r="K5492" s="2" t="n">
        <v>1.847215</v>
      </c>
      <c r="L5492" s="2" t="n">
        <v>-0.24522</v>
      </c>
      <c r="M5492" s="2" t="b">
        <v>1</v>
      </c>
      <c r="N5492" s="2" t="n">
        <v>1</v>
      </c>
    </row>
    <row r="5493" ht="15.75" customHeight="1">
      <c r="A5493" s="9" t="n">
        <v>43908.91666666666</v>
      </c>
      <c r="B5493" s="9" t="n">
        <v>43908.75</v>
      </c>
      <c r="C5493" s="2" t="n">
        <v>34964545</v>
      </c>
      <c r="D5493" s="2" t="inlineStr">
        <is>
          <t>DOM</t>
        </is>
      </c>
      <c r="G5493" s="2" t="inlineStr">
        <is>
          <t>ZONE</t>
        </is>
      </c>
      <c r="I5493" s="2" t="n">
        <v>19.41</v>
      </c>
      <c r="J5493" s="2" t="n">
        <v>19.849405</v>
      </c>
      <c r="K5493" s="2" t="n">
        <v>0.639196</v>
      </c>
      <c r="L5493" s="2" t="n">
        <v>-0.195624</v>
      </c>
      <c r="M5493" s="2" t="b">
        <v>1</v>
      </c>
      <c r="N5493" s="2" t="n">
        <v>1</v>
      </c>
    </row>
    <row r="5494" ht="15.75" customHeight="1">
      <c r="A5494" s="9" t="n">
        <v>43908.95833333334</v>
      </c>
      <c r="B5494" s="9" t="n">
        <v>43908.79166666666</v>
      </c>
      <c r="C5494" s="2" t="n">
        <v>34964545</v>
      </c>
      <c r="D5494" s="2" t="inlineStr">
        <is>
          <t>DOM</t>
        </is>
      </c>
      <c r="G5494" s="2" t="inlineStr">
        <is>
          <t>ZONE</t>
        </is>
      </c>
      <c r="I5494" s="2" t="n">
        <v>25.83</v>
      </c>
      <c r="J5494" s="2" t="n">
        <v>25.751816</v>
      </c>
      <c r="K5494" s="2" t="n">
        <v>0.113764</v>
      </c>
      <c r="L5494" s="2" t="n">
        <v>-0.188615</v>
      </c>
      <c r="M5494" s="2" t="b">
        <v>1</v>
      </c>
      <c r="N5494" s="2" t="n">
        <v>1</v>
      </c>
    </row>
    <row r="5495" ht="15.75" customHeight="1">
      <c r="A5495" s="9" t="n">
        <v>43909</v>
      </c>
      <c r="B5495" s="9" t="n">
        <v>43908.83333333334</v>
      </c>
      <c r="C5495" s="2" t="n">
        <v>34964545</v>
      </c>
      <c r="D5495" s="2" t="inlineStr">
        <is>
          <t>DOM</t>
        </is>
      </c>
      <c r="G5495" s="2" t="inlineStr">
        <is>
          <t>ZONE</t>
        </is>
      </c>
      <c r="I5495" s="2" t="n">
        <v>18.93</v>
      </c>
      <c r="J5495" s="2" t="n">
        <v>19.581064</v>
      </c>
      <c r="K5495" s="2" t="n">
        <v>0.805793</v>
      </c>
      <c r="L5495" s="2" t="n">
        <v>-0.156396</v>
      </c>
      <c r="M5495" s="2" t="b">
        <v>1</v>
      </c>
      <c r="N5495" s="2" t="n">
        <v>1</v>
      </c>
    </row>
    <row r="5496" ht="15.75" customHeight="1">
      <c r="A5496" s="9" t="n">
        <v>43909.04166666666</v>
      </c>
      <c r="B5496" s="9" t="n">
        <v>43908.875</v>
      </c>
      <c r="C5496" s="2" t="n">
        <v>34964545</v>
      </c>
      <c r="D5496" s="2" t="inlineStr">
        <is>
          <t>DOM</t>
        </is>
      </c>
      <c r="G5496" s="2" t="inlineStr">
        <is>
          <t>ZONE</t>
        </is>
      </c>
      <c r="I5496" s="2" t="n">
        <v>20.42</v>
      </c>
      <c r="J5496" s="2" t="n">
        <v>22.130869</v>
      </c>
      <c r="K5496" s="2" t="n">
        <v>1.875762</v>
      </c>
      <c r="L5496" s="2" t="n">
        <v>-0.159893</v>
      </c>
      <c r="M5496" s="2" t="b">
        <v>1</v>
      </c>
      <c r="N5496" s="2" t="n">
        <v>1</v>
      </c>
    </row>
    <row r="5497" ht="15.75" customHeight="1">
      <c r="A5497" s="9" t="n">
        <v>43909.08333333334</v>
      </c>
      <c r="B5497" s="9" t="n">
        <v>43908.91666666666</v>
      </c>
      <c r="C5497" s="2" t="n">
        <v>34964545</v>
      </c>
      <c r="D5497" s="2" t="inlineStr">
        <is>
          <t>DOM</t>
        </is>
      </c>
      <c r="G5497" s="2" t="inlineStr">
        <is>
          <t>ZONE</t>
        </is>
      </c>
      <c r="I5497" s="2" t="n">
        <v>16.66</v>
      </c>
      <c r="J5497" s="2" t="n">
        <v>16.678244</v>
      </c>
      <c r="K5497" s="2" t="n">
        <v>0.126056</v>
      </c>
      <c r="L5497" s="2" t="n">
        <v>-0.102812</v>
      </c>
      <c r="M5497" s="2" t="b">
        <v>1</v>
      </c>
      <c r="N5497" s="2" t="n">
        <v>1</v>
      </c>
    </row>
    <row r="5498" ht="15.75" customHeight="1">
      <c r="A5498" s="9" t="n">
        <v>43909.125</v>
      </c>
      <c r="B5498" s="9" t="n">
        <v>43908.95833333334</v>
      </c>
      <c r="C5498" s="2" t="n">
        <v>34964545</v>
      </c>
      <c r="D5498" s="2" t="inlineStr">
        <is>
          <t>DOM</t>
        </is>
      </c>
      <c r="G5498" s="2" t="inlineStr">
        <is>
          <t>ZONE</t>
        </is>
      </c>
      <c r="I5498" s="2" t="n">
        <v>15.87</v>
      </c>
      <c r="J5498" s="2" t="n">
        <v>16.21005</v>
      </c>
      <c r="K5498" s="2" t="n">
        <v>0.426968</v>
      </c>
      <c r="L5498" s="2" t="n">
        <v>-0.091085</v>
      </c>
      <c r="M5498" s="2" t="b">
        <v>1</v>
      </c>
      <c r="N5498" s="2" t="n">
        <v>1</v>
      </c>
    </row>
    <row r="5499" ht="15.75" customHeight="1">
      <c r="A5499" s="9" t="n">
        <v>43909.16666666666</v>
      </c>
      <c r="B5499" s="9" t="n">
        <v>43909</v>
      </c>
      <c r="C5499" s="2" t="n">
        <v>34964545</v>
      </c>
      <c r="D5499" s="2" t="inlineStr">
        <is>
          <t>DOM</t>
        </is>
      </c>
      <c r="G5499" s="2" t="inlineStr">
        <is>
          <t>ZONE</t>
        </is>
      </c>
      <c r="I5499" s="2" t="n">
        <v>14.54</v>
      </c>
      <c r="J5499" s="2" t="n">
        <v>14.591885</v>
      </c>
      <c r="K5499" s="2" t="n">
        <v>0.128116</v>
      </c>
      <c r="L5499" s="2" t="n">
        <v>-0.077898</v>
      </c>
      <c r="M5499" s="2" t="b">
        <v>1</v>
      </c>
      <c r="N5499" s="2" t="n">
        <v>1</v>
      </c>
    </row>
    <row r="5500" ht="15.75" customHeight="1">
      <c r="A5500" s="9" t="n">
        <v>43909.20833333334</v>
      </c>
      <c r="B5500" s="9" t="n">
        <v>43909.04166666666</v>
      </c>
      <c r="C5500" s="2" t="n">
        <v>34964545</v>
      </c>
      <c r="D5500" s="2" t="inlineStr">
        <is>
          <t>DOM</t>
        </is>
      </c>
      <c r="G5500" s="2" t="inlineStr">
        <is>
          <t>ZONE</t>
        </is>
      </c>
      <c r="I5500" s="2" t="n">
        <v>14.77</v>
      </c>
      <c r="J5500" s="2" t="n">
        <v>14.692526</v>
      </c>
      <c r="K5500" s="2" t="n">
        <v>0</v>
      </c>
      <c r="L5500" s="2" t="n">
        <v>-0.075807</v>
      </c>
      <c r="M5500" s="2" t="b">
        <v>1</v>
      </c>
      <c r="N5500" s="2" t="n">
        <v>1</v>
      </c>
    </row>
    <row r="5501" ht="15.75" customHeight="1">
      <c r="A5501" s="9" t="n">
        <v>43909.25</v>
      </c>
      <c r="B5501" s="9" t="n">
        <v>43909.08333333334</v>
      </c>
      <c r="C5501" s="2" t="n">
        <v>34964545</v>
      </c>
      <c r="D5501" s="2" t="inlineStr">
        <is>
          <t>DOM</t>
        </is>
      </c>
      <c r="G5501" s="2" t="inlineStr">
        <is>
          <t>ZONE</t>
        </is>
      </c>
      <c r="I5501" s="2" t="n">
        <v>14.35</v>
      </c>
      <c r="J5501" s="2" t="n">
        <v>14.261583</v>
      </c>
      <c r="K5501" s="2" t="n">
        <v>0</v>
      </c>
      <c r="L5501" s="2" t="n">
        <v>-0.090083</v>
      </c>
      <c r="M5501" s="2" t="b">
        <v>1</v>
      </c>
      <c r="N5501" s="2" t="n">
        <v>1</v>
      </c>
    </row>
    <row r="5502" ht="15.75" customHeight="1">
      <c r="A5502" s="9" t="n">
        <v>43909.29166666666</v>
      </c>
      <c r="B5502" s="9" t="n">
        <v>43909.125</v>
      </c>
      <c r="C5502" s="2" t="n">
        <v>34964545</v>
      </c>
      <c r="D5502" s="2" t="inlineStr">
        <is>
          <t>DOM</t>
        </is>
      </c>
      <c r="G5502" s="2" t="inlineStr">
        <is>
          <t>ZONE</t>
        </is>
      </c>
      <c r="I5502" s="2" t="n">
        <v>14.03</v>
      </c>
      <c r="J5502" s="2" t="n">
        <v>13.950614</v>
      </c>
      <c r="K5502" s="2" t="n">
        <v>0</v>
      </c>
      <c r="L5502" s="2" t="n">
        <v>-0.08272</v>
      </c>
      <c r="M5502" s="2" t="b">
        <v>1</v>
      </c>
      <c r="N5502" s="2" t="n">
        <v>1</v>
      </c>
    </row>
    <row r="5503" ht="15.75" customHeight="1">
      <c r="A5503" s="9" t="n">
        <v>43909.33333333334</v>
      </c>
      <c r="B5503" s="9" t="n">
        <v>43909.16666666666</v>
      </c>
      <c r="C5503" s="2" t="n">
        <v>34964545</v>
      </c>
      <c r="D5503" s="2" t="inlineStr">
        <is>
          <t>DOM</t>
        </is>
      </c>
      <c r="G5503" s="2" t="inlineStr">
        <is>
          <t>ZONE</t>
        </is>
      </c>
      <c r="I5503" s="2" t="n">
        <v>13.23</v>
      </c>
      <c r="J5503" s="2" t="n">
        <v>13.169228</v>
      </c>
      <c r="K5503" s="2" t="n">
        <v>0</v>
      </c>
      <c r="L5503" s="2" t="n">
        <v>-0.059939</v>
      </c>
      <c r="M5503" s="2" t="b">
        <v>1</v>
      </c>
      <c r="N5503" s="2" t="n">
        <v>1</v>
      </c>
    </row>
    <row r="5504" ht="15.75" customHeight="1">
      <c r="A5504" s="9" t="n">
        <v>43909.375</v>
      </c>
      <c r="B5504" s="9" t="n">
        <v>43909.20833333334</v>
      </c>
      <c r="C5504" s="2" t="n">
        <v>34964545</v>
      </c>
      <c r="D5504" s="2" t="inlineStr">
        <is>
          <t>DOM</t>
        </is>
      </c>
      <c r="G5504" s="2" t="inlineStr">
        <is>
          <t>ZONE</t>
        </is>
      </c>
      <c r="I5504" s="2" t="n">
        <v>14.33</v>
      </c>
      <c r="J5504" s="2" t="n">
        <v>14.512156</v>
      </c>
      <c r="K5504" s="2" t="n">
        <v>0.232241</v>
      </c>
      <c r="L5504" s="2" t="n">
        <v>-0.045085</v>
      </c>
      <c r="M5504" s="2" t="b">
        <v>1</v>
      </c>
      <c r="N5504" s="2" t="n">
        <v>1</v>
      </c>
    </row>
    <row r="5505" ht="15.75" customHeight="1">
      <c r="A5505" s="9" t="n">
        <v>43909.41666666666</v>
      </c>
      <c r="B5505" s="9" t="n">
        <v>43909.25</v>
      </c>
      <c r="C5505" s="2" t="n">
        <v>34964545</v>
      </c>
      <c r="D5505" s="2" t="inlineStr">
        <is>
          <t>DOM</t>
        </is>
      </c>
      <c r="G5505" s="2" t="inlineStr">
        <is>
          <t>ZONE</t>
        </is>
      </c>
      <c r="I5505" s="2" t="n">
        <v>14.89</v>
      </c>
      <c r="J5505" s="2" t="n">
        <v>14.721236</v>
      </c>
      <c r="K5505" s="2" t="n">
        <v>-0.120591</v>
      </c>
      <c r="L5505" s="2" t="n">
        <v>-0.04734</v>
      </c>
      <c r="M5505" s="2" t="b">
        <v>1</v>
      </c>
      <c r="N5505" s="2" t="n">
        <v>1</v>
      </c>
    </row>
    <row r="5506" ht="15.75" customHeight="1">
      <c r="A5506" s="9" t="n">
        <v>43909.45833333334</v>
      </c>
      <c r="B5506" s="9" t="n">
        <v>43909.29166666666</v>
      </c>
      <c r="C5506" s="2" t="n">
        <v>34964545</v>
      </c>
      <c r="D5506" s="2" t="inlineStr">
        <is>
          <t>DOM</t>
        </is>
      </c>
      <c r="G5506" s="2" t="inlineStr">
        <is>
          <t>ZONE</t>
        </is>
      </c>
      <c r="I5506" s="2" t="n">
        <v>15.83</v>
      </c>
      <c r="J5506" s="2" t="n">
        <v>15.729746</v>
      </c>
      <c r="K5506" s="2" t="n">
        <v>-0.057028</v>
      </c>
      <c r="L5506" s="2" t="n">
        <v>-0.038226</v>
      </c>
      <c r="M5506" s="2" t="b">
        <v>1</v>
      </c>
      <c r="N5506" s="2" t="n">
        <v>1</v>
      </c>
    </row>
    <row r="5507" ht="15.75" customHeight="1">
      <c r="A5507" s="9" t="n">
        <v>43909.5</v>
      </c>
      <c r="B5507" s="9" t="n">
        <v>43909.33333333334</v>
      </c>
      <c r="C5507" s="2" t="n">
        <v>34964545</v>
      </c>
      <c r="D5507" s="2" t="inlineStr">
        <is>
          <t>DOM</t>
        </is>
      </c>
      <c r="G5507" s="2" t="inlineStr">
        <is>
          <t>ZONE</t>
        </is>
      </c>
      <c r="I5507" s="2" t="n">
        <v>18.29</v>
      </c>
      <c r="J5507" s="2" t="n">
        <v>18.202405</v>
      </c>
      <c r="K5507" s="2" t="n">
        <v>0</v>
      </c>
      <c r="L5507" s="2" t="n">
        <v>-0.082595</v>
      </c>
      <c r="M5507" s="2" t="b">
        <v>1</v>
      </c>
      <c r="N5507" s="2" t="n">
        <v>1</v>
      </c>
    </row>
    <row r="5508" ht="15.75" customHeight="1">
      <c r="A5508" s="9" t="n">
        <v>43909.54166666666</v>
      </c>
      <c r="B5508" s="9" t="n">
        <v>43909.375</v>
      </c>
      <c r="C5508" s="2" t="n">
        <v>34964545</v>
      </c>
      <c r="D5508" s="2" t="inlineStr">
        <is>
          <t>DOM</t>
        </is>
      </c>
      <c r="G5508" s="2" t="inlineStr">
        <is>
          <t>ZONE</t>
        </is>
      </c>
      <c r="I5508" s="2" t="n">
        <v>18.9</v>
      </c>
      <c r="J5508" s="2" t="n">
        <v>18.748377</v>
      </c>
      <c r="K5508" s="2" t="n">
        <v>0</v>
      </c>
      <c r="L5508" s="2" t="n">
        <v>-0.146623</v>
      </c>
      <c r="M5508" s="2" t="b">
        <v>1</v>
      </c>
      <c r="N5508" s="2" t="n">
        <v>1</v>
      </c>
    </row>
    <row r="5509" ht="15.75" customHeight="1">
      <c r="A5509" s="9" t="n">
        <v>43909.58333333334</v>
      </c>
      <c r="B5509" s="9" t="n">
        <v>43909.41666666666</v>
      </c>
      <c r="C5509" s="2" t="n">
        <v>34964545</v>
      </c>
      <c r="D5509" s="2" t="inlineStr">
        <is>
          <t>DOM</t>
        </is>
      </c>
      <c r="G5509" s="2" t="inlineStr">
        <is>
          <t>ZONE</t>
        </is>
      </c>
      <c r="I5509" s="2" t="n">
        <v>18.65</v>
      </c>
      <c r="J5509" s="2" t="n">
        <v>18.484767</v>
      </c>
      <c r="K5509" s="2" t="n">
        <v>0</v>
      </c>
      <c r="L5509" s="2" t="n">
        <v>-0.1644</v>
      </c>
      <c r="M5509" s="2" t="b">
        <v>1</v>
      </c>
      <c r="N5509" s="2" t="n">
        <v>1</v>
      </c>
    </row>
    <row r="5510" ht="15.75" customHeight="1">
      <c r="A5510" s="9" t="n">
        <v>43909.625</v>
      </c>
      <c r="B5510" s="9" t="n">
        <v>43909.45833333334</v>
      </c>
      <c r="C5510" s="2" t="n">
        <v>34964545</v>
      </c>
      <c r="D5510" s="2" t="inlineStr">
        <is>
          <t>DOM</t>
        </is>
      </c>
      <c r="G5510" s="2" t="inlineStr">
        <is>
          <t>ZONE</t>
        </is>
      </c>
      <c r="I5510" s="2" t="n">
        <v>18.14</v>
      </c>
      <c r="J5510" s="2" t="n">
        <v>17.966509</v>
      </c>
      <c r="K5510" s="2" t="n">
        <v>0</v>
      </c>
      <c r="L5510" s="2" t="n">
        <v>-0.176824</v>
      </c>
      <c r="M5510" s="2" t="b">
        <v>1</v>
      </c>
      <c r="N5510" s="2" t="n">
        <v>1</v>
      </c>
    </row>
    <row r="5511" ht="15.75" customHeight="1">
      <c r="A5511" s="9" t="n">
        <v>43909.66666666666</v>
      </c>
      <c r="B5511" s="9" t="n">
        <v>43909.5</v>
      </c>
      <c r="C5511" s="2" t="n">
        <v>34964545</v>
      </c>
      <c r="D5511" s="2" t="inlineStr">
        <is>
          <t>DOM</t>
        </is>
      </c>
      <c r="G5511" s="2" t="inlineStr">
        <is>
          <t>ZONE</t>
        </is>
      </c>
      <c r="I5511" s="2" t="n">
        <v>18.63</v>
      </c>
      <c r="J5511" s="2" t="n">
        <v>18.427753</v>
      </c>
      <c r="K5511" s="2" t="n">
        <v>0</v>
      </c>
      <c r="L5511" s="2" t="n">
        <v>-0.202247</v>
      </c>
      <c r="M5511" s="2" t="b">
        <v>1</v>
      </c>
      <c r="N5511" s="2" t="n">
        <v>1</v>
      </c>
    </row>
    <row r="5512" ht="15.75" customHeight="1">
      <c r="A5512" s="9" t="n">
        <v>43909.70833333334</v>
      </c>
      <c r="B5512" s="9" t="n">
        <v>43909.54166666666</v>
      </c>
      <c r="C5512" s="2" t="n">
        <v>34964545</v>
      </c>
      <c r="D5512" s="2" t="inlineStr">
        <is>
          <t>DOM</t>
        </is>
      </c>
      <c r="G5512" s="2" t="inlineStr">
        <is>
          <t>ZONE</t>
        </is>
      </c>
      <c r="I5512" s="2" t="n">
        <v>18.45</v>
      </c>
      <c r="J5512" s="2" t="n">
        <v>18.287547</v>
      </c>
      <c r="K5512" s="2" t="n">
        <v>0</v>
      </c>
      <c r="L5512" s="2" t="n">
        <v>-0.16412</v>
      </c>
      <c r="M5512" s="2" t="b">
        <v>1</v>
      </c>
      <c r="N5512" s="2" t="n">
        <v>1</v>
      </c>
    </row>
    <row r="5513" ht="15.75" customHeight="1">
      <c r="A5513" s="9" t="n">
        <v>43909.75</v>
      </c>
      <c r="B5513" s="9" t="n">
        <v>43909.58333333334</v>
      </c>
      <c r="C5513" s="2" t="n">
        <v>34964545</v>
      </c>
      <c r="D5513" s="2" t="inlineStr">
        <is>
          <t>DOM</t>
        </is>
      </c>
      <c r="G5513" s="2" t="inlineStr">
        <is>
          <t>ZONE</t>
        </is>
      </c>
      <c r="I5513" s="2" t="n">
        <v>18.28</v>
      </c>
      <c r="J5513" s="2" t="n">
        <v>18.176123</v>
      </c>
      <c r="K5513" s="2" t="n">
        <v>0</v>
      </c>
      <c r="L5513" s="2" t="n">
        <v>-0.105544</v>
      </c>
      <c r="M5513" s="2" t="b">
        <v>1</v>
      </c>
      <c r="N5513" s="2" t="n">
        <v>1</v>
      </c>
    </row>
    <row r="5514" ht="15.75" customHeight="1">
      <c r="A5514" s="9" t="n">
        <v>43909.79166666666</v>
      </c>
      <c r="B5514" s="9" t="n">
        <v>43909.625</v>
      </c>
      <c r="C5514" s="2" t="n">
        <v>34964545</v>
      </c>
      <c r="D5514" s="2" t="inlineStr">
        <is>
          <t>DOM</t>
        </is>
      </c>
      <c r="G5514" s="2" t="inlineStr">
        <is>
          <t>ZONE</t>
        </is>
      </c>
      <c r="I5514" s="2" t="n">
        <v>18.2</v>
      </c>
      <c r="J5514" s="2" t="n">
        <v>18.189386</v>
      </c>
      <c r="K5514" s="2" t="n">
        <v>0</v>
      </c>
      <c r="L5514" s="2" t="n">
        <v>-0.006447</v>
      </c>
      <c r="M5514" s="2" t="b">
        <v>1</v>
      </c>
      <c r="N5514" s="2" t="n">
        <v>1</v>
      </c>
    </row>
    <row r="5515" ht="15.75" customHeight="1">
      <c r="A5515" s="9" t="n">
        <v>43909.83333333334</v>
      </c>
      <c r="B5515" s="9" t="n">
        <v>43909.66666666666</v>
      </c>
      <c r="C5515" s="2" t="n">
        <v>34964545</v>
      </c>
      <c r="D5515" s="2" t="inlineStr">
        <is>
          <t>DOM</t>
        </is>
      </c>
      <c r="G5515" s="2" t="inlineStr">
        <is>
          <t>ZONE</t>
        </is>
      </c>
      <c r="I5515" s="2" t="n">
        <v>17.52</v>
      </c>
      <c r="J5515" s="2" t="n">
        <v>17.668993</v>
      </c>
      <c r="K5515" s="2" t="n">
        <v>0.090665</v>
      </c>
      <c r="L5515" s="2" t="n">
        <v>0.059995</v>
      </c>
      <c r="M5515" s="2" t="b">
        <v>1</v>
      </c>
      <c r="N5515" s="2" t="n">
        <v>1</v>
      </c>
    </row>
    <row r="5516" ht="15.75" customHeight="1">
      <c r="A5516" s="9" t="n">
        <v>43909.875</v>
      </c>
      <c r="B5516" s="9" t="n">
        <v>43909.70833333334</v>
      </c>
      <c r="C5516" s="2" t="n">
        <v>34964545</v>
      </c>
      <c r="D5516" s="2" t="inlineStr">
        <is>
          <t>DOM</t>
        </is>
      </c>
      <c r="G5516" s="2" t="inlineStr">
        <is>
          <t>ZONE</t>
        </is>
      </c>
      <c r="I5516" s="2" t="n">
        <v>17.69</v>
      </c>
      <c r="J5516" s="2" t="n">
        <v>18.316423</v>
      </c>
      <c r="K5516" s="2" t="n">
        <v>0.465664</v>
      </c>
      <c r="L5516" s="2" t="n">
        <v>0.159093</v>
      </c>
      <c r="M5516" s="2" t="b">
        <v>1</v>
      </c>
      <c r="N5516" s="2" t="n">
        <v>1</v>
      </c>
    </row>
    <row r="5517" ht="15.75" customHeight="1">
      <c r="A5517" s="9" t="n">
        <v>43909.91666666666</v>
      </c>
      <c r="B5517" s="9" t="n">
        <v>43909.75</v>
      </c>
      <c r="C5517" s="2" t="n">
        <v>34964545</v>
      </c>
      <c r="D5517" s="2" t="inlineStr">
        <is>
          <t>DOM</t>
        </is>
      </c>
      <c r="G5517" s="2" t="inlineStr">
        <is>
          <t>ZONE</t>
        </is>
      </c>
      <c r="I5517" s="2" t="n">
        <v>16.57</v>
      </c>
      <c r="J5517" s="2" t="n">
        <v>18.140054</v>
      </c>
      <c r="K5517" s="2" t="n">
        <v>1.346337</v>
      </c>
      <c r="L5517" s="2" t="n">
        <v>0.22455</v>
      </c>
      <c r="M5517" s="2" t="b">
        <v>1</v>
      </c>
      <c r="N5517" s="2" t="n">
        <v>1</v>
      </c>
    </row>
    <row r="5518" ht="15.75" customHeight="1">
      <c r="A5518" s="9" t="n">
        <v>43909.95833333334</v>
      </c>
      <c r="B5518" s="9" t="n">
        <v>43909.79166666666</v>
      </c>
      <c r="C5518" s="2" t="n">
        <v>34964545</v>
      </c>
      <c r="D5518" s="2" t="inlineStr">
        <is>
          <t>DOM</t>
        </is>
      </c>
      <c r="G5518" s="2" t="inlineStr">
        <is>
          <t>ZONE</t>
        </is>
      </c>
      <c r="I5518" s="2" t="n">
        <v>16.87</v>
      </c>
      <c r="J5518" s="2" t="n">
        <v>17.474467</v>
      </c>
      <c r="K5518" s="2" t="n">
        <v>0.361968</v>
      </c>
      <c r="L5518" s="2" t="n">
        <v>0.238333</v>
      </c>
      <c r="M5518" s="2" t="b">
        <v>1</v>
      </c>
      <c r="N5518" s="2" t="n">
        <v>1</v>
      </c>
    </row>
    <row r="5519" ht="15.75" customHeight="1">
      <c r="A5519" s="9" t="n">
        <v>43910</v>
      </c>
      <c r="B5519" s="9" t="n">
        <v>43909.83333333334</v>
      </c>
      <c r="C5519" s="2" t="n">
        <v>34964545</v>
      </c>
      <c r="D5519" s="2" t="inlineStr">
        <is>
          <t>DOM</t>
        </is>
      </c>
      <c r="G5519" s="2" t="inlineStr">
        <is>
          <t>ZONE</t>
        </is>
      </c>
      <c r="I5519" s="2" t="n">
        <v>16.22</v>
      </c>
      <c r="J5519" s="2" t="n">
        <v>16.929967</v>
      </c>
      <c r="K5519" s="2" t="n">
        <v>0.485255</v>
      </c>
      <c r="L5519" s="2" t="n">
        <v>0.228046</v>
      </c>
      <c r="M5519" s="2" t="b">
        <v>1</v>
      </c>
      <c r="N5519" s="2" t="n">
        <v>1</v>
      </c>
    </row>
    <row r="5520" ht="15.75" customHeight="1">
      <c r="A5520" s="9" t="n">
        <v>43910.04166666666</v>
      </c>
      <c r="B5520" s="9" t="n">
        <v>43909.875</v>
      </c>
      <c r="C5520" s="2" t="n">
        <v>34964545</v>
      </c>
      <c r="D5520" s="2" t="inlineStr">
        <is>
          <t>DOM</t>
        </is>
      </c>
      <c r="G5520" s="2" t="inlineStr">
        <is>
          <t>ZONE</t>
        </is>
      </c>
      <c r="I5520" s="2" t="n">
        <v>14.29</v>
      </c>
      <c r="J5520" s="2" t="n">
        <v>14.847671</v>
      </c>
      <c r="K5520" s="2" t="n">
        <v>0.393178</v>
      </c>
      <c r="L5520" s="2" t="n">
        <v>0.166994</v>
      </c>
      <c r="M5520" s="2" t="b">
        <v>1</v>
      </c>
      <c r="N5520" s="2" t="n">
        <v>1</v>
      </c>
    </row>
    <row r="5521" ht="15.75" customHeight="1">
      <c r="A5521" s="9" t="n">
        <v>43910.08333333334</v>
      </c>
      <c r="B5521" s="9" t="n">
        <v>43909.91666666666</v>
      </c>
      <c r="C5521" s="2" t="n">
        <v>34964545</v>
      </c>
      <c r="D5521" s="2" t="inlineStr">
        <is>
          <t>DOM</t>
        </is>
      </c>
      <c r="G5521" s="2" t="inlineStr">
        <is>
          <t>ZONE</t>
        </is>
      </c>
      <c r="I5521" s="2" t="n">
        <v>12.18</v>
      </c>
      <c r="J5521" s="2" t="n">
        <v>12.618865</v>
      </c>
      <c r="K5521" s="2" t="n">
        <v>0.279633</v>
      </c>
      <c r="L5521" s="2" t="n">
        <v>0.160899</v>
      </c>
      <c r="M5521" s="2" t="b">
        <v>1</v>
      </c>
      <c r="N5521" s="2" t="n">
        <v>1</v>
      </c>
    </row>
    <row r="5522" ht="15.75" customHeight="1">
      <c r="A5522" s="9" t="n">
        <v>43910.125</v>
      </c>
      <c r="B5522" s="9" t="n">
        <v>43909.95833333334</v>
      </c>
      <c r="C5522" s="2" t="n">
        <v>34964545</v>
      </c>
      <c r="D5522" s="2" t="inlineStr">
        <is>
          <t>DOM</t>
        </is>
      </c>
      <c r="G5522" s="2" t="inlineStr">
        <is>
          <t>ZONE</t>
        </is>
      </c>
      <c r="I5522" s="2" t="n">
        <v>11.23</v>
      </c>
      <c r="J5522" s="2" t="n">
        <v>11.548324</v>
      </c>
      <c r="K5522" s="2" t="n">
        <v>0.251109</v>
      </c>
      <c r="L5522" s="2" t="n">
        <v>0.072215</v>
      </c>
      <c r="M5522" s="2" t="b">
        <v>1</v>
      </c>
      <c r="N5522" s="2" t="n">
        <v>1</v>
      </c>
    </row>
    <row r="5523" ht="15.75" customHeight="1">
      <c r="A5523" s="9" t="n">
        <v>43910.16666666666</v>
      </c>
      <c r="B5523" s="9" t="n">
        <v>43910</v>
      </c>
      <c r="C5523" s="2" t="n">
        <v>34964545</v>
      </c>
      <c r="D5523" s="2" t="inlineStr">
        <is>
          <t>DOM</t>
        </is>
      </c>
      <c r="G5523" s="2" t="inlineStr">
        <is>
          <t>ZONE</t>
        </is>
      </c>
      <c r="I5523" s="2" t="n">
        <v>9.85</v>
      </c>
      <c r="J5523" s="2" t="n">
        <v>10.220525</v>
      </c>
      <c r="K5523" s="2" t="n">
        <v>0.354207</v>
      </c>
      <c r="L5523" s="2" t="n">
        <v>0.020484</v>
      </c>
      <c r="M5523" s="2" t="b">
        <v>1</v>
      </c>
      <c r="N5523" s="2" t="n">
        <v>1</v>
      </c>
    </row>
    <row r="5524" ht="15.75" customHeight="1">
      <c r="A5524" s="9" t="n">
        <v>43910.20833333334</v>
      </c>
      <c r="B5524" s="9" t="n">
        <v>43910.04166666666</v>
      </c>
      <c r="C5524" s="2" t="n">
        <v>34964545</v>
      </c>
      <c r="D5524" s="2" t="inlineStr">
        <is>
          <t>DOM</t>
        </is>
      </c>
      <c r="G5524" s="2" t="inlineStr">
        <is>
          <t>ZONE</t>
        </is>
      </c>
      <c r="I5524" s="2" t="n">
        <v>10.12</v>
      </c>
      <c r="J5524" s="2" t="n">
        <v>10.377731</v>
      </c>
      <c r="K5524" s="2" t="n">
        <v>0.268404</v>
      </c>
      <c r="L5524" s="2" t="n">
        <v>-0.010673</v>
      </c>
      <c r="M5524" s="2" t="b">
        <v>1</v>
      </c>
      <c r="N5524" s="2" t="n">
        <v>1</v>
      </c>
    </row>
    <row r="5525" ht="15.75" customHeight="1">
      <c r="A5525" s="9" t="n">
        <v>43910.25</v>
      </c>
      <c r="B5525" s="9" t="n">
        <v>43910.08333333334</v>
      </c>
      <c r="C5525" s="2" t="n">
        <v>34964545</v>
      </c>
      <c r="D5525" s="2" t="inlineStr">
        <is>
          <t>DOM</t>
        </is>
      </c>
      <c r="G5525" s="2" t="inlineStr">
        <is>
          <t>ZONE</t>
        </is>
      </c>
      <c r="I5525" s="2" t="n">
        <v>9.27</v>
      </c>
      <c r="J5525" s="2" t="n">
        <v>9.560829</v>
      </c>
      <c r="K5525" s="2" t="n">
        <v>0.311249</v>
      </c>
      <c r="L5525" s="2" t="n">
        <v>-0.02292</v>
      </c>
      <c r="M5525" s="2" t="b">
        <v>1</v>
      </c>
      <c r="N5525" s="2" t="n">
        <v>1</v>
      </c>
    </row>
    <row r="5526" ht="15.75" customHeight="1">
      <c r="A5526" s="9" t="n">
        <v>43910.29166666666</v>
      </c>
      <c r="B5526" s="9" t="n">
        <v>43910.125</v>
      </c>
      <c r="C5526" s="2" t="n">
        <v>34964545</v>
      </c>
      <c r="D5526" s="2" t="inlineStr">
        <is>
          <t>DOM</t>
        </is>
      </c>
      <c r="G5526" s="2" t="inlineStr">
        <is>
          <t>ZONE</t>
        </is>
      </c>
      <c r="I5526" s="2" t="n">
        <v>8.73</v>
      </c>
      <c r="J5526" s="2" t="n">
        <v>8.991994</v>
      </c>
      <c r="K5526" s="2" t="n">
        <v>0.302993</v>
      </c>
      <c r="L5526" s="2" t="n">
        <v>-0.0385</v>
      </c>
      <c r="M5526" s="2" t="b">
        <v>1</v>
      </c>
      <c r="N5526" s="2" t="n">
        <v>1</v>
      </c>
    </row>
    <row r="5527" ht="15.75" customHeight="1">
      <c r="A5527" s="9" t="n">
        <v>43910.33333333334</v>
      </c>
      <c r="B5527" s="9" t="n">
        <v>43910.16666666666</v>
      </c>
      <c r="C5527" s="2" t="n">
        <v>34964545</v>
      </c>
      <c r="D5527" s="2" t="inlineStr">
        <is>
          <t>DOM</t>
        </is>
      </c>
      <c r="G5527" s="2" t="inlineStr">
        <is>
          <t>ZONE</t>
        </is>
      </c>
      <c r="I5527" s="2" t="n">
        <v>8.92</v>
      </c>
      <c r="J5527" s="2" t="n">
        <v>9.221572</v>
      </c>
      <c r="K5527" s="2" t="n">
        <v>0.342049</v>
      </c>
      <c r="L5527" s="2" t="n">
        <v>-0.037977</v>
      </c>
      <c r="M5527" s="2" t="b">
        <v>1</v>
      </c>
      <c r="N5527" s="2" t="n">
        <v>1</v>
      </c>
    </row>
    <row r="5528" ht="15.75" customHeight="1">
      <c r="A5528" s="9" t="n">
        <v>43910.375</v>
      </c>
      <c r="B5528" s="9" t="n">
        <v>43910.20833333334</v>
      </c>
      <c r="C5528" s="2" t="n">
        <v>34964545</v>
      </c>
      <c r="D5528" s="2" t="inlineStr">
        <is>
          <t>DOM</t>
        </is>
      </c>
      <c r="G5528" s="2" t="inlineStr">
        <is>
          <t>ZONE</t>
        </is>
      </c>
      <c r="I5528" s="2" t="n">
        <v>9.720000000000001</v>
      </c>
      <c r="J5528" s="2" t="n">
        <v>9.935658999999999</v>
      </c>
      <c r="K5528" s="2" t="n">
        <v>0.265808</v>
      </c>
      <c r="L5528" s="2" t="n">
        <v>-0.045983</v>
      </c>
      <c r="M5528" s="2" t="b">
        <v>1</v>
      </c>
      <c r="N5528" s="2" t="n">
        <v>1</v>
      </c>
    </row>
    <row r="5529" ht="15.75" customHeight="1">
      <c r="A5529" s="9" t="n">
        <v>43910.41666666666</v>
      </c>
      <c r="B5529" s="9" t="n">
        <v>43910.25</v>
      </c>
      <c r="C5529" s="2" t="n">
        <v>34964545</v>
      </c>
      <c r="D5529" s="2" t="inlineStr">
        <is>
          <t>DOM</t>
        </is>
      </c>
      <c r="G5529" s="2" t="inlineStr">
        <is>
          <t>ZONE</t>
        </is>
      </c>
      <c r="I5529" s="2" t="n">
        <v>9.619999999999999</v>
      </c>
      <c r="J5529" s="2" t="n">
        <v>10.096206</v>
      </c>
      <c r="K5529" s="2" t="n">
        <v>0.533184</v>
      </c>
      <c r="L5529" s="2" t="n">
        <v>-0.061145</v>
      </c>
      <c r="M5529" s="2" t="b">
        <v>1</v>
      </c>
      <c r="N5529" s="2" t="n">
        <v>1</v>
      </c>
    </row>
    <row r="5530" ht="15.75" customHeight="1">
      <c r="A5530" s="9" t="n">
        <v>43910.45833333334</v>
      </c>
      <c r="B5530" s="9" t="n">
        <v>43910.29166666666</v>
      </c>
      <c r="C5530" s="2" t="n">
        <v>34964545</v>
      </c>
      <c r="D5530" s="2" t="inlineStr">
        <is>
          <t>DOM</t>
        </is>
      </c>
      <c r="G5530" s="2" t="inlineStr">
        <is>
          <t>ZONE</t>
        </is>
      </c>
      <c r="I5530" s="2" t="n">
        <v>12.35</v>
      </c>
      <c r="J5530" s="2" t="n">
        <v>12.635792</v>
      </c>
      <c r="K5530" s="2" t="n">
        <v>0.381684</v>
      </c>
      <c r="L5530" s="2" t="n">
        <v>-0.095891</v>
      </c>
      <c r="M5530" s="2" t="b">
        <v>1</v>
      </c>
      <c r="N5530" s="2" t="n">
        <v>1</v>
      </c>
    </row>
    <row r="5531" ht="15.75" customHeight="1">
      <c r="A5531" s="9" t="n">
        <v>43910.5</v>
      </c>
      <c r="B5531" s="9" t="n">
        <v>43910.33333333334</v>
      </c>
      <c r="C5531" s="2" t="n">
        <v>34964545</v>
      </c>
      <c r="D5531" s="2" t="inlineStr">
        <is>
          <t>DOM</t>
        </is>
      </c>
      <c r="G5531" s="2" t="inlineStr">
        <is>
          <t>ZONE</t>
        </is>
      </c>
      <c r="I5531" s="2" t="n">
        <v>12.69</v>
      </c>
      <c r="J5531" s="2" t="n">
        <v>13.012894</v>
      </c>
      <c r="K5531" s="2" t="n">
        <v>0.441459</v>
      </c>
      <c r="L5531" s="2" t="n">
        <v>-0.116898</v>
      </c>
      <c r="M5531" s="2" t="b">
        <v>1</v>
      </c>
      <c r="N5531" s="2" t="n">
        <v>1</v>
      </c>
    </row>
    <row r="5532" ht="15.75" customHeight="1">
      <c r="A5532" s="9" t="n">
        <v>43910.54166666666</v>
      </c>
      <c r="B5532" s="9" t="n">
        <v>43910.375</v>
      </c>
      <c r="C5532" s="2" t="n">
        <v>34964545</v>
      </c>
      <c r="D5532" s="2" t="inlineStr">
        <is>
          <t>DOM</t>
        </is>
      </c>
      <c r="G5532" s="2" t="inlineStr">
        <is>
          <t>ZONE</t>
        </is>
      </c>
      <c r="I5532" s="2" t="n">
        <v>14.29</v>
      </c>
      <c r="J5532" s="2" t="n">
        <v>14.424541</v>
      </c>
      <c r="K5532" s="2" t="n">
        <v>0.27961</v>
      </c>
      <c r="L5532" s="2" t="n">
        <v>-0.140903</v>
      </c>
      <c r="M5532" s="2" t="b">
        <v>1</v>
      </c>
      <c r="N5532" s="2" t="n">
        <v>1</v>
      </c>
    </row>
    <row r="5533" ht="15.75" customHeight="1">
      <c r="A5533" s="9" t="n">
        <v>43910.58333333334</v>
      </c>
      <c r="B5533" s="9" t="n">
        <v>43910.41666666666</v>
      </c>
      <c r="C5533" s="2" t="n">
        <v>34964545</v>
      </c>
      <c r="D5533" s="2" t="inlineStr">
        <is>
          <t>DOM</t>
        </is>
      </c>
      <c r="G5533" s="2" t="inlineStr">
        <is>
          <t>ZONE</t>
        </is>
      </c>
      <c r="I5533" s="2" t="n">
        <v>14.62</v>
      </c>
      <c r="J5533" s="2" t="n">
        <v>14.428917</v>
      </c>
      <c r="K5533" s="2" t="n">
        <v>-0.039156</v>
      </c>
      <c r="L5533" s="2" t="n">
        <v>-0.148594</v>
      </c>
      <c r="M5533" s="2" t="b">
        <v>1</v>
      </c>
      <c r="N5533" s="2" t="n">
        <v>1</v>
      </c>
    </row>
    <row r="5534" ht="15.75" customHeight="1">
      <c r="A5534" s="9" t="n">
        <v>43910.625</v>
      </c>
      <c r="B5534" s="9" t="n">
        <v>43910.45833333334</v>
      </c>
      <c r="C5534" s="2" t="n">
        <v>34964545</v>
      </c>
      <c r="D5534" s="2" t="inlineStr">
        <is>
          <t>DOM</t>
        </is>
      </c>
      <c r="G5534" s="2" t="inlineStr">
        <is>
          <t>ZONE</t>
        </is>
      </c>
      <c r="I5534" s="2" t="n">
        <v>14.76</v>
      </c>
      <c r="J5534" s="2" t="n">
        <v>14.97027</v>
      </c>
      <c r="K5534" s="2" t="n">
        <v>0.325196</v>
      </c>
      <c r="L5534" s="2" t="n">
        <v>-0.110759</v>
      </c>
      <c r="M5534" s="2" t="b">
        <v>1</v>
      </c>
      <c r="N5534" s="2" t="n">
        <v>1</v>
      </c>
    </row>
    <row r="5535" ht="15.75" customHeight="1">
      <c r="A5535" s="9" t="n">
        <v>43910.66666666666</v>
      </c>
      <c r="B5535" s="9" t="n">
        <v>43910.5</v>
      </c>
      <c r="C5535" s="2" t="n">
        <v>34964545</v>
      </c>
      <c r="D5535" s="2" t="inlineStr">
        <is>
          <t>DOM</t>
        </is>
      </c>
      <c r="G5535" s="2" t="inlineStr">
        <is>
          <t>ZONE</t>
        </is>
      </c>
      <c r="I5535" s="2" t="n">
        <v>16.9</v>
      </c>
      <c r="J5535" s="2" t="n">
        <v>17.123978</v>
      </c>
      <c r="K5535" s="2" t="n">
        <v>0.321363</v>
      </c>
      <c r="L5535" s="2" t="n">
        <v>-0.100718</v>
      </c>
      <c r="M5535" s="2" t="b">
        <v>1</v>
      </c>
      <c r="N5535" s="2" t="n">
        <v>1</v>
      </c>
    </row>
    <row r="5536" ht="15.75" customHeight="1">
      <c r="A5536" s="9" t="n">
        <v>43910.70833333334</v>
      </c>
      <c r="B5536" s="9" t="n">
        <v>43910.54166666666</v>
      </c>
      <c r="C5536" s="2" t="n">
        <v>34964545</v>
      </c>
      <c r="D5536" s="2" t="inlineStr">
        <is>
          <t>DOM</t>
        </is>
      </c>
      <c r="G5536" s="2" t="inlineStr">
        <is>
          <t>ZONE</t>
        </is>
      </c>
      <c r="I5536" s="2" t="n">
        <v>15.41</v>
      </c>
      <c r="J5536" s="2" t="n">
        <v>15.493184</v>
      </c>
      <c r="K5536" s="2" t="n">
        <v>0.109145</v>
      </c>
      <c r="L5536" s="2" t="n">
        <v>-0.026794</v>
      </c>
      <c r="M5536" s="2" t="b">
        <v>1</v>
      </c>
      <c r="N5536" s="2" t="n">
        <v>1</v>
      </c>
    </row>
    <row r="5537" ht="15.75" customHeight="1">
      <c r="A5537" s="9" t="n">
        <v>43910.75</v>
      </c>
      <c r="B5537" s="9" t="n">
        <v>43910.58333333334</v>
      </c>
      <c r="C5537" s="2" t="n">
        <v>34964545</v>
      </c>
      <c r="D5537" s="2" t="inlineStr">
        <is>
          <t>DOM</t>
        </is>
      </c>
      <c r="G5537" s="2" t="inlineStr">
        <is>
          <t>ZONE</t>
        </is>
      </c>
      <c r="I5537" s="2" t="n">
        <v>15.3</v>
      </c>
      <c r="J5537" s="2" t="n">
        <v>15.273006</v>
      </c>
      <c r="K5537" s="2" t="n">
        <v>-0.039817</v>
      </c>
      <c r="L5537" s="2" t="n">
        <v>0.010323</v>
      </c>
      <c r="M5537" s="2" t="b">
        <v>1</v>
      </c>
      <c r="N5537" s="2" t="n">
        <v>1</v>
      </c>
    </row>
    <row r="5538" ht="15.75" customHeight="1">
      <c r="A5538" s="9" t="n">
        <v>43910.79166666666</v>
      </c>
      <c r="B5538" s="9" t="n">
        <v>43910.625</v>
      </c>
      <c r="C5538" s="2" t="n">
        <v>34964545</v>
      </c>
      <c r="D5538" s="2" t="inlineStr">
        <is>
          <t>DOM</t>
        </is>
      </c>
      <c r="G5538" s="2" t="inlineStr">
        <is>
          <t>ZONE</t>
        </is>
      </c>
      <c r="I5538" s="2" t="n">
        <v>14.01</v>
      </c>
      <c r="J5538" s="2" t="n">
        <v>14.539939</v>
      </c>
      <c r="K5538" s="2" t="n">
        <v>0.459882</v>
      </c>
      <c r="L5538" s="2" t="n">
        <v>0.06922399999999999</v>
      </c>
      <c r="M5538" s="2" t="b">
        <v>1</v>
      </c>
      <c r="N5538" s="2" t="n">
        <v>1</v>
      </c>
    </row>
    <row r="5539" ht="15.75" customHeight="1">
      <c r="A5539" s="9" t="n">
        <v>43910.83333333334</v>
      </c>
      <c r="B5539" s="9" t="n">
        <v>43910.66666666666</v>
      </c>
      <c r="C5539" s="2" t="n">
        <v>34964545</v>
      </c>
      <c r="D5539" s="2" t="inlineStr">
        <is>
          <t>DOM</t>
        </is>
      </c>
      <c r="G5539" s="2" t="inlineStr">
        <is>
          <t>ZONE</t>
        </is>
      </c>
      <c r="I5539" s="2" t="n">
        <v>14.39</v>
      </c>
      <c r="J5539" s="2" t="n">
        <v>16.47532</v>
      </c>
      <c r="K5539" s="2" t="n">
        <v>2.040341</v>
      </c>
      <c r="L5539" s="2" t="n">
        <v>0.040813</v>
      </c>
      <c r="M5539" s="2" t="b">
        <v>1</v>
      </c>
      <c r="N5539" s="2" t="n">
        <v>1</v>
      </c>
    </row>
    <row r="5540" ht="15.75" customHeight="1">
      <c r="A5540" s="9" t="n">
        <v>43910.875</v>
      </c>
      <c r="B5540" s="9" t="n">
        <v>43910.70833333334</v>
      </c>
      <c r="C5540" s="2" t="n">
        <v>34964545</v>
      </c>
      <c r="D5540" s="2" t="inlineStr">
        <is>
          <t>DOM</t>
        </is>
      </c>
      <c r="G5540" s="2" t="inlineStr">
        <is>
          <t>ZONE</t>
        </is>
      </c>
      <c r="I5540" s="2" t="n">
        <v>16.65</v>
      </c>
      <c r="J5540" s="2" t="n">
        <v>19.221698</v>
      </c>
      <c r="K5540" s="2" t="n">
        <v>2.484582</v>
      </c>
      <c r="L5540" s="2" t="n">
        <v>0.084616</v>
      </c>
      <c r="M5540" s="2" t="b">
        <v>1</v>
      </c>
      <c r="N5540" s="2" t="n">
        <v>1</v>
      </c>
    </row>
    <row r="5541" ht="15.75" customHeight="1">
      <c r="A5541" s="9" t="n">
        <v>43910.91666666666</v>
      </c>
      <c r="B5541" s="9" t="n">
        <v>43910.75</v>
      </c>
      <c r="C5541" s="2" t="n">
        <v>34964545</v>
      </c>
      <c r="D5541" s="2" t="inlineStr">
        <is>
          <t>DOM</t>
        </is>
      </c>
      <c r="G5541" s="2" t="inlineStr">
        <is>
          <t>ZONE</t>
        </is>
      </c>
      <c r="I5541" s="2" t="n">
        <v>16.46</v>
      </c>
      <c r="J5541" s="2" t="n">
        <v>18.054281</v>
      </c>
      <c r="K5541" s="2" t="n">
        <v>1.476093</v>
      </c>
      <c r="L5541" s="2" t="n">
        <v>0.117354</v>
      </c>
      <c r="M5541" s="2" t="b">
        <v>1</v>
      </c>
      <c r="N5541" s="2" t="n">
        <v>1</v>
      </c>
    </row>
    <row r="5542" ht="15.75" customHeight="1">
      <c r="A5542" s="9" t="n">
        <v>43910.95833333334</v>
      </c>
      <c r="B5542" s="9" t="n">
        <v>43910.79166666666</v>
      </c>
      <c r="C5542" s="2" t="n">
        <v>34964545</v>
      </c>
      <c r="D5542" s="2" t="inlineStr">
        <is>
          <t>DOM</t>
        </is>
      </c>
      <c r="G5542" s="2" t="inlineStr">
        <is>
          <t>ZONE</t>
        </is>
      </c>
      <c r="I5542" s="2" t="n">
        <v>18.98</v>
      </c>
      <c r="J5542" s="2" t="n">
        <v>20.211501</v>
      </c>
      <c r="K5542" s="2" t="n">
        <v>1.130295</v>
      </c>
      <c r="L5542" s="2" t="n">
        <v>0.100373</v>
      </c>
      <c r="M5542" s="2" t="b">
        <v>1</v>
      </c>
      <c r="N5542" s="2" t="n">
        <v>1</v>
      </c>
    </row>
    <row r="5543" ht="15.75" customHeight="1">
      <c r="A5543" s="9" t="n">
        <v>43911</v>
      </c>
      <c r="B5543" s="9" t="n">
        <v>43910.83333333334</v>
      </c>
      <c r="C5543" s="2" t="n">
        <v>34964545</v>
      </c>
      <c r="D5543" s="2" t="inlineStr">
        <is>
          <t>DOM</t>
        </is>
      </c>
      <c r="G5543" s="2" t="inlineStr">
        <is>
          <t>ZONE</t>
        </is>
      </c>
      <c r="I5543" s="2" t="n">
        <v>17.03</v>
      </c>
      <c r="J5543" s="2" t="n">
        <v>18.562041</v>
      </c>
      <c r="K5543" s="2" t="n">
        <v>1.503662</v>
      </c>
      <c r="L5543" s="2" t="n">
        <v>0.031712</v>
      </c>
      <c r="M5543" s="2" t="b">
        <v>1</v>
      </c>
      <c r="N5543" s="2" t="n">
        <v>1</v>
      </c>
    </row>
    <row r="5544" ht="15.75" customHeight="1">
      <c r="A5544" s="9" t="n">
        <v>43911.04166666666</v>
      </c>
      <c r="B5544" s="9" t="n">
        <v>43910.875</v>
      </c>
      <c r="C5544" s="2" t="n">
        <v>34964545</v>
      </c>
      <c r="D5544" s="2" t="inlineStr">
        <is>
          <t>DOM</t>
        </is>
      </c>
      <c r="G5544" s="2" t="inlineStr">
        <is>
          <t>ZONE</t>
        </is>
      </c>
      <c r="I5544" s="2" t="n">
        <v>16.2</v>
      </c>
      <c r="J5544" s="2" t="n">
        <v>17.070813</v>
      </c>
      <c r="K5544" s="2" t="n">
        <v>0.922154</v>
      </c>
      <c r="L5544" s="2" t="n">
        <v>-0.047174</v>
      </c>
      <c r="M5544" s="2" t="b">
        <v>1</v>
      </c>
      <c r="N5544" s="2" t="n">
        <v>1</v>
      </c>
    </row>
    <row r="5545" ht="15.75" customHeight="1">
      <c r="A5545" s="9" t="n">
        <v>43911.08333333334</v>
      </c>
      <c r="B5545" s="9" t="n">
        <v>43910.91666666666</v>
      </c>
      <c r="C5545" s="2" t="n">
        <v>34964545</v>
      </c>
      <c r="D5545" s="2" t="inlineStr">
        <is>
          <t>DOM</t>
        </is>
      </c>
      <c r="G5545" s="2" t="inlineStr">
        <is>
          <t>ZONE</t>
        </is>
      </c>
      <c r="I5545" s="2" t="n">
        <v>14.06</v>
      </c>
      <c r="J5545" s="2" t="n">
        <v>14.033547</v>
      </c>
      <c r="K5545" s="2" t="n">
        <v>0.028444</v>
      </c>
      <c r="L5545" s="2" t="n">
        <v>-0.054063</v>
      </c>
      <c r="M5545" s="2" t="b">
        <v>1</v>
      </c>
      <c r="N5545" s="2" t="n">
        <v>1</v>
      </c>
    </row>
    <row r="5546" ht="15.75" customHeight="1">
      <c r="A5546" s="9" t="n">
        <v>43911.125</v>
      </c>
      <c r="B5546" s="9" t="n">
        <v>43910.95833333334</v>
      </c>
      <c r="C5546" s="2" t="n">
        <v>34964545</v>
      </c>
      <c r="D5546" s="2" t="inlineStr">
        <is>
          <t>DOM</t>
        </is>
      </c>
      <c r="G5546" s="2" t="inlineStr">
        <is>
          <t>ZONE</t>
        </is>
      </c>
      <c r="I5546" s="2" t="n">
        <v>12.75</v>
      </c>
      <c r="J5546" s="2" t="n">
        <v>12.669251</v>
      </c>
      <c r="K5546" s="2" t="n">
        <v>0.008035</v>
      </c>
      <c r="L5546" s="2" t="n">
        <v>-0.087951</v>
      </c>
      <c r="M5546" s="2" t="b">
        <v>1</v>
      </c>
      <c r="N5546" s="2" t="n">
        <v>1</v>
      </c>
    </row>
    <row r="5547" ht="15.75" customHeight="1">
      <c r="A5547" s="9" t="n">
        <v>43911.16666666666</v>
      </c>
      <c r="B5547" s="9" t="n">
        <v>43911</v>
      </c>
      <c r="C5547" s="2" t="n">
        <v>34964545</v>
      </c>
      <c r="D5547" s="2" t="inlineStr">
        <is>
          <t>DOM</t>
        </is>
      </c>
      <c r="G5547" s="2" t="inlineStr">
        <is>
          <t>ZONE</t>
        </is>
      </c>
      <c r="I5547" s="2" t="n">
        <v>12.14</v>
      </c>
      <c r="J5547" s="2" t="n">
        <v>12.033487</v>
      </c>
      <c r="K5547" s="2" t="n">
        <v>0</v>
      </c>
      <c r="L5547" s="2" t="n">
        <v>-0.107347</v>
      </c>
      <c r="M5547" s="2" t="b">
        <v>1</v>
      </c>
      <c r="N5547" s="2" t="n">
        <v>1</v>
      </c>
    </row>
    <row r="5548" ht="15.75" customHeight="1">
      <c r="A5548" s="9" t="n">
        <v>43911.20833333334</v>
      </c>
      <c r="B5548" s="9" t="n">
        <v>43911.04166666666</v>
      </c>
      <c r="C5548" s="2" t="n">
        <v>34964545</v>
      </c>
      <c r="D5548" s="2" t="inlineStr">
        <is>
          <t>DOM</t>
        </is>
      </c>
      <c r="G5548" s="2" t="inlineStr">
        <is>
          <t>ZONE</t>
        </is>
      </c>
      <c r="I5548" s="2" t="n">
        <v>11.79</v>
      </c>
      <c r="J5548" s="2" t="n">
        <v>11.645442</v>
      </c>
      <c r="K5548" s="2" t="n">
        <v>0</v>
      </c>
      <c r="L5548" s="2" t="n">
        <v>-0.139558</v>
      </c>
      <c r="M5548" s="2" t="b">
        <v>1</v>
      </c>
      <c r="N5548" s="2" t="n">
        <v>1</v>
      </c>
    </row>
    <row r="5549" ht="15.75" customHeight="1">
      <c r="A5549" s="9" t="n">
        <v>43911.25</v>
      </c>
      <c r="B5549" s="9" t="n">
        <v>43911.08333333334</v>
      </c>
      <c r="C5549" s="2" t="n">
        <v>34964545</v>
      </c>
      <c r="D5549" s="2" t="inlineStr">
        <is>
          <t>DOM</t>
        </is>
      </c>
      <c r="G5549" s="2" t="inlineStr">
        <is>
          <t>ZONE</t>
        </is>
      </c>
      <c r="I5549" s="2" t="n">
        <v>11.57</v>
      </c>
      <c r="J5549" s="2" t="n">
        <v>11.396634</v>
      </c>
      <c r="K5549" s="2" t="n">
        <v>0</v>
      </c>
      <c r="L5549" s="2" t="n">
        <v>-0.174199</v>
      </c>
      <c r="M5549" s="2" t="b">
        <v>1</v>
      </c>
      <c r="N5549" s="2" t="n">
        <v>1</v>
      </c>
    </row>
    <row r="5550" ht="15.75" customHeight="1">
      <c r="A5550" s="9" t="n">
        <v>43911.29166666666</v>
      </c>
      <c r="B5550" s="9" t="n">
        <v>43911.125</v>
      </c>
      <c r="C5550" s="2" t="n">
        <v>34964545</v>
      </c>
      <c r="D5550" s="2" t="inlineStr">
        <is>
          <t>DOM</t>
        </is>
      </c>
      <c r="G5550" s="2" t="inlineStr">
        <is>
          <t>ZONE</t>
        </is>
      </c>
      <c r="I5550" s="2" t="n">
        <v>11.28</v>
      </c>
      <c r="J5550" s="2" t="n">
        <v>11.096132</v>
      </c>
      <c r="K5550" s="2" t="n">
        <v>0</v>
      </c>
      <c r="L5550" s="2" t="n">
        <v>-0.187201</v>
      </c>
      <c r="M5550" s="2" t="b">
        <v>1</v>
      </c>
      <c r="N5550" s="2" t="n">
        <v>1</v>
      </c>
    </row>
    <row r="5551" ht="15.75" customHeight="1">
      <c r="A5551" s="9" t="n">
        <v>43911.33333333334</v>
      </c>
      <c r="B5551" s="9" t="n">
        <v>43911.16666666666</v>
      </c>
      <c r="C5551" s="2" t="n">
        <v>34964545</v>
      </c>
      <c r="D5551" s="2" t="inlineStr">
        <is>
          <t>DOM</t>
        </is>
      </c>
      <c r="G5551" s="2" t="inlineStr">
        <is>
          <t>ZONE</t>
        </is>
      </c>
      <c r="I5551" s="2" t="n">
        <v>10.95</v>
      </c>
      <c r="J5551" s="2" t="n">
        <v>10.7546</v>
      </c>
      <c r="K5551" s="2" t="n">
        <v>0</v>
      </c>
      <c r="L5551" s="2" t="n">
        <v>-0.194567</v>
      </c>
      <c r="M5551" s="2" t="b">
        <v>1</v>
      </c>
      <c r="N5551" s="2" t="n">
        <v>1</v>
      </c>
    </row>
    <row r="5552" ht="15.75" customHeight="1">
      <c r="A5552" s="9" t="n">
        <v>43911.375</v>
      </c>
      <c r="B5552" s="9" t="n">
        <v>43911.20833333334</v>
      </c>
      <c r="C5552" s="2" t="n">
        <v>34964545</v>
      </c>
      <c r="D5552" s="2" t="inlineStr">
        <is>
          <t>DOM</t>
        </is>
      </c>
      <c r="G5552" s="2" t="inlineStr">
        <is>
          <t>ZONE</t>
        </is>
      </c>
      <c r="I5552" s="2" t="n">
        <v>11.25</v>
      </c>
      <c r="J5552" s="2" t="n">
        <v>11.030049</v>
      </c>
      <c r="K5552" s="2" t="n">
        <v>0</v>
      </c>
      <c r="L5552" s="2" t="n">
        <v>-0.221618</v>
      </c>
      <c r="M5552" s="2" t="b">
        <v>1</v>
      </c>
      <c r="N5552" s="2" t="n">
        <v>1</v>
      </c>
    </row>
    <row r="5553" ht="15.75" customHeight="1">
      <c r="A5553" s="9" t="n">
        <v>43911.41666666666</v>
      </c>
      <c r="B5553" s="9" t="n">
        <v>43911.25</v>
      </c>
      <c r="C5553" s="2" t="n">
        <v>34964545</v>
      </c>
      <c r="D5553" s="2" t="inlineStr">
        <is>
          <t>DOM</t>
        </is>
      </c>
      <c r="G5553" s="2" t="inlineStr">
        <is>
          <t>ZONE</t>
        </is>
      </c>
      <c r="I5553" s="2" t="n">
        <v>11.27</v>
      </c>
      <c r="J5553" s="2" t="n">
        <v>10.874374</v>
      </c>
      <c r="K5553" s="2" t="n">
        <v>-0.147635</v>
      </c>
      <c r="L5553" s="2" t="n">
        <v>-0.245491</v>
      </c>
      <c r="M5553" s="2" t="b">
        <v>1</v>
      </c>
      <c r="N5553" s="2" t="n">
        <v>1</v>
      </c>
    </row>
    <row r="5554" ht="15.75" customHeight="1">
      <c r="A5554" s="9" t="n">
        <v>43911.45833333334</v>
      </c>
      <c r="B5554" s="9" t="n">
        <v>43911.29166666666</v>
      </c>
      <c r="C5554" s="2" t="n">
        <v>34964545</v>
      </c>
      <c r="D5554" s="2" t="inlineStr">
        <is>
          <t>DOM</t>
        </is>
      </c>
      <c r="G5554" s="2" t="inlineStr">
        <is>
          <t>ZONE</t>
        </is>
      </c>
      <c r="I5554" s="2" t="n">
        <v>13.82</v>
      </c>
      <c r="J5554" s="2" t="n">
        <v>13.214784</v>
      </c>
      <c r="K5554" s="2" t="n">
        <v>-0.285881</v>
      </c>
      <c r="L5554" s="2" t="n">
        <v>-0.315168</v>
      </c>
      <c r="M5554" s="2" t="b">
        <v>1</v>
      </c>
      <c r="N5554" s="2" t="n">
        <v>1</v>
      </c>
    </row>
    <row r="5555" ht="15.75" customHeight="1">
      <c r="A5555" s="9" t="n">
        <v>43911.5</v>
      </c>
      <c r="B5555" s="9" t="n">
        <v>43911.33333333334</v>
      </c>
      <c r="C5555" s="2" t="n">
        <v>34964545</v>
      </c>
      <c r="D5555" s="2" t="inlineStr">
        <is>
          <t>DOM</t>
        </is>
      </c>
      <c r="G5555" s="2" t="inlineStr">
        <is>
          <t>ZONE</t>
        </is>
      </c>
      <c r="I5555" s="2" t="n">
        <v>16.23</v>
      </c>
      <c r="J5555" s="2" t="n">
        <v>14.848463</v>
      </c>
      <c r="K5555" s="2" t="n">
        <v>-1.013177</v>
      </c>
      <c r="L5555" s="2" t="n">
        <v>-0.365861</v>
      </c>
      <c r="M5555" s="2" t="b">
        <v>1</v>
      </c>
      <c r="N5555" s="2" t="n">
        <v>1</v>
      </c>
    </row>
    <row r="5556" ht="15.75" customHeight="1">
      <c r="A5556" s="9" t="n">
        <v>43911.54166666666</v>
      </c>
      <c r="B5556" s="9" t="n">
        <v>43911.375</v>
      </c>
      <c r="C5556" s="2" t="n">
        <v>34964545</v>
      </c>
      <c r="D5556" s="2" t="inlineStr">
        <is>
          <t>DOM</t>
        </is>
      </c>
      <c r="G5556" s="2" t="inlineStr">
        <is>
          <t>ZONE</t>
        </is>
      </c>
      <c r="I5556" s="2" t="n">
        <v>21.02</v>
      </c>
      <c r="J5556" s="2" t="n">
        <v>18.848355</v>
      </c>
      <c r="K5556" s="2" t="n">
        <v>-1.733808</v>
      </c>
      <c r="L5556" s="2" t="n">
        <v>-0.439504</v>
      </c>
      <c r="M5556" s="2" t="b">
        <v>1</v>
      </c>
      <c r="N5556" s="2" t="n">
        <v>1</v>
      </c>
    </row>
    <row r="5557" ht="15.75" customHeight="1">
      <c r="A5557" s="9" t="n">
        <v>43911.58333333334</v>
      </c>
      <c r="B5557" s="9" t="n">
        <v>43911.41666666666</v>
      </c>
      <c r="C5557" s="2" t="n">
        <v>34964545</v>
      </c>
      <c r="D5557" s="2" t="inlineStr">
        <is>
          <t>DOM</t>
        </is>
      </c>
      <c r="G5557" s="2" t="inlineStr">
        <is>
          <t>ZONE</t>
        </is>
      </c>
      <c r="I5557" s="2" t="n">
        <v>18.54</v>
      </c>
      <c r="J5557" s="2" t="n">
        <v>18.009056</v>
      </c>
      <c r="K5557" s="2" t="n">
        <v>-0.173438</v>
      </c>
      <c r="L5557" s="2" t="n">
        <v>-0.361673</v>
      </c>
      <c r="M5557" s="2" t="b">
        <v>1</v>
      </c>
      <c r="N5557" s="2" t="n">
        <v>1</v>
      </c>
    </row>
    <row r="5558" ht="15.75" customHeight="1">
      <c r="A5558" s="9" t="n">
        <v>43911.625</v>
      </c>
      <c r="B5558" s="9" t="n">
        <v>43911.45833333334</v>
      </c>
      <c r="C5558" s="2" t="n">
        <v>34964545</v>
      </c>
      <c r="D5558" s="2" t="inlineStr">
        <is>
          <t>DOM</t>
        </is>
      </c>
      <c r="G5558" s="2" t="inlineStr">
        <is>
          <t>ZONE</t>
        </is>
      </c>
      <c r="I5558" s="2" t="n">
        <v>19.14</v>
      </c>
      <c r="J5558" s="2" t="n">
        <v>18.40744</v>
      </c>
      <c r="K5558" s="2" t="n">
        <v>-0.36802</v>
      </c>
      <c r="L5558" s="2" t="n">
        <v>-0.366207</v>
      </c>
      <c r="M5558" s="2" t="b">
        <v>1</v>
      </c>
      <c r="N5558" s="2" t="n">
        <v>1</v>
      </c>
    </row>
    <row r="5559" ht="15.75" customHeight="1">
      <c r="A5559" s="9" t="n">
        <v>43911.66666666666</v>
      </c>
      <c r="B5559" s="9" t="n">
        <v>43911.5</v>
      </c>
      <c r="C5559" s="2" t="n">
        <v>34964545</v>
      </c>
      <c r="D5559" s="2" t="inlineStr">
        <is>
          <t>DOM</t>
        </is>
      </c>
      <c r="G5559" s="2" t="inlineStr">
        <is>
          <t>ZONE</t>
        </is>
      </c>
      <c r="I5559" s="2" t="n">
        <v>18.25</v>
      </c>
      <c r="J5559" s="2" t="n">
        <v>18.537643</v>
      </c>
      <c r="K5559" s="2" t="n">
        <v>0.600467</v>
      </c>
      <c r="L5559" s="2" t="n">
        <v>-0.313657</v>
      </c>
      <c r="M5559" s="2" t="b">
        <v>1</v>
      </c>
      <c r="N5559" s="2" t="n">
        <v>1</v>
      </c>
    </row>
    <row r="5560" ht="15.75" customHeight="1">
      <c r="A5560" s="9" t="n">
        <v>43911.70833333334</v>
      </c>
      <c r="B5560" s="9" t="n">
        <v>43911.54166666666</v>
      </c>
      <c r="C5560" s="2" t="n">
        <v>34964545</v>
      </c>
      <c r="D5560" s="2" t="inlineStr">
        <is>
          <t>DOM</t>
        </is>
      </c>
      <c r="G5560" s="2" t="inlineStr">
        <is>
          <t>ZONE</t>
        </is>
      </c>
      <c r="I5560" s="2" t="n">
        <v>16.15</v>
      </c>
      <c r="J5560" s="2" t="n">
        <v>16.747684</v>
      </c>
      <c r="K5560" s="2" t="n">
        <v>0.832315</v>
      </c>
      <c r="L5560" s="2" t="n">
        <v>-0.236298</v>
      </c>
      <c r="M5560" s="2" t="b">
        <v>1</v>
      </c>
      <c r="N5560" s="2" t="n">
        <v>1</v>
      </c>
    </row>
    <row r="5561" ht="15.75" customHeight="1">
      <c r="A5561" s="9" t="n">
        <v>43911.75</v>
      </c>
      <c r="B5561" s="9" t="n">
        <v>43911.58333333334</v>
      </c>
      <c r="C5561" s="2" t="n">
        <v>34964545</v>
      </c>
      <c r="D5561" s="2" t="inlineStr">
        <is>
          <t>DOM</t>
        </is>
      </c>
      <c r="G5561" s="2" t="inlineStr">
        <is>
          <t>ZONE</t>
        </is>
      </c>
      <c r="I5561" s="2" t="n">
        <v>16.77</v>
      </c>
      <c r="J5561" s="2" t="n">
        <v>16.96783</v>
      </c>
      <c r="K5561" s="2" t="n">
        <v>0.441611</v>
      </c>
      <c r="L5561" s="2" t="n">
        <v>-0.247114</v>
      </c>
      <c r="M5561" s="2" t="b">
        <v>1</v>
      </c>
      <c r="N5561" s="2" t="n">
        <v>1</v>
      </c>
    </row>
    <row r="5562" ht="15.75" customHeight="1">
      <c r="A5562" s="9" t="n">
        <v>43911.79166666666</v>
      </c>
      <c r="B5562" s="9" t="n">
        <v>43911.625</v>
      </c>
      <c r="C5562" s="2" t="n">
        <v>34964545</v>
      </c>
      <c r="D5562" s="2" t="inlineStr">
        <is>
          <t>DOM</t>
        </is>
      </c>
      <c r="G5562" s="2" t="inlineStr">
        <is>
          <t>ZONE</t>
        </is>
      </c>
      <c r="I5562" s="2" t="n">
        <v>16.33</v>
      </c>
      <c r="J5562" s="2" t="n">
        <v>16.390974</v>
      </c>
      <c r="K5562" s="2" t="n">
        <v>0.279148</v>
      </c>
      <c r="L5562" s="2" t="n">
        <v>-0.215674</v>
      </c>
      <c r="M5562" s="2" t="b">
        <v>1</v>
      </c>
      <c r="N5562" s="2" t="n">
        <v>1</v>
      </c>
    </row>
    <row r="5563" ht="15.75" customHeight="1">
      <c r="A5563" s="9" t="n">
        <v>43911.83333333334</v>
      </c>
      <c r="B5563" s="9" t="n">
        <v>43911.66666666666</v>
      </c>
      <c r="C5563" s="2" t="n">
        <v>34964545</v>
      </c>
      <c r="D5563" s="2" t="inlineStr">
        <is>
          <t>DOM</t>
        </is>
      </c>
      <c r="G5563" s="2" t="inlineStr">
        <is>
          <t>ZONE</t>
        </is>
      </c>
      <c r="I5563" s="2" t="n">
        <v>17.04</v>
      </c>
      <c r="J5563" s="2" t="n">
        <v>17.283592</v>
      </c>
      <c r="K5563" s="2" t="n">
        <v>0.443547</v>
      </c>
      <c r="L5563" s="2" t="n">
        <v>-0.203288</v>
      </c>
      <c r="M5563" s="2" t="b">
        <v>1</v>
      </c>
      <c r="N5563" s="2" t="n">
        <v>1</v>
      </c>
    </row>
    <row r="5564" ht="15.75" customHeight="1">
      <c r="A5564" s="9" t="n">
        <v>43911.875</v>
      </c>
      <c r="B5564" s="9" t="n">
        <v>43911.70833333334</v>
      </c>
      <c r="C5564" s="2" t="n">
        <v>34964545</v>
      </c>
      <c r="D5564" s="2" t="inlineStr">
        <is>
          <t>DOM</t>
        </is>
      </c>
      <c r="G5564" s="2" t="inlineStr">
        <is>
          <t>ZONE</t>
        </is>
      </c>
      <c r="I5564" s="2" t="n">
        <v>18.69</v>
      </c>
      <c r="J5564" s="2" t="n">
        <v>19.813414</v>
      </c>
      <c r="K5564" s="2" t="n">
        <v>1.342293</v>
      </c>
      <c r="L5564" s="2" t="n">
        <v>-0.21638</v>
      </c>
      <c r="M5564" s="2" t="b">
        <v>1</v>
      </c>
      <c r="N5564" s="2" t="n">
        <v>1</v>
      </c>
    </row>
    <row r="5565" ht="15.75" customHeight="1">
      <c r="A5565" s="9" t="n">
        <v>43911.91666666666</v>
      </c>
      <c r="B5565" s="9" t="n">
        <v>43911.75</v>
      </c>
      <c r="C5565" s="2" t="n">
        <v>34964545</v>
      </c>
      <c r="D5565" s="2" t="inlineStr">
        <is>
          <t>DOM</t>
        </is>
      </c>
      <c r="G5565" s="2" t="inlineStr">
        <is>
          <t>ZONE</t>
        </is>
      </c>
      <c r="I5565" s="2" t="n">
        <v>18.9</v>
      </c>
      <c r="J5565" s="2" t="n">
        <v>18.714211</v>
      </c>
      <c r="K5565" s="2" t="n">
        <v>0.037785</v>
      </c>
      <c r="L5565" s="2" t="n">
        <v>-0.221074</v>
      </c>
      <c r="M5565" s="2" t="b">
        <v>1</v>
      </c>
      <c r="N5565" s="2" t="n">
        <v>1</v>
      </c>
    </row>
    <row r="5566" ht="15.75" customHeight="1">
      <c r="A5566" s="9" t="n">
        <v>43911.95833333334</v>
      </c>
      <c r="B5566" s="9" t="n">
        <v>43911.79166666666</v>
      </c>
      <c r="C5566" s="2" t="n">
        <v>34964545</v>
      </c>
      <c r="D5566" s="2" t="inlineStr">
        <is>
          <t>DOM</t>
        </is>
      </c>
      <c r="G5566" s="2" t="inlineStr">
        <is>
          <t>ZONE</t>
        </is>
      </c>
      <c r="I5566" s="2" t="n">
        <v>34.17</v>
      </c>
      <c r="J5566" s="2" t="n">
        <v>33.607418</v>
      </c>
      <c r="K5566" s="2" t="n">
        <v>-0.110794</v>
      </c>
      <c r="L5566" s="2" t="n">
        <v>-0.455121</v>
      </c>
      <c r="M5566" s="2" t="b">
        <v>1</v>
      </c>
      <c r="N5566" s="2" t="n">
        <v>1</v>
      </c>
    </row>
    <row r="5567" ht="15.75" customHeight="1">
      <c r="A5567" s="9" t="n">
        <v>43912</v>
      </c>
      <c r="B5567" s="9" t="n">
        <v>43911.83333333334</v>
      </c>
      <c r="C5567" s="2" t="n">
        <v>34964545</v>
      </c>
      <c r="D5567" s="2" t="inlineStr">
        <is>
          <t>DOM</t>
        </is>
      </c>
      <c r="G5567" s="2" t="inlineStr">
        <is>
          <t>ZONE</t>
        </is>
      </c>
      <c r="I5567" s="2" t="n">
        <v>24.76</v>
      </c>
      <c r="J5567" s="2" t="n">
        <v>24.357681</v>
      </c>
      <c r="K5567" s="2" t="n">
        <v>-0.008291</v>
      </c>
      <c r="L5567" s="2" t="n">
        <v>-0.398195</v>
      </c>
      <c r="M5567" s="2" t="b">
        <v>1</v>
      </c>
      <c r="N5567" s="2" t="n">
        <v>1</v>
      </c>
    </row>
    <row r="5568" ht="15.75" customHeight="1">
      <c r="A5568" s="9" t="n">
        <v>43912.04166666666</v>
      </c>
      <c r="B5568" s="9" t="n">
        <v>43911.875</v>
      </c>
      <c r="C5568" s="2" t="n">
        <v>34964545</v>
      </c>
      <c r="D5568" s="2" t="inlineStr">
        <is>
          <t>DOM</t>
        </is>
      </c>
      <c r="G5568" s="2" t="inlineStr">
        <is>
          <t>ZONE</t>
        </is>
      </c>
      <c r="I5568" s="2" t="n">
        <v>18.23</v>
      </c>
      <c r="J5568" s="2" t="n">
        <v>17.939165</v>
      </c>
      <c r="K5568" s="2" t="n">
        <v>0</v>
      </c>
      <c r="L5568" s="2" t="n">
        <v>-0.285835</v>
      </c>
      <c r="M5568" s="2" t="b">
        <v>1</v>
      </c>
      <c r="N5568" s="2" t="n">
        <v>1</v>
      </c>
    </row>
    <row r="5569" ht="15.75" customHeight="1">
      <c r="A5569" s="9" t="n">
        <v>43912.08333333334</v>
      </c>
      <c r="B5569" s="9" t="n">
        <v>43911.91666666666</v>
      </c>
      <c r="C5569" s="2" t="n">
        <v>34964545</v>
      </c>
      <c r="D5569" s="2" t="inlineStr">
        <is>
          <t>DOM</t>
        </is>
      </c>
      <c r="G5569" s="2" t="inlineStr">
        <is>
          <t>ZONE</t>
        </is>
      </c>
      <c r="I5569" s="2" t="n">
        <v>15.85</v>
      </c>
      <c r="J5569" s="2" t="n">
        <v>15.606834</v>
      </c>
      <c r="K5569" s="2" t="n">
        <v>0</v>
      </c>
      <c r="L5569" s="2" t="n">
        <v>-0.242332</v>
      </c>
      <c r="M5569" s="2" t="b">
        <v>1</v>
      </c>
      <c r="N5569" s="2" t="n">
        <v>1</v>
      </c>
    </row>
    <row r="5570" ht="15.75" customHeight="1">
      <c r="A5570" s="9" t="n">
        <v>43912.125</v>
      </c>
      <c r="B5570" s="9" t="n">
        <v>43911.95833333334</v>
      </c>
      <c r="C5570" s="2" t="n">
        <v>34964545</v>
      </c>
      <c r="D5570" s="2" t="inlineStr">
        <is>
          <t>DOM</t>
        </is>
      </c>
      <c r="G5570" s="2" t="inlineStr">
        <is>
          <t>ZONE</t>
        </is>
      </c>
      <c r="I5570" s="2" t="n">
        <v>15.39</v>
      </c>
      <c r="J5570" s="2" t="n">
        <v>15.150774</v>
      </c>
      <c r="K5570" s="2" t="n">
        <v>0</v>
      </c>
      <c r="L5570" s="2" t="n">
        <v>-0.235059</v>
      </c>
      <c r="M5570" s="2" t="b">
        <v>1</v>
      </c>
      <c r="N5570" s="2" t="n">
        <v>1</v>
      </c>
    </row>
    <row r="5571" ht="15.75" customHeight="1">
      <c r="A5571" s="9" t="n">
        <v>43912.16666666666</v>
      </c>
      <c r="B5571" s="9" t="n">
        <v>43912</v>
      </c>
      <c r="C5571" s="2" t="n">
        <v>34964545</v>
      </c>
      <c r="D5571" s="2" t="inlineStr">
        <is>
          <t>DOM</t>
        </is>
      </c>
      <c r="G5571" s="2" t="inlineStr">
        <is>
          <t>ZONE</t>
        </is>
      </c>
      <c r="I5571" s="2" t="n">
        <v>13.72</v>
      </c>
      <c r="J5571" s="2" t="n">
        <v>13.503699</v>
      </c>
      <c r="K5571" s="2" t="n">
        <v>0</v>
      </c>
      <c r="L5571" s="2" t="n">
        <v>-0.218801</v>
      </c>
      <c r="M5571" s="2" t="b">
        <v>1</v>
      </c>
      <c r="N5571" s="2" t="n">
        <v>1</v>
      </c>
    </row>
    <row r="5572" ht="15.75" customHeight="1">
      <c r="A5572" s="9" t="n">
        <v>43912.20833333334</v>
      </c>
      <c r="B5572" s="9" t="n">
        <v>43912.04166666666</v>
      </c>
      <c r="C5572" s="2" t="n">
        <v>34964545</v>
      </c>
      <c r="D5572" s="2" t="inlineStr">
        <is>
          <t>DOM</t>
        </is>
      </c>
      <c r="G5572" s="2" t="inlineStr">
        <is>
          <t>ZONE</t>
        </is>
      </c>
      <c r="I5572" s="2" t="n">
        <v>14.11</v>
      </c>
      <c r="J5572" s="2" t="n">
        <v>13.876892</v>
      </c>
      <c r="K5572" s="2" t="n">
        <v>0</v>
      </c>
      <c r="L5572" s="2" t="n">
        <v>-0.234775</v>
      </c>
      <c r="M5572" s="2" t="b">
        <v>1</v>
      </c>
      <c r="N5572" s="2" t="n">
        <v>1</v>
      </c>
    </row>
    <row r="5573" ht="15.75" customHeight="1">
      <c r="A5573" s="9" t="n">
        <v>43912.25</v>
      </c>
      <c r="B5573" s="9" t="n">
        <v>43912.08333333334</v>
      </c>
      <c r="C5573" s="2" t="n">
        <v>34964545</v>
      </c>
      <c r="D5573" s="2" t="inlineStr">
        <is>
          <t>DOM</t>
        </is>
      </c>
      <c r="G5573" s="2" t="inlineStr">
        <is>
          <t>ZONE</t>
        </is>
      </c>
      <c r="I5573" s="2" t="n">
        <v>14.1</v>
      </c>
      <c r="J5573" s="2" t="n">
        <v>13.841318</v>
      </c>
      <c r="K5573" s="2" t="n">
        <v>0</v>
      </c>
      <c r="L5573" s="2" t="n">
        <v>-0.256182</v>
      </c>
      <c r="M5573" s="2" t="b">
        <v>1</v>
      </c>
      <c r="N5573" s="2" t="n">
        <v>1</v>
      </c>
    </row>
    <row r="5574" ht="15.75" customHeight="1">
      <c r="A5574" s="9" t="n">
        <v>43912.29166666666</v>
      </c>
      <c r="B5574" s="9" t="n">
        <v>43912.125</v>
      </c>
      <c r="C5574" s="2" t="n">
        <v>34964545</v>
      </c>
      <c r="D5574" s="2" t="inlineStr">
        <is>
          <t>DOM</t>
        </is>
      </c>
      <c r="G5574" s="2" t="inlineStr">
        <is>
          <t>ZONE</t>
        </is>
      </c>
      <c r="I5574" s="2" t="n">
        <v>13.91</v>
      </c>
      <c r="J5574" s="2" t="n">
        <v>13.668534</v>
      </c>
      <c r="K5574" s="2" t="n">
        <v>0</v>
      </c>
      <c r="L5574" s="2" t="n">
        <v>-0.240633</v>
      </c>
      <c r="M5574" s="2" t="b">
        <v>1</v>
      </c>
      <c r="N5574" s="2" t="n">
        <v>1</v>
      </c>
    </row>
    <row r="5575" ht="15.75" customHeight="1">
      <c r="A5575" s="9" t="n">
        <v>43912.33333333334</v>
      </c>
      <c r="B5575" s="9" t="n">
        <v>43912.16666666666</v>
      </c>
      <c r="C5575" s="2" t="n">
        <v>34964545</v>
      </c>
      <c r="D5575" s="2" t="inlineStr">
        <is>
          <t>DOM</t>
        </is>
      </c>
      <c r="G5575" s="2" t="inlineStr">
        <is>
          <t>ZONE</t>
        </is>
      </c>
      <c r="I5575" s="2" t="n">
        <v>14.35</v>
      </c>
      <c r="J5575" s="2" t="n">
        <v>14.017487</v>
      </c>
      <c r="K5575" s="2" t="n">
        <v>-0.093968</v>
      </c>
      <c r="L5575" s="2" t="n">
        <v>-0.242712</v>
      </c>
      <c r="M5575" s="2" t="b">
        <v>1</v>
      </c>
      <c r="N5575" s="2" t="n">
        <v>1</v>
      </c>
    </row>
    <row r="5576" ht="15.75" customHeight="1">
      <c r="A5576" s="9" t="n">
        <v>43912.375</v>
      </c>
      <c r="B5576" s="9" t="n">
        <v>43912.20833333334</v>
      </c>
      <c r="C5576" s="2" t="n">
        <v>34964545</v>
      </c>
      <c r="D5576" s="2" t="inlineStr">
        <is>
          <t>DOM</t>
        </is>
      </c>
      <c r="G5576" s="2" t="inlineStr">
        <is>
          <t>ZONE</t>
        </is>
      </c>
      <c r="I5576" s="2" t="n">
        <v>15.24</v>
      </c>
      <c r="J5576" s="2" t="n">
        <v>14.614413</v>
      </c>
      <c r="K5576" s="2" t="n">
        <v>-0.378023</v>
      </c>
      <c r="L5576" s="2" t="n">
        <v>-0.250065</v>
      </c>
      <c r="M5576" s="2" t="b">
        <v>1</v>
      </c>
      <c r="N5576" s="2" t="n">
        <v>1</v>
      </c>
    </row>
    <row r="5577" ht="15.75" customHeight="1">
      <c r="A5577" s="9" t="n">
        <v>43912.41666666666</v>
      </c>
      <c r="B5577" s="9" t="n">
        <v>43912.25</v>
      </c>
      <c r="C5577" s="2" t="n">
        <v>34964545</v>
      </c>
      <c r="D5577" s="2" t="inlineStr">
        <is>
          <t>DOM</t>
        </is>
      </c>
      <c r="G5577" s="2" t="inlineStr">
        <is>
          <t>ZONE</t>
        </is>
      </c>
      <c r="I5577" s="2" t="n">
        <v>15.45</v>
      </c>
      <c r="J5577" s="2" t="n">
        <v>14.696271</v>
      </c>
      <c r="K5577" s="2" t="n">
        <v>-0.534808</v>
      </c>
      <c r="L5577" s="2" t="n">
        <v>-0.22142</v>
      </c>
      <c r="M5577" s="2" t="b">
        <v>1</v>
      </c>
      <c r="N5577" s="2" t="n">
        <v>1</v>
      </c>
    </row>
    <row r="5578" ht="15.75" customHeight="1">
      <c r="A5578" s="9" t="n">
        <v>43912.45833333334</v>
      </c>
      <c r="B5578" s="9" t="n">
        <v>43912.29166666666</v>
      </c>
      <c r="C5578" s="2" t="n">
        <v>34964545</v>
      </c>
      <c r="D5578" s="2" t="inlineStr">
        <is>
          <t>DOM</t>
        </is>
      </c>
      <c r="G5578" s="2" t="inlineStr">
        <is>
          <t>ZONE</t>
        </is>
      </c>
      <c r="I5578" s="2" t="n">
        <v>14.5</v>
      </c>
      <c r="J5578" s="2" t="n">
        <v>9.300796</v>
      </c>
      <c r="K5578" s="2" t="n">
        <v>-5.014782</v>
      </c>
      <c r="L5578" s="2" t="n">
        <v>-0.188589</v>
      </c>
      <c r="M5578" s="2" t="b">
        <v>1</v>
      </c>
      <c r="N5578" s="2" t="n">
        <v>1</v>
      </c>
    </row>
    <row r="5579" ht="15.75" customHeight="1">
      <c r="A5579" s="9" t="n">
        <v>43912.5</v>
      </c>
      <c r="B5579" s="9" t="n">
        <v>43912.33333333334</v>
      </c>
      <c r="C5579" s="2" t="n">
        <v>34964545</v>
      </c>
      <c r="D5579" s="2" t="inlineStr">
        <is>
          <t>DOM</t>
        </is>
      </c>
      <c r="G5579" s="2" t="inlineStr">
        <is>
          <t>ZONE</t>
        </is>
      </c>
      <c r="I5579" s="2" t="n">
        <v>15.57</v>
      </c>
      <c r="J5579" s="2" t="n">
        <v>14.664936</v>
      </c>
      <c r="K5579" s="2" t="n">
        <v>-0.752504</v>
      </c>
      <c r="L5579" s="2" t="n">
        <v>-0.150893</v>
      </c>
      <c r="M5579" s="2" t="b">
        <v>1</v>
      </c>
      <c r="N5579" s="2" t="n">
        <v>1</v>
      </c>
    </row>
    <row r="5580" ht="15.75" customHeight="1">
      <c r="A5580" s="9" t="n">
        <v>43912.54166666666</v>
      </c>
      <c r="B5580" s="9" t="n">
        <v>43912.375</v>
      </c>
      <c r="C5580" s="2" t="n">
        <v>34964545</v>
      </c>
      <c r="D5580" s="2" t="inlineStr">
        <is>
          <t>DOM</t>
        </is>
      </c>
      <c r="G5580" s="2" t="inlineStr">
        <is>
          <t>ZONE</t>
        </is>
      </c>
      <c r="I5580" s="2" t="n">
        <v>14.5</v>
      </c>
      <c r="J5580" s="2" t="n">
        <v>12.938256</v>
      </c>
      <c r="K5580" s="2" t="n">
        <v>-1.452503</v>
      </c>
      <c r="L5580" s="2" t="n">
        <v>-0.110074</v>
      </c>
      <c r="M5580" s="2" t="b">
        <v>1</v>
      </c>
      <c r="N5580" s="2" t="n">
        <v>1</v>
      </c>
    </row>
    <row r="5581" ht="15.75" customHeight="1">
      <c r="A5581" s="9" t="n">
        <v>43912.58333333334</v>
      </c>
      <c r="B5581" s="9" t="n">
        <v>43912.41666666666</v>
      </c>
      <c r="C5581" s="2" t="n">
        <v>34964545</v>
      </c>
      <c r="D5581" s="2" t="inlineStr">
        <is>
          <t>DOM</t>
        </is>
      </c>
      <c r="G5581" s="2" t="inlineStr">
        <is>
          <t>ZONE</t>
        </is>
      </c>
      <c r="I5581" s="2" t="n">
        <v>14.19</v>
      </c>
      <c r="J5581" s="2" t="n">
        <v>13.743798</v>
      </c>
      <c r="K5581" s="2" t="n">
        <v>-0.315036</v>
      </c>
      <c r="L5581" s="2" t="n">
        <v>-0.126999</v>
      </c>
      <c r="M5581" s="2" t="b">
        <v>1</v>
      </c>
      <c r="N5581" s="2" t="n">
        <v>1</v>
      </c>
    </row>
    <row r="5582" ht="15.75" customHeight="1">
      <c r="A5582" s="9" t="n">
        <v>43912.625</v>
      </c>
      <c r="B5582" s="9" t="n">
        <v>43912.45833333334</v>
      </c>
      <c r="C5582" s="2" t="n">
        <v>34964545</v>
      </c>
      <c r="D5582" s="2" t="inlineStr">
        <is>
          <t>DOM</t>
        </is>
      </c>
      <c r="G5582" s="2" t="inlineStr">
        <is>
          <t>ZONE</t>
        </is>
      </c>
      <c r="I5582" s="2" t="n">
        <v>15.23</v>
      </c>
      <c r="J5582" s="2" t="n">
        <v>15.013099</v>
      </c>
      <c r="K5582" s="2" t="n">
        <v>-0.033653</v>
      </c>
      <c r="L5582" s="2" t="n">
        <v>-0.187415</v>
      </c>
      <c r="M5582" s="2" t="b">
        <v>1</v>
      </c>
      <c r="N5582" s="2" t="n">
        <v>1</v>
      </c>
    </row>
    <row r="5583" ht="15.75" customHeight="1">
      <c r="A5583" s="9" t="n">
        <v>43912.66666666666</v>
      </c>
      <c r="B5583" s="9" t="n">
        <v>43912.5</v>
      </c>
      <c r="C5583" s="2" t="n">
        <v>34964545</v>
      </c>
      <c r="D5583" s="2" t="inlineStr">
        <is>
          <t>DOM</t>
        </is>
      </c>
      <c r="G5583" s="2" t="inlineStr">
        <is>
          <t>ZONE</t>
        </is>
      </c>
      <c r="I5583" s="2" t="n">
        <v>16.38</v>
      </c>
      <c r="J5583" s="2" t="n">
        <v>16.03992</v>
      </c>
      <c r="K5583" s="2" t="n">
        <v>-0.06657200000000001</v>
      </c>
      <c r="L5583" s="2" t="n">
        <v>-0.268508</v>
      </c>
      <c r="M5583" s="2" t="b">
        <v>1</v>
      </c>
      <c r="N5583" s="2" t="n">
        <v>1</v>
      </c>
    </row>
    <row r="5584" ht="15.75" customHeight="1">
      <c r="A5584" s="9" t="n">
        <v>43912.70833333334</v>
      </c>
      <c r="B5584" s="9" t="n">
        <v>43912.54166666666</v>
      </c>
      <c r="C5584" s="2" t="n">
        <v>34964545</v>
      </c>
      <c r="D5584" s="2" t="inlineStr">
        <is>
          <t>DOM</t>
        </is>
      </c>
      <c r="G5584" s="2" t="inlineStr">
        <is>
          <t>ZONE</t>
        </is>
      </c>
      <c r="I5584" s="2" t="n">
        <v>15.3</v>
      </c>
      <c r="J5584" s="2" t="n">
        <v>15.052202</v>
      </c>
      <c r="K5584" s="2" t="n">
        <v>0</v>
      </c>
      <c r="L5584" s="2" t="n">
        <v>-0.246965</v>
      </c>
      <c r="M5584" s="2" t="b">
        <v>1</v>
      </c>
      <c r="N5584" s="2" t="n">
        <v>1</v>
      </c>
    </row>
    <row r="5585" ht="15.75" customHeight="1">
      <c r="A5585" s="9" t="n">
        <v>43912.75</v>
      </c>
      <c r="B5585" s="9" t="n">
        <v>43912.58333333334</v>
      </c>
      <c r="C5585" s="2" t="n">
        <v>34964545</v>
      </c>
      <c r="D5585" s="2" t="inlineStr">
        <is>
          <t>DOM</t>
        </is>
      </c>
      <c r="G5585" s="2" t="inlineStr">
        <is>
          <t>ZONE</t>
        </is>
      </c>
      <c r="I5585" s="2" t="n">
        <v>14.44</v>
      </c>
      <c r="J5585" s="2" t="n">
        <v>14.195015</v>
      </c>
      <c r="K5585" s="2" t="n">
        <v>-0.01909</v>
      </c>
      <c r="L5585" s="2" t="n">
        <v>-0.228396</v>
      </c>
      <c r="M5585" s="2" t="b">
        <v>1</v>
      </c>
      <c r="N5585" s="2" t="n">
        <v>1</v>
      </c>
    </row>
    <row r="5586" ht="15.75" customHeight="1">
      <c r="A5586" s="9" t="n">
        <v>43912.79166666666</v>
      </c>
      <c r="B5586" s="9" t="n">
        <v>43912.625</v>
      </c>
      <c r="C5586" s="2" t="n">
        <v>34964545</v>
      </c>
      <c r="D5586" s="2" t="inlineStr">
        <is>
          <t>DOM</t>
        </is>
      </c>
      <c r="G5586" s="2" t="inlineStr">
        <is>
          <t>ZONE</t>
        </is>
      </c>
      <c r="I5586" s="2" t="n">
        <v>15.54</v>
      </c>
      <c r="J5586" s="2" t="n">
        <v>15.282056</v>
      </c>
      <c r="K5586" s="2" t="n">
        <v>0</v>
      </c>
      <c r="L5586" s="2" t="n">
        <v>-0.261278</v>
      </c>
      <c r="M5586" s="2" t="b">
        <v>1</v>
      </c>
      <c r="N5586" s="2" t="n">
        <v>1</v>
      </c>
    </row>
    <row r="5587" ht="15.75" customHeight="1">
      <c r="A5587" s="9" t="n">
        <v>43912.83333333334</v>
      </c>
      <c r="B5587" s="9" t="n">
        <v>43912.66666666666</v>
      </c>
      <c r="C5587" s="2" t="n">
        <v>34964545</v>
      </c>
      <c r="D5587" s="2" t="inlineStr">
        <is>
          <t>DOM</t>
        </is>
      </c>
      <c r="G5587" s="2" t="inlineStr">
        <is>
          <t>ZONE</t>
        </is>
      </c>
      <c r="I5587" s="2" t="n">
        <v>17.9</v>
      </c>
      <c r="J5587" s="2" t="n">
        <v>17.661918</v>
      </c>
      <c r="K5587" s="2" t="n">
        <v>0</v>
      </c>
      <c r="L5587" s="2" t="n">
        <v>-0.241416</v>
      </c>
      <c r="M5587" s="2" t="b">
        <v>1</v>
      </c>
      <c r="N5587" s="2" t="n">
        <v>1</v>
      </c>
    </row>
    <row r="5588" ht="15.75" customHeight="1">
      <c r="A5588" s="9" t="n">
        <v>43912.875</v>
      </c>
      <c r="B5588" s="9" t="n">
        <v>43912.70833333334</v>
      </c>
      <c r="C5588" s="2" t="n">
        <v>34964545</v>
      </c>
      <c r="D5588" s="2" t="inlineStr">
        <is>
          <t>DOM</t>
        </is>
      </c>
      <c r="G5588" s="2" t="inlineStr">
        <is>
          <t>ZONE</t>
        </is>
      </c>
      <c r="I5588" s="2" t="n">
        <v>17.59</v>
      </c>
      <c r="J5588" s="2" t="n">
        <v>17.38636</v>
      </c>
      <c r="K5588" s="2" t="n">
        <v>0</v>
      </c>
      <c r="L5588" s="2" t="n">
        <v>-0.20114</v>
      </c>
      <c r="M5588" s="2" t="b">
        <v>1</v>
      </c>
      <c r="N5588" s="2" t="n">
        <v>1</v>
      </c>
    </row>
    <row r="5589" ht="15.75" customHeight="1">
      <c r="A5589" s="9" t="n">
        <v>43912.91666666666</v>
      </c>
      <c r="B5589" s="9" t="n">
        <v>43912.75</v>
      </c>
      <c r="C5589" s="2" t="n">
        <v>34964545</v>
      </c>
      <c r="D5589" s="2" t="inlineStr">
        <is>
          <t>DOM</t>
        </is>
      </c>
      <c r="G5589" s="2" t="inlineStr">
        <is>
          <t>ZONE</t>
        </is>
      </c>
      <c r="I5589" s="2" t="n">
        <v>17.94</v>
      </c>
      <c r="J5589" s="2" t="n">
        <v>17.767344</v>
      </c>
      <c r="K5589" s="2" t="n">
        <v>0</v>
      </c>
      <c r="L5589" s="2" t="n">
        <v>-0.171823</v>
      </c>
      <c r="M5589" s="2" t="b">
        <v>1</v>
      </c>
      <c r="N5589" s="2" t="n">
        <v>1</v>
      </c>
    </row>
    <row r="5590" ht="15.75" customHeight="1">
      <c r="A5590" s="9" t="n">
        <v>43912.95833333334</v>
      </c>
      <c r="B5590" s="9" t="n">
        <v>43912.79166666666</v>
      </c>
      <c r="C5590" s="2" t="n">
        <v>34964545</v>
      </c>
      <c r="D5590" s="2" t="inlineStr">
        <is>
          <t>DOM</t>
        </is>
      </c>
      <c r="G5590" s="2" t="inlineStr">
        <is>
          <t>ZONE</t>
        </is>
      </c>
      <c r="I5590" s="2" t="n">
        <v>20.16</v>
      </c>
      <c r="J5590" s="2" t="n">
        <v>19.966448</v>
      </c>
      <c r="K5590" s="2" t="n">
        <v>0</v>
      </c>
      <c r="L5590" s="2" t="n">
        <v>-0.191885</v>
      </c>
      <c r="M5590" s="2" t="b">
        <v>1</v>
      </c>
      <c r="N5590" s="2" t="n">
        <v>1</v>
      </c>
    </row>
    <row r="5591" ht="15.75" customHeight="1">
      <c r="A5591" s="9" t="n">
        <v>43913</v>
      </c>
      <c r="B5591" s="9" t="n">
        <v>43912.83333333334</v>
      </c>
      <c r="C5591" s="2" t="n">
        <v>34964545</v>
      </c>
      <c r="D5591" s="2" t="inlineStr">
        <is>
          <t>DOM</t>
        </is>
      </c>
      <c r="G5591" s="2" t="inlineStr">
        <is>
          <t>ZONE</t>
        </is>
      </c>
      <c r="I5591" s="2" t="n">
        <v>19.09</v>
      </c>
      <c r="J5591" s="2" t="n">
        <v>18.892694</v>
      </c>
      <c r="K5591" s="2" t="n">
        <v>0</v>
      </c>
      <c r="L5591" s="2" t="n">
        <v>-0.201473</v>
      </c>
      <c r="M5591" s="2" t="b">
        <v>1</v>
      </c>
      <c r="N5591" s="2" t="n">
        <v>1</v>
      </c>
    </row>
    <row r="5592" ht="15.75" customHeight="1">
      <c r="A5592" s="9" t="n">
        <v>43913.04166666666</v>
      </c>
      <c r="B5592" s="9" t="n">
        <v>43912.875</v>
      </c>
      <c r="C5592" s="2" t="n">
        <v>34964545</v>
      </c>
      <c r="D5592" s="2" t="inlineStr">
        <is>
          <t>DOM</t>
        </is>
      </c>
      <c r="G5592" s="2" t="inlineStr">
        <is>
          <t>ZONE</t>
        </is>
      </c>
      <c r="I5592" s="2" t="n">
        <v>17.48</v>
      </c>
      <c r="J5592" s="2" t="n">
        <v>17.266078</v>
      </c>
      <c r="K5592" s="2" t="n">
        <v>0</v>
      </c>
      <c r="L5592" s="2" t="n">
        <v>-0.209755</v>
      </c>
      <c r="M5592" s="2" t="b">
        <v>1</v>
      </c>
      <c r="N5592" s="2" t="n">
        <v>1</v>
      </c>
    </row>
    <row r="5593" ht="15.75" customHeight="1">
      <c r="A5593" s="9" t="n">
        <v>43913.08333333334</v>
      </c>
      <c r="B5593" s="9" t="n">
        <v>43912.91666666666</v>
      </c>
      <c r="C5593" s="2" t="n">
        <v>34964545</v>
      </c>
      <c r="D5593" s="2" t="inlineStr">
        <is>
          <t>DOM</t>
        </is>
      </c>
      <c r="G5593" s="2" t="inlineStr">
        <is>
          <t>ZONE</t>
        </is>
      </c>
      <c r="I5593" s="2" t="n">
        <v>17</v>
      </c>
      <c r="J5593" s="2" t="n">
        <v>16.779613</v>
      </c>
      <c r="K5593" s="2" t="n">
        <v>0</v>
      </c>
      <c r="L5593" s="2" t="n">
        <v>-0.222887</v>
      </c>
      <c r="M5593" s="2" t="b">
        <v>1</v>
      </c>
      <c r="N5593" s="2" t="n">
        <v>1</v>
      </c>
    </row>
    <row r="5594" ht="15.75" customHeight="1">
      <c r="A5594" s="9" t="n">
        <v>43913.125</v>
      </c>
      <c r="B5594" s="9" t="n">
        <v>43912.95833333334</v>
      </c>
      <c r="C5594" s="2" t="n">
        <v>34964545</v>
      </c>
      <c r="D5594" s="2" t="inlineStr">
        <is>
          <t>DOM</t>
        </is>
      </c>
      <c r="G5594" s="2" t="inlineStr">
        <is>
          <t>ZONE</t>
        </is>
      </c>
      <c r="I5594" s="2" t="n">
        <v>15.35</v>
      </c>
      <c r="J5594" s="2" t="n">
        <v>15.173376</v>
      </c>
      <c r="K5594" s="2" t="n">
        <v>0</v>
      </c>
      <c r="L5594" s="2" t="n">
        <v>-0.179958</v>
      </c>
      <c r="M5594" s="2" t="b">
        <v>1</v>
      </c>
      <c r="N5594" s="2" t="n">
        <v>1</v>
      </c>
    </row>
    <row r="5595" ht="15.75" customHeight="1">
      <c r="A5595" s="9" t="n">
        <v>43913.16666666666</v>
      </c>
      <c r="B5595" s="9" t="n">
        <v>43913</v>
      </c>
      <c r="C5595" s="2" t="n">
        <v>34964545</v>
      </c>
      <c r="D5595" s="2" t="inlineStr">
        <is>
          <t>DOM</t>
        </is>
      </c>
      <c r="G5595" s="2" t="inlineStr">
        <is>
          <t>ZONE</t>
        </is>
      </c>
      <c r="I5595" s="2" t="n">
        <v>14.19</v>
      </c>
      <c r="J5595" s="2" t="n">
        <v>13.925958</v>
      </c>
      <c r="K5595" s="2" t="n">
        <v>-0.078806</v>
      </c>
      <c r="L5595" s="2" t="n">
        <v>-0.186903</v>
      </c>
      <c r="M5595" s="2" t="b">
        <v>1</v>
      </c>
      <c r="N5595" s="2" t="n">
        <v>1</v>
      </c>
    </row>
    <row r="5596" ht="15.75" customHeight="1">
      <c r="A5596" s="9" t="n">
        <v>43913.20833333334</v>
      </c>
      <c r="B5596" s="9" t="n">
        <v>43913.04166666666</v>
      </c>
      <c r="C5596" s="2" t="n">
        <v>34964545</v>
      </c>
      <c r="D5596" s="2" t="inlineStr">
        <is>
          <t>DOM</t>
        </is>
      </c>
      <c r="G5596" s="2" t="inlineStr">
        <is>
          <t>ZONE</t>
        </is>
      </c>
      <c r="I5596" s="2" t="n">
        <v>14.84</v>
      </c>
      <c r="J5596" s="2" t="n">
        <v>13.320047</v>
      </c>
      <c r="K5596" s="2" t="n">
        <v>-1.326949</v>
      </c>
      <c r="L5596" s="2" t="n">
        <v>-0.193005</v>
      </c>
      <c r="M5596" s="2" t="b">
        <v>1</v>
      </c>
      <c r="N5596" s="2" t="n">
        <v>1</v>
      </c>
    </row>
    <row r="5597" ht="15.75" customHeight="1">
      <c r="A5597" s="9" t="n">
        <v>43913.25</v>
      </c>
      <c r="B5597" s="9" t="n">
        <v>43913.08333333334</v>
      </c>
      <c r="C5597" s="2" t="n">
        <v>34964545</v>
      </c>
      <c r="D5597" s="2" t="inlineStr">
        <is>
          <t>DOM</t>
        </is>
      </c>
      <c r="G5597" s="2" t="inlineStr">
        <is>
          <t>ZONE</t>
        </is>
      </c>
      <c r="I5597" s="2" t="n">
        <v>14.77</v>
      </c>
      <c r="J5597" s="2" t="n">
        <v>14.557872</v>
      </c>
      <c r="K5597" s="2" t="n">
        <v>0</v>
      </c>
      <c r="L5597" s="2" t="n">
        <v>-0.212961</v>
      </c>
      <c r="M5597" s="2" t="b">
        <v>1</v>
      </c>
      <c r="N5597" s="2" t="n">
        <v>1</v>
      </c>
    </row>
    <row r="5598" ht="15.75" customHeight="1">
      <c r="A5598" s="9" t="n">
        <v>43913.29166666666</v>
      </c>
      <c r="B5598" s="9" t="n">
        <v>43913.125</v>
      </c>
      <c r="C5598" s="2" t="n">
        <v>34964545</v>
      </c>
      <c r="D5598" s="2" t="inlineStr">
        <is>
          <t>DOM</t>
        </is>
      </c>
      <c r="G5598" s="2" t="inlineStr">
        <is>
          <t>ZONE</t>
        </is>
      </c>
      <c r="I5598" s="2" t="n">
        <v>14.08</v>
      </c>
      <c r="J5598" s="2" t="n">
        <v>13.869279</v>
      </c>
      <c r="K5598" s="2" t="n">
        <v>0</v>
      </c>
      <c r="L5598" s="2" t="n">
        <v>-0.205721</v>
      </c>
      <c r="M5598" s="2" t="b">
        <v>1</v>
      </c>
      <c r="N5598" s="2" t="n">
        <v>1</v>
      </c>
    </row>
    <row r="5599" ht="15.75" customHeight="1">
      <c r="A5599" s="9" t="n">
        <v>43913.33333333334</v>
      </c>
      <c r="B5599" s="9" t="n">
        <v>43913.16666666666</v>
      </c>
      <c r="C5599" s="2" t="n">
        <v>34964545</v>
      </c>
      <c r="D5599" s="2" t="inlineStr">
        <is>
          <t>DOM</t>
        </is>
      </c>
      <c r="G5599" s="2" t="inlineStr">
        <is>
          <t>ZONE</t>
        </is>
      </c>
      <c r="I5599" s="2" t="n">
        <v>14.81</v>
      </c>
      <c r="J5599" s="2" t="n">
        <v>14.62958</v>
      </c>
      <c r="K5599" s="2" t="n">
        <v>0</v>
      </c>
      <c r="L5599" s="2" t="n">
        <v>-0.18292</v>
      </c>
      <c r="M5599" s="2" t="b">
        <v>1</v>
      </c>
      <c r="N5599" s="2" t="n">
        <v>1</v>
      </c>
    </row>
    <row r="5600" ht="15.75" customHeight="1">
      <c r="A5600" s="9" t="n">
        <v>43913.375</v>
      </c>
      <c r="B5600" s="9" t="n">
        <v>43913.20833333334</v>
      </c>
      <c r="C5600" s="2" t="n">
        <v>34964545</v>
      </c>
      <c r="D5600" s="2" t="inlineStr">
        <is>
          <t>DOM</t>
        </is>
      </c>
      <c r="G5600" s="2" t="inlineStr">
        <is>
          <t>ZONE</t>
        </is>
      </c>
      <c r="I5600" s="2" t="n">
        <v>16.97</v>
      </c>
      <c r="J5600" s="2" t="n">
        <v>16.809799</v>
      </c>
      <c r="K5600" s="2" t="n">
        <v>0.001565</v>
      </c>
      <c r="L5600" s="2" t="n">
        <v>-0.156766</v>
      </c>
      <c r="M5600" s="2" t="b">
        <v>1</v>
      </c>
      <c r="N5600" s="2" t="n">
        <v>1</v>
      </c>
    </row>
    <row r="5601" ht="15.75" customHeight="1">
      <c r="A5601" s="9" t="n">
        <v>43913.41666666666</v>
      </c>
      <c r="B5601" s="9" t="n">
        <v>43913.25</v>
      </c>
      <c r="C5601" s="2" t="n">
        <v>34964545</v>
      </c>
      <c r="D5601" s="2" t="inlineStr">
        <is>
          <t>DOM</t>
        </is>
      </c>
      <c r="G5601" s="2" t="inlineStr">
        <is>
          <t>ZONE</t>
        </is>
      </c>
      <c r="I5601" s="2" t="n">
        <v>16.24</v>
      </c>
      <c r="J5601" s="2" t="n">
        <v>17.144079</v>
      </c>
      <c r="K5601" s="2" t="n">
        <v>1.014396</v>
      </c>
      <c r="L5601" s="2" t="n">
        <v>-0.11115</v>
      </c>
      <c r="M5601" s="2" t="b">
        <v>1</v>
      </c>
      <c r="N5601" s="2" t="n">
        <v>1</v>
      </c>
    </row>
    <row r="5602" ht="15.75" customHeight="1">
      <c r="A5602" s="9" t="n">
        <v>43913.45833333334</v>
      </c>
      <c r="B5602" s="9" t="n">
        <v>43913.29166666666</v>
      </c>
      <c r="C5602" s="2" t="n">
        <v>34964545</v>
      </c>
      <c r="D5602" s="2" t="inlineStr">
        <is>
          <t>DOM</t>
        </is>
      </c>
      <c r="G5602" s="2" t="inlineStr">
        <is>
          <t>ZONE</t>
        </is>
      </c>
      <c r="I5602" s="2" t="n">
        <v>21.91</v>
      </c>
      <c r="J5602" s="2" t="n">
        <v>25.285876</v>
      </c>
      <c r="K5602" s="2" t="n">
        <v>3.519818</v>
      </c>
      <c r="L5602" s="2" t="n">
        <v>-0.139775</v>
      </c>
      <c r="M5602" s="2" t="b">
        <v>1</v>
      </c>
      <c r="N5602" s="2" t="n">
        <v>1</v>
      </c>
    </row>
    <row r="5603" ht="15.75" customHeight="1">
      <c r="A5603" s="9" t="n">
        <v>43913.5</v>
      </c>
      <c r="B5603" s="9" t="n">
        <v>43913.33333333334</v>
      </c>
      <c r="C5603" s="2" t="n">
        <v>34964545</v>
      </c>
      <c r="D5603" s="2" t="inlineStr">
        <is>
          <t>DOM</t>
        </is>
      </c>
      <c r="G5603" s="2" t="inlineStr">
        <is>
          <t>ZONE</t>
        </is>
      </c>
      <c r="I5603" s="2" t="n">
        <v>20.9</v>
      </c>
      <c r="J5603" s="2" t="n">
        <v>22.762275</v>
      </c>
      <c r="K5603" s="2" t="n">
        <v>2.022796</v>
      </c>
      <c r="L5603" s="2" t="n">
        <v>-0.164687</v>
      </c>
      <c r="M5603" s="2" t="b">
        <v>1</v>
      </c>
      <c r="N5603" s="2" t="n">
        <v>1</v>
      </c>
    </row>
    <row r="5604" ht="15.75" customHeight="1">
      <c r="A5604" s="9" t="n">
        <v>43913.54166666666</v>
      </c>
      <c r="B5604" s="9" t="n">
        <v>43913.375</v>
      </c>
      <c r="C5604" s="2" t="n">
        <v>34964545</v>
      </c>
      <c r="D5604" s="2" t="inlineStr">
        <is>
          <t>DOM</t>
        </is>
      </c>
      <c r="G5604" s="2" t="inlineStr">
        <is>
          <t>ZONE</t>
        </is>
      </c>
      <c r="I5604" s="2" t="n">
        <v>20.17</v>
      </c>
      <c r="J5604" s="2" t="n">
        <v>20.63799</v>
      </c>
      <c r="K5604" s="2" t="n">
        <v>0.634639</v>
      </c>
      <c r="L5604" s="2" t="n">
        <v>-0.165817</v>
      </c>
      <c r="M5604" s="2" t="b">
        <v>1</v>
      </c>
      <c r="N5604" s="2" t="n">
        <v>1</v>
      </c>
    </row>
    <row r="5605" ht="15.75" customHeight="1">
      <c r="A5605" s="9" t="n">
        <v>43913.58333333334</v>
      </c>
      <c r="B5605" s="9" t="n">
        <v>43913.41666666666</v>
      </c>
      <c r="C5605" s="2" t="n">
        <v>34964545</v>
      </c>
      <c r="D5605" s="2" t="inlineStr">
        <is>
          <t>DOM</t>
        </is>
      </c>
      <c r="G5605" s="2" t="inlineStr">
        <is>
          <t>ZONE</t>
        </is>
      </c>
      <c r="I5605" s="2" t="n">
        <v>22.62</v>
      </c>
      <c r="J5605" s="2" t="n">
        <v>22.495307</v>
      </c>
      <c r="K5605" s="2" t="n">
        <v>0.040355</v>
      </c>
      <c r="L5605" s="2" t="n">
        <v>-0.160881</v>
      </c>
      <c r="M5605" s="2" t="b">
        <v>1</v>
      </c>
      <c r="N5605" s="2" t="n">
        <v>1</v>
      </c>
    </row>
    <row r="5606" ht="15.75" customHeight="1">
      <c r="A5606" s="9" t="n">
        <v>43913.625</v>
      </c>
      <c r="B5606" s="9" t="n">
        <v>43913.45833333334</v>
      </c>
      <c r="C5606" s="2" t="n">
        <v>34964545</v>
      </c>
      <c r="D5606" s="2" t="inlineStr">
        <is>
          <t>DOM</t>
        </is>
      </c>
      <c r="G5606" s="2" t="inlineStr">
        <is>
          <t>ZONE</t>
        </is>
      </c>
      <c r="I5606" s="2" t="n">
        <v>24.27</v>
      </c>
      <c r="J5606" s="2" t="n">
        <v>24.133719</v>
      </c>
      <c r="K5606" s="2" t="n">
        <v>0.001901</v>
      </c>
      <c r="L5606" s="2" t="n">
        <v>-0.142349</v>
      </c>
      <c r="M5606" s="2" t="b">
        <v>1</v>
      </c>
      <c r="N5606" s="2" t="n">
        <v>1</v>
      </c>
    </row>
    <row r="5607" ht="15.75" customHeight="1">
      <c r="A5607" s="9" t="n">
        <v>43913.66666666666</v>
      </c>
      <c r="B5607" s="9" t="n">
        <v>43913.5</v>
      </c>
      <c r="C5607" s="2" t="n">
        <v>34964545</v>
      </c>
      <c r="D5607" s="2" t="inlineStr">
        <is>
          <t>DOM</t>
        </is>
      </c>
      <c r="G5607" s="2" t="inlineStr">
        <is>
          <t>ZONE</t>
        </is>
      </c>
      <c r="I5607" s="2" t="n">
        <v>26.55</v>
      </c>
      <c r="J5607" s="2" t="n">
        <v>26.418663</v>
      </c>
      <c r="K5607" s="2" t="n">
        <v>0.001632</v>
      </c>
      <c r="L5607" s="2" t="n">
        <v>-0.136302</v>
      </c>
      <c r="M5607" s="2" t="b">
        <v>1</v>
      </c>
      <c r="N5607" s="2" t="n">
        <v>1</v>
      </c>
    </row>
    <row r="5608" ht="15.75" customHeight="1">
      <c r="A5608" s="9" t="n">
        <v>43913.70833333334</v>
      </c>
      <c r="B5608" s="9" t="n">
        <v>43913.54166666666</v>
      </c>
      <c r="C5608" s="2" t="n">
        <v>34964545</v>
      </c>
      <c r="D5608" s="2" t="inlineStr">
        <is>
          <t>DOM</t>
        </is>
      </c>
      <c r="G5608" s="2" t="inlineStr">
        <is>
          <t>ZONE</t>
        </is>
      </c>
      <c r="I5608" s="2" t="n">
        <v>21.41</v>
      </c>
      <c r="J5608" s="2" t="n">
        <v>21.327248</v>
      </c>
      <c r="K5608" s="2" t="n">
        <v>7.6e-05</v>
      </c>
      <c r="L5608" s="2" t="n">
        <v>-0.084495</v>
      </c>
      <c r="M5608" s="2" t="b">
        <v>1</v>
      </c>
      <c r="N5608" s="2" t="n">
        <v>1</v>
      </c>
    </row>
    <row r="5609" ht="15.75" customHeight="1">
      <c r="A5609" s="9" t="n">
        <v>43913.75</v>
      </c>
      <c r="B5609" s="9" t="n">
        <v>43913.58333333334</v>
      </c>
      <c r="C5609" s="2" t="n">
        <v>34964545</v>
      </c>
      <c r="D5609" s="2" t="inlineStr">
        <is>
          <t>DOM</t>
        </is>
      </c>
      <c r="G5609" s="2" t="inlineStr">
        <is>
          <t>ZONE</t>
        </is>
      </c>
      <c r="I5609" s="2" t="n">
        <v>19.96</v>
      </c>
      <c r="J5609" s="2" t="n">
        <v>19.941753</v>
      </c>
      <c r="K5609" s="2" t="n">
        <v>3.7e-05</v>
      </c>
      <c r="L5609" s="2" t="n">
        <v>-0.016617</v>
      </c>
      <c r="M5609" s="2" t="b">
        <v>1</v>
      </c>
      <c r="N5609" s="2" t="n">
        <v>1</v>
      </c>
    </row>
    <row r="5610" ht="15.75" customHeight="1">
      <c r="A5610" s="9" t="n">
        <v>43913.79166666666</v>
      </c>
      <c r="B5610" s="9" t="n">
        <v>43913.625</v>
      </c>
      <c r="C5610" s="2" t="n">
        <v>34964545</v>
      </c>
      <c r="D5610" s="2" t="inlineStr">
        <is>
          <t>DOM</t>
        </is>
      </c>
      <c r="G5610" s="2" t="inlineStr">
        <is>
          <t>ZONE</t>
        </is>
      </c>
      <c r="I5610" s="2" t="n">
        <v>18.18</v>
      </c>
      <c r="J5610" s="2" t="n">
        <v>18.194922</v>
      </c>
      <c r="K5610" s="2" t="n">
        <v>1e-05</v>
      </c>
      <c r="L5610" s="2" t="n">
        <v>0.016578</v>
      </c>
      <c r="M5610" s="2" t="b">
        <v>1</v>
      </c>
      <c r="N5610" s="2" t="n">
        <v>1</v>
      </c>
    </row>
    <row r="5611" ht="15.75" customHeight="1">
      <c r="A5611" s="9" t="n">
        <v>43913.83333333334</v>
      </c>
      <c r="B5611" s="9" t="n">
        <v>43913.66666666666</v>
      </c>
      <c r="C5611" s="2" t="n">
        <v>34964545</v>
      </c>
      <c r="D5611" s="2" t="inlineStr">
        <is>
          <t>DOM</t>
        </is>
      </c>
      <c r="G5611" s="2" t="inlineStr">
        <is>
          <t>ZONE</t>
        </is>
      </c>
      <c r="I5611" s="2" t="n">
        <v>20.58</v>
      </c>
      <c r="J5611" s="2" t="n">
        <v>21.304396</v>
      </c>
      <c r="K5611" s="2" t="n">
        <v>0.704606</v>
      </c>
      <c r="L5611" s="2" t="n">
        <v>0.022291</v>
      </c>
      <c r="M5611" s="2" t="b">
        <v>1</v>
      </c>
      <c r="N5611" s="2" t="n">
        <v>1</v>
      </c>
    </row>
    <row r="5612" ht="15.75" customHeight="1">
      <c r="A5612" s="9" t="n">
        <v>43913.875</v>
      </c>
      <c r="B5612" s="9" t="n">
        <v>43913.70833333334</v>
      </c>
      <c r="C5612" s="2" t="n">
        <v>34964545</v>
      </c>
      <c r="D5612" s="2" t="inlineStr">
        <is>
          <t>DOM</t>
        </is>
      </c>
      <c r="G5612" s="2" t="inlineStr">
        <is>
          <t>ZONE</t>
        </is>
      </c>
      <c r="I5612" s="2" t="n">
        <v>19.77</v>
      </c>
      <c r="J5612" s="2" t="n">
        <v>20.366555</v>
      </c>
      <c r="K5612" s="2" t="n">
        <v>0.554209</v>
      </c>
      <c r="L5612" s="2" t="n">
        <v>0.040679</v>
      </c>
      <c r="M5612" s="2" t="b">
        <v>1</v>
      </c>
      <c r="N5612" s="2" t="n">
        <v>1</v>
      </c>
    </row>
    <row r="5613" ht="15.75" customHeight="1">
      <c r="A5613" s="9" t="n">
        <v>43913.91666666666</v>
      </c>
      <c r="B5613" s="9" t="n">
        <v>43913.75</v>
      </c>
      <c r="C5613" s="2" t="n">
        <v>34964545</v>
      </c>
      <c r="D5613" s="2" t="inlineStr">
        <is>
          <t>DOM</t>
        </is>
      </c>
      <c r="G5613" s="2" t="inlineStr">
        <is>
          <t>ZONE</t>
        </is>
      </c>
      <c r="I5613" s="2" t="n">
        <v>17.29</v>
      </c>
      <c r="J5613" s="2" t="n">
        <v>17.395596</v>
      </c>
      <c r="K5613" s="2" t="n">
        <v>0.051726</v>
      </c>
      <c r="L5613" s="2" t="n">
        <v>0.058037</v>
      </c>
      <c r="M5613" s="2" t="b">
        <v>1</v>
      </c>
      <c r="N5613" s="2" t="n">
        <v>1</v>
      </c>
    </row>
    <row r="5614" ht="15.75" customHeight="1">
      <c r="A5614" s="9" t="n">
        <v>43913.95833333334</v>
      </c>
      <c r="B5614" s="9" t="n">
        <v>43913.79166666666</v>
      </c>
      <c r="C5614" s="2" t="n">
        <v>34964545</v>
      </c>
      <c r="D5614" s="2" t="inlineStr">
        <is>
          <t>DOM</t>
        </is>
      </c>
      <c r="G5614" s="2" t="inlineStr">
        <is>
          <t>ZONE</t>
        </is>
      </c>
      <c r="I5614" s="2" t="n">
        <v>20.02</v>
      </c>
      <c r="J5614" s="2" t="n">
        <v>21.719591</v>
      </c>
      <c r="K5614" s="2" t="n">
        <v>1.620729</v>
      </c>
      <c r="L5614" s="2" t="n">
        <v>0.080529</v>
      </c>
      <c r="M5614" s="2" t="b">
        <v>1</v>
      </c>
      <c r="N5614" s="2" t="n">
        <v>1</v>
      </c>
    </row>
    <row r="5615" ht="15.75" customHeight="1">
      <c r="A5615" s="9" t="n">
        <v>43914</v>
      </c>
      <c r="B5615" s="9" t="n">
        <v>43913.83333333334</v>
      </c>
      <c r="C5615" s="2" t="n">
        <v>34964545</v>
      </c>
      <c r="D5615" s="2" t="inlineStr">
        <is>
          <t>DOM</t>
        </is>
      </c>
      <c r="G5615" s="2" t="inlineStr">
        <is>
          <t>ZONE</t>
        </is>
      </c>
      <c r="I5615" s="2" t="n">
        <v>18.38</v>
      </c>
      <c r="J5615" s="2" t="n">
        <v>19.597293</v>
      </c>
      <c r="K5615" s="2" t="n">
        <v>1.1908</v>
      </c>
      <c r="L5615" s="2" t="n">
        <v>0.027327</v>
      </c>
      <c r="M5615" s="2" t="b">
        <v>1</v>
      </c>
      <c r="N5615" s="2" t="n">
        <v>1</v>
      </c>
    </row>
    <row r="5616" ht="15.75" customHeight="1">
      <c r="A5616" s="9" t="n">
        <v>43914.04166666666</v>
      </c>
      <c r="B5616" s="9" t="n">
        <v>43913.875</v>
      </c>
      <c r="C5616" s="2" t="n">
        <v>34964545</v>
      </c>
      <c r="D5616" s="2" t="inlineStr">
        <is>
          <t>DOM</t>
        </is>
      </c>
      <c r="G5616" s="2" t="inlineStr">
        <is>
          <t>ZONE</t>
        </is>
      </c>
      <c r="I5616" s="2" t="n">
        <v>17.3</v>
      </c>
      <c r="J5616" s="2" t="n">
        <v>17.368276</v>
      </c>
      <c r="K5616" s="2" t="n">
        <v>0.09302100000000001</v>
      </c>
      <c r="L5616" s="2" t="n">
        <v>-0.027245</v>
      </c>
      <c r="M5616" s="2" t="b">
        <v>1</v>
      </c>
      <c r="N5616" s="2" t="n">
        <v>1</v>
      </c>
    </row>
    <row r="5617" ht="15.75" customHeight="1">
      <c r="A5617" s="9" t="n">
        <v>43914.08333333334</v>
      </c>
      <c r="B5617" s="9" t="n">
        <v>43913.91666666666</v>
      </c>
      <c r="C5617" s="2" t="n">
        <v>34964545</v>
      </c>
      <c r="D5617" s="2" t="inlineStr">
        <is>
          <t>DOM</t>
        </is>
      </c>
      <c r="G5617" s="2" t="inlineStr">
        <is>
          <t>ZONE</t>
        </is>
      </c>
      <c r="I5617" s="2" t="n">
        <v>16.11</v>
      </c>
      <c r="J5617" s="2" t="n">
        <v>16.036274</v>
      </c>
      <c r="K5617" s="2" t="n">
        <v>0</v>
      </c>
      <c r="L5617" s="2" t="n">
        <v>-0.068726</v>
      </c>
      <c r="M5617" s="2" t="b">
        <v>1</v>
      </c>
      <c r="N5617" s="2" t="n">
        <v>1</v>
      </c>
    </row>
    <row r="5618" ht="15.75" customHeight="1">
      <c r="A5618" s="9" t="n">
        <v>43914.125</v>
      </c>
      <c r="B5618" s="9" t="n">
        <v>43913.95833333334</v>
      </c>
      <c r="C5618" s="2" t="n">
        <v>34964545</v>
      </c>
      <c r="D5618" s="2" t="inlineStr">
        <is>
          <t>DOM</t>
        </is>
      </c>
      <c r="G5618" s="2" t="inlineStr">
        <is>
          <t>ZONE</t>
        </is>
      </c>
      <c r="I5618" s="2" t="n">
        <v>15.62</v>
      </c>
      <c r="J5618" s="2" t="n">
        <v>15.636063</v>
      </c>
      <c r="K5618" s="2" t="n">
        <v>0.06725299999999999</v>
      </c>
      <c r="L5618" s="2" t="n">
        <v>-0.052023</v>
      </c>
      <c r="M5618" s="2" t="b">
        <v>1</v>
      </c>
      <c r="N5618" s="2" t="n">
        <v>1</v>
      </c>
    </row>
    <row r="5619" ht="15.75" customHeight="1">
      <c r="A5619" s="9" t="n">
        <v>43914.16666666666</v>
      </c>
      <c r="B5619" s="9" t="n">
        <v>43914</v>
      </c>
      <c r="C5619" s="2" t="n">
        <v>34964545</v>
      </c>
      <c r="D5619" s="2" t="inlineStr">
        <is>
          <t>DOM</t>
        </is>
      </c>
      <c r="G5619" s="2" t="inlineStr">
        <is>
          <t>ZONE</t>
        </is>
      </c>
      <c r="I5619" s="2" t="n">
        <v>14.28</v>
      </c>
      <c r="J5619" s="2" t="n">
        <v>14.095672</v>
      </c>
      <c r="K5619" s="2" t="n">
        <v>-0.127654</v>
      </c>
      <c r="L5619" s="2" t="n">
        <v>-0.053341</v>
      </c>
      <c r="M5619" s="2" t="b">
        <v>1</v>
      </c>
      <c r="N5619" s="2" t="n">
        <v>1</v>
      </c>
    </row>
    <row r="5620" ht="15.75" customHeight="1">
      <c r="A5620" s="9" t="n">
        <v>43914.20833333334</v>
      </c>
      <c r="B5620" s="9" t="n">
        <v>43914.04166666666</v>
      </c>
      <c r="C5620" s="2" t="n">
        <v>34964545</v>
      </c>
      <c r="D5620" s="2" t="inlineStr">
        <is>
          <t>DOM</t>
        </is>
      </c>
      <c r="G5620" s="2" t="inlineStr">
        <is>
          <t>ZONE</t>
        </is>
      </c>
      <c r="I5620" s="2" t="n">
        <v>15.31</v>
      </c>
      <c r="J5620" s="2" t="n">
        <v>15.018392</v>
      </c>
      <c r="K5620" s="2" t="n">
        <v>-0.21015</v>
      </c>
      <c r="L5620" s="2" t="n">
        <v>-0.078125</v>
      </c>
      <c r="M5620" s="2" t="b">
        <v>1</v>
      </c>
      <c r="N5620" s="2" t="n">
        <v>1</v>
      </c>
    </row>
    <row r="5621" ht="15.75" customHeight="1">
      <c r="A5621" s="9" t="n">
        <v>43914.25</v>
      </c>
      <c r="B5621" s="9" t="n">
        <v>43914.08333333334</v>
      </c>
      <c r="C5621" s="2" t="n">
        <v>34964545</v>
      </c>
      <c r="D5621" s="2" t="inlineStr">
        <is>
          <t>DOM</t>
        </is>
      </c>
      <c r="G5621" s="2" t="inlineStr">
        <is>
          <t>ZONE</t>
        </is>
      </c>
      <c r="I5621" s="2" t="n">
        <v>15.09</v>
      </c>
      <c r="J5621" s="2" t="n">
        <v>14.814585</v>
      </c>
      <c r="K5621" s="2" t="n">
        <v>-0.169838</v>
      </c>
      <c r="L5621" s="2" t="n">
        <v>-0.105577</v>
      </c>
      <c r="M5621" s="2" t="b">
        <v>1</v>
      </c>
      <c r="N5621" s="2" t="n">
        <v>1</v>
      </c>
    </row>
    <row r="5622" ht="15.75" customHeight="1">
      <c r="A5622" s="9" t="n">
        <v>43914.29166666666</v>
      </c>
      <c r="B5622" s="9" t="n">
        <v>43914.125</v>
      </c>
      <c r="C5622" s="2" t="n">
        <v>34964545</v>
      </c>
      <c r="D5622" s="2" t="inlineStr">
        <is>
          <t>DOM</t>
        </is>
      </c>
      <c r="G5622" s="2" t="inlineStr">
        <is>
          <t>ZONE</t>
        </is>
      </c>
      <c r="I5622" s="2" t="n">
        <v>15.48</v>
      </c>
      <c r="J5622" s="2" t="n">
        <v>15.182684</v>
      </c>
      <c r="K5622" s="2" t="n">
        <v>-0.178744</v>
      </c>
      <c r="L5622" s="2" t="n">
        <v>-0.118572</v>
      </c>
      <c r="M5622" s="2" t="b">
        <v>1</v>
      </c>
      <c r="N5622" s="2" t="n">
        <v>1</v>
      </c>
    </row>
    <row r="5623" ht="15.75" customHeight="1">
      <c r="A5623" s="9" t="n">
        <v>43914.33333333334</v>
      </c>
      <c r="B5623" s="9" t="n">
        <v>43914.16666666666</v>
      </c>
      <c r="C5623" s="2" t="n">
        <v>34964545</v>
      </c>
      <c r="D5623" s="2" t="inlineStr">
        <is>
          <t>DOM</t>
        </is>
      </c>
      <c r="G5623" s="2" t="inlineStr">
        <is>
          <t>ZONE</t>
        </is>
      </c>
      <c r="I5623" s="2" t="n">
        <v>16.04</v>
      </c>
      <c r="J5623" s="2" t="n">
        <v>15.410788</v>
      </c>
      <c r="K5623" s="2" t="n">
        <v>-0.498801</v>
      </c>
      <c r="L5623" s="2" t="n">
        <v>-0.132078</v>
      </c>
      <c r="M5623" s="2" t="b">
        <v>1</v>
      </c>
      <c r="N5623" s="2" t="n">
        <v>1</v>
      </c>
    </row>
    <row r="5624" ht="15.75" customHeight="1">
      <c r="A5624" s="9" t="n">
        <v>43914.375</v>
      </c>
      <c r="B5624" s="9" t="n">
        <v>43914.20833333334</v>
      </c>
      <c r="C5624" s="2" t="n">
        <v>34964545</v>
      </c>
      <c r="D5624" s="2" t="inlineStr">
        <is>
          <t>DOM</t>
        </is>
      </c>
      <c r="G5624" s="2" t="inlineStr">
        <is>
          <t>ZONE</t>
        </is>
      </c>
      <c r="I5624" s="2" t="n">
        <v>17.35</v>
      </c>
      <c r="J5624" s="2" t="n">
        <v>17.187709</v>
      </c>
      <c r="K5624" s="2" t="n">
        <v>-0.072468</v>
      </c>
      <c r="L5624" s="2" t="n">
        <v>-0.09149</v>
      </c>
      <c r="M5624" s="2" t="b">
        <v>1</v>
      </c>
      <c r="N5624" s="2" t="n">
        <v>1</v>
      </c>
    </row>
    <row r="5625" ht="15.75" customHeight="1">
      <c r="A5625" s="9" t="n">
        <v>43914.41666666666</v>
      </c>
      <c r="B5625" s="9" t="n">
        <v>43914.25</v>
      </c>
      <c r="C5625" s="2" t="n">
        <v>34964545</v>
      </c>
      <c r="D5625" s="2" t="inlineStr">
        <is>
          <t>DOM</t>
        </is>
      </c>
      <c r="G5625" s="2" t="inlineStr">
        <is>
          <t>ZONE</t>
        </is>
      </c>
      <c r="I5625" s="2" t="n">
        <v>18.37</v>
      </c>
      <c r="J5625" s="2" t="n">
        <v>19.483726</v>
      </c>
      <c r="K5625" s="2" t="n">
        <v>1.192516</v>
      </c>
      <c r="L5625" s="2" t="n">
        <v>-0.082957</v>
      </c>
      <c r="M5625" s="2" t="b">
        <v>1</v>
      </c>
      <c r="N5625" s="2" t="n">
        <v>1</v>
      </c>
    </row>
    <row r="5626" ht="15.75" customHeight="1">
      <c r="A5626" s="9" t="n">
        <v>43914.45833333334</v>
      </c>
      <c r="B5626" s="9" t="n">
        <v>43914.29166666666</v>
      </c>
      <c r="C5626" s="2" t="n">
        <v>34964545</v>
      </c>
      <c r="D5626" s="2" t="inlineStr">
        <is>
          <t>DOM</t>
        </is>
      </c>
      <c r="G5626" s="2" t="inlineStr">
        <is>
          <t>ZONE</t>
        </is>
      </c>
      <c r="I5626" s="2" t="n">
        <v>21.51</v>
      </c>
      <c r="J5626" s="2" t="n">
        <v>23.291732</v>
      </c>
      <c r="K5626" s="2" t="n">
        <v>1.925281</v>
      </c>
      <c r="L5626" s="2" t="n">
        <v>-0.142715</v>
      </c>
      <c r="M5626" s="2" t="b">
        <v>1</v>
      </c>
      <c r="N5626" s="2" t="n">
        <v>1</v>
      </c>
    </row>
    <row r="5627" ht="15.75" customHeight="1">
      <c r="A5627" s="9" t="n">
        <v>43914.5</v>
      </c>
      <c r="B5627" s="9" t="n">
        <v>43914.33333333334</v>
      </c>
      <c r="C5627" s="2" t="n">
        <v>34964545</v>
      </c>
      <c r="D5627" s="2" t="inlineStr">
        <is>
          <t>DOM</t>
        </is>
      </c>
      <c r="G5627" s="2" t="inlineStr">
        <is>
          <t>ZONE</t>
        </is>
      </c>
      <c r="I5627" s="2" t="n">
        <v>30.93</v>
      </c>
      <c r="J5627" s="2" t="n">
        <v>33.921385</v>
      </c>
      <c r="K5627" s="2" t="n">
        <v>3.260746</v>
      </c>
      <c r="L5627" s="2" t="n">
        <v>-0.267694</v>
      </c>
      <c r="M5627" s="2" t="b">
        <v>1</v>
      </c>
      <c r="N5627" s="2" t="n">
        <v>1</v>
      </c>
    </row>
    <row r="5628" ht="15.75" customHeight="1">
      <c r="A5628" s="9" t="n">
        <v>43914.54166666666</v>
      </c>
      <c r="B5628" s="9" t="n">
        <v>43914.375</v>
      </c>
      <c r="C5628" s="2" t="n">
        <v>34964545</v>
      </c>
      <c r="D5628" s="2" t="inlineStr">
        <is>
          <t>DOM</t>
        </is>
      </c>
      <c r="G5628" s="2" t="inlineStr">
        <is>
          <t>ZONE</t>
        </is>
      </c>
      <c r="I5628" s="2" t="n">
        <v>19.36</v>
      </c>
      <c r="J5628" s="2" t="n">
        <v>20.574659</v>
      </c>
      <c r="K5628" s="2" t="n">
        <v>1.408479</v>
      </c>
      <c r="L5628" s="2" t="n">
        <v>-0.190487</v>
      </c>
      <c r="M5628" s="2" t="b">
        <v>1</v>
      </c>
      <c r="N5628" s="2" t="n">
        <v>1</v>
      </c>
    </row>
    <row r="5629" ht="15.75" customHeight="1">
      <c r="A5629" s="9" t="n">
        <v>43914.58333333334</v>
      </c>
      <c r="B5629" s="9" t="n">
        <v>43914.41666666666</v>
      </c>
      <c r="C5629" s="2" t="n">
        <v>34964545</v>
      </c>
      <c r="D5629" s="2" t="inlineStr">
        <is>
          <t>DOM</t>
        </is>
      </c>
      <c r="G5629" s="2" t="inlineStr">
        <is>
          <t>ZONE</t>
        </is>
      </c>
      <c r="I5629" s="2" t="n">
        <v>22.27</v>
      </c>
      <c r="J5629" s="2" t="n">
        <v>24.305113</v>
      </c>
      <c r="K5629" s="2" t="n">
        <v>2.235185</v>
      </c>
      <c r="L5629" s="2" t="n">
        <v>-0.201739</v>
      </c>
      <c r="M5629" s="2" t="b">
        <v>1</v>
      </c>
      <c r="N5629" s="2" t="n">
        <v>1</v>
      </c>
    </row>
    <row r="5630" ht="15.75" customHeight="1">
      <c r="A5630" s="9" t="n">
        <v>43914.625</v>
      </c>
      <c r="B5630" s="9" t="n">
        <v>43914.45833333334</v>
      </c>
      <c r="C5630" s="2" t="n">
        <v>34964545</v>
      </c>
      <c r="D5630" s="2" t="inlineStr">
        <is>
          <t>DOM</t>
        </is>
      </c>
      <c r="G5630" s="2" t="inlineStr">
        <is>
          <t>ZONE</t>
        </is>
      </c>
      <c r="I5630" s="2" t="n">
        <v>28.88</v>
      </c>
      <c r="J5630" s="2" t="n">
        <v>33.620693</v>
      </c>
      <c r="K5630" s="2" t="n">
        <v>4.993618</v>
      </c>
      <c r="L5630" s="2" t="n">
        <v>-0.251259</v>
      </c>
      <c r="M5630" s="2" t="b">
        <v>1</v>
      </c>
      <c r="N5630" s="2" t="n">
        <v>1</v>
      </c>
    </row>
    <row r="5631" ht="15.75" customHeight="1">
      <c r="A5631" s="9" t="n">
        <v>43914.66666666666</v>
      </c>
      <c r="B5631" s="9" t="n">
        <v>43914.5</v>
      </c>
      <c r="C5631" s="2" t="n">
        <v>34964545</v>
      </c>
      <c r="D5631" s="2" t="inlineStr">
        <is>
          <t>DOM</t>
        </is>
      </c>
      <c r="G5631" s="2" t="inlineStr">
        <is>
          <t>ZONE</t>
        </is>
      </c>
      <c r="I5631" s="2" t="n">
        <v>21.73</v>
      </c>
      <c r="J5631" s="2" t="n">
        <v>23.583815</v>
      </c>
      <c r="K5631" s="2" t="n">
        <v>2.05825</v>
      </c>
      <c r="L5631" s="2" t="n">
        <v>-0.206102</v>
      </c>
      <c r="M5631" s="2" t="b">
        <v>1</v>
      </c>
      <c r="N5631" s="2" t="n">
        <v>1</v>
      </c>
    </row>
    <row r="5632" ht="15.75" customHeight="1">
      <c r="A5632" s="9" t="n">
        <v>43914.70833333334</v>
      </c>
      <c r="B5632" s="9" t="n">
        <v>43914.54166666666</v>
      </c>
      <c r="C5632" s="2" t="n">
        <v>34964545</v>
      </c>
      <c r="D5632" s="2" t="inlineStr">
        <is>
          <t>DOM</t>
        </is>
      </c>
      <c r="G5632" s="2" t="inlineStr">
        <is>
          <t>ZONE</t>
        </is>
      </c>
      <c r="I5632" s="2" t="n">
        <v>16.7</v>
      </c>
      <c r="J5632" s="2" t="n">
        <v>17.423048</v>
      </c>
      <c r="K5632" s="2" t="n">
        <v>0.913261</v>
      </c>
      <c r="L5632" s="2" t="n">
        <v>-0.191046</v>
      </c>
      <c r="M5632" s="2" t="b">
        <v>1</v>
      </c>
      <c r="N5632" s="2" t="n">
        <v>1</v>
      </c>
    </row>
    <row r="5633" ht="15.75" customHeight="1">
      <c r="A5633" s="9" t="n">
        <v>43914.75</v>
      </c>
      <c r="B5633" s="9" t="n">
        <v>43914.58333333334</v>
      </c>
      <c r="C5633" s="2" t="n">
        <v>34964545</v>
      </c>
      <c r="D5633" s="2" t="inlineStr">
        <is>
          <t>DOM</t>
        </is>
      </c>
      <c r="G5633" s="2" t="inlineStr">
        <is>
          <t>ZONE</t>
        </is>
      </c>
      <c r="I5633" s="2" t="n">
        <v>16.65</v>
      </c>
      <c r="J5633" s="2" t="n">
        <v>16.903715</v>
      </c>
      <c r="K5633" s="2" t="n">
        <v>0.443019</v>
      </c>
      <c r="L5633" s="2" t="n">
        <v>-0.191804</v>
      </c>
      <c r="M5633" s="2" t="b">
        <v>1</v>
      </c>
      <c r="N5633" s="2" t="n">
        <v>1</v>
      </c>
    </row>
    <row r="5634" ht="15.75" customHeight="1">
      <c r="A5634" s="9" t="n">
        <v>43914.79166666666</v>
      </c>
      <c r="B5634" s="9" t="n">
        <v>43914.625</v>
      </c>
      <c r="C5634" s="2" t="n">
        <v>34964545</v>
      </c>
      <c r="D5634" s="2" t="inlineStr">
        <is>
          <t>DOM</t>
        </is>
      </c>
      <c r="G5634" s="2" t="inlineStr">
        <is>
          <t>ZONE</t>
        </is>
      </c>
      <c r="I5634" s="2" t="n">
        <v>16.26</v>
      </c>
      <c r="J5634" s="2" t="n">
        <v>15.025386</v>
      </c>
      <c r="K5634" s="2" t="n">
        <v>-1.094337</v>
      </c>
      <c r="L5634" s="2" t="n">
        <v>-0.142777</v>
      </c>
      <c r="M5634" s="2" t="b">
        <v>1</v>
      </c>
      <c r="N5634" s="2" t="n">
        <v>1</v>
      </c>
    </row>
    <row r="5635" ht="15.75" customHeight="1">
      <c r="A5635" s="9" t="n">
        <v>43914.83333333334</v>
      </c>
      <c r="B5635" s="9" t="n">
        <v>43914.66666666666</v>
      </c>
      <c r="C5635" s="2" t="n">
        <v>34964545</v>
      </c>
      <c r="D5635" s="2" t="inlineStr">
        <is>
          <t>DOM</t>
        </is>
      </c>
      <c r="G5635" s="2" t="inlineStr">
        <is>
          <t>ZONE</t>
        </is>
      </c>
      <c r="I5635" s="2" t="n">
        <v>15.07</v>
      </c>
      <c r="J5635" s="2" t="n">
        <v>14.785531</v>
      </c>
      <c r="K5635" s="2" t="n">
        <v>-0.199192</v>
      </c>
      <c r="L5635" s="2" t="n">
        <v>-0.082777</v>
      </c>
      <c r="M5635" s="2" t="b">
        <v>1</v>
      </c>
      <c r="N5635" s="2" t="n">
        <v>1</v>
      </c>
    </row>
    <row r="5636" ht="15.75" customHeight="1">
      <c r="A5636" s="9" t="n">
        <v>43914.875</v>
      </c>
      <c r="B5636" s="9" t="n">
        <v>43914.70833333334</v>
      </c>
      <c r="C5636" s="2" t="n">
        <v>34964545</v>
      </c>
      <c r="D5636" s="2" t="inlineStr">
        <is>
          <t>DOM</t>
        </is>
      </c>
      <c r="G5636" s="2" t="inlineStr">
        <is>
          <t>ZONE</t>
        </is>
      </c>
      <c r="I5636" s="2" t="n">
        <v>16.61</v>
      </c>
      <c r="J5636" s="2" t="n">
        <v>17.041929</v>
      </c>
      <c r="K5636" s="2" t="n">
        <v>0.508278</v>
      </c>
      <c r="L5636" s="2" t="n">
        <v>-0.08051700000000001</v>
      </c>
      <c r="M5636" s="2" t="b">
        <v>1</v>
      </c>
      <c r="N5636" s="2" t="n">
        <v>1</v>
      </c>
    </row>
    <row r="5637" ht="15.75" customHeight="1">
      <c r="A5637" s="9" t="n">
        <v>43914.91666666666</v>
      </c>
      <c r="B5637" s="9" t="n">
        <v>43914.75</v>
      </c>
      <c r="C5637" s="2" t="n">
        <v>34964545</v>
      </c>
      <c r="D5637" s="2" t="inlineStr">
        <is>
          <t>DOM</t>
        </is>
      </c>
      <c r="G5637" s="2" t="inlineStr">
        <is>
          <t>ZONE</t>
        </is>
      </c>
      <c r="I5637" s="2" t="n">
        <v>18.28</v>
      </c>
      <c r="J5637" s="2" t="n">
        <v>19.388804</v>
      </c>
      <c r="K5637" s="2" t="n">
        <v>1.171519</v>
      </c>
      <c r="L5637" s="2" t="n">
        <v>-0.06271500000000001</v>
      </c>
      <c r="M5637" s="2" t="b">
        <v>1</v>
      </c>
      <c r="N5637" s="2" t="n">
        <v>1</v>
      </c>
    </row>
    <row r="5638" ht="15.75" customHeight="1">
      <c r="A5638" s="9" t="n">
        <v>43914.95833333334</v>
      </c>
      <c r="B5638" s="9" t="n">
        <v>43914.79166666666</v>
      </c>
      <c r="C5638" s="2" t="n">
        <v>34964545</v>
      </c>
      <c r="D5638" s="2" t="inlineStr">
        <is>
          <t>DOM</t>
        </is>
      </c>
      <c r="G5638" s="2" t="inlineStr">
        <is>
          <t>ZONE</t>
        </is>
      </c>
      <c r="I5638" s="2" t="n">
        <v>20.42</v>
      </c>
      <c r="J5638" s="2" t="n">
        <v>20.933274</v>
      </c>
      <c r="K5638" s="2" t="n">
        <v>0.568752</v>
      </c>
      <c r="L5638" s="2" t="n">
        <v>-0.057145</v>
      </c>
      <c r="M5638" s="2" t="b">
        <v>1</v>
      </c>
      <c r="N5638" s="2" t="n">
        <v>1</v>
      </c>
    </row>
    <row r="5639" ht="15.75" customHeight="1">
      <c r="A5639" s="9" t="n">
        <v>43915</v>
      </c>
      <c r="B5639" s="9" t="n">
        <v>43914.83333333334</v>
      </c>
      <c r="C5639" s="2" t="n">
        <v>34964545</v>
      </c>
      <c r="D5639" s="2" t="inlineStr">
        <is>
          <t>DOM</t>
        </is>
      </c>
      <c r="G5639" s="2" t="inlineStr">
        <is>
          <t>ZONE</t>
        </is>
      </c>
      <c r="I5639" s="2" t="n">
        <v>18.43</v>
      </c>
      <c r="J5639" s="2" t="n">
        <v>18.563811</v>
      </c>
      <c r="K5639" s="2" t="n">
        <v>0.186926</v>
      </c>
      <c r="L5639" s="2" t="n">
        <v>-0.051448</v>
      </c>
      <c r="M5639" s="2" t="b">
        <v>1</v>
      </c>
      <c r="N5639" s="2" t="n">
        <v>1</v>
      </c>
    </row>
    <row r="5640" ht="15.75" customHeight="1">
      <c r="A5640" s="9" t="n">
        <v>43915.04166666666</v>
      </c>
      <c r="B5640" s="9" t="n">
        <v>43914.875</v>
      </c>
      <c r="C5640" s="2" t="n">
        <v>34964545</v>
      </c>
      <c r="D5640" s="2" t="inlineStr">
        <is>
          <t>DOM</t>
        </is>
      </c>
      <c r="G5640" s="2" t="inlineStr">
        <is>
          <t>ZONE</t>
        </is>
      </c>
      <c r="I5640" s="2" t="n">
        <v>17.73</v>
      </c>
      <c r="J5640" s="2" t="n">
        <v>17.425145</v>
      </c>
      <c r="K5640" s="2" t="n">
        <v>-0.265846</v>
      </c>
      <c r="L5640" s="2" t="n">
        <v>-0.035676</v>
      </c>
      <c r="M5640" s="2" t="b">
        <v>1</v>
      </c>
      <c r="N5640" s="2" t="n">
        <v>1</v>
      </c>
    </row>
    <row r="5641" ht="15.75" customHeight="1">
      <c r="A5641" s="9" t="n">
        <v>43915.08333333334</v>
      </c>
      <c r="B5641" s="9" t="n">
        <v>43914.91666666666</v>
      </c>
      <c r="C5641" s="2" t="n">
        <v>34964545</v>
      </c>
      <c r="D5641" s="2" t="inlineStr">
        <is>
          <t>DOM</t>
        </is>
      </c>
      <c r="G5641" s="2" t="inlineStr">
        <is>
          <t>ZONE</t>
        </is>
      </c>
      <c r="I5641" s="2" t="n">
        <v>17.08</v>
      </c>
      <c r="J5641" s="2" t="n">
        <v>16.88004</v>
      </c>
      <c r="K5641" s="2" t="n">
        <v>-0.14577</v>
      </c>
      <c r="L5641" s="2" t="n">
        <v>-0.054191</v>
      </c>
      <c r="M5641" s="2" t="b">
        <v>1</v>
      </c>
      <c r="N5641" s="2" t="n">
        <v>1</v>
      </c>
    </row>
    <row r="5642" ht="15.75" customHeight="1">
      <c r="A5642" s="9" t="n">
        <v>43915.125</v>
      </c>
      <c r="B5642" s="9" t="n">
        <v>43914.95833333334</v>
      </c>
      <c r="C5642" s="2" t="n">
        <v>34964545</v>
      </c>
      <c r="D5642" s="2" t="inlineStr">
        <is>
          <t>DOM</t>
        </is>
      </c>
      <c r="G5642" s="2" t="inlineStr">
        <is>
          <t>ZONE</t>
        </is>
      </c>
      <c r="I5642" s="2" t="n">
        <v>15.1</v>
      </c>
      <c r="J5642" s="2" t="n">
        <v>14.894538</v>
      </c>
      <c r="K5642" s="2" t="n">
        <v>-0.134418</v>
      </c>
      <c r="L5642" s="2" t="n">
        <v>-0.071877</v>
      </c>
      <c r="M5642" s="2" t="b">
        <v>1</v>
      </c>
      <c r="N5642" s="2" t="n">
        <v>1</v>
      </c>
    </row>
    <row r="5643" ht="15.75" customHeight="1">
      <c r="A5643" s="9" t="n">
        <v>43915.16666666666</v>
      </c>
      <c r="B5643" s="9" t="n">
        <v>43915</v>
      </c>
      <c r="C5643" s="2" t="n">
        <v>34964545</v>
      </c>
      <c r="D5643" s="2" t="inlineStr">
        <is>
          <t>DOM</t>
        </is>
      </c>
      <c r="G5643" s="2" t="inlineStr">
        <is>
          <t>ZONE</t>
        </is>
      </c>
      <c r="I5643" s="2" t="n">
        <v>12.55</v>
      </c>
      <c r="J5643" s="2" t="n">
        <v>11.926626</v>
      </c>
      <c r="K5643" s="2" t="n">
        <v>-0.584221</v>
      </c>
      <c r="L5643" s="2" t="n">
        <v>-0.034986</v>
      </c>
      <c r="M5643" s="2" t="b">
        <v>1</v>
      </c>
      <c r="N5643" s="2" t="n">
        <v>1</v>
      </c>
    </row>
    <row r="5644" ht="15.75" customHeight="1">
      <c r="A5644" s="9" t="n">
        <v>43915.20833333334</v>
      </c>
      <c r="B5644" s="9" t="n">
        <v>43915.04166666666</v>
      </c>
      <c r="C5644" s="2" t="n">
        <v>34964545</v>
      </c>
      <c r="D5644" s="2" t="inlineStr">
        <is>
          <t>DOM</t>
        </is>
      </c>
      <c r="G5644" s="2" t="inlineStr">
        <is>
          <t>ZONE</t>
        </is>
      </c>
      <c r="I5644" s="2" t="n">
        <v>13.64</v>
      </c>
      <c r="J5644" s="2" t="n">
        <v>13.017057</v>
      </c>
      <c r="K5644" s="2" t="n">
        <v>-0.598514</v>
      </c>
      <c r="L5644" s="2" t="n">
        <v>-0.022762</v>
      </c>
      <c r="M5644" s="2" t="b">
        <v>1</v>
      </c>
      <c r="N5644" s="2" t="n">
        <v>1</v>
      </c>
    </row>
    <row r="5645" ht="15.75" customHeight="1">
      <c r="A5645" s="9" t="n">
        <v>43915.25</v>
      </c>
      <c r="B5645" s="9" t="n">
        <v>43915.08333333334</v>
      </c>
      <c r="C5645" s="2" t="n">
        <v>34964545</v>
      </c>
      <c r="D5645" s="2" t="inlineStr">
        <is>
          <t>DOM</t>
        </is>
      </c>
      <c r="G5645" s="2" t="inlineStr">
        <is>
          <t>ZONE</t>
        </is>
      </c>
      <c r="I5645" s="2" t="n">
        <v>12.48</v>
      </c>
      <c r="J5645" s="2" t="n">
        <v>11.154479</v>
      </c>
      <c r="K5645" s="2" t="n">
        <v>-1.285745</v>
      </c>
      <c r="L5645" s="2" t="n">
        <v>-0.03561</v>
      </c>
      <c r="M5645" s="2" t="b">
        <v>1</v>
      </c>
      <c r="N5645" s="2" t="n">
        <v>1</v>
      </c>
    </row>
    <row r="5646" ht="15.75" customHeight="1">
      <c r="A5646" s="9" t="n">
        <v>43915.29166666666</v>
      </c>
      <c r="B5646" s="9" t="n">
        <v>43915.125</v>
      </c>
      <c r="C5646" s="2" t="n">
        <v>34964545</v>
      </c>
      <c r="D5646" s="2" t="inlineStr">
        <is>
          <t>DOM</t>
        </is>
      </c>
      <c r="G5646" s="2" t="inlineStr">
        <is>
          <t>ZONE</t>
        </is>
      </c>
      <c r="I5646" s="2" t="n">
        <v>12.61</v>
      </c>
      <c r="J5646" s="2" t="n">
        <v>11.770163</v>
      </c>
      <c r="K5646" s="2" t="n">
        <v>-0.773838</v>
      </c>
      <c r="L5646" s="2" t="n">
        <v>-0.060999</v>
      </c>
      <c r="M5646" s="2" t="b">
        <v>1</v>
      </c>
      <c r="N5646" s="2" t="n">
        <v>1</v>
      </c>
    </row>
    <row r="5647" ht="15.75" customHeight="1">
      <c r="A5647" s="9" t="n">
        <v>43915.33333333334</v>
      </c>
      <c r="B5647" s="9" t="n">
        <v>43915.16666666666</v>
      </c>
      <c r="C5647" s="2" t="n">
        <v>34964545</v>
      </c>
      <c r="D5647" s="2" t="inlineStr">
        <is>
          <t>DOM</t>
        </is>
      </c>
      <c r="G5647" s="2" t="inlineStr">
        <is>
          <t>ZONE</t>
        </is>
      </c>
      <c r="I5647" s="2" t="n">
        <v>13.42</v>
      </c>
      <c r="J5647" s="2" t="n">
        <v>12.45171</v>
      </c>
      <c r="K5647" s="2" t="n">
        <v>-0.940122</v>
      </c>
      <c r="L5647" s="2" t="n">
        <v>-0.032335</v>
      </c>
      <c r="M5647" s="2" t="b">
        <v>1</v>
      </c>
      <c r="N5647" s="2" t="n">
        <v>1</v>
      </c>
    </row>
    <row r="5648" ht="15.75" customHeight="1">
      <c r="A5648" s="9" t="n">
        <v>43915.375</v>
      </c>
      <c r="B5648" s="9" t="n">
        <v>43915.20833333334</v>
      </c>
      <c r="C5648" s="2" t="n">
        <v>34964545</v>
      </c>
      <c r="D5648" s="2" t="inlineStr">
        <is>
          <t>DOM</t>
        </is>
      </c>
      <c r="G5648" s="2" t="inlineStr">
        <is>
          <t>ZONE</t>
        </is>
      </c>
      <c r="I5648" s="2" t="n">
        <v>14.24</v>
      </c>
      <c r="J5648" s="2" t="n">
        <v>11.56202</v>
      </c>
      <c r="K5648" s="2" t="n">
        <v>-2.675029</v>
      </c>
      <c r="L5648" s="2" t="n">
        <v>-0.003785</v>
      </c>
      <c r="M5648" s="2" t="b">
        <v>1</v>
      </c>
      <c r="N5648" s="2" t="n">
        <v>1</v>
      </c>
    </row>
    <row r="5649" ht="15.75" customHeight="1">
      <c r="A5649" s="9" t="n">
        <v>43915.41666666666</v>
      </c>
      <c r="B5649" s="9" t="n">
        <v>43915.25</v>
      </c>
      <c r="C5649" s="2" t="n">
        <v>34964545</v>
      </c>
      <c r="D5649" s="2" t="inlineStr">
        <is>
          <t>DOM</t>
        </is>
      </c>
      <c r="G5649" s="2" t="inlineStr">
        <is>
          <t>ZONE</t>
        </is>
      </c>
      <c r="I5649" s="2" t="n">
        <v>15.12</v>
      </c>
      <c r="J5649" s="2" t="n">
        <v>13.982018</v>
      </c>
      <c r="K5649" s="2" t="n">
        <v>-1.16335</v>
      </c>
      <c r="L5649" s="2" t="n">
        <v>0.025368</v>
      </c>
      <c r="M5649" s="2" t="b">
        <v>1</v>
      </c>
      <c r="N5649" s="2" t="n">
        <v>1</v>
      </c>
    </row>
    <row r="5650" ht="15.75" customHeight="1">
      <c r="A5650" s="9" t="n">
        <v>43915.45833333334</v>
      </c>
      <c r="B5650" s="9" t="n">
        <v>43915.29166666666</v>
      </c>
      <c r="C5650" s="2" t="n">
        <v>34964545</v>
      </c>
      <c r="D5650" s="2" t="inlineStr">
        <is>
          <t>DOM</t>
        </is>
      </c>
      <c r="G5650" s="2" t="inlineStr">
        <is>
          <t>ZONE</t>
        </is>
      </c>
      <c r="I5650" s="2" t="n">
        <v>18.38</v>
      </c>
      <c r="J5650" s="2" t="n">
        <v>20.64622</v>
      </c>
      <c r="K5650" s="2" t="n">
        <v>2.282549</v>
      </c>
      <c r="L5650" s="2" t="n">
        <v>-0.019663</v>
      </c>
      <c r="M5650" s="2" t="b">
        <v>1</v>
      </c>
      <c r="N5650" s="2" t="n">
        <v>1</v>
      </c>
    </row>
    <row r="5651" ht="15.75" customHeight="1">
      <c r="A5651" s="9" t="n">
        <v>43915.5</v>
      </c>
      <c r="B5651" s="9" t="n">
        <v>43915.33333333334</v>
      </c>
      <c r="C5651" s="2" t="n">
        <v>34964545</v>
      </c>
      <c r="D5651" s="2" t="inlineStr">
        <is>
          <t>DOM</t>
        </is>
      </c>
      <c r="G5651" s="2" t="inlineStr">
        <is>
          <t>ZONE</t>
        </is>
      </c>
      <c r="I5651" s="2" t="n">
        <v>21.37</v>
      </c>
      <c r="J5651" s="2" t="n">
        <v>20.226662</v>
      </c>
      <c r="K5651" s="2" t="n">
        <v>-1.067258</v>
      </c>
      <c r="L5651" s="2" t="n">
        <v>-0.07858</v>
      </c>
      <c r="M5651" s="2" t="b">
        <v>1</v>
      </c>
      <c r="N5651" s="2" t="n">
        <v>1</v>
      </c>
    </row>
    <row r="5652" ht="15.75" customHeight="1">
      <c r="A5652" s="9" t="n">
        <v>43915.54166666666</v>
      </c>
      <c r="B5652" s="9" t="n">
        <v>43915.375</v>
      </c>
      <c r="C5652" s="2" t="n">
        <v>34964545</v>
      </c>
      <c r="D5652" s="2" t="inlineStr">
        <is>
          <t>DOM</t>
        </is>
      </c>
      <c r="G5652" s="2" t="inlineStr">
        <is>
          <t>ZONE</t>
        </is>
      </c>
      <c r="I5652" s="2" t="n">
        <v>19.02</v>
      </c>
      <c r="J5652" s="2" t="n">
        <v>18.913348</v>
      </c>
      <c r="K5652" s="2" t="n">
        <v>0</v>
      </c>
      <c r="L5652" s="2" t="n">
        <v>-0.103319</v>
      </c>
      <c r="M5652" s="2" t="b">
        <v>1</v>
      </c>
      <c r="N5652" s="2" t="n">
        <v>1</v>
      </c>
    </row>
    <row r="5653" ht="15.75" customHeight="1">
      <c r="A5653" s="9" t="n">
        <v>43915.58333333334</v>
      </c>
      <c r="B5653" s="9" t="n">
        <v>43915.41666666666</v>
      </c>
      <c r="C5653" s="2" t="n">
        <v>34964545</v>
      </c>
      <c r="D5653" s="2" t="inlineStr">
        <is>
          <t>DOM</t>
        </is>
      </c>
      <c r="G5653" s="2" t="inlineStr">
        <is>
          <t>ZONE</t>
        </is>
      </c>
      <c r="I5653" s="2" t="n">
        <v>20.22</v>
      </c>
      <c r="J5653" s="2" t="n">
        <v>20.075518</v>
      </c>
      <c r="K5653" s="2" t="n">
        <v>0</v>
      </c>
      <c r="L5653" s="2" t="n">
        <v>-0.141982</v>
      </c>
      <c r="M5653" s="2" t="b">
        <v>1</v>
      </c>
      <c r="N5653" s="2" t="n">
        <v>1</v>
      </c>
    </row>
    <row r="5654" ht="15.75" customHeight="1">
      <c r="A5654" s="9" t="n">
        <v>43915.625</v>
      </c>
      <c r="B5654" s="9" t="n">
        <v>43915.45833333334</v>
      </c>
      <c r="C5654" s="2" t="n">
        <v>34964545</v>
      </c>
      <c r="D5654" s="2" t="inlineStr">
        <is>
          <t>DOM</t>
        </is>
      </c>
      <c r="G5654" s="2" t="inlineStr">
        <is>
          <t>ZONE</t>
        </is>
      </c>
      <c r="I5654" s="2" t="n">
        <v>23.57</v>
      </c>
      <c r="J5654" s="2" t="n">
        <v>23.392443</v>
      </c>
      <c r="K5654" s="2" t="n">
        <v>0</v>
      </c>
      <c r="L5654" s="2" t="n">
        <v>-0.17339</v>
      </c>
      <c r="M5654" s="2" t="b">
        <v>1</v>
      </c>
      <c r="N5654" s="2" t="n">
        <v>1</v>
      </c>
    </row>
    <row r="5655" ht="15.75" customHeight="1">
      <c r="A5655" s="9" t="n">
        <v>43915.66666666666</v>
      </c>
      <c r="B5655" s="9" t="n">
        <v>43915.5</v>
      </c>
      <c r="C5655" s="2" t="n">
        <v>34964545</v>
      </c>
      <c r="D5655" s="2" t="inlineStr">
        <is>
          <t>DOM</t>
        </is>
      </c>
      <c r="G5655" s="2" t="inlineStr">
        <is>
          <t>ZONE</t>
        </is>
      </c>
      <c r="I5655" s="2" t="n">
        <v>18.37</v>
      </c>
      <c r="J5655" s="2" t="n">
        <v>18.243184</v>
      </c>
      <c r="K5655" s="2" t="n">
        <v>0</v>
      </c>
      <c r="L5655" s="2" t="n">
        <v>-0.123483</v>
      </c>
      <c r="M5655" s="2" t="b">
        <v>1</v>
      </c>
      <c r="N5655" s="2" t="n">
        <v>1</v>
      </c>
    </row>
    <row r="5656" ht="15.75" customHeight="1">
      <c r="A5656" s="9" t="n">
        <v>43915.70833333334</v>
      </c>
      <c r="B5656" s="9" t="n">
        <v>43915.54166666666</v>
      </c>
      <c r="C5656" s="2" t="n">
        <v>34964545</v>
      </c>
      <c r="D5656" s="2" t="inlineStr">
        <is>
          <t>DOM</t>
        </is>
      </c>
      <c r="G5656" s="2" t="inlineStr">
        <is>
          <t>ZONE</t>
        </is>
      </c>
      <c r="I5656" s="2" t="n">
        <v>18</v>
      </c>
      <c r="J5656" s="2" t="n">
        <v>17.89815</v>
      </c>
      <c r="K5656" s="2" t="n">
        <v>0</v>
      </c>
      <c r="L5656" s="2" t="n">
        <v>-0.101017</v>
      </c>
      <c r="M5656" s="2" t="b">
        <v>1</v>
      </c>
      <c r="N5656" s="2" t="n">
        <v>1</v>
      </c>
    </row>
    <row r="5657" ht="15.75" customHeight="1">
      <c r="A5657" s="9" t="n">
        <v>43915.75</v>
      </c>
      <c r="B5657" s="9" t="n">
        <v>43915.58333333334</v>
      </c>
      <c r="C5657" s="2" t="n">
        <v>34964545</v>
      </c>
      <c r="D5657" s="2" t="inlineStr">
        <is>
          <t>DOM</t>
        </is>
      </c>
      <c r="G5657" s="2" t="inlineStr">
        <is>
          <t>ZONE</t>
        </is>
      </c>
      <c r="I5657" s="2" t="n">
        <v>17.2</v>
      </c>
      <c r="J5657" s="2" t="n">
        <v>17.178079</v>
      </c>
      <c r="K5657" s="2" t="n">
        <v>0.028436</v>
      </c>
      <c r="L5657" s="2" t="n">
        <v>-0.049524</v>
      </c>
      <c r="M5657" s="2" t="b">
        <v>1</v>
      </c>
      <c r="N5657" s="2" t="n">
        <v>1</v>
      </c>
    </row>
    <row r="5658" ht="15.75" customHeight="1">
      <c r="A5658" s="9" t="n">
        <v>43915.79166666666</v>
      </c>
      <c r="B5658" s="9" t="n">
        <v>43915.625</v>
      </c>
      <c r="C5658" s="2" t="n">
        <v>34964545</v>
      </c>
      <c r="D5658" s="2" t="inlineStr">
        <is>
          <t>DOM</t>
        </is>
      </c>
      <c r="G5658" s="2" t="inlineStr">
        <is>
          <t>ZONE</t>
        </is>
      </c>
      <c r="I5658" s="2" t="n">
        <v>15.3</v>
      </c>
      <c r="J5658" s="2" t="n">
        <v>15.334197</v>
      </c>
      <c r="K5658" s="2" t="n">
        <v>0</v>
      </c>
      <c r="L5658" s="2" t="n">
        <v>0.03253</v>
      </c>
      <c r="M5658" s="2" t="b">
        <v>1</v>
      </c>
      <c r="N5658" s="2" t="n">
        <v>1</v>
      </c>
    </row>
    <row r="5659" ht="15.75" customHeight="1">
      <c r="A5659" s="9" t="n">
        <v>43915.83333333334</v>
      </c>
      <c r="B5659" s="9" t="n">
        <v>43915.66666666666</v>
      </c>
      <c r="C5659" s="2" t="n">
        <v>34964545</v>
      </c>
      <c r="D5659" s="2" t="inlineStr">
        <is>
          <t>DOM</t>
        </is>
      </c>
      <c r="G5659" s="2" t="inlineStr">
        <is>
          <t>ZONE</t>
        </is>
      </c>
      <c r="I5659" s="2" t="n">
        <v>17.6</v>
      </c>
      <c r="J5659" s="2" t="n">
        <v>17.640334</v>
      </c>
      <c r="K5659" s="2" t="n">
        <v>0</v>
      </c>
      <c r="L5659" s="2" t="n">
        <v>0.042</v>
      </c>
      <c r="M5659" s="2" t="b">
        <v>1</v>
      </c>
      <c r="N5659" s="2" t="n">
        <v>1</v>
      </c>
    </row>
    <row r="5660" ht="15.75" customHeight="1">
      <c r="A5660" s="9" t="n">
        <v>43915.875</v>
      </c>
      <c r="B5660" s="9" t="n">
        <v>43915.70833333334</v>
      </c>
      <c r="C5660" s="2" t="n">
        <v>34964545</v>
      </c>
      <c r="D5660" s="2" t="inlineStr">
        <is>
          <t>DOM</t>
        </is>
      </c>
      <c r="G5660" s="2" t="inlineStr">
        <is>
          <t>ZONE</t>
        </is>
      </c>
      <c r="I5660" s="2" t="n">
        <v>16.47</v>
      </c>
      <c r="J5660" s="2" t="n">
        <v>16.870969</v>
      </c>
      <c r="K5660" s="2" t="n">
        <v>0.303479</v>
      </c>
      <c r="L5660" s="2" t="n">
        <v>0.09749099999999999</v>
      </c>
      <c r="M5660" s="2" t="b">
        <v>1</v>
      </c>
      <c r="N5660" s="2" t="n">
        <v>1</v>
      </c>
    </row>
    <row r="5661" ht="15.75" customHeight="1">
      <c r="A5661" s="9" t="n">
        <v>43915.91666666666</v>
      </c>
      <c r="B5661" s="9" t="n">
        <v>43915.75</v>
      </c>
      <c r="C5661" s="2" t="n">
        <v>34964545</v>
      </c>
      <c r="D5661" s="2" t="inlineStr">
        <is>
          <t>DOM</t>
        </is>
      </c>
      <c r="G5661" s="2" t="inlineStr">
        <is>
          <t>ZONE</t>
        </is>
      </c>
      <c r="I5661" s="2" t="n">
        <v>16.12</v>
      </c>
      <c r="J5661" s="2" t="n">
        <v>16.762569</v>
      </c>
      <c r="K5661" s="2" t="n">
        <v>0.515036</v>
      </c>
      <c r="L5661" s="2" t="n">
        <v>0.1242</v>
      </c>
      <c r="M5661" s="2" t="b">
        <v>1</v>
      </c>
      <c r="N5661" s="2" t="n">
        <v>1</v>
      </c>
    </row>
    <row r="5662" ht="15.75" customHeight="1">
      <c r="A5662" s="9" t="n">
        <v>43915.95833333334</v>
      </c>
      <c r="B5662" s="9" t="n">
        <v>43915.79166666666</v>
      </c>
      <c r="C5662" s="2" t="n">
        <v>34964545</v>
      </c>
      <c r="D5662" s="2" t="inlineStr">
        <is>
          <t>DOM</t>
        </is>
      </c>
      <c r="G5662" s="2" t="inlineStr">
        <is>
          <t>ZONE</t>
        </is>
      </c>
      <c r="I5662" s="2" t="n">
        <v>17.48</v>
      </c>
      <c r="J5662" s="2" t="n">
        <v>18.081091</v>
      </c>
      <c r="K5662" s="2" t="n">
        <v>0.517815</v>
      </c>
      <c r="L5662" s="2" t="n">
        <v>0.080775</v>
      </c>
      <c r="M5662" s="2" t="b">
        <v>1</v>
      </c>
      <c r="N5662" s="2" t="n">
        <v>1</v>
      </c>
    </row>
    <row r="5663" ht="15.75" customHeight="1">
      <c r="A5663" s="9" t="n">
        <v>43916</v>
      </c>
      <c r="B5663" s="9" t="n">
        <v>43915.83333333334</v>
      </c>
      <c r="C5663" s="2" t="n">
        <v>34964545</v>
      </c>
      <c r="D5663" s="2" t="inlineStr">
        <is>
          <t>DOM</t>
        </is>
      </c>
      <c r="G5663" s="2" t="inlineStr">
        <is>
          <t>ZONE</t>
        </is>
      </c>
      <c r="I5663" s="2" t="n">
        <v>17.6</v>
      </c>
      <c r="J5663" s="2" t="n">
        <v>17.850663</v>
      </c>
      <c r="K5663" s="2" t="n">
        <v>0.201519</v>
      </c>
      <c r="L5663" s="2" t="n">
        <v>0.048311</v>
      </c>
      <c r="M5663" s="2" t="b">
        <v>1</v>
      </c>
      <c r="N5663" s="2" t="n">
        <v>1</v>
      </c>
    </row>
    <row r="5664" ht="15.75" customHeight="1">
      <c r="A5664" s="9" t="n">
        <v>43916.04166666666</v>
      </c>
      <c r="B5664" s="9" t="n">
        <v>43915.875</v>
      </c>
      <c r="C5664" s="2" t="n">
        <v>34964545</v>
      </c>
      <c r="D5664" s="2" t="inlineStr">
        <is>
          <t>DOM</t>
        </is>
      </c>
      <c r="G5664" s="2" t="inlineStr">
        <is>
          <t>ZONE</t>
        </is>
      </c>
      <c r="I5664" s="2" t="n">
        <v>14.74</v>
      </c>
      <c r="J5664" s="2" t="n">
        <v>14.79836</v>
      </c>
      <c r="K5664" s="2" t="n">
        <v>0</v>
      </c>
      <c r="L5664" s="2" t="n">
        <v>0.06336</v>
      </c>
      <c r="M5664" s="2" t="b">
        <v>1</v>
      </c>
      <c r="N5664" s="2" t="n">
        <v>1</v>
      </c>
    </row>
    <row r="5665" ht="15.75" customHeight="1">
      <c r="A5665" s="9" t="n">
        <v>43916.08333333334</v>
      </c>
      <c r="B5665" s="9" t="n">
        <v>43915.91666666666</v>
      </c>
      <c r="C5665" s="2" t="n">
        <v>34964545</v>
      </c>
      <c r="D5665" s="2" t="inlineStr">
        <is>
          <t>DOM</t>
        </is>
      </c>
      <c r="G5665" s="2" t="inlineStr">
        <is>
          <t>ZONE</t>
        </is>
      </c>
      <c r="I5665" s="2" t="n">
        <v>13.98</v>
      </c>
      <c r="J5665" s="2" t="n">
        <v>14.013607</v>
      </c>
      <c r="K5665" s="2" t="n">
        <v>0</v>
      </c>
      <c r="L5665" s="2" t="n">
        <v>0.033607</v>
      </c>
      <c r="M5665" s="2" t="b">
        <v>1</v>
      </c>
      <c r="N5665" s="2" t="n">
        <v>1</v>
      </c>
    </row>
    <row r="5666" ht="15.75" customHeight="1">
      <c r="A5666" s="9" t="n">
        <v>43916.125</v>
      </c>
      <c r="B5666" s="9" t="n">
        <v>43915.95833333334</v>
      </c>
      <c r="C5666" s="2" t="n">
        <v>34964545</v>
      </c>
      <c r="D5666" s="2" t="inlineStr">
        <is>
          <t>DOM</t>
        </is>
      </c>
      <c r="G5666" s="2" t="inlineStr">
        <is>
          <t>ZONE</t>
        </is>
      </c>
      <c r="I5666" s="2" t="n">
        <v>12.6</v>
      </c>
      <c r="J5666" s="2" t="n">
        <v>12.626263</v>
      </c>
      <c r="K5666" s="2" t="n">
        <v>0</v>
      </c>
      <c r="L5666" s="2" t="n">
        <v>0.027097</v>
      </c>
      <c r="M5666" s="2" t="b">
        <v>1</v>
      </c>
      <c r="N5666" s="2" t="n">
        <v>1</v>
      </c>
    </row>
    <row r="5667" ht="15.75" customHeight="1">
      <c r="A5667" s="9" t="n">
        <v>43916.16666666666</v>
      </c>
      <c r="B5667" s="9" t="n">
        <v>43916</v>
      </c>
      <c r="C5667" s="2" t="n">
        <v>34964545</v>
      </c>
      <c r="D5667" s="2" t="inlineStr">
        <is>
          <t>DOM</t>
        </is>
      </c>
      <c r="G5667" s="2" t="inlineStr">
        <is>
          <t>ZONE</t>
        </is>
      </c>
      <c r="I5667" s="2" t="n">
        <v>12.26</v>
      </c>
      <c r="J5667" s="2" t="n">
        <v>12.324174</v>
      </c>
      <c r="K5667" s="2" t="n">
        <v>0</v>
      </c>
      <c r="L5667" s="2" t="n">
        <v>0.065008</v>
      </c>
      <c r="M5667" s="2" t="b">
        <v>1</v>
      </c>
      <c r="N5667" s="2" t="n">
        <v>1</v>
      </c>
    </row>
    <row r="5668" ht="15.75" customHeight="1">
      <c r="A5668" s="9" t="n">
        <v>43916.20833333334</v>
      </c>
      <c r="B5668" s="9" t="n">
        <v>43916.04166666666</v>
      </c>
      <c r="C5668" s="2" t="n">
        <v>34964545</v>
      </c>
      <c r="D5668" s="2" t="inlineStr">
        <is>
          <t>DOM</t>
        </is>
      </c>
      <c r="G5668" s="2" t="inlineStr">
        <is>
          <t>ZONE</t>
        </is>
      </c>
      <c r="I5668" s="2" t="n">
        <v>11.81</v>
      </c>
      <c r="J5668" s="2" t="n">
        <v>11.863977</v>
      </c>
      <c r="K5668" s="2" t="n">
        <v>0</v>
      </c>
      <c r="L5668" s="2" t="n">
        <v>0.056477</v>
      </c>
      <c r="M5668" s="2" t="b">
        <v>1</v>
      </c>
      <c r="N5668" s="2" t="n">
        <v>1</v>
      </c>
    </row>
    <row r="5669" ht="15.75" customHeight="1">
      <c r="A5669" s="9" t="n">
        <v>43916.25</v>
      </c>
      <c r="B5669" s="9" t="n">
        <v>43916.08333333334</v>
      </c>
      <c r="C5669" s="2" t="n">
        <v>34964545</v>
      </c>
      <c r="D5669" s="2" t="inlineStr">
        <is>
          <t>DOM</t>
        </is>
      </c>
      <c r="G5669" s="2" t="inlineStr">
        <is>
          <t>ZONE</t>
        </is>
      </c>
      <c r="I5669" s="2" t="n">
        <v>12.28</v>
      </c>
      <c r="J5669" s="2" t="n">
        <v>12.302825</v>
      </c>
      <c r="K5669" s="2" t="n">
        <v>0</v>
      </c>
      <c r="L5669" s="2" t="n">
        <v>0.026158</v>
      </c>
      <c r="M5669" s="2" t="b">
        <v>1</v>
      </c>
      <c r="N5669" s="2" t="n">
        <v>1</v>
      </c>
    </row>
    <row r="5670" ht="15.75" customHeight="1">
      <c r="A5670" s="9" t="n">
        <v>43916.29166666666</v>
      </c>
      <c r="B5670" s="9" t="n">
        <v>43916.125</v>
      </c>
      <c r="C5670" s="2" t="n">
        <v>34964545</v>
      </c>
      <c r="D5670" s="2" t="inlineStr">
        <is>
          <t>DOM</t>
        </is>
      </c>
      <c r="G5670" s="2" t="inlineStr">
        <is>
          <t>ZONE</t>
        </is>
      </c>
      <c r="I5670" s="2" t="n">
        <v>12.33</v>
      </c>
      <c r="J5670" s="2" t="n">
        <v>12.333881</v>
      </c>
      <c r="K5670" s="2" t="n">
        <v>0</v>
      </c>
      <c r="L5670" s="2" t="n">
        <v>0.006381</v>
      </c>
      <c r="M5670" s="2" t="b">
        <v>1</v>
      </c>
      <c r="N5670" s="2" t="n">
        <v>1</v>
      </c>
    </row>
    <row r="5671" ht="15.75" customHeight="1">
      <c r="A5671" s="9" t="n">
        <v>43916.33333333334</v>
      </c>
      <c r="B5671" s="9" t="n">
        <v>43916.16666666666</v>
      </c>
      <c r="C5671" s="2" t="n">
        <v>34964545</v>
      </c>
      <c r="D5671" s="2" t="inlineStr">
        <is>
          <t>DOM</t>
        </is>
      </c>
      <c r="G5671" s="2" t="inlineStr">
        <is>
          <t>ZONE</t>
        </is>
      </c>
      <c r="I5671" s="2" t="n">
        <v>13.32</v>
      </c>
      <c r="J5671" s="2" t="n">
        <v>13.322442</v>
      </c>
      <c r="K5671" s="2" t="n">
        <v>0</v>
      </c>
      <c r="L5671" s="2" t="n">
        <v>-5.8e-05</v>
      </c>
      <c r="M5671" s="2" t="b">
        <v>1</v>
      </c>
      <c r="N5671" s="2" t="n">
        <v>1</v>
      </c>
    </row>
    <row r="5672" ht="15.75" customHeight="1">
      <c r="A5672" s="9" t="n">
        <v>43916.375</v>
      </c>
      <c r="B5672" s="9" t="n">
        <v>43916.20833333334</v>
      </c>
      <c r="C5672" s="2" t="n">
        <v>34964545</v>
      </c>
      <c r="D5672" s="2" t="inlineStr">
        <is>
          <t>DOM</t>
        </is>
      </c>
      <c r="G5672" s="2" t="inlineStr">
        <is>
          <t>ZONE</t>
        </is>
      </c>
      <c r="I5672" s="2" t="n">
        <v>14.29</v>
      </c>
      <c r="J5672" s="2" t="n">
        <v>14.275122</v>
      </c>
      <c r="K5672" s="2" t="n">
        <v>0</v>
      </c>
      <c r="L5672" s="2" t="n">
        <v>-0.016545</v>
      </c>
      <c r="M5672" s="2" t="b">
        <v>1</v>
      </c>
      <c r="N5672" s="2" t="n">
        <v>1</v>
      </c>
    </row>
    <row r="5673" ht="15.75" customHeight="1">
      <c r="A5673" s="9" t="n">
        <v>43916.41666666666</v>
      </c>
      <c r="B5673" s="9" t="n">
        <v>43916.25</v>
      </c>
      <c r="C5673" s="2" t="n">
        <v>34964545</v>
      </c>
      <c r="D5673" s="2" t="inlineStr">
        <is>
          <t>DOM</t>
        </is>
      </c>
      <c r="G5673" s="2" t="inlineStr">
        <is>
          <t>ZONE</t>
        </is>
      </c>
      <c r="I5673" s="2" t="n">
        <v>16.4</v>
      </c>
      <c r="J5673" s="2" t="n">
        <v>16.359004</v>
      </c>
      <c r="K5673" s="2" t="n">
        <v>0</v>
      </c>
      <c r="L5673" s="2" t="n">
        <v>-0.040996</v>
      </c>
      <c r="M5673" s="2" t="b">
        <v>1</v>
      </c>
      <c r="N5673" s="2" t="n">
        <v>1</v>
      </c>
    </row>
    <row r="5674" ht="15.75" customHeight="1">
      <c r="A5674" s="9" t="n">
        <v>43916.45833333334</v>
      </c>
      <c r="B5674" s="9" t="n">
        <v>43916.29166666666</v>
      </c>
      <c r="C5674" s="2" t="n">
        <v>34964545</v>
      </c>
      <c r="D5674" s="2" t="inlineStr">
        <is>
          <t>DOM</t>
        </is>
      </c>
      <c r="G5674" s="2" t="inlineStr">
        <is>
          <t>ZONE</t>
        </is>
      </c>
      <c r="I5674" s="2" t="n">
        <v>16.74</v>
      </c>
      <c r="J5674" s="2" t="n">
        <v>16.335231</v>
      </c>
      <c r="K5674" s="2" t="n">
        <v>-0.303702</v>
      </c>
      <c r="L5674" s="2" t="n">
        <v>-0.104401</v>
      </c>
      <c r="M5674" s="2" t="b">
        <v>1</v>
      </c>
      <c r="N5674" s="2" t="n">
        <v>1</v>
      </c>
    </row>
    <row r="5675" ht="15.75" customHeight="1">
      <c r="A5675" s="9" t="n">
        <v>43916.5</v>
      </c>
      <c r="B5675" s="9" t="n">
        <v>43916.33333333334</v>
      </c>
      <c r="C5675" s="2" t="n">
        <v>34964545</v>
      </c>
      <c r="D5675" s="2" t="inlineStr">
        <is>
          <t>DOM</t>
        </is>
      </c>
      <c r="G5675" s="2" t="inlineStr">
        <is>
          <t>ZONE</t>
        </is>
      </c>
      <c r="I5675" s="2" t="n">
        <v>20.14</v>
      </c>
      <c r="J5675" s="2" t="n">
        <v>17.046226</v>
      </c>
      <c r="K5675" s="2" t="n">
        <v>-2.90536</v>
      </c>
      <c r="L5675" s="2" t="n">
        <v>-0.189248</v>
      </c>
      <c r="M5675" s="2" t="b">
        <v>1</v>
      </c>
      <c r="N5675" s="2" t="n">
        <v>1</v>
      </c>
    </row>
    <row r="5676" ht="15.75" customHeight="1">
      <c r="A5676" s="9" t="n">
        <v>43916.54166666666</v>
      </c>
      <c r="B5676" s="9" t="n">
        <v>43916.375</v>
      </c>
      <c r="C5676" s="2" t="n">
        <v>34964545</v>
      </c>
      <c r="D5676" s="2" t="inlineStr">
        <is>
          <t>DOM</t>
        </is>
      </c>
      <c r="G5676" s="2" t="inlineStr">
        <is>
          <t>ZONE</t>
        </is>
      </c>
      <c r="I5676" s="2" t="n">
        <v>17.77</v>
      </c>
      <c r="J5676" s="2" t="n">
        <v>17.37436</v>
      </c>
      <c r="K5676" s="2" t="n">
        <v>-0.233494</v>
      </c>
      <c r="L5676" s="2" t="n">
        <v>-0.166313</v>
      </c>
      <c r="M5676" s="2" t="b">
        <v>1</v>
      </c>
      <c r="N5676" s="2" t="n">
        <v>1</v>
      </c>
    </row>
    <row r="5677" ht="15.75" customHeight="1">
      <c r="A5677" s="9" t="n">
        <v>43916.58333333334</v>
      </c>
      <c r="B5677" s="9" t="n">
        <v>43916.41666666666</v>
      </c>
      <c r="C5677" s="2" t="n">
        <v>34964545</v>
      </c>
      <c r="D5677" s="2" t="inlineStr">
        <is>
          <t>DOM</t>
        </is>
      </c>
      <c r="G5677" s="2" t="inlineStr">
        <is>
          <t>ZONE</t>
        </is>
      </c>
      <c r="I5677" s="2" t="n">
        <v>17.45</v>
      </c>
      <c r="J5677" s="2" t="n">
        <v>15.105892</v>
      </c>
      <c r="K5677" s="2" t="n">
        <v>-2.118184</v>
      </c>
      <c r="L5677" s="2" t="n">
        <v>-0.225091</v>
      </c>
      <c r="M5677" s="2" t="b">
        <v>1</v>
      </c>
      <c r="N5677" s="2" t="n">
        <v>1</v>
      </c>
    </row>
    <row r="5678" ht="15.75" customHeight="1">
      <c r="A5678" s="9" t="n">
        <v>43916.625</v>
      </c>
      <c r="B5678" s="9" t="n">
        <v>43916.45833333334</v>
      </c>
      <c r="C5678" s="2" t="n">
        <v>34964545</v>
      </c>
      <c r="D5678" s="2" t="inlineStr">
        <is>
          <t>DOM</t>
        </is>
      </c>
      <c r="G5678" s="2" t="inlineStr">
        <is>
          <t>ZONE</t>
        </is>
      </c>
      <c r="I5678" s="2" t="n">
        <v>15.93</v>
      </c>
      <c r="J5678" s="2" t="n">
        <v>14.360562</v>
      </c>
      <c r="K5678" s="2" t="n">
        <v>-1.379572</v>
      </c>
      <c r="L5678" s="2" t="n">
        <v>-0.1932</v>
      </c>
      <c r="M5678" s="2" t="b">
        <v>1</v>
      </c>
      <c r="N5678" s="2" t="n">
        <v>1</v>
      </c>
    </row>
    <row r="5679" ht="15.75" customHeight="1">
      <c r="A5679" s="9" t="n">
        <v>43916.66666666666</v>
      </c>
      <c r="B5679" s="9" t="n">
        <v>43916.5</v>
      </c>
      <c r="C5679" s="2" t="n">
        <v>34964545</v>
      </c>
      <c r="D5679" s="2" t="inlineStr">
        <is>
          <t>DOM</t>
        </is>
      </c>
      <c r="G5679" s="2" t="inlineStr">
        <is>
          <t>ZONE</t>
        </is>
      </c>
      <c r="I5679" s="2" t="n">
        <v>16.07</v>
      </c>
      <c r="J5679" s="2" t="n">
        <v>15.427884</v>
      </c>
      <c r="K5679" s="2" t="n">
        <v>-0.414871</v>
      </c>
      <c r="L5679" s="2" t="n">
        <v>-0.228079</v>
      </c>
      <c r="M5679" s="2" t="b">
        <v>1</v>
      </c>
      <c r="N5679" s="2" t="n">
        <v>1</v>
      </c>
    </row>
    <row r="5680" ht="15.75" customHeight="1">
      <c r="A5680" s="9" t="n">
        <v>43916.70833333334</v>
      </c>
      <c r="B5680" s="9" t="n">
        <v>43916.54166666666</v>
      </c>
      <c r="C5680" s="2" t="n">
        <v>34964545</v>
      </c>
      <c r="D5680" s="2" t="inlineStr">
        <is>
          <t>DOM</t>
        </is>
      </c>
      <c r="G5680" s="2" t="inlineStr">
        <is>
          <t>ZONE</t>
        </is>
      </c>
      <c r="I5680" s="2" t="n">
        <v>14.56</v>
      </c>
      <c r="J5680" s="2" t="n">
        <v>14.225446</v>
      </c>
      <c r="K5680" s="2" t="n">
        <v>-0.111882</v>
      </c>
      <c r="L5680" s="2" t="n">
        <v>-0.218505</v>
      </c>
      <c r="M5680" s="2" t="b">
        <v>1</v>
      </c>
      <c r="N5680" s="2" t="n">
        <v>1</v>
      </c>
    </row>
    <row r="5681" ht="15.75" customHeight="1">
      <c r="A5681" s="9" t="n">
        <v>43916.75</v>
      </c>
      <c r="B5681" s="9" t="n">
        <v>43916.58333333334</v>
      </c>
      <c r="C5681" s="2" t="n">
        <v>34964545</v>
      </c>
      <c r="D5681" s="2" t="inlineStr">
        <is>
          <t>DOM</t>
        </is>
      </c>
      <c r="G5681" s="2" t="inlineStr">
        <is>
          <t>ZONE</t>
        </is>
      </c>
      <c r="I5681" s="2" t="n">
        <v>13.97</v>
      </c>
      <c r="J5681" s="2" t="n">
        <v>10.003161</v>
      </c>
      <c r="K5681" s="2" t="n">
        <v>-3.774774</v>
      </c>
      <c r="L5681" s="2" t="n">
        <v>-0.196232</v>
      </c>
      <c r="M5681" s="2" t="b">
        <v>1</v>
      </c>
      <c r="N5681" s="2" t="n">
        <v>1</v>
      </c>
    </row>
    <row r="5682" ht="15.75" customHeight="1">
      <c r="A5682" s="9" t="n">
        <v>43916.79166666666</v>
      </c>
      <c r="B5682" s="9" t="n">
        <v>43916.625</v>
      </c>
      <c r="C5682" s="2" t="n">
        <v>34964545</v>
      </c>
      <c r="D5682" s="2" t="inlineStr">
        <is>
          <t>DOM</t>
        </is>
      </c>
      <c r="G5682" s="2" t="inlineStr">
        <is>
          <t>ZONE</t>
        </is>
      </c>
      <c r="I5682" s="2" t="n">
        <v>13.51</v>
      </c>
      <c r="J5682" s="2" t="n">
        <v>12.313763</v>
      </c>
      <c r="K5682" s="2" t="n">
        <v>-1.084026</v>
      </c>
      <c r="L5682" s="2" t="n">
        <v>-0.112211</v>
      </c>
      <c r="M5682" s="2" t="b">
        <v>1</v>
      </c>
      <c r="N5682" s="2" t="n">
        <v>1</v>
      </c>
    </row>
    <row r="5683" ht="15.75" customHeight="1">
      <c r="A5683" s="9" t="n">
        <v>43916.83333333334</v>
      </c>
      <c r="B5683" s="9" t="n">
        <v>43916.66666666666</v>
      </c>
      <c r="C5683" s="2" t="n">
        <v>34964545</v>
      </c>
      <c r="D5683" s="2" t="inlineStr">
        <is>
          <t>DOM</t>
        </is>
      </c>
      <c r="G5683" s="2" t="inlineStr">
        <is>
          <t>ZONE</t>
        </is>
      </c>
      <c r="I5683" s="2" t="n">
        <v>14.25</v>
      </c>
      <c r="J5683" s="2" t="n">
        <v>13.480915</v>
      </c>
      <c r="K5683" s="2" t="n">
        <v>-0.6384609999999999</v>
      </c>
      <c r="L5683" s="2" t="n">
        <v>-0.12979</v>
      </c>
      <c r="M5683" s="2" t="b">
        <v>1</v>
      </c>
      <c r="N5683" s="2" t="n">
        <v>1</v>
      </c>
    </row>
    <row r="5684" ht="15.75" customHeight="1">
      <c r="A5684" s="9" t="n">
        <v>43916.875</v>
      </c>
      <c r="B5684" s="9" t="n">
        <v>43916.70833333334</v>
      </c>
      <c r="C5684" s="2" t="n">
        <v>34964545</v>
      </c>
      <c r="D5684" s="2" t="inlineStr">
        <is>
          <t>DOM</t>
        </is>
      </c>
      <c r="G5684" s="2" t="inlineStr">
        <is>
          <t>ZONE</t>
        </is>
      </c>
      <c r="I5684" s="2" t="n">
        <v>16.49</v>
      </c>
      <c r="J5684" s="2" t="n">
        <v>12.63172</v>
      </c>
      <c r="K5684" s="2" t="n">
        <v>-3.694899</v>
      </c>
      <c r="L5684" s="2" t="n">
        <v>-0.160881</v>
      </c>
      <c r="M5684" s="2" t="b">
        <v>1</v>
      </c>
      <c r="N5684" s="2" t="n">
        <v>1</v>
      </c>
    </row>
    <row r="5685" ht="15.75" customHeight="1">
      <c r="A5685" s="9" t="n">
        <v>43916.91666666666</v>
      </c>
      <c r="B5685" s="9" t="n">
        <v>43916.75</v>
      </c>
      <c r="C5685" s="2" t="n">
        <v>34964545</v>
      </c>
      <c r="D5685" s="2" t="inlineStr">
        <is>
          <t>DOM</t>
        </is>
      </c>
      <c r="G5685" s="2" t="inlineStr">
        <is>
          <t>ZONE</t>
        </is>
      </c>
      <c r="I5685" s="2" t="n">
        <v>16.23</v>
      </c>
      <c r="J5685" s="2" t="n">
        <v>14.71858</v>
      </c>
      <c r="K5685" s="2" t="n">
        <v>-1.412267</v>
      </c>
      <c r="L5685" s="2" t="n">
        <v>-0.094986</v>
      </c>
      <c r="M5685" s="2" t="b">
        <v>1</v>
      </c>
      <c r="N5685" s="2" t="n">
        <v>1</v>
      </c>
    </row>
    <row r="5686" ht="15.75" customHeight="1">
      <c r="A5686" s="9" t="n">
        <v>43916.95833333334</v>
      </c>
      <c r="B5686" s="9" t="n">
        <v>43916.79166666666</v>
      </c>
      <c r="C5686" s="2" t="n">
        <v>34964545</v>
      </c>
      <c r="D5686" s="2" t="inlineStr">
        <is>
          <t>DOM</t>
        </is>
      </c>
      <c r="G5686" s="2" t="inlineStr">
        <is>
          <t>ZONE</t>
        </is>
      </c>
      <c r="I5686" s="2" t="n">
        <v>17.35</v>
      </c>
      <c r="J5686" s="2" t="n">
        <v>17.281361</v>
      </c>
      <c r="K5686" s="2" t="n">
        <v>0.010624</v>
      </c>
      <c r="L5686" s="2" t="n">
        <v>-0.082597</v>
      </c>
      <c r="M5686" s="2" t="b">
        <v>1</v>
      </c>
      <c r="N5686" s="2" t="n">
        <v>1</v>
      </c>
    </row>
    <row r="5687" ht="15.75" customHeight="1">
      <c r="A5687" s="9" t="n">
        <v>43917</v>
      </c>
      <c r="B5687" s="9" t="n">
        <v>43916.83333333334</v>
      </c>
      <c r="C5687" s="2" t="n">
        <v>34964545</v>
      </c>
      <c r="D5687" s="2" t="inlineStr">
        <is>
          <t>DOM</t>
        </is>
      </c>
      <c r="G5687" s="2" t="inlineStr">
        <is>
          <t>ZONE</t>
        </is>
      </c>
      <c r="I5687" s="2" t="n">
        <v>17.2</v>
      </c>
      <c r="J5687" s="2" t="n">
        <v>16.915808</v>
      </c>
      <c r="K5687" s="2" t="n">
        <v>-0.186155</v>
      </c>
      <c r="L5687" s="2" t="n">
        <v>-0.094704</v>
      </c>
      <c r="M5687" s="2" t="b">
        <v>1</v>
      </c>
      <c r="N5687" s="2" t="n">
        <v>1</v>
      </c>
    </row>
    <row r="5688" ht="15.75" customHeight="1">
      <c r="A5688" s="9" t="n">
        <v>43917.04166666666</v>
      </c>
      <c r="B5688" s="9" t="n">
        <v>43916.875</v>
      </c>
      <c r="C5688" s="2" t="n">
        <v>34964545</v>
      </c>
      <c r="D5688" s="2" t="inlineStr">
        <is>
          <t>DOM</t>
        </is>
      </c>
      <c r="G5688" s="2" t="inlineStr">
        <is>
          <t>ZONE</t>
        </is>
      </c>
      <c r="I5688" s="2" t="n">
        <v>15.19</v>
      </c>
      <c r="J5688" s="2" t="n">
        <v>14.979699</v>
      </c>
      <c r="K5688" s="2" t="n">
        <v>-0.128011</v>
      </c>
      <c r="L5688" s="2" t="n">
        <v>-0.080624</v>
      </c>
      <c r="M5688" s="2" t="b">
        <v>1</v>
      </c>
      <c r="N5688" s="2" t="n">
        <v>1</v>
      </c>
    </row>
    <row r="5689" ht="15.75" customHeight="1">
      <c r="A5689" s="9" t="n">
        <v>43917.08333333334</v>
      </c>
      <c r="B5689" s="9" t="n">
        <v>43916.91666666666</v>
      </c>
      <c r="C5689" s="2" t="n">
        <v>34964545</v>
      </c>
      <c r="D5689" s="2" t="inlineStr">
        <is>
          <t>DOM</t>
        </is>
      </c>
      <c r="G5689" s="2" t="inlineStr">
        <is>
          <t>ZONE</t>
        </is>
      </c>
      <c r="I5689" s="2" t="n">
        <v>12.83</v>
      </c>
      <c r="J5689" s="2" t="n">
        <v>12.74454</v>
      </c>
      <c r="K5689" s="2" t="n">
        <v>-0.020039</v>
      </c>
      <c r="L5689" s="2" t="n">
        <v>-0.060422</v>
      </c>
      <c r="M5689" s="2" t="b">
        <v>1</v>
      </c>
      <c r="N5689" s="2" t="n">
        <v>1</v>
      </c>
    </row>
    <row r="5690" ht="15.75" customHeight="1">
      <c r="A5690" s="9" t="n">
        <v>43917.125</v>
      </c>
      <c r="B5690" s="9" t="n">
        <v>43916.95833333334</v>
      </c>
      <c r="C5690" s="2" t="n">
        <v>34964545</v>
      </c>
      <c r="D5690" s="2" t="inlineStr">
        <is>
          <t>DOM</t>
        </is>
      </c>
      <c r="G5690" s="2" t="inlineStr">
        <is>
          <t>ZONE</t>
        </is>
      </c>
      <c r="I5690" s="2" t="n">
        <v>12.34</v>
      </c>
      <c r="J5690" s="2" t="n">
        <v>12.278333</v>
      </c>
      <c r="K5690" s="2" t="n">
        <v>-0.006872</v>
      </c>
      <c r="L5690" s="2" t="n">
        <v>-0.057295</v>
      </c>
      <c r="M5690" s="2" t="b">
        <v>1</v>
      </c>
      <c r="N5690" s="2" t="n">
        <v>1</v>
      </c>
    </row>
    <row r="5691" ht="15.75" customHeight="1">
      <c r="A5691" s="9" t="n">
        <v>43917.16666666666</v>
      </c>
      <c r="B5691" s="9" t="n">
        <v>43917</v>
      </c>
      <c r="C5691" s="2" t="n">
        <v>34964545</v>
      </c>
      <c r="D5691" s="2" t="inlineStr">
        <is>
          <t>DOM</t>
        </is>
      </c>
      <c r="G5691" s="2" t="inlineStr">
        <is>
          <t>ZONE</t>
        </is>
      </c>
      <c r="I5691" s="2" t="n">
        <v>11.69</v>
      </c>
      <c r="J5691" s="2" t="n">
        <v>11.663533</v>
      </c>
      <c r="K5691" s="2" t="n">
        <v>0</v>
      </c>
      <c r="L5691" s="2" t="n">
        <v>-0.026467</v>
      </c>
      <c r="M5691" s="2" t="b">
        <v>1</v>
      </c>
      <c r="N5691" s="2" t="n">
        <v>1</v>
      </c>
    </row>
    <row r="5692" ht="15.75" customHeight="1">
      <c r="A5692" s="9" t="n">
        <v>43917.20833333334</v>
      </c>
      <c r="B5692" s="9" t="n">
        <v>43917.04166666666</v>
      </c>
      <c r="C5692" s="2" t="n">
        <v>34964545</v>
      </c>
      <c r="D5692" s="2" t="inlineStr">
        <is>
          <t>DOM</t>
        </is>
      </c>
      <c r="G5692" s="2" t="inlineStr">
        <is>
          <t>ZONE</t>
        </is>
      </c>
      <c r="I5692" s="2" t="n">
        <v>11.49</v>
      </c>
      <c r="J5692" s="2" t="n">
        <v>11.469644</v>
      </c>
      <c r="K5692" s="2" t="n">
        <v>0</v>
      </c>
      <c r="L5692" s="2" t="n">
        <v>-0.02369</v>
      </c>
      <c r="M5692" s="2" t="b">
        <v>1</v>
      </c>
      <c r="N5692" s="2" t="n">
        <v>1</v>
      </c>
    </row>
    <row r="5693" ht="15.75" customHeight="1">
      <c r="A5693" s="9" t="n">
        <v>43917.25</v>
      </c>
      <c r="B5693" s="9" t="n">
        <v>43917.08333333334</v>
      </c>
      <c r="C5693" s="2" t="n">
        <v>34964545</v>
      </c>
      <c r="D5693" s="2" t="inlineStr">
        <is>
          <t>DOM</t>
        </is>
      </c>
      <c r="G5693" s="2" t="inlineStr">
        <is>
          <t>ZONE</t>
        </is>
      </c>
      <c r="I5693" s="2" t="n">
        <v>10.87</v>
      </c>
      <c r="J5693" s="2" t="n">
        <v>10.812752</v>
      </c>
      <c r="K5693" s="2" t="n">
        <v>0</v>
      </c>
      <c r="L5693" s="2" t="n">
        <v>-0.054748</v>
      </c>
      <c r="M5693" s="2" t="b">
        <v>1</v>
      </c>
      <c r="N5693" s="2" t="n">
        <v>1</v>
      </c>
    </row>
    <row r="5694" ht="15.75" customHeight="1">
      <c r="A5694" s="9" t="n">
        <v>43917.29166666666</v>
      </c>
      <c r="B5694" s="9" t="n">
        <v>43917.125</v>
      </c>
      <c r="C5694" s="2" t="n">
        <v>34964545</v>
      </c>
      <c r="D5694" s="2" t="inlineStr">
        <is>
          <t>DOM</t>
        </is>
      </c>
      <c r="G5694" s="2" t="inlineStr">
        <is>
          <t>ZONE</t>
        </is>
      </c>
      <c r="I5694" s="2" t="n">
        <v>10.23</v>
      </c>
      <c r="J5694" s="2" t="n">
        <v>10.175853</v>
      </c>
      <c r="K5694" s="2" t="n">
        <v>0</v>
      </c>
      <c r="L5694" s="2" t="n">
        <v>-0.053314</v>
      </c>
      <c r="M5694" s="2" t="b">
        <v>1</v>
      </c>
      <c r="N5694" s="2" t="n">
        <v>1</v>
      </c>
    </row>
    <row r="5695" ht="15.75" customHeight="1">
      <c r="A5695" s="9" t="n">
        <v>43917.33333333334</v>
      </c>
      <c r="B5695" s="9" t="n">
        <v>43917.16666666666</v>
      </c>
      <c r="C5695" s="2" t="n">
        <v>34964545</v>
      </c>
      <c r="D5695" s="2" t="inlineStr">
        <is>
          <t>DOM</t>
        </is>
      </c>
      <c r="G5695" s="2" t="inlineStr">
        <is>
          <t>ZONE</t>
        </is>
      </c>
      <c r="I5695" s="2" t="n">
        <v>10.24</v>
      </c>
      <c r="J5695" s="2" t="n">
        <v>10.194977</v>
      </c>
      <c r="K5695" s="2" t="n">
        <v>0</v>
      </c>
      <c r="L5695" s="2" t="n">
        <v>-0.04919</v>
      </c>
      <c r="M5695" s="2" t="b">
        <v>1</v>
      </c>
      <c r="N5695" s="2" t="n">
        <v>1</v>
      </c>
    </row>
    <row r="5696" ht="15.75" customHeight="1">
      <c r="A5696" s="9" t="n">
        <v>43917.375</v>
      </c>
      <c r="B5696" s="9" t="n">
        <v>43917.20833333334</v>
      </c>
      <c r="C5696" s="2" t="n">
        <v>34964545</v>
      </c>
      <c r="D5696" s="2" t="inlineStr">
        <is>
          <t>DOM</t>
        </is>
      </c>
      <c r="G5696" s="2" t="inlineStr">
        <is>
          <t>ZONE</t>
        </is>
      </c>
      <c r="I5696" s="2" t="n">
        <v>10.7</v>
      </c>
      <c r="J5696" s="2" t="n">
        <v>10.628284</v>
      </c>
      <c r="K5696" s="2" t="n">
        <v>0</v>
      </c>
      <c r="L5696" s="2" t="n">
        <v>-0.068383</v>
      </c>
      <c r="M5696" s="2" t="b">
        <v>1</v>
      </c>
      <c r="N5696" s="2" t="n">
        <v>1</v>
      </c>
    </row>
    <row r="5697" ht="15.75" customHeight="1">
      <c r="A5697" s="9" t="n">
        <v>43917.41666666666</v>
      </c>
      <c r="B5697" s="9" t="n">
        <v>43917.25</v>
      </c>
      <c r="C5697" s="2" t="n">
        <v>34964545</v>
      </c>
      <c r="D5697" s="2" t="inlineStr">
        <is>
          <t>DOM</t>
        </is>
      </c>
      <c r="G5697" s="2" t="inlineStr">
        <is>
          <t>ZONE</t>
        </is>
      </c>
      <c r="I5697" s="2" t="n">
        <v>11.73</v>
      </c>
      <c r="J5697" s="2" t="n">
        <v>11.626938</v>
      </c>
      <c r="K5697" s="2" t="n">
        <v>0</v>
      </c>
      <c r="L5697" s="2" t="n">
        <v>-0.098895</v>
      </c>
      <c r="M5697" s="2" t="b">
        <v>1</v>
      </c>
      <c r="N5697" s="2" t="n">
        <v>1</v>
      </c>
    </row>
    <row r="5698" ht="15.75" customHeight="1">
      <c r="A5698" s="9" t="n">
        <v>43917.45833333334</v>
      </c>
      <c r="B5698" s="9" t="n">
        <v>43917.29166666666</v>
      </c>
      <c r="C5698" s="2" t="n">
        <v>34964545</v>
      </c>
      <c r="D5698" s="2" t="inlineStr">
        <is>
          <t>DOM</t>
        </is>
      </c>
      <c r="G5698" s="2" t="inlineStr">
        <is>
          <t>ZONE</t>
        </is>
      </c>
      <c r="I5698" s="2" t="n">
        <v>13.63</v>
      </c>
      <c r="J5698" s="2" t="n">
        <v>13.527058</v>
      </c>
      <c r="K5698" s="2" t="n">
        <v>0.0028</v>
      </c>
      <c r="L5698" s="2" t="n">
        <v>-0.105742</v>
      </c>
      <c r="M5698" s="2" t="b">
        <v>1</v>
      </c>
      <c r="N5698" s="2" t="n">
        <v>1</v>
      </c>
    </row>
    <row r="5699" ht="15.75" customHeight="1">
      <c r="A5699" s="9" t="n">
        <v>43917.5</v>
      </c>
      <c r="B5699" s="9" t="n">
        <v>43917.33333333334</v>
      </c>
      <c r="C5699" s="2" t="n">
        <v>34964545</v>
      </c>
      <c r="D5699" s="2" t="inlineStr">
        <is>
          <t>DOM</t>
        </is>
      </c>
      <c r="G5699" s="2" t="inlineStr">
        <is>
          <t>ZONE</t>
        </is>
      </c>
      <c r="I5699" s="2" t="n">
        <v>13.32</v>
      </c>
      <c r="J5699" s="2" t="n">
        <v>13.062574</v>
      </c>
      <c r="K5699" s="2" t="n">
        <v>-0.079287</v>
      </c>
      <c r="L5699" s="2" t="n">
        <v>-0.173973</v>
      </c>
      <c r="M5699" s="2" t="b">
        <v>1</v>
      </c>
      <c r="N5699" s="2" t="n">
        <v>1</v>
      </c>
    </row>
    <row r="5700" ht="15.75" customHeight="1">
      <c r="A5700" s="9" t="n">
        <v>43917.54166666666</v>
      </c>
      <c r="B5700" s="9" t="n">
        <v>43917.375</v>
      </c>
      <c r="C5700" s="2" t="n">
        <v>34964545</v>
      </c>
      <c r="D5700" s="2" t="inlineStr">
        <is>
          <t>DOM</t>
        </is>
      </c>
      <c r="G5700" s="2" t="inlineStr">
        <is>
          <t>ZONE</t>
        </is>
      </c>
      <c r="I5700" s="2" t="n">
        <v>12.61</v>
      </c>
      <c r="J5700" s="2" t="n">
        <v>12.034587</v>
      </c>
      <c r="K5700" s="2" t="n">
        <v>-0.31516</v>
      </c>
      <c r="L5700" s="2" t="n">
        <v>-0.257753</v>
      </c>
      <c r="M5700" s="2" t="b">
        <v>1</v>
      </c>
      <c r="N5700" s="2" t="n">
        <v>1</v>
      </c>
    </row>
    <row r="5701" ht="15.75" customHeight="1">
      <c r="A5701" s="9" t="n">
        <v>43917.58333333334</v>
      </c>
      <c r="B5701" s="9" t="n">
        <v>43917.41666666666</v>
      </c>
      <c r="C5701" s="2" t="n">
        <v>34964545</v>
      </c>
      <c r="D5701" s="2" t="inlineStr">
        <is>
          <t>DOM</t>
        </is>
      </c>
      <c r="G5701" s="2" t="inlineStr">
        <is>
          <t>ZONE</t>
        </is>
      </c>
      <c r="I5701" s="2" t="n">
        <v>18.58</v>
      </c>
      <c r="J5701" s="2" t="n">
        <v>13.506101</v>
      </c>
      <c r="K5701" s="2" t="n">
        <v>-4.622113</v>
      </c>
      <c r="L5701" s="2" t="n">
        <v>-0.449286</v>
      </c>
      <c r="M5701" s="2" t="b">
        <v>1</v>
      </c>
      <c r="N5701" s="2" t="n">
        <v>1</v>
      </c>
    </row>
    <row r="5702" ht="15.75" customHeight="1">
      <c r="A5702" s="9" t="n">
        <v>43917.625</v>
      </c>
      <c r="B5702" s="9" t="n">
        <v>43917.45833333334</v>
      </c>
      <c r="C5702" s="2" t="n">
        <v>34964545</v>
      </c>
      <c r="D5702" s="2" t="inlineStr">
        <is>
          <t>DOM</t>
        </is>
      </c>
      <c r="G5702" s="2" t="inlineStr">
        <is>
          <t>ZONE</t>
        </is>
      </c>
      <c r="I5702" s="2" t="n">
        <v>16.52</v>
      </c>
      <c r="J5702" s="2" t="n">
        <v>13.059822</v>
      </c>
      <c r="K5702" s="2" t="n">
        <v>-3.101421</v>
      </c>
      <c r="L5702" s="2" t="n">
        <v>-0.358757</v>
      </c>
      <c r="M5702" s="2" t="b">
        <v>1</v>
      </c>
      <c r="N5702" s="2" t="n">
        <v>1</v>
      </c>
    </row>
    <row r="5703" ht="15.75" customHeight="1">
      <c r="A5703" s="9" t="n">
        <v>43917.66666666666</v>
      </c>
      <c r="B5703" s="9" t="n">
        <v>43917.5</v>
      </c>
      <c r="C5703" s="2" t="n">
        <v>34964545</v>
      </c>
      <c r="D5703" s="2" t="inlineStr">
        <is>
          <t>DOM</t>
        </is>
      </c>
      <c r="G5703" s="2" t="inlineStr">
        <is>
          <t>ZONE</t>
        </is>
      </c>
      <c r="I5703" s="2" t="n">
        <v>16.93</v>
      </c>
      <c r="J5703" s="2" t="n">
        <v>16.807742</v>
      </c>
      <c r="K5703" s="2" t="n">
        <v>0.172187</v>
      </c>
      <c r="L5703" s="2" t="n">
        <v>-0.296946</v>
      </c>
      <c r="M5703" s="2" t="b">
        <v>1</v>
      </c>
      <c r="N5703" s="2" t="n">
        <v>1</v>
      </c>
    </row>
    <row r="5704" ht="15.75" customHeight="1">
      <c r="A5704" s="9" t="n">
        <v>43917.70833333334</v>
      </c>
      <c r="B5704" s="9" t="n">
        <v>43917.54166666666</v>
      </c>
      <c r="C5704" s="2" t="n">
        <v>34964545</v>
      </c>
      <c r="D5704" s="2" t="inlineStr">
        <is>
          <t>DOM</t>
        </is>
      </c>
      <c r="G5704" s="2" t="inlineStr">
        <is>
          <t>ZONE</t>
        </is>
      </c>
      <c r="I5704" s="2" t="n">
        <v>17.32</v>
      </c>
      <c r="J5704" s="2" t="n">
        <v>18.903272</v>
      </c>
      <c r="K5704" s="2" t="n">
        <v>1.842683</v>
      </c>
      <c r="L5704" s="2" t="n">
        <v>-0.257744</v>
      </c>
      <c r="M5704" s="2" t="b">
        <v>1</v>
      </c>
      <c r="N5704" s="2" t="n">
        <v>1</v>
      </c>
    </row>
    <row r="5705" ht="15.75" customHeight="1">
      <c r="A5705" s="9" t="n">
        <v>43917.75</v>
      </c>
      <c r="B5705" s="9" t="n">
        <v>43917.58333333334</v>
      </c>
      <c r="C5705" s="2" t="n">
        <v>34964545</v>
      </c>
      <c r="D5705" s="2" t="inlineStr">
        <is>
          <t>DOM</t>
        </is>
      </c>
      <c r="G5705" s="2" t="inlineStr">
        <is>
          <t>ZONE</t>
        </is>
      </c>
      <c r="I5705" s="2" t="n">
        <v>17.19</v>
      </c>
      <c r="J5705" s="2" t="n">
        <v>16.403402</v>
      </c>
      <c r="K5705" s="2" t="n">
        <v>-0.602027</v>
      </c>
      <c r="L5705" s="2" t="n">
        <v>-0.180405</v>
      </c>
      <c r="M5705" s="2" t="b">
        <v>1</v>
      </c>
      <c r="N5705" s="2" t="n">
        <v>1</v>
      </c>
    </row>
    <row r="5706" ht="15.75" customHeight="1">
      <c r="A5706" s="9" t="n">
        <v>43917.79166666666</v>
      </c>
      <c r="B5706" s="9" t="n">
        <v>43917.625</v>
      </c>
      <c r="C5706" s="2" t="n">
        <v>34964545</v>
      </c>
      <c r="D5706" s="2" t="inlineStr">
        <is>
          <t>DOM</t>
        </is>
      </c>
      <c r="G5706" s="2" t="inlineStr">
        <is>
          <t>ZONE</t>
        </is>
      </c>
      <c r="I5706" s="2" t="n">
        <v>15.15</v>
      </c>
      <c r="J5706" s="2" t="n">
        <v>13.648334</v>
      </c>
      <c r="K5706" s="2" t="n">
        <v>-1.45302</v>
      </c>
      <c r="L5706" s="2" t="n">
        <v>-0.045313</v>
      </c>
      <c r="M5706" s="2" t="b">
        <v>1</v>
      </c>
      <c r="N5706" s="2" t="n">
        <v>1</v>
      </c>
    </row>
    <row r="5707" ht="15.75" customHeight="1">
      <c r="A5707" s="9" t="n">
        <v>43917.83333333334</v>
      </c>
      <c r="B5707" s="9" t="n">
        <v>43917.66666666666</v>
      </c>
      <c r="C5707" s="2" t="n">
        <v>34964545</v>
      </c>
      <c r="D5707" s="2" t="inlineStr">
        <is>
          <t>DOM</t>
        </is>
      </c>
      <c r="G5707" s="2" t="inlineStr">
        <is>
          <t>ZONE</t>
        </is>
      </c>
      <c r="I5707" s="2" t="n">
        <v>13.12</v>
      </c>
      <c r="J5707" s="2" t="n">
        <v>13.134705</v>
      </c>
      <c r="K5707" s="2" t="n">
        <v>0.012046</v>
      </c>
      <c r="L5707" s="2" t="n">
        <v>-0.001508</v>
      </c>
      <c r="M5707" s="2" t="b">
        <v>1</v>
      </c>
      <c r="N5707" s="2" t="n">
        <v>1</v>
      </c>
    </row>
    <row r="5708" ht="15.75" customHeight="1">
      <c r="A5708" s="9" t="n">
        <v>43917.875</v>
      </c>
      <c r="B5708" s="9" t="n">
        <v>43917.70833333334</v>
      </c>
      <c r="C5708" s="2" t="n">
        <v>34964545</v>
      </c>
      <c r="D5708" s="2" t="inlineStr">
        <is>
          <t>DOM</t>
        </is>
      </c>
      <c r="G5708" s="2" t="inlineStr">
        <is>
          <t>ZONE</t>
        </is>
      </c>
      <c r="I5708" s="2" t="n">
        <v>12.97</v>
      </c>
      <c r="J5708" s="2" t="n">
        <v>12.989867</v>
      </c>
      <c r="K5708" s="2" t="n">
        <v>0.028384</v>
      </c>
      <c r="L5708" s="2" t="n">
        <v>-0.007683</v>
      </c>
      <c r="M5708" s="2" t="b">
        <v>1</v>
      </c>
      <c r="N5708" s="2" t="n">
        <v>1</v>
      </c>
    </row>
    <row r="5709" ht="15.75" customHeight="1">
      <c r="A5709" s="9" t="n">
        <v>43917.91666666666</v>
      </c>
      <c r="B5709" s="9" t="n">
        <v>43917.75</v>
      </c>
      <c r="C5709" s="2" t="n">
        <v>34964545</v>
      </c>
      <c r="D5709" s="2" t="inlineStr">
        <is>
          <t>DOM</t>
        </is>
      </c>
      <c r="G5709" s="2" t="inlineStr">
        <is>
          <t>ZONE</t>
        </is>
      </c>
      <c r="I5709" s="2" t="n">
        <v>13.96</v>
      </c>
      <c r="J5709" s="2" t="n">
        <v>13.875063</v>
      </c>
      <c r="K5709" s="2" t="n">
        <v>-0.11482</v>
      </c>
      <c r="L5709" s="2" t="n">
        <v>0.033216</v>
      </c>
      <c r="M5709" s="2" t="b">
        <v>1</v>
      </c>
      <c r="N5709" s="2" t="n">
        <v>1</v>
      </c>
    </row>
    <row r="5710" ht="15.75" customHeight="1">
      <c r="A5710" s="9" t="n">
        <v>43917.95833333334</v>
      </c>
      <c r="B5710" s="9" t="n">
        <v>43917.79166666666</v>
      </c>
      <c r="C5710" s="2" t="n">
        <v>34964545</v>
      </c>
      <c r="D5710" s="2" t="inlineStr">
        <is>
          <t>DOM</t>
        </is>
      </c>
      <c r="G5710" s="2" t="inlineStr">
        <is>
          <t>ZONE</t>
        </is>
      </c>
      <c r="I5710" s="2" t="n">
        <v>19.26</v>
      </c>
      <c r="J5710" s="2" t="n">
        <v>19.749948</v>
      </c>
      <c r="K5710" s="2" t="n">
        <v>0.418894</v>
      </c>
      <c r="L5710" s="2" t="n">
        <v>0.07188799999999999</v>
      </c>
      <c r="M5710" s="2" t="b">
        <v>1</v>
      </c>
      <c r="N5710" s="2" t="n">
        <v>1</v>
      </c>
    </row>
    <row r="5711" ht="15.75" customHeight="1">
      <c r="A5711" s="9" t="n">
        <v>43918</v>
      </c>
      <c r="B5711" s="9" t="n">
        <v>43917.83333333334</v>
      </c>
      <c r="C5711" s="2" t="n">
        <v>34964545</v>
      </c>
      <c r="D5711" s="2" t="inlineStr">
        <is>
          <t>DOM</t>
        </is>
      </c>
      <c r="G5711" s="2" t="inlineStr">
        <is>
          <t>ZONE</t>
        </is>
      </c>
      <c r="I5711" s="2" t="n">
        <v>16.14</v>
      </c>
      <c r="J5711" s="2" t="n">
        <v>16.224603</v>
      </c>
      <c r="K5711" s="2" t="n">
        <v>0.056524</v>
      </c>
      <c r="L5711" s="2" t="n">
        <v>0.023913</v>
      </c>
      <c r="M5711" s="2" t="b">
        <v>1</v>
      </c>
      <c r="N5711" s="2" t="n">
        <v>1</v>
      </c>
    </row>
    <row r="5712" ht="15.75" customHeight="1">
      <c r="A5712" s="9" t="n">
        <v>43918.04166666666</v>
      </c>
      <c r="B5712" s="9" t="n">
        <v>43917.875</v>
      </c>
      <c r="C5712" s="2" t="n">
        <v>34964545</v>
      </c>
      <c r="D5712" s="2" t="inlineStr">
        <is>
          <t>DOM</t>
        </is>
      </c>
      <c r="G5712" s="2" t="inlineStr">
        <is>
          <t>ZONE</t>
        </is>
      </c>
      <c r="I5712" s="2" t="n">
        <v>13.41</v>
      </c>
      <c r="J5712" s="2" t="n">
        <v>13.381763</v>
      </c>
      <c r="K5712" s="2" t="n">
        <v>0</v>
      </c>
      <c r="L5712" s="2" t="n">
        <v>-0.030737</v>
      </c>
      <c r="M5712" s="2" t="b">
        <v>1</v>
      </c>
      <c r="N5712" s="2" t="n">
        <v>1</v>
      </c>
    </row>
    <row r="5713" ht="15.75" customHeight="1">
      <c r="A5713" s="9" t="n">
        <v>43918.08333333334</v>
      </c>
      <c r="B5713" s="9" t="n">
        <v>43917.91666666666</v>
      </c>
      <c r="C5713" s="2" t="n">
        <v>34964545</v>
      </c>
      <c r="D5713" s="2" t="inlineStr">
        <is>
          <t>DOM</t>
        </is>
      </c>
      <c r="G5713" s="2" t="inlineStr">
        <is>
          <t>ZONE</t>
        </is>
      </c>
      <c r="I5713" s="2" t="n">
        <v>13.82</v>
      </c>
      <c r="J5713" s="2" t="n">
        <v>13.825401</v>
      </c>
      <c r="K5713" s="2" t="n">
        <v>0</v>
      </c>
      <c r="L5713" s="2" t="n">
        <v>0.002901</v>
      </c>
      <c r="M5713" s="2" t="b">
        <v>1</v>
      </c>
      <c r="N5713" s="2" t="n">
        <v>1</v>
      </c>
    </row>
    <row r="5714" ht="15.75" customHeight="1">
      <c r="A5714" s="9" t="n">
        <v>43918.125</v>
      </c>
      <c r="B5714" s="9" t="n">
        <v>43917.95833333334</v>
      </c>
      <c r="C5714" s="2" t="n">
        <v>34964545</v>
      </c>
      <c r="D5714" s="2" t="inlineStr">
        <is>
          <t>DOM</t>
        </is>
      </c>
      <c r="G5714" s="2" t="inlineStr">
        <is>
          <t>ZONE</t>
        </is>
      </c>
      <c r="I5714" s="2" t="n">
        <v>12.23</v>
      </c>
      <c r="J5714" s="2" t="n">
        <v>12.203089</v>
      </c>
      <c r="K5714" s="2" t="n">
        <v>0</v>
      </c>
      <c r="L5714" s="2" t="n">
        <v>-0.021911</v>
      </c>
      <c r="M5714" s="2" t="b">
        <v>1</v>
      </c>
      <c r="N5714" s="2" t="n">
        <v>1</v>
      </c>
    </row>
    <row r="5715" ht="15.75" customHeight="1">
      <c r="A5715" s="9" t="n">
        <v>43918.16666666666</v>
      </c>
      <c r="B5715" s="9" t="n">
        <v>43918</v>
      </c>
      <c r="C5715" s="2" t="n">
        <v>34964545</v>
      </c>
      <c r="D5715" s="2" t="inlineStr">
        <is>
          <t>DOM</t>
        </is>
      </c>
      <c r="G5715" s="2" t="inlineStr">
        <is>
          <t>ZONE</t>
        </is>
      </c>
      <c r="I5715" s="2" t="n">
        <v>11.48</v>
      </c>
      <c r="J5715" s="2" t="n">
        <v>11.485293</v>
      </c>
      <c r="K5715" s="2" t="n">
        <v>0</v>
      </c>
      <c r="L5715" s="2" t="n">
        <v>0.00196</v>
      </c>
      <c r="M5715" s="2" t="b">
        <v>1</v>
      </c>
      <c r="N5715" s="2" t="n">
        <v>1</v>
      </c>
    </row>
    <row r="5716" ht="15.75" customHeight="1">
      <c r="A5716" s="9" t="n">
        <v>43918.20833333334</v>
      </c>
      <c r="B5716" s="9" t="n">
        <v>43918.04166666666</v>
      </c>
      <c r="C5716" s="2" t="n">
        <v>34964545</v>
      </c>
      <c r="D5716" s="2" t="inlineStr">
        <is>
          <t>DOM</t>
        </is>
      </c>
      <c r="G5716" s="2" t="inlineStr">
        <is>
          <t>ZONE</t>
        </is>
      </c>
      <c r="I5716" s="2" t="n">
        <v>11.18</v>
      </c>
      <c r="J5716" s="2" t="n">
        <v>11.152681</v>
      </c>
      <c r="K5716" s="2" t="n">
        <v>0</v>
      </c>
      <c r="L5716" s="2" t="n">
        <v>-0.027319</v>
      </c>
      <c r="M5716" s="2" t="b">
        <v>1</v>
      </c>
      <c r="N5716" s="2" t="n">
        <v>1</v>
      </c>
    </row>
    <row r="5717" ht="15.75" customHeight="1">
      <c r="A5717" s="9" t="n">
        <v>43918.25</v>
      </c>
      <c r="B5717" s="9" t="n">
        <v>43918.08333333334</v>
      </c>
      <c r="C5717" s="2" t="n">
        <v>34964545</v>
      </c>
      <c r="D5717" s="2" t="inlineStr">
        <is>
          <t>DOM</t>
        </is>
      </c>
      <c r="G5717" s="2" t="inlineStr">
        <is>
          <t>ZONE</t>
        </is>
      </c>
      <c r="I5717" s="2" t="n">
        <v>11.34</v>
      </c>
      <c r="J5717" s="2" t="n">
        <v>11.272902</v>
      </c>
      <c r="K5717" s="2" t="n">
        <v>0</v>
      </c>
      <c r="L5717" s="2" t="n">
        <v>-0.06876400000000001</v>
      </c>
      <c r="M5717" s="2" t="b">
        <v>1</v>
      </c>
      <c r="N5717" s="2" t="n">
        <v>1</v>
      </c>
    </row>
    <row r="5718" ht="15.75" customHeight="1">
      <c r="A5718" s="9" t="n">
        <v>43918.29166666666</v>
      </c>
      <c r="B5718" s="9" t="n">
        <v>43918.125</v>
      </c>
      <c r="C5718" s="2" t="n">
        <v>34964545</v>
      </c>
      <c r="D5718" s="2" t="inlineStr">
        <is>
          <t>DOM</t>
        </is>
      </c>
      <c r="G5718" s="2" t="inlineStr">
        <is>
          <t>ZONE</t>
        </is>
      </c>
      <c r="I5718" s="2" t="n">
        <v>10.75</v>
      </c>
      <c r="J5718" s="2" t="n">
        <v>10.674801</v>
      </c>
      <c r="K5718" s="2" t="n">
        <v>0</v>
      </c>
      <c r="L5718" s="2" t="n">
        <v>-0.0727</v>
      </c>
      <c r="M5718" s="2" t="b">
        <v>1</v>
      </c>
      <c r="N5718" s="2" t="n">
        <v>1</v>
      </c>
    </row>
    <row r="5719" ht="15.75" customHeight="1">
      <c r="A5719" s="9" t="n">
        <v>43918.33333333334</v>
      </c>
      <c r="B5719" s="9" t="n">
        <v>43918.16666666666</v>
      </c>
      <c r="C5719" s="2" t="n">
        <v>34964545</v>
      </c>
      <c r="D5719" s="2" t="inlineStr">
        <is>
          <t>DOM</t>
        </is>
      </c>
      <c r="G5719" s="2" t="inlineStr">
        <is>
          <t>ZONE</t>
        </is>
      </c>
      <c r="I5719" s="2" t="n">
        <v>10.28</v>
      </c>
      <c r="J5719" s="2" t="n">
        <v>10.207599</v>
      </c>
      <c r="K5719" s="2" t="n">
        <v>0</v>
      </c>
      <c r="L5719" s="2" t="n">
        <v>-0.07073400000000001</v>
      </c>
      <c r="M5719" s="2" t="b">
        <v>1</v>
      </c>
      <c r="N5719" s="2" t="n">
        <v>1</v>
      </c>
    </row>
    <row r="5720" ht="15.75" customHeight="1">
      <c r="A5720" s="9" t="n">
        <v>43918.375</v>
      </c>
      <c r="B5720" s="9" t="n">
        <v>43918.20833333334</v>
      </c>
      <c r="C5720" s="2" t="n">
        <v>34964545</v>
      </c>
      <c r="D5720" s="2" t="inlineStr">
        <is>
          <t>DOM</t>
        </is>
      </c>
      <c r="G5720" s="2" t="inlineStr">
        <is>
          <t>ZONE</t>
        </is>
      </c>
      <c r="I5720" s="2" t="n">
        <v>10.47</v>
      </c>
      <c r="J5720" s="2" t="n">
        <v>10.393531</v>
      </c>
      <c r="K5720" s="2" t="n">
        <v>0</v>
      </c>
      <c r="L5720" s="2" t="n">
        <v>-0.080636</v>
      </c>
      <c r="M5720" s="2" t="b">
        <v>1</v>
      </c>
      <c r="N5720" s="2" t="n">
        <v>1</v>
      </c>
    </row>
    <row r="5721" ht="15.75" customHeight="1">
      <c r="A5721" s="9" t="n">
        <v>43918.41666666666</v>
      </c>
      <c r="B5721" s="9" t="n">
        <v>43918.25</v>
      </c>
      <c r="C5721" s="2" t="n">
        <v>34964545</v>
      </c>
      <c r="D5721" s="2" t="inlineStr">
        <is>
          <t>DOM</t>
        </is>
      </c>
      <c r="G5721" s="2" t="inlineStr">
        <is>
          <t>ZONE</t>
        </is>
      </c>
      <c r="I5721" s="2" t="n">
        <v>11.42</v>
      </c>
      <c r="J5721" s="2" t="n">
        <v>11.343034</v>
      </c>
      <c r="K5721" s="2" t="n">
        <v>0</v>
      </c>
      <c r="L5721" s="2" t="n">
        <v>-0.07696600000000001</v>
      </c>
      <c r="M5721" s="2" t="b">
        <v>1</v>
      </c>
      <c r="N5721" s="2" t="n">
        <v>1</v>
      </c>
    </row>
    <row r="5722" ht="15.75" customHeight="1">
      <c r="A5722" s="9" t="n">
        <v>43918.45833333334</v>
      </c>
      <c r="B5722" s="9" t="n">
        <v>43918.29166666666</v>
      </c>
      <c r="C5722" s="2" t="n">
        <v>34964545</v>
      </c>
      <c r="D5722" s="2" t="inlineStr">
        <is>
          <t>DOM</t>
        </is>
      </c>
      <c r="G5722" s="2" t="inlineStr">
        <is>
          <t>ZONE</t>
        </is>
      </c>
      <c r="I5722" s="2" t="n">
        <v>11.7</v>
      </c>
      <c r="J5722" s="2" t="n">
        <v>11.644807</v>
      </c>
      <c r="K5722" s="2" t="n">
        <v>0</v>
      </c>
      <c r="L5722" s="2" t="n">
        <v>-0.056027</v>
      </c>
      <c r="M5722" s="2" t="b">
        <v>1</v>
      </c>
      <c r="N5722" s="2" t="n">
        <v>1</v>
      </c>
    </row>
    <row r="5723" ht="15.75" customHeight="1">
      <c r="A5723" s="9" t="n">
        <v>43918.5</v>
      </c>
      <c r="B5723" s="9" t="n">
        <v>43918.33333333334</v>
      </c>
      <c r="C5723" s="2" t="n">
        <v>34964545</v>
      </c>
      <c r="D5723" s="2" t="inlineStr">
        <is>
          <t>DOM</t>
        </is>
      </c>
      <c r="G5723" s="2" t="inlineStr">
        <is>
          <t>ZONE</t>
        </is>
      </c>
      <c r="I5723" s="2" t="n">
        <v>11.59</v>
      </c>
      <c r="J5723" s="2" t="n">
        <v>11.524988</v>
      </c>
      <c r="K5723" s="2" t="n">
        <v>0</v>
      </c>
      <c r="L5723" s="2" t="n">
        <v>-0.067512</v>
      </c>
      <c r="M5723" s="2" t="b">
        <v>1</v>
      </c>
      <c r="N5723" s="2" t="n">
        <v>1</v>
      </c>
    </row>
    <row r="5724" ht="15.75" customHeight="1">
      <c r="A5724" s="9" t="n">
        <v>43918.54166666666</v>
      </c>
      <c r="B5724" s="9" t="n">
        <v>43918.375</v>
      </c>
      <c r="C5724" s="2" t="n">
        <v>34964545</v>
      </c>
      <c r="D5724" s="2" t="inlineStr">
        <is>
          <t>DOM</t>
        </is>
      </c>
      <c r="G5724" s="2" t="inlineStr">
        <is>
          <t>ZONE</t>
        </is>
      </c>
      <c r="I5724" s="2" t="n">
        <v>13.18</v>
      </c>
      <c r="J5724" s="2" t="n">
        <v>12.938902</v>
      </c>
      <c r="K5724" s="2" t="n">
        <v>-0.16302</v>
      </c>
      <c r="L5724" s="2" t="n">
        <v>-0.07724499999999999</v>
      </c>
      <c r="M5724" s="2" t="b">
        <v>1</v>
      </c>
      <c r="N5724" s="2" t="n">
        <v>1</v>
      </c>
    </row>
    <row r="5725" ht="15.75" customHeight="1">
      <c r="A5725" s="9" t="n">
        <v>43918.58333333334</v>
      </c>
      <c r="B5725" s="9" t="n">
        <v>43918.41666666666</v>
      </c>
      <c r="C5725" s="2" t="n">
        <v>34964545</v>
      </c>
      <c r="D5725" s="2" t="inlineStr">
        <is>
          <t>DOM</t>
        </is>
      </c>
      <c r="G5725" s="2" t="inlineStr">
        <is>
          <t>ZONE</t>
        </is>
      </c>
      <c r="I5725" s="2" t="n">
        <v>13.94</v>
      </c>
      <c r="J5725" s="2" t="n">
        <v>13.807964</v>
      </c>
      <c r="K5725" s="2" t="n">
        <v>0</v>
      </c>
      <c r="L5725" s="2" t="n">
        <v>-0.128703</v>
      </c>
      <c r="M5725" s="2" t="b">
        <v>1</v>
      </c>
      <c r="N5725" s="2" t="n">
        <v>1</v>
      </c>
    </row>
    <row r="5726" ht="15.75" customHeight="1">
      <c r="A5726" s="9" t="n">
        <v>43918.625</v>
      </c>
      <c r="B5726" s="9" t="n">
        <v>43918.45833333334</v>
      </c>
      <c r="C5726" s="2" t="n">
        <v>34964545</v>
      </c>
      <c r="D5726" s="2" t="inlineStr">
        <is>
          <t>DOM</t>
        </is>
      </c>
      <c r="G5726" s="2" t="inlineStr">
        <is>
          <t>ZONE</t>
        </is>
      </c>
      <c r="I5726" s="2" t="n">
        <v>17.53</v>
      </c>
      <c r="J5726" s="2" t="n">
        <v>17.26815</v>
      </c>
      <c r="K5726" s="2" t="n">
        <v>0</v>
      </c>
      <c r="L5726" s="2" t="n">
        <v>-0.266016</v>
      </c>
      <c r="M5726" s="2" t="b">
        <v>1</v>
      </c>
      <c r="N5726" s="2" t="n">
        <v>1</v>
      </c>
    </row>
    <row r="5727" ht="15.75" customHeight="1">
      <c r="A5727" s="9" t="n">
        <v>43918.66666666666</v>
      </c>
      <c r="B5727" s="9" t="n">
        <v>43918.5</v>
      </c>
      <c r="C5727" s="2" t="n">
        <v>34964545</v>
      </c>
      <c r="D5727" s="2" t="inlineStr">
        <is>
          <t>DOM</t>
        </is>
      </c>
      <c r="G5727" s="2" t="inlineStr">
        <is>
          <t>ZONE</t>
        </is>
      </c>
      <c r="I5727" s="2" t="n">
        <v>23.84</v>
      </c>
      <c r="J5727" s="2" t="n">
        <v>23.557374</v>
      </c>
      <c r="K5727" s="2" t="n">
        <v>0</v>
      </c>
      <c r="L5727" s="2" t="n">
        <v>-0.280126</v>
      </c>
      <c r="M5727" s="2" t="b">
        <v>1</v>
      </c>
      <c r="N5727" s="2" t="n">
        <v>1</v>
      </c>
    </row>
    <row r="5728" ht="15.75" customHeight="1">
      <c r="A5728" s="9" t="n">
        <v>43918.70833333334</v>
      </c>
      <c r="B5728" s="9" t="n">
        <v>43918.54166666666</v>
      </c>
      <c r="C5728" s="2" t="n">
        <v>34964545</v>
      </c>
      <c r="D5728" s="2" t="inlineStr">
        <is>
          <t>DOM</t>
        </is>
      </c>
      <c r="G5728" s="2" t="inlineStr">
        <is>
          <t>ZONE</t>
        </is>
      </c>
      <c r="I5728" s="2" t="n">
        <v>18.32</v>
      </c>
      <c r="J5728" s="2" t="n">
        <v>18.15117</v>
      </c>
      <c r="K5728" s="2" t="n">
        <v>0</v>
      </c>
      <c r="L5728" s="2" t="n">
        <v>-0.16883</v>
      </c>
      <c r="M5728" s="2" t="b">
        <v>1</v>
      </c>
      <c r="N5728" s="2" t="n">
        <v>1</v>
      </c>
    </row>
    <row r="5729" ht="15.75" customHeight="1">
      <c r="A5729" s="9" t="n">
        <v>43918.75</v>
      </c>
      <c r="B5729" s="9" t="n">
        <v>43918.58333333334</v>
      </c>
      <c r="C5729" s="2" t="n">
        <v>34964545</v>
      </c>
      <c r="D5729" s="2" t="inlineStr">
        <is>
          <t>DOM</t>
        </is>
      </c>
      <c r="G5729" s="2" t="inlineStr">
        <is>
          <t>ZONE</t>
        </is>
      </c>
      <c r="I5729" s="2" t="n">
        <v>17.59</v>
      </c>
      <c r="J5729" s="2" t="n">
        <v>17.469477</v>
      </c>
      <c r="K5729" s="2" t="n">
        <v>0</v>
      </c>
      <c r="L5729" s="2" t="n">
        <v>-0.115523</v>
      </c>
      <c r="M5729" s="2" t="b">
        <v>1</v>
      </c>
      <c r="N5729" s="2" t="n">
        <v>1</v>
      </c>
    </row>
    <row r="5730" ht="15.75" customHeight="1">
      <c r="A5730" s="9" t="n">
        <v>43918.79166666666</v>
      </c>
      <c r="B5730" s="9" t="n">
        <v>43918.625</v>
      </c>
      <c r="C5730" s="2" t="n">
        <v>34964545</v>
      </c>
      <c r="D5730" s="2" t="inlineStr">
        <is>
          <t>DOM</t>
        </is>
      </c>
      <c r="G5730" s="2" t="inlineStr">
        <is>
          <t>ZONE</t>
        </is>
      </c>
      <c r="I5730" s="2" t="n">
        <v>17.28</v>
      </c>
      <c r="J5730" s="2" t="n">
        <v>17.663741</v>
      </c>
      <c r="K5730" s="2" t="n">
        <v>0.467532</v>
      </c>
      <c r="L5730" s="2" t="n">
        <v>-0.083791</v>
      </c>
      <c r="M5730" s="2" t="b">
        <v>1</v>
      </c>
      <c r="N5730" s="2" t="n">
        <v>1</v>
      </c>
    </row>
    <row r="5731" ht="15.75" customHeight="1">
      <c r="A5731" s="9" t="n">
        <v>43918.83333333334</v>
      </c>
      <c r="B5731" s="9" t="n">
        <v>43918.66666666666</v>
      </c>
      <c r="C5731" s="2" t="n">
        <v>34964545</v>
      </c>
      <c r="D5731" s="2" t="inlineStr">
        <is>
          <t>DOM</t>
        </is>
      </c>
      <c r="G5731" s="2" t="inlineStr">
        <is>
          <t>ZONE</t>
        </is>
      </c>
      <c r="I5731" s="2" t="n">
        <v>23.62</v>
      </c>
      <c r="J5731" s="2" t="n">
        <v>23.89544</v>
      </c>
      <c r="K5731" s="2" t="n">
        <v>0.400733</v>
      </c>
      <c r="L5731" s="2" t="n">
        <v>-0.121126</v>
      </c>
      <c r="M5731" s="2" t="b">
        <v>1</v>
      </c>
      <c r="N5731" s="2" t="n">
        <v>1</v>
      </c>
    </row>
    <row r="5732" ht="15.75" customHeight="1">
      <c r="A5732" s="9" t="n">
        <v>43918.875</v>
      </c>
      <c r="B5732" s="9" t="n">
        <v>43918.70833333334</v>
      </c>
      <c r="C5732" s="2" t="n">
        <v>34964545</v>
      </c>
      <c r="D5732" s="2" t="inlineStr">
        <is>
          <t>DOM</t>
        </is>
      </c>
      <c r="G5732" s="2" t="inlineStr">
        <is>
          <t>ZONE</t>
        </is>
      </c>
      <c r="I5732" s="2" t="n">
        <v>18.36</v>
      </c>
      <c r="J5732" s="2" t="n">
        <v>18.373112</v>
      </c>
      <c r="K5732" s="2" t="n">
        <v>0.036349</v>
      </c>
      <c r="L5732" s="2" t="n">
        <v>-0.021571</v>
      </c>
      <c r="M5732" s="2" t="b">
        <v>1</v>
      </c>
      <c r="N5732" s="2" t="n">
        <v>1</v>
      </c>
    </row>
    <row r="5733" ht="15.75" customHeight="1">
      <c r="A5733" s="9" t="n">
        <v>43918.91666666666</v>
      </c>
      <c r="B5733" s="9" t="n">
        <v>43918.75</v>
      </c>
      <c r="C5733" s="2" t="n">
        <v>34964545</v>
      </c>
      <c r="D5733" s="2" t="inlineStr">
        <is>
          <t>DOM</t>
        </is>
      </c>
      <c r="G5733" s="2" t="inlineStr">
        <is>
          <t>ZONE</t>
        </is>
      </c>
      <c r="I5733" s="2" t="n">
        <v>17.3</v>
      </c>
      <c r="J5733" s="2" t="n">
        <v>17.88077</v>
      </c>
      <c r="K5733" s="2" t="n">
        <v>0.528871</v>
      </c>
      <c r="L5733" s="2" t="n">
        <v>0.053566</v>
      </c>
      <c r="M5733" s="2" t="b">
        <v>1</v>
      </c>
      <c r="N5733" s="2" t="n">
        <v>1</v>
      </c>
    </row>
    <row r="5734" ht="15.75" customHeight="1">
      <c r="A5734" s="9" t="n">
        <v>43918.95833333334</v>
      </c>
      <c r="B5734" s="9" t="n">
        <v>43918.79166666666</v>
      </c>
      <c r="C5734" s="2" t="n">
        <v>34964545</v>
      </c>
      <c r="D5734" s="2" t="inlineStr">
        <is>
          <t>DOM</t>
        </is>
      </c>
      <c r="G5734" s="2" t="inlineStr">
        <is>
          <t>ZONE</t>
        </is>
      </c>
      <c r="I5734" s="2" t="n">
        <v>17.04</v>
      </c>
      <c r="J5734" s="2" t="n">
        <v>17.884917</v>
      </c>
      <c r="K5734" s="2" t="n">
        <v>0.766194</v>
      </c>
      <c r="L5734" s="2" t="n">
        <v>0.076223</v>
      </c>
      <c r="M5734" s="2" t="b">
        <v>1</v>
      </c>
      <c r="N5734" s="2" t="n">
        <v>1</v>
      </c>
    </row>
    <row r="5735" ht="15.75" customHeight="1">
      <c r="A5735" s="9" t="n">
        <v>43919</v>
      </c>
      <c r="B5735" s="9" t="n">
        <v>43918.83333333334</v>
      </c>
      <c r="C5735" s="2" t="n">
        <v>34964545</v>
      </c>
      <c r="D5735" s="2" t="inlineStr">
        <is>
          <t>DOM</t>
        </is>
      </c>
      <c r="G5735" s="2" t="inlineStr">
        <is>
          <t>ZONE</t>
        </is>
      </c>
      <c r="I5735" s="2" t="n">
        <v>17.27</v>
      </c>
      <c r="J5735" s="2" t="n">
        <v>17.883922</v>
      </c>
      <c r="K5735" s="2" t="n">
        <v>0.569655</v>
      </c>
      <c r="L5735" s="2" t="n">
        <v>0.049267</v>
      </c>
      <c r="M5735" s="2" t="b">
        <v>1</v>
      </c>
      <c r="N5735" s="2" t="n">
        <v>1</v>
      </c>
    </row>
    <row r="5736" ht="15.75" customHeight="1">
      <c r="A5736" s="9" t="n">
        <v>43919.04166666666</v>
      </c>
      <c r="B5736" s="9" t="n">
        <v>43918.875</v>
      </c>
      <c r="C5736" s="2" t="n">
        <v>34964545</v>
      </c>
      <c r="D5736" s="2" t="inlineStr">
        <is>
          <t>DOM</t>
        </is>
      </c>
      <c r="G5736" s="2" t="inlineStr">
        <is>
          <t>ZONE</t>
        </is>
      </c>
      <c r="I5736" s="2" t="n">
        <v>15.77</v>
      </c>
      <c r="J5736" s="2" t="n">
        <v>15.87979</v>
      </c>
      <c r="K5736" s="2" t="n">
        <v>0.072759</v>
      </c>
      <c r="L5736" s="2" t="n">
        <v>0.040364</v>
      </c>
      <c r="M5736" s="2" t="b">
        <v>1</v>
      </c>
      <c r="N5736" s="2" t="n">
        <v>1</v>
      </c>
    </row>
    <row r="5737" ht="15.75" customHeight="1">
      <c r="A5737" s="9" t="n">
        <v>43919.08333333334</v>
      </c>
      <c r="B5737" s="9" t="n">
        <v>43918.91666666666</v>
      </c>
      <c r="C5737" s="2" t="n">
        <v>34964545</v>
      </c>
      <c r="D5737" s="2" t="inlineStr">
        <is>
          <t>DOM</t>
        </is>
      </c>
      <c r="G5737" s="2" t="inlineStr">
        <is>
          <t>ZONE</t>
        </is>
      </c>
      <c r="I5737" s="2" t="n">
        <v>16.35</v>
      </c>
      <c r="J5737" s="2" t="n">
        <v>16.707647</v>
      </c>
      <c r="K5737" s="2" t="n">
        <v>0.277289</v>
      </c>
      <c r="L5737" s="2" t="n">
        <v>0.083691</v>
      </c>
      <c r="M5737" s="2" t="b">
        <v>1</v>
      </c>
      <c r="N5737" s="2" t="n">
        <v>1</v>
      </c>
    </row>
    <row r="5738" ht="15.75" customHeight="1">
      <c r="A5738" s="9" t="n">
        <v>43919.125</v>
      </c>
      <c r="B5738" s="9" t="n">
        <v>43918.95833333334</v>
      </c>
      <c r="C5738" s="2" t="n">
        <v>34964545</v>
      </c>
      <c r="D5738" s="2" t="inlineStr">
        <is>
          <t>DOM</t>
        </is>
      </c>
      <c r="G5738" s="2" t="inlineStr">
        <is>
          <t>ZONE</t>
        </is>
      </c>
      <c r="I5738" s="2" t="n">
        <v>10.94</v>
      </c>
      <c r="J5738" s="2" t="n">
        <v>11.526456</v>
      </c>
      <c r="K5738" s="2" t="n">
        <v>0.5136309999999999</v>
      </c>
      <c r="L5738" s="2" t="n">
        <v>0.072826</v>
      </c>
      <c r="M5738" s="2" t="b">
        <v>1</v>
      </c>
      <c r="N5738" s="2" t="n">
        <v>1</v>
      </c>
    </row>
    <row r="5739" ht="15.75" customHeight="1">
      <c r="A5739" s="9" t="n">
        <v>43919.16666666666</v>
      </c>
      <c r="B5739" s="9" t="n">
        <v>43919</v>
      </c>
      <c r="C5739" s="2" t="n">
        <v>34964545</v>
      </c>
      <c r="D5739" s="2" t="inlineStr">
        <is>
          <t>DOM</t>
        </is>
      </c>
      <c r="G5739" s="2" t="inlineStr">
        <is>
          <t>ZONE</t>
        </is>
      </c>
      <c r="I5739" s="2" t="n">
        <v>9.81</v>
      </c>
      <c r="J5739" s="2" t="n">
        <v>10.243226</v>
      </c>
      <c r="K5739" s="2" t="n">
        <v>0.382672</v>
      </c>
      <c r="L5739" s="2" t="n">
        <v>0.051387</v>
      </c>
      <c r="M5739" s="2" t="b">
        <v>1</v>
      </c>
      <c r="N5739" s="2" t="n">
        <v>1</v>
      </c>
    </row>
    <row r="5740" ht="15.75" customHeight="1">
      <c r="A5740" s="9" t="n">
        <v>43919.20833333334</v>
      </c>
      <c r="B5740" s="9" t="n">
        <v>43919.04166666666</v>
      </c>
      <c r="C5740" s="2" t="n">
        <v>34964545</v>
      </c>
      <c r="D5740" s="2" t="inlineStr">
        <is>
          <t>DOM</t>
        </is>
      </c>
      <c r="G5740" s="2" t="inlineStr">
        <is>
          <t>ZONE</t>
        </is>
      </c>
      <c r="I5740" s="2" t="n">
        <v>9.52</v>
      </c>
      <c r="J5740" s="2" t="n">
        <v>9.841097</v>
      </c>
      <c r="K5740" s="2" t="n">
        <v>0.283962</v>
      </c>
      <c r="L5740" s="2" t="n">
        <v>0.041302</v>
      </c>
      <c r="M5740" s="2" t="b">
        <v>1</v>
      </c>
      <c r="N5740" s="2" t="n">
        <v>1</v>
      </c>
    </row>
    <row r="5741" ht="15.75" customHeight="1">
      <c r="A5741" s="9" t="n">
        <v>43919.25</v>
      </c>
      <c r="B5741" s="9" t="n">
        <v>43919.08333333334</v>
      </c>
      <c r="C5741" s="2" t="n">
        <v>34964545</v>
      </c>
      <c r="D5741" s="2" t="inlineStr">
        <is>
          <t>DOM</t>
        </is>
      </c>
      <c r="G5741" s="2" t="inlineStr">
        <is>
          <t>ZONE</t>
        </is>
      </c>
      <c r="I5741" s="2" t="n">
        <v>8.460000000000001</v>
      </c>
      <c r="J5741" s="2" t="n">
        <v>8.778615</v>
      </c>
      <c r="K5741" s="2" t="n">
        <v>0.292765</v>
      </c>
      <c r="L5741" s="2" t="n">
        <v>0.03085</v>
      </c>
      <c r="M5741" s="2" t="b">
        <v>1</v>
      </c>
      <c r="N5741" s="2" t="n">
        <v>1</v>
      </c>
    </row>
    <row r="5742" ht="15.75" customHeight="1">
      <c r="A5742" s="9" t="n">
        <v>43919.29166666666</v>
      </c>
      <c r="B5742" s="9" t="n">
        <v>43919.125</v>
      </c>
      <c r="C5742" s="2" t="n">
        <v>34964545</v>
      </c>
      <c r="D5742" s="2" t="inlineStr">
        <is>
          <t>DOM</t>
        </is>
      </c>
      <c r="G5742" s="2" t="inlineStr">
        <is>
          <t>ZONE</t>
        </is>
      </c>
      <c r="I5742" s="2" t="n">
        <v>8.44</v>
      </c>
      <c r="J5742" s="2" t="n">
        <v>8.630426999999999</v>
      </c>
      <c r="K5742" s="2" t="n">
        <v>0.174674</v>
      </c>
      <c r="L5742" s="2" t="n">
        <v>0.020752</v>
      </c>
      <c r="M5742" s="2" t="b">
        <v>1</v>
      </c>
      <c r="N5742" s="2" t="n">
        <v>1</v>
      </c>
    </row>
    <row r="5743" ht="15.75" customHeight="1">
      <c r="A5743" s="9" t="n">
        <v>43919.33333333334</v>
      </c>
      <c r="B5743" s="9" t="n">
        <v>43919.16666666666</v>
      </c>
      <c r="C5743" s="2" t="n">
        <v>34964545</v>
      </c>
      <c r="D5743" s="2" t="inlineStr">
        <is>
          <t>DOM</t>
        </is>
      </c>
      <c r="G5743" s="2" t="inlineStr">
        <is>
          <t>ZONE</t>
        </is>
      </c>
      <c r="I5743" s="2" t="n">
        <v>7.35</v>
      </c>
      <c r="J5743" s="2" t="n">
        <v>7.880581</v>
      </c>
      <c r="K5743" s="2" t="n">
        <v>0.518858</v>
      </c>
      <c r="L5743" s="2" t="n">
        <v>0.014223</v>
      </c>
      <c r="M5743" s="2" t="b">
        <v>1</v>
      </c>
      <c r="N5743" s="2" t="n">
        <v>1</v>
      </c>
    </row>
    <row r="5744" ht="15.75" customHeight="1">
      <c r="A5744" s="9" t="n">
        <v>43919.375</v>
      </c>
      <c r="B5744" s="9" t="n">
        <v>43919.20833333334</v>
      </c>
      <c r="C5744" s="2" t="n">
        <v>34964545</v>
      </c>
      <c r="D5744" s="2" t="inlineStr">
        <is>
          <t>DOM</t>
        </is>
      </c>
      <c r="G5744" s="2" t="inlineStr">
        <is>
          <t>ZONE</t>
        </is>
      </c>
      <c r="I5744" s="2" t="n">
        <v>6.85</v>
      </c>
      <c r="J5744" s="2" t="n">
        <v>7.745995</v>
      </c>
      <c r="K5744" s="2" t="n">
        <v>0.883149</v>
      </c>
      <c r="L5744" s="2" t="n">
        <v>0.009512</v>
      </c>
      <c r="M5744" s="2" t="b">
        <v>1</v>
      </c>
      <c r="N5744" s="2" t="n">
        <v>1</v>
      </c>
    </row>
    <row r="5745" ht="15.75" customHeight="1">
      <c r="A5745" s="9" t="n">
        <v>43919.41666666666</v>
      </c>
      <c r="B5745" s="9" t="n">
        <v>43919.25</v>
      </c>
      <c r="C5745" s="2" t="n">
        <v>34964545</v>
      </c>
      <c r="D5745" s="2" t="inlineStr">
        <is>
          <t>DOM</t>
        </is>
      </c>
      <c r="G5745" s="2" t="inlineStr">
        <is>
          <t>ZONE</t>
        </is>
      </c>
      <c r="I5745" s="2" t="n">
        <v>6.94</v>
      </c>
      <c r="J5745" s="2" t="n">
        <v>7.974159</v>
      </c>
      <c r="K5745" s="2" t="n">
        <v>1.032948</v>
      </c>
      <c r="L5745" s="2" t="n">
        <v>0.004544</v>
      </c>
      <c r="M5745" s="2" t="b">
        <v>1</v>
      </c>
      <c r="N5745" s="2" t="n">
        <v>1</v>
      </c>
    </row>
    <row r="5746" ht="15.75" customHeight="1">
      <c r="A5746" s="9" t="n">
        <v>43919.45833333334</v>
      </c>
      <c r="B5746" s="9" t="n">
        <v>43919.29166666666</v>
      </c>
      <c r="C5746" s="2" t="n">
        <v>34964545</v>
      </c>
      <c r="D5746" s="2" t="inlineStr">
        <is>
          <t>DOM</t>
        </is>
      </c>
      <c r="G5746" s="2" t="inlineStr">
        <is>
          <t>ZONE</t>
        </is>
      </c>
      <c r="I5746" s="2" t="n">
        <v>7.3</v>
      </c>
      <c r="J5746" s="2" t="n">
        <v>8.226023</v>
      </c>
      <c r="K5746" s="2" t="n">
        <v>0.94245</v>
      </c>
      <c r="L5746" s="2" t="n">
        <v>-0.016428</v>
      </c>
      <c r="M5746" s="2" t="b">
        <v>1</v>
      </c>
      <c r="N5746" s="2" t="n">
        <v>1</v>
      </c>
    </row>
    <row r="5747" ht="15.75" customHeight="1">
      <c r="A5747" s="9" t="n">
        <v>43919.5</v>
      </c>
      <c r="B5747" s="9" t="n">
        <v>43919.33333333334</v>
      </c>
      <c r="C5747" s="2" t="n">
        <v>34964545</v>
      </c>
      <c r="D5747" s="2" t="inlineStr">
        <is>
          <t>DOM</t>
        </is>
      </c>
      <c r="G5747" s="2" t="inlineStr">
        <is>
          <t>ZONE</t>
        </is>
      </c>
      <c r="I5747" s="2" t="n">
        <v>7.7</v>
      </c>
      <c r="J5747" s="2" t="n">
        <v>8.452400000000001</v>
      </c>
      <c r="K5747" s="2" t="n">
        <v>0.780308</v>
      </c>
      <c r="L5747" s="2" t="n">
        <v>-0.025408</v>
      </c>
      <c r="M5747" s="2" t="b">
        <v>1</v>
      </c>
      <c r="N5747" s="2" t="n">
        <v>1</v>
      </c>
    </row>
    <row r="5748" ht="15.75" customHeight="1">
      <c r="A5748" s="9" t="n">
        <v>43919.54166666666</v>
      </c>
      <c r="B5748" s="9" t="n">
        <v>43919.375</v>
      </c>
      <c r="C5748" s="2" t="n">
        <v>34964545</v>
      </c>
      <c r="D5748" s="2" t="inlineStr">
        <is>
          <t>DOM</t>
        </is>
      </c>
      <c r="G5748" s="2" t="inlineStr">
        <is>
          <t>ZONE</t>
        </is>
      </c>
      <c r="I5748" s="2" t="n">
        <v>9.609999999999999</v>
      </c>
      <c r="J5748" s="2" t="n">
        <v>9.895198000000001</v>
      </c>
      <c r="K5748" s="2" t="n">
        <v>0.337612</v>
      </c>
      <c r="L5748" s="2" t="n">
        <v>-0.055747</v>
      </c>
      <c r="M5748" s="2" t="b">
        <v>1</v>
      </c>
      <c r="N5748" s="2" t="n">
        <v>1</v>
      </c>
    </row>
    <row r="5749" ht="15.75" customHeight="1">
      <c r="A5749" s="9" t="n">
        <v>43919.58333333334</v>
      </c>
      <c r="B5749" s="9" t="n">
        <v>43919.41666666666</v>
      </c>
      <c r="C5749" s="2" t="n">
        <v>34964545</v>
      </c>
      <c r="D5749" s="2" t="inlineStr">
        <is>
          <t>DOM</t>
        </is>
      </c>
      <c r="G5749" s="2" t="inlineStr">
        <is>
          <t>ZONE</t>
        </is>
      </c>
      <c r="I5749" s="2" t="n">
        <v>11.95</v>
      </c>
      <c r="J5749" s="2" t="n">
        <v>11.962237</v>
      </c>
      <c r="K5749" s="2" t="n">
        <v>0.087731</v>
      </c>
      <c r="L5749" s="2" t="n">
        <v>-0.073828</v>
      </c>
      <c r="M5749" s="2" t="b">
        <v>1</v>
      </c>
      <c r="N5749" s="2" t="n">
        <v>1</v>
      </c>
    </row>
    <row r="5750" ht="15.75" customHeight="1">
      <c r="A5750" s="9" t="n">
        <v>43919.625</v>
      </c>
      <c r="B5750" s="9" t="n">
        <v>43919.45833333334</v>
      </c>
      <c r="C5750" s="2" t="n">
        <v>34964545</v>
      </c>
      <c r="D5750" s="2" t="inlineStr">
        <is>
          <t>DOM</t>
        </is>
      </c>
      <c r="G5750" s="2" t="inlineStr">
        <is>
          <t>ZONE</t>
        </is>
      </c>
      <c r="I5750" s="2" t="n">
        <v>13.61</v>
      </c>
      <c r="J5750" s="2" t="n">
        <v>14.571527</v>
      </c>
      <c r="K5750" s="2" t="n">
        <v>1.031181</v>
      </c>
      <c r="L5750" s="2" t="n">
        <v>-0.06882099999999999</v>
      </c>
      <c r="M5750" s="2" t="b">
        <v>1</v>
      </c>
      <c r="N5750" s="2" t="n">
        <v>1</v>
      </c>
    </row>
    <row r="5751" ht="15.75" customHeight="1">
      <c r="A5751" s="9" t="n">
        <v>43919.66666666666</v>
      </c>
      <c r="B5751" s="9" t="n">
        <v>43919.5</v>
      </c>
      <c r="C5751" s="2" t="n">
        <v>34964545</v>
      </c>
      <c r="D5751" s="2" t="inlineStr">
        <is>
          <t>DOM</t>
        </is>
      </c>
      <c r="G5751" s="2" t="inlineStr">
        <is>
          <t>ZONE</t>
        </is>
      </c>
      <c r="I5751" s="2" t="n">
        <v>17.72</v>
      </c>
      <c r="J5751" s="2" t="n">
        <v>18.027512</v>
      </c>
      <c r="K5751" s="2" t="n">
        <v>0.403949</v>
      </c>
      <c r="L5751" s="2" t="n">
        <v>-0.09310400000000001</v>
      </c>
      <c r="M5751" s="2" t="b">
        <v>1</v>
      </c>
      <c r="N5751" s="2" t="n">
        <v>1</v>
      </c>
    </row>
    <row r="5752" ht="15.75" customHeight="1">
      <c r="A5752" s="9" t="n">
        <v>43919.70833333334</v>
      </c>
      <c r="B5752" s="9" t="n">
        <v>43919.54166666666</v>
      </c>
      <c r="C5752" s="2" t="n">
        <v>34964545</v>
      </c>
      <c r="D5752" s="2" t="inlineStr">
        <is>
          <t>DOM</t>
        </is>
      </c>
      <c r="G5752" s="2" t="inlineStr">
        <is>
          <t>ZONE</t>
        </is>
      </c>
      <c r="I5752" s="2" t="n">
        <v>16.3</v>
      </c>
      <c r="J5752" s="2" t="n">
        <v>16.540255</v>
      </c>
      <c r="K5752" s="2" t="n">
        <v>0.283416</v>
      </c>
      <c r="L5752" s="2" t="n">
        <v>-0.047328</v>
      </c>
      <c r="M5752" s="2" t="b">
        <v>1</v>
      </c>
      <c r="N5752" s="2" t="n">
        <v>1</v>
      </c>
    </row>
    <row r="5753" ht="15.75" customHeight="1">
      <c r="A5753" s="9" t="n">
        <v>43919.75</v>
      </c>
      <c r="B5753" s="9" t="n">
        <v>43919.58333333334</v>
      </c>
      <c r="C5753" s="2" t="n">
        <v>34964545</v>
      </c>
      <c r="D5753" s="2" t="inlineStr">
        <is>
          <t>DOM</t>
        </is>
      </c>
      <c r="G5753" s="2" t="inlineStr">
        <is>
          <t>ZONE</t>
        </is>
      </c>
      <c r="I5753" s="2" t="n">
        <v>14.37</v>
      </c>
      <c r="J5753" s="2" t="n">
        <v>14.807413</v>
      </c>
      <c r="K5753" s="2" t="n">
        <v>0.444443</v>
      </c>
      <c r="L5753" s="2" t="n">
        <v>-0.002864</v>
      </c>
      <c r="M5753" s="2" t="b">
        <v>1</v>
      </c>
      <c r="N5753" s="2" t="n">
        <v>1</v>
      </c>
    </row>
    <row r="5754" ht="15.75" customHeight="1">
      <c r="A5754" s="9" t="n">
        <v>43919.79166666666</v>
      </c>
      <c r="B5754" s="9" t="n">
        <v>43919.625</v>
      </c>
      <c r="C5754" s="2" t="n">
        <v>34964545</v>
      </c>
      <c r="D5754" s="2" t="inlineStr">
        <is>
          <t>DOM</t>
        </is>
      </c>
      <c r="G5754" s="2" t="inlineStr">
        <is>
          <t>ZONE</t>
        </is>
      </c>
      <c r="I5754" s="2" t="n">
        <v>12.68</v>
      </c>
      <c r="J5754" s="2" t="n">
        <v>13.78584</v>
      </c>
      <c r="K5754" s="2" t="n">
        <v>1.089835</v>
      </c>
      <c r="L5754" s="2" t="n">
        <v>0.019338</v>
      </c>
      <c r="M5754" s="2" t="b">
        <v>1</v>
      </c>
      <c r="N5754" s="2" t="n">
        <v>1</v>
      </c>
    </row>
    <row r="5755" ht="15.75" customHeight="1">
      <c r="A5755" s="9" t="n">
        <v>43919.83333333334</v>
      </c>
      <c r="B5755" s="9" t="n">
        <v>43919.66666666666</v>
      </c>
      <c r="C5755" s="2" t="n">
        <v>34964545</v>
      </c>
      <c r="D5755" s="2" t="inlineStr">
        <is>
          <t>DOM</t>
        </is>
      </c>
      <c r="G5755" s="2" t="inlineStr">
        <is>
          <t>ZONE</t>
        </is>
      </c>
      <c r="I5755" s="2" t="n">
        <v>16.31</v>
      </c>
      <c r="J5755" s="2" t="n">
        <v>17.546446</v>
      </c>
      <c r="K5755" s="2" t="n">
        <v>1.16739</v>
      </c>
      <c r="L5755" s="2" t="n">
        <v>0.064889</v>
      </c>
      <c r="M5755" s="2" t="b">
        <v>1</v>
      </c>
      <c r="N5755" s="2" t="n">
        <v>1</v>
      </c>
    </row>
    <row r="5756" ht="15.75" customHeight="1">
      <c r="A5756" s="9" t="n">
        <v>43919.875</v>
      </c>
      <c r="B5756" s="9" t="n">
        <v>43919.70833333334</v>
      </c>
      <c r="C5756" s="2" t="n">
        <v>34964545</v>
      </c>
      <c r="D5756" s="2" t="inlineStr">
        <is>
          <t>DOM</t>
        </is>
      </c>
      <c r="G5756" s="2" t="inlineStr">
        <is>
          <t>ZONE</t>
        </is>
      </c>
      <c r="I5756" s="2" t="n">
        <v>17.31</v>
      </c>
      <c r="J5756" s="2" t="n">
        <v>18.779183</v>
      </c>
      <c r="K5756" s="2" t="n">
        <v>1.358033</v>
      </c>
      <c r="L5756" s="2" t="n">
        <v>0.112816</v>
      </c>
      <c r="M5756" s="2" t="b">
        <v>1</v>
      </c>
      <c r="N5756" s="2" t="n">
        <v>1</v>
      </c>
    </row>
    <row r="5757" ht="15.75" customHeight="1">
      <c r="A5757" s="9" t="n">
        <v>43919.91666666666</v>
      </c>
      <c r="B5757" s="9" t="n">
        <v>43919.75</v>
      </c>
      <c r="C5757" s="2" t="n">
        <v>34964545</v>
      </c>
      <c r="D5757" s="2" t="inlineStr">
        <is>
          <t>DOM</t>
        </is>
      </c>
      <c r="G5757" s="2" t="inlineStr">
        <is>
          <t>ZONE</t>
        </is>
      </c>
      <c r="I5757" s="2" t="n">
        <v>16.65</v>
      </c>
      <c r="J5757" s="2" t="n">
        <v>17.309998</v>
      </c>
      <c r="K5757" s="2" t="n">
        <v>0.473091</v>
      </c>
      <c r="L5757" s="2" t="n">
        <v>0.188573</v>
      </c>
      <c r="M5757" s="2" t="b">
        <v>1</v>
      </c>
      <c r="N5757" s="2" t="n">
        <v>1</v>
      </c>
    </row>
    <row r="5758" ht="15.75" customHeight="1">
      <c r="A5758" s="9" t="n">
        <v>43919.95833333334</v>
      </c>
      <c r="B5758" s="9" t="n">
        <v>43919.79166666666</v>
      </c>
      <c r="C5758" s="2" t="n">
        <v>34964545</v>
      </c>
      <c r="D5758" s="2" t="inlineStr">
        <is>
          <t>DOM</t>
        </is>
      </c>
      <c r="G5758" s="2" t="inlineStr">
        <is>
          <t>ZONE</t>
        </is>
      </c>
      <c r="I5758" s="2" t="n">
        <v>17.63</v>
      </c>
      <c r="J5758" s="2" t="n">
        <v>18.101115</v>
      </c>
      <c r="K5758" s="2" t="n">
        <v>0.289241</v>
      </c>
      <c r="L5758" s="2" t="n">
        <v>0.186875</v>
      </c>
      <c r="M5758" s="2" t="b">
        <v>1</v>
      </c>
      <c r="N5758" s="2" t="n">
        <v>1</v>
      </c>
    </row>
    <row r="5759" ht="15.75" customHeight="1">
      <c r="A5759" s="9" t="n">
        <v>43920</v>
      </c>
      <c r="B5759" s="9" t="n">
        <v>43919.83333333334</v>
      </c>
      <c r="C5759" s="2" t="n">
        <v>34964545</v>
      </c>
      <c r="D5759" s="2" t="inlineStr">
        <is>
          <t>DOM</t>
        </is>
      </c>
      <c r="G5759" s="2" t="inlineStr">
        <is>
          <t>ZONE</t>
        </is>
      </c>
      <c r="I5759" s="2" t="n">
        <v>29.26</v>
      </c>
      <c r="J5759" s="2" t="n">
        <v>29.620562</v>
      </c>
      <c r="K5759" s="2" t="n">
        <v>0.100979</v>
      </c>
      <c r="L5759" s="2" t="n">
        <v>0.255417</v>
      </c>
      <c r="M5759" s="2" t="b">
        <v>1</v>
      </c>
      <c r="N5759" s="2" t="n">
        <v>1</v>
      </c>
    </row>
    <row r="5760" ht="15.75" customHeight="1">
      <c r="A5760" s="9" t="n">
        <v>43920.04166666666</v>
      </c>
      <c r="B5760" s="9" t="n">
        <v>43919.875</v>
      </c>
      <c r="C5760" s="2" t="n">
        <v>34964545</v>
      </c>
      <c r="D5760" s="2" t="inlineStr">
        <is>
          <t>DOM</t>
        </is>
      </c>
      <c r="G5760" s="2" t="inlineStr">
        <is>
          <t>ZONE</t>
        </is>
      </c>
      <c r="I5760" s="2" t="n">
        <v>16.63</v>
      </c>
      <c r="J5760" s="2" t="n">
        <v>16.77109</v>
      </c>
      <c r="K5760" s="2" t="n">
        <v>0.060036</v>
      </c>
      <c r="L5760" s="2" t="n">
        <v>0.08522</v>
      </c>
      <c r="M5760" s="2" t="b">
        <v>1</v>
      </c>
      <c r="N5760" s="2" t="n">
        <v>1</v>
      </c>
    </row>
    <row r="5761" ht="15.75" customHeight="1">
      <c r="A5761" s="9" t="n">
        <v>43920.08333333334</v>
      </c>
      <c r="B5761" s="9" t="n">
        <v>43919.91666666666</v>
      </c>
      <c r="C5761" s="2" t="n">
        <v>34964545</v>
      </c>
      <c r="D5761" s="2" t="inlineStr">
        <is>
          <t>DOM</t>
        </is>
      </c>
      <c r="G5761" s="2" t="inlineStr">
        <is>
          <t>ZONE</t>
        </is>
      </c>
      <c r="I5761" s="2" t="n">
        <v>12.63</v>
      </c>
      <c r="J5761" s="2" t="n">
        <v>12.786535</v>
      </c>
      <c r="K5761" s="2" t="n">
        <v>0.084078</v>
      </c>
      <c r="L5761" s="2" t="n">
        <v>0.07245699999999999</v>
      </c>
      <c r="M5761" s="2" t="b">
        <v>1</v>
      </c>
      <c r="N5761" s="2" t="n">
        <v>1</v>
      </c>
    </row>
    <row r="5762" ht="15.75" customHeight="1">
      <c r="A5762" s="9" t="n">
        <v>43920.125</v>
      </c>
      <c r="B5762" s="9" t="n">
        <v>43919.95833333334</v>
      </c>
      <c r="C5762" s="2" t="n">
        <v>34964545</v>
      </c>
      <c r="D5762" s="2" t="inlineStr">
        <is>
          <t>DOM</t>
        </is>
      </c>
      <c r="G5762" s="2" t="inlineStr">
        <is>
          <t>ZONE</t>
        </is>
      </c>
      <c r="I5762" s="2" t="n">
        <v>10.61</v>
      </c>
      <c r="J5762" s="2" t="n">
        <v>10.806776</v>
      </c>
      <c r="K5762" s="2" t="n">
        <v>0.145167</v>
      </c>
      <c r="L5762" s="2" t="n">
        <v>0.048276</v>
      </c>
      <c r="M5762" s="2" t="b">
        <v>1</v>
      </c>
      <c r="N5762" s="2" t="n">
        <v>1</v>
      </c>
    </row>
    <row r="5763" ht="15.75" customHeight="1">
      <c r="A5763" s="9" t="n">
        <v>43920.16666666666</v>
      </c>
      <c r="B5763" s="9" t="n">
        <v>43920</v>
      </c>
      <c r="C5763" s="2" t="n">
        <v>34964545</v>
      </c>
      <c r="D5763" s="2" t="inlineStr">
        <is>
          <t>DOM</t>
        </is>
      </c>
      <c r="G5763" s="2" t="inlineStr">
        <is>
          <t>ZONE</t>
        </is>
      </c>
      <c r="I5763" s="2" t="n">
        <v>9.779999999999999</v>
      </c>
      <c r="J5763" s="2" t="n">
        <v>10.251455</v>
      </c>
      <c r="K5763" s="2" t="n">
        <v>0.431277</v>
      </c>
      <c r="L5763" s="2" t="n">
        <v>0.040179</v>
      </c>
      <c r="M5763" s="2" t="b">
        <v>1</v>
      </c>
      <c r="N5763" s="2" t="n">
        <v>1</v>
      </c>
    </row>
    <row r="5764" ht="15.75" customHeight="1">
      <c r="A5764" s="9" t="n">
        <v>43920.20833333334</v>
      </c>
      <c r="B5764" s="9" t="n">
        <v>43920.04166666666</v>
      </c>
      <c r="C5764" s="2" t="n">
        <v>34964545</v>
      </c>
      <c r="D5764" s="2" t="inlineStr">
        <is>
          <t>DOM</t>
        </is>
      </c>
      <c r="G5764" s="2" t="inlineStr">
        <is>
          <t>ZONE</t>
        </is>
      </c>
      <c r="I5764" s="2" t="n">
        <v>9.359999999999999</v>
      </c>
      <c r="J5764" s="2" t="n">
        <v>9.847016999999999</v>
      </c>
      <c r="K5764" s="2" t="n">
        <v>0.435456</v>
      </c>
      <c r="L5764" s="2" t="n">
        <v>0.048228</v>
      </c>
      <c r="M5764" s="2" t="b">
        <v>1</v>
      </c>
      <c r="N5764" s="2" t="n">
        <v>1</v>
      </c>
    </row>
    <row r="5765" ht="15.75" customHeight="1">
      <c r="A5765" s="9" t="n">
        <v>43920.25</v>
      </c>
      <c r="B5765" s="9" t="n">
        <v>43920.08333333334</v>
      </c>
      <c r="C5765" s="2" t="n">
        <v>34964545</v>
      </c>
      <c r="D5765" s="2" t="inlineStr">
        <is>
          <t>DOM</t>
        </is>
      </c>
      <c r="G5765" s="2" t="inlineStr">
        <is>
          <t>ZONE</t>
        </is>
      </c>
      <c r="I5765" s="2" t="n">
        <v>8.859999999999999</v>
      </c>
      <c r="J5765" s="2" t="n">
        <v>9.223805</v>
      </c>
      <c r="K5765" s="2" t="n">
        <v>0.356762</v>
      </c>
      <c r="L5765" s="2" t="n">
        <v>0.010376</v>
      </c>
      <c r="M5765" s="2" t="b">
        <v>1</v>
      </c>
      <c r="N5765" s="2" t="n">
        <v>1</v>
      </c>
    </row>
    <row r="5766" ht="15.75" customHeight="1">
      <c r="A5766" s="9" t="n">
        <v>43920.29166666666</v>
      </c>
      <c r="B5766" s="9" t="n">
        <v>43920.125</v>
      </c>
      <c r="C5766" s="2" t="n">
        <v>34964545</v>
      </c>
      <c r="D5766" s="2" t="inlineStr">
        <is>
          <t>DOM</t>
        </is>
      </c>
      <c r="G5766" s="2" t="inlineStr">
        <is>
          <t>ZONE</t>
        </is>
      </c>
      <c r="I5766" s="2" t="n">
        <v>8.529999999999999</v>
      </c>
      <c r="J5766" s="2" t="n">
        <v>8.794346000000001</v>
      </c>
      <c r="K5766" s="2" t="n">
        <v>0.255978</v>
      </c>
      <c r="L5766" s="2" t="n">
        <v>0.005034</v>
      </c>
      <c r="M5766" s="2" t="b">
        <v>1</v>
      </c>
      <c r="N5766" s="2" t="n">
        <v>1</v>
      </c>
    </row>
    <row r="5767" ht="15.75" customHeight="1">
      <c r="A5767" s="9" t="n">
        <v>43920.33333333334</v>
      </c>
      <c r="B5767" s="9" t="n">
        <v>43920.16666666666</v>
      </c>
      <c r="C5767" s="2" t="n">
        <v>34964545</v>
      </c>
      <c r="D5767" s="2" t="inlineStr">
        <is>
          <t>DOM</t>
        </is>
      </c>
      <c r="G5767" s="2" t="inlineStr">
        <is>
          <t>ZONE</t>
        </is>
      </c>
      <c r="I5767" s="2" t="n">
        <v>8.77</v>
      </c>
      <c r="J5767" s="2" t="n">
        <v>9.12036</v>
      </c>
      <c r="K5767" s="2" t="n">
        <v>0.344809</v>
      </c>
      <c r="L5767" s="2" t="n">
        <v>0.001384</v>
      </c>
      <c r="M5767" s="2" t="b">
        <v>1</v>
      </c>
      <c r="N5767" s="2" t="n">
        <v>1</v>
      </c>
    </row>
    <row r="5768" ht="15.75" customHeight="1">
      <c r="A5768" s="9" t="n">
        <v>43920.375</v>
      </c>
      <c r="B5768" s="9" t="n">
        <v>43920.20833333334</v>
      </c>
      <c r="C5768" s="2" t="n">
        <v>34964545</v>
      </c>
      <c r="D5768" s="2" t="inlineStr">
        <is>
          <t>DOM</t>
        </is>
      </c>
      <c r="G5768" s="2" t="inlineStr">
        <is>
          <t>ZONE</t>
        </is>
      </c>
      <c r="I5768" s="2" t="n">
        <v>8.710000000000001</v>
      </c>
      <c r="J5768" s="2" t="n">
        <v>9.113301999999999</v>
      </c>
      <c r="K5768" s="2" t="n">
        <v>0.418638</v>
      </c>
      <c r="L5768" s="2" t="n">
        <v>-0.012836</v>
      </c>
      <c r="M5768" s="2" t="b">
        <v>1</v>
      </c>
      <c r="N5768" s="2" t="n">
        <v>1</v>
      </c>
    </row>
    <row r="5769" ht="15.75" customHeight="1">
      <c r="A5769" s="9" t="n">
        <v>43920.41666666666</v>
      </c>
      <c r="B5769" s="9" t="n">
        <v>43920.25</v>
      </c>
      <c r="C5769" s="2" t="n">
        <v>34964545</v>
      </c>
      <c r="D5769" s="2" t="inlineStr">
        <is>
          <t>DOM</t>
        </is>
      </c>
      <c r="G5769" s="2" t="inlineStr">
        <is>
          <t>ZONE</t>
        </is>
      </c>
      <c r="I5769" s="2" t="n">
        <v>12.61</v>
      </c>
      <c r="J5769" s="2" t="n">
        <v>13.034035</v>
      </c>
      <c r="K5769" s="2" t="n">
        <v>0.502212</v>
      </c>
      <c r="L5769" s="2" t="n">
        <v>-0.07317700000000001</v>
      </c>
      <c r="M5769" s="2" t="b">
        <v>1</v>
      </c>
      <c r="N5769" s="2" t="n">
        <v>1</v>
      </c>
    </row>
    <row r="5770" ht="15.75" customHeight="1">
      <c r="A5770" s="9" t="n">
        <v>43920.45833333334</v>
      </c>
      <c r="B5770" s="9" t="n">
        <v>43920.29166666666</v>
      </c>
      <c r="C5770" s="2" t="n">
        <v>34964545</v>
      </c>
      <c r="D5770" s="2" t="inlineStr">
        <is>
          <t>DOM</t>
        </is>
      </c>
      <c r="G5770" s="2" t="inlineStr">
        <is>
          <t>ZONE</t>
        </is>
      </c>
      <c r="I5770" s="2" t="n">
        <v>14.21</v>
      </c>
      <c r="J5770" s="2" t="n">
        <v>14.400145</v>
      </c>
      <c r="K5770" s="2" t="n">
        <v>0.351915</v>
      </c>
      <c r="L5770" s="2" t="n">
        <v>-0.165937</v>
      </c>
      <c r="M5770" s="2" t="b">
        <v>1</v>
      </c>
      <c r="N5770" s="2" t="n">
        <v>1</v>
      </c>
    </row>
    <row r="5771" ht="15.75" customHeight="1">
      <c r="A5771" s="9" t="n">
        <v>43920.5</v>
      </c>
      <c r="B5771" s="9" t="n">
        <v>43920.33333333334</v>
      </c>
      <c r="C5771" s="2" t="n">
        <v>34964545</v>
      </c>
      <c r="D5771" s="2" t="inlineStr">
        <is>
          <t>DOM</t>
        </is>
      </c>
      <c r="G5771" s="2" t="inlineStr">
        <is>
          <t>ZONE</t>
        </is>
      </c>
      <c r="I5771" s="2" t="n">
        <v>16.85</v>
      </c>
      <c r="J5771" s="2" t="n">
        <v>16.60664</v>
      </c>
      <c r="K5771" s="2" t="n">
        <v>0.00852</v>
      </c>
      <c r="L5771" s="2" t="n">
        <v>-0.248547</v>
      </c>
      <c r="M5771" s="2" t="b">
        <v>1</v>
      </c>
      <c r="N5771" s="2" t="n">
        <v>1</v>
      </c>
    </row>
    <row r="5772" ht="15.75" customHeight="1">
      <c r="A5772" s="9" t="n">
        <v>43920.54166666666</v>
      </c>
      <c r="B5772" s="9" t="n">
        <v>43920.375</v>
      </c>
      <c r="C5772" s="2" t="n">
        <v>34964545</v>
      </c>
      <c r="D5772" s="2" t="inlineStr">
        <is>
          <t>DOM</t>
        </is>
      </c>
      <c r="G5772" s="2" t="inlineStr">
        <is>
          <t>ZONE</t>
        </is>
      </c>
      <c r="I5772" s="2" t="n">
        <v>16.82</v>
      </c>
      <c r="J5772" s="2" t="n">
        <v>16.561161</v>
      </c>
      <c r="K5772" s="2" t="n">
        <v>0</v>
      </c>
      <c r="L5772" s="2" t="n">
        <v>-0.259672</v>
      </c>
      <c r="M5772" s="2" t="b">
        <v>1</v>
      </c>
      <c r="N5772" s="2" t="n">
        <v>1</v>
      </c>
    </row>
    <row r="5773" ht="15.75" customHeight="1">
      <c r="A5773" s="9" t="n">
        <v>43920.58333333334</v>
      </c>
      <c r="B5773" s="9" t="n">
        <v>43920.41666666666</v>
      </c>
      <c r="C5773" s="2" t="n">
        <v>34964545</v>
      </c>
      <c r="D5773" s="2" t="inlineStr">
        <is>
          <t>DOM</t>
        </is>
      </c>
      <c r="G5773" s="2" t="inlineStr">
        <is>
          <t>ZONE</t>
        </is>
      </c>
      <c r="I5773" s="2" t="n">
        <v>15.73</v>
      </c>
      <c r="J5773" s="2" t="n">
        <v>15.470768</v>
      </c>
      <c r="K5773" s="2" t="n">
        <v>0.005667</v>
      </c>
      <c r="L5773" s="2" t="n">
        <v>-0.261566</v>
      </c>
      <c r="M5773" s="2" t="b">
        <v>1</v>
      </c>
      <c r="N5773" s="2" t="n">
        <v>1</v>
      </c>
    </row>
    <row r="5774" ht="15.75" customHeight="1">
      <c r="A5774" s="9" t="n">
        <v>43920.625</v>
      </c>
      <c r="B5774" s="9" t="n">
        <v>43920.45833333334</v>
      </c>
      <c r="C5774" s="2" t="n">
        <v>34964545</v>
      </c>
      <c r="D5774" s="2" t="inlineStr">
        <is>
          <t>DOM</t>
        </is>
      </c>
      <c r="G5774" s="2" t="inlineStr">
        <is>
          <t>ZONE</t>
        </is>
      </c>
      <c r="I5774" s="2" t="n">
        <v>18.5</v>
      </c>
      <c r="J5774" s="2" t="n">
        <v>18.432877</v>
      </c>
      <c r="K5774" s="2" t="n">
        <v>0.208694</v>
      </c>
      <c r="L5774" s="2" t="n">
        <v>-0.279151</v>
      </c>
      <c r="M5774" s="2" t="b">
        <v>1</v>
      </c>
      <c r="N5774" s="2" t="n">
        <v>1</v>
      </c>
    </row>
    <row r="5775" ht="15.75" customHeight="1">
      <c r="A5775" s="9" t="n">
        <v>43920.66666666666</v>
      </c>
      <c r="B5775" s="9" t="n">
        <v>43920.5</v>
      </c>
      <c r="C5775" s="2" t="n">
        <v>34964545</v>
      </c>
      <c r="D5775" s="2" t="inlineStr">
        <is>
          <t>DOM</t>
        </is>
      </c>
      <c r="G5775" s="2" t="inlineStr">
        <is>
          <t>ZONE</t>
        </is>
      </c>
      <c r="I5775" s="2" t="n">
        <v>17.91</v>
      </c>
      <c r="J5775" s="2" t="n">
        <v>17.64869</v>
      </c>
      <c r="K5775" s="2" t="n">
        <v>0</v>
      </c>
      <c r="L5775" s="2" t="n">
        <v>-0.25881</v>
      </c>
      <c r="M5775" s="2" t="b">
        <v>1</v>
      </c>
      <c r="N5775" s="2" t="n">
        <v>1</v>
      </c>
    </row>
    <row r="5776" ht="15.75" customHeight="1">
      <c r="A5776" s="9" t="n">
        <v>43920.70833333334</v>
      </c>
      <c r="B5776" s="9" t="n">
        <v>43920.54166666666</v>
      </c>
      <c r="C5776" s="2" t="n">
        <v>34964545</v>
      </c>
      <c r="D5776" s="2" t="inlineStr">
        <is>
          <t>DOM</t>
        </is>
      </c>
      <c r="G5776" s="2" t="inlineStr">
        <is>
          <t>ZONE</t>
        </is>
      </c>
      <c r="I5776" s="2" t="n">
        <v>16.24</v>
      </c>
      <c r="J5776" s="2" t="n">
        <v>16.259842</v>
      </c>
      <c r="K5776" s="2" t="n">
        <v>0.231148</v>
      </c>
      <c r="L5776" s="2" t="n">
        <v>-0.207139</v>
      </c>
      <c r="M5776" s="2" t="b">
        <v>1</v>
      </c>
      <c r="N5776" s="2" t="n">
        <v>1</v>
      </c>
    </row>
    <row r="5777" ht="15.75" customHeight="1">
      <c r="A5777" s="9" t="n">
        <v>43920.75</v>
      </c>
      <c r="B5777" s="9" t="n">
        <v>43920.58333333334</v>
      </c>
      <c r="C5777" s="2" t="n">
        <v>34964545</v>
      </c>
      <c r="D5777" s="2" t="inlineStr">
        <is>
          <t>DOM</t>
        </is>
      </c>
      <c r="G5777" s="2" t="inlineStr">
        <is>
          <t>ZONE</t>
        </is>
      </c>
      <c r="I5777" s="2" t="n">
        <v>15.37</v>
      </c>
      <c r="J5777" s="2" t="n">
        <v>15.520888</v>
      </c>
      <c r="K5777" s="2" t="n">
        <v>0.305303</v>
      </c>
      <c r="L5777" s="2" t="n">
        <v>-0.158582</v>
      </c>
      <c r="M5777" s="2" t="b">
        <v>1</v>
      </c>
      <c r="N5777" s="2" t="n">
        <v>1</v>
      </c>
    </row>
    <row r="5778" ht="15.75" customHeight="1">
      <c r="A5778" s="9" t="n">
        <v>43920.79166666666</v>
      </c>
      <c r="B5778" s="9" t="n">
        <v>43920.625</v>
      </c>
      <c r="C5778" s="2" t="n">
        <v>34964545</v>
      </c>
      <c r="D5778" s="2" t="inlineStr">
        <is>
          <t>DOM</t>
        </is>
      </c>
      <c r="G5778" s="2" t="inlineStr">
        <is>
          <t>ZONE</t>
        </is>
      </c>
      <c r="I5778" s="2" t="n">
        <v>15.9</v>
      </c>
      <c r="J5778" s="2" t="n">
        <v>12.031643</v>
      </c>
      <c r="K5778" s="2" t="n">
        <v>-3.73383</v>
      </c>
      <c r="L5778" s="2" t="n">
        <v>-0.129527</v>
      </c>
      <c r="M5778" s="2" t="b">
        <v>1</v>
      </c>
      <c r="N5778" s="2" t="n">
        <v>1</v>
      </c>
    </row>
    <row r="5779" ht="15.75" customHeight="1">
      <c r="A5779" s="9" t="n">
        <v>43920.83333333334</v>
      </c>
      <c r="B5779" s="9" t="n">
        <v>43920.66666666666</v>
      </c>
      <c r="C5779" s="2" t="n">
        <v>34964545</v>
      </c>
      <c r="D5779" s="2" t="inlineStr">
        <is>
          <t>DOM</t>
        </is>
      </c>
      <c r="G5779" s="2" t="inlineStr">
        <is>
          <t>ZONE</t>
        </is>
      </c>
      <c r="I5779" s="2" t="n">
        <v>26.44</v>
      </c>
      <c r="J5779" s="2" t="n">
        <v>6.697734</v>
      </c>
      <c r="K5779" s="2" t="n">
        <v>-19.732221</v>
      </c>
      <c r="L5779" s="2" t="n">
        <v>-0.007545</v>
      </c>
      <c r="M5779" s="2" t="b">
        <v>1</v>
      </c>
      <c r="N5779" s="2" t="n">
        <v>1</v>
      </c>
    </row>
    <row r="5780" ht="15.75" customHeight="1">
      <c r="A5780" s="9" t="n">
        <v>43920.875</v>
      </c>
      <c r="B5780" s="9" t="n">
        <v>43920.70833333334</v>
      </c>
      <c r="C5780" s="2" t="n">
        <v>34964545</v>
      </c>
      <c r="D5780" s="2" t="inlineStr">
        <is>
          <t>DOM</t>
        </is>
      </c>
      <c r="G5780" s="2" t="inlineStr">
        <is>
          <t>ZONE</t>
        </is>
      </c>
      <c r="I5780" s="2" t="n">
        <v>16.87</v>
      </c>
      <c r="J5780" s="2" t="n">
        <v>15.893713</v>
      </c>
      <c r="K5780" s="2" t="n">
        <v>-0.965785</v>
      </c>
      <c r="L5780" s="2" t="n">
        <v>-0.012168</v>
      </c>
      <c r="M5780" s="2" t="b">
        <v>1</v>
      </c>
      <c r="N5780" s="2" t="n">
        <v>1</v>
      </c>
    </row>
    <row r="5781" ht="15.75" customHeight="1">
      <c r="A5781" s="9" t="n">
        <v>43920.91666666666</v>
      </c>
      <c r="B5781" s="9" t="n">
        <v>43920.75</v>
      </c>
      <c r="C5781" s="2" t="n">
        <v>34964545</v>
      </c>
      <c r="D5781" s="2" t="inlineStr">
        <is>
          <t>DOM</t>
        </is>
      </c>
      <c r="G5781" s="2" t="inlineStr">
        <is>
          <t>ZONE</t>
        </is>
      </c>
      <c r="I5781" s="2" t="n">
        <v>16.45</v>
      </c>
      <c r="J5781" s="2" t="n">
        <v>15.38107</v>
      </c>
      <c r="K5781" s="2" t="n">
        <v>-1.078156</v>
      </c>
      <c r="L5781" s="2" t="n">
        <v>0.005893</v>
      </c>
      <c r="M5781" s="2" t="b">
        <v>1</v>
      </c>
      <c r="N5781" s="2" t="n">
        <v>1</v>
      </c>
    </row>
    <row r="5782" ht="15.75" customHeight="1">
      <c r="A5782" s="9" t="n">
        <v>43920.95833333334</v>
      </c>
      <c r="B5782" s="9" t="n">
        <v>43920.79166666666</v>
      </c>
      <c r="C5782" s="2" t="n">
        <v>34964545</v>
      </c>
      <c r="D5782" s="2" t="inlineStr">
        <is>
          <t>DOM</t>
        </is>
      </c>
      <c r="G5782" s="2" t="inlineStr">
        <is>
          <t>ZONE</t>
        </is>
      </c>
      <c r="I5782" s="2" t="n">
        <v>18.59</v>
      </c>
      <c r="J5782" s="2" t="n">
        <v>17.543289</v>
      </c>
      <c r="K5782" s="2" t="n">
        <v>-0.989255</v>
      </c>
      <c r="L5782" s="2" t="n">
        <v>-0.052457</v>
      </c>
      <c r="M5782" s="2" t="b">
        <v>1</v>
      </c>
      <c r="N5782" s="2" t="n">
        <v>1</v>
      </c>
    </row>
    <row r="5783" ht="15.75" customHeight="1">
      <c r="A5783" s="9" t="n">
        <v>43921</v>
      </c>
      <c r="B5783" s="9" t="n">
        <v>43920.83333333334</v>
      </c>
      <c r="C5783" s="2" t="n">
        <v>34964545</v>
      </c>
      <c r="D5783" s="2" t="inlineStr">
        <is>
          <t>DOM</t>
        </is>
      </c>
      <c r="G5783" s="2" t="inlineStr">
        <is>
          <t>ZONE</t>
        </is>
      </c>
      <c r="I5783" s="2" t="n">
        <v>18.31</v>
      </c>
      <c r="J5783" s="2" t="n">
        <v>17.668008</v>
      </c>
      <c r="K5783" s="2" t="n">
        <v>-0.501646</v>
      </c>
      <c r="L5783" s="2" t="n">
        <v>-0.14118</v>
      </c>
      <c r="M5783" s="2" t="b">
        <v>1</v>
      </c>
      <c r="N5783" s="2" t="n">
        <v>1</v>
      </c>
    </row>
    <row r="5784" ht="15.75" customHeight="1">
      <c r="A5784" s="9" t="n">
        <v>43921.04166666666</v>
      </c>
      <c r="B5784" s="9" t="n">
        <v>43920.875</v>
      </c>
      <c r="C5784" s="2" t="n">
        <v>34964545</v>
      </c>
      <c r="D5784" s="2" t="inlineStr">
        <is>
          <t>DOM</t>
        </is>
      </c>
      <c r="G5784" s="2" t="inlineStr">
        <is>
          <t>ZONE</t>
        </is>
      </c>
      <c r="I5784" s="2" t="n">
        <v>17.33</v>
      </c>
      <c r="J5784" s="2" t="n">
        <v>17.198709</v>
      </c>
      <c r="K5784" s="2" t="n">
        <v>0</v>
      </c>
      <c r="L5784" s="2" t="n">
        <v>-0.127124</v>
      </c>
      <c r="M5784" s="2" t="b">
        <v>1</v>
      </c>
      <c r="N5784" s="2" t="n">
        <v>1</v>
      </c>
    </row>
    <row r="5785" ht="15.75" customHeight="1">
      <c r="A5785" s="9" t="n">
        <v>43921.08333333334</v>
      </c>
      <c r="B5785" s="9" t="n">
        <v>43920.91666666666</v>
      </c>
      <c r="C5785" s="2" t="n">
        <v>34964545</v>
      </c>
      <c r="D5785" s="2" t="inlineStr">
        <is>
          <t>DOM</t>
        </is>
      </c>
      <c r="G5785" s="2" t="inlineStr">
        <is>
          <t>ZONE</t>
        </is>
      </c>
      <c r="I5785" s="2" t="n">
        <v>14.74</v>
      </c>
      <c r="J5785" s="2" t="n">
        <v>14.624736</v>
      </c>
      <c r="K5785" s="2" t="n">
        <v>0</v>
      </c>
      <c r="L5785" s="2" t="n">
        <v>-0.110264</v>
      </c>
      <c r="M5785" s="2" t="b">
        <v>1</v>
      </c>
      <c r="N5785" s="2" t="n">
        <v>1</v>
      </c>
    </row>
    <row r="5786" ht="15.75" customHeight="1">
      <c r="A5786" s="9" t="n">
        <v>43921.125</v>
      </c>
      <c r="B5786" s="9" t="n">
        <v>43920.95833333334</v>
      </c>
      <c r="C5786" s="2" t="n">
        <v>34964545</v>
      </c>
      <c r="D5786" s="2" t="inlineStr">
        <is>
          <t>DOM</t>
        </is>
      </c>
      <c r="G5786" s="2" t="inlineStr">
        <is>
          <t>ZONE</t>
        </is>
      </c>
      <c r="I5786" s="2" t="n">
        <v>14.91</v>
      </c>
      <c r="J5786" s="2" t="n">
        <v>14.756386</v>
      </c>
      <c r="K5786" s="2" t="n">
        <v>0</v>
      </c>
      <c r="L5786" s="2" t="n">
        <v>-0.156114</v>
      </c>
      <c r="M5786" s="2" t="b">
        <v>1</v>
      </c>
      <c r="N5786" s="2" t="n">
        <v>1</v>
      </c>
    </row>
    <row r="5787" ht="15.75" customHeight="1">
      <c r="A5787" s="9" t="n">
        <v>43921.16666666666</v>
      </c>
      <c r="B5787" s="9" t="n">
        <v>43921</v>
      </c>
      <c r="C5787" s="2" t="n">
        <v>34964545</v>
      </c>
      <c r="D5787" s="2" t="inlineStr">
        <is>
          <t>DOM</t>
        </is>
      </c>
      <c r="G5787" s="2" t="inlineStr">
        <is>
          <t>ZONE</t>
        </is>
      </c>
      <c r="I5787" s="2" t="n">
        <v>11.46</v>
      </c>
      <c r="J5787" s="2" t="n">
        <v>11.294185</v>
      </c>
      <c r="K5787" s="2" t="n">
        <v>0</v>
      </c>
      <c r="L5787" s="2" t="n">
        <v>-0.165815</v>
      </c>
      <c r="M5787" s="2" t="b">
        <v>1</v>
      </c>
      <c r="N5787" s="2" t="n">
        <v>1</v>
      </c>
    </row>
    <row r="5788" ht="15.75" customHeight="1">
      <c r="A5788" s="9" t="n">
        <v>43921.20833333334</v>
      </c>
      <c r="B5788" s="9" t="n">
        <v>43921.04166666666</v>
      </c>
      <c r="C5788" s="2" t="n">
        <v>34964545</v>
      </c>
      <c r="D5788" s="2" t="inlineStr">
        <is>
          <t>DOM</t>
        </is>
      </c>
      <c r="G5788" s="2" t="inlineStr">
        <is>
          <t>ZONE</t>
        </is>
      </c>
      <c r="I5788" s="2" t="n">
        <v>11.62</v>
      </c>
      <c r="J5788" s="2" t="n">
        <v>11.434111</v>
      </c>
      <c r="K5788" s="2" t="n">
        <v>0</v>
      </c>
      <c r="L5788" s="2" t="n">
        <v>-0.182556</v>
      </c>
      <c r="M5788" s="2" t="b">
        <v>1</v>
      </c>
      <c r="N5788" s="2" t="n">
        <v>1</v>
      </c>
    </row>
    <row r="5789" ht="15.75" customHeight="1">
      <c r="A5789" s="9" t="n">
        <v>43921.25</v>
      </c>
      <c r="B5789" s="9" t="n">
        <v>43921.08333333334</v>
      </c>
      <c r="C5789" s="2" t="n">
        <v>34964545</v>
      </c>
      <c r="D5789" s="2" t="inlineStr">
        <is>
          <t>DOM</t>
        </is>
      </c>
      <c r="G5789" s="2" t="inlineStr">
        <is>
          <t>ZONE</t>
        </is>
      </c>
      <c r="I5789" s="2" t="n">
        <v>11.03</v>
      </c>
      <c r="J5789" s="2" t="n">
        <v>10.85541</v>
      </c>
      <c r="K5789" s="2" t="n">
        <v>0</v>
      </c>
      <c r="L5789" s="2" t="n">
        <v>-0.17709</v>
      </c>
      <c r="M5789" s="2" t="b">
        <v>1</v>
      </c>
      <c r="N5789" s="2" t="n">
        <v>1</v>
      </c>
    </row>
    <row r="5790" ht="15.75" customHeight="1">
      <c r="A5790" s="9" t="n">
        <v>43921.29166666666</v>
      </c>
      <c r="B5790" s="9" t="n">
        <v>43921.125</v>
      </c>
      <c r="C5790" s="2" t="n">
        <v>34964545</v>
      </c>
      <c r="D5790" s="2" t="inlineStr">
        <is>
          <t>DOM</t>
        </is>
      </c>
      <c r="G5790" s="2" t="inlineStr">
        <is>
          <t>ZONE</t>
        </is>
      </c>
      <c r="I5790" s="2" t="n">
        <v>10.95</v>
      </c>
      <c r="J5790" s="2" t="n">
        <v>10.786911</v>
      </c>
      <c r="K5790" s="2" t="n">
        <v>0</v>
      </c>
      <c r="L5790" s="2" t="n">
        <v>-0.164756</v>
      </c>
      <c r="M5790" s="2" t="b">
        <v>1</v>
      </c>
      <c r="N5790" s="2" t="n">
        <v>1</v>
      </c>
    </row>
    <row r="5791" ht="15.75" customHeight="1">
      <c r="A5791" s="9" t="n">
        <v>43921.33333333334</v>
      </c>
      <c r="B5791" s="9" t="n">
        <v>43921.16666666666</v>
      </c>
      <c r="C5791" s="2" t="n">
        <v>34964545</v>
      </c>
      <c r="D5791" s="2" t="inlineStr">
        <is>
          <t>DOM</t>
        </is>
      </c>
      <c r="G5791" s="2" t="inlineStr">
        <is>
          <t>ZONE</t>
        </is>
      </c>
      <c r="I5791" s="2" t="n">
        <v>10.74</v>
      </c>
      <c r="J5791" s="2" t="n">
        <v>10.591427</v>
      </c>
      <c r="K5791" s="2" t="n">
        <v>0</v>
      </c>
      <c r="L5791" s="2" t="n">
        <v>-0.146073</v>
      </c>
      <c r="M5791" s="2" t="b">
        <v>1</v>
      </c>
      <c r="N5791" s="2" t="n">
        <v>1</v>
      </c>
    </row>
    <row r="5792" ht="15.75" customHeight="1">
      <c r="A5792" s="9" t="n">
        <v>43921.375</v>
      </c>
      <c r="B5792" s="9" t="n">
        <v>43921.20833333334</v>
      </c>
      <c r="C5792" s="2" t="n">
        <v>34964545</v>
      </c>
      <c r="D5792" s="2" t="inlineStr">
        <is>
          <t>DOM</t>
        </is>
      </c>
      <c r="G5792" s="2" t="inlineStr">
        <is>
          <t>ZONE</t>
        </is>
      </c>
      <c r="I5792" s="2" t="n">
        <v>12.7</v>
      </c>
      <c r="J5792" s="2" t="n">
        <v>12.544019</v>
      </c>
      <c r="K5792" s="2" t="n">
        <v>0</v>
      </c>
      <c r="L5792" s="2" t="n">
        <v>-0.153481</v>
      </c>
      <c r="M5792" s="2" t="b">
        <v>1</v>
      </c>
      <c r="N5792" s="2" t="n">
        <v>1</v>
      </c>
    </row>
    <row r="5793" ht="15.75" customHeight="1">
      <c r="A5793" s="9" t="n">
        <v>43921.41666666666</v>
      </c>
      <c r="B5793" s="9" t="n">
        <v>43921.25</v>
      </c>
      <c r="C5793" s="2" t="n">
        <v>34964545</v>
      </c>
      <c r="D5793" s="2" t="inlineStr">
        <is>
          <t>DOM</t>
        </is>
      </c>
      <c r="G5793" s="2" t="inlineStr">
        <is>
          <t>ZONE</t>
        </is>
      </c>
      <c r="I5793" s="2" t="n">
        <v>15.17</v>
      </c>
      <c r="J5793" s="2" t="n">
        <v>14.811875</v>
      </c>
      <c r="K5793" s="2" t="n">
        <v>-0.137503</v>
      </c>
      <c r="L5793" s="2" t="n">
        <v>-0.218123</v>
      </c>
      <c r="M5793" s="2" t="b">
        <v>1</v>
      </c>
      <c r="N5793" s="2" t="n">
        <v>1</v>
      </c>
    </row>
    <row r="5794" ht="15.75" customHeight="1">
      <c r="A5794" s="9" t="n">
        <v>43921.45833333334</v>
      </c>
      <c r="B5794" s="9" t="n">
        <v>43921.29166666666</v>
      </c>
      <c r="C5794" s="2" t="n">
        <v>34964545</v>
      </c>
      <c r="D5794" s="2" t="inlineStr">
        <is>
          <t>DOM</t>
        </is>
      </c>
      <c r="G5794" s="2" t="inlineStr">
        <is>
          <t>ZONE</t>
        </is>
      </c>
      <c r="I5794" s="2" t="n">
        <v>32.05</v>
      </c>
      <c r="J5794" s="2" t="n">
        <v>8.908529</v>
      </c>
      <c r="K5794" s="2" t="n">
        <v>-22.611108</v>
      </c>
      <c r="L5794" s="2" t="n">
        <v>-0.5345299999999999</v>
      </c>
      <c r="M5794" s="2" t="b">
        <v>1</v>
      </c>
      <c r="N5794" s="2" t="n">
        <v>1</v>
      </c>
    </row>
    <row r="5795" ht="15.75" customHeight="1">
      <c r="A5795" s="9" t="n">
        <v>43921.5</v>
      </c>
      <c r="B5795" s="9" t="n">
        <v>43921.33333333334</v>
      </c>
      <c r="C5795" s="2" t="n">
        <v>34964545</v>
      </c>
      <c r="D5795" s="2" t="inlineStr">
        <is>
          <t>DOM</t>
        </is>
      </c>
      <c r="G5795" s="2" t="inlineStr">
        <is>
          <t>ZONE</t>
        </is>
      </c>
      <c r="I5795" s="2" t="n">
        <v>28.58</v>
      </c>
      <c r="J5795" s="2" t="n">
        <v>17.258355</v>
      </c>
      <c r="K5795" s="2" t="n">
        <v>-10.962016</v>
      </c>
      <c r="L5795" s="2" t="n">
        <v>-0.355463</v>
      </c>
      <c r="M5795" s="2" t="b">
        <v>1</v>
      </c>
      <c r="N5795" s="2" t="n">
        <v>1</v>
      </c>
    </row>
    <row r="5796" ht="15.75" customHeight="1">
      <c r="A5796" s="9" t="n">
        <v>43921.54166666666</v>
      </c>
      <c r="B5796" s="9" t="n">
        <v>43921.375</v>
      </c>
      <c r="C5796" s="2" t="n">
        <v>34964545</v>
      </c>
      <c r="D5796" s="2" t="inlineStr">
        <is>
          <t>DOM</t>
        </is>
      </c>
      <c r="G5796" s="2" t="inlineStr">
        <is>
          <t>ZONE</t>
        </is>
      </c>
      <c r="I5796" s="2" t="n">
        <v>20.14</v>
      </c>
      <c r="J5796" s="2" t="n">
        <v>19.232059</v>
      </c>
      <c r="K5796" s="2" t="n">
        <v>-0.668624</v>
      </c>
      <c r="L5796" s="2" t="n">
        <v>-0.239317</v>
      </c>
      <c r="M5796" s="2" t="b">
        <v>1</v>
      </c>
      <c r="N5796" s="2" t="n">
        <v>1</v>
      </c>
    </row>
    <row r="5797" ht="15.75" customHeight="1">
      <c r="A5797" s="9" t="n">
        <v>43921.58333333334</v>
      </c>
      <c r="B5797" s="9" t="n">
        <v>43921.41666666666</v>
      </c>
      <c r="C5797" s="2" t="n">
        <v>34964545</v>
      </c>
      <c r="D5797" s="2" t="inlineStr">
        <is>
          <t>DOM</t>
        </is>
      </c>
      <c r="G5797" s="2" t="inlineStr">
        <is>
          <t>ZONE</t>
        </is>
      </c>
      <c r="I5797" s="2" t="n">
        <v>21.34</v>
      </c>
      <c r="J5797" s="2" t="n">
        <v>20.842376</v>
      </c>
      <c r="K5797" s="2" t="n">
        <v>-0.168559</v>
      </c>
      <c r="L5797" s="2" t="n">
        <v>-0.333232</v>
      </c>
      <c r="M5797" s="2" t="b">
        <v>1</v>
      </c>
      <c r="N5797" s="2" t="n">
        <v>1</v>
      </c>
    </row>
    <row r="5798" ht="15.75" customHeight="1">
      <c r="A5798" s="9" t="n">
        <v>43921.625</v>
      </c>
      <c r="B5798" s="9" t="n">
        <v>43921.45833333334</v>
      </c>
      <c r="C5798" s="2" t="n">
        <v>34964545</v>
      </c>
      <c r="D5798" s="2" t="inlineStr">
        <is>
          <t>DOM</t>
        </is>
      </c>
      <c r="G5798" s="2" t="inlineStr">
        <is>
          <t>ZONE</t>
        </is>
      </c>
      <c r="I5798" s="2" t="n">
        <v>32.35</v>
      </c>
      <c r="J5798" s="2" t="n">
        <v>29.199207</v>
      </c>
      <c r="K5798" s="2" t="n">
        <v>-2.58373</v>
      </c>
      <c r="L5798" s="2" t="n">
        <v>-0.56873</v>
      </c>
      <c r="M5798" s="2" t="b">
        <v>1</v>
      </c>
      <c r="N5798" s="2" t="n">
        <v>1</v>
      </c>
    </row>
    <row r="5799" ht="15.75" customHeight="1">
      <c r="A5799" s="9" t="n">
        <v>43921.66666666666</v>
      </c>
      <c r="B5799" s="9" t="n">
        <v>43921.5</v>
      </c>
      <c r="C5799" s="2" t="n">
        <v>34964545</v>
      </c>
      <c r="D5799" s="2" t="inlineStr">
        <is>
          <t>DOM</t>
        </is>
      </c>
      <c r="G5799" s="2" t="inlineStr">
        <is>
          <t>ZONE</t>
        </is>
      </c>
      <c r="I5799" s="2" t="n">
        <v>18.5</v>
      </c>
      <c r="J5799" s="2" t="n">
        <v>18.21083</v>
      </c>
      <c r="K5799" s="2" t="n">
        <v>-0.03275</v>
      </c>
      <c r="L5799" s="2" t="n">
        <v>-0.259753</v>
      </c>
      <c r="M5799" s="2" t="b">
        <v>1</v>
      </c>
      <c r="N5799" s="2" t="n">
        <v>1</v>
      </c>
    </row>
    <row r="5800" ht="15.75" customHeight="1">
      <c r="A5800" s="9" t="n">
        <v>43921.70833333334</v>
      </c>
      <c r="B5800" s="9" t="n">
        <v>43921.54166666666</v>
      </c>
      <c r="C5800" s="2" t="n">
        <v>34964545</v>
      </c>
      <c r="D5800" s="2" t="inlineStr">
        <is>
          <t>DOM</t>
        </is>
      </c>
      <c r="G5800" s="2" t="inlineStr">
        <is>
          <t>ZONE</t>
        </is>
      </c>
      <c r="I5800" s="2" t="n">
        <v>22.3</v>
      </c>
      <c r="J5800" s="2" t="n">
        <v>20.632716</v>
      </c>
      <c r="K5800" s="2" t="n">
        <v>-1.403762</v>
      </c>
      <c r="L5800" s="2" t="n">
        <v>-0.259356</v>
      </c>
      <c r="M5800" s="2" t="b">
        <v>1</v>
      </c>
      <c r="N5800" s="2" t="n">
        <v>1</v>
      </c>
    </row>
    <row r="5801" ht="15.75" customHeight="1">
      <c r="A5801" s="9" t="n">
        <v>43921.75</v>
      </c>
      <c r="B5801" s="9" t="n">
        <v>43921.58333333334</v>
      </c>
      <c r="C5801" s="2" t="n">
        <v>34964545</v>
      </c>
      <c r="D5801" s="2" t="inlineStr">
        <is>
          <t>DOM</t>
        </is>
      </c>
      <c r="G5801" s="2" t="inlineStr">
        <is>
          <t>ZONE</t>
        </is>
      </c>
      <c r="I5801" s="2" t="n">
        <v>26.13</v>
      </c>
      <c r="J5801" s="2" t="n">
        <v>23.280008</v>
      </c>
      <c r="K5801" s="2" t="n">
        <v>-2.589156</v>
      </c>
      <c r="L5801" s="2" t="n">
        <v>-0.264169</v>
      </c>
      <c r="M5801" s="2" t="b">
        <v>1</v>
      </c>
      <c r="N5801" s="2" t="n">
        <v>1</v>
      </c>
    </row>
    <row r="5802" ht="15.75" customHeight="1">
      <c r="A5802" s="9" t="n">
        <v>43921.79166666666</v>
      </c>
      <c r="B5802" s="9" t="n">
        <v>43921.625</v>
      </c>
      <c r="C5802" s="2" t="n">
        <v>34964545</v>
      </c>
      <c r="D5802" s="2" t="inlineStr">
        <is>
          <t>DOM</t>
        </is>
      </c>
      <c r="G5802" s="2" t="inlineStr">
        <is>
          <t>ZONE</t>
        </is>
      </c>
      <c r="I5802" s="2" t="n">
        <v>18.2</v>
      </c>
      <c r="J5802" s="2" t="n">
        <v>18.060184</v>
      </c>
      <c r="K5802" s="2" t="n">
        <v>-0.008706999999999999</v>
      </c>
      <c r="L5802" s="2" t="n">
        <v>-0.135276</v>
      </c>
      <c r="M5802" s="2" t="b">
        <v>1</v>
      </c>
      <c r="N5802" s="2" t="n">
        <v>1</v>
      </c>
    </row>
    <row r="5803" ht="15.75" customHeight="1">
      <c r="A5803" s="9" t="n">
        <v>43921.83333333334</v>
      </c>
      <c r="B5803" s="9" t="n">
        <v>43921.66666666666</v>
      </c>
      <c r="C5803" s="2" t="n">
        <v>34964545</v>
      </c>
      <c r="D5803" s="2" t="inlineStr">
        <is>
          <t>DOM</t>
        </is>
      </c>
      <c r="G5803" s="2" t="inlineStr">
        <is>
          <t>ZONE</t>
        </is>
      </c>
      <c r="I5803" s="2" t="n">
        <v>21.2</v>
      </c>
      <c r="J5803" s="2" t="n">
        <v>20.773515</v>
      </c>
      <c r="K5803" s="2" t="n">
        <v>-0.312073</v>
      </c>
      <c r="L5803" s="2" t="n">
        <v>-0.113579</v>
      </c>
      <c r="M5803" s="2" t="b">
        <v>1</v>
      </c>
      <c r="N5803" s="2" t="n">
        <v>1</v>
      </c>
    </row>
    <row r="5804" ht="15.75" customHeight="1">
      <c r="A5804" s="9" t="n">
        <v>43921.875</v>
      </c>
      <c r="B5804" s="9" t="n">
        <v>43921.70833333334</v>
      </c>
      <c r="C5804" s="2" t="n">
        <v>34964545</v>
      </c>
      <c r="D5804" s="2" t="inlineStr">
        <is>
          <t>DOM</t>
        </is>
      </c>
      <c r="G5804" s="2" t="inlineStr">
        <is>
          <t>ZONE</t>
        </is>
      </c>
      <c r="I5804" s="2" t="n">
        <v>24.82</v>
      </c>
      <c r="J5804" s="2" t="n">
        <v>26.883054</v>
      </c>
      <c r="K5804" s="2" t="n">
        <v>2.164253</v>
      </c>
      <c r="L5804" s="2" t="n">
        <v>-0.099532</v>
      </c>
      <c r="M5804" s="2" t="b">
        <v>1</v>
      </c>
      <c r="N5804" s="2" t="n">
        <v>1</v>
      </c>
    </row>
    <row r="5805" ht="15.75" customHeight="1">
      <c r="A5805" s="9" t="n">
        <v>43921.91666666666</v>
      </c>
      <c r="B5805" s="9" t="n">
        <v>43921.75</v>
      </c>
      <c r="C5805" s="2" t="n">
        <v>34964545</v>
      </c>
      <c r="D5805" s="2" t="inlineStr">
        <is>
          <t>DOM</t>
        </is>
      </c>
      <c r="G5805" s="2" t="inlineStr">
        <is>
          <t>ZONE</t>
        </is>
      </c>
      <c r="I5805" s="2" t="n">
        <v>17.08</v>
      </c>
      <c r="J5805" s="2" t="n">
        <v>17.004779</v>
      </c>
      <c r="K5805" s="2" t="n">
        <v>0</v>
      </c>
      <c r="L5805" s="2" t="n">
        <v>-0.07355399999999999</v>
      </c>
      <c r="M5805" s="2" t="b">
        <v>1</v>
      </c>
      <c r="N5805" s="2" t="n">
        <v>1</v>
      </c>
    </row>
    <row r="5806" ht="15.75" customHeight="1">
      <c r="A5806" s="9" t="n">
        <v>43921.95833333334</v>
      </c>
      <c r="B5806" s="9" t="n">
        <v>43921.79166666666</v>
      </c>
      <c r="C5806" s="2" t="n">
        <v>34964545</v>
      </c>
      <c r="D5806" s="2" t="inlineStr">
        <is>
          <t>DOM</t>
        </is>
      </c>
      <c r="G5806" s="2" t="inlineStr">
        <is>
          <t>ZONE</t>
        </is>
      </c>
      <c r="I5806" s="2" t="n">
        <v>17.7</v>
      </c>
      <c r="J5806" s="2" t="n">
        <v>17.603911</v>
      </c>
      <c r="K5806" s="2" t="n">
        <v>0</v>
      </c>
      <c r="L5806" s="2" t="n">
        <v>-0.097756</v>
      </c>
      <c r="M5806" s="2" t="b">
        <v>1</v>
      </c>
      <c r="N5806" s="2" t="n">
        <v>1</v>
      </c>
    </row>
    <row r="5807" ht="15.75" customHeight="1">
      <c r="A5807" s="9" t="n">
        <v>43922</v>
      </c>
      <c r="B5807" s="9" t="n">
        <v>43921.83333333334</v>
      </c>
      <c r="C5807" s="2" t="n">
        <v>34964545</v>
      </c>
      <c r="D5807" s="2" t="inlineStr">
        <is>
          <t>DOM</t>
        </is>
      </c>
      <c r="G5807" s="2" t="inlineStr">
        <is>
          <t>ZONE</t>
        </is>
      </c>
      <c r="I5807" s="2" t="n">
        <v>15.96</v>
      </c>
      <c r="J5807" s="2" t="n">
        <v>15.843775</v>
      </c>
      <c r="K5807" s="2" t="n">
        <v>0</v>
      </c>
      <c r="L5807" s="2" t="n">
        <v>-0.117058</v>
      </c>
      <c r="M5807" s="2" t="b">
        <v>1</v>
      </c>
      <c r="N5807" s="2" t="n">
        <v>1</v>
      </c>
    </row>
    <row r="5808" ht="15.75" customHeight="1">
      <c r="A5808" s="9" t="n">
        <v>43922.04166666666</v>
      </c>
      <c r="B5808" s="9" t="n">
        <v>43921.875</v>
      </c>
      <c r="C5808" s="2" t="n">
        <v>34964545</v>
      </c>
      <c r="D5808" s="2" t="inlineStr">
        <is>
          <t>DOM</t>
        </is>
      </c>
      <c r="G5808" s="2" t="inlineStr">
        <is>
          <t>ZONE</t>
        </is>
      </c>
      <c r="I5808" s="2" t="n">
        <v>17.15</v>
      </c>
      <c r="J5808" s="2" t="n">
        <v>17.543884</v>
      </c>
      <c r="K5808" s="2" t="n">
        <v>0.515104</v>
      </c>
      <c r="L5808" s="2" t="n">
        <v>-0.117887</v>
      </c>
      <c r="M5808" s="2" t="b">
        <v>1</v>
      </c>
      <c r="N5808" s="2" t="n">
        <v>1</v>
      </c>
    </row>
    <row r="5809" ht="15.75" customHeight="1">
      <c r="A5809" s="9" t="n">
        <v>43922.08333333334</v>
      </c>
      <c r="B5809" s="9" t="n">
        <v>43921.91666666666</v>
      </c>
      <c r="C5809" s="2" t="n">
        <v>34964545</v>
      </c>
      <c r="D5809" s="2" t="inlineStr">
        <is>
          <t>DOM</t>
        </is>
      </c>
      <c r="G5809" s="2" t="inlineStr">
        <is>
          <t>ZONE</t>
        </is>
      </c>
      <c r="I5809" s="2" t="n">
        <v>19.92</v>
      </c>
      <c r="J5809" s="2" t="n">
        <v>22.766119</v>
      </c>
      <c r="K5809" s="2" t="n">
        <v>2.956159</v>
      </c>
      <c r="L5809" s="2" t="n">
        <v>-0.11004</v>
      </c>
      <c r="M5809" s="2" t="b">
        <v>1</v>
      </c>
      <c r="N5809" s="2" t="n">
        <v>1</v>
      </c>
    </row>
    <row r="5810" ht="15.75" customHeight="1">
      <c r="A5810" s="9" t="n">
        <v>43922.125</v>
      </c>
      <c r="B5810" s="9" t="n">
        <v>43921.95833333334</v>
      </c>
      <c r="C5810" s="2" t="n">
        <v>34964545</v>
      </c>
      <c r="D5810" s="2" t="inlineStr">
        <is>
          <t>DOM</t>
        </is>
      </c>
      <c r="G5810" s="2" t="inlineStr">
        <is>
          <t>ZONE</t>
        </is>
      </c>
      <c r="I5810" s="2" t="n">
        <v>18.47</v>
      </c>
      <c r="J5810" s="2" t="n">
        <v>18.33552</v>
      </c>
      <c r="K5810" s="2" t="n">
        <v>0</v>
      </c>
      <c r="L5810" s="2" t="n">
        <v>-0.132813</v>
      </c>
      <c r="M5810" s="2" t="b">
        <v>1</v>
      </c>
      <c r="N5810" s="2" t="n">
        <v>1</v>
      </c>
    </row>
    <row r="5811" ht="15.75" customHeight="1">
      <c r="A5811" s="9" t="n">
        <v>43922.16666666666</v>
      </c>
      <c r="B5811" s="9" t="n">
        <v>43922</v>
      </c>
      <c r="C5811" s="2" t="n">
        <v>34964545</v>
      </c>
      <c r="D5811" s="2" t="inlineStr">
        <is>
          <t>DOM</t>
        </is>
      </c>
      <c r="G5811" s="2" t="inlineStr">
        <is>
          <t>ZONE</t>
        </is>
      </c>
      <c r="I5811" s="2" t="n">
        <v>14.72</v>
      </c>
      <c r="J5811" s="2" t="n">
        <v>14.600264</v>
      </c>
      <c r="K5811" s="2" t="n">
        <v>0</v>
      </c>
      <c r="L5811" s="2" t="n">
        <v>-0.119736</v>
      </c>
      <c r="M5811" s="2" t="b">
        <v>1</v>
      </c>
      <c r="N5811" s="2" t="n">
        <v>1</v>
      </c>
    </row>
    <row r="5812" ht="15.75" customHeight="1">
      <c r="A5812" s="9" t="n">
        <v>43922.20833333334</v>
      </c>
      <c r="B5812" s="9" t="n">
        <v>43922.04166666666</v>
      </c>
      <c r="C5812" s="2" t="n">
        <v>34964545</v>
      </c>
      <c r="D5812" s="2" t="inlineStr">
        <is>
          <t>DOM</t>
        </is>
      </c>
      <c r="G5812" s="2" t="inlineStr">
        <is>
          <t>ZONE</t>
        </is>
      </c>
      <c r="I5812" s="2" t="n">
        <v>14.89</v>
      </c>
      <c r="J5812" s="2" t="n">
        <v>14.76011</v>
      </c>
      <c r="K5812" s="2" t="n">
        <v>0</v>
      </c>
      <c r="L5812" s="2" t="n">
        <v>-0.126557</v>
      </c>
      <c r="M5812" s="2" t="b">
        <v>1</v>
      </c>
      <c r="N5812" s="2" t="n">
        <v>1</v>
      </c>
    </row>
    <row r="5813" ht="15.75" customHeight="1">
      <c r="A5813" s="9" t="n">
        <v>43922.25</v>
      </c>
      <c r="B5813" s="9" t="n">
        <v>43922.08333333334</v>
      </c>
      <c r="C5813" s="2" t="n">
        <v>34964545</v>
      </c>
      <c r="D5813" s="2" t="inlineStr">
        <is>
          <t>DOM</t>
        </is>
      </c>
      <c r="G5813" s="2" t="inlineStr">
        <is>
          <t>ZONE</t>
        </is>
      </c>
      <c r="I5813" s="2" t="n">
        <v>14.79</v>
      </c>
      <c r="J5813" s="2" t="n">
        <v>14.404201</v>
      </c>
      <c r="K5813" s="2" t="n">
        <v>-0.26352</v>
      </c>
      <c r="L5813" s="2" t="n">
        <v>-0.122279</v>
      </c>
      <c r="M5813" s="2" t="b">
        <v>1</v>
      </c>
      <c r="N5813" s="2" t="n">
        <v>1</v>
      </c>
    </row>
    <row r="5814" ht="15.75" customHeight="1">
      <c r="A5814" s="9" t="n">
        <v>43922.29166666666</v>
      </c>
      <c r="B5814" s="9" t="n">
        <v>43922.125</v>
      </c>
      <c r="C5814" s="2" t="n">
        <v>34964545</v>
      </c>
      <c r="D5814" s="2" t="inlineStr">
        <is>
          <t>DOM</t>
        </is>
      </c>
      <c r="G5814" s="2" t="inlineStr">
        <is>
          <t>ZONE</t>
        </is>
      </c>
      <c r="I5814" s="2" t="n">
        <v>14.53</v>
      </c>
      <c r="J5814" s="2" t="n">
        <v>14.397297</v>
      </c>
      <c r="K5814" s="2" t="n">
        <v>-0.021541</v>
      </c>
      <c r="L5814" s="2" t="n">
        <v>-0.113663</v>
      </c>
      <c r="M5814" s="2" t="b">
        <v>1</v>
      </c>
      <c r="N5814" s="2" t="n">
        <v>1</v>
      </c>
    </row>
    <row r="5815" ht="15.75" customHeight="1">
      <c r="A5815" s="9" t="n">
        <v>43922.33333333334</v>
      </c>
      <c r="B5815" s="9" t="n">
        <v>43922.16666666666</v>
      </c>
      <c r="C5815" s="2" t="n">
        <v>34964545</v>
      </c>
      <c r="D5815" s="2" t="inlineStr">
        <is>
          <t>DOM</t>
        </is>
      </c>
      <c r="G5815" s="2" t="inlineStr">
        <is>
          <t>ZONE</t>
        </is>
      </c>
      <c r="I5815" s="2" t="n">
        <v>15.11</v>
      </c>
      <c r="J5815" s="2" t="n">
        <v>15.655308</v>
      </c>
      <c r="K5815" s="2" t="n">
        <v>0.609803</v>
      </c>
      <c r="L5815" s="2" t="n">
        <v>-0.064495</v>
      </c>
      <c r="M5815" s="2" t="b">
        <v>1</v>
      </c>
      <c r="N5815" s="2" t="n">
        <v>1</v>
      </c>
    </row>
    <row r="5816" ht="15.75" customHeight="1">
      <c r="A5816" s="9" t="n">
        <v>43922.375</v>
      </c>
      <c r="B5816" s="9" t="n">
        <v>43922.20833333334</v>
      </c>
      <c r="C5816" s="2" t="n">
        <v>34964545</v>
      </c>
      <c r="D5816" s="2" t="inlineStr">
        <is>
          <t>DOM</t>
        </is>
      </c>
      <c r="G5816" s="2" t="inlineStr">
        <is>
          <t>ZONE</t>
        </is>
      </c>
      <c r="I5816" s="2" t="n">
        <v>15.53</v>
      </c>
      <c r="J5816" s="2" t="n">
        <v>15.130676</v>
      </c>
      <c r="K5816" s="2" t="n">
        <v>-0.366102</v>
      </c>
      <c r="L5816" s="2" t="n">
        <v>-0.037388</v>
      </c>
      <c r="M5816" s="2" t="b">
        <v>1</v>
      </c>
      <c r="N5816" s="2" t="n">
        <v>1</v>
      </c>
    </row>
    <row r="5817" ht="15.75" customHeight="1">
      <c r="A5817" s="9" t="n">
        <v>43922.41666666666</v>
      </c>
      <c r="B5817" s="9" t="n">
        <v>43922.25</v>
      </c>
      <c r="C5817" s="2" t="n">
        <v>34964545</v>
      </c>
      <c r="D5817" s="2" t="inlineStr">
        <is>
          <t>DOM</t>
        </is>
      </c>
      <c r="G5817" s="2" t="inlineStr">
        <is>
          <t>ZONE</t>
        </is>
      </c>
      <c r="I5817" s="2" t="n">
        <v>40.9</v>
      </c>
      <c r="J5817" s="2" t="n">
        <v>105.649455</v>
      </c>
      <c r="K5817" s="2" t="n">
        <v>64.86747099999999</v>
      </c>
      <c r="L5817" s="2" t="n">
        <v>-0.11885</v>
      </c>
      <c r="M5817" s="2" t="b">
        <v>1</v>
      </c>
      <c r="N5817" s="2" t="n">
        <v>1</v>
      </c>
    </row>
    <row r="5818" ht="15.75" customHeight="1">
      <c r="A5818" s="9" t="n">
        <v>43922.45833333334</v>
      </c>
      <c r="B5818" s="9" t="n">
        <v>43922.29166666666</v>
      </c>
      <c r="C5818" s="2" t="n">
        <v>34964545</v>
      </c>
      <c r="D5818" s="2" t="inlineStr">
        <is>
          <t>DOM</t>
        </is>
      </c>
      <c r="G5818" s="2" t="inlineStr">
        <is>
          <t>ZONE</t>
        </is>
      </c>
      <c r="I5818" s="2" t="n">
        <v>22.39</v>
      </c>
      <c r="J5818" s="2" t="n">
        <v>19.486468</v>
      </c>
      <c r="K5818" s="2" t="n">
        <v>-2.815588</v>
      </c>
      <c r="L5818" s="2" t="n">
        <v>-0.08711000000000001</v>
      </c>
      <c r="M5818" s="2" t="b">
        <v>1</v>
      </c>
      <c r="N5818" s="2" t="n">
        <v>1</v>
      </c>
    </row>
    <row r="5819" ht="15.75" customHeight="1">
      <c r="A5819" s="9" t="n">
        <v>43922.5</v>
      </c>
      <c r="B5819" s="9" t="n">
        <v>43922.33333333334</v>
      </c>
      <c r="C5819" s="2" t="n">
        <v>34964545</v>
      </c>
      <c r="D5819" s="2" t="inlineStr">
        <is>
          <t>DOM</t>
        </is>
      </c>
      <c r="G5819" s="2" t="inlineStr">
        <is>
          <t>ZONE</t>
        </is>
      </c>
      <c r="I5819" s="2" t="n">
        <v>28.64</v>
      </c>
      <c r="J5819" s="2" t="n">
        <v>17.001644</v>
      </c>
      <c r="K5819" s="2" t="n">
        <v>-11.571769</v>
      </c>
      <c r="L5819" s="2" t="n">
        <v>-0.06741999999999999</v>
      </c>
      <c r="M5819" s="2" t="b">
        <v>1</v>
      </c>
      <c r="N5819" s="2" t="n">
        <v>1</v>
      </c>
    </row>
    <row r="5820" ht="15.75" customHeight="1">
      <c r="A5820" s="9" t="n">
        <v>43922.54166666666</v>
      </c>
      <c r="B5820" s="9" t="n">
        <v>43922.375</v>
      </c>
      <c r="C5820" s="2" t="n">
        <v>34964545</v>
      </c>
      <c r="D5820" s="2" t="inlineStr">
        <is>
          <t>DOM</t>
        </is>
      </c>
      <c r="G5820" s="2" t="inlineStr">
        <is>
          <t>ZONE</t>
        </is>
      </c>
      <c r="I5820" s="2" t="n">
        <v>22.3</v>
      </c>
      <c r="J5820" s="2" t="n">
        <v>16.395284</v>
      </c>
      <c r="K5820" s="2" t="n">
        <v>-5.849273</v>
      </c>
      <c r="L5820" s="2" t="n">
        <v>-0.05211</v>
      </c>
      <c r="M5820" s="2" t="b">
        <v>1</v>
      </c>
      <c r="N5820" s="2" t="n">
        <v>1</v>
      </c>
    </row>
    <row r="5821" ht="15.75" customHeight="1">
      <c r="A5821" s="9" t="n">
        <v>43922.58333333334</v>
      </c>
      <c r="B5821" s="9" t="n">
        <v>43922.41666666666</v>
      </c>
      <c r="C5821" s="2" t="n">
        <v>34964545</v>
      </c>
      <c r="D5821" s="2" t="inlineStr">
        <is>
          <t>DOM</t>
        </is>
      </c>
      <c r="G5821" s="2" t="inlineStr">
        <is>
          <t>ZONE</t>
        </is>
      </c>
      <c r="I5821" s="2" t="n">
        <v>35.78</v>
      </c>
      <c r="J5821" s="2" t="n">
        <v>70.99760999999999</v>
      </c>
      <c r="K5821" s="2" t="n">
        <v>35.410446</v>
      </c>
      <c r="L5821" s="2" t="n">
        <v>-0.189502</v>
      </c>
      <c r="M5821" s="2" t="b">
        <v>1</v>
      </c>
      <c r="N5821" s="2" t="n">
        <v>1</v>
      </c>
    </row>
    <row r="5822" ht="15.75" customHeight="1">
      <c r="A5822" s="9" t="n">
        <v>43922.625</v>
      </c>
      <c r="B5822" s="9" t="n">
        <v>43922.45833333334</v>
      </c>
      <c r="C5822" s="2" t="n">
        <v>34964545</v>
      </c>
      <c r="D5822" s="2" t="inlineStr">
        <is>
          <t>DOM</t>
        </is>
      </c>
      <c r="G5822" s="2" t="inlineStr">
        <is>
          <t>ZONE</t>
        </is>
      </c>
      <c r="I5822" s="2" t="n">
        <v>17.59</v>
      </c>
      <c r="J5822" s="2" t="n">
        <v>17.681166</v>
      </c>
      <c r="K5822" s="2" t="n">
        <v>0.212618</v>
      </c>
      <c r="L5822" s="2" t="n">
        <v>-0.117285</v>
      </c>
      <c r="M5822" s="2" t="b">
        <v>1</v>
      </c>
      <c r="N5822" s="2" t="n">
        <v>1</v>
      </c>
    </row>
    <row r="5823" ht="15.75" customHeight="1">
      <c r="A5823" s="9" t="n">
        <v>43922.66666666666</v>
      </c>
      <c r="B5823" s="9" t="n">
        <v>43922.5</v>
      </c>
      <c r="C5823" s="2" t="n">
        <v>34964545</v>
      </c>
      <c r="D5823" s="2" t="inlineStr">
        <is>
          <t>DOM</t>
        </is>
      </c>
      <c r="G5823" s="2" t="inlineStr">
        <is>
          <t>ZONE</t>
        </is>
      </c>
      <c r="I5823" s="2" t="n">
        <v>18.57</v>
      </c>
      <c r="J5823" s="2" t="n">
        <v>18.630768</v>
      </c>
      <c r="K5823" s="2" t="n">
        <v>0.194451</v>
      </c>
      <c r="L5823" s="2" t="n">
        <v>-0.133683</v>
      </c>
      <c r="M5823" s="2" t="b">
        <v>1</v>
      </c>
      <c r="N5823" s="2" t="n">
        <v>1</v>
      </c>
    </row>
    <row r="5824" ht="15.75" customHeight="1">
      <c r="A5824" s="9" t="n">
        <v>43922.70833333334</v>
      </c>
      <c r="B5824" s="9" t="n">
        <v>43922.54166666666</v>
      </c>
      <c r="C5824" s="2" t="n">
        <v>34964545</v>
      </c>
      <c r="D5824" s="2" t="inlineStr">
        <is>
          <t>DOM</t>
        </is>
      </c>
      <c r="G5824" s="2" t="inlineStr">
        <is>
          <t>ZONE</t>
        </is>
      </c>
      <c r="I5824" s="2" t="n">
        <v>17.37</v>
      </c>
      <c r="J5824" s="2" t="n">
        <v>17.766908</v>
      </c>
      <c r="K5824" s="2" t="n">
        <v>0.532399</v>
      </c>
      <c r="L5824" s="2" t="n">
        <v>-0.137158</v>
      </c>
      <c r="M5824" s="2" t="b">
        <v>1</v>
      </c>
      <c r="N5824" s="2" t="n">
        <v>1</v>
      </c>
    </row>
    <row r="5825" ht="15.75" customHeight="1">
      <c r="A5825" s="9" t="n">
        <v>43922.75</v>
      </c>
      <c r="B5825" s="9" t="n">
        <v>43922.58333333334</v>
      </c>
      <c r="C5825" s="2" t="n">
        <v>34964545</v>
      </c>
      <c r="D5825" s="2" t="inlineStr">
        <is>
          <t>DOM</t>
        </is>
      </c>
      <c r="G5825" s="2" t="inlineStr">
        <is>
          <t>ZONE</t>
        </is>
      </c>
      <c r="I5825" s="2" t="n">
        <v>15.82</v>
      </c>
      <c r="J5825" s="2" t="n">
        <v>16.236682</v>
      </c>
      <c r="K5825" s="2" t="n">
        <v>0.511808</v>
      </c>
      <c r="L5825" s="2" t="n">
        <v>-0.097626</v>
      </c>
      <c r="M5825" s="2" t="b">
        <v>1</v>
      </c>
      <c r="N5825" s="2" t="n">
        <v>1</v>
      </c>
    </row>
    <row r="5826" ht="15.75" customHeight="1">
      <c r="A5826" s="9" t="n">
        <v>43922.79166666666</v>
      </c>
      <c r="B5826" s="9" t="n">
        <v>43922.625</v>
      </c>
      <c r="C5826" s="2" t="n">
        <v>34964545</v>
      </c>
      <c r="D5826" s="2" t="inlineStr">
        <is>
          <t>DOM</t>
        </is>
      </c>
      <c r="G5826" s="2" t="inlineStr">
        <is>
          <t>ZONE</t>
        </is>
      </c>
      <c r="I5826" s="2" t="n">
        <v>14.36</v>
      </c>
      <c r="J5826" s="2" t="n">
        <v>14.44393</v>
      </c>
      <c r="K5826" s="2" t="n">
        <v>0.19324</v>
      </c>
      <c r="L5826" s="2" t="n">
        <v>-0.112643</v>
      </c>
      <c r="M5826" s="2" t="b">
        <v>1</v>
      </c>
      <c r="N5826" s="2" t="n">
        <v>1</v>
      </c>
    </row>
    <row r="5827" ht="15.75" customHeight="1">
      <c r="A5827" s="9" t="n">
        <v>43922.83333333334</v>
      </c>
      <c r="B5827" s="9" t="n">
        <v>43922.66666666666</v>
      </c>
      <c r="C5827" s="2" t="n">
        <v>34964545</v>
      </c>
      <c r="D5827" s="2" t="inlineStr">
        <is>
          <t>DOM</t>
        </is>
      </c>
      <c r="G5827" s="2" t="inlineStr">
        <is>
          <t>ZONE</t>
        </is>
      </c>
      <c r="I5827" s="2" t="n">
        <v>16.11</v>
      </c>
      <c r="J5827" s="2" t="n">
        <v>16.315897</v>
      </c>
      <c r="K5827" s="2" t="n">
        <v>0.37134</v>
      </c>
      <c r="L5827" s="2" t="n">
        <v>-0.167109</v>
      </c>
      <c r="M5827" s="2" t="b">
        <v>1</v>
      </c>
      <c r="N5827" s="2" t="n">
        <v>1</v>
      </c>
    </row>
    <row r="5828" ht="15.75" customHeight="1">
      <c r="A5828" s="9" t="n">
        <v>43922.875</v>
      </c>
      <c r="B5828" s="9" t="n">
        <v>43922.70833333334</v>
      </c>
      <c r="C5828" s="2" t="n">
        <v>34964545</v>
      </c>
      <c r="D5828" s="2" t="inlineStr">
        <is>
          <t>DOM</t>
        </is>
      </c>
      <c r="G5828" s="2" t="inlineStr">
        <is>
          <t>ZONE</t>
        </is>
      </c>
      <c r="I5828" s="2" t="n">
        <v>17.13</v>
      </c>
      <c r="J5828" s="2" t="n">
        <v>17.396432</v>
      </c>
      <c r="K5828" s="2" t="n">
        <v>0.416464</v>
      </c>
      <c r="L5828" s="2" t="n">
        <v>-0.146698</v>
      </c>
      <c r="M5828" s="2" t="b">
        <v>1</v>
      </c>
      <c r="N5828" s="2" t="n">
        <v>1</v>
      </c>
    </row>
    <row r="5829" ht="15.75" customHeight="1">
      <c r="A5829" s="9" t="n">
        <v>43922.91666666666</v>
      </c>
      <c r="B5829" s="9" t="n">
        <v>43922.75</v>
      </c>
      <c r="C5829" s="2" t="n">
        <v>34964545</v>
      </c>
      <c r="D5829" s="2" t="inlineStr">
        <is>
          <t>DOM</t>
        </is>
      </c>
      <c r="G5829" s="2" t="inlineStr">
        <is>
          <t>ZONE</t>
        </is>
      </c>
      <c r="I5829" s="2" t="n">
        <v>15.81</v>
      </c>
      <c r="J5829" s="2" t="n">
        <v>16.131775</v>
      </c>
      <c r="K5829" s="2" t="n">
        <v>0.415186</v>
      </c>
      <c r="L5829" s="2" t="n">
        <v>-0.097578</v>
      </c>
      <c r="M5829" s="2" t="b">
        <v>1</v>
      </c>
      <c r="N5829" s="2" t="n">
        <v>1</v>
      </c>
    </row>
    <row r="5830" ht="15.75" customHeight="1">
      <c r="A5830" s="9" t="n">
        <v>43922.95833333334</v>
      </c>
      <c r="B5830" s="9" t="n">
        <v>43922.79166666666</v>
      </c>
      <c r="C5830" s="2" t="n">
        <v>34964545</v>
      </c>
      <c r="D5830" s="2" t="inlineStr">
        <is>
          <t>DOM</t>
        </is>
      </c>
      <c r="G5830" s="2" t="inlineStr">
        <is>
          <t>ZONE</t>
        </is>
      </c>
      <c r="I5830" s="2" t="n">
        <v>16.43</v>
      </c>
      <c r="J5830" s="2" t="n">
        <v>17.179002</v>
      </c>
      <c r="K5830" s="2" t="n">
        <v>0.771695</v>
      </c>
      <c r="L5830" s="2" t="n">
        <v>-0.026026</v>
      </c>
      <c r="M5830" s="2" t="b">
        <v>1</v>
      </c>
      <c r="N5830" s="2" t="n">
        <v>1</v>
      </c>
    </row>
    <row r="5831" ht="15.75" customHeight="1">
      <c r="A5831" s="9" t="n">
        <v>43923</v>
      </c>
      <c r="B5831" s="9" t="n">
        <v>43922.83333333334</v>
      </c>
      <c r="C5831" s="2" t="n">
        <v>34964545</v>
      </c>
      <c r="D5831" s="2" t="inlineStr">
        <is>
          <t>DOM</t>
        </is>
      </c>
      <c r="G5831" s="2" t="inlineStr">
        <is>
          <t>ZONE</t>
        </is>
      </c>
      <c r="I5831" s="2" t="n">
        <v>16.94</v>
      </c>
      <c r="J5831" s="2" t="n">
        <v>17.693674</v>
      </c>
      <c r="K5831" s="2" t="n">
        <v>0.808404</v>
      </c>
      <c r="L5831" s="2" t="n">
        <v>-0.053896</v>
      </c>
      <c r="M5831" s="2" t="b">
        <v>1</v>
      </c>
      <c r="N5831" s="2" t="n">
        <v>1</v>
      </c>
    </row>
    <row r="5832" ht="15.75" customHeight="1">
      <c r="A5832" s="9" t="n">
        <v>43923.04166666666</v>
      </c>
      <c r="B5832" s="9" t="n">
        <v>43922.875</v>
      </c>
      <c r="C5832" s="2" t="n">
        <v>34964545</v>
      </c>
      <c r="D5832" s="2" t="inlineStr">
        <is>
          <t>DOM</t>
        </is>
      </c>
      <c r="G5832" s="2" t="inlineStr">
        <is>
          <t>ZONE</t>
        </is>
      </c>
      <c r="I5832" s="2" t="n">
        <v>16.5</v>
      </c>
      <c r="J5832" s="2" t="n">
        <v>17.249005</v>
      </c>
      <c r="K5832" s="2" t="n">
        <v>0.796597</v>
      </c>
      <c r="L5832" s="2" t="n">
        <v>-0.048425</v>
      </c>
      <c r="M5832" s="2" t="b">
        <v>1</v>
      </c>
      <c r="N5832" s="2" t="n">
        <v>1</v>
      </c>
    </row>
    <row r="5833" ht="15.75" customHeight="1">
      <c r="A5833" s="9" t="n">
        <v>43923.08333333334</v>
      </c>
      <c r="B5833" s="9" t="n">
        <v>43922.91666666666</v>
      </c>
      <c r="C5833" s="2" t="n">
        <v>34964545</v>
      </c>
      <c r="D5833" s="2" t="inlineStr">
        <is>
          <t>DOM</t>
        </is>
      </c>
      <c r="G5833" s="2" t="inlineStr">
        <is>
          <t>ZONE</t>
        </is>
      </c>
      <c r="I5833" s="2" t="n">
        <v>17.1</v>
      </c>
      <c r="J5833" s="2" t="n">
        <v>17.999821</v>
      </c>
      <c r="K5833" s="2" t="n">
        <v>0.946921</v>
      </c>
      <c r="L5833" s="2" t="n">
        <v>-0.043766</v>
      </c>
      <c r="M5833" s="2" t="b">
        <v>1</v>
      </c>
      <c r="N5833" s="2" t="n">
        <v>1</v>
      </c>
    </row>
    <row r="5834" ht="15.75" customHeight="1">
      <c r="A5834" s="9" t="n">
        <v>43923.125</v>
      </c>
      <c r="B5834" s="9" t="n">
        <v>43922.95833333334</v>
      </c>
      <c r="C5834" s="2" t="n">
        <v>34964545</v>
      </c>
      <c r="D5834" s="2" t="inlineStr">
        <is>
          <t>DOM</t>
        </is>
      </c>
      <c r="G5834" s="2" t="inlineStr">
        <is>
          <t>ZONE</t>
        </is>
      </c>
      <c r="I5834" s="2" t="n">
        <v>14.88</v>
      </c>
      <c r="J5834" s="2" t="n">
        <v>15.044339</v>
      </c>
      <c r="K5834" s="2" t="n">
        <v>0.170388</v>
      </c>
      <c r="L5834" s="2" t="n">
        <v>-0.008548999999999999</v>
      </c>
      <c r="M5834" s="2" t="b">
        <v>1</v>
      </c>
      <c r="N5834" s="2" t="n">
        <v>1</v>
      </c>
    </row>
    <row r="5835" ht="15.75" customHeight="1">
      <c r="A5835" s="9" t="n">
        <v>43923.16666666666</v>
      </c>
      <c r="B5835" s="9" t="n">
        <v>43923</v>
      </c>
      <c r="C5835" s="2" t="n">
        <v>34964545</v>
      </c>
      <c r="D5835" s="2" t="inlineStr">
        <is>
          <t>DOM</t>
        </is>
      </c>
      <c r="G5835" s="2" t="inlineStr">
        <is>
          <t>ZONE</t>
        </is>
      </c>
      <c r="I5835" s="2" t="n">
        <v>13.28</v>
      </c>
      <c r="J5835" s="2" t="n">
        <v>13.30242</v>
      </c>
      <c r="K5835" s="2" t="n">
        <v>0.025098</v>
      </c>
      <c r="L5835" s="2" t="n">
        <v>-0.001845</v>
      </c>
      <c r="M5835" s="2" t="b">
        <v>1</v>
      </c>
      <c r="N5835" s="2" t="n">
        <v>1</v>
      </c>
    </row>
    <row r="5836" ht="15.75" customHeight="1">
      <c r="A5836" s="9" t="n">
        <v>43923.20833333334</v>
      </c>
      <c r="B5836" s="9" t="n">
        <v>43923.04166666666</v>
      </c>
      <c r="C5836" s="2" t="n">
        <v>34964545</v>
      </c>
      <c r="D5836" s="2" t="inlineStr">
        <is>
          <t>DOM</t>
        </is>
      </c>
      <c r="G5836" s="2" t="inlineStr">
        <is>
          <t>ZONE</t>
        </is>
      </c>
      <c r="I5836" s="2" t="n">
        <v>12.89</v>
      </c>
      <c r="J5836" s="2" t="n">
        <v>12.967041</v>
      </c>
      <c r="K5836" s="2" t="n">
        <v>0.08326799999999999</v>
      </c>
      <c r="L5836" s="2" t="n">
        <v>-0.010394</v>
      </c>
      <c r="M5836" s="2" t="b">
        <v>1</v>
      </c>
      <c r="N5836" s="2" t="n">
        <v>1</v>
      </c>
    </row>
    <row r="5837" ht="15.75" customHeight="1">
      <c r="A5837" s="9" t="n">
        <v>43923.25</v>
      </c>
      <c r="B5837" s="9" t="n">
        <v>43923.08333333334</v>
      </c>
      <c r="C5837" s="2" t="n">
        <v>34964545</v>
      </c>
      <c r="D5837" s="2" t="inlineStr">
        <is>
          <t>DOM</t>
        </is>
      </c>
      <c r="G5837" s="2" t="inlineStr">
        <is>
          <t>ZONE</t>
        </is>
      </c>
      <c r="I5837" s="2" t="n">
        <v>12.79</v>
      </c>
      <c r="J5837" s="2" t="n">
        <v>12.836554</v>
      </c>
      <c r="K5837" s="2" t="n">
        <v>0.067054</v>
      </c>
      <c r="L5837" s="2" t="n">
        <v>-0.023833</v>
      </c>
      <c r="M5837" s="2" t="b">
        <v>1</v>
      </c>
      <c r="N5837" s="2" t="n">
        <v>1</v>
      </c>
    </row>
    <row r="5838" ht="15.75" customHeight="1">
      <c r="A5838" s="9" t="n">
        <v>43923.29166666666</v>
      </c>
      <c r="B5838" s="9" t="n">
        <v>43923.125</v>
      </c>
      <c r="C5838" s="2" t="n">
        <v>34964545</v>
      </c>
      <c r="D5838" s="2" t="inlineStr">
        <is>
          <t>DOM</t>
        </is>
      </c>
      <c r="G5838" s="2" t="inlineStr">
        <is>
          <t>ZONE</t>
        </is>
      </c>
      <c r="I5838" s="2" t="n">
        <v>13.48</v>
      </c>
      <c r="J5838" s="2" t="n">
        <v>13.565854</v>
      </c>
      <c r="K5838" s="2" t="n">
        <v>0.09325600000000001</v>
      </c>
      <c r="L5838" s="2" t="n">
        <v>-0.003235</v>
      </c>
      <c r="M5838" s="2" t="b">
        <v>1</v>
      </c>
      <c r="N5838" s="2" t="n">
        <v>1</v>
      </c>
    </row>
    <row r="5839" ht="15.75" customHeight="1">
      <c r="A5839" s="9" t="n">
        <v>43923.33333333334</v>
      </c>
      <c r="B5839" s="9" t="n">
        <v>43923.16666666666</v>
      </c>
      <c r="C5839" s="2" t="n">
        <v>34964545</v>
      </c>
      <c r="D5839" s="2" t="inlineStr">
        <is>
          <t>DOM</t>
        </is>
      </c>
      <c r="G5839" s="2" t="inlineStr">
        <is>
          <t>ZONE</t>
        </is>
      </c>
      <c r="I5839" s="2" t="n">
        <v>13.55</v>
      </c>
      <c r="J5839" s="2" t="n">
        <v>13.643984</v>
      </c>
      <c r="K5839" s="2" t="n">
        <v>0.10496</v>
      </c>
      <c r="L5839" s="2" t="n">
        <v>-0.011809</v>
      </c>
      <c r="M5839" s="2" t="b">
        <v>1</v>
      </c>
      <c r="N5839" s="2" t="n">
        <v>1</v>
      </c>
    </row>
    <row r="5840" ht="15.75" customHeight="1">
      <c r="A5840" s="9" t="n">
        <v>43923.375</v>
      </c>
      <c r="B5840" s="9" t="n">
        <v>43923.20833333334</v>
      </c>
      <c r="C5840" s="2" t="n">
        <v>34964545</v>
      </c>
      <c r="D5840" s="2" t="inlineStr">
        <is>
          <t>DOM</t>
        </is>
      </c>
      <c r="G5840" s="2" t="inlineStr">
        <is>
          <t>ZONE</t>
        </is>
      </c>
      <c r="I5840" s="2" t="n">
        <v>15.05</v>
      </c>
      <c r="J5840" s="2" t="n">
        <v>15.303913</v>
      </c>
      <c r="K5840" s="2" t="n">
        <v>0.214359</v>
      </c>
      <c r="L5840" s="2" t="n">
        <v>0.035388</v>
      </c>
      <c r="M5840" s="2" t="b">
        <v>1</v>
      </c>
      <c r="N5840" s="2" t="n">
        <v>1</v>
      </c>
    </row>
    <row r="5841" ht="15.75" customHeight="1">
      <c r="A5841" s="9" t="n">
        <v>43923.41666666666</v>
      </c>
      <c r="B5841" s="9" t="n">
        <v>43923.25</v>
      </c>
      <c r="C5841" s="2" t="n">
        <v>34964545</v>
      </c>
      <c r="D5841" s="2" t="inlineStr">
        <is>
          <t>DOM</t>
        </is>
      </c>
      <c r="G5841" s="2" t="inlineStr">
        <is>
          <t>ZONE</t>
        </is>
      </c>
      <c r="I5841" s="2" t="n">
        <v>15.7</v>
      </c>
      <c r="J5841" s="2" t="n">
        <v>15.561476</v>
      </c>
      <c r="K5841" s="2" t="n">
        <v>-0.09617199999999999</v>
      </c>
      <c r="L5841" s="2" t="n">
        <v>-0.045685</v>
      </c>
      <c r="M5841" s="2" t="b">
        <v>1</v>
      </c>
      <c r="N5841" s="2" t="n">
        <v>1</v>
      </c>
    </row>
    <row r="5842" ht="15.75" customHeight="1">
      <c r="A5842" s="9" t="n">
        <v>43923.45833333334</v>
      </c>
      <c r="B5842" s="9" t="n">
        <v>43923.29166666666</v>
      </c>
      <c r="C5842" s="2" t="n">
        <v>34964545</v>
      </c>
      <c r="D5842" s="2" t="inlineStr">
        <is>
          <t>DOM</t>
        </is>
      </c>
      <c r="G5842" s="2" t="inlineStr">
        <is>
          <t>ZONE</t>
        </is>
      </c>
      <c r="I5842" s="2" t="n">
        <v>16.33</v>
      </c>
      <c r="J5842" s="2" t="n">
        <v>15.152627</v>
      </c>
      <c r="K5842" s="2" t="n">
        <v>-1.075137</v>
      </c>
      <c r="L5842" s="2" t="n">
        <v>-0.102237</v>
      </c>
      <c r="M5842" s="2" t="b">
        <v>1</v>
      </c>
      <c r="N5842" s="2" t="n">
        <v>1</v>
      </c>
    </row>
    <row r="5843" ht="15.75" customHeight="1">
      <c r="A5843" s="9" t="n">
        <v>43923.5</v>
      </c>
      <c r="B5843" s="9" t="n">
        <v>43923.33333333334</v>
      </c>
      <c r="C5843" s="2" t="n">
        <v>34964545</v>
      </c>
      <c r="D5843" s="2" t="inlineStr">
        <is>
          <t>DOM</t>
        </is>
      </c>
      <c r="G5843" s="2" t="inlineStr">
        <is>
          <t>ZONE</t>
        </is>
      </c>
      <c r="I5843" s="2" t="n">
        <v>14.02</v>
      </c>
      <c r="J5843" s="2" t="n">
        <v>13.212963</v>
      </c>
      <c r="K5843" s="2" t="n">
        <v>-0.61764</v>
      </c>
      <c r="L5843" s="2" t="n">
        <v>-0.19273</v>
      </c>
      <c r="M5843" s="2" t="b">
        <v>1</v>
      </c>
      <c r="N5843" s="2" t="n">
        <v>1</v>
      </c>
    </row>
    <row r="5844" ht="15.75" customHeight="1">
      <c r="A5844" s="9" t="n">
        <v>43923.54166666666</v>
      </c>
      <c r="B5844" s="9" t="n">
        <v>43923.375</v>
      </c>
      <c r="C5844" s="2" t="n">
        <v>34964545</v>
      </c>
      <c r="D5844" s="2" t="inlineStr">
        <is>
          <t>DOM</t>
        </is>
      </c>
      <c r="G5844" s="2" t="inlineStr">
        <is>
          <t>ZONE</t>
        </is>
      </c>
      <c r="I5844" s="2" t="n">
        <v>15.4</v>
      </c>
      <c r="J5844" s="2" t="n">
        <v>13.706174</v>
      </c>
      <c r="K5844" s="2" t="n">
        <v>-1.424919</v>
      </c>
      <c r="L5844" s="2" t="n">
        <v>-0.265574</v>
      </c>
      <c r="M5844" s="2" t="b">
        <v>1</v>
      </c>
      <c r="N5844" s="2" t="n">
        <v>1</v>
      </c>
    </row>
    <row r="5845" ht="15.75" customHeight="1">
      <c r="A5845" s="9" t="n">
        <v>43923.58333333334</v>
      </c>
      <c r="B5845" s="9" t="n">
        <v>43923.41666666666</v>
      </c>
      <c r="C5845" s="2" t="n">
        <v>34964545</v>
      </c>
      <c r="D5845" s="2" t="inlineStr">
        <is>
          <t>DOM</t>
        </is>
      </c>
      <c r="G5845" s="2" t="inlineStr">
        <is>
          <t>ZONE</t>
        </is>
      </c>
      <c r="I5845" s="2" t="n">
        <v>14.46</v>
      </c>
      <c r="J5845" s="2" t="n">
        <v>12.717813</v>
      </c>
      <c r="K5845" s="2" t="n">
        <v>-1.52342</v>
      </c>
      <c r="L5845" s="2" t="n">
        <v>-0.217101</v>
      </c>
      <c r="M5845" s="2" t="b">
        <v>1</v>
      </c>
      <c r="N5845" s="2" t="n">
        <v>1</v>
      </c>
    </row>
    <row r="5846" ht="15.75" customHeight="1">
      <c r="A5846" s="9" t="n">
        <v>43923.625</v>
      </c>
      <c r="B5846" s="9" t="n">
        <v>43923.45833333334</v>
      </c>
      <c r="C5846" s="2" t="n">
        <v>34964545</v>
      </c>
      <c r="D5846" s="2" t="inlineStr">
        <is>
          <t>DOM</t>
        </is>
      </c>
      <c r="G5846" s="2" t="inlineStr">
        <is>
          <t>ZONE</t>
        </is>
      </c>
      <c r="I5846" s="2" t="n">
        <v>14.27</v>
      </c>
      <c r="J5846" s="2" t="n">
        <v>13.10256</v>
      </c>
      <c r="K5846" s="2" t="n">
        <v>-0.978703</v>
      </c>
      <c r="L5846" s="2" t="n">
        <v>-0.183737</v>
      </c>
      <c r="M5846" s="2" t="b">
        <v>1</v>
      </c>
      <c r="N5846" s="2" t="n">
        <v>1</v>
      </c>
    </row>
    <row r="5847" ht="15.75" customHeight="1">
      <c r="A5847" s="9" t="n">
        <v>43923.66666666666</v>
      </c>
      <c r="B5847" s="9" t="n">
        <v>43923.5</v>
      </c>
      <c r="C5847" s="2" t="n">
        <v>34964545</v>
      </c>
      <c r="D5847" s="2" t="inlineStr">
        <is>
          <t>DOM</t>
        </is>
      </c>
      <c r="G5847" s="2" t="inlineStr">
        <is>
          <t>ZONE</t>
        </is>
      </c>
      <c r="I5847" s="2" t="n">
        <v>14.65</v>
      </c>
      <c r="J5847" s="2" t="n">
        <v>13.064433</v>
      </c>
      <c r="K5847" s="2" t="n">
        <v>-1.371523</v>
      </c>
      <c r="L5847" s="2" t="n">
        <v>-0.214877</v>
      </c>
      <c r="M5847" s="2" t="b">
        <v>1</v>
      </c>
      <c r="N5847" s="2" t="n">
        <v>1</v>
      </c>
    </row>
    <row r="5848" ht="15.75" customHeight="1">
      <c r="A5848" s="9" t="n">
        <v>43923.70833333334</v>
      </c>
      <c r="B5848" s="9" t="n">
        <v>43923.54166666666</v>
      </c>
      <c r="C5848" s="2" t="n">
        <v>34964545</v>
      </c>
      <c r="D5848" s="2" t="inlineStr">
        <is>
          <t>DOM</t>
        </is>
      </c>
      <c r="G5848" s="2" t="inlineStr">
        <is>
          <t>ZONE</t>
        </is>
      </c>
      <c r="I5848" s="2" t="n">
        <v>12.48</v>
      </c>
      <c r="J5848" s="2" t="n">
        <v>12.319876</v>
      </c>
      <c r="K5848" s="2" t="n">
        <v>0.008580000000000001</v>
      </c>
      <c r="L5848" s="2" t="n">
        <v>-0.168704</v>
      </c>
      <c r="M5848" s="2" t="b">
        <v>1</v>
      </c>
      <c r="N5848" s="2" t="n">
        <v>1</v>
      </c>
    </row>
    <row r="5849" ht="15.75" customHeight="1">
      <c r="A5849" s="9" t="n">
        <v>43923.75</v>
      </c>
      <c r="B5849" s="9" t="n">
        <v>43923.58333333334</v>
      </c>
      <c r="C5849" s="2" t="n">
        <v>34964545</v>
      </c>
      <c r="D5849" s="2" t="inlineStr">
        <is>
          <t>DOM</t>
        </is>
      </c>
      <c r="G5849" s="2" t="inlineStr">
        <is>
          <t>ZONE</t>
        </is>
      </c>
      <c r="I5849" s="2" t="n">
        <v>15.22</v>
      </c>
      <c r="J5849" s="2" t="n">
        <v>13.484305</v>
      </c>
      <c r="K5849" s="2" t="n">
        <v>-1.550048</v>
      </c>
      <c r="L5849" s="2" t="n">
        <v>-0.185647</v>
      </c>
      <c r="M5849" s="2" t="b">
        <v>1</v>
      </c>
      <c r="N5849" s="2" t="n">
        <v>1</v>
      </c>
    </row>
    <row r="5850" ht="15.75" customHeight="1">
      <c r="A5850" s="9" t="n">
        <v>43923.79166666666</v>
      </c>
      <c r="B5850" s="9" t="n">
        <v>43923.625</v>
      </c>
      <c r="C5850" s="2" t="n">
        <v>34964545</v>
      </c>
      <c r="D5850" s="2" t="inlineStr">
        <is>
          <t>DOM</t>
        </is>
      </c>
      <c r="G5850" s="2" t="inlineStr">
        <is>
          <t>ZONE</t>
        </is>
      </c>
      <c r="I5850" s="2" t="n">
        <v>11.02</v>
      </c>
      <c r="J5850" s="2" t="n">
        <v>10.810188</v>
      </c>
      <c r="K5850" s="2" t="n">
        <v>-0.092045</v>
      </c>
      <c r="L5850" s="2" t="n">
        <v>-0.1186</v>
      </c>
      <c r="M5850" s="2" t="b">
        <v>1</v>
      </c>
      <c r="N5850" s="2" t="n">
        <v>1</v>
      </c>
    </row>
    <row r="5851" ht="15.75" customHeight="1">
      <c r="A5851" s="9" t="n">
        <v>43923.83333333334</v>
      </c>
      <c r="B5851" s="9" t="n">
        <v>43923.66666666666</v>
      </c>
      <c r="C5851" s="2" t="n">
        <v>34964545</v>
      </c>
      <c r="D5851" s="2" t="inlineStr">
        <is>
          <t>DOM</t>
        </is>
      </c>
      <c r="G5851" s="2" t="inlineStr">
        <is>
          <t>ZONE</t>
        </is>
      </c>
      <c r="I5851" s="2" t="n">
        <v>11.53</v>
      </c>
      <c r="J5851" s="2" t="n">
        <v>11.278931</v>
      </c>
      <c r="K5851" s="2" t="n">
        <v>-0.109509</v>
      </c>
      <c r="L5851" s="2" t="n">
        <v>-0.139893</v>
      </c>
      <c r="M5851" s="2" t="b">
        <v>1</v>
      </c>
      <c r="N5851" s="2" t="n">
        <v>1</v>
      </c>
    </row>
    <row r="5852" ht="15.75" customHeight="1">
      <c r="A5852" s="9" t="n">
        <v>43923.875</v>
      </c>
      <c r="B5852" s="9" t="n">
        <v>43923.70833333334</v>
      </c>
      <c r="C5852" s="2" t="n">
        <v>34964545</v>
      </c>
      <c r="D5852" s="2" t="inlineStr">
        <is>
          <t>DOM</t>
        </is>
      </c>
      <c r="G5852" s="2" t="inlineStr">
        <is>
          <t>ZONE</t>
        </is>
      </c>
      <c r="I5852" s="2" t="n">
        <v>12.31</v>
      </c>
      <c r="J5852" s="2" t="n">
        <v>12.176163</v>
      </c>
      <c r="K5852" s="2" t="n">
        <v>0</v>
      </c>
      <c r="L5852" s="2" t="n">
        <v>-0.13217</v>
      </c>
      <c r="M5852" s="2" t="b">
        <v>1</v>
      </c>
      <c r="N5852" s="2" t="n">
        <v>1</v>
      </c>
    </row>
    <row r="5853" ht="15.75" customHeight="1">
      <c r="A5853" s="9" t="n">
        <v>43923.91666666666</v>
      </c>
      <c r="B5853" s="9" t="n">
        <v>43923.75</v>
      </c>
      <c r="C5853" s="2" t="n">
        <v>34964545</v>
      </c>
      <c r="D5853" s="2" t="inlineStr">
        <is>
          <t>DOM</t>
        </is>
      </c>
      <c r="G5853" s="2" t="inlineStr">
        <is>
          <t>ZONE</t>
        </is>
      </c>
      <c r="I5853" s="2" t="n">
        <v>13.91</v>
      </c>
      <c r="J5853" s="2" t="n">
        <v>13.789544</v>
      </c>
      <c r="K5853" s="2" t="n">
        <v>6e-06</v>
      </c>
      <c r="L5853" s="2" t="n">
        <v>-0.122129</v>
      </c>
      <c r="M5853" s="2" t="b">
        <v>1</v>
      </c>
      <c r="N5853" s="2" t="n">
        <v>1</v>
      </c>
    </row>
    <row r="5854" ht="15.75" customHeight="1">
      <c r="A5854" s="9" t="n">
        <v>43923.95833333334</v>
      </c>
      <c r="B5854" s="9" t="n">
        <v>43923.79166666666</v>
      </c>
      <c r="C5854" s="2" t="n">
        <v>34964545</v>
      </c>
      <c r="D5854" s="2" t="inlineStr">
        <is>
          <t>DOM</t>
        </is>
      </c>
      <c r="G5854" s="2" t="inlineStr">
        <is>
          <t>ZONE</t>
        </is>
      </c>
      <c r="I5854" s="2" t="n">
        <v>13.98</v>
      </c>
      <c r="J5854" s="2" t="n">
        <v>14.016237</v>
      </c>
      <c r="K5854" s="2" t="n">
        <v>0.139787</v>
      </c>
      <c r="L5854" s="2" t="n">
        <v>-0.10105</v>
      </c>
      <c r="M5854" s="2" t="b">
        <v>1</v>
      </c>
      <c r="N5854" s="2" t="n">
        <v>1</v>
      </c>
    </row>
    <row r="5855" ht="15.75" customHeight="1">
      <c r="A5855" s="9" t="n">
        <v>43924</v>
      </c>
      <c r="B5855" s="9" t="n">
        <v>43923.83333333334</v>
      </c>
      <c r="C5855" s="2" t="n">
        <v>34964545</v>
      </c>
      <c r="D5855" s="2" t="inlineStr">
        <is>
          <t>DOM</t>
        </is>
      </c>
      <c r="G5855" s="2" t="inlineStr">
        <is>
          <t>ZONE</t>
        </is>
      </c>
      <c r="I5855" s="2" t="n">
        <v>15.58</v>
      </c>
      <c r="J5855" s="2" t="n">
        <v>15.558465</v>
      </c>
      <c r="K5855" s="2" t="n">
        <v>0.08333</v>
      </c>
      <c r="L5855" s="2" t="n">
        <v>-0.101532</v>
      </c>
      <c r="M5855" s="2" t="b">
        <v>1</v>
      </c>
      <c r="N5855" s="2" t="n">
        <v>1</v>
      </c>
    </row>
    <row r="5856" ht="15.75" customHeight="1">
      <c r="A5856" s="9" t="n">
        <v>43924.04166666666</v>
      </c>
      <c r="B5856" s="9" t="n">
        <v>43923.875</v>
      </c>
      <c r="C5856" s="2" t="n">
        <v>34964545</v>
      </c>
      <c r="D5856" s="2" t="inlineStr">
        <is>
          <t>DOM</t>
        </is>
      </c>
      <c r="G5856" s="2" t="inlineStr">
        <is>
          <t>ZONE</t>
        </is>
      </c>
      <c r="I5856" s="2" t="n">
        <v>14.34</v>
      </c>
      <c r="J5856" s="2" t="n">
        <v>14.217607</v>
      </c>
      <c r="K5856" s="2" t="n">
        <v>0.001618</v>
      </c>
      <c r="L5856" s="2" t="n">
        <v>-0.128178</v>
      </c>
      <c r="M5856" s="2" t="b">
        <v>1</v>
      </c>
      <c r="N5856" s="2" t="n">
        <v>1</v>
      </c>
    </row>
    <row r="5857" ht="15.75" customHeight="1">
      <c r="A5857" s="9" t="n">
        <v>43924.08333333334</v>
      </c>
      <c r="B5857" s="9" t="n">
        <v>43923.91666666666</v>
      </c>
      <c r="C5857" s="2" t="n">
        <v>34964545</v>
      </c>
      <c r="D5857" s="2" t="inlineStr">
        <is>
          <t>DOM</t>
        </is>
      </c>
      <c r="G5857" s="2" t="inlineStr">
        <is>
          <t>ZONE</t>
        </is>
      </c>
      <c r="I5857" s="2" t="n">
        <v>13.98</v>
      </c>
      <c r="J5857" s="2" t="n">
        <v>13.892865</v>
      </c>
      <c r="K5857" s="2" t="n">
        <v>0.043544</v>
      </c>
      <c r="L5857" s="2" t="n">
        <v>-0.129012</v>
      </c>
      <c r="M5857" s="2" t="b">
        <v>1</v>
      </c>
      <c r="N5857" s="2" t="n">
        <v>1</v>
      </c>
    </row>
    <row r="5858" ht="15.75" customHeight="1">
      <c r="A5858" s="9" t="n">
        <v>43924.125</v>
      </c>
      <c r="B5858" s="9" t="n">
        <v>43923.95833333334</v>
      </c>
      <c r="C5858" s="2" t="n">
        <v>34964545</v>
      </c>
      <c r="D5858" s="2" t="inlineStr">
        <is>
          <t>DOM</t>
        </is>
      </c>
      <c r="G5858" s="2" t="inlineStr">
        <is>
          <t>ZONE</t>
        </is>
      </c>
      <c r="I5858" s="2" t="n">
        <v>15.77</v>
      </c>
      <c r="J5858" s="2" t="n">
        <v>15.875496</v>
      </c>
      <c r="K5858" s="2" t="n">
        <v>0.203952</v>
      </c>
      <c r="L5858" s="2" t="n">
        <v>-0.093457</v>
      </c>
      <c r="M5858" s="2" t="b">
        <v>1</v>
      </c>
      <c r="N5858" s="2" t="n">
        <v>1</v>
      </c>
    </row>
    <row r="5859" ht="15.75" customHeight="1">
      <c r="A5859" s="9" t="n">
        <v>43924.16666666666</v>
      </c>
      <c r="B5859" s="9" t="n">
        <v>43924</v>
      </c>
      <c r="C5859" s="2" t="n">
        <v>34964545</v>
      </c>
      <c r="D5859" s="2" t="inlineStr">
        <is>
          <t>DOM</t>
        </is>
      </c>
      <c r="G5859" s="2" t="inlineStr">
        <is>
          <t>ZONE</t>
        </is>
      </c>
      <c r="I5859" s="2" t="n">
        <v>12.09</v>
      </c>
      <c r="J5859" s="2" t="n">
        <v>11.987323</v>
      </c>
      <c r="K5859" s="2" t="n">
        <v>2e-06</v>
      </c>
      <c r="L5859" s="2" t="n">
        <v>-0.104346</v>
      </c>
      <c r="M5859" s="2" t="b">
        <v>1</v>
      </c>
      <c r="N5859" s="2" t="n">
        <v>1</v>
      </c>
    </row>
    <row r="5860" ht="15.75" customHeight="1">
      <c r="A5860" s="9" t="n">
        <v>43924.20833333334</v>
      </c>
      <c r="B5860" s="9" t="n">
        <v>43924.04166666666</v>
      </c>
      <c r="C5860" s="2" t="n">
        <v>34964545</v>
      </c>
      <c r="D5860" s="2" t="inlineStr">
        <is>
          <t>DOM</t>
        </is>
      </c>
      <c r="G5860" s="2" t="inlineStr">
        <is>
          <t>ZONE</t>
        </is>
      </c>
      <c r="I5860" s="2" t="n">
        <v>12.59</v>
      </c>
      <c r="J5860" s="2" t="n">
        <v>12.499658</v>
      </c>
      <c r="K5860" s="2" t="n">
        <v>0.016784</v>
      </c>
      <c r="L5860" s="2" t="n">
        <v>-0.106293</v>
      </c>
      <c r="M5860" s="2" t="b">
        <v>1</v>
      </c>
      <c r="N5860" s="2" t="n">
        <v>1</v>
      </c>
    </row>
    <row r="5861" ht="15.75" customHeight="1">
      <c r="A5861" s="9" t="n">
        <v>43924.25</v>
      </c>
      <c r="B5861" s="9" t="n">
        <v>43924.08333333334</v>
      </c>
      <c r="C5861" s="2" t="n">
        <v>34964545</v>
      </c>
      <c r="D5861" s="2" t="inlineStr">
        <is>
          <t>DOM</t>
        </is>
      </c>
      <c r="G5861" s="2" t="inlineStr">
        <is>
          <t>ZONE</t>
        </is>
      </c>
      <c r="I5861" s="2" t="n">
        <v>13.44</v>
      </c>
      <c r="J5861" s="2" t="n">
        <v>13.41107</v>
      </c>
      <c r="K5861" s="2" t="n">
        <v>0.07556</v>
      </c>
      <c r="L5861" s="2" t="n">
        <v>-0.107824</v>
      </c>
      <c r="M5861" s="2" t="b">
        <v>1</v>
      </c>
      <c r="N5861" s="2" t="n">
        <v>1</v>
      </c>
    </row>
    <row r="5862" ht="15.75" customHeight="1">
      <c r="A5862" s="9" t="n">
        <v>43924.29166666666</v>
      </c>
      <c r="B5862" s="9" t="n">
        <v>43924.125</v>
      </c>
      <c r="C5862" s="2" t="n">
        <v>34964545</v>
      </c>
      <c r="D5862" s="2" t="inlineStr">
        <is>
          <t>DOM</t>
        </is>
      </c>
      <c r="G5862" s="2" t="inlineStr">
        <is>
          <t>ZONE</t>
        </is>
      </c>
      <c r="I5862" s="2" t="n">
        <v>12.13</v>
      </c>
      <c r="J5862" s="2" t="n">
        <v>12.036705</v>
      </c>
      <c r="K5862" s="2" t="n">
        <v>0.0153</v>
      </c>
      <c r="L5862" s="2" t="n">
        <v>-0.105261</v>
      </c>
      <c r="M5862" s="2" t="b">
        <v>1</v>
      </c>
      <c r="N5862" s="2" t="n">
        <v>1</v>
      </c>
    </row>
    <row r="5863" ht="15.75" customHeight="1">
      <c r="A5863" s="9" t="n">
        <v>43924.33333333334</v>
      </c>
      <c r="B5863" s="9" t="n">
        <v>43924.16666666666</v>
      </c>
      <c r="C5863" s="2" t="n">
        <v>34964545</v>
      </c>
      <c r="D5863" s="2" t="inlineStr">
        <is>
          <t>DOM</t>
        </is>
      </c>
      <c r="G5863" s="2" t="inlineStr">
        <is>
          <t>ZONE</t>
        </is>
      </c>
      <c r="I5863" s="2" t="n">
        <v>13.04</v>
      </c>
      <c r="J5863" s="2" t="n">
        <v>13.020867</v>
      </c>
      <c r="K5863" s="2" t="n">
        <v>0.05859</v>
      </c>
      <c r="L5863" s="2" t="n">
        <v>-0.07439</v>
      </c>
      <c r="M5863" s="2" t="b">
        <v>1</v>
      </c>
      <c r="N5863" s="2" t="n">
        <v>1</v>
      </c>
    </row>
    <row r="5864" ht="15.75" customHeight="1">
      <c r="A5864" s="9" t="n">
        <v>43924.375</v>
      </c>
      <c r="B5864" s="9" t="n">
        <v>43924.20833333334</v>
      </c>
      <c r="C5864" s="2" t="n">
        <v>34964545</v>
      </c>
      <c r="D5864" s="2" t="inlineStr">
        <is>
          <t>DOM</t>
        </is>
      </c>
      <c r="G5864" s="2" t="inlineStr">
        <is>
          <t>ZONE</t>
        </is>
      </c>
      <c r="I5864" s="2" t="n">
        <v>12.94</v>
      </c>
      <c r="J5864" s="2" t="n">
        <v>12.913306</v>
      </c>
      <c r="K5864" s="2" t="n">
        <v>0.101602</v>
      </c>
      <c r="L5864" s="2" t="n">
        <v>-0.123296</v>
      </c>
      <c r="M5864" s="2" t="b">
        <v>1</v>
      </c>
      <c r="N5864" s="2" t="n">
        <v>1</v>
      </c>
    </row>
    <row r="5865" ht="15.75" customHeight="1">
      <c r="A5865" s="9" t="n">
        <v>43924.41666666666</v>
      </c>
      <c r="B5865" s="9" t="n">
        <v>43924.25</v>
      </c>
      <c r="C5865" s="2" t="n">
        <v>34964545</v>
      </c>
      <c r="D5865" s="2" t="inlineStr">
        <is>
          <t>DOM</t>
        </is>
      </c>
      <c r="G5865" s="2" t="inlineStr">
        <is>
          <t>ZONE</t>
        </is>
      </c>
      <c r="I5865" s="2" t="n">
        <v>18.81</v>
      </c>
      <c r="J5865" s="2" t="n">
        <v>35.22269</v>
      </c>
      <c r="K5865" s="2" t="n">
        <v>16.580031</v>
      </c>
      <c r="L5865" s="2" t="n">
        <v>-0.162341</v>
      </c>
      <c r="M5865" s="2" t="b">
        <v>1</v>
      </c>
      <c r="N5865" s="2" t="n">
        <v>1</v>
      </c>
    </row>
    <row r="5866" ht="15.75" customHeight="1">
      <c r="A5866" s="9" t="n">
        <v>43924.45833333334</v>
      </c>
      <c r="B5866" s="9" t="n">
        <v>43924.29166666666</v>
      </c>
      <c r="C5866" s="2" t="n">
        <v>34964545</v>
      </c>
      <c r="D5866" s="2" t="inlineStr">
        <is>
          <t>DOM</t>
        </is>
      </c>
      <c r="G5866" s="2" t="inlineStr">
        <is>
          <t>ZONE</t>
        </is>
      </c>
      <c r="I5866" s="2" t="n">
        <v>15.31</v>
      </c>
      <c r="J5866" s="2" t="n">
        <v>15.685926</v>
      </c>
      <c r="K5866" s="2" t="n">
        <v>0.543978</v>
      </c>
      <c r="L5866" s="2" t="n">
        <v>-0.171385</v>
      </c>
      <c r="M5866" s="2" t="b">
        <v>1</v>
      </c>
      <c r="N5866" s="2" t="n">
        <v>1</v>
      </c>
    </row>
    <row r="5867" ht="15.75" customHeight="1">
      <c r="A5867" s="9" t="n">
        <v>43924.5</v>
      </c>
      <c r="B5867" s="9" t="n">
        <v>43924.33333333334</v>
      </c>
      <c r="C5867" s="2" t="n">
        <v>34964545</v>
      </c>
      <c r="D5867" s="2" t="inlineStr">
        <is>
          <t>DOM</t>
        </is>
      </c>
      <c r="G5867" s="2" t="inlineStr">
        <is>
          <t>ZONE</t>
        </is>
      </c>
      <c r="I5867" s="2" t="n">
        <v>15.74</v>
      </c>
      <c r="J5867" s="2" t="n">
        <v>15.603061</v>
      </c>
      <c r="K5867" s="2" t="n">
        <v>0.136273</v>
      </c>
      <c r="L5867" s="2" t="n">
        <v>-0.276546</v>
      </c>
      <c r="M5867" s="2" t="b">
        <v>1</v>
      </c>
      <c r="N5867" s="2" t="n">
        <v>1</v>
      </c>
    </row>
    <row r="5868" ht="15.75" customHeight="1">
      <c r="A5868" s="9" t="n">
        <v>43924.54166666666</v>
      </c>
      <c r="B5868" s="9" t="n">
        <v>43924.375</v>
      </c>
      <c r="C5868" s="2" t="n">
        <v>34964545</v>
      </c>
      <c r="D5868" s="2" t="inlineStr">
        <is>
          <t>DOM</t>
        </is>
      </c>
      <c r="G5868" s="2" t="inlineStr">
        <is>
          <t>ZONE</t>
        </is>
      </c>
      <c r="I5868" s="2" t="n">
        <v>26.67</v>
      </c>
      <c r="J5868" s="2" t="n">
        <v>19.244368</v>
      </c>
      <c r="K5868" s="2" t="n">
        <v>-6.894911</v>
      </c>
      <c r="L5868" s="2" t="n">
        <v>-0.5323870000000001</v>
      </c>
      <c r="M5868" s="2" t="b">
        <v>1</v>
      </c>
      <c r="N5868" s="2" t="n">
        <v>1</v>
      </c>
    </row>
    <row r="5869" ht="15.75" customHeight="1">
      <c r="A5869" s="9" t="n">
        <v>43924.58333333334</v>
      </c>
      <c r="B5869" s="9" t="n">
        <v>43924.41666666666</v>
      </c>
      <c r="C5869" s="2" t="n">
        <v>34964545</v>
      </c>
      <c r="D5869" s="2" t="inlineStr">
        <is>
          <t>DOM</t>
        </is>
      </c>
      <c r="G5869" s="2" t="inlineStr">
        <is>
          <t>ZONE</t>
        </is>
      </c>
      <c r="I5869" s="2" t="n">
        <v>14.48</v>
      </c>
      <c r="J5869" s="2" t="n">
        <v>13.386921</v>
      </c>
      <c r="K5869" s="2" t="n">
        <v>-0.788994</v>
      </c>
      <c r="L5869" s="2" t="n">
        <v>-0.299918</v>
      </c>
      <c r="M5869" s="2" t="b">
        <v>1</v>
      </c>
      <c r="N5869" s="2" t="n">
        <v>1</v>
      </c>
    </row>
    <row r="5870" ht="15.75" customHeight="1">
      <c r="A5870" s="9" t="n">
        <v>43924.625</v>
      </c>
      <c r="B5870" s="9" t="n">
        <v>43924.45833333334</v>
      </c>
      <c r="C5870" s="2" t="n">
        <v>34964545</v>
      </c>
      <c r="D5870" s="2" t="inlineStr">
        <is>
          <t>DOM</t>
        </is>
      </c>
      <c r="G5870" s="2" t="inlineStr">
        <is>
          <t>ZONE</t>
        </is>
      </c>
      <c r="I5870" s="2" t="n">
        <v>14.06</v>
      </c>
      <c r="J5870" s="2" t="n">
        <v>13.068496</v>
      </c>
      <c r="K5870" s="2" t="n">
        <v>-0.697804</v>
      </c>
      <c r="L5870" s="2" t="n">
        <v>-0.2887</v>
      </c>
      <c r="M5870" s="2" t="b">
        <v>1</v>
      </c>
      <c r="N5870" s="2" t="n">
        <v>1</v>
      </c>
    </row>
    <row r="5871" ht="15.75" customHeight="1">
      <c r="A5871" s="9" t="n">
        <v>43924.66666666666</v>
      </c>
      <c r="B5871" s="9" t="n">
        <v>43924.5</v>
      </c>
      <c r="C5871" s="2" t="n">
        <v>34964545</v>
      </c>
      <c r="D5871" s="2" t="inlineStr">
        <is>
          <t>DOM</t>
        </is>
      </c>
      <c r="G5871" s="2" t="inlineStr">
        <is>
          <t>ZONE</t>
        </is>
      </c>
      <c r="I5871" s="2" t="n">
        <v>14.43</v>
      </c>
      <c r="J5871" s="2" t="n">
        <v>13.153027</v>
      </c>
      <c r="K5871" s="2" t="n">
        <v>-1.009583</v>
      </c>
      <c r="L5871" s="2" t="n">
        <v>-0.264057</v>
      </c>
      <c r="M5871" s="2" t="b">
        <v>1</v>
      </c>
      <c r="N5871" s="2" t="n">
        <v>1</v>
      </c>
    </row>
    <row r="5872" ht="15.75" customHeight="1">
      <c r="A5872" s="9" t="n">
        <v>43924.70833333334</v>
      </c>
      <c r="B5872" s="9" t="n">
        <v>43924.54166666666</v>
      </c>
      <c r="C5872" s="2" t="n">
        <v>34964545</v>
      </c>
      <c r="D5872" s="2" t="inlineStr">
        <is>
          <t>DOM</t>
        </is>
      </c>
      <c r="G5872" s="2" t="inlineStr">
        <is>
          <t>ZONE</t>
        </is>
      </c>
      <c r="I5872" s="2" t="n">
        <v>13.95</v>
      </c>
      <c r="J5872" s="2" t="n">
        <v>12.909041</v>
      </c>
      <c r="K5872" s="2" t="n">
        <v>-0.782115</v>
      </c>
      <c r="L5872" s="2" t="n">
        <v>-0.261345</v>
      </c>
      <c r="M5872" s="2" t="b">
        <v>1</v>
      </c>
      <c r="N5872" s="2" t="n">
        <v>1</v>
      </c>
    </row>
    <row r="5873" ht="15.75" customHeight="1">
      <c r="A5873" s="9" t="n">
        <v>43924.75</v>
      </c>
      <c r="B5873" s="9" t="n">
        <v>43924.58333333334</v>
      </c>
      <c r="C5873" s="2" t="n">
        <v>34964545</v>
      </c>
      <c r="D5873" s="2" t="inlineStr">
        <is>
          <t>DOM</t>
        </is>
      </c>
      <c r="G5873" s="2" t="inlineStr">
        <is>
          <t>ZONE</t>
        </is>
      </c>
      <c r="I5873" s="2" t="n">
        <v>13.07</v>
      </c>
      <c r="J5873" s="2" t="n">
        <v>11.629353</v>
      </c>
      <c r="K5873" s="2" t="n">
        <v>-1.19939</v>
      </c>
      <c r="L5873" s="2" t="n">
        <v>-0.237924</v>
      </c>
      <c r="M5873" s="2" t="b">
        <v>1</v>
      </c>
      <c r="N5873" s="2" t="n">
        <v>1</v>
      </c>
    </row>
    <row r="5874" ht="15.75" customHeight="1">
      <c r="A5874" s="9" t="n">
        <v>43924.79166666666</v>
      </c>
      <c r="B5874" s="9" t="n">
        <v>43924.625</v>
      </c>
      <c r="C5874" s="2" t="n">
        <v>34964545</v>
      </c>
      <c r="D5874" s="2" t="inlineStr">
        <is>
          <t>DOM</t>
        </is>
      </c>
      <c r="G5874" s="2" t="inlineStr">
        <is>
          <t>ZONE</t>
        </is>
      </c>
      <c r="I5874" s="2" t="n">
        <v>14.06</v>
      </c>
      <c r="J5874" s="2" t="n">
        <v>13.023571</v>
      </c>
      <c r="K5874" s="2" t="n">
        <v>-0.781405</v>
      </c>
      <c r="L5874" s="2" t="n">
        <v>-0.255024</v>
      </c>
      <c r="M5874" s="2" t="b">
        <v>1</v>
      </c>
      <c r="N5874" s="2" t="n">
        <v>1</v>
      </c>
    </row>
    <row r="5875" ht="15.75" customHeight="1">
      <c r="A5875" s="9" t="n">
        <v>43924.83333333334</v>
      </c>
      <c r="B5875" s="9" t="n">
        <v>43924.66666666666</v>
      </c>
      <c r="C5875" s="2" t="n">
        <v>34964545</v>
      </c>
      <c r="D5875" s="2" t="inlineStr">
        <is>
          <t>DOM</t>
        </is>
      </c>
      <c r="G5875" s="2" t="inlineStr">
        <is>
          <t>ZONE</t>
        </is>
      </c>
      <c r="I5875" s="2" t="n">
        <v>13.02</v>
      </c>
      <c r="J5875" s="2" t="n">
        <v>12.398721</v>
      </c>
      <c r="K5875" s="2" t="n">
        <v>-0.386299</v>
      </c>
      <c r="L5875" s="2" t="n">
        <v>-0.23498</v>
      </c>
      <c r="M5875" s="2" t="b">
        <v>1</v>
      </c>
      <c r="N5875" s="2" t="n">
        <v>1</v>
      </c>
    </row>
    <row r="5876" ht="15.75" customHeight="1">
      <c r="A5876" s="9" t="n">
        <v>43924.875</v>
      </c>
      <c r="B5876" s="9" t="n">
        <v>43924.70833333334</v>
      </c>
      <c r="C5876" s="2" t="n">
        <v>34964545</v>
      </c>
      <c r="D5876" s="2" t="inlineStr">
        <is>
          <t>DOM</t>
        </is>
      </c>
      <c r="G5876" s="2" t="inlineStr">
        <is>
          <t>ZONE</t>
        </is>
      </c>
      <c r="I5876" s="2" t="n">
        <v>14.22</v>
      </c>
      <c r="J5876" s="2" t="n">
        <v>13.573042</v>
      </c>
      <c r="K5876" s="2" t="n">
        <v>-0.39216</v>
      </c>
      <c r="L5876" s="2" t="n">
        <v>-0.255631</v>
      </c>
      <c r="M5876" s="2" t="b">
        <v>1</v>
      </c>
      <c r="N5876" s="2" t="n">
        <v>1</v>
      </c>
    </row>
    <row r="5877" ht="15.75" customHeight="1">
      <c r="A5877" s="9" t="n">
        <v>43924.91666666666</v>
      </c>
      <c r="B5877" s="9" t="n">
        <v>43924.75</v>
      </c>
      <c r="C5877" s="2" t="n">
        <v>34964545</v>
      </c>
      <c r="D5877" s="2" t="inlineStr">
        <is>
          <t>DOM</t>
        </is>
      </c>
      <c r="G5877" s="2" t="inlineStr">
        <is>
          <t>ZONE</t>
        </is>
      </c>
      <c r="I5877" s="2" t="n">
        <v>14.98</v>
      </c>
      <c r="J5877" s="2" t="n">
        <v>14.534071</v>
      </c>
      <c r="K5877" s="2" t="n">
        <v>-0.205655</v>
      </c>
      <c r="L5877" s="2" t="n">
        <v>-0.236941</v>
      </c>
      <c r="M5877" s="2" t="b">
        <v>1</v>
      </c>
      <c r="N5877" s="2" t="n">
        <v>1</v>
      </c>
    </row>
    <row r="5878" ht="15.75" customHeight="1">
      <c r="A5878" s="9" t="n">
        <v>43924.95833333334</v>
      </c>
      <c r="B5878" s="9" t="n">
        <v>43924.79166666666</v>
      </c>
      <c r="C5878" s="2" t="n">
        <v>34964545</v>
      </c>
      <c r="D5878" s="2" t="inlineStr">
        <is>
          <t>DOM</t>
        </is>
      </c>
      <c r="G5878" s="2" t="inlineStr">
        <is>
          <t>ZONE</t>
        </is>
      </c>
      <c r="I5878" s="2" t="n">
        <v>15.33</v>
      </c>
      <c r="J5878" s="2" t="n">
        <v>15.160447</v>
      </c>
      <c r="K5878" s="2" t="n">
        <v>2e-06</v>
      </c>
      <c r="L5878" s="2" t="n">
        <v>-0.166222</v>
      </c>
      <c r="M5878" s="2" t="b">
        <v>1</v>
      </c>
      <c r="N5878" s="2" t="n">
        <v>1</v>
      </c>
    </row>
    <row r="5879" ht="15.75" customHeight="1">
      <c r="A5879" s="9" t="n">
        <v>43925</v>
      </c>
      <c r="B5879" s="9" t="n">
        <v>43924.83333333334</v>
      </c>
      <c r="C5879" s="2" t="n">
        <v>34964545</v>
      </c>
      <c r="D5879" s="2" t="inlineStr">
        <is>
          <t>DOM</t>
        </is>
      </c>
      <c r="G5879" s="2" t="inlineStr">
        <is>
          <t>ZONE</t>
        </is>
      </c>
      <c r="I5879" s="2" t="n">
        <v>18.07</v>
      </c>
      <c r="J5879" s="2" t="n">
        <v>17.838523</v>
      </c>
      <c r="K5879" s="2" t="n">
        <v>-0.0009810000000000001</v>
      </c>
      <c r="L5879" s="2" t="n">
        <v>-0.227163</v>
      </c>
      <c r="M5879" s="2" t="b">
        <v>1</v>
      </c>
      <c r="N5879" s="2" t="n">
        <v>1</v>
      </c>
    </row>
    <row r="5880" ht="15.75" customHeight="1">
      <c r="A5880" s="9" t="n">
        <v>43925.04166666666</v>
      </c>
      <c r="B5880" s="9" t="n">
        <v>43924.875</v>
      </c>
      <c r="C5880" s="2" t="n">
        <v>34964545</v>
      </c>
      <c r="D5880" s="2" t="inlineStr">
        <is>
          <t>DOM</t>
        </is>
      </c>
      <c r="G5880" s="2" t="inlineStr">
        <is>
          <t>ZONE</t>
        </is>
      </c>
      <c r="I5880" s="2" t="n">
        <v>14.14</v>
      </c>
      <c r="J5880" s="2" t="n">
        <v>14.065517</v>
      </c>
      <c r="K5880" s="2" t="n">
        <v>0.115826</v>
      </c>
      <c r="L5880" s="2" t="n">
        <v>-0.191142</v>
      </c>
      <c r="M5880" s="2" t="b">
        <v>1</v>
      </c>
      <c r="N5880" s="2" t="n">
        <v>1</v>
      </c>
    </row>
    <row r="5881" ht="15.75" customHeight="1">
      <c r="A5881" s="9" t="n">
        <v>43925.08333333334</v>
      </c>
      <c r="B5881" s="9" t="n">
        <v>43924.91666666666</v>
      </c>
      <c r="C5881" s="2" t="n">
        <v>34964545</v>
      </c>
      <c r="D5881" s="2" t="inlineStr">
        <is>
          <t>DOM</t>
        </is>
      </c>
      <c r="G5881" s="2" t="inlineStr">
        <is>
          <t>ZONE</t>
        </is>
      </c>
      <c r="I5881" s="2" t="n">
        <v>13.29</v>
      </c>
      <c r="J5881" s="2" t="n">
        <v>13.196026</v>
      </c>
      <c r="K5881" s="2" t="n">
        <v>0.077487</v>
      </c>
      <c r="L5881" s="2" t="n">
        <v>-0.172295</v>
      </c>
      <c r="M5881" s="2" t="b">
        <v>1</v>
      </c>
      <c r="N5881" s="2" t="n">
        <v>1</v>
      </c>
    </row>
    <row r="5882" ht="15.75" customHeight="1">
      <c r="A5882" s="9" t="n">
        <v>43925.125</v>
      </c>
      <c r="B5882" s="9" t="n">
        <v>43924.95833333334</v>
      </c>
      <c r="C5882" s="2" t="n">
        <v>34964545</v>
      </c>
      <c r="D5882" s="2" t="inlineStr">
        <is>
          <t>DOM</t>
        </is>
      </c>
      <c r="G5882" s="2" t="inlineStr">
        <is>
          <t>ZONE</t>
        </is>
      </c>
      <c r="I5882" s="2" t="n">
        <v>11.38</v>
      </c>
      <c r="J5882" s="2" t="n">
        <v>13.275165</v>
      </c>
      <c r="K5882" s="2" t="n">
        <v>2.048937</v>
      </c>
      <c r="L5882" s="2" t="n">
        <v>-0.150439</v>
      </c>
      <c r="M5882" s="2" t="b">
        <v>1</v>
      </c>
      <c r="N5882" s="2" t="n">
        <v>1</v>
      </c>
    </row>
    <row r="5883" ht="15.75" customHeight="1">
      <c r="A5883" s="9" t="n">
        <v>43925.16666666666</v>
      </c>
      <c r="B5883" s="9" t="n">
        <v>43925</v>
      </c>
      <c r="C5883" s="2" t="n">
        <v>34964545</v>
      </c>
      <c r="D5883" s="2" t="inlineStr">
        <is>
          <t>DOM</t>
        </is>
      </c>
      <c r="G5883" s="2" t="inlineStr">
        <is>
          <t>ZONE</t>
        </is>
      </c>
      <c r="I5883" s="2" t="n">
        <v>13.17</v>
      </c>
      <c r="J5883" s="2" t="n">
        <v>16.886397</v>
      </c>
      <c r="K5883" s="2" t="n">
        <v>3.854509</v>
      </c>
      <c r="L5883" s="2" t="n">
        <v>-0.139779</v>
      </c>
      <c r="M5883" s="2" t="b">
        <v>1</v>
      </c>
      <c r="N5883" s="2" t="n">
        <v>1</v>
      </c>
    </row>
    <row r="5884" ht="15.75" customHeight="1">
      <c r="A5884" s="9" t="n">
        <v>43925.20833333334</v>
      </c>
      <c r="B5884" s="9" t="n">
        <v>43925.04166666666</v>
      </c>
      <c r="C5884" s="2" t="n">
        <v>34964545</v>
      </c>
      <c r="D5884" s="2" t="inlineStr">
        <is>
          <t>DOM</t>
        </is>
      </c>
      <c r="G5884" s="2" t="inlineStr">
        <is>
          <t>ZONE</t>
        </is>
      </c>
      <c r="I5884" s="2" t="n">
        <v>11.79</v>
      </c>
      <c r="J5884" s="2" t="n">
        <v>11.696853</v>
      </c>
      <c r="K5884" s="2" t="n">
        <v>0</v>
      </c>
      <c r="L5884" s="2" t="n">
        <v>-0.09148000000000001</v>
      </c>
      <c r="M5884" s="2" t="b">
        <v>1</v>
      </c>
      <c r="N5884" s="2" t="n">
        <v>1</v>
      </c>
    </row>
    <row r="5885" ht="15.75" customHeight="1">
      <c r="A5885" s="9" t="n">
        <v>43925.25</v>
      </c>
      <c r="B5885" s="9" t="n">
        <v>43925.08333333334</v>
      </c>
      <c r="C5885" s="2" t="n">
        <v>34964545</v>
      </c>
      <c r="D5885" s="2" t="inlineStr">
        <is>
          <t>DOM</t>
        </is>
      </c>
      <c r="G5885" s="2" t="inlineStr">
        <is>
          <t>ZONE</t>
        </is>
      </c>
      <c r="I5885" s="2" t="n">
        <v>11.22</v>
      </c>
      <c r="J5885" s="2" t="n">
        <v>11.126074</v>
      </c>
      <c r="K5885" s="2" t="n">
        <v>0</v>
      </c>
      <c r="L5885" s="2" t="n">
        <v>-0.09225999999999999</v>
      </c>
      <c r="M5885" s="2" t="b">
        <v>1</v>
      </c>
      <c r="N5885" s="2" t="n">
        <v>1</v>
      </c>
    </row>
    <row r="5886" ht="15.75" customHeight="1">
      <c r="A5886" s="9" t="n">
        <v>43925.29166666666</v>
      </c>
      <c r="B5886" s="9" t="n">
        <v>43925.125</v>
      </c>
      <c r="C5886" s="2" t="n">
        <v>34964545</v>
      </c>
      <c r="D5886" s="2" t="inlineStr">
        <is>
          <t>DOM</t>
        </is>
      </c>
      <c r="G5886" s="2" t="inlineStr">
        <is>
          <t>ZONE</t>
        </is>
      </c>
      <c r="I5886" s="2" t="n">
        <v>12.12</v>
      </c>
      <c r="J5886" s="2" t="n">
        <v>12.025487</v>
      </c>
      <c r="K5886" s="2" t="n">
        <v>0.000966</v>
      </c>
      <c r="L5886" s="2" t="n">
        <v>-0.098812</v>
      </c>
      <c r="M5886" s="2" t="b">
        <v>1</v>
      </c>
      <c r="N5886" s="2" t="n">
        <v>1</v>
      </c>
    </row>
    <row r="5887" ht="15.75" customHeight="1">
      <c r="A5887" s="9" t="n">
        <v>43925.33333333334</v>
      </c>
      <c r="B5887" s="9" t="n">
        <v>43925.16666666666</v>
      </c>
      <c r="C5887" s="2" t="n">
        <v>34964545</v>
      </c>
      <c r="D5887" s="2" t="inlineStr">
        <is>
          <t>DOM</t>
        </is>
      </c>
      <c r="G5887" s="2" t="inlineStr">
        <is>
          <t>ZONE</t>
        </is>
      </c>
      <c r="I5887" s="2" t="n">
        <v>11.58</v>
      </c>
      <c r="J5887" s="2" t="n">
        <v>11.51176</v>
      </c>
      <c r="K5887" s="2" t="n">
        <v>0.001231</v>
      </c>
      <c r="L5887" s="2" t="n">
        <v>-0.07197099999999999</v>
      </c>
      <c r="M5887" s="2" t="b">
        <v>1</v>
      </c>
      <c r="N5887" s="2" t="n">
        <v>1</v>
      </c>
    </row>
    <row r="5888" ht="15.75" customHeight="1">
      <c r="A5888" s="9" t="n">
        <v>43925.375</v>
      </c>
      <c r="B5888" s="9" t="n">
        <v>43925.20833333334</v>
      </c>
      <c r="C5888" s="2" t="n">
        <v>34964545</v>
      </c>
      <c r="D5888" s="2" t="inlineStr">
        <is>
          <t>DOM</t>
        </is>
      </c>
      <c r="G5888" s="2" t="inlineStr">
        <is>
          <t>ZONE</t>
        </is>
      </c>
      <c r="I5888" s="2" t="n">
        <v>11.81</v>
      </c>
      <c r="J5888" s="2" t="n">
        <v>11.743895</v>
      </c>
      <c r="K5888" s="2" t="n">
        <v>0.000868</v>
      </c>
      <c r="L5888" s="2" t="n">
        <v>-0.063639</v>
      </c>
      <c r="M5888" s="2" t="b">
        <v>1</v>
      </c>
      <c r="N5888" s="2" t="n">
        <v>1</v>
      </c>
    </row>
    <row r="5889" ht="15.75" customHeight="1">
      <c r="A5889" s="9" t="n">
        <v>43925.41666666666</v>
      </c>
      <c r="B5889" s="9" t="n">
        <v>43925.25</v>
      </c>
      <c r="C5889" s="2" t="n">
        <v>34964545</v>
      </c>
      <c r="D5889" s="2" t="inlineStr">
        <is>
          <t>DOM</t>
        </is>
      </c>
      <c r="G5889" s="2" t="inlineStr">
        <is>
          <t>ZONE</t>
        </is>
      </c>
      <c r="I5889" s="2" t="n">
        <v>13.23</v>
      </c>
      <c r="J5889" s="2" t="n">
        <v>13.162584</v>
      </c>
      <c r="K5889" s="2" t="n">
        <v>0.026949</v>
      </c>
      <c r="L5889" s="2" t="n">
        <v>-0.091031</v>
      </c>
      <c r="M5889" s="2" t="b">
        <v>1</v>
      </c>
      <c r="N5889" s="2" t="n">
        <v>1</v>
      </c>
    </row>
    <row r="5890" ht="15.75" customHeight="1">
      <c r="A5890" s="9" t="n">
        <v>43925.45833333334</v>
      </c>
      <c r="B5890" s="9" t="n">
        <v>43925.29166666666</v>
      </c>
      <c r="C5890" s="2" t="n">
        <v>34964545</v>
      </c>
      <c r="D5890" s="2" t="inlineStr">
        <is>
          <t>DOM</t>
        </is>
      </c>
      <c r="G5890" s="2" t="inlineStr">
        <is>
          <t>ZONE</t>
        </is>
      </c>
      <c r="I5890" s="2" t="n">
        <v>11.8</v>
      </c>
      <c r="J5890" s="2" t="n">
        <v>11.691551</v>
      </c>
      <c r="K5890" s="2" t="n">
        <v>0.011721</v>
      </c>
      <c r="L5890" s="2" t="n">
        <v>-0.123503</v>
      </c>
      <c r="M5890" s="2" t="b">
        <v>1</v>
      </c>
      <c r="N5890" s="2" t="n">
        <v>1</v>
      </c>
    </row>
    <row r="5891" ht="15.75" customHeight="1">
      <c r="A5891" s="9" t="n">
        <v>43925.5</v>
      </c>
      <c r="B5891" s="9" t="n">
        <v>43925.33333333334</v>
      </c>
      <c r="C5891" s="2" t="n">
        <v>34964545</v>
      </c>
      <c r="D5891" s="2" t="inlineStr">
        <is>
          <t>DOM</t>
        </is>
      </c>
      <c r="G5891" s="2" t="inlineStr">
        <is>
          <t>ZONE</t>
        </is>
      </c>
      <c r="I5891" s="2" t="n">
        <v>12.99</v>
      </c>
      <c r="J5891" s="2" t="n">
        <v>12.480505</v>
      </c>
      <c r="K5891" s="2" t="n">
        <v>-0.310286</v>
      </c>
      <c r="L5891" s="2" t="n">
        <v>-0.195876</v>
      </c>
      <c r="M5891" s="2" t="b">
        <v>1</v>
      </c>
      <c r="N5891" s="2" t="n">
        <v>1</v>
      </c>
    </row>
    <row r="5892" ht="15.75" customHeight="1">
      <c r="A5892" s="9" t="n">
        <v>43925.54166666666</v>
      </c>
      <c r="B5892" s="9" t="n">
        <v>43925.375</v>
      </c>
      <c r="C5892" s="2" t="n">
        <v>34964545</v>
      </c>
      <c r="D5892" s="2" t="inlineStr">
        <is>
          <t>DOM</t>
        </is>
      </c>
      <c r="G5892" s="2" t="inlineStr">
        <is>
          <t>ZONE</t>
        </is>
      </c>
      <c r="I5892" s="2" t="n">
        <v>14.2</v>
      </c>
      <c r="J5892" s="2" t="n">
        <v>13.006459</v>
      </c>
      <c r="K5892" s="2" t="n">
        <v>-0.945474</v>
      </c>
      <c r="L5892" s="2" t="n">
        <v>-0.243067</v>
      </c>
      <c r="M5892" s="2" t="b">
        <v>1</v>
      </c>
      <c r="N5892" s="2" t="n">
        <v>1</v>
      </c>
    </row>
    <row r="5893" ht="15.75" customHeight="1">
      <c r="A5893" s="9" t="n">
        <v>43925.58333333334</v>
      </c>
      <c r="B5893" s="9" t="n">
        <v>43925.41666666666</v>
      </c>
      <c r="C5893" s="2" t="n">
        <v>34964545</v>
      </c>
      <c r="D5893" s="2" t="inlineStr">
        <is>
          <t>DOM</t>
        </is>
      </c>
      <c r="G5893" s="2" t="inlineStr">
        <is>
          <t>ZONE</t>
        </is>
      </c>
      <c r="I5893" s="2" t="n">
        <v>15.82</v>
      </c>
      <c r="J5893" s="2" t="n">
        <v>14.855145</v>
      </c>
      <c r="K5893" s="2" t="n">
        <v>-0.682746</v>
      </c>
      <c r="L5893" s="2" t="n">
        <v>-0.282109</v>
      </c>
      <c r="M5893" s="2" t="b">
        <v>1</v>
      </c>
      <c r="N5893" s="2" t="n">
        <v>1</v>
      </c>
    </row>
    <row r="5894" ht="15.75" customHeight="1">
      <c r="A5894" s="9" t="n">
        <v>43925.625</v>
      </c>
      <c r="B5894" s="9" t="n">
        <v>43925.45833333334</v>
      </c>
      <c r="C5894" s="2" t="n">
        <v>34964545</v>
      </c>
      <c r="D5894" s="2" t="inlineStr">
        <is>
          <t>DOM</t>
        </is>
      </c>
      <c r="G5894" s="2" t="inlineStr">
        <is>
          <t>ZONE</t>
        </is>
      </c>
      <c r="I5894" s="2" t="n">
        <v>16.94</v>
      </c>
      <c r="J5894" s="2" t="n">
        <v>15.780102</v>
      </c>
      <c r="K5894" s="2" t="n">
        <v>-0.885139</v>
      </c>
      <c r="L5894" s="2" t="n">
        <v>-0.26976</v>
      </c>
      <c r="M5894" s="2" t="b">
        <v>1</v>
      </c>
      <c r="N5894" s="2" t="n">
        <v>1</v>
      </c>
    </row>
    <row r="5895" ht="15.75" customHeight="1">
      <c r="A5895" s="9" t="n">
        <v>43925.66666666666</v>
      </c>
      <c r="B5895" s="9" t="n">
        <v>43925.5</v>
      </c>
      <c r="C5895" s="2" t="n">
        <v>34964545</v>
      </c>
      <c r="D5895" s="2" t="inlineStr">
        <is>
          <t>DOM</t>
        </is>
      </c>
      <c r="G5895" s="2" t="inlineStr">
        <is>
          <t>ZONE</t>
        </is>
      </c>
      <c r="I5895" s="2" t="n">
        <v>16.99</v>
      </c>
      <c r="J5895" s="2" t="n">
        <v>16.433224</v>
      </c>
      <c r="K5895" s="2" t="n">
        <v>-0.308304</v>
      </c>
      <c r="L5895" s="2" t="n">
        <v>-0.245139</v>
      </c>
      <c r="M5895" s="2" t="b">
        <v>1</v>
      </c>
      <c r="N5895" s="2" t="n">
        <v>1</v>
      </c>
    </row>
    <row r="5896" ht="15.75" customHeight="1">
      <c r="A5896" s="9" t="n">
        <v>43925.70833333334</v>
      </c>
      <c r="B5896" s="9" t="n">
        <v>43925.54166666666</v>
      </c>
      <c r="C5896" s="2" t="n">
        <v>34964545</v>
      </c>
      <c r="D5896" s="2" t="inlineStr">
        <is>
          <t>DOM</t>
        </is>
      </c>
      <c r="G5896" s="2" t="inlineStr">
        <is>
          <t>ZONE</t>
        </is>
      </c>
      <c r="I5896" s="2" t="n">
        <v>21.11</v>
      </c>
      <c r="J5896" s="2" t="n">
        <v>20.757023</v>
      </c>
      <c r="K5896" s="2" t="n">
        <v>-0.139353</v>
      </c>
      <c r="L5896" s="2" t="n">
        <v>-0.214457</v>
      </c>
      <c r="M5896" s="2" t="b">
        <v>1</v>
      </c>
      <c r="N5896" s="2" t="n">
        <v>1</v>
      </c>
    </row>
    <row r="5897" ht="15.75" customHeight="1">
      <c r="A5897" s="9" t="n">
        <v>43925.75</v>
      </c>
      <c r="B5897" s="9" t="n">
        <v>43925.58333333334</v>
      </c>
      <c r="C5897" s="2" t="n">
        <v>34964545</v>
      </c>
      <c r="D5897" s="2" t="inlineStr">
        <is>
          <t>DOM</t>
        </is>
      </c>
      <c r="G5897" s="2" t="inlineStr">
        <is>
          <t>ZONE</t>
        </is>
      </c>
      <c r="I5897" s="2" t="n">
        <v>16.89</v>
      </c>
      <c r="J5897" s="2" t="n">
        <v>16.79205</v>
      </c>
      <c r="K5897" s="2" t="n">
        <v>0</v>
      </c>
      <c r="L5897" s="2" t="n">
        <v>-0.09461700000000001</v>
      </c>
      <c r="M5897" s="2" t="b">
        <v>1</v>
      </c>
      <c r="N5897" s="2" t="n">
        <v>1</v>
      </c>
    </row>
    <row r="5898" ht="15.75" customHeight="1">
      <c r="A5898" s="9" t="n">
        <v>43925.79166666666</v>
      </c>
      <c r="B5898" s="9" t="n">
        <v>43925.625</v>
      </c>
      <c r="C5898" s="2" t="n">
        <v>34964545</v>
      </c>
      <c r="D5898" s="2" t="inlineStr">
        <is>
          <t>DOM</t>
        </is>
      </c>
      <c r="G5898" s="2" t="inlineStr">
        <is>
          <t>ZONE</t>
        </is>
      </c>
      <c r="I5898" s="2" t="n">
        <v>15.42</v>
      </c>
      <c r="J5898" s="2" t="n">
        <v>15.346971</v>
      </c>
      <c r="K5898" s="2" t="n">
        <v>0</v>
      </c>
      <c r="L5898" s="2" t="n">
        <v>-0.07052899999999999</v>
      </c>
      <c r="M5898" s="2" t="b">
        <v>1</v>
      </c>
      <c r="N5898" s="2" t="n">
        <v>1</v>
      </c>
    </row>
    <row r="5899" ht="15.75" customHeight="1">
      <c r="A5899" s="9" t="n">
        <v>43925.83333333334</v>
      </c>
      <c r="B5899" s="9" t="n">
        <v>43925.66666666666</v>
      </c>
      <c r="C5899" s="2" t="n">
        <v>34964545</v>
      </c>
      <c r="D5899" s="2" t="inlineStr">
        <is>
          <t>DOM</t>
        </is>
      </c>
      <c r="G5899" s="2" t="inlineStr">
        <is>
          <t>ZONE</t>
        </is>
      </c>
      <c r="I5899" s="2" t="n">
        <v>18.28</v>
      </c>
      <c r="J5899" s="2" t="n">
        <v>18.199162</v>
      </c>
      <c r="K5899" s="2" t="n">
        <v>0</v>
      </c>
      <c r="L5899" s="2" t="n">
        <v>-0.084172</v>
      </c>
      <c r="M5899" s="2" t="b">
        <v>1</v>
      </c>
      <c r="N5899" s="2" t="n">
        <v>1</v>
      </c>
    </row>
    <row r="5900" ht="15.75" customHeight="1">
      <c r="A5900" s="9" t="n">
        <v>43925.875</v>
      </c>
      <c r="B5900" s="9" t="n">
        <v>43925.70833333334</v>
      </c>
      <c r="C5900" s="2" t="n">
        <v>34964545</v>
      </c>
      <c r="D5900" s="2" t="inlineStr">
        <is>
          <t>DOM</t>
        </is>
      </c>
      <c r="G5900" s="2" t="inlineStr">
        <is>
          <t>ZONE</t>
        </is>
      </c>
      <c r="I5900" s="2" t="n">
        <v>21.77</v>
      </c>
      <c r="J5900" s="2" t="n">
        <v>21.669328</v>
      </c>
      <c r="K5900" s="2" t="n">
        <v>0</v>
      </c>
      <c r="L5900" s="2" t="n">
        <v>-0.09650599999999999</v>
      </c>
      <c r="M5900" s="2" t="b">
        <v>1</v>
      </c>
      <c r="N5900" s="2" t="n">
        <v>1</v>
      </c>
    </row>
    <row r="5901" ht="15.75" customHeight="1">
      <c r="A5901" s="9" t="n">
        <v>43925.91666666666</v>
      </c>
      <c r="B5901" s="9" t="n">
        <v>43925.75</v>
      </c>
      <c r="C5901" s="2" t="n">
        <v>34964545</v>
      </c>
      <c r="D5901" s="2" t="inlineStr">
        <is>
          <t>DOM</t>
        </is>
      </c>
      <c r="G5901" s="2" t="inlineStr">
        <is>
          <t>ZONE</t>
        </is>
      </c>
      <c r="I5901" s="2" t="n">
        <v>16.61</v>
      </c>
      <c r="J5901" s="2" t="n">
        <v>16.577302</v>
      </c>
      <c r="K5901" s="2" t="n">
        <v>0</v>
      </c>
      <c r="L5901" s="2" t="n">
        <v>-0.033531</v>
      </c>
      <c r="M5901" s="2" t="b">
        <v>1</v>
      </c>
      <c r="N5901" s="2" t="n">
        <v>1</v>
      </c>
    </row>
    <row r="5902" ht="15.75" customHeight="1">
      <c r="A5902" s="9" t="n">
        <v>43925.95833333334</v>
      </c>
      <c r="B5902" s="9" t="n">
        <v>43925.79166666666</v>
      </c>
      <c r="C5902" s="2" t="n">
        <v>34964545</v>
      </c>
      <c r="D5902" s="2" t="inlineStr">
        <is>
          <t>DOM</t>
        </is>
      </c>
      <c r="G5902" s="2" t="inlineStr">
        <is>
          <t>ZONE</t>
        </is>
      </c>
      <c r="I5902" s="2" t="n">
        <v>24.78</v>
      </c>
      <c r="J5902" s="2" t="n">
        <v>24.817745</v>
      </c>
      <c r="K5902" s="2" t="n">
        <v>0</v>
      </c>
      <c r="L5902" s="2" t="n">
        <v>0.041912</v>
      </c>
      <c r="M5902" s="2" t="b">
        <v>1</v>
      </c>
      <c r="N5902" s="2" t="n">
        <v>1</v>
      </c>
    </row>
    <row r="5903" ht="15.75" customHeight="1">
      <c r="A5903" s="9" t="n">
        <v>43926</v>
      </c>
      <c r="B5903" s="9" t="n">
        <v>43925.83333333334</v>
      </c>
      <c r="C5903" s="2" t="n">
        <v>34964545</v>
      </c>
      <c r="D5903" s="2" t="inlineStr">
        <is>
          <t>DOM</t>
        </is>
      </c>
      <c r="G5903" s="2" t="inlineStr">
        <is>
          <t>ZONE</t>
        </is>
      </c>
      <c r="I5903" s="2" t="n">
        <v>19.88</v>
      </c>
      <c r="J5903" s="2" t="n">
        <v>19.927974</v>
      </c>
      <c r="K5903" s="2" t="n">
        <v>0</v>
      </c>
      <c r="L5903" s="2" t="n">
        <v>0.047974</v>
      </c>
      <c r="M5903" s="2" t="b">
        <v>1</v>
      </c>
      <c r="N5903" s="2" t="n">
        <v>1</v>
      </c>
    </row>
    <row r="5904" ht="15.75" customHeight="1">
      <c r="A5904" s="9" t="n">
        <v>43926.04166666666</v>
      </c>
      <c r="B5904" s="9" t="n">
        <v>43925.875</v>
      </c>
      <c r="C5904" s="2" t="n">
        <v>34964545</v>
      </c>
      <c r="D5904" s="2" t="inlineStr">
        <is>
          <t>DOM</t>
        </is>
      </c>
      <c r="G5904" s="2" t="inlineStr">
        <is>
          <t>ZONE</t>
        </is>
      </c>
      <c r="I5904" s="2" t="n">
        <v>17.33</v>
      </c>
      <c r="J5904" s="2" t="n">
        <v>17.349278</v>
      </c>
      <c r="K5904" s="2" t="n">
        <v>0</v>
      </c>
      <c r="L5904" s="2" t="n">
        <v>0.017612</v>
      </c>
      <c r="M5904" s="2" t="b">
        <v>1</v>
      </c>
      <c r="N5904" s="2" t="n">
        <v>1</v>
      </c>
    </row>
    <row r="5905" ht="15.75" customHeight="1">
      <c r="A5905" s="9" t="n">
        <v>43926.08333333334</v>
      </c>
      <c r="B5905" s="9" t="n">
        <v>43925.91666666666</v>
      </c>
      <c r="C5905" s="2" t="n">
        <v>34964545</v>
      </c>
      <c r="D5905" s="2" t="inlineStr">
        <is>
          <t>DOM</t>
        </is>
      </c>
      <c r="G5905" s="2" t="inlineStr">
        <is>
          <t>ZONE</t>
        </is>
      </c>
      <c r="I5905" s="2" t="n">
        <v>15.08</v>
      </c>
      <c r="J5905" s="2" t="n">
        <v>15.040145</v>
      </c>
      <c r="K5905" s="2" t="n">
        <v>0</v>
      </c>
      <c r="L5905" s="2" t="n">
        <v>-0.042355</v>
      </c>
      <c r="M5905" s="2" t="b">
        <v>1</v>
      </c>
      <c r="N5905" s="2" t="n">
        <v>1</v>
      </c>
    </row>
    <row r="5906" ht="15.75" customHeight="1">
      <c r="A5906" s="9" t="n">
        <v>43926.125</v>
      </c>
      <c r="B5906" s="9" t="n">
        <v>43925.95833333334</v>
      </c>
      <c r="C5906" s="2" t="n">
        <v>34964545</v>
      </c>
      <c r="D5906" s="2" t="inlineStr">
        <is>
          <t>DOM</t>
        </is>
      </c>
      <c r="G5906" s="2" t="inlineStr">
        <is>
          <t>ZONE</t>
        </is>
      </c>
      <c r="I5906" s="2" t="n">
        <v>13.48</v>
      </c>
      <c r="J5906" s="2" t="n">
        <v>13.429847</v>
      </c>
      <c r="K5906" s="2" t="n">
        <v>0</v>
      </c>
      <c r="L5906" s="2" t="n">
        <v>-0.04682</v>
      </c>
      <c r="M5906" s="2" t="b">
        <v>1</v>
      </c>
      <c r="N5906" s="2" t="n">
        <v>1</v>
      </c>
    </row>
    <row r="5907" ht="15.75" customHeight="1">
      <c r="A5907" s="9" t="n">
        <v>43926.16666666666</v>
      </c>
      <c r="B5907" s="9" t="n">
        <v>43926</v>
      </c>
      <c r="C5907" s="2" t="n">
        <v>34964545</v>
      </c>
      <c r="D5907" s="2" t="inlineStr">
        <is>
          <t>DOM</t>
        </is>
      </c>
      <c r="G5907" s="2" t="inlineStr">
        <is>
          <t>ZONE</t>
        </is>
      </c>
      <c r="I5907" s="2" t="n">
        <v>14.41</v>
      </c>
      <c r="J5907" s="2" t="n">
        <v>14.439005</v>
      </c>
      <c r="K5907" s="2" t="n">
        <v>0</v>
      </c>
      <c r="L5907" s="2" t="n">
        <v>0.030672</v>
      </c>
      <c r="M5907" s="2" t="b">
        <v>1</v>
      </c>
      <c r="N5907" s="2" t="n">
        <v>1</v>
      </c>
    </row>
    <row r="5908" ht="15.75" customHeight="1">
      <c r="A5908" s="9" t="n">
        <v>43926.20833333334</v>
      </c>
      <c r="B5908" s="9" t="n">
        <v>43926.04166666666</v>
      </c>
      <c r="C5908" s="2" t="n">
        <v>34964545</v>
      </c>
      <c r="D5908" s="2" t="inlineStr">
        <is>
          <t>DOM</t>
        </is>
      </c>
      <c r="G5908" s="2" t="inlineStr">
        <is>
          <t>ZONE</t>
        </is>
      </c>
      <c r="I5908" s="2" t="n">
        <v>14.22</v>
      </c>
      <c r="J5908" s="2" t="n">
        <v>14.23312</v>
      </c>
      <c r="K5908" s="2" t="n">
        <v>0</v>
      </c>
      <c r="L5908" s="2" t="n">
        <v>0.009787000000000001</v>
      </c>
      <c r="M5908" s="2" t="b">
        <v>1</v>
      </c>
      <c r="N5908" s="2" t="n">
        <v>1</v>
      </c>
    </row>
    <row r="5909" ht="15.75" customHeight="1">
      <c r="A5909" s="9" t="n">
        <v>43926.25</v>
      </c>
      <c r="B5909" s="9" t="n">
        <v>43926.08333333334</v>
      </c>
      <c r="C5909" s="2" t="n">
        <v>34964545</v>
      </c>
      <c r="D5909" s="2" t="inlineStr">
        <is>
          <t>DOM</t>
        </is>
      </c>
      <c r="G5909" s="2" t="inlineStr">
        <is>
          <t>ZONE</t>
        </is>
      </c>
      <c r="I5909" s="2" t="n">
        <v>12.55</v>
      </c>
      <c r="J5909" s="2" t="n">
        <v>12.556213</v>
      </c>
      <c r="K5909" s="2" t="n">
        <v>0</v>
      </c>
      <c r="L5909" s="2" t="n">
        <v>0.00288</v>
      </c>
      <c r="M5909" s="2" t="b">
        <v>1</v>
      </c>
      <c r="N5909" s="2" t="n">
        <v>1</v>
      </c>
    </row>
    <row r="5910" ht="15.75" customHeight="1">
      <c r="A5910" s="9" t="n">
        <v>43926.29166666666</v>
      </c>
      <c r="B5910" s="9" t="n">
        <v>43926.125</v>
      </c>
      <c r="C5910" s="2" t="n">
        <v>34964545</v>
      </c>
      <c r="D5910" s="2" t="inlineStr">
        <is>
          <t>DOM</t>
        </is>
      </c>
      <c r="G5910" s="2" t="inlineStr">
        <is>
          <t>ZONE</t>
        </is>
      </c>
      <c r="I5910" s="2" t="n">
        <v>11.67</v>
      </c>
      <c r="J5910" s="2" t="n">
        <v>11.67734</v>
      </c>
      <c r="K5910" s="2" t="n">
        <v>0</v>
      </c>
      <c r="L5910" s="2" t="n">
        <v>0.003173</v>
      </c>
      <c r="M5910" s="2" t="b">
        <v>1</v>
      </c>
      <c r="N5910" s="2" t="n">
        <v>1</v>
      </c>
    </row>
    <row r="5911" ht="15.75" customHeight="1">
      <c r="A5911" s="9" t="n">
        <v>43926.33333333334</v>
      </c>
      <c r="B5911" s="9" t="n">
        <v>43926.16666666666</v>
      </c>
      <c r="C5911" s="2" t="n">
        <v>34964545</v>
      </c>
      <c r="D5911" s="2" t="inlineStr">
        <is>
          <t>DOM</t>
        </is>
      </c>
      <c r="G5911" s="2" t="inlineStr">
        <is>
          <t>ZONE</t>
        </is>
      </c>
      <c r="I5911" s="2" t="n">
        <v>13.3</v>
      </c>
      <c r="J5911" s="2" t="n">
        <v>13.302075</v>
      </c>
      <c r="K5911" s="2" t="n">
        <v>0</v>
      </c>
      <c r="L5911" s="2" t="n">
        <v>-0.002092</v>
      </c>
      <c r="M5911" s="2" t="b">
        <v>1</v>
      </c>
      <c r="N5911" s="2" t="n">
        <v>1</v>
      </c>
    </row>
    <row r="5912" ht="15.75" customHeight="1">
      <c r="A5912" s="9" t="n">
        <v>43926.375</v>
      </c>
      <c r="B5912" s="9" t="n">
        <v>43926.20833333334</v>
      </c>
      <c r="C5912" s="2" t="n">
        <v>34964545</v>
      </c>
      <c r="D5912" s="2" t="inlineStr">
        <is>
          <t>DOM</t>
        </is>
      </c>
      <c r="G5912" s="2" t="inlineStr">
        <is>
          <t>ZONE</t>
        </is>
      </c>
      <c r="I5912" s="2" t="n">
        <v>13.32</v>
      </c>
      <c r="J5912" s="2" t="n">
        <v>13.318039</v>
      </c>
      <c r="K5912" s="2" t="n">
        <v>0</v>
      </c>
      <c r="L5912" s="2" t="n">
        <v>0.000539</v>
      </c>
      <c r="M5912" s="2" t="b">
        <v>1</v>
      </c>
      <c r="N5912" s="2" t="n">
        <v>1</v>
      </c>
    </row>
    <row r="5913" ht="15.75" customHeight="1">
      <c r="A5913" s="9" t="n">
        <v>43926.41666666666</v>
      </c>
      <c r="B5913" s="9" t="n">
        <v>43926.25</v>
      </c>
      <c r="C5913" s="2" t="n">
        <v>34964545</v>
      </c>
      <c r="D5913" s="2" t="inlineStr">
        <is>
          <t>DOM</t>
        </is>
      </c>
      <c r="G5913" s="2" t="inlineStr">
        <is>
          <t>ZONE</t>
        </is>
      </c>
      <c r="I5913" s="2" t="n">
        <v>12.91</v>
      </c>
      <c r="J5913" s="2" t="n">
        <v>12.906927</v>
      </c>
      <c r="K5913" s="2" t="n">
        <v>0</v>
      </c>
      <c r="L5913" s="2" t="n">
        <v>-0.005573</v>
      </c>
      <c r="M5913" s="2" t="b">
        <v>1</v>
      </c>
      <c r="N5913" s="2" t="n">
        <v>1</v>
      </c>
    </row>
    <row r="5914" ht="15.75" customHeight="1">
      <c r="A5914" s="9" t="n">
        <v>43926.45833333334</v>
      </c>
      <c r="B5914" s="9" t="n">
        <v>43926.29166666666</v>
      </c>
      <c r="C5914" s="2" t="n">
        <v>34964545</v>
      </c>
      <c r="D5914" s="2" t="inlineStr">
        <is>
          <t>DOM</t>
        </is>
      </c>
      <c r="G5914" s="2" t="inlineStr">
        <is>
          <t>ZONE</t>
        </is>
      </c>
      <c r="I5914" s="2" t="n">
        <v>11.71</v>
      </c>
      <c r="J5914" s="2" t="n">
        <v>11.687205</v>
      </c>
      <c r="K5914" s="2" t="n">
        <v>0.007898000000000001</v>
      </c>
      <c r="L5914" s="2" t="n">
        <v>-0.02986</v>
      </c>
      <c r="M5914" s="2" t="b">
        <v>1</v>
      </c>
      <c r="N5914" s="2" t="n">
        <v>1</v>
      </c>
    </row>
    <row r="5915" ht="15.75" customHeight="1">
      <c r="A5915" s="9" t="n">
        <v>43926.5</v>
      </c>
      <c r="B5915" s="9" t="n">
        <v>43926.33333333334</v>
      </c>
      <c r="C5915" s="2" t="n">
        <v>34964545</v>
      </c>
      <c r="D5915" s="2" t="inlineStr">
        <is>
          <t>DOM</t>
        </is>
      </c>
      <c r="G5915" s="2" t="inlineStr">
        <is>
          <t>ZONE</t>
        </is>
      </c>
      <c r="I5915" s="2" t="n">
        <v>11.93</v>
      </c>
      <c r="J5915" s="2" t="n">
        <v>11.827057</v>
      </c>
      <c r="K5915" s="2" t="n">
        <v>0.002321</v>
      </c>
      <c r="L5915" s="2" t="n">
        <v>-0.100264</v>
      </c>
      <c r="M5915" s="2" t="b">
        <v>1</v>
      </c>
      <c r="N5915" s="2" t="n">
        <v>1</v>
      </c>
    </row>
    <row r="5916" ht="15.75" customHeight="1">
      <c r="A5916" s="9" t="n">
        <v>43926.54166666666</v>
      </c>
      <c r="B5916" s="9" t="n">
        <v>43926.375</v>
      </c>
      <c r="C5916" s="2" t="n">
        <v>34964545</v>
      </c>
      <c r="D5916" s="2" t="inlineStr">
        <is>
          <t>DOM</t>
        </is>
      </c>
      <c r="G5916" s="2" t="inlineStr">
        <is>
          <t>ZONE</t>
        </is>
      </c>
      <c r="I5916" s="2" t="n">
        <v>11.59</v>
      </c>
      <c r="J5916" s="2" t="n">
        <v>11.367787</v>
      </c>
      <c r="K5916" s="2" t="n">
        <v>-0.04346</v>
      </c>
      <c r="L5916" s="2" t="n">
        <v>-0.176253</v>
      </c>
      <c r="M5916" s="2" t="b">
        <v>1</v>
      </c>
      <c r="N5916" s="2" t="n">
        <v>1</v>
      </c>
    </row>
    <row r="5917" ht="15.75" customHeight="1">
      <c r="A5917" s="9" t="n">
        <v>43926.58333333334</v>
      </c>
      <c r="B5917" s="9" t="n">
        <v>43926.41666666666</v>
      </c>
      <c r="C5917" s="2" t="n">
        <v>34964545</v>
      </c>
      <c r="D5917" s="2" t="inlineStr">
        <is>
          <t>DOM</t>
        </is>
      </c>
      <c r="G5917" s="2" t="inlineStr">
        <is>
          <t>ZONE</t>
        </is>
      </c>
      <c r="I5917" s="2" t="n">
        <v>13.9</v>
      </c>
      <c r="J5917" s="2" t="n">
        <v>12.514209</v>
      </c>
      <c r="K5917" s="2" t="n">
        <v>-1.129707</v>
      </c>
      <c r="L5917" s="2" t="n">
        <v>-0.252751</v>
      </c>
      <c r="M5917" s="2" t="b">
        <v>1</v>
      </c>
      <c r="N5917" s="2" t="n">
        <v>1</v>
      </c>
    </row>
    <row r="5918" ht="15.75" customHeight="1">
      <c r="A5918" s="9" t="n">
        <v>43926.625</v>
      </c>
      <c r="B5918" s="9" t="n">
        <v>43926.45833333334</v>
      </c>
      <c r="C5918" s="2" t="n">
        <v>34964545</v>
      </c>
      <c r="D5918" s="2" t="inlineStr">
        <is>
          <t>DOM</t>
        </is>
      </c>
      <c r="G5918" s="2" t="inlineStr">
        <is>
          <t>ZONE</t>
        </is>
      </c>
      <c r="I5918" s="2" t="n">
        <v>14.48</v>
      </c>
      <c r="J5918" s="2" t="n">
        <v>13.888252</v>
      </c>
      <c r="K5918" s="2" t="n">
        <v>-0.373766</v>
      </c>
      <c r="L5918" s="2" t="n">
        <v>-0.213815</v>
      </c>
      <c r="M5918" s="2" t="b">
        <v>1</v>
      </c>
      <c r="N5918" s="2" t="n">
        <v>1</v>
      </c>
    </row>
    <row r="5919" ht="15.75" customHeight="1">
      <c r="A5919" s="9" t="n">
        <v>43926.66666666666</v>
      </c>
      <c r="B5919" s="9" t="n">
        <v>43926.5</v>
      </c>
      <c r="C5919" s="2" t="n">
        <v>34964545</v>
      </c>
      <c r="D5919" s="2" t="inlineStr">
        <is>
          <t>DOM</t>
        </is>
      </c>
      <c r="G5919" s="2" t="inlineStr">
        <is>
          <t>ZONE</t>
        </is>
      </c>
      <c r="I5919" s="2" t="n">
        <v>13.74</v>
      </c>
      <c r="J5919" s="2" t="n">
        <v>13.272795</v>
      </c>
      <c r="K5919" s="2" t="n">
        <v>-0.294418</v>
      </c>
      <c r="L5919" s="2" t="n">
        <v>-0.174454</v>
      </c>
      <c r="M5919" s="2" t="b">
        <v>1</v>
      </c>
      <c r="N5919" s="2" t="n">
        <v>1</v>
      </c>
    </row>
    <row r="5920" ht="15.75" customHeight="1">
      <c r="A5920" s="9" t="n">
        <v>43926.70833333334</v>
      </c>
      <c r="B5920" s="9" t="n">
        <v>43926.54166666666</v>
      </c>
      <c r="C5920" s="2" t="n">
        <v>34964545</v>
      </c>
      <c r="D5920" s="2" t="inlineStr">
        <is>
          <t>DOM</t>
        </is>
      </c>
      <c r="G5920" s="2" t="inlineStr">
        <is>
          <t>ZONE</t>
        </is>
      </c>
      <c r="I5920" s="2" t="n">
        <v>12.24</v>
      </c>
      <c r="J5920" s="2" t="n">
        <v>11.781152</v>
      </c>
      <c r="K5920" s="2" t="n">
        <v>-0.269968</v>
      </c>
      <c r="L5920" s="2" t="n">
        <v>-0.18888</v>
      </c>
      <c r="M5920" s="2" t="b">
        <v>1</v>
      </c>
      <c r="N5920" s="2" t="n">
        <v>1</v>
      </c>
    </row>
    <row r="5921" ht="15.75" customHeight="1">
      <c r="A5921" s="9" t="n">
        <v>43926.75</v>
      </c>
      <c r="B5921" s="9" t="n">
        <v>43926.58333333334</v>
      </c>
      <c r="C5921" s="2" t="n">
        <v>34964545</v>
      </c>
      <c r="D5921" s="2" t="inlineStr">
        <is>
          <t>DOM</t>
        </is>
      </c>
      <c r="G5921" s="2" t="inlineStr">
        <is>
          <t>ZONE</t>
        </is>
      </c>
      <c r="I5921" s="2" t="n">
        <v>12.91</v>
      </c>
      <c r="J5921" s="2" t="n">
        <v>11.296619</v>
      </c>
      <c r="K5921" s="2" t="n">
        <v>-1.415933</v>
      </c>
      <c r="L5921" s="2" t="n">
        <v>-0.201615</v>
      </c>
      <c r="M5921" s="2" t="b">
        <v>1</v>
      </c>
      <c r="N5921" s="2" t="n">
        <v>1</v>
      </c>
    </row>
    <row r="5922" ht="15.75" customHeight="1">
      <c r="A5922" s="9" t="n">
        <v>43926.79166666666</v>
      </c>
      <c r="B5922" s="9" t="n">
        <v>43926.625</v>
      </c>
      <c r="C5922" s="2" t="n">
        <v>34964545</v>
      </c>
      <c r="D5922" s="2" t="inlineStr">
        <is>
          <t>DOM</t>
        </is>
      </c>
      <c r="G5922" s="2" t="inlineStr">
        <is>
          <t>ZONE</t>
        </is>
      </c>
      <c r="I5922" s="2" t="n">
        <v>26.44</v>
      </c>
      <c r="J5922" s="2" t="n">
        <v>21.43174</v>
      </c>
      <c r="K5922" s="2" t="n">
        <v>-4.782642</v>
      </c>
      <c r="L5922" s="2" t="n">
        <v>-0.223951</v>
      </c>
      <c r="M5922" s="2" t="b">
        <v>1</v>
      </c>
      <c r="N5922" s="2" t="n">
        <v>1</v>
      </c>
    </row>
    <row r="5923" ht="15.75" customHeight="1">
      <c r="A5923" s="9" t="n">
        <v>43926.83333333334</v>
      </c>
      <c r="B5923" s="9" t="n">
        <v>43926.66666666666</v>
      </c>
      <c r="C5923" s="2" t="n">
        <v>34964545</v>
      </c>
      <c r="D5923" s="2" t="inlineStr">
        <is>
          <t>DOM</t>
        </is>
      </c>
      <c r="G5923" s="2" t="inlineStr">
        <is>
          <t>ZONE</t>
        </is>
      </c>
      <c r="I5923" s="2" t="n">
        <v>13.21</v>
      </c>
      <c r="J5923" s="2" t="n">
        <v>12.877507</v>
      </c>
      <c r="K5923" s="2" t="n">
        <v>-0.198276</v>
      </c>
      <c r="L5923" s="2" t="n">
        <v>-0.131718</v>
      </c>
      <c r="M5923" s="2" t="b">
        <v>1</v>
      </c>
      <c r="N5923" s="2" t="n">
        <v>1</v>
      </c>
    </row>
    <row r="5924" ht="15.75" customHeight="1">
      <c r="A5924" s="9" t="n">
        <v>43926.875</v>
      </c>
      <c r="B5924" s="9" t="n">
        <v>43926.70833333334</v>
      </c>
      <c r="C5924" s="2" t="n">
        <v>34964545</v>
      </c>
      <c r="D5924" s="2" t="inlineStr">
        <is>
          <t>DOM</t>
        </is>
      </c>
      <c r="G5924" s="2" t="inlineStr">
        <is>
          <t>ZONE</t>
        </is>
      </c>
      <c r="I5924" s="2" t="n">
        <v>16.23</v>
      </c>
      <c r="J5924" s="2" t="n">
        <v>16.036872</v>
      </c>
      <c r="K5924" s="2" t="n">
        <v>-0.029383</v>
      </c>
      <c r="L5924" s="2" t="n">
        <v>-0.161245</v>
      </c>
      <c r="M5924" s="2" t="b">
        <v>1</v>
      </c>
      <c r="N5924" s="2" t="n">
        <v>1</v>
      </c>
    </row>
    <row r="5925" ht="15.75" customHeight="1">
      <c r="A5925" s="9" t="n">
        <v>43926.91666666666</v>
      </c>
      <c r="B5925" s="9" t="n">
        <v>43926.75</v>
      </c>
      <c r="C5925" s="2" t="n">
        <v>34964545</v>
      </c>
      <c r="D5925" s="2" t="inlineStr">
        <is>
          <t>DOM</t>
        </is>
      </c>
      <c r="G5925" s="2" t="inlineStr">
        <is>
          <t>ZONE</t>
        </is>
      </c>
      <c r="I5925" s="2" t="n">
        <v>16.81</v>
      </c>
      <c r="J5925" s="2" t="n">
        <v>16.725889</v>
      </c>
      <c r="K5925" s="2" t="n">
        <v>0</v>
      </c>
      <c r="L5925" s="2" t="n">
        <v>-0.080778</v>
      </c>
      <c r="M5925" s="2" t="b">
        <v>1</v>
      </c>
      <c r="N5925" s="2" t="n">
        <v>1</v>
      </c>
    </row>
    <row r="5926" ht="15.75" customHeight="1">
      <c r="A5926" s="9" t="n">
        <v>43926.95833333334</v>
      </c>
      <c r="B5926" s="9" t="n">
        <v>43926.79166666666</v>
      </c>
      <c r="C5926" s="2" t="n">
        <v>34964545</v>
      </c>
      <c r="D5926" s="2" t="inlineStr">
        <is>
          <t>DOM</t>
        </is>
      </c>
      <c r="G5926" s="2" t="inlineStr">
        <is>
          <t>ZONE</t>
        </is>
      </c>
      <c r="I5926" s="2" t="n">
        <v>15.19</v>
      </c>
      <c r="J5926" s="2" t="n">
        <v>15.140873</v>
      </c>
      <c r="K5926" s="2" t="n">
        <v>0</v>
      </c>
      <c r="L5926" s="2" t="n">
        <v>-0.04996</v>
      </c>
      <c r="M5926" s="2" t="b">
        <v>1</v>
      </c>
      <c r="N5926" s="2" t="n">
        <v>1</v>
      </c>
    </row>
    <row r="5927" ht="15.75" customHeight="1">
      <c r="A5927" s="9" t="n">
        <v>43927</v>
      </c>
      <c r="B5927" s="9" t="n">
        <v>43926.83333333334</v>
      </c>
      <c r="C5927" s="2" t="n">
        <v>34964545</v>
      </c>
      <c r="D5927" s="2" t="inlineStr">
        <is>
          <t>DOM</t>
        </is>
      </c>
      <c r="G5927" s="2" t="inlineStr">
        <is>
          <t>ZONE</t>
        </is>
      </c>
      <c r="I5927" s="2" t="n">
        <v>17.38</v>
      </c>
      <c r="J5927" s="2" t="n">
        <v>17.320596</v>
      </c>
      <c r="K5927" s="2" t="n">
        <v>0</v>
      </c>
      <c r="L5927" s="2" t="n">
        <v>-0.060238</v>
      </c>
      <c r="M5927" s="2" t="b">
        <v>1</v>
      </c>
      <c r="N5927" s="2" t="n">
        <v>1</v>
      </c>
    </row>
    <row r="5928" ht="15.75" customHeight="1">
      <c r="A5928" s="9" t="n">
        <v>43927.04166666666</v>
      </c>
      <c r="B5928" s="9" t="n">
        <v>43926.875</v>
      </c>
      <c r="C5928" s="2" t="n">
        <v>34964545</v>
      </c>
      <c r="D5928" s="2" t="inlineStr">
        <is>
          <t>DOM</t>
        </is>
      </c>
      <c r="G5928" s="2" t="inlineStr">
        <is>
          <t>ZONE</t>
        </is>
      </c>
      <c r="I5928" s="2" t="n">
        <v>14.08</v>
      </c>
      <c r="J5928" s="2" t="n">
        <v>13.989183</v>
      </c>
      <c r="K5928" s="2" t="n">
        <v>0</v>
      </c>
      <c r="L5928" s="2" t="n">
        <v>-0.08748400000000001</v>
      </c>
      <c r="M5928" s="2" t="b">
        <v>1</v>
      </c>
      <c r="N5928" s="2" t="n">
        <v>1</v>
      </c>
    </row>
    <row r="5929" ht="15.75" customHeight="1">
      <c r="A5929" s="9" t="n">
        <v>43927.08333333334</v>
      </c>
      <c r="B5929" s="9" t="n">
        <v>43926.91666666666</v>
      </c>
      <c r="C5929" s="2" t="n">
        <v>34964545</v>
      </c>
      <c r="D5929" s="2" t="inlineStr">
        <is>
          <t>DOM</t>
        </is>
      </c>
      <c r="G5929" s="2" t="inlineStr">
        <is>
          <t>ZONE</t>
        </is>
      </c>
      <c r="I5929" s="2" t="n">
        <v>12.7</v>
      </c>
      <c r="J5929" s="2" t="n">
        <v>12.594733</v>
      </c>
      <c r="K5929" s="2" t="n">
        <v>0</v>
      </c>
      <c r="L5929" s="2" t="n">
        <v>-0.105267</v>
      </c>
      <c r="M5929" s="2" t="b">
        <v>1</v>
      </c>
      <c r="N5929" s="2" t="n">
        <v>1</v>
      </c>
    </row>
    <row r="5930" ht="15.75" customHeight="1">
      <c r="A5930" s="9" t="n">
        <v>43927.125</v>
      </c>
      <c r="B5930" s="9" t="n">
        <v>43926.95833333334</v>
      </c>
      <c r="C5930" s="2" t="n">
        <v>34964545</v>
      </c>
      <c r="D5930" s="2" t="inlineStr">
        <is>
          <t>DOM</t>
        </is>
      </c>
      <c r="G5930" s="2" t="inlineStr">
        <is>
          <t>ZONE</t>
        </is>
      </c>
      <c r="I5930" s="2" t="n">
        <v>12.42</v>
      </c>
      <c r="J5930" s="2" t="n">
        <v>12.318509</v>
      </c>
      <c r="K5930" s="2" t="n">
        <v>0</v>
      </c>
      <c r="L5930" s="2" t="n">
        <v>-0.103158</v>
      </c>
      <c r="M5930" s="2" t="b">
        <v>1</v>
      </c>
      <c r="N5930" s="2" t="n">
        <v>1</v>
      </c>
    </row>
    <row r="5931" ht="15.75" customHeight="1">
      <c r="A5931" s="9" t="n">
        <v>43927.16666666666</v>
      </c>
      <c r="B5931" s="9" t="n">
        <v>43927</v>
      </c>
      <c r="C5931" s="2" t="n">
        <v>34964545</v>
      </c>
      <c r="D5931" s="2" t="inlineStr">
        <is>
          <t>DOM</t>
        </is>
      </c>
      <c r="G5931" s="2" t="inlineStr">
        <is>
          <t>ZONE</t>
        </is>
      </c>
      <c r="I5931" s="2" t="n">
        <v>10.43</v>
      </c>
      <c r="J5931" s="2" t="n">
        <v>10.364922</v>
      </c>
      <c r="K5931" s="2" t="n">
        <v>0</v>
      </c>
      <c r="L5931" s="2" t="n">
        <v>-0.067578</v>
      </c>
      <c r="M5931" s="2" t="b">
        <v>1</v>
      </c>
      <c r="N5931" s="2" t="n">
        <v>1</v>
      </c>
    </row>
    <row r="5932" ht="15.75" customHeight="1">
      <c r="A5932" s="9" t="n">
        <v>43927.20833333334</v>
      </c>
      <c r="B5932" s="9" t="n">
        <v>43927.04166666666</v>
      </c>
      <c r="C5932" s="2" t="n">
        <v>34964545</v>
      </c>
      <c r="D5932" s="2" t="inlineStr">
        <is>
          <t>DOM</t>
        </is>
      </c>
      <c r="G5932" s="2" t="inlineStr">
        <is>
          <t>ZONE</t>
        </is>
      </c>
      <c r="I5932" s="2" t="n">
        <v>10.82</v>
      </c>
      <c r="J5932" s="2" t="n">
        <v>10.72665</v>
      </c>
      <c r="K5932" s="2" t="n">
        <v>0</v>
      </c>
      <c r="L5932" s="2" t="n">
        <v>-0.08835</v>
      </c>
      <c r="M5932" s="2" t="b">
        <v>1</v>
      </c>
      <c r="N5932" s="2" t="n">
        <v>1</v>
      </c>
    </row>
    <row r="5933" ht="15.75" customHeight="1">
      <c r="A5933" s="9" t="n">
        <v>43927.25</v>
      </c>
      <c r="B5933" s="9" t="n">
        <v>43927.08333333334</v>
      </c>
      <c r="C5933" s="2" t="n">
        <v>34964545</v>
      </c>
      <c r="D5933" s="2" t="inlineStr">
        <is>
          <t>DOM</t>
        </is>
      </c>
      <c r="G5933" s="2" t="inlineStr">
        <is>
          <t>ZONE</t>
        </is>
      </c>
      <c r="I5933" s="2" t="n">
        <v>10.64</v>
      </c>
      <c r="J5933" s="2" t="n">
        <v>10.564504</v>
      </c>
      <c r="K5933" s="2" t="n">
        <v>0</v>
      </c>
      <c r="L5933" s="2" t="n">
        <v>-0.07633</v>
      </c>
      <c r="M5933" s="2" t="b">
        <v>1</v>
      </c>
      <c r="N5933" s="2" t="n">
        <v>1</v>
      </c>
    </row>
    <row r="5934" ht="15.75" customHeight="1">
      <c r="A5934" s="9" t="n">
        <v>43927.29166666666</v>
      </c>
      <c r="B5934" s="9" t="n">
        <v>43927.125</v>
      </c>
      <c r="C5934" s="2" t="n">
        <v>34964545</v>
      </c>
      <c r="D5934" s="2" t="inlineStr">
        <is>
          <t>DOM</t>
        </is>
      </c>
      <c r="G5934" s="2" t="inlineStr">
        <is>
          <t>ZONE</t>
        </is>
      </c>
      <c r="I5934" s="2" t="n">
        <v>10.16</v>
      </c>
      <c r="J5934" s="2" t="n">
        <v>10.127761</v>
      </c>
      <c r="K5934" s="2" t="n">
        <v>0</v>
      </c>
      <c r="L5934" s="2" t="n">
        <v>-0.030573</v>
      </c>
      <c r="M5934" s="2" t="b">
        <v>1</v>
      </c>
      <c r="N5934" s="2" t="n">
        <v>1</v>
      </c>
    </row>
    <row r="5935" ht="15.75" customHeight="1">
      <c r="A5935" s="9" t="n">
        <v>43927.33333333334</v>
      </c>
      <c r="B5935" s="9" t="n">
        <v>43927.16666666666</v>
      </c>
      <c r="C5935" s="2" t="n">
        <v>34964545</v>
      </c>
      <c r="D5935" s="2" t="inlineStr">
        <is>
          <t>DOM</t>
        </is>
      </c>
      <c r="G5935" s="2" t="inlineStr">
        <is>
          <t>ZONE</t>
        </is>
      </c>
      <c r="I5935" s="2" t="n">
        <v>11.08</v>
      </c>
      <c r="J5935" s="2" t="n">
        <v>11.174062</v>
      </c>
      <c r="K5935" s="2" t="n">
        <v>0.112332</v>
      </c>
      <c r="L5935" s="2" t="n">
        <v>-0.021603</v>
      </c>
      <c r="M5935" s="2" t="b">
        <v>1</v>
      </c>
      <c r="N5935" s="2" t="n">
        <v>1</v>
      </c>
    </row>
    <row r="5936" ht="15.75" customHeight="1">
      <c r="A5936" s="9" t="n">
        <v>43927.375</v>
      </c>
      <c r="B5936" s="9" t="n">
        <v>43927.20833333334</v>
      </c>
      <c r="C5936" s="2" t="n">
        <v>34964545</v>
      </c>
      <c r="D5936" s="2" t="inlineStr">
        <is>
          <t>DOM</t>
        </is>
      </c>
      <c r="G5936" s="2" t="inlineStr">
        <is>
          <t>ZONE</t>
        </is>
      </c>
      <c r="I5936" s="2" t="n">
        <v>12.18</v>
      </c>
      <c r="J5936" s="2" t="n">
        <v>12.060185</v>
      </c>
      <c r="K5936" s="2" t="n">
        <v>-0.038965</v>
      </c>
      <c r="L5936" s="2" t="n">
        <v>-0.076684</v>
      </c>
      <c r="M5936" s="2" t="b">
        <v>1</v>
      </c>
      <c r="N5936" s="2" t="n">
        <v>1</v>
      </c>
    </row>
    <row r="5937" ht="15.75" customHeight="1">
      <c r="A5937" s="9" t="n">
        <v>43927.41666666666</v>
      </c>
      <c r="B5937" s="9" t="n">
        <v>43927.25</v>
      </c>
      <c r="C5937" s="2" t="n">
        <v>34964545</v>
      </c>
      <c r="D5937" s="2" t="inlineStr">
        <is>
          <t>DOM</t>
        </is>
      </c>
      <c r="G5937" s="2" t="inlineStr">
        <is>
          <t>ZONE</t>
        </is>
      </c>
      <c r="I5937" s="2" t="n">
        <v>13.54</v>
      </c>
      <c r="J5937" s="2" t="n">
        <v>13.9451</v>
      </c>
      <c r="K5937" s="2" t="n">
        <v>0.555536</v>
      </c>
      <c r="L5937" s="2" t="n">
        <v>-0.152102</v>
      </c>
      <c r="M5937" s="2" t="b">
        <v>1</v>
      </c>
      <c r="N5937" s="2" t="n">
        <v>1</v>
      </c>
    </row>
    <row r="5938" ht="15.75" customHeight="1">
      <c r="A5938" s="9" t="n">
        <v>43927.45833333334</v>
      </c>
      <c r="B5938" s="9" t="n">
        <v>43927.29166666666</v>
      </c>
      <c r="C5938" s="2" t="n">
        <v>34964545</v>
      </c>
      <c r="D5938" s="2" t="inlineStr">
        <is>
          <t>DOM</t>
        </is>
      </c>
      <c r="G5938" s="2" t="inlineStr">
        <is>
          <t>ZONE</t>
        </is>
      </c>
      <c r="I5938" s="2" t="n">
        <v>13.51</v>
      </c>
      <c r="J5938" s="2" t="n">
        <v>13.273999</v>
      </c>
      <c r="K5938" s="2" t="n">
        <v>0.012953</v>
      </c>
      <c r="L5938" s="2" t="n">
        <v>-0.250621</v>
      </c>
      <c r="M5938" s="2" t="b">
        <v>1</v>
      </c>
      <c r="N5938" s="2" t="n">
        <v>1</v>
      </c>
    </row>
    <row r="5939" ht="15.75" customHeight="1">
      <c r="A5939" s="9" t="n">
        <v>43927.5</v>
      </c>
      <c r="B5939" s="9" t="n">
        <v>43927.33333333334</v>
      </c>
      <c r="C5939" s="2" t="n">
        <v>34964545</v>
      </c>
      <c r="D5939" s="2" t="inlineStr">
        <is>
          <t>DOM</t>
        </is>
      </c>
      <c r="G5939" s="2" t="inlineStr">
        <is>
          <t>ZONE</t>
        </is>
      </c>
      <c r="I5939" s="2" t="n">
        <v>14.16</v>
      </c>
      <c r="J5939" s="2" t="n">
        <v>12.654496</v>
      </c>
      <c r="K5939" s="2" t="n">
        <v>-1.207411</v>
      </c>
      <c r="L5939" s="2" t="n">
        <v>-0.298093</v>
      </c>
      <c r="M5939" s="2" t="b">
        <v>1</v>
      </c>
      <c r="N5939" s="2" t="n">
        <v>1</v>
      </c>
    </row>
    <row r="5940" ht="15.75" customHeight="1">
      <c r="A5940" s="9" t="n">
        <v>43927.54166666666</v>
      </c>
      <c r="B5940" s="9" t="n">
        <v>43927.375</v>
      </c>
      <c r="C5940" s="2" t="n">
        <v>34964545</v>
      </c>
      <c r="D5940" s="2" t="inlineStr">
        <is>
          <t>DOM</t>
        </is>
      </c>
      <c r="G5940" s="2" t="inlineStr">
        <is>
          <t>ZONE</t>
        </is>
      </c>
      <c r="I5940" s="2" t="n">
        <v>14.02</v>
      </c>
      <c r="J5940" s="2" t="n">
        <v>13.466616</v>
      </c>
      <c r="K5940" s="2" t="n">
        <v>-0.227028</v>
      </c>
      <c r="L5940" s="2" t="n">
        <v>-0.328022</v>
      </c>
      <c r="M5940" s="2" t="b">
        <v>1</v>
      </c>
      <c r="N5940" s="2" t="n">
        <v>1</v>
      </c>
    </row>
    <row r="5941" ht="15.75" customHeight="1">
      <c r="A5941" s="9" t="n">
        <v>43927.58333333334</v>
      </c>
      <c r="B5941" s="9" t="n">
        <v>43927.41666666666</v>
      </c>
      <c r="C5941" s="2" t="n">
        <v>34964545</v>
      </c>
      <c r="D5941" s="2" t="inlineStr">
        <is>
          <t>DOM</t>
        </is>
      </c>
      <c r="G5941" s="2" t="inlineStr">
        <is>
          <t>ZONE</t>
        </is>
      </c>
      <c r="I5941" s="2" t="n">
        <v>15.1</v>
      </c>
      <c r="J5941" s="2" t="n">
        <v>14.730647</v>
      </c>
      <c r="K5941" s="2" t="n">
        <v>-0.020465</v>
      </c>
      <c r="L5941" s="2" t="n">
        <v>-0.348055</v>
      </c>
      <c r="M5941" s="2" t="b">
        <v>1</v>
      </c>
      <c r="N5941" s="2" t="n">
        <v>1</v>
      </c>
    </row>
    <row r="5942" ht="15.75" customHeight="1">
      <c r="A5942" s="9" t="n">
        <v>43927.625</v>
      </c>
      <c r="B5942" s="9" t="n">
        <v>43927.45833333334</v>
      </c>
      <c r="C5942" s="2" t="n">
        <v>34964545</v>
      </c>
      <c r="D5942" s="2" t="inlineStr">
        <is>
          <t>DOM</t>
        </is>
      </c>
      <c r="G5942" s="2" t="inlineStr">
        <is>
          <t>ZONE</t>
        </is>
      </c>
      <c r="I5942" s="2" t="n">
        <v>21.43</v>
      </c>
      <c r="J5942" s="2" t="n">
        <v>20.469587</v>
      </c>
      <c r="K5942" s="2" t="n">
        <v>-0.499389</v>
      </c>
      <c r="L5942" s="2" t="n">
        <v>-0.457691</v>
      </c>
      <c r="M5942" s="2" t="b">
        <v>1</v>
      </c>
      <c r="N5942" s="2" t="n">
        <v>1</v>
      </c>
    </row>
    <row r="5943" ht="15.75" customHeight="1">
      <c r="A5943" s="9" t="n">
        <v>43927.66666666666</v>
      </c>
      <c r="B5943" s="9" t="n">
        <v>43927.5</v>
      </c>
      <c r="C5943" s="2" t="n">
        <v>34964545</v>
      </c>
      <c r="D5943" s="2" t="inlineStr">
        <is>
          <t>DOM</t>
        </is>
      </c>
      <c r="G5943" s="2" t="inlineStr">
        <is>
          <t>ZONE</t>
        </is>
      </c>
      <c r="I5943" s="2" t="n">
        <v>21.51</v>
      </c>
      <c r="J5943" s="2" t="n">
        <v>21.013826</v>
      </c>
      <c r="K5943" s="2" t="n">
        <v>-0.136317</v>
      </c>
      <c r="L5943" s="2" t="n">
        <v>-0.354857</v>
      </c>
      <c r="M5943" s="2" t="b">
        <v>1</v>
      </c>
      <c r="N5943" s="2" t="n">
        <v>1</v>
      </c>
    </row>
    <row r="5944" ht="15.75" customHeight="1">
      <c r="A5944" s="9" t="n">
        <v>43927.70833333334</v>
      </c>
      <c r="B5944" s="9" t="n">
        <v>43927.54166666666</v>
      </c>
      <c r="C5944" s="2" t="n">
        <v>34964545</v>
      </c>
      <c r="D5944" s="2" t="inlineStr">
        <is>
          <t>DOM</t>
        </is>
      </c>
      <c r="G5944" s="2" t="inlineStr">
        <is>
          <t>ZONE</t>
        </is>
      </c>
      <c r="I5944" s="2" t="n">
        <v>14.07</v>
      </c>
      <c r="J5944" s="2" t="n">
        <v>14.301651</v>
      </c>
      <c r="K5944" s="2" t="n">
        <v>0.4146</v>
      </c>
      <c r="L5944" s="2" t="n">
        <v>-0.181282</v>
      </c>
      <c r="M5944" s="2" t="b">
        <v>1</v>
      </c>
      <c r="N5944" s="2" t="n">
        <v>1</v>
      </c>
    </row>
    <row r="5945" ht="15.75" customHeight="1">
      <c r="A5945" s="9" t="n">
        <v>43927.75</v>
      </c>
      <c r="B5945" s="9" t="n">
        <v>43927.58333333334</v>
      </c>
      <c r="C5945" s="2" t="n">
        <v>34964545</v>
      </c>
      <c r="D5945" s="2" t="inlineStr">
        <is>
          <t>DOM</t>
        </is>
      </c>
      <c r="G5945" s="2" t="inlineStr">
        <is>
          <t>ZONE</t>
        </is>
      </c>
      <c r="I5945" s="2" t="n">
        <v>13.22</v>
      </c>
      <c r="J5945" s="2" t="n">
        <v>13.883104</v>
      </c>
      <c r="K5945" s="2" t="n">
        <v>0.797301</v>
      </c>
      <c r="L5945" s="2" t="n">
        <v>-0.130863</v>
      </c>
      <c r="M5945" s="2" t="b">
        <v>1</v>
      </c>
      <c r="N5945" s="2" t="n">
        <v>1</v>
      </c>
    </row>
    <row r="5946" ht="15.75" customHeight="1">
      <c r="A5946" s="9" t="n">
        <v>43927.79166666666</v>
      </c>
      <c r="B5946" s="9" t="n">
        <v>43927.625</v>
      </c>
      <c r="C5946" s="2" t="n">
        <v>34964545</v>
      </c>
      <c r="D5946" s="2" t="inlineStr">
        <is>
          <t>DOM</t>
        </is>
      </c>
      <c r="G5946" s="2" t="inlineStr">
        <is>
          <t>ZONE</t>
        </is>
      </c>
      <c r="I5946" s="2" t="n">
        <v>13.61</v>
      </c>
      <c r="J5946" s="2" t="n">
        <v>14.989706</v>
      </c>
      <c r="K5946" s="2" t="n">
        <v>1.468441</v>
      </c>
      <c r="L5946" s="2" t="n">
        <v>-0.083736</v>
      </c>
      <c r="M5946" s="2" t="b">
        <v>1</v>
      </c>
      <c r="N5946" s="2" t="n">
        <v>1</v>
      </c>
    </row>
    <row r="5947" ht="15.75" customHeight="1">
      <c r="A5947" s="9" t="n">
        <v>43927.83333333334</v>
      </c>
      <c r="B5947" s="9" t="n">
        <v>43927.66666666666</v>
      </c>
      <c r="C5947" s="2" t="n">
        <v>34964545</v>
      </c>
      <c r="D5947" s="2" t="inlineStr">
        <is>
          <t>DOM</t>
        </is>
      </c>
      <c r="G5947" s="2" t="inlineStr">
        <is>
          <t>ZONE</t>
        </is>
      </c>
      <c r="I5947" s="2" t="n">
        <v>14.6</v>
      </c>
      <c r="J5947" s="2" t="n">
        <v>16.808697</v>
      </c>
      <c r="K5947" s="2" t="n">
        <v>2.289121</v>
      </c>
      <c r="L5947" s="2" t="n">
        <v>-0.07792399999999999</v>
      </c>
      <c r="M5947" s="2" t="b">
        <v>1</v>
      </c>
      <c r="N5947" s="2" t="n">
        <v>1</v>
      </c>
    </row>
    <row r="5948" ht="15.75" customHeight="1">
      <c r="A5948" s="9" t="n">
        <v>43927.875</v>
      </c>
      <c r="B5948" s="9" t="n">
        <v>43927.70833333334</v>
      </c>
      <c r="C5948" s="2" t="n">
        <v>34964545</v>
      </c>
      <c r="D5948" s="2" t="inlineStr">
        <is>
          <t>DOM</t>
        </is>
      </c>
      <c r="G5948" s="2" t="inlineStr">
        <is>
          <t>ZONE</t>
        </is>
      </c>
      <c r="I5948" s="2" t="n">
        <v>16.06</v>
      </c>
      <c r="J5948" s="2" t="n">
        <v>19.449224</v>
      </c>
      <c r="K5948" s="2" t="n">
        <v>3.450415</v>
      </c>
      <c r="L5948" s="2" t="n">
        <v>-0.062858</v>
      </c>
      <c r="M5948" s="2" t="b">
        <v>1</v>
      </c>
      <c r="N5948" s="2" t="n">
        <v>1</v>
      </c>
    </row>
    <row r="5949" ht="15.75" customHeight="1">
      <c r="A5949" s="9" t="n">
        <v>43927.91666666666</v>
      </c>
      <c r="B5949" s="9" t="n">
        <v>43927.75</v>
      </c>
      <c r="C5949" s="2" t="n">
        <v>34964545</v>
      </c>
      <c r="D5949" s="2" t="inlineStr">
        <is>
          <t>DOM</t>
        </is>
      </c>
      <c r="G5949" s="2" t="inlineStr">
        <is>
          <t>ZONE</t>
        </is>
      </c>
      <c r="I5949" s="2" t="n">
        <v>16.19</v>
      </c>
      <c r="J5949" s="2" t="n">
        <v>19.777122</v>
      </c>
      <c r="K5949" s="2" t="n">
        <v>3.634259</v>
      </c>
      <c r="L5949" s="2" t="n">
        <v>-0.049637</v>
      </c>
      <c r="M5949" s="2" t="b">
        <v>1</v>
      </c>
      <c r="N5949" s="2" t="n">
        <v>1</v>
      </c>
    </row>
    <row r="5950" ht="15.75" customHeight="1">
      <c r="A5950" s="9" t="n">
        <v>43927.95833333334</v>
      </c>
      <c r="B5950" s="9" t="n">
        <v>43927.79166666666</v>
      </c>
      <c r="C5950" s="2" t="n">
        <v>34964545</v>
      </c>
      <c r="D5950" s="2" t="inlineStr">
        <is>
          <t>DOM</t>
        </is>
      </c>
      <c r="G5950" s="2" t="inlineStr">
        <is>
          <t>ZONE</t>
        </is>
      </c>
      <c r="I5950" s="2" t="n">
        <v>14.16</v>
      </c>
      <c r="J5950" s="2" t="n">
        <v>16.135321</v>
      </c>
      <c r="K5950" s="2" t="n">
        <v>2.021642</v>
      </c>
      <c r="L5950" s="2" t="n">
        <v>-0.045488</v>
      </c>
      <c r="M5950" s="2" t="b">
        <v>1</v>
      </c>
      <c r="N5950" s="2" t="n">
        <v>1</v>
      </c>
    </row>
    <row r="5951" ht="15.75" customHeight="1">
      <c r="A5951" s="9" t="n">
        <v>43928</v>
      </c>
      <c r="B5951" s="9" t="n">
        <v>43927.83333333334</v>
      </c>
      <c r="C5951" s="2" t="n">
        <v>34964545</v>
      </c>
      <c r="D5951" s="2" t="inlineStr">
        <is>
          <t>DOM</t>
        </is>
      </c>
      <c r="G5951" s="2" t="inlineStr">
        <is>
          <t>ZONE</t>
        </is>
      </c>
      <c r="I5951" s="2" t="n">
        <v>16.18</v>
      </c>
      <c r="J5951" s="2" t="n">
        <v>18.17745</v>
      </c>
      <c r="K5951" s="2" t="n">
        <v>2.070398</v>
      </c>
      <c r="L5951" s="2" t="n">
        <v>-0.072948</v>
      </c>
      <c r="M5951" s="2" t="b">
        <v>1</v>
      </c>
      <c r="N5951" s="2" t="n">
        <v>1</v>
      </c>
    </row>
    <row r="5952" ht="15.75" customHeight="1">
      <c r="A5952" s="9" t="n">
        <v>43928.04166666666</v>
      </c>
      <c r="B5952" s="9" t="n">
        <v>43927.875</v>
      </c>
      <c r="C5952" s="2" t="n">
        <v>34964545</v>
      </c>
      <c r="D5952" s="2" t="inlineStr">
        <is>
          <t>DOM</t>
        </is>
      </c>
      <c r="G5952" s="2" t="inlineStr">
        <is>
          <t>ZONE</t>
        </is>
      </c>
      <c r="I5952" s="2" t="n">
        <v>12.46</v>
      </c>
      <c r="J5952" s="2" t="n">
        <v>13.599531</v>
      </c>
      <c r="K5952" s="2" t="n">
        <v>1.1697</v>
      </c>
      <c r="L5952" s="2" t="n">
        <v>-0.032669</v>
      </c>
      <c r="M5952" s="2" t="b">
        <v>1</v>
      </c>
      <c r="N5952" s="2" t="n">
        <v>1</v>
      </c>
    </row>
    <row r="5953" ht="15.75" customHeight="1">
      <c r="A5953" s="9" t="n">
        <v>43928.08333333334</v>
      </c>
      <c r="B5953" s="9" t="n">
        <v>43927.91666666666</v>
      </c>
      <c r="C5953" s="2" t="n">
        <v>34964545</v>
      </c>
      <c r="D5953" s="2" t="inlineStr">
        <is>
          <t>DOM</t>
        </is>
      </c>
      <c r="G5953" s="2" t="inlineStr">
        <is>
          <t>ZONE</t>
        </is>
      </c>
      <c r="I5953" s="2" t="n">
        <v>11.48</v>
      </c>
      <c r="J5953" s="2" t="n">
        <v>12.570692</v>
      </c>
      <c r="K5953" s="2" t="n">
        <v>1.122837</v>
      </c>
      <c r="L5953" s="2" t="n">
        <v>-0.030479</v>
      </c>
      <c r="M5953" s="2" t="b">
        <v>1</v>
      </c>
      <c r="N5953" s="2" t="n">
        <v>1</v>
      </c>
    </row>
    <row r="5954" ht="15.75" customHeight="1">
      <c r="A5954" s="9" t="n">
        <v>43928.125</v>
      </c>
      <c r="B5954" s="9" t="n">
        <v>43927.95833333334</v>
      </c>
      <c r="C5954" s="2" t="n">
        <v>34964545</v>
      </c>
      <c r="D5954" s="2" t="inlineStr">
        <is>
          <t>DOM</t>
        </is>
      </c>
      <c r="G5954" s="2" t="inlineStr">
        <is>
          <t>ZONE</t>
        </is>
      </c>
      <c r="I5954" s="2" t="n">
        <v>10.65</v>
      </c>
      <c r="J5954" s="2" t="n">
        <v>10.9968</v>
      </c>
      <c r="K5954" s="2" t="n">
        <v>0.351233</v>
      </c>
      <c r="L5954" s="2" t="n">
        <v>-0.0011</v>
      </c>
      <c r="M5954" s="2" t="b">
        <v>1</v>
      </c>
      <c r="N5954" s="2" t="n">
        <v>1</v>
      </c>
    </row>
    <row r="5955" ht="15.75" customHeight="1">
      <c r="A5955" s="9" t="n">
        <v>43928.16666666666</v>
      </c>
      <c r="B5955" s="9" t="n">
        <v>43928</v>
      </c>
      <c r="C5955" s="2" t="n">
        <v>34964545</v>
      </c>
      <c r="D5955" s="2" t="inlineStr">
        <is>
          <t>DOM</t>
        </is>
      </c>
      <c r="G5955" s="2" t="inlineStr">
        <is>
          <t>ZONE</t>
        </is>
      </c>
      <c r="I5955" s="2" t="n">
        <v>10.16</v>
      </c>
      <c r="J5955" s="2" t="n">
        <v>10.386902</v>
      </c>
      <c r="K5955" s="2" t="n">
        <v>0.172633</v>
      </c>
      <c r="L5955" s="2" t="n">
        <v>0.055102</v>
      </c>
      <c r="M5955" s="2" t="b">
        <v>1</v>
      </c>
      <c r="N5955" s="2" t="n">
        <v>1</v>
      </c>
    </row>
    <row r="5956" ht="15.75" customHeight="1">
      <c r="A5956" s="9" t="n">
        <v>43928.20833333334</v>
      </c>
      <c r="B5956" s="9" t="n">
        <v>43928.04166666666</v>
      </c>
      <c r="C5956" s="2" t="n">
        <v>34964545</v>
      </c>
      <c r="D5956" s="2" t="inlineStr">
        <is>
          <t>DOM</t>
        </is>
      </c>
      <c r="G5956" s="2" t="inlineStr">
        <is>
          <t>ZONE</t>
        </is>
      </c>
      <c r="I5956" s="2" t="n">
        <v>9.449999999999999</v>
      </c>
      <c r="J5956" s="2" t="n">
        <v>9.496915</v>
      </c>
      <c r="K5956" s="2" t="n">
        <v>0</v>
      </c>
      <c r="L5956" s="2" t="n">
        <v>0.050248</v>
      </c>
      <c r="M5956" s="2" t="b">
        <v>1</v>
      </c>
      <c r="N5956" s="2" t="n">
        <v>1</v>
      </c>
    </row>
    <row r="5957" ht="15.75" customHeight="1">
      <c r="A5957" s="9" t="n">
        <v>43928.25</v>
      </c>
      <c r="B5957" s="9" t="n">
        <v>43928.08333333334</v>
      </c>
      <c r="C5957" s="2" t="n">
        <v>34964545</v>
      </c>
      <c r="D5957" s="2" t="inlineStr">
        <is>
          <t>DOM</t>
        </is>
      </c>
      <c r="G5957" s="2" t="inlineStr">
        <is>
          <t>ZONE</t>
        </is>
      </c>
      <c r="I5957" s="2" t="n">
        <v>9.08</v>
      </c>
      <c r="J5957" s="2" t="n">
        <v>9.116724</v>
      </c>
      <c r="K5957" s="2" t="n">
        <v>0</v>
      </c>
      <c r="L5957" s="2" t="n">
        <v>0.035891</v>
      </c>
      <c r="M5957" s="2" t="b">
        <v>1</v>
      </c>
      <c r="N5957" s="2" t="n">
        <v>1</v>
      </c>
    </row>
    <row r="5958" ht="15.75" customHeight="1">
      <c r="A5958" s="9" t="n">
        <v>43928.29166666666</v>
      </c>
      <c r="B5958" s="9" t="n">
        <v>43928.125</v>
      </c>
      <c r="C5958" s="2" t="n">
        <v>34964545</v>
      </c>
      <c r="D5958" s="2" t="inlineStr">
        <is>
          <t>DOM</t>
        </is>
      </c>
      <c r="G5958" s="2" t="inlineStr">
        <is>
          <t>ZONE</t>
        </is>
      </c>
      <c r="I5958" s="2" t="n">
        <v>8.890000000000001</v>
      </c>
      <c r="J5958" s="2" t="n">
        <v>8.901338000000001</v>
      </c>
      <c r="K5958" s="2" t="n">
        <v>0</v>
      </c>
      <c r="L5958" s="2" t="n">
        <v>0.007171</v>
      </c>
      <c r="M5958" s="2" t="b">
        <v>1</v>
      </c>
      <c r="N5958" s="2" t="n">
        <v>1</v>
      </c>
    </row>
    <row r="5959" ht="15.75" customHeight="1">
      <c r="A5959" s="9" t="n">
        <v>43928.33333333334</v>
      </c>
      <c r="B5959" s="9" t="n">
        <v>43928.16666666666</v>
      </c>
      <c r="C5959" s="2" t="n">
        <v>34964545</v>
      </c>
      <c r="D5959" s="2" t="inlineStr">
        <is>
          <t>DOM</t>
        </is>
      </c>
      <c r="G5959" s="2" t="inlineStr">
        <is>
          <t>ZONE</t>
        </is>
      </c>
      <c r="I5959" s="2" t="n">
        <v>8.800000000000001</v>
      </c>
      <c r="J5959" s="2" t="n">
        <v>8.80297</v>
      </c>
      <c r="K5959" s="2" t="n">
        <v>0</v>
      </c>
      <c r="L5959" s="2" t="n">
        <v>-0.001197</v>
      </c>
      <c r="M5959" s="2" t="b">
        <v>1</v>
      </c>
      <c r="N5959" s="2" t="n">
        <v>1</v>
      </c>
    </row>
    <row r="5960" ht="15.75" customHeight="1">
      <c r="A5960" s="9" t="n">
        <v>43928.375</v>
      </c>
      <c r="B5960" s="9" t="n">
        <v>43928.20833333334</v>
      </c>
      <c r="C5960" s="2" t="n">
        <v>34964545</v>
      </c>
      <c r="D5960" s="2" t="inlineStr">
        <is>
          <t>DOM</t>
        </is>
      </c>
      <c r="G5960" s="2" t="inlineStr">
        <is>
          <t>ZONE</t>
        </is>
      </c>
      <c r="I5960" s="2" t="n">
        <v>9.08</v>
      </c>
      <c r="J5960" s="2" t="n">
        <v>9.068445000000001</v>
      </c>
      <c r="K5960" s="2" t="n">
        <v>0</v>
      </c>
      <c r="L5960" s="2" t="n">
        <v>-0.014889</v>
      </c>
      <c r="M5960" s="2" t="b">
        <v>1</v>
      </c>
      <c r="N5960" s="2" t="n">
        <v>1</v>
      </c>
    </row>
    <row r="5961" ht="15.75" customHeight="1">
      <c r="A5961" s="9" t="n">
        <v>43928.41666666666</v>
      </c>
      <c r="B5961" s="9" t="n">
        <v>43928.25</v>
      </c>
      <c r="C5961" s="2" t="n">
        <v>34964545</v>
      </c>
      <c r="D5961" s="2" t="inlineStr">
        <is>
          <t>DOM</t>
        </is>
      </c>
      <c r="G5961" s="2" t="inlineStr">
        <is>
          <t>ZONE</t>
        </is>
      </c>
      <c r="I5961" s="2" t="n">
        <v>9.91</v>
      </c>
      <c r="J5961" s="2" t="n">
        <v>9.865619000000001</v>
      </c>
      <c r="K5961" s="2" t="n">
        <v>0</v>
      </c>
      <c r="L5961" s="2" t="n">
        <v>-0.043548</v>
      </c>
      <c r="M5961" s="2" t="b">
        <v>1</v>
      </c>
      <c r="N5961" s="2" t="n">
        <v>1</v>
      </c>
    </row>
    <row r="5962" ht="15.75" customHeight="1">
      <c r="A5962" s="9" t="n">
        <v>43928.45833333334</v>
      </c>
      <c r="B5962" s="9" t="n">
        <v>43928.29166666666</v>
      </c>
      <c r="C5962" s="2" t="n">
        <v>34964545</v>
      </c>
      <c r="D5962" s="2" t="inlineStr">
        <is>
          <t>DOM</t>
        </is>
      </c>
      <c r="G5962" s="2" t="inlineStr">
        <is>
          <t>ZONE</t>
        </is>
      </c>
      <c r="I5962" s="2" t="n">
        <v>12.29</v>
      </c>
      <c r="J5962" s="2" t="n">
        <v>12.263814</v>
      </c>
      <c r="K5962" s="2" t="n">
        <v>0.040192</v>
      </c>
      <c r="L5962" s="2" t="n">
        <v>-0.06721100000000001</v>
      </c>
      <c r="M5962" s="2" t="b">
        <v>1</v>
      </c>
      <c r="N5962" s="2" t="n">
        <v>1</v>
      </c>
    </row>
    <row r="5963" ht="15.75" customHeight="1">
      <c r="A5963" s="9" t="n">
        <v>43928.5</v>
      </c>
      <c r="B5963" s="9" t="n">
        <v>43928.33333333334</v>
      </c>
      <c r="C5963" s="2" t="n">
        <v>34964545</v>
      </c>
      <c r="D5963" s="2" t="inlineStr">
        <is>
          <t>DOM</t>
        </is>
      </c>
      <c r="G5963" s="2" t="inlineStr">
        <is>
          <t>ZONE</t>
        </is>
      </c>
      <c r="I5963" s="2" t="n">
        <v>13.29</v>
      </c>
      <c r="J5963" s="2" t="n">
        <v>13.492272</v>
      </c>
      <c r="K5963" s="2" t="n">
        <v>0.35592</v>
      </c>
      <c r="L5963" s="2" t="n">
        <v>-0.151982</v>
      </c>
      <c r="M5963" s="2" t="b">
        <v>1</v>
      </c>
      <c r="N5963" s="2" t="n">
        <v>1</v>
      </c>
    </row>
    <row r="5964" ht="15.75" customHeight="1">
      <c r="A5964" s="9" t="n">
        <v>43928.54166666666</v>
      </c>
      <c r="B5964" s="9" t="n">
        <v>43928.375</v>
      </c>
      <c r="C5964" s="2" t="n">
        <v>34964545</v>
      </c>
      <c r="D5964" s="2" t="inlineStr">
        <is>
          <t>DOM</t>
        </is>
      </c>
      <c r="G5964" s="2" t="inlineStr">
        <is>
          <t>ZONE</t>
        </is>
      </c>
      <c r="I5964" s="2" t="n">
        <v>25.71</v>
      </c>
      <c r="J5964" s="2" t="n">
        <v>64.212283</v>
      </c>
      <c r="K5964" s="2" t="n">
        <v>38.97542</v>
      </c>
      <c r="L5964" s="2" t="n">
        <v>-0.469804</v>
      </c>
      <c r="M5964" s="2" t="b">
        <v>1</v>
      </c>
      <c r="N5964" s="2" t="n">
        <v>1</v>
      </c>
    </row>
    <row r="5965" ht="15.75" customHeight="1">
      <c r="A5965" s="9" t="n">
        <v>43928.58333333334</v>
      </c>
      <c r="B5965" s="9" t="n">
        <v>43928.41666666666</v>
      </c>
      <c r="C5965" s="2" t="n">
        <v>34964545</v>
      </c>
      <c r="D5965" s="2" t="inlineStr">
        <is>
          <t>DOM</t>
        </is>
      </c>
      <c r="G5965" s="2" t="inlineStr">
        <is>
          <t>ZONE</t>
        </is>
      </c>
      <c r="I5965" s="2" t="n">
        <v>14.45</v>
      </c>
      <c r="J5965" s="2" t="n">
        <v>13.867986</v>
      </c>
      <c r="K5965" s="2" t="n">
        <v>-0.322814</v>
      </c>
      <c r="L5965" s="2" t="n">
        <v>-0.2592</v>
      </c>
      <c r="M5965" s="2" t="b">
        <v>1</v>
      </c>
      <c r="N5965" s="2" t="n">
        <v>1</v>
      </c>
    </row>
    <row r="5966" ht="15.75" customHeight="1">
      <c r="A5966" s="9" t="n">
        <v>43928.625</v>
      </c>
      <c r="B5966" s="9" t="n">
        <v>43928.45833333334</v>
      </c>
      <c r="C5966" s="2" t="n">
        <v>34964545</v>
      </c>
      <c r="D5966" s="2" t="inlineStr">
        <is>
          <t>DOM</t>
        </is>
      </c>
      <c r="G5966" s="2" t="inlineStr">
        <is>
          <t>ZONE</t>
        </is>
      </c>
      <c r="I5966" s="2" t="n">
        <v>15.57</v>
      </c>
      <c r="J5966" s="2" t="n">
        <v>15.287622</v>
      </c>
      <c r="K5966" s="2" t="n">
        <v>-0.020671</v>
      </c>
      <c r="L5966" s="2" t="n">
        <v>-0.260041</v>
      </c>
      <c r="M5966" s="2" t="b">
        <v>1</v>
      </c>
      <c r="N5966" s="2" t="n">
        <v>1</v>
      </c>
    </row>
    <row r="5967" ht="15.75" customHeight="1">
      <c r="A5967" s="9" t="n">
        <v>43928.66666666666</v>
      </c>
      <c r="B5967" s="9" t="n">
        <v>43928.5</v>
      </c>
      <c r="C5967" s="2" t="n">
        <v>34964545</v>
      </c>
      <c r="D5967" s="2" t="inlineStr">
        <is>
          <t>DOM</t>
        </is>
      </c>
      <c r="G5967" s="2" t="inlineStr">
        <is>
          <t>ZONE</t>
        </is>
      </c>
      <c r="I5967" s="2" t="n">
        <v>17.36</v>
      </c>
      <c r="J5967" s="2" t="n">
        <v>18.693066</v>
      </c>
      <c r="K5967" s="2" t="n">
        <v>1.570071</v>
      </c>
      <c r="L5967" s="2" t="n">
        <v>-0.235338</v>
      </c>
      <c r="M5967" s="2" t="b">
        <v>1</v>
      </c>
      <c r="N5967" s="2" t="n">
        <v>1</v>
      </c>
    </row>
    <row r="5968" ht="15.75" customHeight="1">
      <c r="A5968" s="9" t="n">
        <v>43928.70833333334</v>
      </c>
      <c r="B5968" s="9" t="n">
        <v>43928.54166666666</v>
      </c>
      <c r="C5968" s="2" t="n">
        <v>34964545</v>
      </c>
      <c r="D5968" s="2" t="inlineStr">
        <is>
          <t>DOM</t>
        </is>
      </c>
      <c r="G5968" s="2" t="inlineStr">
        <is>
          <t>ZONE</t>
        </is>
      </c>
      <c r="I5968" s="2" t="n">
        <v>16.08</v>
      </c>
      <c r="J5968" s="2" t="n">
        <v>18.075359</v>
      </c>
      <c r="K5968" s="2" t="n">
        <v>2.197031</v>
      </c>
      <c r="L5968" s="2" t="n">
        <v>-0.204172</v>
      </c>
      <c r="M5968" s="2" t="b">
        <v>1</v>
      </c>
      <c r="N5968" s="2" t="n">
        <v>1</v>
      </c>
    </row>
    <row r="5969" ht="15.75" customHeight="1">
      <c r="A5969" s="9" t="n">
        <v>43928.75</v>
      </c>
      <c r="B5969" s="9" t="n">
        <v>43928.58333333334</v>
      </c>
      <c r="C5969" s="2" t="n">
        <v>34964545</v>
      </c>
      <c r="D5969" s="2" t="inlineStr">
        <is>
          <t>DOM</t>
        </is>
      </c>
      <c r="G5969" s="2" t="inlineStr">
        <is>
          <t>ZONE</t>
        </is>
      </c>
      <c r="I5969" s="2" t="n">
        <v>16.22</v>
      </c>
      <c r="J5969" s="2" t="n">
        <v>18.874738</v>
      </c>
      <c r="K5969" s="2" t="n">
        <v>2.823491</v>
      </c>
      <c r="L5969" s="2" t="n">
        <v>-0.169587</v>
      </c>
      <c r="M5969" s="2" t="b">
        <v>1</v>
      </c>
      <c r="N5969" s="2" t="n">
        <v>1</v>
      </c>
    </row>
    <row r="5970" ht="15.75" customHeight="1">
      <c r="A5970" s="9" t="n">
        <v>43928.79166666666</v>
      </c>
      <c r="B5970" s="9" t="n">
        <v>43928.625</v>
      </c>
      <c r="C5970" s="2" t="n">
        <v>34964545</v>
      </c>
      <c r="D5970" s="2" t="inlineStr">
        <is>
          <t>DOM</t>
        </is>
      </c>
      <c r="G5970" s="2" t="inlineStr">
        <is>
          <t>ZONE</t>
        </is>
      </c>
      <c r="I5970" s="2" t="n">
        <v>15.68</v>
      </c>
      <c r="J5970" s="2" t="n">
        <v>18.376354</v>
      </c>
      <c r="K5970" s="2" t="n">
        <v>2.773251</v>
      </c>
      <c r="L5970" s="2" t="n">
        <v>-0.07772900000000001</v>
      </c>
      <c r="M5970" s="2" t="b">
        <v>1</v>
      </c>
      <c r="N5970" s="2" t="n">
        <v>1</v>
      </c>
    </row>
    <row r="5971" ht="15.75" customHeight="1">
      <c r="A5971" s="9" t="n">
        <v>43928.83333333334</v>
      </c>
      <c r="B5971" s="9" t="n">
        <v>43928.66666666666</v>
      </c>
      <c r="C5971" s="2" t="n">
        <v>34964545</v>
      </c>
      <c r="D5971" s="2" t="inlineStr">
        <is>
          <t>DOM</t>
        </is>
      </c>
      <c r="G5971" s="2" t="inlineStr">
        <is>
          <t>ZONE</t>
        </is>
      </c>
      <c r="I5971" s="2" t="n">
        <v>14.23</v>
      </c>
      <c r="J5971" s="2" t="n">
        <v>15.777428</v>
      </c>
      <c r="K5971" s="2" t="n">
        <v>1.558895</v>
      </c>
      <c r="L5971" s="2" t="n">
        <v>-0.013134</v>
      </c>
      <c r="M5971" s="2" t="b">
        <v>1</v>
      </c>
      <c r="N5971" s="2" t="n">
        <v>1</v>
      </c>
    </row>
    <row r="5972" ht="15.75" customHeight="1">
      <c r="A5972" s="9" t="n">
        <v>43928.875</v>
      </c>
      <c r="B5972" s="9" t="n">
        <v>43928.70833333334</v>
      </c>
      <c r="C5972" s="2" t="n">
        <v>34964545</v>
      </c>
      <c r="D5972" s="2" t="inlineStr">
        <is>
          <t>DOM</t>
        </is>
      </c>
      <c r="G5972" s="2" t="inlineStr">
        <is>
          <t>ZONE</t>
        </is>
      </c>
      <c r="I5972" s="2" t="n">
        <v>14.38</v>
      </c>
      <c r="J5972" s="2" t="n">
        <v>15.887526</v>
      </c>
      <c r="K5972" s="2" t="n">
        <v>1.464227</v>
      </c>
      <c r="L5972" s="2" t="n">
        <v>0.0433</v>
      </c>
      <c r="M5972" s="2" t="b">
        <v>1</v>
      </c>
      <c r="N5972" s="2" t="n">
        <v>1</v>
      </c>
    </row>
    <row r="5973" ht="15.75" customHeight="1">
      <c r="A5973" s="9" t="n">
        <v>43928.91666666666</v>
      </c>
      <c r="B5973" s="9" t="n">
        <v>43928.75</v>
      </c>
      <c r="C5973" s="2" t="n">
        <v>34964545</v>
      </c>
      <c r="D5973" s="2" t="inlineStr">
        <is>
          <t>DOM</t>
        </is>
      </c>
      <c r="G5973" s="2" t="inlineStr">
        <is>
          <t>ZONE</t>
        </is>
      </c>
      <c r="I5973" s="2" t="n">
        <v>14.75</v>
      </c>
      <c r="J5973" s="2" t="n">
        <v>17.28678</v>
      </c>
      <c r="K5973" s="2" t="n">
        <v>2.47211</v>
      </c>
      <c r="L5973" s="2" t="n">
        <v>0.06716999999999999</v>
      </c>
      <c r="M5973" s="2" t="b">
        <v>1</v>
      </c>
      <c r="N5973" s="2" t="n">
        <v>1</v>
      </c>
    </row>
    <row r="5974" ht="15.75" customHeight="1">
      <c r="A5974" s="9" t="n">
        <v>43928.95833333334</v>
      </c>
      <c r="B5974" s="9" t="n">
        <v>43928.79166666666</v>
      </c>
      <c r="C5974" s="2" t="n">
        <v>34964545</v>
      </c>
      <c r="D5974" s="2" t="inlineStr">
        <is>
          <t>DOM</t>
        </is>
      </c>
      <c r="G5974" s="2" t="inlineStr">
        <is>
          <t>ZONE</t>
        </is>
      </c>
      <c r="I5974" s="2" t="n">
        <v>13.88</v>
      </c>
      <c r="J5974" s="2" t="n">
        <v>15.801718</v>
      </c>
      <c r="K5974" s="2" t="n">
        <v>1.88914</v>
      </c>
      <c r="L5974" s="2" t="n">
        <v>0.030078</v>
      </c>
      <c r="M5974" s="2" t="b">
        <v>1</v>
      </c>
      <c r="N5974" s="2" t="n">
        <v>1</v>
      </c>
    </row>
    <row r="5975" ht="15.75" customHeight="1">
      <c r="A5975" s="9" t="n">
        <v>43929</v>
      </c>
      <c r="B5975" s="9" t="n">
        <v>43928.83333333334</v>
      </c>
      <c r="C5975" s="2" t="n">
        <v>34964545</v>
      </c>
      <c r="D5975" s="2" t="inlineStr">
        <is>
          <t>DOM</t>
        </is>
      </c>
      <c r="G5975" s="2" t="inlineStr">
        <is>
          <t>ZONE</t>
        </is>
      </c>
      <c r="I5975" s="2" t="n">
        <v>17.06</v>
      </c>
      <c r="J5975" s="2" t="n">
        <v>20.5365</v>
      </c>
      <c r="K5975" s="2" t="n">
        <v>3.462034</v>
      </c>
      <c r="L5975" s="2" t="n">
        <v>0.019466</v>
      </c>
      <c r="M5975" s="2" t="b">
        <v>1</v>
      </c>
      <c r="N5975" s="2" t="n">
        <v>1</v>
      </c>
    </row>
    <row r="5976" ht="15.75" customHeight="1">
      <c r="A5976" s="9" t="n">
        <v>43929.04166666666</v>
      </c>
      <c r="B5976" s="9" t="n">
        <v>43928.875</v>
      </c>
      <c r="C5976" s="2" t="n">
        <v>34964545</v>
      </c>
      <c r="D5976" s="2" t="inlineStr">
        <is>
          <t>DOM</t>
        </is>
      </c>
      <c r="G5976" s="2" t="inlineStr">
        <is>
          <t>ZONE</t>
        </is>
      </c>
      <c r="I5976" s="2" t="n">
        <v>14.15</v>
      </c>
      <c r="J5976" s="2" t="n">
        <v>14.488628</v>
      </c>
      <c r="K5976" s="2" t="n">
        <v>0.366529</v>
      </c>
      <c r="L5976" s="2" t="n">
        <v>-0.027068</v>
      </c>
      <c r="M5976" s="2" t="b">
        <v>1</v>
      </c>
      <c r="N5976" s="2" t="n">
        <v>1</v>
      </c>
    </row>
    <row r="5977" ht="15.75" customHeight="1">
      <c r="A5977" s="9" t="n">
        <v>43929.08333333334</v>
      </c>
      <c r="B5977" s="9" t="n">
        <v>43928.91666666666</v>
      </c>
      <c r="C5977" s="2" t="n">
        <v>34964545</v>
      </c>
      <c r="D5977" s="2" t="inlineStr">
        <is>
          <t>DOM</t>
        </is>
      </c>
      <c r="G5977" s="2" t="inlineStr">
        <is>
          <t>ZONE</t>
        </is>
      </c>
      <c r="I5977" s="2" t="n">
        <v>12.77</v>
      </c>
      <c r="J5977" s="2" t="n">
        <v>13.374574</v>
      </c>
      <c r="K5977" s="2" t="n">
        <v>0.621217</v>
      </c>
      <c r="L5977" s="2" t="n">
        <v>-0.019144</v>
      </c>
      <c r="M5977" s="2" t="b">
        <v>1</v>
      </c>
      <c r="N5977" s="2" t="n">
        <v>1</v>
      </c>
    </row>
    <row r="5978" ht="15.75" customHeight="1">
      <c r="A5978" s="9" t="n">
        <v>43929.125</v>
      </c>
      <c r="B5978" s="9" t="n">
        <v>43928.95833333334</v>
      </c>
      <c r="C5978" s="2" t="n">
        <v>34964545</v>
      </c>
      <c r="D5978" s="2" t="inlineStr">
        <is>
          <t>DOM</t>
        </is>
      </c>
      <c r="G5978" s="2" t="inlineStr">
        <is>
          <t>ZONE</t>
        </is>
      </c>
      <c r="I5978" s="2" t="n">
        <v>12.07</v>
      </c>
      <c r="J5978" s="2" t="n">
        <v>11.968144</v>
      </c>
      <c r="K5978" s="2" t="n">
        <v>-0.113853</v>
      </c>
      <c r="L5978" s="2" t="n">
        <v>0.01283</v>
      </c>
      <c r="M5978" s="2" t="b">
        <v>1</v>
      </c>
      <c r="N5978" s="2" t="n">
        <v>1</v>
      </c>
    </row>
    <row r="5979" ht="15.75" customHeight="1">
      <c r="A5979" s="9" t="n">
        <v>43929.16666666666</v>
      </c>
      <c r="B5979" s="9" t="n">
        <v>43929</v>
      </c>
      <c r="C5979" s="2" t="n">
        <v>34964545</v>
      </c>
      <c r="D5979" s="2" t="inlineStr">
        <is>
          <t>DOM</t>
        </is>
      </c>
      <c r="G5979" s="2" t="inlineStr">
        <is>
          <t>ZONE</t>
        </is>
      </c>
      <c r="I5979" s="2" t="n">
        <v>10.15</v>
      </c>
      <c r="J5979" s="2" t="n">
        <v>10.30918</v>
      </c>
      <c r="K5979" s="2" t="n">
        <v>0.146372</v>
      </c>
      <c r="L5979" s="2" t="n">
        <v>0.013641</v>
      </c>
      <c r="M5979" s="2" t="b">
        <v>1</v>
      </c>
      <c r="N5979" s="2" t="n">
        <v>1</v>
      </c>
    </row>
    <row r="5980" ht="15.75" customHeight="1">
      <c r="A5980" s="9" t="n">
        <v>43929.20833333334</v>
      </c>
      <c r="B5980" s="9" t="n">
        <v>43929.04166666666</v>
      </c>
      <c r="C5980" s="2" t="n">
        <v>34964545</v>
      </c>
      <c r="D5980" s="2" t="inlineStr">
        <is>
          <t>DOM</t>
        </is>
      </c>
      <c r="G5980" s="2" t="inlineStr">
        <is>
          <t>ZONE</t>
        </is>
      </c>
      <c r="I5980" s="2" t="n">
        <v>10.15</v>
      </c>
      <c r="J5980" s="2" t="n">
        <v>10.170682</v>
      </c>
      <c r="K5980" s="2" t="n">
        <v>0</v>
      </c>
      <c r="L5980" s="2" t="n">
        <v>0.019849</v>
      </c>
      <c r="M5980" s="2" t="b">
        <v>1</v>
      </c>
      <c r="N5980" s="2" t="n">
        <v>1</v>
      </c>
    </row>
    <row r="5981" ht="15.75" customHeight="1">
      <c r="A5981" s="9" t="n">
        <v>43929.25</v>
      </c>
      <c r="B5981" s="9" t="n">
        <v>43929.08333333334</v>
      </c>
      <c r="C5981" s="2" t="n">
        <v>34964545</v>
      </c>
      <c r="D5981" s="2" t="inlineStr">
        <is>
          <t>DOM</t>
        </is>
      </c>
      <c r="G5981" s="2" t="inlineStr">
        <is>
          <t>ZONE</t>
        </is>
      </c>
      <c r="I5981" s="2" t="n">
        <v>10.34</v>
      </c>
      <c r="J5981" s="2" t="n">
        <v>10.348122</v>
      </c>
      <c r="K5981" s="2" t="n">
        <v>0</v>
      </c>
      <c r="L5981" s="2" t="n">
        <v>0.007289</v>
      </c>
      <c r="M5981" s="2" t="b">
        <v>1</v>
      </c>
      <c r="N5981" s="2" t="n">
        <v>1</v>
      </c>
    </row>
    <row r="5982" ht="15.75" customHeight="1">
      <c r="A5982" s="9" t="n">
        <v>43929.29166666666</v>
      </c>
      <c r="B5982" s="9" t="n">
        <v>43929.125</v>
      </c>
      <c r="C5982" s="2" t="n">
        <v>34964545</v>
      </c>
      <c r="D5982" s="2" t="inlineStr">
        <is>
          <t>DOM</t>
        </is>
      </c>
      <c r="G5982" s="2" t="inlineStr">
        <is>
          <t>ZONE</t>
        </is>
      </c>
      <c r="I5982" s="2" t="n">
        <v>10.51</v>
      </c>
      <c r="J5982" s="2" t="n">
        <v>10.505501</v>
      </c>
      <c r="K5982" s="2" t="n">
        <v>0</v>
      </c>
      <c r="L5982" s="2" t="n">
        <v>-0.006999</v>
      </c>
      <c r="M5982" s="2" t="b">
        <v>1</v>
      </c>
      <c r="N5982" s="2" t="n">
        <v>1</v>
      </c>
    </row>
    <row r="5983" ht="15.75" customHeight="1">
      <c r="A5983" s="9" t="n">
        <v>43929.33333333334</v>
      </c>
      <c r="B5983" s="9" t="n">
        <v>43929.16666666666</v>
      </c>
      <c r="C5983" s="2" t="n">
        <v>34964545</v>
      </c>
      <c r="D5983" s="2" t="inlineStr">
        <is>
          <t>DOM</t>
        </is>
      </c>
      <c r="G5983" s="2" t="inlineStr">
        <is>
          <t>ZONE</t>
        </is>
      </c>
      <c r="I5983" s="2" t="n">
        <v>10.97</v>
      </c>
      <c r="J5983" s="2" t="n">
        <v>10.993307</v>
      </c>
      <c r="K5983" s="2" t="n">
        <v>0</v>
      </c>
      <c r="L5983" s="2" t="n">
        <v>0.024973</v>
      </c>
      <c r="M5983" s="2" t="b">
        <v>1</v>
      </c>
      <c r="N5983" s="2" t="n">
        <v>1</v>
      </c>
    </row>
    <row r="5984" ht="15.75" customHeight="1">
      <c r="A5984" s="9" t="n">
        <v>43929.375</v>
      </c>
      <c r="B5984" s="9" t="n">
        <v>43929.20833333334</v>
      </c>
      <c r="C5984" s="2" t="n">
        <v>34964545</v>
      </c>
      <c r="D5984" s="2" t="inlineStr">
        <is>
          <t>DOM</t>
        </is>
      </c>
      <c r="G5984" s="2" t="inlineStr">
        <is>
          <t>ZONE</t>
        </is>
      </c>
      <c r="I5984" s="2" t="n">
        <v>11.13</v>
      </c>
      <c r="J5984" s="2" t="n">
        <v>11.016135</v>
      </c>
      <c r="K5984" s="2" t="n">
        <v>-0.100305</v>
      </c>
      <c r="L5984" s="2" t="n">
        <v>-0.009393</v>
      </c>
      <c r="M5984" s="2" t="b">
        <v>1</v>
      </c>
      <c r="N5984" s="2" t="n">
        <v>1</v>
      </c>
    </row>
    <row r="5985" ht="15.75" customHeight="1">
      <c r="A5985" s="9" t="n">
        <v>43929.41666666666</v>
      </c>
      <c r="B5985" s="9" t="n">
        <v>43929.25</v>
      </c>
      <c r="C5985" s="2" t="n">
        <v>34964545</v>
      </c>
      <c r="D5985" s="2" t="inlineStr">
        <is>
          <t>DOM</t>
        </is>
      </c>
      <c r="G5985" s="2" t="inlineStr">
        <is>
          <t>ZONE</t>
        </is>
      </c>
      <c r="I5985" s="2" t="n">
        <v>11.63</v>
      </c>
      <c r="J5985" s="2" t="n">
        <v>12.12896</v>
      </c>
      <c r="K5985" s="2" t="n">
        <v>0.594275</v>
      </c>
      <c r="L5985" s="2" t="n">
        <v>-0.09114800000000001</v>
      </c>
      <c r="M5985" s="2" t="b">
        <v>1</v>
      </c>
      <c r="N5985" s="2" t="n">
        <v>1</v>
      </c>
    </row>
    <row r="5986" ht="15.75" customHeight="1">
      <c r="A5986" s="9" t="n">
        <v>43929.45833333334</v>
      </c>
      <c r="B5986" s="9" t="n">
        <v>43929.29166666666</v>
      </c>
      <c r="C5986" s="2" t="n">
        <v>34964545</v>
      </c>
      <c r="D5986" s="2" t="inlineStr">
        <is>
          <t>DOM</t>
        </is>
      </c>
      <c r="G5986" s="2" t="inlineStr">
        <is>
          <t>ZONE</t>
        </is>
      </c>
      <c r="I5986" s="2" t="n">
        <v>14.12</v>
      </c>
      <c r="J5986" s="2" t="n">
        <v>15.694501</v>
      </c>
      <c r="K5986" s="2" t="n">
        <v>1.73231</v>
      </c>
      <c r="L5986" s="2" t="n">
        <v>-0.158642</v>
      </c>
      <c r="M5986" s="2" t="b">
        <v>1</v>
      </c>
      <c r="N5986" s="2" t="n">
        <v>1</v>
      </c>
    </row>
    <row r="5987" ht="15.75" customHeight="1">
      <c r="A5987" s="9" t="n">
        <v>43929.5</v>
      </c>
      <c r="B5987" s="9" t="n">
        <v>43929.33333333334</v>
      </c>
      <c r="C5987" s="2" t="n">
        <v>34964545</v>
      </c>
      <c r="D5987" s="2" t="inlineStr">
        <is>
          <t>DOM</t>
        </is>
      </c>
      <c r="G5987" s="2" t="inlineStr">
        <is>
          <t>ZONE</t>
        </is>
      </c>
      <c r="I5987" s="2" t="n">
        <v>33.49</v>
      </c>
      <c r="J5987" s="2" t="n">
        <v>90.675854</v>
      </c>
      <c r="K5987" s="2" t="n">
        <v>57.628713</v>
      </c>
      <c r="L5987" s="2" t="n">
        <v>-0.44536</v>
      </c>
      <c r="M5987" s="2" t="b">
        <v>1</v>
      </c>
      <c r="N5987" s="2" t="n">
        <v>1</v>
      </c>
    </row>
    <row r="5988" ht="15.75" customHeight="1">
      <c r="A5988" s="9" t="n">
        <v>43929.54166666666</v>
      </c>
      <c r="B5988" s="9" t="n">
        <v>43929.375</v>
      </c>
      <c r="C5988" s="2" t="n">
        <v>34964545</v>
      </c>
      <c r="D5988" s="2" t="inlineStr">
        <is>
          <t>DOM</t>
        </is>
      </c>
      <c r="G5988" s="2" t="inlineStr">
        <is>
          <t>ZONE</t>
        </is>
      </c>
      <c r="I5988" s="2" t="n">
        <v>20.99</v>
      </c>
      <c r="J5988" s="2" t="n">
        <v>21.63074</v>
      </c>
      <c r="K5988" s="2" t="n">
        <v>1.003401</v>
      </c>
      <c r="L5988" s="2" t="n">
        <v>-0.357661</v>
      </c>
      <c r="M5988" s="2" t="b">
        <v>1</v>
      </c>
      <c r="N5988" s="2" t="n">
        <v>1</v>
      </c>
    </row>
    <row r="5989" ht="15.75" customHeight="1">
      <c r="A5989" s="9" t="n">
        <v>43929.58333333334</v>
      </c>
      <c r="B5989" s="9" t="n">
        <v>43929.41666666666</v>
      </c>
      <c r="C5989" s="2" t="n">
        <v>34964545</v>
      </c>
      <c r="D5989" s="2" t="inlineStr">
        <is>
          <t>DOM</t>
        </is>
      </c>
      <c r="G5989" s="2" t="inlineStr">
        <is>
          <t>ZONE</t>
        </is>
      </c>
      <c r="I5989" s="2" t="n">
        <v>17.06</v>
      </c>
      <c r="J5989" s="2" t="n">
        <v>17.534082</v>
      </c>
      <c r="K5989" s="2" t="n">
        <v>0.728969</v>
      </c>
      <c r="L5989" s="2" t="n">
        <v>-0.25322</v>
      </c>
      <c r="M5989" s="2" t="b">
        <v>1</v>
      </c>
      <c r="N5989" s="2" t="n">
        <v>1</v>
      </c>
    </row>
    <row r="5990" ht="15.75" customHeight="1">
      <c r="A5990" s="9" t="n">
        <v>43929.625</v>
      </c>
      <c r="B5990" s="9" t="n">
        <v>43929.45833333334</v>
      </c>
      <c r="C5990" s="2" t="n">
        <v>34964545</v>
      </c>
      <c r="D5990" s="2" t="inlineStr">
        <is>
          <t>DOM</t>
        </is>
      </c>
      <c r="G5990" s="2" t="inlineStr">
        <is>
          <t>ZONE</t>
        </is>
      </c>
      <c r="I5990" s="2" t="n">
        <v>21.48</v>
      </c>
      <c r="J5990" s="2" t="n">
        <v>17.496627</v>
      </c>
      <c r="K5990" s="2" t="n">
        <v>-3.689809</v>
      </c>
      <c r="L5990" s="2" t="n">
        <v>-0.294397</v>
      </c>
      <c r="M5990" s="2" t="b">
        <v>1</v>
      </c>
      <c r="N5990" s="2" t="n">
        <v>1</v>
      </c>
    </row>
    <row r="5991" ht="15.75" customHeight="1">
      <c r="A5991" s="9" t="n">
        <v>43929.66666666666</v>
      </c>
      <c r="B5991" s="9" t="n">
        <v>43929.5</v>
      </c>
      <c r="C5991" s="2" t="n">
        <v>34964545</v>
      </c>
      <c r="D5991" s="2" t="inlineStr">
        <is>
          <t>DOM</t>
        </is>
      </c>
      <c r="G5991" s="2" t="inlineStr">
        <is>
          <t>ZONE</t>
        </is>
      </c>
      <c r="I5991" s="2" t="n">
        <v>20.74</v>
      </c>
      <c r="J5991" s="2" t="n">
        <v>18.798281</v>
      </c>
      <c r="K5991" s="2" t="n">
        <v>-1.693196</v>
      </c>
      <c r="L5991" s="2" t="n">
        <v>-0.25019</v>
      </c>
      <c r="M5991" s="2" t="b">
        <v>1</v>
      </c>
      <c r="N5991" s="2" t="n">
        <v>1</v>
      </c>
    </row>
    <row r="5992" ht="15.75" customHeight="1">
      <c r="A5992" s="9" t="n">
        <v>43929.70833333334</v>
      </c>
      <c r="B5992" s="9" t="n">
        <v>43929.54166666666</v>
      </c>
      <c r="C5992" s="2" t="n">
        <v>34964545</v>
      </c>
      <c r="D5992" s="2" t="inlineStr">
        <is>
          <t>DOM</t>
        </is>
      </c>
      <c r="G5992" s="2" t="inlineStr">
        <is>
          <t>ZONE</t>
        </is>
      </c>
      <c r="I5992" s="2" t="n">
        <v>17.81</v>
      </c>
      <c r="J5992" s="2" t="n">
        <v>18.308458</v>
      </c>
      <c r="K5992" s="2" t="n">
        <v>0.725877</v>
      </c>
      <c r="L5992" s="2" t="n">
        <v>-0.229919</v>
      </c>
      <c r="M5992" s="2" t="b">
        <v>1</v>
      </c>
      <c r="N5992" s="2" t="n">
        <v>1</v>
      </c>
    </row>
    <row r="5993" ht="15.75" customHeight="1">
      <c r="A5993" s="9" t="n">
        <v>43929.75</v>
      </c>
      <c r="B5993" s="9" t="n">
        <v>43929.58333333334</v>
      </c>
      <c r="C5993" s="2" t="n">
        <v>34964545</v>
      </c>
      <c r="D5993" s="2" t="inlineStr">
        <is>
          <t>DOM</t>
        </is>
      </c>
      <c r="G5993" s="2" t="inlineStr">
        <is>
          <t>ZONE</t>
        </is>
      </c>
      <c r="I5993" s="2" t="n">
        <v>17.65</v>
      </c>
      <c r="J5993" s="2" t="n">
        <v>17.895368</v>
      </c>
      <c r="K5993" s="2" t="n">
        <v>0.471177</v>
      </c>
      <c r="L5993" s="2" t="n">
        <v>-0.223308</v>
      </c>
      <c r="M5993" s="2" t="b">
        <v>1</v>
      </c>
      <c r="N5993" s="2" t="n">
        <v>1</v>
      </c>
    </row>
    <row r="5994" ht="15.75" customHeight="1">
      <c r="A5994" s="9" t="n">
        <v>43929.79166666666</v>
      </c>
      <c r="B5994" s="9" t="n">
        <v>43929.625</v>
      </c>
      <c r="C5994" s="2" t="n">
        <v>34964545</v>
      </c>
      <c r="D5994" s="2" t="inlineStr">
        <is>
          <t>DOM</t>
        </is>
      </c>
      <c r="G5994" s="2" t="inlineStr">
        <is>
          <t>ZONE</t>
        </is>
      </c>
      <c r="I5994" s="2" t="n">
        <v>17.06</v>
      </c>
      <c r="J5994" s="2" t="n">
        <v>19.021601</v>
      </c>
      <c r="K5994" s="2" t="n">
        <v>2.113516</v>
      </c>
      <c r="L5994" s="2" t="n">
        <v>-0.153582</v>
      </c>
      <c r="M5994" s="2" t="b">
        <v>1</v>
      </c>
      <c r="N5994" s="2" t="n">
        <v>1</v>
      </c>
    </row>
    <row r="5995" ht="15.75" customHeight="1">
      <c r="A5995" s="9" t="n">
        <v>43929.83333333334</v>
      </c>
      <c r="B5995" s="9" t="n">
        <v>43929.66666666666</v>
      </c>
      <c r="C5995" s="2" t="n">
        <v>34964545</v>
      </c>
      <c r="D5995" s="2" t="inlineStr">
        <is>
          <t>DOM</t>
        </is>
      </c>
      <c r="G5995" s="2" t="inlineStr">
        <is>
          <t>ZONE</t>
        </is>
      </c>
      <c r="I5995" s="2" t="n">
        <v>16.32</v>
      </c>
      <c r="J5995" s="2" t="n">
        <v>18.522388</v>
      </c>
      <c r="K5995" s="2" t="n">
        <v>2.322439</v>
      </c>
      <c r="L5995" s="2" t="n">
        <v>-0.116718</v>
      </c>
      <c r="M5995" s="2" t="b">
        <v>1</v>
      </c>
      <c r="N5995" s="2" t="n">
        <v>1</v>
      </c>
    </row>
    <row r="5996" ht="15.75" customHeight="1">
      <c r="A5996" s="9" t="n">
        <v>43929.875</v>
      </c>
      <c r="B5996" s="9" t="n">
        <v>43929.70833333334</v>
      </c>
      <c r="C5996" s="2" t="n">
        <v>34964545</v>
      </c>
      <c r="D5996" s="2" t="inlineStr">
        <is>
          <t>DOM</t>
        </is>
      </c>
      <c r="G5996" s="2" t="inlineStr">
        <is>
          <t>ZONE</t>
        </is>
      </c>
      <c r="I5996" s="2" t="n">
        <v>18.29</v>
      </c>
      <c r="J5996" s="2" t="n">
        <v>21.346392</v>
      </c>
      <c r="K5996" s="2" t="n">
        <v>3.104203</v>
      </c>
      <c r="L5996" s="2" t="n">
        <v>-0.044478</v>
      </c>
      <c r="M5996" s="2" t="b">
        <v>1</v>
      </c>
      <c r="N5996" s="2" t="n">
        <v>1</v>
      </c>
    </row>
    <row r="5997" ht="15.75" customHeight="1">
      <c r="A5997" s="9" t="n">
        <v>43929.91666666666</v>
      </c>
      <c r="B5997" s="9" t="n">
        <v>43929.75</v>
      </c>
      <c r="C5997" s="2" t="n">
        <v>34964545</v>
      </c>
      <c r="D5997" s="2" t="inlineStr">
        <is>
          <t>DOM</t>
        </is>
      </c>
      <c r="G5997" s="2" t="inlineStr">
        <is>
          <t>ZONE</t>
        </is>
      </c>
      <c r="I5997" s="2" t="n">
        <v>24.82</v>
      </c>
      <c r="J5997" s="2" t="n">
        <v>33.718086</v>
      </c>
      <c r="K5997" s="2" t="n">
        <v>8.796878</v>
      </c>
      <c r="L5997" s="2" t="n">
        <v>0.102875</v>
      </c>
      <c r="M5997" s="2" t="b">
        <v>1</v>
      </c>
      <c r="N5997" s="2" t="n">
        <v>1</v>
      </c>
    </row>
    <row r="5998" ht="15.75" customHeight="1">
      <c r="A5998" s="9" t="n">
        <v>43929.95833333334</v>
      </c>
      <c r="B5998" s="9" t="n">
        <v>43929.79166666666</v>
      </c>
      <c r="C5998" s="2" t="n">
        <v>34964545</v>
      </c>
      <c r="D5998" s="2" t="inlineStr">
        <is>
          <t>DOM</t>
        </is>
      </c>
      <c r="G5998" s="2" t="inlineStr">
        <is>
          <t>ZONE</t>
        </is>
      </c>
      <c r="I5998" s="2" t="n">
        <v>18.54</v>
      </c>
      <c r="J5998" s="2" t="n">
        <v>24.002939</v>
      </c>
      <c r="K5998" s="2" t="n">
        <v>5.311375</v>
      </c>
      <c r="L5998" s="2" t="n">
        <v>0.156565</v>
      </c>
      <c r="M5998" s="2" t="b">
        <v>1</v>
      </c>
      <c r="N5998" s="2" t="n">
        <v>1</v>
      </c>
    </row>
    <row r="5999" ht="15.75" customHeight="1">
      <c r="A5999" s="9" t="n">
        <v>43930</v>
      </c>
      <c r="B5999" s="9" t="n">
        <v>43929.83333333334</v>
      </c>
      <c r="C5999" s="2" t="n">
        <v>34964545</v>
      </c>
      <c r="D5999" s="2" t="inlineStr">
        <is>
          <t>DOM</t>
        </is>
      </c>
      <c r="G5999" s="2" t="inlineStr">
        <is>
          <t>ZONE</t>
        </is>
      </c>
      <c r="I5999" s="2" t="n">
        <v>36.57</v>
      </c>
      <c r="J5999" s="2" t="n">
        <v>55.585888</v>
      </c>
      <c r="K5999" s="2" t="n">
        <v>18.61255</v>
      </c>
      <c r="L5999" s="2" t="n">
        <v>0.406672</v>
      </c>
      <c r="M5999" s="2" t="b">
        <v>1</v>
      </c>
      <c r="N5999" s="2" t="n">
        <v>1</v>
      </c>
    </row>
    <row r="6000" ht="15.75" customHeight="1">
      <c r="A6000" s="9" t="n">
        <v>43930.04166666666</v>
      </c>
      <c r="B6000" s="9" t="n">
        <v>43929.875</v>
      </c>
      <c r="C6000" s="2" t="n">
        <v>34964545</v>
      </c>
      <c r="D6000" s="2" t="inlineStr">
        <is>
          <t>DOM</t>
        </is>
      </c>
      <c r="G6000" s="2" t="inlineStr">
        <is>
          <t>ZONE</t>
        </is>
      </c>
      <c r="I6000" s="2" t="n">
        <v>36.27</v>
      </c>
      <c r="J6000" s="2" t="n">
        <v>32.054129</v>
      </c>
      <c r="K6000" s="2" t="n">
        <v>-4.469094</v>
      </c>
      <c r="L6000" s="2" t="n">
        <v>0.254056</v>
      </c>
      <c r="M6000" s="2" t="b">
        <v>1</v>
      </c>
      <c r="N6000" s="2" t="n">
        <v>1</v>
      </c>
    </row>
    <row r="6001" ht="15.75" customHeight="1">
      <c r="A6001" s="9" t="n">
        <v>43930.08333333334</v>
      </c>
      <c r="B6001" s="9" t="n">
        <v>43929.91666666666</v>
      </c>
      <c r="C6001" s="2" t="n">
        <v>34964545</v>
      </c>
      <c r="D6001" s="2" t="inlineStr">
        <is>
          <t>DOM</t>
        </is>
      </c>
      <c r="G6001" s="2" t="inlineStr">
        <is>
          <t>ZONE</t>
        </is>
      </c>
      <c r="I6001" s="2" t="n">
        <v>23.41</v>
      </c>
      <c r="J6001" s="2" t="n">
        <v>20.396652</v>
      </c>
      <c r="K6001" s="2" t="n">
        <v>-3.11927</v>
      </c>
      <c r="L6001" s="2" t="n">
        <v>0.106755</v>
      </c>
      <c r="M6001" s="2" t="b">
        <v>1</v>
      </c>
      <c r="N6001" s="2" t="n">
        <v>1</v>
      </c>
    </row>
    <row r="6002" ht="15.75" customHeight="1">
      <c r="A6002" s="9" t="n">
        <v>43930.125</v>
      </c>
      <c r="B6002" s="9" t="n">
        <v>43929.95833333334</v>
      </c>
      <c r="C6002" s="2" t="n">
        <v>34964545</v>
      </c>
      <c r="D6002" s="2" t="inlineStr">
        <is>
          <t>DOM</t>
        </is>
      </c>
      <c r="G6002" s="2" t="inlineStr">
        <is>
          <t>ZONE</t>
        </is>
      </c>
      <c r="I6002" s="2" t="n">
        <v>25.52</v>
      </c>
      <c r="J6002" s="2" t="n">
        <v>68.16558000000001</v>
      </c>
      <c r="K6002" s="2" t="n">
        <v>42.419581</v>
      </c>
      <c r="L6002" s="2" t="n">
        <v>0.227666</v>
      </c>
      <c r="M6002" s="2" t="b">
        <v>1</v>
      </c>
      <c r="N6002" s="2" t="n">
        <v>1</v>
      </c>
    </row>
    <row r="6003" ht="15.75" customHeight="1">
      <c r="A6003" s="9" t="n">
        <v>43930.16666666666</v>
      </c>
      <c r="B6003" s="9" t="n">
        <v>43930</v>
      </c>
      <c r="C6003" s="2" t="n">
        <v>34964545</v>
      </c>
      <c r="D6003" s="2" t="inlineStr">
        <is>
          <t>DOM</t>
        </is>
      </c>
      <c r="G6003" s="2" t="inlineStr">
        <is>
          <t>ZONE</t>
        </is>
      </c>
      <c r="I6003" s="2" t="n">
        <v>14.46</v>
      </c>
      <c r="J6003" s="2" t="n">
        <v>15.897108</v>
      </c>
      <c r="K6003" s="2" t="n">
        <v>1.25837</v>
      </c>
      <c r="L6003" s="2" t="n">
        <v>0.178738</v>
      </c>
      <c r="M6003" s="2" t="b">
        <v>1</v>
      </c>
      <c r="N6003" s="2" t="n">
        <v>1</v>
      </c>
    </row>
    <row r="6004" ht="15.75" customHeight="1">
      <c r="A6004" s="9" t="n">
        <v>43930.20833333334</v>
      </c>
      <c r="B6004" s="9" t="n">
        <v>43930.04166666666</v>
      </c>
      <c r="C6004" s="2" t="n">
        <v>34964545</v>
      </c>
      <c r="D6004" s="2" t="inlineStr">
        <is>
          <t>DOM</t>
        </is>
      </c>
      <c r="G6004" s="2" t="inlineStr">
        <is>
          <t>ZONE</t>
        </is>
      </c>
      <c r="I6004" s="2" t="n">
        <v>12.39</v>
      </c>
      <c r="J6004" s="2" t="n">
        <v>12.668453</v>
      </c>
      <c r="K6004" s="2" t="n">
        <v>0.12825</v>
      </c>
      <c r="L6004" s="2" t="n">
        <v>0.146037</v>
      </c>
      <c r="M6004" s="2" t="b">
        <v>1</v>
      </c>
      <c r="N6004" s="2" t="n">
        <v>1</v>
      </c>
    </row>
    <row r="6005" ht="15.75" customHeight="1">
      <c r="A6005" s="9" t="n">
        <v>43930.25</v>
      </c>
      <c r="B6005" s="9" t="n">
        <v>43930.08333333334</v>
      </c>
      <c r="C6005" s="2" t="n">
        <v>34964545</v>
      </c>
      <c r="D6005" s="2" t="inlineStr">
        <is>
          <t>DOM</t>
        </is>
      </c>
      <c r="G6005" s="2" t="inlineStr">
        <is>
          <t>ZONE</t>
        </is>
      </c>
      <c r="I6005" s="2" t="n">
        <v>10.41</v>
      </c>
      <c r="J6005" s="2" t="n">
        <v>11.027234</v>
      </c>
      <c r="K6005" s="2" t="n">
        <v>0.560827</v>
      </c>
      <c r="L6005" s="2" t="n">
        <v>0.056407</v>
      </c>
      <c r="M6005" s="2" t="b">
        <v>1</v>
      </c>
      <c r="N6005" s="2" t="n">
        <v>1</v>
      </c>
    </row>
    <row r="6006" ht="15.75" customHeight="1">
      <c r="A6006" s="9" t="n">
        <v>43930.29166666666</v>
      </c>
      <c r="B6006" s="9" t="n">
        <v>43930.125</v>
      </c>
      <c r="C6006" s="2" t="n">
        <v>34964545</v>
      </c>
      <c r="D6006" s="2" t="inlineStr">
        <is>
          <t>DOM</t>
        </is>
      </c>
      <c r="G6006" s="2" t="inlineStr">
        <is>
          <t>ZONE</t>
        </is>
      </c>
      <c r="I6006" s="2" t="n">
        <v>10.37</v>
      </c>
      <c r="J6006" s="2" t="n">
        <v>11.00377</v>
      </c>
      <c r="K6006" s="2" t="n">
        <v>0.597834</v>
      </c>
      <c r="L6006" s="2" t="n">
        <v>0.036769</v>
      </c>
      <c r="M6006" s="2" t="b">
        <v>1</v>
      </c>
      <c r="N6006" s="2" t="n">
        <v>1</v>
      </c>
    </row>
    <row r="6007" ht="15.75" customHeight="1">
      <c r="A6007" s="9" t="n">
        <v>43930.33333333334</v>
      </c>
      <c r="B6007" s="9" t="n">
        <v>43930.16666666666</v>
      </c>
      <c r="C6007" s="2" t="n">
        <v>34964545</v>
      </c>
      <c r="D6007" s="2" t="inlineStr">
        <is>
          <t>DOM</t>
        </is>
      </c>
      <c r="G6007" s="2" t="inlineStr">
        <is>
          <t>ZONE</t>
        </is>
      </c>
      <c r="I6007" s="2" t="n">
        <v>10.78</v>
      </c>
      <c r="J6007" s="2" t="n">
        <v>11.578562</v>
      </c>
      <c r="K6007" s="2" t="n">
        <v>0.716454</v>
      </c>
      <c r="L6007" s="2" t="n">
        <v>0.082941</v>
      </c>
      <c r="M6007" s="2" t="b">
        <v>1</v>
      </c>
      <c r="N6007" s="2" t="n">
        <v>1</v>
      </c>
    </row>
    <row r="6008" ht="15.75" customHeight="1">
      <c r="A6008" s="9" t="n">
        <v>43930.375</v>
      </c>
      <c r="B6008" s="9" t="n">
        <v>43930.20833333334</v>
      </c>
      <c r="C6008" s="2" t="n">
        <v>34964545</v>
      </c>
      <c r="D6008" s="2" t="inlineStr">
        <is>
          <t>DOM</t>
        </is>
      </c>
      <c r="G6008" s="2" t="inlineStr">
        <is>
          <t>ZONE</t>
        </is>
      </c>
      <c r="I6008" s="2" t="n">
        <v>11.47</v>
      </c>
      <c r="J6008" s="2" t="n">
        <v>12.289184</v>
      </c>
      <c r="K6008" s="2" t="n">
        <v>0.728016</v>
      </c>
      <c r="L6008" s="2" t="n">
        <v>0.093668</v>
      </c>
      <c r="M6008" s="2" t="b">
        <v>1</v>
      </c>
      <c r="N6008" s="2" t="n">
        <v>1</v>
      </c>
    </row>
    <row r="6009" ht="15.75" customHeight="1">
      <c r="A6009" s="9" t="n">
        <v>43930.41666666666</v>
      </c>
      <c r="B6009" s="9" t="n">
        <v>43930.25</v>
      </c>
      <c r="C6009" s="2" t="n">
        <v>34964545</v>
      </c>
      <c r="D6009" s="2" t="inlineStr">
        <is>
          <t>DOM</t>
        </is>
      </c>
      <c r="G6009" s="2" t="inlineStr">
        <is>
          <t>ZONE</t>
        </is>
      </c>
      <c r="I6009" s="2" t="n">
        <v>11.11</v>
      </c>
      <c r="J6009" s="2" t="n">
        <v>11.793576</v>
      </c>
      <c r="K6009" s="2" t="n">
        <v>0.59778</v>
      </c>
      <c r="L6009" s="2" t="n">
        <v>0.08162899999999999</v>
      </c>
      <c r="M6009" s="2" t="b">
        <v>1</v>
      </c>
      <c r="N6009" s="2" t="n">
        <v>1</v>
      </c>
    </row>
    <row r="6010" ht="15.75" customHeight="1">
      <c r="A6010" s="9" t="n">
        <v>43930.45833333334</v>
      </c>
      <c r="B6010" s="9" t="n">
        <v>43930.29166666666</v>
      </c>
      <c r="C6010" s="2" t="n">
        <v>34964545</v>
      </c>
      <c r="D6010" s="2" t="inlineStr">
        <is>
          <t>DOM</t>
        </is>
      </c>
      <c r="G6010" s="2" t="inlineStr">
        <is>
          <t>ZONE</t>
        </is>
      </c>
      <c r="I6010" s="2" t="n">
        <v>13.1</v>
      </c>
      <c r="J6010" s="2" t="n">
        <v>13.634861</v>
      </c>
      <c r="K6010" s="2" t="n">
        <v>0.47497</v>
      </c>
      <c r="L6010" s="2" t="n">
        <v>0.05989</v>
      </c>
      <c r="M6010" s="2" t="b">
        <v>1</v>
      </c>
      <c r="N6010" s="2" t="n">
        <v>1</v>
      </c>
    </row>
    <row r="6011" ht="15.75" customHeight="1">
      <c r="A6011" s="9" t="n">
        <v>43930.5</v>
      </c>
      <c r="B6011" s="9" t="n">
        <v>43930.33333333334</v>
      </c>
      <c r="C6011" s="2" t="n">
        <v>34964545</v>
      </c>
      <c r="D6011" s="2" t="inlineStr">
        <is>
          <t>DOM</t>
        </is>
      </c>
      <c r="G6011" s="2" t="inlineStr">
        <is>
          <t>ZONE</t>
        </is>
      </c>
      <c r="I6011" s="2" t="n">
        <v>15.64</v>
      </c>
      <c r="J6011" s="2" t="n">
        <v>16.157378</v>
      </c>
      <c r="K6011" s="2" t="n">
        <v>0.532671</v>
      </c>
      <c r="L6011" s="2" t="n">
        <v>-0.016126</v>
      </c>
      <c r="M6011" s="2" t="b">
        <v>1</v>
      </c>
      <c r="N6011" s="2" t="n">
        <v>1</v>
      </c>
    </row>
    <row r="6012" ht="15.75" customHeight="1">
      <c r="A6012" s="9" t="n">
        <v>43930.54166666666</v>
      </c>
      <c r="B6012" s="9" t="n">
        <v>43930.375</v>
      </c>
      <c r="C6012" s="2" t="n">
        <v>34964545</v>
      </c>
      <c r="D6012" s="2" t="inlineStr">
        <is>
          <t>DOM</t>
        </is>
      </c>
      <c r="G6012" s="2" t="inlineStr">
        <is>
          <t>ZONE</t>
        </is>
      </c>
      <c r="I6012" s="2" t="n">
        <v>15.44</v>
      </c>
      <c r="J6012" s="2" t="n">
        <v>15.473786</v>
      </c>
      <c r="K6012" s="2" t="n">
        <v>0.077039</v>
      </c>
      <c r="L6012" s="2" t="n">
        <v>-0.044086</v>
      </c>
      <c r="M6012" s="2" t="b">
        <v>1</v>
      </c>
      <c r="N6012" s="2" t="n">
        <v>1</v>
      </c>
    </row>
    <row r="6013" ht="15.75" customHeight="1">
      <c r="A6013" s="9" t="n">
        <v>43930.58333333334</v>
      </c>
      <c r="B6013" s="9" t="n">
        <v>43930.41666666666</v>
      </c>
      <c r="C6013" s="2" t="n">
        <v>34964545</v>
      </c>
      <c r="D6013" s="2" t="inlineStr">
        <is>
          <t>DOM</t>
        </is>
      </c>
      <c r="G6013" s="2" t="inlineStr">
        <is>
          <t>ZONE</t>
        </is>
      </c>
      <c r="I6013" s="2" t="n">
        <v>13.32</v>
      </c>
      <c r="J6013" s="2" t="n">
        <v>13.394999</v>
      </c>
      <c r="K6013" s="2" t="n">
        <v>0.130323</v>
      </c>
      <c r="L6013" s="2" t="n">
        <v>-0.055324</v>
      </c>
      <c r="M6013" s="2" t="b">
        <v>1</v>
      </c>
      <c r="N6013" s="2" t="n">
        <v>1</v>
      </c>
    </row>
    <row r="6014" ht="15.75" customHeight="1">
      <c r="A6014" s="9" t="n">
        <v>43930.625</v>
      </c>
      <c r="B6014" s="9" t="n">
        <v>43930.45833333334</v>
      </c>
      <c r="C6014" s="2" t="n">
        <v>34964545</v>
      </c>
      <c r="D6014" s="2" t="inlineStr">
        <is>
          <t>DOM</t>
        </is>
      </c>
      <c r="G6014" s="2" t="inlineStr">
        <is>
          <t>ZONE</t>
        </is>
      </c>
      <c r="I6014" s="2" t="n">
        <v>12.08</v>
      </c>
      <c r="J6014" s="2" t="n">
        <v>12.546166</v>
      </c>
      <c r="K6014" s="2" t="n">
        <v>0.513055</v>
      </c>
      <c r="L6014" s="2" t="n">
        <v>-0.045222</v>
      </c>
      <c r="M6014" s="2" t="b">
        <v>1</v>
      </c>
      <c r="N6014" s="2" t="n">
        <v>1</v>
      </c>
    </row>
    <row r="6015" ht="15.75" customHeight="1">
      <c r="A6015" s="9" t="n">
        <v>43930.66666666666</v>
      </c>
      <c r="B6015" s="9" t="n">
        <v>43930.5</v>
      </c>
      <c r="C6015" s="2" t="n">
        <v>34964545</v>
      </c>
      <c r="D6015" s="2" t="inlineStr">
        <is>
          <t>DOM</t>
        </is>
      </c>
      <c r="G6015" s="2" t="inlineStr">
        <is>
          <t>ZONE</t>
        </is>
      </c>
      <c r="I6015" s="2" t="n">
        <v>17.53</v>
      </c>
      <c r="J6015" s="2" t="n">
        <v>18.175317</v>
      </c>
      <c r="K6015" s="2" t="n">
        <v>0.677635</v>
      </c>
      <c r="L6015" s="2" t="n">
        <v>-0.030651</v>
      </c>
      <c r="M6015" s="2" t="b">
        <v>1</v>
      </c>
      <c r="N6015" s="2" t="n">
        <v>1</v>
      </c>
    </row>
    <row r="6016" ht="15.75" customHeight="1">
      <c r="A6016" s="9" t="n">
        <v>43930.70833333334</v>
      </c>
      <c r="B6016" s="9" t="n">
        <v>43930.54166666666</v>
      </c>
      <c r="C6016" s="2" t="n">
        <v>34964545</v>
      </c>
      <c r="D6016" s="2" t="inlineStr">
        <is>
          <t>DOM</t>
        </is>
      </c>
      <c r="G6016" s="2" t="inlineStr">
        <is>
          <t>ZONE</t>
        </is>
      </c>
      <c r="I6016" s="2" t="n">
        <v>16.42</v>
      </c>
      <c r="J6016" s="2" t="n">
        <v>16.991439</v>
      </c>
      <c r="K6016" s="2" t="n">
        <v>0.626555</v>
      </c>
      <c r="L6016" s="2" t="n">
        <v>-0.057616</v>
      </c>
      <c r="M6016" s="2" t="b">
        <v>1</v>
      </c>
      <c r="N6016" s="2" t="n">
        <v>1</v>
      </c>
    </row>
    <row r="6017" ht="15.75" customHeight="1">
      <c r="A6017" s="9" t="n">
        <v>43930.75</v>
      </c>
      <c r="B6017" s="9" t="n">
        <v>43930.58333333334</v>
      </c>
      <c r="C6017" s="2" t="n">
        <v>34964545</v>
      </c>
      <c r="D6017" s="2" t="inlineStr">
        <is>
          <t>DOM</t>
        </is>
      </c>
      <c r="G6017" s="2" t="inlineStr">
        <is>
          <t>ZONE</t>
        </is>
      </c>
      <c r="I6017" s="2" t="n">
        <v>14.68</v>
      </c>
      <c r="J6017" s="2" t="n">
        <v>15.367454</v>
      </c>
      <c r="K6017" s="2" t="n">
        <v>0.712334</v>
      </c>
      <c r="L6017" s="2" t="n">
        <v>-0.022381</v>
      </c>
      <c r="M6017" s="2" t="b">
        <v>1</v>
      </c>
      <c r="N6017" s="2" t="n">
        <v>1</v>
      </c>
    </row>
    <row r="6018" ht="15.75" customHeight="1">
      <c r="A6018" s="9" t="n">
        <v>43930.79166666666</v>
      </c>
      <c r="B6018" s="9" t="n">
        <v>43930.625</v>
      </c>
      <c r="C6018" s="2" t="n">
        <v>34964545</v>
      </c>
      <c r="D6018" s="2" t="inlineStr">
        <is>
          <t>DOM</t>
        </is>
      </c>
      <c r="G6018" s="2" t="inlineStr">
        <is>
          <t>ZONE</t>
        </is>
      </c>
      <c r="I6018" s="2" t="n">
        <v>11.12</v>
      </c>
      <c r="J6018" s="2" t="n">
        <v>12.293359</v>
      </c>
      <c r="K6018" s="2" t="n">
        <v>1.173178</v>
      </c>
      <c r="L6018" s="2" t="n">
        <v>0.00268</v>
      </c>
      <c r="M6018" s="2" t="b">
        <v>1</v>
      </c>
      <c r="N6018" s="2" t="n">
        <v>1</v>
      </c>
    </row>
    <row r="6019" ht="15.75" customHeight="1">
      <c r="A6019" s="9" t="n">
        <v>43930.83333333334</v>
      </c>
      <c r="B6019" s="9" t="n">
        <v>43930.66666666666</v>
      </c>
      <c r="C6019" s="2" t="n">
        <v>34964545</v>
      </c>
      <c r="D6019" s="2" t="inlineStr">
        <is>
          <t>DOM</t>
        </is>
      </c>
      <c r="G6019" s="2" t="inlineStr">
        <is>
          <t>ZONE</t>
        </is>
      </c>
      <c r="I6019" s="2" t="n">
        <v>11.33</v>
      </c>
      <c r="J6019" s="2" t="n">
        <v>12.680798</v>
      </c>
      <c r="K6019" s="2" t="n">
        <v>1.307479</v>
      </c>
      <c r="L6019" s="2" t="n">
        <v>0.044986</v>
      </c>
      <c r="M6019" s="2" t="b">
        <v>1</v>
      </c>
      <c r="N6019" s="2" t="n">
        <v>1</v>
      </c>
    </row>
    <row r="6020" ht="15.75" customHeight="1">
      <c r="A6020" s="9" t="n">
        <v>43930.875</v>
      </c>
      <c r="B6020" s="9" t="n">
        <v>43930.70833333334</v>
      </c>
      <c r="C6020" s="2" t="n">
        <v>34964545</v>
      </c>
      <c r="D6020" s="2" t="inlineStr">
        <is>
          <t>DOM</t>
        </is>
      </c>
      <c r="G6020" s="2" t="inlineStr">
        <is>
          <t>ZONE</t>
        </is>
      </c>
      <c r="I6020" s="2" t="n">
        <v>11.74</v>
      </c>
      <c r="J6020" s="2" t="n">
        <v>13.145829</v>
      </c>
      <c r="K6020" s="2" t="n">
        <v>1.371162</v>
      </c>
      <c r="L6020" s="2" t="n">
        <v>0.033833</v>
      </c>
      <c r="M6020" s="2" t="b">
        <v>1</v>
      </c>
      <c r="N6020" s="2" t="n">
        <v>1</v>
      </c>
    </row>
    <row r="6021" ht="15.75" customHeight="1">
      <c r="A6021" s="9" t="n">
        <v>43930.91666666666</v>
      </c>
      <c r="B6021" s="9" t="n">
        <v>43930.75</v>
      </c>
      <c r="C6021" s="2" t="n">
        <v>34964545</v>
      </c>
      <c r="D6021" s="2" t="inlineStr">
        <is>
          <t>DOM</t>
        </is>
      </c>
      <c r="G6021" s="2" t="inlineStr">
        <is>
          <t>ZONE</t>
        </is>
      </c>
      <c r="I6021" s="2" t="n">
        <v>16.08</v>
      </c>
      <c r="J6021" s="2" t="n">
        <v>17.586987</v>
      </c>
      <c r="K6021" s="2" t="n">
        <v>1.401087</v>
      </c>
      <c r="L6021" s="2" t="n">
        <v>0.105901</v>
      </c>
      <c r="M6021" s="2" t="b">
        <v>1</v>
      </c>
      <c r="N6021" s="2" t="n">
        <v>1</v>
      </c>
    </row>
    <row r="6022" ht="15.75" customHeight="1">
      <c r="A6022" s="9" t="n">
        <v>43930.95833333334</v>
      </c>
      <c r="B6022" s="9" t="n">
        <v>43930.79166666666</v>
      </c>
      <c r="C6022" s="2" t="n">
        <v>34964545</v>
      </c>
      <c r="D6022" s="2" t="inlineStr">
        <is>
          <t>DOM</t>
        </is>
      </c>
      <c r="G6022" s="2" t="inlineStr">
        <is>
          <t>ZONE</t>
        </is>
      </c>
      <c r="I6022" s="2" t="n">
        <v>14.48</v>
      </c>
      <c r="J6022" s="2" t="n">
        <v>15.615799</v>
      </c>
      <c r="K6022" s="2" t="n">
        <v>1.023151</v>
      </c>
      <c r="L6022" s="2" t="n">
        <v>0.112648</v>
      </c>
      <c r="M6022" s="2" t="b">
        <v>1</v>
      </c>
      <c r="N6022" s="2" t="n">
        <v>1</v>
      </c>
    </row>
    <row r="6023" ht="15.75" customHeight="1">
      <c r="A6023" s="9" t="n">
        <v>43931</v>
      </c>
      <c r="B6023" s="9" t="n">
        <v>43930.83333333334</v>
      </c>
      <c r="C6023" s="2" t="n">
        <v>34964545</v>
      </c>
      <c r="D6023" s="2" t="inlineStr">
        <is>
          <t>DOM</t>
        </is>
      </c>
      <c r="G6023" s="2" t="inlineStr">
        <is>
          <t>ZONE</t>
        </is>
      </c>
      <c r="I6023" s="2" t="n">
        <v>16.23</v>
      </c>
      <c r="J6023" s="2" t="n">
        <v>16.99077</v>
      </c>
      <c r="K6023" s="2" t="n">
        <v>0.734402</v>
      </c>
      <c r="L6023" s="2" t="n">
        <v>0.026368</v>
      </c>
      <c r="M6023" s="2" t="b">
        <v>1</v>
      </c>
      <c r="N6023" s="2" t="n">
        <v>1</v>
      </c>
    </row>
    <row r="6024" ht="15.75" customHeight="1">
      <c r="A6024" s="9" t="n">
        <v>43931.04166666666</v>
      </c>
      <c r="B6024" s="9" t="n">
        <v>43930.875</v>
      </c>
      <c r="C6024" s="2" t="n">
        <v>34964545</v>
      </c>
      <c r="D6024" s="2" t="inlineStr">
        <is>
          <t>DOM</t>
        </is>
      </c>
      <c r="G6024" s="2" t="inlineStr">
        <is>
          <t>ZONE</t>
        </is>
      </c>
      <c r="I6024" s="2" t="n">
        <v>15.98</v>
      </c>
      <c r="J6024" s="2" t="n">
        <v>16.563586</v>
      </c>
      <c r="K6024" s="2" t="n">
        <v>0.617326</v>
      </c>
      <c r="L6024" s="2" t="n">
        <v>-0.037074</v>
      </c>
      <c r="M6024" s="2" t="b">
        <v>1</v>
      </c>
      <c r="N6024" s="2" t="n">
        <v>1</v>
      </c>
    </row>
    <row r="6025" ht="15.75" customHeight="1">
      <c r="A6025" s="9" t="n">
        <v>43931.08333333334</v>
      </c>
      <c r="B6025" s="9" t="n">
        <v>43930.91666666666</v>
      </c>
      <c r="C6025" s="2" t="n">
        <v>34964545</v>
      </c>
      <c r="D6025" s="2" t="inlineStr">
        <is>
          <t>DOM</t>
        </is>
      </c>
      <c r="G6025" s="2" t="inlineStr">
        <is>
          <t>ZONE</t>
        </is>
      </c>
      <c r="I6025" s="2" t="n">
        <v>13.26</v>
      </c>
      <c r="J6025" s="2" t="n">
        <v>13.801151</v>
      </c>
      <c r="K6025" s="2" t="n">
        <v>0.565385</v>
      </c>
      <c r="L6025" s="2" t="n">
        <v>-0.023401</v>
      </c>
      <c r="M6025" s="2" t="b">
        <v>1</v>
      </c>
      <c r="N6025" s="2" t="n">
        <v>1</v>
      </c>
    </row>
    <row r="6026" ht="15.75" customHeight="1">
      <c r="A6026" s="9" t="n">
        <v>43931.125</v>
      </c>
      <c r="B6026" s="9" t="n">
        <v>43930.95833333334</v>
      </c>
      <c r="C6026" s="2" t="n">
        <v>34964545</v>
      </c>
      <c r="D6026" s="2" t="inlineStr">
        <is>
          <t>DOM</t>
        </is>
      </c>
      <c r="G6026" s="2" t="inlineStr">
        <is>
          <t>ZONE</t>
        </is>
      </c>
      <c r="I6026" s="2" t="n">
        <v>13.17</v>
      </c>
      <c r="J6026" s="2" t="n">
        <v>13.664782</v>
      </c>
      <c r="K6026" s="2" t="n">
        <v>0.465476</v>
      </c>
      <c r="L6026" s="2" t="n">
        <v>0.027639</v>
      </c>
      <c r="M6026" s="2" t="b">
        <v>1</v>
      </c>
      <c r="N6026" s="2" t="n">
        <v>1</v>
      </c>
    </row>
    <row r="6027" ht="15.75" customHeight="1">
      <c r="A6027" s="9" t="n">
        <v>43931.16666666666</v>
      </c>
      <c r="B6027" s="9" t="n">
        <v>43931</v>
      </c>
      <c r="C6027" s="2" t="n">
        <v>34964545</v>
      </c>
      <c r="D6027" s="2" t="inlineStr">
        <is>
          <t>DOM</t>
        </is>
      </c>
      <c r="G6027" s="2" t="inlineStr">
        <is>
          <t>ZONE</t>
        </is>
      </c>
      <c r="I6027" s="2" t="n">
        <v>12.59</v>
      </c>
      <c r="J6027" s="2" t="n">
        <v>13.014362</v>
      </c>
      <c r="K6027" s="2" t="n">
        <v>0.379975</v>
      </c>
      <c r="L6027" s="2" t="n">
        <v>0.045221</v>
      </c>
      <c r="M6027" s="2" t="b">
        <v>1</v>
      </c>
      <c r="N6027" s="2" t="n">
        <v>1</v>
      </c>
    </row>
    <row r="6028" ht="15.75" customHeight="1">
      <c r="A6028" s="9" t="n">
        <v>43931.20833333334</v>
      </c>
      <c r="B6028" s="9" t="n">
        <v>43931.04166666666</v>
      </c>
      <c r="C6028" s="2" t="n">
        <v>34964545</v>
      </c>
      <c r="D6028" s="2" t="inlineStr">
        <is>
          <t>DOM</t>
        </is>
      </c>
      <c r="G6028" s="2" t="inlineStr">
        <is>
          <t>ZONE</t>
        </is>
      </c>
      <c r="I6028" s="2" t="n">
        <v>14.27</v>
      </c>
      <c r="J6028" s="2" t="n">
        <v>14.677987</v>
      </c>
      <c r="K6028" s="2" t="n">
        <v>0.310159</v>
      </c>
      <c r="L6028" s="2" t="n">
        <v>0.100328</v>
      </c>
      <c r="M6028" s="2" t="b">
        <v>1</v>
      </c>
      <c r="N6028" s="2" t="n">
        <v>1</v>
      </c>
    </row>
    <row r="6029" ht="15.75" customHeight="1">
      <c r="A6029" s="9" t="n">
        <v>43931.25</v>
      </c>
      <c r="B6029" s="9" t="n">
        <v>43931.08333333334</v>
      </c>
      <c r="C6029" s="2" t="n">
        <v>34964545</v>
      </c>
      <c r="D6029" s="2" t="inlineStr">
        <is>
          <t>DOM</t>
        </is>
      </c>
      <c r="G6029" s="2" t="inlineStr">
        <is>
          <t>ZONE</t>
        </is>
      </c>
      <c r="I6029" s="2" t="n">
        <v>14.53</v>
      </c>
      <c r="J6029" s="2" t="n">
        <v>15.105085</v>
      </c>
      <c r="K6029" s="2" t="n">
        <v>0.419423</v>
      </c>
      <c r="L6029" s="2" t="n">
        <v>0.159829</v>
      </c>
      <c r="M6029" s="2" t="b">
        <v>1</v>
      </c>
      <c r="N6029" s="2" t="n">
        <v>1</v>
      </c>
    </row>
    <row r="6030" ht="15.75" customHeight="1">
      <c r="A6030" s="9" t="n">
        <v>43931.29166666666</v>
      </c>
      <c r="B6030" s="9" t="n">
        <v>43931.125</v>
      </c>
      <c r="C6030" s="2" t="n">
        <v>34964545</v>
      </c>
      <c r="D6030" s="2" t="inlineStr">
        <is>
          <t>DOM</t>
        </is>
      </c>
      <c r="G6030" s="2" t="inlineStr">
        <is>
          <t>ZONE</t>
        </is>
      </c>
      <c r="I6030" s="2" t="n">
        <v>13.69</v>
      </c>
      <c r="J6030" s="2" t="n">
        <v>14.204797</v>
      </c>
      <c r="K6030" s="2" t="n">
        <v>0.383893</v>
      </c>
      <c r="L6030" s="2" t="n">
        <v>0.135903</v>
      </c>
      <c r="M6030" s="2" t="b">
        <v>1</v>
      </c>
      <c r="N6030" s="2" t="n">
        <v>1</v>
      </c>
    </row>
    <row r="6031" ht="15.75" customHeight="1">
      <c r="A6031" s="9" t="n">
        <v>43931.33333333334</v>
      </c>
      <c r="B6031" s="9" t="n">
        <v>43931.16666666666</v>
      </c>
      <c r="C6031" s="2" t="n">
        <v>34964545</v>
      </c>
      <c r="D6031" s="2" t="inlineStr">
        <is>
          <t>DOM</t>
        </is>
      </c>
      <c r="G6031" s="2" t="inlineStr">
        <is>
          <t>ZONE</t>
        </is>
      </c>
      <c r="I6031" s="2" t="n">
        <v>13.98</v>
      </c>
      <c r="J6031" s="2" t="n">
        <v>14.428392</v>
      </c>
      <c r="K6031" s="2" t="n">
        <v>0.32089</v>
      </c>
      <c r="L6031" s="2" t="n">
        <v>0.124169</v>
      </c>
      <c r="M6031" s="2" t="b">
        <v>1</v>
      </c>
      <c r="N6031" s="2" t="n">
        <v>1</v>
      </c>
    </row>
    <row r="6032" ht="15.75" customHeight="1">
      <c r="A6032" s="9" t="n">
        <v>43931.375</v>
      </c>
      <c r="B6032" s="9" t="n">
        <v>43931.20833333334</v>
      </c>
      <c r="C6032" s="2" t="n">
        <v>34964545</v>
      </c>
      <c r="D6032" s="2" t="inlineStr">
        <is>
          <t>DOM</t>
        </is>
      </c>
      <c r="G6032" s="2" t="inlineStr">
        <is>
          <t>ZONE</t>
        </is>
      </c>
      <c r="I6032" s="2" t="n">
        <v>15.51</v>
      </c>
      <c r="J6032" s="2" t="n">
        <v>15.856484</v>
      </c>
      <c r="K6032" s="2" t="n">
        <v>0.230485</v>
      </c>
      <c r="L6032" s="2" t="n">
        <v>0.120166</v>
      </c>
      <c r="M6032" s="2" t="b">
        <v>1</v>
      </c>
      <c r="N6032" s="2" t="n">
        <v>1</v>
      </c>
    </row>
    <row r="6033" ht="15.75" customHeight="1">
      <c r="A6033" s="9" t="n">
        <v>43931.41666666666</v>
      </c>
      <c r="B6033" s="9" t="n">
        <v>43931.25</v>
      </c>
      <c r="C6033" s="2" t="n">
        <v>34964545</v>
      </c>
      <c r="D6033" s="2" t="inlineStr">
        <is>
          <t>DOM</t>
        </is>
      </c>
      <c r="G6033" s="2" t="inlineStr">
        <is>
          <t>ZONE</t>
        </is>
      </c>
      <c r="I6033" s="2" t="n">
        <v>16.52</v>
      </c>
      <c r="J6033" s="2" t="n">
        <v>16.647761</v>
      </c>
      <c r="K6033" s="2" t="n">
        <v>0.015757</v>
      </c>
      <c r="L6033" s="2" t="n">
        <v>0.111171</v>
      </c>
      <c r="M6033" s="2" t="b">
        <v>1</v>
      </c>
      <c r="N6033" s="2" t="n">
        <v>1</v>
      </c>
    </row>
    <row r="6034" ht="15.75" customHeight="1">
      <c r="A6034" s="9" t="n">
        <v>43931.45833333334</v>
      </c>
      <c r="B6034" s="9" t="n">
        <v>43931.29166666666</v>
      </c>
      <c r="C6034" s="2" t="n">
        <v>34964545</v>
      </c>
      <c r="D6034" s="2" t="inlineStr">
        <is>
          <t>DOM</t>
        </is>
      </c>
      <c r="G6034" s="2" t="inlineStr">
        <is>
          <t>ZONE</t>
        </is>
      </c>
      <c r="I6034" s="2" t="n">
        <v>17.43</v>
      </c>
      <c r="J6034" s="2" t="n">
        <v>17.813695</v>
      </c>
      <c r="K6034" s="2" t="n">
        <v>0.281628</v>
      </c>
      <c r="L6034" s="2" t="n">
        <v>0.1029</v>
      </c>
      <c r="M6034" s="2" t="b">
        <v>1</v>
      </c>
      <c r="N6034" s="2" t="n">
        <v>1</v>
      </c>
    </row>
    <row r="6035" ht="15.75" customHeight="1">
      <c r="A6035" s="9" t="n">
        <v>43931.5</v>
      </c>
      <c r="B6035" s="9" t="n">
        <v>43931.33333333334</v>
      </c>
      <c r="C6035" s="2" t="n">
        <v>34964545</v>
      </c>
      <c r="D6035" s="2" t="inlineStr">
        <is>
          <t>DOM</t>
        </is>
      </c>
      <c r="G6035" s="2" t="inlineStr">
        <is>
          <t>ZONE</t>
        </is>
      </c>
      <c r="I6035" s="2" t="n">
        <v>19.45</v>
      </c>
      <c r="J6035" s="2" t="n">
        <v>19.445851</v>
      </c>
      <c r="K6035" s="2" t="n">
        <v>0</v>
      </c>
      <c r="L6035" s="2" t="n">
        <v>-0.008316</v>
      </c>
      <c r="M6035" s="2" t="b">
        <v>1</v>
      </c>
      <c r="N6035" s="2" t="n">
        <v>1</v>
      </c>
    </row>
    <row r="6036" ht="15.75" customHeight="1">
      <c r="A6036" s="9" t="n">
        <v>43931.54166666666</v>
      </c>
      <c r="B6036" s="9" t="n">
        <v>43931.375</v>
      </c>
      <c r="C6036" s="2" t="n">
        <v>34964545</v>
      </c>
      <c r="D6036" s="2" t="inlineStr">
        <is>
          <t>DOM</t>
        </is>
      </c>
      <c r="G6036" s="2" t="inlineStr">
        <is>
          <t>ZONE</t>
        </is>
      </c>
      <c r="I6036" s="2" t="n">
        <v>19.37</v>
      </c>
      <c r="J6036" s="2" t="n">
        <v>19.253416</v>
      </c>
      <c r="K6036" s="2" t="n">
        <v>0</v>
      </c>
      <c r="L6036" s="2" t="n">
        <v>-0.117418</v>
      </c>
      <c r="M6036" s="2" t="b">
        <v>1</v>
      </c>
      <c r="N6036" s="2" t="n">
        <v>1</v>
      </c>
    </row>
    <row r="6037" ht="15.75" customHeight="1">
      <c r="A6037" s="9" t="n">
        <v>43931.58333333334</v>
      </c>
      <c r="B6037" s="9" t="n">
        <v>43931.41666666666</v>
      </c>
      <c r="C6037" s="2" t="n">
        <v>34964545</v>
      </c>
      <c r="D6037" s="2" t="inlineStr">
        <is>
          <t>DOM</t>
        </is>
      </c>
      <c r="G6037" s="2" t="inlineStr">
        <is>
          <t>ZONE</t>
        </is>
      </c>
      <c r="I6037" s="2" t="n">
        <v>21.41</v>
      </c>
      <c r="J6037" s="2" t="n">
        <v>21.33006</v>
      </c>
      <c r="K6037" s="2" t="n">
        <v>0</v>
      </c>
      <c r="L6037" s="2" t="n">
        <v>-0.080773</v>
      </c>
      <c r="M6037" s="2" t="b">
        <v>1</v>
      </c>
      <c r="N6037" s="2" t="n">
        <v>1</v>
      </c>
    </row>
    <row r="6038" ht="15.75" customHeight="1">
      <c r="A6038" s="9" t="n">
        <v>43931.625</v>
      </c>
      <c r="B6038" s="9" t="n">
        <v>43931.45833333334</v>
      </c>
      <c r="C6038" s="2" t="n">
        <v>34964545</v>
      </c>
      <c r="D6038" s="2" t="inlineStr">
        <is>
          <t>DOM</t>
        </is>
      </c>
      <c r="G6038" s="2" t="inlineStr">
        <is>
          <t>ZONE</t>
        </is>
      </c>
      <c r="I6038" s="2" t="n">
        <v>17.89</v>
      </c>
      <c r="J6038" s="2" t="n">
        <v>17.98552</v>
      </c>
      <c r="K6038" s="2" t="n">
        <v>0.125882</v>
      </c>
      <c r="L6038" s="2" t="n">
        <v>-0.032029</v>
      </c>
      <c r="M6038" s="2" t="b">
        <v>1</v>
      </c>
      <c r="N6038" s="2" t="n">
        <v>1</v>
      </c>
    </row>
    <row r="6039" ht="15.75" customHeight="1">
      <c r="A6039" s="9" t="n">
        <v>43931.66666666666</v>
      </c>
      <c r="B6039" s="9" t="n">
        <v>43931.5</v>
      </c>
      <c r="C6039" s="2" t="n">
        <v>34964545</v>
      </c>
      <c r="D6039" s="2" t="inlineStr">
        <is>
          <t>DOM</t>
        </is>
      </c>
      <c r="G6039" s="2" t="inlineStr">
        <is>
          <t>ZONE</t>
        </is>
      </c>
      <c r="I6039" s="2" t="n">
        <v>18.53</v>
      </c>
      <c r="J6039" s="2" t="n">
        <v>18.478742</v>
      </c>
      <c r="K6039" s="2" t="n">
        <v>0</v>
      </c>
      <c r="L6039" s="2" t="n">
        <v>-0.055424</v>
      </c>
      <c r="M6039" s="2" t="b">
        <v>1</v>
      </c>
      <c r="N6039" s="2" t="n">
        <v>1</v>
      </c>
    </row>
    <row r="6040" ht="15.75" customHeight="1">
      <c r="A6040" s="9" t="n">
        <v>43931.70833333334</v>
      </c>
      <c r="B6040" s="9" t="n">
        <v>43931.54166666666</v>
      </c>
      <c r="C6040" s="2" t="n">
        <v>34964545</v>
      </c>
      <c r="D6040" s="2" t="inlineStr">
        <is>
          <t>DOM</t>
        </is>
      </c>
      <c r="G6040" s="2" t="inlineStr">
        <is>
          <t>ZONE</t>
        </is>
      </c>
      <c r="I6040" s="2" t="n">
        <v>19.73</v>
      </c>
      <c r="J6040" s="2" t="n">
        <v>19.670055</v>
      </c>
      <c r="K6040" s="2" t="n">
        <v>0</v>
      </c>
      <c r="L6040" s="2" t="n">
        <v>-0.060779</v>
      </c>
      <c r="M6040" s="2" t="b">
        <v>1</v>
      </c>
      <c r="N6040" s="2" t="n">
        <v>1</v>
      </c>
    </row>
    <row r="6041" ht="15.75" customHeight="1">
      <c r="A6041" s="9" t="n">
        <v>43931.75</v>
      </c>
      <c r="B6041" s="9" t="n">
        <v>43931.58333333334</v>
      </c>
      <c r="C6041" s="2" t="n">
        <v>34964545</v>
      </c>
      <c r="D6041" s="2" t="inlineStr">
        <is>
          <t>DOM</t>
        </is>
      </c>
      <c r="G6041" s="2" t="inlineStr">
        <is>
          <t>ZONE</t>
        </is>
      </c>
      <c r="I6041" s="2" t="n">
        <v>17.64</v>
      </c>
      <c r="J6041" s="2" t="n">
        <v>17.526096</v>
      </c>
      <c r="K6041" s="2" t="n">
        <v>0</v>
      </c>
      <c r="L6041" s="2" t="n">
        <v>-0.11057</v>
      </c>
      <c r="M6041" s="2" t="b">
        <v>1</v>
      </c>
      <c r="N6041" s="2" t="n">
        <v>1</v>
      </c>
    </row>
    <row r="6042" ht="15.75" customHeight="1">
      <c r="A6042" s="9" t="n">
        <v>43931.79166666666</v>
      </c>
      <c r="B6042" s="9" t="n">
        <v>43931.625</v>
      </c>
      <c r="C6042" s="2" t="n">
        <v>34964545</v>
      </c>
      <c r="D6042" s="2" t="inlineStr">
        <is>
          <t>DOM</t>
        </is>
      </c>
      <c r="G6042" s="2" t="inlineStr">
        <is>
          <t>ZONE</t>
        </is>
      </c>
      <c r="I6042" s="2" t="n">
        <v>16.21</v>
      </c>
      <c r="J6042" s="2" t="n">
        <v>16.129641</v>
      </c>
      <c r="K6042" s="2" t="n">
        <v>0</v>
      </c>
      <c r="L6042" s="2" t="n">
        <v>-0.084526</v>
      </c>
      <c r="M6042" s="2" t="b">
        <v>1</v>
      </c>
      <c r="N6042" s="2" t="n">
        <v>1</v>
      </c>
    </row>
    <row r="6043" ht="15.75" customHeight="1">
      <c r="A6043" s="9" t="n">
        <v>43931.83333333334</v>
      </c>
      <c r="B6043" s="9" t="n">
        <v>43931.66666666666</v>
      </c>
      <c r="C6043" s="2" t="n">
        <v>34964545</v>
      </c>
      <c r="D6043" s="2" t="inlineStr">
        <is>
          <t>DOM</t>
        </is>
      </c>
      <c r="G6043" s="2" t="inlineStr">
        <is>
          <t>ZONE</t>
        </is>
      </c>
      <c r="I6043" s="2" t="n">
        <v>16.66</v>
      </c>
      <c r="J6043" s="2" t="n">
        <v>16.60151</v>
      </c>
      <c r="K6043" s="2" t="n">
        <v>0</v>
      </c>
      <c r="L6043" s="2" t="n">
        <v>-0.061823</v>
      </c>
      <c r="M6043" s="2" t="b">
        <v>1</v>
      </c>
      <c r="N6043" s="2" t="n">
        <v>1</v>
      </c>
    </row>
    <row r="6044" ht="15.75" customHeight="1">
      <c r="A6044" s="9" t="n">
        <v>43931.875</v>
      </c>
      <c r="B6044" s="9" t="n">
        <v>43931.70833333334</v>
      </c>
      <c r="C6044" s="2" t="n">
        <v>34964545</v>
      </c>
      <c r="D6044" s="2" t="inlineStr">
        <is>
          <t>DOM</t>
        </is>
      </c>
      <c r="G6044" s="2" t="inlineStr">
        <is>
          <t>ZONE</t>
        </is>
      </c>
      <c r="I6044" s="2" t="n">
        <v>17.07</v>
      </c>
      <c r="J6044" s="2" t="n">
        <v>17.164785</v>
      </c>
      <c r="K6044" s="2" t="n">
        <v>0.147132</v>
      </c>
      <c r="L6044" s="2" t="n">
        <v>-0.047347</v>
      </c>
      <c r="M6044" s="2" t="b">
        <v>1</v>
      </c>
      <c r="N6044" s="2" t="n">
        <v>1</v>
      </c>
    </row>
    <row r="6045" ht="15.75" customHeight="1">
      <c r="A6045" s="9" t="n">
        <v>43931.91666666666</v>
      </c>
      <c r="B6045" s="9" t="n">
        <v>43931.75</v>
      </c>
      <c r="C6045" s="2" t="n">
        <v>34964545</v>
      </c>
      <c r="D6045" s="2" t="inlineStr">
        <is>
          <t>DOM</t>
        </is>
      </c>
      <c r="G6045" s="2" t="inlineStr">
        <is>
          <t>ZONE</t>
        </is>
      </c>
      <c r="I6045" s="2" t="n">
        <v>29.72</v>
      </c>
      <c r="J6045" s="2" t="n">
        <v>29.854612</v>
      </c>
      <c r="K6045" s="2" t="n">
        <v>0.047738</v>
      </c>
      <c r="L6045" s="2" t="n">
        <v>0.08354</v>
      </c>
      <c r="M6045" s="2" t="b">
        <v>1</v>
      </c>
      <c r="N6045" s="2" t="n">
        <v>1</v>
      </c>
    </row>
    <row r="6046" ht="15.75" customHeight="1">
      <c r="A6046" s="9" t="n">
        <v>43931.95833333334</v>
      </c>
      <c r="B6046" s="9" t="n">
        <v>43931.79166666666</v>
      </c>
      <c r="C6046" s="2" t="n">
        <v>34964545</v>
      </c>
      <c r="D6046" s="2" t="inlineStr">
        <is>
          <t>DOM</t>
        </is>
      </c>
      <c r="G6046" s="2" t="inlineStr">
        <is>
          <t>ZONE</t>
        </is>
      </c>
      <c r="I6046" s="2" t="n">
        <v>37.62</v>
      </c>
      <c r="J6046" s="2" t="n">
        <v>37.894884</v>
      </c>
      <c r="K6046" s="2" t="n">
        <v>0</v>
      </c>
      <c r="L6046" s="2" t="n">
        <v>0.279884</v>
      </c>
      <c r="M6046" s="2" t="b">
        <v>1</v>
      </c>
      <c r="N6046" s="2" t="n">
        <v>1</v>
      </c>
    </row>
    <row r="6047" ht="15.75" customHeight="1">
      <c r="A6047" s="9" t="n">
        <v>43932</v>
      </c>
      <c r="B6047" s="9" t="n">
        <v>43931.83333333334</v>
      </c>
      <c r="C6047" s="2" t="n">
        <v>34964545</v>
      </c>
      <c r="D6047" s="2" t="inlineStr">
        <is>
          <t>DOM</t>
        </is>
      </c>
      <c r="G6047" s="2" t="inlineStr">
        <is>
          <t>ZONE</t>
        </is>
      </c>
      <c r="I6047" s="2" t="n">
        <v>29.87</v>
      </c>
      <c r="J6047" s="2" t="n">
        <v>30.123639</v>
      </c>
      <c r="K6047" s="2" t="n">
        <v>0</v>
      </c>
      <c r="L6047" s="2" t="n">
        <v>0.257806</v>
      </c>
      <c r="M6047" s="2" t="b">
        <v>1</v>
      </c>
      <c r="N6047" s="2" t="n">
        <v>1</v>
      </c>
    </row>
    <row r="6048" ht="15.75" customHeight="1">
      <c r="A6048" s="9" t="n">
        <v>43932.04166666666</v>
      </c>
      <c r="B6048" s="9" t="n">
        <v>43931.875</v>
      </c>
      <c r="C6048" s="2" t="n">
        <v>34964545</v>
      </c>
      <c r="D6048" s="2" t="inlineStr">
        <is>
          <t>DOM</t>
        </is>
      </c>
      <c r="G6048" s="2" t="inlineStr">
        <is>
          <t>ZONE</t>
        </is>
      </c>
      <c r="I6048" s="2" t="n">
        <v>24.21</v>
      </c>
      <c r="J6048" s="2" t="n">
        <v>24.413352</v>
      </c>
      <c r="K6048" s="2" t="n">
        <v>0</v>
      </c>
      <c r="L6048" s="2" t="n">
        <v>0.207519</v>
      </c>
      <c r="M6048" s="2" t="b">
        <v>1</v>
      </c>
      <c r="N6048" s="2" t="n">
        <v>1</v>
      </c>
    </row>
    <row r="6049" ht="15.75" customHeight="1">
      <c r="A6049" s="9" t="n">
        <v>43932.08333333334</v>
      </c>
      <c r="B6049" s="9" t="n">
        <v>43931.91666666666</v>
      </c>
      <c r="C6049" s="2" t="n">
        <v>34964545</v>
      </c>
      <c r="D6049" s="2" t="inlineStr">
        <is>
          <t>DOM</t>
        </is>
      </c>
      <c r="G6049" s="2" t="inlineStr">
        <is>
          <t>ZONE</t>
        </is>
      </c>
      <c r="I6049" s="2" t="n">
        <v>50.43</v>
      </c>
      <c r="J6049" s="2" t="n">
        <v>50.887202</v>
      </c>
      <c r="K6049" s="2" t="n">
        <v>0</v>
      </c>
      <c r="L6049" s="2" t="n">
        <v>0.453869</v>
      </c>
      <c r="M6049" s="2" t="b">
        <v>1</v>
      </c>
      <c r="N6049" s="2" t="n">
        <v>1</v>
      </c>
    </row>
    <row r="6050" ht="15.75" customHeight="1">
      <c r="A6050" s="9" t="n">
        <v>43932.125</v>
      </c>
      <c r="B6050" s="9" t="n">
        <v>43931.95833333334</v>
      </c>
      <c r="C6050" s="2" t="n">
        <v>34964545</v>
      </c>
      <c r="D6050" s="2" t="inlineStr">
        <is>
          <t>DOM</t>
        </is>
      </c>
      <c r="G6050" s="2" t="inlineStr">
        <is>
          <t>ZONE</t>
        </is>
      </c>
      <c r="I6050" s="2" t="n">
        <v>19.87</v>
      </c>
      <c r="J6050" s="2" t="n">
        <v>20.02696</v>
      </c>
      <c r="K6050" s="2" t="n">
        <v>0</v>
      </c>
      <c r="L6050" s="2" t="n">
        <v>0.156127</v>
      </c>
      <c r="M6050" s="2" t="b">
        <v>1</v>
      </c>
      <c r="N6050" s="2" t="n">
        <v>1</v>
      </c>
    </row>
    <row r="6051" ht="15.75" customHeight="1">
      <c r="A6051" s="9" t="n">
        <v>43932.16666666666</v>
      </c>
      <c r="B6051" s="9" t="n">
        <v>43932</v>
      </c>
      <c r="C6051" s="2" t="n">
        <v>34964545</v>
      </c>
      <c r="D6051" s="2" t="inlineStr">
        <is>
          <t>DOM</t>
        </is>
      </c>
      <c r="G6051" s="2" t="inlineStr">
        <is>
          <t>ZONE</t>
        </is>
      </c>
      <c r="I6051" s="2" t="n">
        <v>21.58</v>
      </c>
      <c r="J6051" s="2" t="n">
        <v>21.732899</v>
      </c>
      <c r="K6051" s="2" t="n">
        <v>0</v>
      </c>
      <c r="L6051" s="2" t="n">
        <v>0.152066</v>
      </c>
      <c r="M6051" s="2" t="b">
        <v>1</v>
      </c>
      <c r="N6051" s="2" t="n">
        <v>1</v>
      </c>
    </row>
    <row r="6052" ht="15.75" customHeight="1">
      <c r="A6052" s="9" t="n">
        <v>43932.20833333334</v>
      </c>
      <c r="B6052" s="9" t="n">
        <v>43932.04166666666</v>
      </c>
      <c r="C6052" s="2" t="n">
        <v>34964545</v>
      </c>
      <c r="D6052" s="2" t="inlineStr">
        <is>
          <t>DOM</t>
        </is>
      </c>
      <c r="G6052" s="2" t="inlineStr">
        <is>
          <t>ZONE</t>
        </is>
      </c>
      <c r="I6052" s="2" t="n">
        <v>20.47</v>
      </c>
      <c r="J6052" s="2" t="n">
        <v>20.645416</v>
      </c>
      <c r="K6052" s="2" t="n">
        <v>0</v>
      </c>
      <c r="L6052" s="2" t="n">
        <v>0.17625</v>
      </c>
      <c r="M6052" s="2" t="b">
        <v>1</v>
      </c>
      <c r="N6052" s="2" t="n">
        <v>1</v>
      </c>
    </row>
    <row r="6053" ht="15.75" customHeight="1">
      <c r="A6053" s="9" t="n">
        <v>43932.25</v>
      </c>
      <c r="B6053" s="9" t="n">
        <v>43932.08333333334</v>
      </c>
      <c r="C6053" s="2" t="n">
        <v>34964545</v>
      </c>
      <c r="D6053" s="2" t="inlineStr">
        <is>
          <t>DOM</t>
        </is>
      </c>
      <c r="G6053" s="2" t="inlineStr">
        <is>
          <t>ZONE</t>
        </is>
      </c>
      <c r="I6053" s="2" t="n">
        <v>18.12</v>
      </c>
      <c r="J6053" s="2" t="n">
        <v>18.290277</v>
      </c>
      <c r="K6053" s="2" t="n">
        <v>0</v>
      </c>
      <c r="L6053" s="2" t="n">
        <v>0.168611</v>
      </c>
      <c r="M6053" s="2" t="b">
        <v>1</v>
      </c>
      <c r="N6053" s="2" t="n">
        <v>1</v>
      </c>
    </row>
    <row r="6054" ht="15.75" customHeight="1">
      <c r="A6054" s="9" t="n">
        <v>43932.29166666666</v>
      </c>
      <c r="B6054" s="9" t="n">
        <v>43932.125</v>
      </c>
      <c r="C6054" s="2" t="n">
        <v>34964545</v>
      </c>
      <c r="D6054" s="2" t="inlineStr">
        <is>
          <t>DOM</t>
        </is>
      </c>
      <c r="G6054" s="2" t="inlineStr">
        <is>
          <t>ZONE</t>
        </is>
      </c>
      <c r="I6054" s="2" t="n">
        <v>19.49</v>
      </c>
      <c r="J6054" s="2" t="n">
        <v>19.66264</v>
      </c>
      <c r="K6054" s="2" t="n">
        <v>0</v>
      </c>
      <c r="L6054" s="2" t="n">
        <v>0.170973</v>
      </c>
      <c r="M6054" s="2" t="b">
        <v>1</v>
      </c>
      <c r="N6054" s="2" t="n">
        <v>1</v>
      </c>
    </row>
    <row r="6055" ht="15.75" customHeight="1">
      <c r="A6055" s="9" t="n">
        <v>43932.33333333334</v>
      </c>
      <c r="B6055" s="9" t="n">
        <v>43932.16666666666</v>
      </c>
      <c r="C6055" s="2" t="n">
        <v>34964545</v>
      </c>
      <c r="D6055" s="2" t="inlineStr">
        <is>
          <t>DOM</t>
        </is>
      </c>
      <c r="G6055" s="2" t="inlineStr">
        <is>
          <t>ZONE</t>
        </is>
      </c>
      <c r="I6055" s="2" t="n">
        <v>23</v>
      </c>
      <c r="J6055" s="2" t="n">
        <v>23.216233</v>
      </c>
      <c r="K6055" s="2" t="n">
        <v>0</v>
      </c>
      <c r="L6055" s="2" t="n">
        <v>0.217066</v>
      </c>
      <c r="M6055" s="2" t="b">
        <v>1</v>
      </c>
      <c r="N6055" s="2" t="n">
        <v>1</v>
      </c>
    </row>
    <row r="6056" ht="15.75" customHeight="1">
      <c r="A6056" s="9" t="n">
        <v>43932.375</v>
      </c>
      <c r="B6056" s="9" t="n">
        <v>43932.20833333334</v>
      </c>
      <c r="C6056" s="2" t="n">
        <v>34964545</v>
      </c>
      <c r="D6056" s="2" t="inlineStr">
        <is>
          <t>DOM</t>
        </is>
      </c>
      <c r="G6056" s="2" t="inlineStr">
        <is>
          <t>ZONE</t>
        </is>
      </c>
      <c r="I6056" s="2" t="n">
        <v>16.78</v>
      </c>
      <c r="J6056" s="2" t="n">
        <v>16.951685</v>
      </c>
      <c r="K6056" s="2" t="n">
        <v>0</v>
      </c>
      <c r="L6056" s="2" t="n">
        <v>0.169185</v>
      </c>
      <c r="M6056" s="2" t="b">
        <v>1</v>
      </c>
      <c r="N6056" s="2" t="n">
        <v>1</v>
      </c>
    </row>
    <row r="6057" ht="15.75" customHeight="1">
      <c r="A6057" s="9" t="n">
        <v>43932.41666666666</v>
      </c>
      <c r="B6057" s="9" t="n">
        <v>43932.25</v>
      </c>
      <c r="C6057" s="2" t="n">
        <v>34964545</v>
      </c>
      <c r="D6057" s="2" t="inlineStr">
        <is>
          <t>DOM</t>
        </is>
      </c>
      <c r="G6057" s="2" t="inlineStr">
        <is>
          <t>ZONE</t>
        </is>
      </c>
      <c r="I6057" s="2" t="n">
        <v>17.39</v>
      </c>
      <c r="J6057" s="2" t="n">
        <v>17.608718</v>
      </c>
      <c r="K6057" s="2" t="n">
        <v>0</v>
      </c>
      <c r="L6057" s="2" t="n">
        <v>0.223718</v>
      </c>
      <c r="M6057" s="2" t="b">
        <v>1</v>
      </c>
      <c r="N6057" s="2" t="n">
        <v>1</v>
      </c>
    </row>
    <row r="6058" ht="15.75" customHeight="1">
      <c r="A6058" s="9" t="n">
        <v>43932.45833333334</v>
      </c>
      <c r="B6058" s="9" t="n">
        <v>43932.29166666666</v>
      </c>
      <c r="C6058" s="2" t="n">
        <v>34964545</v>
      </c>
      <c r="D6058" s="2" t="inlineStr">
        <is>
          <t>DOM</t>
        </is>
      </c>
      <c r="G6058" s="2" t="inlineStr">
        <is>
          <t>ZONE</t>
        </is>
      </c>
      <c r="I6058" s="2" t="n">
        <v>17.3</v>
      </c>
      <c r="J6058" s="2" t="n">
        <v>17.49007</v>
      </c>
      <c r="K6058" s="2" t="n">
        <v>0</v>
      </c>
      <c r="L6058" s="2" t="n">
        <v>0.189237</v>
      </c>
      <c r="M6058" s="2" t="b">
        <v>1</v>
      </c>
      <c r="N6058" s="2" t="n">
        <v>1</v>
      </c>
    </row>
    <row r="6059" ht="15.75" customHeight="1">
      <c r="A6059" s="9" t="n">
        <v>43932.5</v>
      </c>
      <c r="B6059" s="9" t="n">
        <v>43932.33333333334</v>
      </c>
      <c r="C6059" s="2" t="n">
        <v>34964545</v>
      </c>
      <c r="D6059" s="2" t="inlineStr">
        <is>
          <t>DOM</t>
        </is>
      </c>
      <c r="G6059" s="2" t="inlineStr">
        <is>
          <t>ZONE</t>
        </is>
      </c>
      <c r="I6059" s="2" t="n">
        <v>15.65</v>
      </c>
      <c r="J6059" s="2" t="n">
        <v>15.712081</v>
      </c>
      <c r="K6059" s="2" t="n">
        <v>-0.007226</v>
      </c>
      <c r="L6059" s="2" t="n">
        <v>0.06514</v>
      </c>
      <c r="M6059" s="2" t="b">
        <v>1</v>
      </c>
      <c r="N6059" s="2" t="n">
        <v>1</v>
      </c>
    </row>
    <row r="6060" ht="15.75" customHeight="1">
      <c r="A6060" s="9" t="n">
        <v>43932.54166666666</v>
      </c>
      <c r="B6060" s="9" t="n">
        <v>43932.375</v>
      </c>
      <c r="C6060" s="2" t="n">
        <v>34964545</v>
      </c>
      <c r="D6060" s="2" t="inlineStr">
        <is>
          <t>DOM</t>
        </is>
      </c>
      <c r="G6060" s="2" t="inlineStr">
        <is>
          <t>ZONE</t>
        </is>
      </c>
      <c r="I6060" s="2" t="n">
        <v>15.75</v>
      </c>
      <c r="J6060" s="2" t="n">
        <v>15.728129</v>
      </c>
      <c r="K6060" s="2" t="n">
        <v>-0.000443</v>
      </c>
      <c r="L6060" s="2" t="n">
        <v>-0.018927</v>
      </c>
      <c r="M6060" s="2" t="b">
        <v>1</v>
      </c>
      <c r="N6060" s="2" t="n">
        <v>1</v>
      </c>
    </row>
    <row r="6061" ht="15.75" customHeight="1">
      <c r="A6061" s="9" t="n">
        <v>43932.58333333334</v>
      </c>
      <c r="B6061" s="9" t="n">
        <v>43932.41666666666</v>
      </c>
      <c r="C6061" s="2" t="n">
        <v>34964545</v>
      </c>
      <c r="D6061" s="2" t="inlineStr">
        <is>
          <t>DOM</t>
        </is>
      </c>
      <c r="G6061" s="2" t="inlineStr">
        <is>
          <t>ZONE</t>
        </is>
      </c>
      <c r="I6061" s="2" t="n">
        <v>16.96</v>
      </c>
      <c r="J6061" s="2" t="n">
        <v>16.903551</v>
      </c>
      <c r="K6061" s="2" t="n">
        <v>0</v>
      </c>
      <c r="L6061" s="2" t="n">
        <v>-0.052283</v>
      </c>
      <c r="M6061" s="2" t="b">
        <v>1</v>
      </c>
      <c r="N6061" s="2" t="n">
        <v>1</v>
      </c>
    </row>
    <row r="6062" ht="15.75" customHeight="1">
      <c r="A6062" s="9" t="n">
        <v>43932.625</v>
      </c>
      <c r="B6062" s="9" t="n">
        <v>43932.45833333334</v>
      </c>
      <c r="C6062" s="2" t="n">
        <v>34964545</v>
      </c>
      <c r="D6062" s="2" t="inlineStr">
        <is>
          <t>DOM</t>
        </is>
      </c>
      <c r="G6062" s="2" t="inlineStr">
        <is>
          <t>ZONE</t>
        </is>
      </c>
      <c r="I6062" s="2" t="n">
        <v>16.78</v>
      </c>
      <c r="J6062" s="2" t="n">
        <v>16.710031</v>
      </c>
      <c r="K6062" s="2" t="n">
        <v>0</v>
      </c>
      <c r="L6062" s="2" t="n">
        <v>-0.067469</v>
      </c>
      <c r="M6062" s="2" t="b">
        <v>1</v>
      </c>
      <c r="N6062" s="2" t="n">
        <v>1</v>
      </c>
    </row>
    <row r="6063" ht="15.75" customHeight="1">
      <c r="A6063" s="9" t="n">
        <v>43932.66666666666</v>
      </c>
      <c r="B6063" s="9" t="n">
        <v>43932.5</v>
      </c>
      <c r="C6063" s="2" t="n">
        <v>34964545</v>
      </c>
      <c r="D6063" s="2" t="inlineStr">
        <is>
          <t>DOM</t>
        </is>
      </c>
      <c r="G6063" s="2" t="inlineStr">
        <is>
          <t>ZONE</t>
        </is>
      </c>
      <c r="I6063" s="2" t="n">
        <v>16.21</v>
      </c>
      <c r="J6063" s="2" t="n">
        <v>16.143664</v>
      </c>
      <c r="K6063" s="2" t="n">
        <v>0</v>
      </c>
      <c r="L6063" s="2" t="n">
        <v>-0.06800299999999999</v>
      </c>
      <c r="M6063" s="2" t="b">
        <v>1</v>
      </c>
      <c r="N6063" s="2" t="n">
        <v>1</v>
      </c>
    </row>
    <row r="6064" ht="15.75" customHeight="1">
      <c r="A6064" s="9" t="n">
        <v>43932.70833333334</v>
      </c>
      <c r="B6064" s="9" t="n">
        <v>43932.54166666666</v>
      </c>
      <c r="C6064" s="2" t="n">
        <v>34964545</v>
      </c>
      <c r="D6064" s="2" t="inlineStr">
        <is>
          <t>DOM</t>
        </is>
      </c>
      <c r="G6064" s="2" t="inlineStr">
        <is>
          <t>ZONE</t>
        </is>
      </c>
      <c r="I6064" s="2" t="n">
        <v>14.78</v>
      </c>
      <c r="J6064" s="2" t="n">
        <v>14.79182</v>
      </c>
      <c r="K6064" s="2" t="n">
        <v>0</v>
      </c>
      <c r="L6064" s="2" t="n">
        <v>0.015987</v>
      </c>
      <c r="M6064" s="2" t="b">
        <v>1</v>
      </c>
      <c r="N6064" s="2" t="n">
        <v>1</v>
      </c>
    </row>
    <row r="6065" ht="15.75" customHeight="1">
      <c r="A6065" s="9" t="n">
        <v>43932.75</v>
      </c>
      <c r="B6065" s="9" t="n">
        <v>43932.58333333334</v>
      </c>
      <c r="C6065" s="2" t="n">
        <v>34964545</v>
      </c>
      <c r="D6065" s="2" t="inlineStr">
        <is>
          <t>DOM</t>
        </is>
      </c>
      <c r="G6065" s="2" t="inlineStr">
        <is>
          <t>ZONE</t>
        </is>
      </c>
      <c r="I6065" s="2" t="n">
        <v>13.71</v>
      </c>
      <c r="J6065" s="2" t="n">
        <v>13.772757</v>
      </c>
      <c r="K6065" s="2" t="n">
        <v>0</v>
      </c>
      <c r="L6065" s="2" t="n">
        <v>0.067757</v>
      </c>
      <c r="M6065" s="2" t="b">
        <v>1</v>
      </c>
      <c r="N6065" s="2" t="n">
        <v>1</v>
      </c>
    </row>
    <row r="6066" ht="15.75" customHeight="1">
      <c r="A6066" s="9" t="n">
        <v>43932.79166666666</v>
      </c>
      <c r="B6066" s="9" t="n">
        <v>43932.625</v>
      </c>
      <c r="C6066" s="2" t="n">
        <v>34964545</v>
      </c>
      <c r="D6066" s="2" t="inlineStr">
        <is>
          <t>DOM</t>
        </is>
      </c>
      <c r="G6066" s="2" t="inlineStr">
        <is>
          <t>ZONE</t>
        </is>
      </c>
      <c r="I6066" s="2" t="n">
        <v>13.63</v>
      </c>
      <c r="J6066" s="2" t="n">
        <v>13.717853</v>
      </c>
      <c r="K6066" s="2" t="n">
        <v>0</v>
      </c>
      <c r="L6066" s="2" t="n">
        <v>0.085353</v>
      </c>
      <c r="M6066" s="2" t="b">
        <v>1</v>
      </c>
      <c r="N6066" s="2" t="n">
        <v>1</v>
      </c>
    </row>
    <row r="6067" ht="15.75" customHeight="1">
      <c r="A6067" s="9" t="n">
        <v>43932.83333333334</v>
      </c>
      <c r="B6067" s="9" t="n">
        <v>43932.66666666666</v>
      </c>
      <c r="C6067" s="2" t="n">
        <v>34964545</v>
      </c>
      <c r="D6067" s="2" t="inlineStr">
        <is>
          <t>DOM</t>
        </is>
      </c>
      <c r="G6067" s="2" t="inlineStr">
        <is>
          <t>ZONE</t>
        </is>
      </c>
      <c r="I6067" s="2" t="n">
        <v>14.15</v>
      </c>
      <c r="J6067" s="2" t="n">
        <v>14.255176</v>
      </c>
      <c r="K6067" s="2" t="n">
        <v>0</v>
      </c>
      <c r="L6067" s="2" t="n">
        <v>0.105176</v>
      </c>
      <c r="M6067" s="2" t="b">
        <v>1</v>
      </c>
      <c r="N6067" s="2" t="n">
        <v>1</v>
      </c>
    </row>
    <row r="6068" ht="15.75" customHeight="1">
      <c r="A6068" s="9" t="n">
        <v>43932.875</v>
      </c>
      <c r="B6068" s="9" t="n">
        <v>43932.70833333334</v>
      </c>
      <c r="C6068" s="2" t="n">
        <v>34964545</v>
      </c>
      <c r="D6068" s="2" t="inlineStr">
        <is>
          <t>DOM</t>
        </is>
      </c>
      <c r="G6068" s="2" t="inlineStr">
        <is>
          <t>ZONE</t>
        </is>
      </c>
      <c r="I6068" s="2" t="n">
        <v>15.18</v>
      </c>
      <c r="J6068" s="2" t="n">
        <v>15.302519</v>
      </c>
      <c r="K6068" s="2" t="n">
        <v>0</v>
      </c>
      <c r="L6068" s="2" t="n">
        <v>0.121686</v>
      </c>
      <c r="M6068" s="2" t="b">
        <v>1</v>
      </c>
      <c r="N6068" s="2" t="n">
        <v>1</v>
      </c>
    </row>
    <row r="6069" ht="15.75" customHeight="1">
      <c r="A6069" s="9" t="n">
        <v>43932.91666666666</v>
      </c>
      <c r="B6069" s="9" t="n">
        <v>43932.75</v>
      </c>
      <c r="C6069" s="2" t="n">
        <v>34964545</v>
      </c>
      <c r="D6069" s="2" t="inlineStr">
        <is>
          <t>DOM</t>
        </is>
      </c>
      <c r="G6069" s="2" t="inlineStr">
        <is>
          <t>ZONE</t>
        </is>
      </c>
      <c r="I6069" s="2" t="n">
        <v>19.68</v>
      </c>
      <c r="J6069" s="2" t="n">
        <v>19.841128</v>
      </c>
      <c r="K6069" s="2" t="n">
        <v>0</v>
      </c>
      <c r="L6069" s="2" t="n">
        <v>0.164461</v>
      </c>
      <c r="M6069" s="2" t="b">
        <v>1</v>
      </c>
      <c r="N6069" s="2" t="n">
        <v>1</v>
      </c>
    </row>
    <row r="6070" ht="15.75" customHeight="1">
      <c r="A6070" s="9" t="n">
        <v>43932.95833333334</v>
      </c>
      <c r="B6070" s="9" t="n">
        <v>43932.79166666666</v>
      </c>
      <c r="C6070" s="2" t="n">
        <v>34964545</v>
      </c>
      <c r="D6070" s="2" t="inlineStr">
        <is>
          <t>DOM</t>
        </is>
      </c>
      <c r="G6070" s="2" t="inlineStr">
        <is>
          <t>ZONE</t>
        </is>
      </c>
      <c r="I6070" s="2" t="n">
        <v>26.44</v>
      </c>
      <c r="J6070" s="2" t="n">
        <v>26.724095</v>
      </c>
      <c r="K6070" s="2" t="n">
        <v>0</v>
      </c>
      <c r="L6070" s="2" t="n">
        <v>0.282429</v>
      </c>
      <c r="M6070" s="2" t="b">
        <v>1</v>
      </c>
      <c r="N6070" s="2" t="n">
        <v>1</v>
      </c>
    </row>
    <row r="6071" ht="15.75" customHeight="1">
      <c r="A6071" s="9" t="n">
        <v>43933</v>
      </c>
      <c r="B6071" s="9" t="n">
        <v>43932.83333333334</v>
      </c>
      <c r="C6071" s="2" t="n">
        <v>34964545</v>
      </c>
      <c r="D6071" s="2" t="inlineStr">
        <is>
          <t>DOM</t>
        </is>
      </c>
      <c r="G6071" s="2" t="inlineStr">
        <is>
          <t>ZONE</t>
        </is>
      </c>
      <c r="I6071" s="2" t="n">
        <v>67.48</v>
      </c>
      <c r="J6071" s="2" t="n">
        <v>68.27901799999999</v>
      </c>
      <c r="K6071" s="2" t="n">
        <v>0</v>
      </c>
      <c r="L6071" s="2" t="n">
        <v>0.794852</v>
      </c>
      <c r="M6071" s="2" t="b">
        <v>1</v>
      </c>
      <c r="N6071" s="2" t="n">
        <v>1</v>
      </c>
    </row>
    <row r="6072" ht="15.75" customHeight="1">
      <c r="A6072" s="9" t="n">
        <v>43933.04166666666</v>
      </c>
      <c r="B6072" s="9" t="n">
        <v>43932.875</v>
      </c>
      <c r="C6072" s="2" t="n">
        <v>34964545</v>
      </c>
      <c r="D6072" s="2" t="inlineStr">
        <is>
          <t>DOM</t>
        </is>
      </c>
      <c r="G6072" s="2" t="inlineStr">
        <is>
          <t>ZONE</t>
        </is>
      </c>
      <c r="I6072" s="2" t="n">
        <v>18.21</v>
      </c>
      <c r="J6072" s="2" t="n">
        <v>18.406862</v>
      </c>
      <c r="K6072" s="2" t="n">
        <v>0</v>
      </c>
      <c r="L6072" s="2" t="n">
        <v>0.199362</v>
      </c>
      <c r="M6072" s="2" t="b">
        <v>1</v>
      </c>
      <c r="N6072" s="2" t="n">
        <v>1</v>
      </c>
    </row>
    <row r="6073" ht="15.75" customHeight="1">
      <c r="A6073" s="9" t="n">
        <v>43933.08333333334</v>
      </c>
      <c r="B6073" s="9" t="n">
        <v>43932.91666666666</v>
      </c>
      <c r="C6073" s="2" t="n">
        <v>34964545</v>
      </c>
      <c r="D6073" s="2" t="inlineStr">
        <is>
          <t>DOM</t>
        </is>
      </c>
      <c r="G6073" s="2" t="inlineStr">
        <is>
          <t>ZONE</t>
        </is>
      </c>
      <c r="I6073" s="2" t="n">
        <v>16.5</v>
      </c>
      <c r="J6073" s="2" t="n">
        <v>16.855896</v>
      </c>
      <c r="K6073" s="2" t="n">
        <v>0.158259</v>
      </c>
      <c r="L6073" s="2" t="n">
        <v>0.19597</v>
      </c>
      <c r="M6073" s="2" t="b">
        <v>1</v>
      </c>
      <c r="N6073" s="2" t="n">
        <v>1</v>
      </c>
    </row>
    <row r="6074" ht="15.75" customHeight="1">
      <c r="A6074" s="9" t="n">
        <v>43933.125</v>
      </c>
      <c r="B6074" s="9" t="n">
        <v>43932.95833333334</v>
      </c>
      <c r="C6074" s="2" t="n">
        <v>34964545</v>
      </c>
      <c r="D6074" s="2" t="inlineStr">
        <is>
          <t>DOM</t>
        </is>
      </c>
      <c r="G6074" s="2" t="inlineStr">
        <is>
          <t>ZONE</t>
        </is>
      </c>
      <c r="I6074" s="2" t="n">
        <v>15.31</v>
      </c>
      <c r="J6074" s="2" t="n">
        <v>15.973234</v>
      </c>
      <c r="K6074" s="2" t="n">
        <v>0.446487</v>
      </c>
      <c r="L6074" s="2" t="n">
        <v>0.21508</v>
      </c>
      <c r="M6074" s="2" t="b">
        <v>1</v>
      </c>
      <c r="N6074" s="2" t="n">
        <v>1</v>
      </c>
    </row>
    <row r="6075" ht="15.75" customHeight="1">
      <c r="A6075" s="9" t="n">
        <v>43933.16666666666</v>
      </c>
      <c r="B6075" s="9" t="n">
        <v>43933</v>
      </c>
      <c r="C6075" s="2" t="n">
        <v>34964545</v>
      </c>
      <c r="D6075" s="2" t="inlineStr">
        <is>
          <t>DOM</t>
        </is>
      </c>
      <c r="G6075" s="2" t="inlineStr">
        <is>
          <t>ZONE</t>
        </is>
      </c>
      <c r="I6075" s="2" t="n">
        <v>16.26</v>
      </c>
      <c r="J6075" s="2" t="n">
        <v>16.899867</v>
      </c>
      <c r="K6075" s="2" t="n">
        <v>0.412095</v>
      </c>
      <c r="L6075" s="2" t="n">
        <v>0.224439</v>
      </c>
      <c r="M6075" s="2" t="b">
        <v>1</v>
      </c>
      <c r="N6075" s="2" t="n">
        <v>1</v>
      </c>
    </row>
    <row r="6076" ht="15.75" customHeight="1">
      <c r="A6076" s="9" t="n">
        <v>43933.20833333334</v>
      </c>
      <c r="B6076" s="9" t="n">
        <v>43933.04166666666</v>
      </c>
      <c r="C6076" s="2" t="n">
        <v>34964545</v>
      </c>
      <c r="D6076" s="2" t="inlineStr">
        <is>
          <t>DOM</t>
        </is>
      </c>
      <c r="G6076" s="2" t="inlineStr">
        <is>
          <t>ZONE</t>
        </is>
      </c>
      <c r="I6076" s="2" t="n">
        <v>15.6</v>
      </c>
      <c r="J6076" s="2" t="n">
        <v>16.218307</v>
      </c>
      <c r="K6076" s="2" t="n">
        <v>0.402421</v>
      </c>
      <c r="L6076" s="2" t="n">
        <v>0.211719</v>
      </c>
      <c r="M6076" s="2" t="b">
        <v>1</v>
      </c>
      <c r="N6076" s="2" t="n">
        <v>1</v>
      </c>
    </row>
    <row r="6077" ht="15.75" customHeight="1">
      <c r="A6077" s="9" t="n">
        <v>43933.25</v>
      </c>
      <c r="B6077" s="9" t="n">
        <v>43933.08333333334</v>
      </c>
      <c r="C6077" s="2" t="n">
        <v>34964545</v>
      </c>
      <c r="D6077" s="2" t="inlineStr">
        <is>
          <t>DOM</t>
        </is>
      </c>
      <c r="G6077" s="2" t="inlineStr">
        <is>
          <t>ZONE</t>
        </is>
      </c>
      <c r="I6077" s="2" t="n">
        <v>16.87</v>
      </c>
      <c r="J6077" s="2" t="n">
        <v>17.213397</v>
      </c>
      <c r="K6077" s="2" t="n">
        <v>0.119054</v>
      </c>
      <c r="L6077" s="2" t="n">
        <v>0.224343</v>
      </c>
      <c r="M6077" s="2" t="b">
        <v>1</v>
      </c>
      <c r="N6077" s="2" t="n">
        <v>1</v>
      </c>
    </row>
    <row r="6078" ht="15.75" customHeight="1">
      <c r="A6078" s="9" t="n">
        <v>43933.29166666666</v>
      </c>
      <c r="B6078" s="9" t="n">
        <v>43933.125</v>
      </c>
      <c r="C6078" s="2" t="n">
        <v>34964545</v>
      </c>
      <c r="D6078" s="2" t="inlineStr">
        <is>
          <t>DOM</t>
        </is>
      </c>
      <c r="G6078" s="2" t="inlineStr">
        <is>
          <t>ZONE</t>
        </is>
      </c>
      <c r="I6078" s="2" t="n">
        <v>16.75</v>
      </c>
      <c r="J6078" s="2" t="n">
        <v>16.97908</v>
      </c>
      <c r="K6078" s="2" t="n">
        <v>0</v>
      </c>
      <c r="L6078" s="2" t="n">
        <v>0.23408</v>
      </c>
      <c r="M6078" s="2" t="b">
        <v>1</v>
      </c>
      <c r="N6078" s="2" t="n">
        <v>1</v>
      </c>
    </row>
    <row r="6079" ht="15.75" customHeight="1">
      <c r="A6079" s="9" t="n">
        <v>43933.33333333334</v>
      </c>
      <c r="B6079" s="9" t="n">
        <v>43933.16666666666</v>
      </c>
      <c r="C6079" s="2" t="n">
        <v>34964545</v>
      </c>
      <c r="D6079" s="2" t="inlineStr">
        <is>
          <t>DOM</t>
        </is>
      </c>
      <c r="G6079" s="2" t="inlineStr">
        <is>
          <t>ZONE</t>
        </is>
      </c>
      <c r="I6079" s="2" t="n">
        <v>16.31</v>
      </c>
      <c r="J6079" s="2" t="n">
        <v>16.624231</v>
      </c>
      <c r="K6079" s="2" t="n">
        <v>0.076386</v>
      </c>
      <c r="L6079" s="2" t="n">
        <v>0.239511</v>
      </c>
      <c r="M6079" s="2" t="b">
        <v>1</v>
      </c>
      <c r="N6079" s="2" t="n">
        <v>1</v>
      </c>
    </row>
    <row r="6080" ht="15.75" customHeight="1">
      <c r="A6080" s="9" t="n">
        <v>43933.375</v>
      </c>
      <c r="B6080" s="9" t="n">
        <v>43933.20833333334</v>
      </c>
      <c r="C6080" s="2" t="n">
        <v>34964545</v>
      </c>
      <c r="D6080" s="2" t="inlineStr">
        <is>
          <t>DOM</t>
        </is>
      </c>
      <c r="G6080" s="2" t="inlineStr">
        <is>
          <t>ZONE</t>
        </is>
      </c>
      <c r="I6080" s="2" t="n">
        <v>16.77</v>
      </c>
      <c r="J6080" s="2" t="n">
        <v>17.434721</v>
      </c>
      <c r="K6080" s="2" t="n">
        <v>0.380703</v>
      </c>
      <c r="L6080" s="2" t="n">
        <v>0.285685</v>
      </c>
      <c r="M6080" s="2" t="b">
        <v>1</v>
      </c>
      <c r="N6080" s="2" t="n">
        <v>1</v>
      </c>
    </row>
    <row r="6081" ht="15.75" customHeight="1">
      <c r="A6081" s="9" t="n">
        <v>43933.41666666666</v>
      </c>
      <c r="B6081" s="9" t="n">
        <v>43933.25</v>
      </c>
      <c r="C6081" s="2" t="n">
        <v>34964545</v>
      </c>
      <c r="D6081" s="2" t="inlineStr">
        <is>
          <t>DOM</t>
        </is>
      </c>
      <c r="G6081" s="2" t="inlineStr">
        <is>
          <t>ZONE</t>
        </is>
      </c>
      <c r="I6081" s="2" t="n">
        <v>15.66</v>
      </c>
      <c r="J6081" s="2" t="n">
        <v>16.274136</v>
      </c>
      <c r="K6081" s="2" t="n">
        <v>0.354581</v>
      </c>
      <c r="L6081" s="2" t="n">
        <v>0.260389</v>
      </c>
      <c r="M6081" s="2" t="b">
        <v>1</v>
      </c>
      <c r="N6081" s="2" t="n">
        <v>1</v>
      </c>
    </row>
    <row r="6082" ht="15.75" customHeight="1">
      <c r="A6082" s="9" t="n">
        <v>43933.45833333334</v>
      </c>
      <c r="B6082" s="9" t="n">
        <v>43933.29166666666</v>
      </c>
      <c r="C6082" s="2" t="n">
        <v>34964545</v>
      </c>
      <c r="D6082" s="2" t="inlineStr">
        <is>
          <t>DOM</t>
        </is>
      </c>
      <c r="G6082" s="2" t="inlineStr">
        <is>
          <t>ZONE</t>
        </is>
      </c>
      <c r="I6082" s="2" t="n">
        <v>15.14</v>
      </c>
      <c r="J6082" s="2" t="n">
        <v>15.660798</v>
      </c>
      <c r="K6082" s="2" t="n">
        <v>0.292731</v>
      </c>
      <c r="L6082" s="2" t="n">
        <v>0.228901</v>
      </c>
      <c r="M6082" s="2" t="b">
        <v>1</v>
      </c>
      <c r="N6082" s="2" t="n">
        <v>1</v>
      </c>
    </row>
    <row r="6083" ht="15.75" customHeight="1">
      <c r="A6083" s="9" t="n">
        <v>43933.5</v>
      </c>
      <c r="B6083" s="9" t="n">
        <v>43933.33333333334</v>
      </c>
      <c r="C6083" s="2" t="n">
        <v>34964545</v>
      </c>
      <c r="D6083" s="2" t="inlineStr">
        <is>
          <t>DOM</t>
        </is>
      </c>
      <c r="G6083" s="2" t="inlineStr">
        <is>
          <t>ZONE</t>
        </is>
      </c>
      <c r="I6083" s="2" t="n">
        <v>15.8</v>
      </c>
      <c r="J6083" s="2" t="n">
        <v>16.030473</v>
      </c>
      <c r="K6083" s="2" t="n">
        <v>0</v>
      </c>
      <c r="L6083" s="2" t="n">
        <v>0.227973</v>
      </c>
      <c r="M6083" s="2" t="b">
        <v>1</v>
      </c>
      <c r="N6083" s="2" t="n">
        <v>1</v>
      </c>
    </row>
    <row r="6084" ht="15.75" customHeight="1">
      <c r="A6084" s="9" t="n">
        <v>43933.54166666666</v>
      </c>
      <c r="B6084" s="9" t="n">
        <v>43933.375</v>
      </c>
      <c r="C6084" s="2" t="n">
        <v>34964545</v>
      </c>
      <c r="D6084" s="2" t="inlineStr">
        <is>
          <t>DOM</t>
        </is>
      </c>
      <c r="G6084" s="2" t="inlineStr">
        <is>
          <t>ZONE</t>
        </is>
      </c>
      <c r="I6084" s="2" t="n">
        <v>16.78</v>
      </c>
      <c r="J6084" s="2" t="n">
        <v>16.974398</v>
      </c>
      <c r="K6084" s="2" t="n">
        <v>0</v>
      </c>
      <c r="L6084" s="2" t="n">
        <v>0.193565</v>
      </c>
      <c r="M6084" s="2" t="b">
        <v>1</v>
      </c>
      <c r="N6084" s="2" t="n">
        <v>1</v>
      </c>
    </row>
    <row r="6085" ht="15.75" customHeight="1">
      <c r="A6085" s="9" t="n">
        <v>43933.58333333334</v>
      </c>
      <c r="B6085" s="9" t="n">
        <v>43933.41666666666</v>
      </c>
      <c r="C6085" s="2" t="n">
        <v>34964545</v>
      </c>
      <c r="D6085" s="2" t="inlineStr">
        <is>
          <t>DOM</t>
        </is>
      </c>
      <c r="G6085" s="2" t="inlineStr">
        <is>
          <t>ZONE</t>
        </is>
      </c>
      <c r="I6085" s="2" t="n">
        <v>17.14</v>
      </c>
      <c r="J6085" s="2" t="n">
        <v>17.31905</v>
      </c>
      <c r="K6085" s="2" t="n">
        <v>0</v>
      </c>
      <c r="L6085" s="2" t="n">
        <v>0.183217</v>
      </c>
      <c r="M6085" s="2" t="b">
        <v>1</v>
      </c>
      <c r="N6085" s="2" t="n">
        <v>1</v>
      </c>
    </row>
    <row r="6086" ht="15.75" customHeight="1">
      <c r="A6086" s="9" t="n">
        <v>43933.625</v>
      </c>
      <c r="B6086" s="9" t="n">
        <v>43933.45833333334</v>
      </c>
      <c r="C6086" s="2" t="n">
        <v>34964545</v>
      </c>
      <c r="D6086" s="2" t="inlineStr">
        <is>
          <t>DOM</t>
        </is>
      </c>
      <c r="G6086" s="2" t="inlineStr">
        <is>
          <t>ZONE</t>
        </is>
      </c>
      <c r="I6086" s="2" t="n">
        <v>25.05</v>
      </c>
      <c r="J6086" s="2" t="n">
        <v>31.811778</v>
      </c>
      <c r="K6086" s="2" t="n">
        <v>6.464737</v>
      </c>
      <c r="L6086" s="2" t="n">
        <v>0.302042</v>
      </c>
      <c r="M6086" s="2" t="b">
        <v>1</v>
      </c>
      <c r="N6086" s="2" t="n">
        <v>1</v>
      </c>
    </row>
    <row r="6087" ht="15.75" customHeight="1">
      <c r="A6087" s="9" t="n">
        <v>43933.66666666666</v>
      </c>
      <c r="B6087" s="9" t="n">
        <v>43933.5</v>
      </c>
      <c r="C6087" s="2" t="n">
        <v>34964545</v>
      </c>
      <c r="D6087" s="2" t="inlineStr">
        <is>
          <t>DOM</t>
        </is>
      </c>
      <c r="G6087" s="2" t="inlineStr">
        <is>
          <t>ZONE</t>
        </is>
      </c>
      <c r="I6087" s="2" t="n">
        <v>17.91</v>
      </c>
      <c r="J6087" s="2" t="n">
        <v>18.091367</v>
      </c>
      <c r="K6087" s="2" t="n">
        <v>0</v>
      </c>
      <c r="L6087" s="2" t="n">
        <v>0.183867</v>
      </c>
      <c r="M6087" s="2" t="b">
        <v>1</v>
      </c>
      <c r="N6087" s="2" t="n">
        <v>1</v>
      </c>
    </row>
    <row r="6088" ht="15.75" customHeight="1">
      <c r="A6088" s="9" t="n">
        <v>43933.70833333334</v>
      </c>
      <c r="B6088" s="9" t="n">
        <v>43933.54166666666</v>
      </c>
      <c r="C6088" s="2" t="n">
        <v>34964545</v>
      </c>
      <c r="D6088" s="2" t="inlineStr">
        <is>
          <t>DOM</t>
        </is>
      </c>
      <c r="G6088" s="2" t="inlineStr">
        <is>
          <t>ZONE</t>
        </is>
      </c>
      <c r="I6088" s="2" t="n">
        <v>16.82</v>
      </c>
      <c r="J6088" s="2" t="n">
        <v>17.307561</v>
      </c>
      <c r="K6088" s="2" t="n">
        <v>0.314913</v>
      </c>
      <c r="L6088" s="2" t="n">
        <v>0.171814</v>
      </c>
      <c r="M6088" s="2" t="b">
        <v>1</v>
      </c>
      <c r="N6088" s="2" t="n">
        <v>1</v>
      </c>
    </row>
    <row r="6089" ht="15.75" customHeight="1">
      <c r="A6089" s="9" t="n">
        <v>43933.75</v>
      </c>
      <c r="B6089" s="9" t="n">
        <v>43933.58333333334</v>
      </c>
      <c r="C6089" s="2" t="n">
        <v>34964545</v>
      </c>
      <c r="D6089" s="2" t="inlineStr">
        <is>
          <t>DOM</t>
        </is>
      </c>
      <c r="G6089" s="2" t="inlineStr">
        <is>
          <t>ZONE</t>
        </is>
      </c>
      <c r="I6089" s="2" t="n">
        <v>15.22</v>
      </c>
      <c r="J6089" s="2" t="n">
        <v>15.863932</v>
      </c>
      <c r="K6089" s="2" t="n">
        <v>0.457524</v>
      </c>
      <c r="L6089" s="2" t="n">
        <v>0.189742</v>
      </c>
      <c r="M6089" s="2" t="b">
        <v>1</v>
      </c>
      <c r="N6089" s="2" t="n">
        <v>1</v>
      </c>
    </row>
    <row r="6090" ht="15.75" customHeight="1">
      <c r="A6090" s="9" t="n">
        <v>43933.79166666666</v>
      </c>
      <c r="B6090" s="9" t="n">
        <v>43933.625</v>
      </c>
      <c r="C6090" s="2" t="n">
        <v>34964545</v>
      </c>
      <c r="D6090" s="2" t="inlineStr">
        <is>
          <t>DOM</t>
        </is>
      </c>
      <c r="G6090" s="2" t="inlineStr">
        <is>
          <t>ZONE</t>
        </is>
      </c>
      <c r="I6090" s="2" t="n">
        <v>14.97</v>
      </c>
      <c r="J6090" s="2" t="n">
        <v>15.272003</v>
      </c>
      <c r="K6090" s="2" t="n">
        <v>0.130412</v>
      </c>
      <c r="L6090" s="2" t="n">
        <v>0.174091</v>
      </c>
      <c r="M6090" s="2" t="b">
        <v>1</v>
      </c>
      <c r="N6090" s="2" t="n">
        <v>1</v>
      </c>
    </row>
    <row r="6091" ht="15.75" customHeight="1">
      <c r="A6091" s="9" t="n">
        <v>43933.83333333334</v>
      </c>
      <c r="B6091" s="9" t="n">
        <v>43933.66666666666</v>
      </c>
      <c r="C6091" s="2" t="n">
        <v>34964545</v>
      </c>
      <c r="D6091" s="2" t="inlineStr">
        <is>
          <t>DOM</t>
        </is>
      </c>
      <c r="G6091" s="2" t="inlineStr">
        <is>
          <t>ZONE</t>
        </is>
      </c>
      <c r="I6091" s="2" t="n">
        <v>16.85</v>
      </c>
      <c r="J6091" s="2" t="n">
        <v>18.435545</v>
      </c>
      <c r="K6091" s="2" t="n">
        <v>1.380069</v>
      </c>
      <c r="L6091" s="2" t="n">
        <v>0.202142</v>
      </c>
      <c r="M6091" s="2" t="b">
        <v>1</v>
      </c>
      <c r="N6091" s="2" t="n">
        <v>1</v>
      </c>
    </row>
    <row r="6092" ht="15.75" customHeight="1">
      <c r="A6092" s="9" t="n">
        <v>43933.875</v>
      </c>
      <c r="B6092" s="9" t="n">
        <v>43933.70833333334</v>
      </c>
      <c r="C6092" s="2" t="n">
        <v>34964545</v>
      </c>
      <c r="D6092" s="2" t="inlineStr">
        <is>
          <t>DOM</t>
        </is>
      </c>
      <c r="G6092" s="2" t="inlineStr">
        <is>
          <t>ZONE</t>
        </is>
      </c>
      <c r="I6092" s="2" t="n">
        <v>18.03</v>
      </c>
      <c r="J6092" s="2" t="n">
        <v>19.955077</v>
      </c>
      <c r="K6092" s="2" t="n">
        <v>1.724347</v>
      </c>
      <c r="L6092" s="2" t="n">
        <v>0.199896</v>
      </c>
      <c r="M6092" s="2" t="b">
        <v>1</v>
      </c>
      <c r="N6092" s="2" t="n">
        <v>1</v>
      </c>
    </row>
    <row r="6093" ht="15.75" customHeight="1">
      <c r="A6093" s="9" t="n">
        <v>43933.91666666666</v>
      </c>
      <c r="B6093" s="9" t="n">
        <v>43933.75</v>
      </c>
      <c r="C6093" s="2" t="n">
        <v>34964545</v>
      </c>
      <c r="D6093" s="2" t="inlineStr">
        <is>
          <t>DOM</t>
        </is>
      </c>
      <c r="G6093" s="2" t="inlineStr">
        <is>
          <t>ZONE</t>
        </is>
      </c>
      <c r="I6093" s="2" t="n">
        <v>17.69</v>
      </c>
      <c r="J6093" s="2" t="n">
        <v>20.552528</v>
      </c>
      <c r="K6093" s="2" t="n">
        <v>2.553841</v>
      </c>
      <c r="L6093" s="2" t="n">
        <v>0.310354</v>
      </c>
      <c r="M6093" s="2" t="b">
        <v>1</v>
      </c>
      <c r="N6093" s="2" t="n">
        <v>1</v>
      </c>
    </row>
    <row r="6094" ht="15.75" customHeight="1">
      <c r="A6094" s="9" t="n">
        <v>43933.95833333334</v>
      </c>
      <c r="B6094" s="9" t="n">
        <v>43933.79166666666</v>
      </c>
      <c r="C6094" s="2" t="n">
        <v>34964545</v>
      </c>
      <c r="D6094" s="2" t="inlineStr">
        <is>
          <t>DOM</t>
        </is>
      </c>
      <c r="G6094" s="2" t="inlineStr">
        <is>
          <t>ZONE</t>
        </is>
      </c>
      <c r="I6094" s="2" t="n">
        <v>17.38</v>
      </c>
      <c r="J6094" s="2" t="n">
        <v>19.29868</v>
      </c>
      <c r="K6094" s="2" t="n">
        <v>1.631174</v>
      </c>
      <c r="L6094" s="2" t="n">
        <v>0.292506</v>
      </c>
      <c r="M6094" s="2" t="b">
        <v>1</v>
      </c>
      <c r="N6094" s="2" t="n">
        <v>1</v>
      </c>
    </row>
    <row r="6095" ht="15.75" customHeight="1">
      <c r="A6095" s="9" t="n">
        <v>43934</v>
      </c>
      <c r="B6095" s="9" t="n">
        <v>43933.83333333334</v>
      </c>
      <c r="C6095" s="2" t="n">
        <v>34964545</v>
      </c>
      <c r="D6095" s="2" t="inlineStr">
        <is>
          <t>DOM</t>
        </is>
      </c>
      <c r="G6095" s="2" t="inlineStr">
        <is>
          <t>ZONE</t>
        </is>
      </c>
      <c r="I6095" s="2" t="n">
        <v>16.98</v>
      </c>
      <c r="J6095" s="2" t="n">
        <v>17.361336</v>
      </c>
      <c r="K6095" s="2" t="n">
        <v>0.132314</v>
      </c>
      <c r="L6095" s="2" t="n">
        <v>0.253188</v>
      </c>
      <c r="M6095" s="2" t="b">
        <v>1</v>
      </c>
      <c r="N6095" s="2" t="n">
        <v>1</v>
      </c>
    </row>
    <row r="6096" ht="15.75" customHeight="1">
      <c r="A6096" s="9" t="n">
        <v>43934.04166666666</v>
      </c>
      <c r="B6096" s="9" t="n">
        <v>43933.875</v>
      </c>
      <c r="C6096" s="2" t="n">
        <v>34964545</v>
      </c>
      <c r="D6096" s="2" t="inlineStr">
        <is>
          <t>DOM</t>
        </is>
      </c>
      <c r="G6096" s="2" t="inlineStr">
        <is>
          <t>ZONE</t>
        </is>
      </c>
      <c r="I6096" s="2" t="n">
        <v>19.04</v>
      </c>
      <c r="J6096" s="2" t="n">
        <v>19.252274</v>
      </c>
      <c r="K6096" s="2" t="n">
        <v>0</v>
      </c>
      <c r="L6096" s="2" t="n">
        <v>0.210607</v>
      </c>
      <c r="M6096" s="2" t="b">
        <v>1</v>
      </c>
      <c r="N6096" s="2" t="n">
        <v>1</v>
      </c>
    </row>
    <row r="6097" ht="15.75" customHeight="1">
      <c r="A6097" s="9" t="n">
        <v>43934.08333333334</v>
      </c>
      <c r="B6097" s="9" t="n">
        <v>43933.91666666666</v>
      </c>
      <c r="C6097" s="2" t="n">
        <v>34964545</v>
      </c>
      <c r="D6097" s="2" t="inlineStr">
        <is>
          <t>DOM</t>
        </is>
      </c>
      <c r="G6097" s="2" t="inlineStr">
        <is>
          <t>ZONE</t>
        </is>
      </c>
      <c r="I6097" s="2" t="n">
        <v>16.14</v>
      </c>
      <c r="J6097" s="2" t="n">
        <v>16.335651</v>
      </c>
      <c r="K6097" s="2" t="n">
        <v>0</v>
      </c>
      <c r="L6097" s="2" t="n">
        <v>0.193984</v>
      </c>
      <c r="M6097" s="2" t="b">
        <v>1</v>
      </c>
      <c r="N6097" s="2" t="n">
        <v>1</v>
      </c>
    </row>
    <row r="6098" ht="15.75" customHeight="1">
      <c r="A6098" s="9" t="n">
        <v>43934.125</v>
      </c>
      <c r="B6098" s="9" t="n">
        <v>43933.95833333334</v>
      </c>
      <c r="C6098" s="2" t="n">
        <v>34964545</v>
      </c>
      <c r="D6098" s="2" t="inlineStr">
        <is>
          <t>DOM</t>
        </is>
      </c>
      <c r="G6098" s="2" t="inlineStr">
        <is>
          <t>ZONE</t>
        </is>
      </c>
      <c r="I6098" s="2" t="n">
        <v>14.42</v>
      </c>
      <c r="J6098" s="2" t="n">
        <v>15.14097</v>
      </c>
      <c r="K6098" s="2" t="n">
        <v>0.461444</v>
      </c>
      <c r="L6098" s="2" t="n">
        <v>0.255358</v>
      </c>
      <c r="M6098" s="2" t="b">
        <v>1</v>
      </c>
      <c r="N6098" s="2" t="n">
        <v>1</v>
      </c>
    </row>
    <row r="6099" ht="15.75" customHeight="1">
      <c r="A6099" s="9" t="n">
        <v>43934.16666666666</v>
      </c>
      <c r="B6099" s="9" t="n">
        <v>43934</v>
      </c>
      <c r="C6099" s="2" t="n">
        <v>34964545</v>
      </c>
      <c r="D6099" s="2" t="inlineStr">
        <is>
          <t>DOM</t>
        </is>
      </c>
      <c r="G6099" s="2" t="inlineStr">
        <is>
          <t>ZONE</t>
        </is>
      </c>
      <c r="I6099" s="2" t="n">
        <v>12.27</v>
      </c>
      <c r="J6099" s="2" t="n">
        <v>12.502175</v>
      </c>
      <c r="K6099" s="2" t="n">
        <v>0.013333</v>
      </c>
      <c r="L6099" s="2" t="n">
        <v>0.217175</v>
      </c>
      <c r="M6099" s="2" t="b">
        <v>1</v>
      </c>
      <c r="N6099" s="2" t="n">
        <v>1</v>
      </c>
    </row>
    <row r="6100" ht="15.75" customHeight="1">
      <c r="A6100" s="9" t="n">
        <v>43934.20833333334</v>
      </c>
      <c r="B6100" s="9" t="n">
        <v>43934.04166666666</v>
      </c>
      <c r="C6100" s="2" t="n">
        <v>34964545</v>
      </c>
      <c r="D6100" s="2" t="inlineStr">
        <is>
          <t>DOM</t>
        </is>
      </c>
      <c r="G6100" s="2" t="inlineStr">
        <is>
          <t>ZONE</t>
        </is>
      </c>
      <c r="I6100" s="2" t="n">
        <v>11.92</v>
      </c>
      <c r="J6100" s="2" t="n">
        <v>12.551271</v>
      </c>
      <c r="K6100" s="2" t="n">
        <v>0.439316</v>
      </c>
      <c r="L6100" s="2" t="n">
        <v>0.191122</v>
      </c>
      <c r="M6100" s="2" t="b">
        <v>1</v>
      </c>
      <c r="N6100" s="2" t="n">
        <v>1</v>
      </c>
    </row>
    <row r="6101" ht="15.75" customHeight="1">
      <c r="A6101" s="9" t="n">
        <v>43934.25</v>
      </c>
      <c r="B6101" s="9" t="n">
        <v>43934.08333333334</v>
      </c>
      <c r="C6101" s="2" t="n">
        <v>34964545</v>
      </c>
      <c r="D6101" s="2" t="inlineStr">
        <is>
          <t>DOM</t>
        </is>
      </c>
      <c r="G6101" s="2" t="inlineStr">
        <is>
          <t>ZONE</t>
        </is>
      </c>
      <c r="I6101" s="2" t="n">
        <v>10.51</v>
      </c>
      <c r="J6101" s="2" t="n">
        <v>11.829181</v>
      </c>
      <c r="K6101" s="2" t="n">
        <v>1.186632</v>
      </c>
      <c r="L6101" s="2" t="n">
        <v>0.137549</v>
      </c>
      <c r="M6101" s="2" t="b">
        <v>1</v>
      </c>
      <c r="N6101" s="2" t="n">
        <v>1</v>
      </c>
    </row>
    <row r="6102" ht="15.75" customHeight="1">
      <c r="A6102" s="9" t="n">
        <v>43934.29166666666</v>
      </c>
      <c r="B6102" s="9" t="n">
        <v>43934.125</v>
      </c>
      <c r="C6102" s="2" t="n">
        <v>34964545</v>
      </c>
      <c r="D6102" s="2" t="inlineStr">
        <is>
          <t>DOM</t>
        </is>
      </c>
      <c r="G6102" s="2" t="inlineStr">
        <is>
          <t>ZONE</t>
        </is>
      </c>
      <c r="I6102" s="2" t="n">
        <v>10.18</v>
      </c>
      <c r="J6102" s="2" t="n">
        <v>11.314253</v>
      </c>
      <c r="K6102" s="2" t="n">
        <v>1.001133</v>
      </c>
      <c r="L6102" s="2" t="n">
        <v>0.131454</v>
      </c>
      <c r="M6102" s="2" t="b">
        <v>1</v>
      </c>
      <c r="N6102" s="2" t="n">
        <v>1</v>
      </c>
    </row>
    <row r="6103" ht="15.75" customHeight="1">
      <c r="A6103" s="9" t="n">
        <v>43934.33333333334</v>
      </c>
      <c r="B6103" s="9" t="n">
        <v>43934.16666666666</v>
      </c>
      <c r="C6103" s="2" t="n">
        <v>34964545</v>
      </c>
      <c r="D6103" s="2" t="inlineStr">
        <is>
          <t>DOM</t>
        </is>
      </c>
      <c r="G6103" s="2" t="inlineStr">
        <is>
          <t>ZONE</t>
        </is>
      </c>
      <c r="I6103" s="2" t="n">
        <v>10.72</v>
      </c>
      <c r="J6103" s="2" t="n">
        <v>11.425847</v>
      </c>
      <c r="K6103" s="2" t="n">
        <v>0.556961</v>
      </c>
      <c r="L6103" s="2" t="n">
        <v>0.153886</v>
      </c>
      <c r="M6103" s="2" t="b">
        <v>1</v>
      </c>
      <c r="N6103" s="2" t="n">
        <v>1</v>
      </c>
    </row>
    <row r="6104" ht="15.75" customHeight="1">
      <c r="A6104" s="9" t="n">
        <v>43934.375</v>
      </c>
      <c r="B6104" s="9" t="n">
        <v>43934.20833333334</v>
      </c>
      <c r="C6104" s="2" t="n">
        <v>34964545</v>
      </c>
      <c r="D6104" s="2" t="inlineStr">
        <is>
          <t>DOM</t>
        </is>
      </c>
      <c r="G6104" s="2" t="inlineStr">
        <is>
          <t>ZONE</t>
        </is>
      </c>
      <c r="I6104" s="2" t="n">
        <v>11.2</v>
      </c>
      <c r="J6104" s="2" t="n">
        <v>11.791605</v>
      </c>
      <c r="K6104" s="2" t="n">
        <v>0.442014</v>
      </c>
      <c r="L6104" s="2" t="n">
        <v>0.152924</v>
      </c>
      <c r="M6104" s="2" t="b">
        <v>1</v>
      </c>
      <c r="N6104" s="2" t="n">
        <v>1</v>
      </c>
    </row>
    <row r="6105" ht="15.75" customHeight="1">
      <c r="A6105" s="9" t="n">
        <v>43934.41666666666</v>
      </c>
      <c r="B6105" s="9" t="n">
        <v>43934.25</v>
      </c>
      <c r="C6105" s="2" t="n">
        <v>34964545</v>
      </c>
      <c r="D6105" s="2" t="inlineStr">
        <is>
          <t>DOM</t>
        </is>
      </c>
      <c r="G6105" s="2" t="inlineStr">
        <is>
          <t>ZONE</t>
        </is>
      </c>
      <c r="I6105" s="2" t="n">
        <v>10.82</v>
      </c>
      <c r="J6105" s="2" t="n">
        <v>11.539662</v>
      </c>
      <c r="K6105" s="2" t="n">
        <v>0.610559</v>
      </c>
      <c r="L6105" s="2" t="n">
        <v>0.112437</v>
      </c>
      <c r="M6105" s="2" t="b">
        <v>1</v>
      </c>
      <c r="N6105" s="2" t="n">
        <v>1</v>
      </c>
    </row>
    <row r="6106" ht="15.75" customHeight="1">
      <c r="A6106" s="9" t="n">
        <v>43934.45833333334</v>
      </c>
      <c r="B6106" s="9" t="n">
        <v>43934.29166666666</v>
      </c>
      <c r="C6106" s="2" t="n">
        <v>34964545</v>
      </c>
      <c r="D6106" s="2" t="inlineStr">
        <is>
          <t>DOM</t>
        </is>
      </c>
      <c r="G6106" s="2" t="inlineStr">
        <is>
          <t>ZONE</t>
        </is>
      </c>
      <c r="I6106" s="2" t="n">
        <v>14.19</v>
      </c>
      <c r="J6106" s="2" t="n">
        <v>14.64945</v>
      </c>
      <c r="K6106" s="2" t="n">
        <v>0.350081</v>
      </c>
      <c r="L6106" s="2" t="n">
        <v>0.113535</v>
      </c>
      <c r="M6106" s="2" t="b">
        <v>1</v>
      </c>
      <c r="N6106" s="2" t="n">
        <v>1</v>
      </c>
    </row>
    <row r="6107" ht="15.75" customHeight="1">
      <c r="A6107" s="9" t="n">
        <v>43934.5</v>
      </c>
      <c r="B6107" s="9" t="n">
        <v>43934.33333333334</v>
      </c>
      <c r="C6107" s="2" t="n">
        <v>34964545</v>
      </c>
      <c r="D6107" s="2" t="inlineStr">
        <is>
          <t>DOM</t>
        </is>
      </c>
      <c r="G6107" s="2" t="inlineStr">
        <is>
          <t>ZONE</t>
        </is>
      </c>
      <c r="I6107" s="2" t="n">
        <v>15.74</v>
      </c>
      <c r="J6107" s="2" t="n">
        <v>16.248208</v>
      </c>
      <c r="K6107" s="2" t="n">
        <v>0.365409</v>
      </c>
      <c r="L6107" s="2" t="n">
        <v>0.139466</v>
      </c>
      <c r="M6107" s="2" t="b">
        <v>1</v>
      </c>
      <c r="N6107" s="2" t="n">
        <v>1</v>
      </c>
    </row>
    <row r="6108" ht="15.75" customHeight="1">
      <c r="A6108" s="9" t="n">
        <v>43934.54166666666</v>
      </c>
      <c r="B6108" s="9" t="n">
        <v>43934.375</v>
      </c>
      <c r="C6108" s="2" t="n">
        <v>34964545</v>
      </c>
      <c r="D6108" s="2" t="inlineStr">
        <is>
          <t>DOM</t>
        </is>
      </c>
      <c r="G6108" s="2" t="inlineStr">
        <is>
          <t>ZONE</t>
        </is>
      </c>
      <c r="I6108" s="2" t="n">
        <v>18.04</v>
      </c>
      <c r="J6108" s="2" t="n">
        <v>18.329839</v>
      </c>
      <c r="K6108" s="2" t="n">
        <v>0.135751</v>
      </c>
      <c r="L6108" s="2" t="n">
        <v>0.158255</v>
      </c>
      <c r="M6108" s="2" t="b">
        <v>1</v>
      </c>
      <c r="N6108" s="2" t="n">
        <v>1</v>
      </c>
    </row>
    <row r="6109" ht="15.75" customHeight="1">
      <c r="A6109" s="9" t="n">
        <v>43934.58333333334</v>
      </c>
      <c r="B6109" s="9" t="n">
        <v>43934.41666666666</v>
      </c>
      <c r="C6109" s="2" t="n">
        <v>34964545</v>
      </c>
      <c r="D6109" s="2" t="inlineStr">
        <is>
          <t>DOM</t>
        </is>
      </c>
      <c r="G6109" s="2" t="inlineStr">
        <is>
          <t>ZONE</t>
        </is>
      </c>
      <c r="I6109" s="2" t="n">
        <v>20.01</v>
      </c>
      <c r="J6109" s="2" t="n">
        <v>20.352026</v>
      </c>
      <c r="K6109" s="2" t="n">
        <v>0.203362</v>
      </c>
      <c r="L6109" s="2" t="n">
        <v>0.13783</v>
      </c>
      <c r="M6109" s="2" t="b">
        <v>1</v>
      </c>
      <c r="N6109" s="2" t="n">
        <v>1</v>
      </c>
    </row>
    <row r="6110" ht="15.75" customHeight="1">
      <c r="A6110" s="9" t="n">
        <v>43934.625</v>
      </c>
      <c r="B6110" s="9" t="n">
        <v>43934.45833333334</v>
      </c>
      <c r="C6110" s="2" t="n">
        <v>34964545</v>
      </c>
      <c r="D6110" s="2" t="inlineStr">
        <is>
          <t>DOM</t>
        </is>
      </c>
      <c r="G6110" s="2" t="inlineStr">
        <is>
          <t>ZONE</t>
        </is>
      </c>
      <c r="I6110" s="2" t="n">
        <v>25.54</v>
      </c>
      <c r="J6110" s="2" t="n">
        <v>26.080121</v>
      </c>
      <c r="K6110" s="2" t="n">
        <v>0.360417</v>
      </c>
      <c r="L6110" s="2" t="n">
        <v>0.184704</v>
      </c>
      <c r="M6110" s="2" t="b">
        <v>1</v>
      </c>
      <c r="N6110" s="2" t="n">
        <v>1</v>
      </c>
    </row>
    <row r="6111" ht="15.75" customHeight="1">
      <c r="A6111" s="9" t="n">
        <v>43934.66666666666</v>
      </c>
      <c r="B6111" s="9" t="n">
        <v>43934.5</v>
      </c>
      <c r="C6111" s="2" t="n">
        <v>34964545</v>
      </c>
      <c r="D6111" s="2" t="inlineStr">
        <is>
          <t>DOM</t>
        </is>
      </c>
      <c r="G6111" s="2" t="inlineStr">
        <is>
          <t>ZONE</t>
        </is>
      </c>
      <c r="I6111" s="2" t="n">
        <v>18.45</v>
      </c>
      <c r="J6111" s="2" t="n">
        <v>18.88888</v>
      </c>
      <c r="K6111" s="2" t="n">
        <v>0.354672</v>
      </c>
      <c r="L6111" s="2" t="n">
        <v>0.083374</v>
      </c>
      <c r="M6111" s="2" t="b">
        <v>1</v>
      </c>
      <c r="N6111" s="2" t="n">
        <v>1</v>
      </c>
    </row>
    <row r="6112" ht="15.75" customHeight="1">
      <c r="A6112" s="9" t="n">
        <v>43934.70833333334</v>
      </c>
      <c r="B6112" s="9" t="n">
        <v>43934.54166666666</v>
      </c>
      <c r="C6112" s="2" t="n">
        <v>34964545</v>
      </c>
      <c r="D6112" s="2" t="inlineStr">
        <is>
          <t>DOM</t>
        </is>
      </c>
      <c r="G6112" s="2" t="inlineStr">
        <is>
          <t>ZONE</t>
        </is>
      </c>
      <c r="I6112" s="2" t="n">
        <v>18.82</v>
      </c>
      <c r="J6112" s="2" t="n">
        <v>19.106943</v>
      </c>
      <c r="K6112" s="2" t="n">
        <v>0.186297</v>
      </c>
      <c r="L6112" s="2" t="n">
        <v>0.105646</v>
      </c>
      <c r="M6112" s="2" t="b">
        <v>1</v>
      </c>
      <c r="N6112" s="2" t="n">
        <v>1</v>
      </c>
    </row>
    <row r="6113" ht="15.75" customHeight="1">
      <c r="A6113" s="9" t="n">
        <v>43934.75</v>
      </c>
      <c r="B6113" s="9" t="n">
        <v>43934.58333333334</v>
      </c>
      <c r="C6113" s="2" t="n">
        <v>34964545</v>
      </c>
      <c r="D6113" s="2" t="inlineStr">
        <is>
          <t>DOM</t>
        </is>
      </c>
      <c r="G6113" s="2" t="inlineStr">
        <is>
          <t>ZONE</t>
        </is>
      </c>
      <c r="I6113" s="2" t="n">
        <v>18.2</v>
      </c>
      <c r="J6113" s="2" t="n">
        <v>18.287979</v>
      </c>
      <c r="K6113" s="2" t="n">
        <v>-0.010628</v>
      </c>
      <c r="L6113" s="2" t="n">
        <v>0.101106</v>
      </c>
      <c r="M6113" s="2" t="b">
        <v>1</v>
      </c>
      <c r="N6113" s="2" t="n">
        <v>1</v>
      </c>
    </row>
    <row r="6114" ht="15.75" customHeight="1">
      <c r="A6114" s="9" t="n">
        <v>43934.79166666666</v>
      </c>
      <c r="B6114" s="9" t="n">
        <v>43934.625</v>
      </c>
      <c r="C6114" s="2" t="n">
        <v>34964545</v>
      </c>
      <c r="D6114" s="2" t="inlineStr">
        <is>
          <t>DOM</t>
        </is>
      </c>
      <c r="G6114" s="2" t="inlineStr">
        <is>
          <t>ZONE</t>
        </is>
      </c>
      <c r="I6114" s="2" t="n">
        <v>16.66</v>
      </c>
      <c r="J6114" s="2" t="n">
        <v>17.198681</v>
      </c>
      <c r="K6114" s="2" t="n">
        <v>0.423743</v>
      </c>
      <c r="L6114" s="2" t="n">
        <v>0.114938</v>
      </c>
      <c r="M6114" s="2" t="b">
        <v>1</v>
      </c>
      <c r="N6114" s="2" t="n">
        <v>1</v>
      </c>
    </row>
    <row r="6115" ht="15.75" customHeight="1">
      <c r="A6115" s="9" t="n">
        <v>43934.83333333334</v>
      </c>
      <c r="B6115" s="9" t="n">
        <v>43934.66666666666</v>
      </c>
      <c r="C6115" s="2" t="n">
        <v>34964545</v>
      </c>
      <c r="D6115" s="2" t="inlineStr">
        <is>
          <t>DOM</t>
        </is>
      </c>
      <c r="G6115" s="2" t="inlineStr">
        <is>
          <t>ZONE</t>
        </is>
      </c>
      <c r="I6115" s="2" t="n">
        <v>16.22</v>
      </c>
      <c r="J6115" s="2" t="n">
        <v>16.82376</v>
      </c>
      <c r="K6115" s="2" t="n">
        <v>0.409672</v>
      </c>
      <c r="L6115" s="2" t="n">
        <v>0.190756</v>
      </c>
      <c r="M6115" s="2" t="b">
        <v>1</v>
      </c>
      <c r="N6115" s="2" t="n">
        <v>1</v>
      </c>
    </row>
    <row r="6116" ht="15.75" customHeight="1">
      <c r="A6116" s="9" t="n">
        <v>43934.875</v>
      </c>
      <c r="B6116" s="9" t="n">
        <v>43934.70833333334</v>
      </c>
      <c r="C6116" s="2" t="n">
        <v>34964545</v>
      </c>
      <c r="D6116" s="2" t="inlineStr">
        <is>
          <t>DOM</t>
        </is>
      </c>
      <c r="G6116" s="2" t="inlineStr">
        <is>
          <t>ZONE</t>
        </is>
      </c>
      <c r="I6116" s="2" t="n">
        <v>17.13</v>
      </c>
      <c r="J6116" s="2" t="n">
        <v>17.73484</v>
      </c>
      <c r="K6116" s="2" t="n">
        <v>0.335479</v>
      </c>
      <c r="L6116" s="2" t="n">
        <v>0.273528</v>
      </c>
      <c r="M6116" s="2" t="b">
        <v>1</v>
      </c>
      <c r="N6116" s="2" t="n">
        <v>1</v>
      </c>
    </row>
    <row r="6117" ht="15.75" customHeight="1">
      <c r="A6117" s="9" t="n">
        <v>43934.91666666666</v>
      </c>
      <c r="B6117" s="9" t="n">
        <v>43934.75</v>
      </c>
      <c r="C6117" s="2" t="n">
        <v>34964545</v>
      </c>
      <c r="D6117" s="2" t="inlineStr">
        <is>
          <t>DOM</t>
        </is>
      </c>
      <c r="G6117" s="2" t="inlineStr">
        <is>
          <t>ZONE</t>
        </is>
      </c>
      <c r="I6117" s="2" t="n">
        <v>18.02</v>
      </c>
      <c r="J6117" s="2" t="n">
        <v>20.381278</v>
      </c>
      <c r="K6117" s="2" t="n">
        <v>2.040768</v>
      </c>
      <c r="L6117" s="2" t="n">
        <v>0.32551</v>
      </c>
      <c r="M6117" s="2" t="b">
        <v>1</v>
      </c>
      <c r="N6117" s="2" t="n">
        <v>1</v>
      </c>
    </row>
    <row r="6118" ht="15.75" customHeight="1">
      <c r="A6118" s="9" t="n">
        <v>43934.95833333334</v>
      </c>
      <c r="B6118" s="9" t="n">
        <v>43934.79166666666</v>
      </c>
      <c r="C6118" s="2" t="n">
        <v>34964545</v>
      </c>
      <c r="D6118" s="2" t="inlineStr">
        <is>
          <t>DOM</t>
        </is>
      </c>
      <c r="G6118" s="2" t="inlineStr">
        <is>
          <t>ZONE</t>
        </is>
      </c>
      <c r="I6118" s="2" t="n">
        <v>18.71</v>
      </c>
      <c r="J6118" s="2" t="n">
        <v>23.096992</v>
      </c>
      <c r="K6118" s="2" t="n">
        <v>4.043772</v>
      </c>
      <c r="L6118" s="2" t="n">
        <v>0.339053</v>
      </c>
      <c r="M6118" s="2" t="b">
        <v>1</v>
      </c>
      <c r="N6118" s="2" t="n">
        <v>1</v>
      </c>
    </row>
    <row r="6119" ht="15.75" customHeight="1">
      <c r="A6119" s="9" t="n">
        <v>43935</v>
      </c>
      <c r="B6119" s="9" t="n">
        <v>43934.83333333334</v>
      </c>
      <c r="C6119" s="2" t="n">
        <v>34964545</v>
      </c>
      <c r="D6119" s="2" t="inlineStr">
        <is>
          <t>DOM</t>
        </is>
      </c>
      <c r="G6119" s="2" t="inlineStr">
        <is>
          <t>ZONE</t>
        </is>
      </c>
      <c r="I6119" s="2" t="n">
        <v>65.06</v>
      </c>
      <c r="J6119" s="2" t="n">
        <v>93.455016</v>
      </c>
      <c r="K6119" s="2" t="n">
        <v>27.505031</v>
      </c>
      <c r="L6119" s="2" t="n">
        <v>0.886652</v>
      </c>
      <c r="M6119" s="2" t="b">
        <v>1</v>
      </c>
      <c r="N6119" s="2" t="n">
        <v>1</v>
      </c>
    </row>
    <row r="6120" ht="15.75" customHeight="1">
      <c r="A6120" s="9" t="n">
        <v>43935.04166666666</v>
      </c>
      <c r="B6120" s="9" t="n">
        <v>43934.875</v>
      </c>
      <c r="C6120" s="2" t="n">
        <v>34964545</v>
      </c>
      <c r="D6120" s="2" t="inlineStr">
        <is>
          <t>DOM</t>
        </is>
      </c>
      <c r="G6120" s="2" t="inlineStr">
        <is>
          <t>ZONE</t>
        </is>
      </c>
      <c r="I6120" s="2" t="n">
        <v>17.62</v>
      </c>
      <c r="J6120" s="2" t="n">
        <v>19.257949</v>
      </c>
      <c r="K6120" s="2" t="n">
        <v>1.541811</v>
      </c>
      <c r="L6120" s="2" t="n">
        <v>0.097805</v>
      </c>
      <c r="M6120" s="2" t="b">
        <v>1</v>
      </c>
      <c r="N6120" s="2" t="n">
        <v>1</v>
      </c>
    </row>
    <row r="6121" ht="15.75" customHeight="1">
      <c r="A6121" s="9" t="n">
        <v>43935.08333333334</v>
      </c>
      <c r="B6121" s="9" t="n">
        <v>43934.91666666666</v>
      </c>
      <c r="C6121" s="2" t="n">
        <v>34964545</v>
      </c>
      <c r="D6121" s="2" t="inlineStr">
        <is>
          <t>DOM</t>
        </is>
      </c>
      <c r="G6121" s="2" t="inlineStr">
        <is>
          <t>ZONE</t>
        </is>
      </c>
      <c r="I6121" s="2" t="n">
        <v>18.79</v>
      </c>
      <c r="J6121" s="2" t="n">
        <v>21.751511</v>
      </c>
      <c r="K6121" s="2" t="n">
        <v>2.928805</v>
      </c>
      <c r="L6121" s="2" t="n">
        <v>0.032706</v>
      </c>
      <c r="M6121" s="2" t="b">
        <v>1</v>
      </c>
      <c r="N6121" s="2" t="n">
        <v>1</v>
      </c>
    </row>
    <row r="6122" ht="15.75" customHeight="1">
      <c r="A6122" s="9" t="n">
        <v>43935.125</v>
      </c>
      <c r="B6122" s="9" t="n">
        <v>43934.95833333334</v>
      </c>
      <c r="C6122" s="2" t="n">
        <v>34964545</v>
      </c>
      <c r="D6122" s="2" t="inlineStr">
        <is>
          <t>DOM</t>
        </is>
      </c>
      <c r="G6122" s="2" t="inlineStr">
        <is>
          <t>ZONE</t>
        </is>
      </c>
      <c r="I6122" s="2" t="n">
        <v>34.24</v>
      </c>
      <c r="J6122" s="2" t="n">
        <v>46.419157</v>
      </c>
      <c r="K6122" s="2" t="n">
        <v>12.202259</v>
      </c>
      <c r="L6122" s="2" t="n">
        <v>-0.027269</v>
      </c>
      <c r="M6122" s="2" t="b">
        <v>1</v>
      </c>
      <c r="N6122" s="2" t="n">
        <v>1</v>
      </c>
    </row>
    <row r="6123" ht="15.75" customHeight="1">
      <c r="A6123" s="9" t="n">
        <v>43935.16666666666</v>
      </c>
      <c r="B6123" s="9" t="n">
        <v>43935</v>
      </c>
      <c r="C6123" s="2" t="n">
        <v>34964545</v>
      </c>
      <c r="D6123" s="2" t="inlineStr">
        <is>
          <t>DOM</t>
        </is>
      </c>
      <c r="G6123" s="2" t="inlineStr">
        <is>
          <t>ZONE</t>
        </is>
      </c>
      <c r="I6123" s="2" t="n">
        <v>14.43</v>
      </c>
      <c r="J6123" s="2" t="n">
        <v>14.440397</v>
      </c>
      <c r="K6123" s="2" t="n">
        <v>0</v>
      </c>
      <c r="L6123" s="2" t="n">
        <v>0.01373</v>
      </c>
      <c r="M6123" s="2" t="b">
        <v>1</v>
      </c>
      <c r="N6123" s="2" t="n">
        <v>1</v>
      </c>
    </row>
    <row r="6124" ht="15.75" customHeight="1">
      <c r="A6124" s="9" t="n">
        <v>43935.20833333334</v>
      </c>
      <c r="B6124" s="9" t="n">
        <v>43935.04166666666</v>
      </c>
      <c r="C6124" s="2" t="n">
        <v>34964545</v>
      </c>
      <c r="D6124" s="2" t="inlineStr">
        <is>
          <t>DOM</t>
        </is>
      </c>
      <c r="G6124" s="2" t="inlineStr">
        <is>
          <t>ZONE</t>
        </is>
      </c>
      <c r="I6124" s="2" t="n">
        <v>14.78</v>
      </c>
      <c r="J6124" s="2" t="n">
        <v>14.777912</v>
      </c>
      <c r="K6124" s="2" t="n">
        <v>0</v>
      </c>
      <c r="L6124" s="2" t="n">
        <v>-0.002088</v>
      </c>
      <c r="M6124" s="2" t="b">
        <v>1</v>
      </c>
      <c r="N6124" s="2" t="n">
        <v>1</v>
      </c>
    </row>
    <row r="6125" ht="15.75" customHeight="1">
      <c r="A6125" s="9" t="n">
        <v>43935.25</v>
      </c>
      <c r="B6125" s="9" t="n">
        <v>43935.08333333334</v>
      </c>
      <c r="C6125" s="2" t="n">
        <v>34964545</v>
      </c>
      <c r="D6125" s="2" t="inlineStr">
        <is>
          <t>DOM</t>
        </is>
      </c>
      <c r="G6125" s="2" t="inlineStr">
        <is>
          <t>ZONE</t>
        </is>
      </c>
      <c r="I6125" s="2" t="n">
        <v>13.44</v>
      </c>
      <c r="J6125" s="2" t="n">
        <v>13.415161</v>
      </c>
      <c r="K6125" s="2" t="n">
        <v>0</v>
      </c>
      <c r="L6125" s="2" t="n">
        <v>-0.020672</v>
      </c>
      <c r="M6125" s="2" t="b">
        <v>1</v>
      </c>
      <c r="N6125" s="2" t="n">
        <v>1</v>
      </c>
    </row>
    <row r="6126" ht="15.75" customHeight="1">
      <c r="A6126" s="9" t="n">
        <v>43935.29166666666</v>
      </c>
      <c r="B6126" s="9" t="n">
        <v>43935.125</v>
      </c>
      <c r="C6126" s="2" t="n">
        <v>34964545</v>
      </c>
      <c r="D6126" s="2" t="inlineStr">
        <is>
          <t>DOM</t>
        </is>
      </c>
      <c r="G6126" s="2" t="inlineStr">
        <is>
          <t>ZONE</t>
        </is>
      </c>
      <c r="I6126" s="2" t="n">
        <v>13.6</v>
      </c>
      <c r="J6126" s="2" t="n">
        <v>13.570022</v>
      </c>
      <c r="K6126" s="2" t="n">
        <v>0</v>
      </c>
      <c r="L6126" s="2" t="n">
        <v>-0.031644</v>
      </c>
      <c r="M6126" s="2" t="b">
        <v>1</v>
      </c>
      <c r="N6126" s="2" t="n">
        <v>1</v>
      </c>
    </row>
    <row r="6127" ht="15.75" customHeight="1">
      <c r="A6127" s="9" t="n">
        <v>43935.33333333334</v>
      </c>
      <c r="B6127" s="9" t="n">
        <v>43935.16666666666</v>
      </c>
      <c r="C6127" s="2" t="n">
        <v>34964545</v>
      </c>
      <c r="D6127" s="2" t="inlineStr">
        <is>
          <t>DOM</t>
        </is>
      </c>
      <c r="G6127" s="2" t="inlineStr">
        <is>
          <t>ZONE</t>
        </is>
      </c>
      <c r="I6127" s="2" t="n">
        <v>13.81</v>
      </c>
      <c r="J6127" s="2" t="n">
        <v>13.758728</v>
      </c>
      <c r="K6127" s="2" t="n">
        <v>-0.000833</v>
      </c>
      <c r="L6127" s="2" t="n">
        <v>-0.052939</v>
      </c>
      <c r="M6127" s="2" t="b">
        <v>1</v>
      </c>
      <c r="N6127" s="2" t="n">
        <v>1</v>
      </c>
    </row>
    <row r="6128" ht="15.75" customHeight="1">
      <c r="A6128" s="9" t="n">
        <v>43935.375</v>
      </c>
      <c r="B6128" s="9" t="n">
        <v>43935.20833333334</v>
      </c>
      <c r="C6128" s="2" t="n">
        <v>34964545</v>
      </c>
      <c r="D6128" s="2" t="inlineStr">
        <is>
          <t>DOM</t>
        </is>
      </c>
      <c r="G6128" s="2" t="inlineStr">
        <is>
          <t>ZONE</t>
        </is>
      </c>
      <c r="I6128" s="2" t="n">
        <v>16.39</v>
      </c>
      <c r="J6128" s="2" t="n">
        <v>16.344082</v>
      </c>
      <c r="K6128" s="2" t="n">
        <v>-0.012164</v>
      </c>
      <c r="L6128" s="2" t="n">
        <v>-0.037921</v>
      </c>
      <c r="M6128" s="2" t="b">
        <v>1</v>
      </c>
      <c r="N6128" s="2" t="n">
        <v>1</v>
      </c>
    </row>
    <row r="6129" ht="15.75" customHeight="1">
      <c r="A6129" s="9" t="n">
        <v>43935.41666666666</v>
      </c>
      <c r="B6129" s="9" t="n">
        <v>43935.25</v>
      </c>
      <c r="C6129" s="2" t="n">
        <v>34964545</v>
      </c>
      <c r="D6129" s="2" t="inlineStr">
        <is>
          <t>DOM</t>
        </is>
      </c>
      <c r="G6129" s="2" t="inlineStr">
        <is>
          <t>ZONE</t>
        </is>
      </c>
      <c r="I6129" s="2" t="n">
        <v>18.14</v>
      </c>
      <c r="J6129" s="2" t="n">
        <v>17.768029</v>
      </c>
      <c r="K6129" s="2" t="n">
        <v>-0.246936</v>
      </c>
      <c r="L6129" s="2" t="n">
        <v>-0.126702</v>
      </c>
      <c r="M6129" s="2" t="b">
        <v>1</v>
      </c>
      <c r="N6129" s="2" t="n">
        <v>1</v>
      </c>
    </row>
    <row r="6130" ht="15.75" customHeight="1">
      <c r="A6130" s="9" t="n">
        <v>43935.45833333334</v>
      </c>
      <c r="B6130" s="9" t="n">
        <v>43935.29166666666</v>
      </c>
      <c r="C6130" s="2" t="n">
        <v>34964545</v>
      </c>
      <c r="D6130" s="2" t="inlineStr">
        <is>
          <t>DOM</t>
        </is>
      </c>
      <c r="G6130" s="2" t="inlineStr">
        <is>
          <t>ZONE</t>
        </is>
      </c>
      <c r="I6130" s="2" t="n">
        <v>21.32</v>
      </c>
      <c r="J6130" s="2" t="n">
        <v>20.637883</v>
      </c>
      <c r="K6130" s="2" t="n">
        <v>-0.47261</v>
      </c>
      <c r="L6130" s="2" t="n">
        <v>-0.21034</v>
      </c>
      <c r="M6130" s="2" t="b">
        <v>1</v>
      </c>
      <c r="N6130" s="2" t="n">
        <v>1</v>
      </c>
    </row>
    <row r="6131" ht="15.75" customHeight="1">
      <c r="A6131" s="9" t="n">
        <v>43935.5</v>
      </c>
      <c r="B6131" s="9" t="n">
        <v>43935.33333333334</v>
      </c>
      <c r="C6131" s="2" t="n">
        <v>34964545</v>
      </c>
      <c r="D6131" s="2" t="inlineStr">
        <is>
          <t>DOM</t>
        </is>
      </c>
      <c r="G6131" s="2" t="inlineStr">
        <is>
          <t>ZONE</t>
        </is>
      </c>
      <c r="I6131" s="2" t="n">
        <v>15.95</v>
      </c>
      <c r="J6131" s="2" t="n">
        <v>15.517728</v>
      </c>
      <c r="K6131" s="2" t="n">
        <v>-0.19245</v>
      </c>
      <c r="L6131" s="2" t="n">
        <v>-0.234822</v>
      </c>
      <c r="M6131" s="2" t="b">
        <v>1</v>
      </c>
      <c r="N6131" s="2" t="n">
        <v>1</v>
      </c>
    </row>
    <row r="6132" ht="15.75" customHeight="1">
      <c r="A6132" s="9" t="n">
        <v>43935.54166666666</v>
      </c>
      <c r="B6132" s="9" t="n">
        <v>43935.375</v>
      </c>
      <c r="C6132" s="2" t="n">
        <v>34964545</v>
      </c>
      <c r="D6132" s="2" t="inlineStr">
        <is>
          <t>DOM</t>
        </is>
      </c>
      <c r="G6132" s="2" t="inlineStr">
        <is>
          <t>ZONE</t>
        </is>
      </c>
      <c r="I6132" s="2" t="n">
        <v>16.04</v>
      </c>
      <c r="J6132" s="2" t="n">
        <v>15.595442</v>
      </c>
      <c r="K6132" s="2" t="n">
        <v>-0.197108</v>
      </c>
      <c r="L6132" s="2" t="n">
        <v>-0.249117</v>
      </c>
      <c r="M6132" s="2" t="b">
        <v>1</v>
      </c>
      <c r="N6132" s="2" t="n">
        <v>1</v>
      </c>
    </row>
    <row r="6133" ht="15.75" customHeight="1">
      <c r="A6133" s="9" t="n">
        <v>43935.58333333334</v>
      </c>
      <c r="B6133" s="9" t="n">
        <v>43935.41666666666</v>
      </c>
      <c r="C6133" s="2" t="n">
        <v>34964545</v>
      </c>
      <c r="D6133" s="2" t="inlineStr">
        <is>
          <t>DOM</t>
        </is>
      </c>
      <c r="G6133" s="2" t="inlineStr">
        <is>
          <t>ZONE</t>
        </is>
      </c>
      <c r="I6133" s="2" t="n">
        <v>16.01</v>
      </c>
      <c r="J6133" s="2" t="n">
        <v>15.76183</v>
      </c>
      <c r="K6133" s="2" t="n">
        <v>-0.11348</v>
      </c>
      <c r="L6133" s="2" t="n">
        <v>-0.133024</v>
      </c>
      <c r="M6133" s="2" t="b">
        <v>1</v>
      </c>
      <c r="N6133" s="2" t="n">
        <v>1</v>
      </c>
    </row>
    <row r="6134" ht="15.75" customHeight="1">
      <c r="A6134" s="9" t="n">
        <v>43935.625</v>
      </c>
      <c r="B6134" s="9" t="n">
        <v>43935.45833333334</v>
      </c>
      <c r="C6134" s="2" t="n">
        <v>34964545</v>
      </c>
      <c r="D6134" s="2" t="inlineStr">
        <is>
          <t>DOM</t>
        </is>
      </c>
      <c r="G6134" s="2" t="inlineStr">
        <is>
          <t>ZONE</t>
        </is>
      </c>
      <c r="I6134" s="2" t="n">
        <v>15.45</v>
      </c>
      <c r="J6134" s="2" t="n">
        <v>15.239903</v>
      </c>
      <c r="K6134" s="2" t="n">
        <v>-0.115083</v>
      </c>
      <c r="L6134" s="2" t="n">
        <v>-0.094181</v>
      </c>
      <c r="M6134" s="2" t="b">
        <v>1</v>
      </c>
      <c r="N6134" s="2" t="n">
        <v>1</v>
      </c>
    </row>
    <row r="6135" ht="15.75" customHeight="1">
      <c r="A6135" s="9" t="n">
        <v>43935.66666666666</v>
      </c>
      <c r="B6135" s="9" t="n">
        <v>43935.5</v>
      </c>
      <c r="C6135" s="2" t="n">
        <v>34964545</v>
      </c>
      <c r="D6135" s="2" t="inlineStr">
        <is>
          <t>DOM</t>
        </is>
      </c>
      <c r="G6135" s="2" t="inlineStr">
        <is>
          <t>ZONE</t>
        </is>
      </c>
      <c r="I6135" s="2" t="n">
        <v>15.48</v>
      </c>
      <c r="J6135" s="2" t="n">
        <v>15.23333</v>
      </c>
      <c r="K6135" s="2" t="n">
        <v>-0.175403</v>
      </c>
      <c r="L6135" s="2" t="n">
        <v>-0.06793399999999999</v>
      </c>
      <c r="M6135" s="2" t="b">
        <v>1</v>
      </c>
      <c r="N6135" s="2" t="n">
        <v>1</v>
      </c>
    </row>
    <row r="6136" ht="15.75" customHeight="1">
      <c r="A6136" s="9" t="n">
        <v>43935.70833333334</v>
      </c>
      <c r="B6136" s="9" t="n">
        <v>43935.54166666666</v>
      </c>
      <c r="C6136" s="2" t="n">
        <v>34964545</v>
      </c>
      <c r="D6136" s="2" t="inlineStr">
        <is>
          <t>DOM</t>
        </is>
      </c>
      <c r="G6136" s="2" t="inlineStr">
        <is>
          <t>ZONE</t>
        </is>
      </c>
      <c r="I6136" s="2" t="n">
        <v>14.91</v>
      </c>
      <c r="J6136" s="2" t="n">
        <v>15.792014</v>
      </c>
      <c r="K6136" s="2" t="n">
        <v>0.888875</v>
      </c>
      <c r="L6136" s="2" t="n">
        <v>-0.005195</v>
      </c>
      <c r="M6136" s="2" t="b">
        <v>1</v>
      </c>
      <c r="N6136" s="2" t="n">
        <v>1</v>
      </c>
    </row>
    <row r="6137" ht="15.75" customHeight="1">
      <c r="A6137" s="9" t="n">
        <v>43935.75</v>
      </c>
      <c r="B6137" s="9" t="n">
        <v>43935.58333333334</v>
      </c>
      <c r="C6137" s="2" t="n">
        <v>34964545</v>
      </c>
      <c r="D6137" s="2" t="inlineStr">
        <is>
          <t>DOM</t>
        </is>
      </c>
      <c r="G6137" s="2" t="inlineStr">
        <is>
          <t>ZONE</t>
        </is>
      </c>
      <c r="I6137" s="2" t="n">
        <v>15.59</v>
      </c>
      <c r="J6137" s="2" t="n">
        <v>18.214138</v>
      </c>
      <c r="K6137" s="2" t="n">
        <v>2.611796</v>
      </c>
      <c r="L6137" s="2" t="n">
        <v>0.009841000000000001</v>
      </c>
      <c r="M6137" s="2" t="b">
        <v>1</v>
      </c>
      <c r="N6137" s="2" t="n">
        <v>1</v>
      </c>
    </row>
    <row r="6138" ht="15.75" customHeight="1">
      <c r="A6138" s="9" t="n">
        <v>43935.79166666666</v>
      </c>
      <c r="B6138" s="9" t="n">
        <v>43935.625</v>
      </c>
      <c r="C6138" s="2" t="n">
        <v>34964545</v>
      </c>
      <c r="D6138" s="2" t="inlineStr">
        <is>
          <t>DOM</t>
        </is>
      </c>
      <c r="G6138" s="2" t="inlineStr">
        <is>
          <t>ZONE</t>
        </is>
      </c>
      <c r="I6138" s="2" t="n">
        <v>15.34</v>
      </c>
      <c r="J6138" s="2" t="n">
        <v>17.933109</v>
      </c>
      <c r="K6138" s="2" t="n">
        <v>2.561457</v>
      </c>
      <c r="L6138" s="2" t="n">
        <v>0.028319</v>
      </c>
      <c r="M6138" s="2" t="b">
        <v>1</v>
      </c>
      <c r="N6138" s="2" t="n">
        <v>1</v>
      </c>
    </row>
    <row r="6139" ht="15.75" customHeight="1">
      <c r="A6139" s="9" t="n">
        <v>43935.83333333334</v>
      </c>
      <c r="B6139" s="9" t="n">
        <v>43935.66666666666</v>
      </c>
      <c r="C6139" s="2" t="n">
        <v>34964545</v>
      </c>
      <c r="D6139" s="2" t="inlineStr">
        <is>
          <t>DOM</t>
        </is>
      </c>
      <c r="G6139" s="2" t="inlineStr">
        <is>
          <t>ZONE</t>
        </is>
      </c>
      <c r="I6139" s="2" t="n">
        <v>16.02</v>
      </c>
      <c r="J6139" s="2" t="n">
        <v>18.960565</v>
      </c>
      <c r="K6139" s="2" t="n">
        <v>2.914301</v>
      </c>
      <c r="L6139" s="2" t="n">
        <v>0.03043</v>
      </c>
      <c r="M6139" s="2" t="b">
        <v>1</v>
      </c>
      <c r="N6139" s="2" t="n">
        <v>1</v>
      </c>
    </row>
    <row r="6140" ht="15.75" customHeight="1">
      <c r="A6140" s="9" t="n">
        <v>43935.875</v>
      </c>
      <c r="B6140" s="9" t="n">
        <v>43935.70833333334</v>
      </c>
      <c r="C6140" s="2" t="n">
        <v>34964545</v>
      </c>
      <c r="D6140" s="2" t="inlineStr">
        <is>
          <t>DOM</t>
        </is>
      </c>
      <c r="G6140" s="2" t="inlineStr">
        <is>
          <t>ZONE</t>
        </is>
      </c>
      <c r="I6140" s="2" t="n">
        <v>15.77</v>
      </c>
      <c r="J6140" s="2" t="n">
        <v>16.955353</v>
      </c>
      <c r="K6140" s="2" t="n">
        <v>1.135152</v>
      </c>
      <c r="L6140" s="2" t="n">
        <v>0.048534</v>
      </c>
      <c r="M6140" s="2" t="b">
        <v>1</v>
      </c>
      <c r="N6140" s="2" t="n">
        <v>1</v>
      </c>
    </row>
    <row r="6141" ht="15.75" customHeight="1">
      <c r="A6141" s="9" t="n">
        <v>43935.91666666666</v>
      </c>
      <c r="B6141" s="9" t="n">
        <v>43935.75</v>
      </c>
      <c r="C6141" s="2" t="n">
        <v>34964545</v>
      </c>
      <c r="D6141" s="2" t="inlineStr">
        <is>
          <t>DOM</t>
        </is>
      </c>
      <c r="G6141" s="2" t="inlineStr">
        <is>
          <t>ZONE</t>
        </is>
      </c>
      <c r="I6141" s="2" t="n">
        <v>15.77</v>
      </c>
      <c r="J6141" s="2" t="n">
        <v>17.04465</v>
      </c>
      <c r="K6141" s="2" t="n">
        <v>1.157291</v>
      </c>
      <c r="L6141" s="2" t="n">
        <v>0.114859</v>
      </c>
      <c r="M6141" s="2" t="b">
        <v>1</v>
      </c>
      <c r="N6141" s="2" t="n">
        <v>1</v>
      </c>
    </row>
    <row r="6142" ht="15.75" customHeight="1">
      <c r="A6142" s="9" t="n">
        <v>43935.95833333334</v>
      </c>
      <c r="B6142" s="9" t="n">
        <v>43935.79166666666</v>
      </c>
      <c r="C6142" s="2" t="n">
        <v>34964545</v>
      </c>
      <c r="D6142" s="2" t="inlineStr">
        <is>
          <t>DOM</t>
        </is>
      </c>
      <c r="G6142" s="2" t="inlineStr">
        <is>
          <t>ZONE</t>
        </is>
      </c>
      <c r="I6142" s="2" t="n">
        <v>16.99</v>
      </c>
      <c r="J6142" s="2" t="n">
        <v>19.462509</v>
      </c>
      <c r="K6142" s="2" t="n">
        <v>2.319235</v>
      </c>
      <c r="L6142" s="2" t="n">
        <v>0.154941</v>
      </c>
      <c r="M6142" s="2" t="b">
        <v>1</v>
      </c>
      <c r="N6142" s="2" t="n">
        <v>1</v>
      </c>
    </row>
    <row r="6143" ht="15.75" customHeight="1">
      <c r="A6143" s="9" t="n">
        <v>43936</v>
      </c>
      <c r="B6143" s="9" t="n">
        <v>43935.83333333334</v>
      </c>
      <c r="C6143" s="2" t="n">
        <v>34964545</v>
      </c>
      <c r="D6143" s="2" t="inlineStr">
        <is>
          <t>DOM</t>
        </is>
      </c>
      <c r="G6143" s="2" t="inlineStr">
        <is>
          <t>ZONE</t>
        </is>
      </c>
      <c r="I6143" s="2" t="n">
        <v>20.31</v>
      </c>
      <c r="J6143" s="2" t="n">
        <v>24.395515</v>
      </c>
      <c r="K6143" s="2" t="n">
        <v>4.026908</v>
      </c>
      <c r="L6143" s="2" t="n">
        <v>0.058607</v>
      </c>
      <c r="M6143" s="2" t="b">
        <v>1</v>
      </c>
      <c r="N6143" s="2" t="n">
        <v>1</v>
      </c>
    </row>
    <row r="6144" ht="15.75" customHeight="1">
      <c r="A6144" s="9" t="n">
        <v>43936.04166666666</v>
      </c>
      <c r="B6144" s="9" t="n">
        <v>43935.875</v>
      </c>
      <c r="C6144" s="2" t="n">
        <v>34964545</v>
      </c>
      <c r="D6144" s="2" t="inlineStr">
        <is>
          <t>DOM</t>
        </is>
      </c>
      <c r="G6144" s="2" t="inlineStr">
        <is>
          <t>ZONE</t>
        </is>
      </c>
      <c r="I6144" s="2" t="n">
        <v>20.96</v>
      </c>
      <c r="J6144" s="2" t="n">
        <v>24.576508</v>
      </c>
      <c r="K6144" s="2" t="n">
        <v>3.689956</v>
      </c>
      <c r="L6144" s="2" t="n">
        <v>-0.070114</v>
      </c>
      <c r="M6144" s="2" t="b">
        <v>1</v>
      </c>
      <c r="N6144" s="2" t="n">
        <v>1</v>
      </c>
    </row>
    <row r="6145" ht="15.75" customHeight="1">
      <c r="A6145" s="9" t="n">
        <v>43936.08333333334</v>
      </c>
      <c r="B6145" s="9" t="n">
        <v>43935.91666666666</v>
      </c>
      <c r="C6145" s="2" t="n">
        <v>34964545</v>
      </c>
      <c r="D6145" s="2" t="inlineStr">
        <is>
          <t>DOM</t>
        </is>
      </c>
      <c r="G6145" s="2" t="inlineStr">
        <is>
          <t>ZONE</t>
        </is>
      </c>
      <c r="I6145" s="2" t="n">
        <v>23.15</v>
      </c>
      <c r="J6145" s="2" t="n">
        <v>28.488729</v>
      </c>
      <c r="K6145" s="2" t="n">
        <v>5.506623</v>
      </c>
      <c r="L6145" s="2" t="n">
        <v>-0.166228</v>
      </c>
      <c r="M6145" s="2" t="b">
        <v>1</v>
      </c>
      <c r="N6145" s="2" t="n">
        <v>1</v>
      </c>
    </row>
    <row r="6146" ht="15.75" customHeight="1">
      <c r="A6146" s="9" t="n">
        <v>43936.125</v>
      </c>
      <c r="B6146" s="9" t="n">
        <v>43935.95833333334</v>
      </c>
      <c r="C6146" s="2" t="n">
        <v>34964545</v>
      </c>
      <c r="D6146" s="2" t="inlineStr">
        <is>
          <t>DOM</t>
        </is>
      </c>
      <c r="G6146" s="2" t="inlineStr">
        <is>
          <t>ZONE</t>
        </is>
      </c>
      <c r="I6146" s="2" t="n">
        <v>16.53</v>
      </c>
      <c r="J6146" s="2" t="n">
        <v>18.155852</v>
      </c>
      <c r="K6146" s="2" t="n">
        <v>1.800059</v>
      </c>
      <c r="L6146" s="2" t="n">
        <v>-0.170039</v>
      </c>
      <c r="M6146" s="2" t="b">
        <v>1</v>
      </c>
      <c r="N6146" s="2" t="n">
        <v>1</v>
      </c>
    </row>
    <row r="6147" ht="15.75" customHeight="1">
      <c r="A6147" s="9" t="n">
        <v>43936.16666666666</v>
      </c>
      <c r="B6147" s="9" t="n">
        <v>43936</v>
      </c>
      <c r="C6147" s="2" t="n">
        <v>34964545</v>
      </c>
      <c r="D6147" s="2" t="inlineStr">
        <is>
          <t>DOM</t>
        </is>
      </c>
      <c r="G6147" s="2" t="inlineStr">
        <is>
          <t>ZONE</t>
        </is>
      </c>
      <c r="I6147" s="2" t="n">
        <v>15.2</v>
      </c>
      <c r="J6147" s="2" t="n">
        <v>16.352897</v>
      </c>
      <c r="K6147" s="2" t="n">
        <v>1.300916</v>
      </c>
      <c r="L6147" s="2" t="n">
        <v>-0.150519</v>
      </c>
      <c r="M6147" s="2" t="b">
        <v>1</v>
      </c>
      <c r="N6147" s="2" t="n">
        <v>1</v>
      </c>
    </row>
    <row r="6148" ht="15.75" customHeight="1">
      <c r="A6148" s="9" t="n">
        <v>43936.20833333334</v>
      </c>
      <c r="B6148" s="9" t="n">
        <v>43936.04166666666</v>
      </c>
      <c r="C6148" s="2" t="n">
        <v>34964545</v>
      </c>
      <c r="D6148" s="2" t="inlineStr">
        <is>
          <t>DOM</t>
        </is>
      </c>
      <c r="G6148" s="2" t="inlineStr">
        <is>
          <t>ZONE</t>
        </is>
      </c>
      <c r="I6148" s="2" t="n">
        <v>17.4</v>
      </c>
      <c r="J6148" s="2" t="n">
        <v>19.410545</v>
      </c>
      <c r="K6148" s="2" t="n">
        <v>2.277472</v>
      </c>
      <c r="L6148" s="2" t="n">
        <v>-0.26526</v>
      </c>
      <c r="M6148" s="2" t="b">
        <v>1</v>
      </c>
      <c r="N6148" s="2" t="n">
        <v>1</v>
      </c>
    </row>
    <row r="6149" ht="15.75" customHeight="1">
      <c r="A6149" s="9" t="n">
        <v>43936.25</v>
      </c>
      <c r="B6149" s="9" t="n">
        <v>43936.08333333334</v>
      </c>
      <c r="C6149" s="2" t="n">
        <v>34964545</v>
      </c>
      <c r="D6149" s="2" t="inlineStr">
        <is>
          <t>DOM</t>
        </is>
      </c>
      <c r="G6149" s="2" t="inlineStr">
        <is>
          <t>ZONE</t>
        </is>
      </c>
      <c r="I6149" s="2" t="n">
        <v>16.46</v>
      </c>
      <c r="J6149" s="2" t="n">
        <v>17.5997</v>
      </c>
      <c r="K6149" s="2" t="n">
        <v>1.366512</v>
      </c>
      <c r="L6149" s="2" t="n">
        <v>-0.230145</v>
      </c>
      <c r="M6149" s="2" t="b">
        <v>1</v>
      </c>
      <c r="N6149" s="2" t="n">
        <v>1</v>
      </c>
    </row>
    <row r="6150" ht="15.75" customHeight="1">
      <c r="A6150" s="9" t="n">
        <v>43936.29166666666</v>
      </c>
      <c r="B6150" s="9" t="n">
        <v>43936.125</v>
      </c>
      <c r="C6150" s="2" t="n">
        <v>34964545</v>
      </c>
      <c r="D6150" s="2" t="inlineStr">
        <is>
          <t>DOM</t>
        </is>
      </c>
      <c r="G6150" s="2" t="inlineStr">
        <is>
          <t>ZONE</t>
        </is>
      </c>
      <c r="I6150" s="2" t="n">
        <v>15.61</v>
      </c>
      <c r="J6150" s="2" t="n">
        <v>17.127715</v>
      </c>
      <c r="K6150" s="2" t="n">
        <v>1.681682</v>
      </c>
      <c r="L6150" s="2" t="n">
        <v>-0.160634</v>
      </c>
      <c r="M6150" s="2" t="b">
        <v>1</v>
      </c>
      <c r="N6150" s="2" t="n">
        <v>1</v>
      </c>
    </row>
    <row r="6151" ht="15.75" customHeight="1">
      <c r="A6151" s="9" t="n">
        <v>43936.33333333334</v>
      </c>
      <c r="B6151" s="9" t="n">
        <v>43936.16666666666</v>
      </c>
      <c r="C6151" s="2" t="n">
        <v>34964545</v>
      </c>
      <c r="D6151" s="2" t="inlineStr">
        <is>
          <t>DOM</t>
        </is>
      </c>
      <c r="G6151" s="2" t="inlineStr">
        <is>
          <t>ZONE</t>
        </is>
      </c>
      <c r="I6151" s="2" t="n">
        <v>17.46</v>
      </c>
      <c r="J6151" s="2" t="n">
        <v>19.64388</v>
      </c>
      <c r="K6151" s="2" t="n">
        <v>2.354561</v>
      </c>
      <c r="L6151" s="2" t="n">
        <v>-0.168182</v>
      </c>
      <c r="M6151" s="2" t="b">
        <v>1</v>
      </c>
      <c r="N6151" s="2" t="n">
        <v>1</v>
      </c>
    </row>
    <row r="6152" ht="15.75" customHeight="1">
      <c r="A6152" s="9" t="n">
        <v>43936.375</v>
      </c>
      <c r="B6152" s="9" t="n">
        <v>43936.20833333334</v>
      </c>
      <c r="C6152" s="2" t="n">
        <v>34964545</v>
      </c>
      <c r="D6152" s="2" t="inlineStr">
        <is>
          <t>DOM</t>
        </is>
      </c>
      <c r="G6152" s="2" t="inlineStr">
        <is>
          <t>ZONE</t>
        </is>
      </c>
      <c r="I6152" s="2" t="n">
        <v>16.66</v>
      </c>
      <c r="J6152" s="2" t="n">
        <v>18.119801</v>
      </c>
      <c r="K6152" s="2" t="n">
        <v>1.60229</v>
      </c>
      <c r="L6152" s="2" t="n">
        <v>-0.143322</v>
      </c>
      <c r="M6152" s="2" t="b">
        <v>1</v>
      </c>
      <c r="N6152" s="2" t="n">
        <v>1</v>
      </c>
    </row>
    <row r="6153" ht="15.75" customHeight="1">
      <c r="A6153" s="9" t="n">
        <v>43936.41666666666</v>
      </c>
      <c r="B6153" s="9" t="n">
        <v>43936.25</v>
      </c>
      <c r="C6153" s="2" t="n">
        <v>34964545</v>
      </c>
      <c r="D6153" s="2" t="inlineStr">
        <is>
          <t>DOM</t>
        </is>
      </c>
      <c r="G6153" s="2" t="inlineStr">
        <is>
          <t>ZONE</t>
        </is>
      </c>
      <c r="I6153" s="2" t="n">
        <v>19.76</v>
      </c>
      <c r="J6153" s="2" t="n">
        <v>21.521005</v>
      </c>
      <c r="K6153" s="2" t="n">
        <v>2.067204</v>
      </c>
      <c r="L6153" s="2" t="n">
        <v>-0.308699</v>
      </c>
      <c r="M6153" s="2" t="b">
        <v>1</v>
      </c>
      <c r="N6153" s="2" t="n">
        <v>1</v>
      </c>
    </row>
    <row r="6154" ht="15.75" customHeight="1">
      <c r="A6154" s="9" t="n">
        <v>43936.45833333334</v>
      </c>
      <c r="B6154" s="9" t="n">
        <v>43936.29166666666</v>
      </c>
      <c r="C6154" s="2" t="n">
        <v>34964545</v>
      </c>
      <c r="D6154" s="2" t="inlineStr">
        <is>
          <t>DOM</t>
        </is>
      </c>
      <c r="G6154" s="2" t="inlineStr">
        <is>
          <t>ZONE</t>
        </is>
      </c>
      <c r="I6154" s="2" t="n">
        <v>20.36</v>
      </c>
      <c r="J6154" s="2" t="n">
        <v>25.349763</v>
      </c>
      <c r="K6154" s="2" t="n">
        <v>5.313703</v>
      </c>
      <c r="L6154" s="2" t="n">
        <v>-0.320607</v>
      </c>
      <c r="M6154" s="2" t="b">
        <v>1</v>
      </c>
      <c r="N6154" s="2" t="n">
        <v>1</v>
      </c>
    </row>
    <row r="6155" ht="15.75" customHeight="1">
      <c r="A6155" s="9" t="n">
        <v>43936.5</v>
      </c>
      <c r="B6155" s="9" t="n">
        <v>43936.33333333334</v>
      </c>
      <c r="C6155" s="2" t="n">
        <v>34964545</v>
      </c>
      <c r="D6155" s="2" t="inlineStr">
        <is>
          <t>DOM</t>
        </is>
      </c>
      <c r="G6155" s="2" t="inlineStr">
        <is>
          <t>ZONE</t>
        </is>
      </c>
      <c r="I6155" s="2" t="n">
        <v>19.58</v>
      </c>
      <c r="J6155" s="2" t="n">
        <v>22.394164</v>
      </c>
      <c r="K6155" s="2" t="n">
        <v>3.058818</v>
      </c>
      <c r="L6155" s="2" t="n">
        <v>-0.241321</v>
      </c>
      <c r="M6155" s="2" t="b">
        <v>1</v>
      </c>
      <c r="N6155" s="2" t="n">
        <v>1</v>
      </c>
    </row>
    <row r="6156" ht="15.75" customHeight="1">
      <c r="A6156" s="9" t="n">
        <v>43936.54166666666</v>
      </c>
      <c r="B6156" s="9" t="n">
        <v>43936.375</v>
      </c>
      <c r="C6156" s="2" t="n">
        <v>34964545</v>
      </c>
      <c r="D6156" s="2" t="inlineStr">
        <is>
          <t>DOM</t>
        </is>
      </c>
      <c r="G6156" s="2" t="inlineStr">
        <is>
          <t>ZONE</t>
        </is>
      </c>
      <c r="I6156" s="2" t="n">
        <v>18.53</v>
      </c>
      <c r="J6156" s="2" t="n">
        <v>19.532712</v>
      </c>
      <c r="K6156" s="2" t="n">
        <v>1.203235</v>
      </c>
      <c r="L6156" s="2" t="n">
        <v>-0.195523</v>
      </c>
      <c r="M6156" s="2" t="b">
        <v>1</v>
      </c>
      <c r="N6156" s="2" t="n">
        <v>1</v>
      </c>
    </row>
    <row r="6157" ht="15.75" customHeight="1">
      <c r="A6157" s="9" t="n">
        <v>43936.58333333334</v>
      </c>
      <c r="B6157" s="9" t="n">
        <v>43936.41666666666</v>
      </c>
      <c r="C6157" s="2" t="n">
        <v>34964545</v>
      </c>
      <c r="D6157" s="2" t="inlineStr">
        <is>
          <t>DOM</t>
        </is>
      </c>
      <c r="G6157" s="2" t="inlineStr">
        <is>
          <t>ZONE</t>
        </is>
      </c>
      <c r="I6157" s="2" t="n">
        <v>17.31</v>
      </c>
      <c r="J6157" s="2" t="n">
        <v>18.776046</v>
      </c>
      <c r="K6157" s="2" t="n">
        <v>1.670624</v>
      </c>
      <c r="L6157" s="2" t="n">
        <v>-0.199578</v>
      </c>
      <c r="M6157" s="2" t="b">
        <v>1</v>
      </c>
      <c r="N6157" s="2" t="n">
        <v>1</v>
      </c>
    </row>
    <row r="6158" ht="15.75" customHeight="1">
      <c r="A6158" s="9" t="n">
        <v>43936.625</v>
      </c>
      <c r="B6158" s="9" t="n">
        <v>43936.45833333334</v>
      </c>
      <c r="C6158" s="2" t="n">
        <v>34964545</v>
      </c>
      <c r="D6158" s="2" t="inlineStr">
        <is>
          <t>DOM</t>
        </is>
      </c>
      <c r="G6158" s="2" t="inlineStr">
        <is>
          <t>ZONE</t>
        </is>
      </c>
      <c r="I6158" s="2" t="n">
        <v>16.01</v>
      </c>
      <c r="J6158" s="2" t="n">
        <v>17.15364</v>
      </c>
      <c r="K6158" s="2" t="n">
        <v>1.351171</v>
      </c>
      <c r="L6158" s="2" t="n">
        <v>-0.207531</v>
      </c>
      <c r="M6158" s="2" t="b">
        <v>1</v>
      </c>
      <c r="N6158" s="2" t="n">
        <v>1</v>
      </c>
    </row>
    <row r="6159" ht="15.75" customHeight="1">
      <c r="A6159" s="9" t="n">
        <v>43936.66666666666</v>
      </c>
      <c r="B6159" s="9" t="n">
        <v>43936.5</v>
      </c>
      <c r="C6159" s="2" t="n">
        <v>34964545</v>
      </c>
      <c r="D6159" s="2" t="inlineStr">
        <is>
          <t>DOM</t>
        </is>
      </c>
      <c r="G6159" s="2" t="inlineStr">
        <is>
          <t>ZONE</t>
        </is>
      </c>
      <c r="I6159" s="2" t="n">
        <v>16.2</v>
      </c>
      <c r="J6159" s="2" t="n">
        <v>17.321732</v>
      </c>
      <c r="K6159" s="2" t="n">
        <v>1.334475</v>
      </c>
      <c r="L6159" s="2" t="n">
        <v>-0.216911</v>
      </c>
      <c r="M6159" s="2" t="b">
        <v>1</v>
      </c>
      <c r="N6159" s="2" t="n">
        <v>1</v>
      </c>
    </row>
    <row r="6160" ht="15.75" customHeight="1">
      <c r="A6160" s="9" t="n">
        <v>43936.70833333334</v>
      </c>
      <c r="B6160" s="9" t="n">
        <v>43936.54166666666</v>
      </c>
      <c r="C6160" s="2" t="n">
        <v>34964545</v>
      </c>
      <c r="D6160" s="2" t="inlineStr">
        <is>
          <t>DOM</t>
        </is>
      </c>
      <c r="G6160" s="2" t="inlineStr">
        <is>
          <t>ZONE</t>
        </is>
      </c>
      <c r="I6160" s="2" t="n">
        <v>16.44</v>
      </c>
      <c r="J6160" s="2" t="n">
        <v>15.323609</v>
      </c>
      <c r="K6160" s="2" t="n">
        <v>-0.836874</v>
      </c>
      <c r="L6160" s="2" t="n">
        <v>-0.28035</v>
      </c>
      <c r="M6160" s="2" t="b">
        <v>1</v>
      </c>
      <c r="N6160" s="2" t="n">
        <v>1</v>
      </c>
    </row>
    <row r="6161" ht="15.75" customHeight="1">
      <c r="A6161" s="9" t="n">
        <v>43936.75</v>
      </c>
      <c r="B6161" s="9" t="n">
        <v>43936.58333333334</v>
      </c>
      <c r="C6161" s="2" t="n">
        <v>34964545</v>
      </c>
      <c r="D6161" s="2" t="inlineStr">
        <is>
          <t>DOM</t>
        </is>
      </c>
      <c r="G6161" s="2" t="inlineStr">
        <is>
          <t>ZONE</t>
        </is>
      </c>
      <c r="I6161" s="2" t="n">
        <v>15.05</v>
      </c>
      <c r="J6161" s="2" t="n">
        <v>11.762547</v>
      </c>
      <c r="K6161" s="2" t="n">
        <v>-3.052519</v>
      </c>
      <c r="L6161" s="2" t="n">
        <v>-0.229935</v>
      </c>
      <c r="M6161" s="2" t="b">
        <v>1</v>
      </c>
      <c r="N6161" s="2" t="n">
        <v>1</v>
      </c>
    </row>
    <row r="6162" ht="15.75" customHeight="1">
      <c r="A6162" s="9" t="n">
        <v>43936.79166666666</v>
      </c>
      <c r="B6162" s="9" t="n">
        <v>43936.625</v>
      </c>
      <c r="C6162" s="2" t="n">
        <v>34964545</v>
      </c>
      <c r="D6162" s="2" t="inlineStr">
        <is>
          <t>DOM</t>
        </is>
      </c>
      <c r="G6162" s="2" t="inlineStr">
        <is>
          <t>ZONE</t>
        </is>
      </c>
      <c r="I6162" s="2" t="n">
        <v>13.61</v>
      </c>
      <c r="J6162" s="2" t="n">
        <v>12.725903</v>
      </c>
      <c r="K6162" s="2" t="n">
        <v>-0.668874</v>
      </c>
      <c r="L6162" s="2" t="n">
        <v>-0.21939</v>
      </c>
      <c r="M6162" s="2" t="b">
        <v>1</v>
      </c>
      <c r="N6162" s="2" t="n">
        <v>1</v>
      </c>
    </row>
    <row r="6163" ht="15.75" customHeight="1">
      <c r="A6163" s="9" t="n">
        <v>43936.83333333334</v>
      </c>
      <c r="B6163" s="9" t="n">
        <v>43936.66666666666</v>
      </c>
      <c r="C6163" s="2" t="n">
        <v>34964545</v>
      </c>
      <c r="D6163" s="2" t="inlineStr">
        <is>
          <t>DOM</t>
        </is>
      </c>
      <c r="G6163" s="2" t="inlineStr">
        <is>
          <t>ZONE</t>
        </is>
      </c>
      <c r="I6163" s="2" t="n">
        <v>14.4</v>
      </c>
      <c r="J6163" s="2" t="n">
        <v>13.511183</v>
      </c>
      <c r="K6163" s="2" t="n">
        <v>-0.645095</v>
      </c>
      <c r="L6163" s="2" t="n">
        <v>-0.238722</v>
      </c>
      <c r="M6163" s="2" t="b">
        <v>1</v>
      </c>
      <c r="N6163" s="2" t="n">
        <v>1</v>
      </c>
    </row>
    <row r="6164" ht="15.75" customHeight="1">
      <c r="A6164" s="9" t="n">
        <v>43936.875</v>
      </c>
      <c r="B6164" s="9" t="n">
        <v>43936.70833333334</v>
      </c>
      <c r="C6164" s="2" t="n">
        <v>34964545</v>
      </c>
      <c r="D6164" s="2" t="inlineStr">
        <is>
          <t>DOM</t>
        </is>
      </c>
      <c r="G6164" s="2" t="inlineStr">
        <is>
          <t>ZONE</t>
        </is>
      </c>
      <c r="I6164" s="2" t="n">
        <v>14.85</v>
      </c>
      <c r="J6164" s="2" t="n">
        <v>14.030411</v>
      </c>
      <c r="K6164" s="2" t="n">
        <v>-0.550475</v>
      </c>
      <c r="L6164" s="2" t="n">
        <v>-0.270781</v>
      </c>
      <c r="M6164" s="2" t="b">
        <v>1</v>
      </c>
      <c r="N6164" s="2" t="n">
        <v>1</v>
      </c>
    </row>
    <row r="6165" ht="15.75" customHeight="1">
      <c r="A6165" s="9" t="n">
        <v>43936.91666666666</v>
      </c>
      <c r="B6165" s="9" t="n">
        <v>43936.75</v>
      </c>
      <c r="C6165" s="2" t="n">
        <v>34964545</v>
      </c>
      <c r="D6165" s="2" t="inlineStr">
        <is>
          <t>DOM</t>
        </is>
      </c>
      <c r="G6165" s="2" t="inlineStr">
        <is>
          <t>ZONE</t>
        </is>
      </c>
      <c r="I6165" s="2" t="n">
        <v>15.39</v>
      </c>
      <c r="J6165" s="2" t="n">
        <v>15.028079</v>
      </c>
      <c r="K6165" s="2" t="n">
        <v>-0.143106</v>
      </c>
      <c r="L6165" s="2" t="n">
        <v>-0.213815</v>
      </c>
      <c r="M6165" s="2" t="b">
        <v>1</v>
      </c>
      <c r="N6165" s="2" t="n">
        <v>1</v>
      </c>
    </row>
    <row r="6166" ht="15.75" customHeight="1">
      <c r="A6166" s="9" t="n">
        <v>43936.95833333334</v>
      </c>
      <c r="B6166" s="9" t="n">
        <v>43936.79166666666</v>
      </c>
      <c r="C6166" s="2" t="n">
        <v>34964545</v>
      </c>
      <c r="D6166" s="2" t="inlineStr">
        <is>
          <t>DOM</t>
        </is>
      </c>
      <c r="G6166" s="2" t="inlineStr">
        <is>
          <t>ZONE</t>
        </is>
      </c>
      <c r="I6166" s="2" t="n">
        <v>23.48</v>
      </c>
      <c r="J6166" s="2" t="n">
        <v>48.340998</v>
      </c>
      <c r="K6166" s="2" t="n">
        <v>25.079361</v>
      </c>
      <c r="L6166" s="2" t="n">
        <v>-0.216696</v>
      </c>
      <c r="M6166" s="2" t="b">
        <v>1</v>
      </c>
      <c r="N6166" s="2" t="n">
        <v>1</v>
      </c>
    </row>
    <row r="6167" ht="15.75" customHeight="1">
      <c r="A6167" s="9" t="n">
        <v>43937</v>
      </c>
      <c r="B6167" s="9" t="n">
        <v>43936.83333333334</v>
      </c>
      <c r="C6167" s="2" t="n">
        <v>34964545</v>
      </c>
      <c r="D6167" s="2" t="inlineStr">
        <is>
          <t>DOM</t>
        </is>
      </c>
      <c r="G6167" s="2" t="inlineStr">
        <is>
          <t>ZONE</t>
        </is>
      </c>
      <c r="I6167" s="2" t="n">
        <v>18.35</v>
      </c>
      <c r="J6167" s="2" t="n">
        <v>19.642322</v>
      </c>
      <c r="K6167" s="2" t="n">
        <v>1.518925</v>
      </c>
      <c r="L6167" s="2" t="n">
        <v>-0.222436</v>
      </c>
      <c r="M6167" s="2" t="b">
        <v>1</v>
      </c>
      <c r="N6167" s="2" t="n">
        <v>1</v>
      </c>
    </row>
    <row r="6168" ht="15.75" customHeight="1">
      <c r="A6168" s="9" t="n">
        <v>43937.04166666666</v>
      </c>
      <c r="B6168" s="9" t="n">
        <v>43936.875</v>
      </c>
      <c r="C6168" s="2" t="n">
        <v>34964545</v>
      </c>
      <c r="D6168" s="2" t="inlineStr">
        <is>
          <t>DOM</t>
        </is>
      </c>
      <c r="G6168" s="2" t="inlineStr">
        <is>
          <t>ZONE</t>
        </is>
      </c>
      <c r="I6168" s="2" t="n">
        <v>18.97</v>
      </c>
      <c r="J6168" s="2" t="n">
        <v>21.396508</v>
      </c>
      <c r="K6168" s="2" t="n">
        <v>2.650089</v>
      </c>
      <c r="L6168" s="2" t="n">
        <v>-0.224415</v>
      </c>
      <c r="M6168" s="2" t="b">
        <v>1</v>
      </c>
      <c r="N6168" s="2" t="n">
        <v>1</v>
      </c>
    </row>
    <row r="6169" ht="15.75" customHeight="1">
      <c r="A6169" s="9" t="n">
        <v>43937.08333333334</v>
      </c>
      <c r="B6169" s="9" t="n">
        <v>43936.91666666666</v>
      </c>
      <c r="C6169" s="2" t="n">
        <v>34964545</v>
      </c>
      <c r="D6169" s="2" t="inlineStr">
        <is>
          <t>DOM</t>
        </is>
      </c>
      <c r="G6169" s="2" t="inlineStr">
        <is>
          <t>ZONE</t>
        </is>
      </c>
      <c r="I6169" s="2" t="n">
        <v>17.51</v>
      </c>
      <c r="J6169" s="2" t="n">
        <v>19.080829</v>
      </c>
      <c r="K6169" s="2" t="n">
        <v>1.786008</v>
      </c>
      <c r="L6169" s="2" t="n">
        <v>-0.211845</v>
      </c>
      <c r="M6169" s="2" t="b">
        <v>1</v>
      </c>
      <c r="N6169" s="2" t="n">
        <v>1</v>
      </c>
    </row>
    <row r="6170" ht="15.75" customHeight="1">
      <c r="A6170" s="9" t="n">
        <v>43937.125</v>
      </c>
      <c r="B6170" s="9" t="n">
        <v>43936.95833333334</v>
      </c>
      <c r="C6170" s="2" t="n">
        <v>34964545</v>
      </c>
      <c r="D6170" s="2" t="inlineStr">
        <is>
          <t>DOM</t>
        </is>
      </c>
      <c r="G6170" s="2" t="inlineStr">
        <is>
          <t>ZONE</t>
        </is>
      </c>
      <c r="I6170" s="2" t="n">
        <v>17.29</v>
      </c>
      <c r="J6170" s="2" t="n">
        <v>20.267512</v>
      </c>
      <c r="K6170" s="2" t="n">
        <v>3.18251</v>
      </c>
      <c r="L6170" s="2" t="n">
        <v>-0.200832</v>
      </c>
      <c r="M6170" s="2" t="b">
        <v>1</v>
      </c>
      <c r="N6170" s="2" t="n">
        <v>1</v>
      </c>
    </row>
    <row r="6171" ht="15.75" customHeight="1">
      <c r="A6171" s="9" t="n">
        <v>43937.16666666666</v>
      </c>
      <c r="B6171" s="9" t="n">
        <v>43937</v>
      </c>
      <c r="C6171" s="2" t="n">
        <v>34964545</v>
      </c>
      <c r="D6171" s="2" t="inlineStr">
        <is>
          <t>DOM</t>
        </is>
      </c>
      <c r="G6171" s="2" t="inlineStr">
        <is>
          <t>ZONE</t>
        </is>
      </c>
      <c r="I6171" s="2" t="n">
        <v>15.56</v>
      </c>
      <c r="J6171" s="2" t="n">
        <v>16.18683</v>
      </c>
      <c r="K6171" s="2" t="n">
        <v>0.753839</v>
      </c>
      <c r="L6171" s="2" t="n">
        <v>-0.127842</v>
      </c>
      <c r="M6171" s="2" t="b">
        <v>1</v>
      </c>
      <c r="N6171" s="2" t="n">
        <v>1</v>
      </c>
    </row>
    <row r="6172" ht="15.75" customHeight="1">
      <c r="A6172" s="9" t="n">
        <v>43937.20833333334</v>
      </c>
      <c r="B6172" s="9" t="n">
        <v>43937.04166666666</v>
      </c>
      <c r="C6172" s="2" t="n">
        <v>34964545</v>
      </c>
      <c r="D6172" s="2" t="inlineStr">
        <is>
          <t>DOM</t>
        </is>
      </c>
      <c r="G6172" s="2" t="inlineStr">
        <is>
          <t>ZONE</t>
        </is>
      </c>
      <c r="I6172" s="2" t="n">
        <v>17.65</v>
      </c>
      <c r="J6172" s="2" t="n">
        <v>19.381993</v>
      </c>
      <c r="K6172" s="2" t="n">
        <v>1.855765</v>
      </c>
      <c r="L6172" s="2" t="n">
        <v>-0.119605</v>
      </c>
      <c r="M6172" s="2" t="b">
        <v>1</v>
      </c>
      <c r="N6172" s="2" t="n">
        <v>1</v>
      </c>
    </row>
    <row r="6173" ht="15.75" customHeight="1">
      <c r="A6173" s="9" t="n">
        <v>43937.25</v>
      </c>
      <c r="B6173" s="9" t="n">
        <v>43937.08333333334</v>
      </c>
      <c r="C6173" s="2" t="n">
        <v>34964545</v>
      </c>
      <c r="D6173" s="2" t="inlineStr">
        <is>
          <t>DOM</t>
        </is>
      </c>
      <c r="G6173" s="2" t="inlineStr">
        <is>
          <t>ZONE</t>
        </is>
      </c>
      <c r="I6173" s="2" t="n">
        <v>16.94</v>
      </c>
      <c r="J6173" s="2" t="n">
        <v>18.674944</v>
      </c>
      <c r="K6173" s="2" t="n">
        <v>1.827161</v>
      </c>
      <c r="L6173" s="2" t="n">
        <v>-0.096384</v>
      </c>
      <c r="M6173" s="2" t="b">
        <v>1</v>
      </c>
      <c r="N6173" s="2" t="n">
        <v>1</v>
      </c>
    </row>
    <row r="6174" ht="15.75" customHeight="1">
      <c r="A6174" s="9" t="n">
        <v>43937.29166666666</v>
      </c>
      <c r="B6174" s="9" t="n">
        <v>43937.125</v>
      </c>
      <c r="C6174" s="2" t="n">
        <v>34964545</v>
      </c>
      <c r="D6174" s="2" t="inlineStr">
        <is>
          <t>DOM</t>
        </is>
      </c>
      <c r="G6174" s="2" t="inlineStr">
        <is>
          <t>ZONE</t>
        </is>
      </c>
      <c r="I6174" s="2" t="n">
        <v>16.57</v>
      </c>
      <c r="J6174" s="2" t="n">
        <v>18.195609</v>
      </c>
      <c r="K6174" s="2" t="n">
        <v>1.735804</v>
      </c>
      <c r="L6174" s="2" t="n">
        <v>-0.112695</v>
      </c>
      <c r="M6174" s="2" t="b">
        <v>1</v>
      </c>
      <c r="N6174" s="2" t="n">
        <v>1</v>
      </c>
    </row>
    <row r="6175" ht="15.75" customHeight="1">
      <c r="A6175" s="9" t="n">
        <v>43937.33333333334</v>
      </c>
      <c r="B6175" s="9" t="n">
        <v>43937.16666666666</v>
      </c>
      <c r="C6175" s="2" t="n">
        <v>34964545</v>
      </c>
      <c r="D6175" s="2" t="inlineStr">
        <is>
          <t>DOM</t>
        </is>
      </c>
      <c r="G6175" s="2" t="inlineStr">
        <is>
          <t>ZONE</t>
        </is>
      </c>
      <c r="I6175" s="2" t="n">
        <v>17.14</v>
      </c>
      <c r="J6175" s="2" t="n">
        <v>18.874448</v>
      </c>
      <c r="K6175" s="2" t="n">
        <v>1.836533</v>
      </c>
      <c r="L6175" s="2" t="n">
        <v>-0.102086</v>
      </c>
      <c r="M6175" s="2" t="b">
        <v>1</v>
      </c>
      <c r="N6175" s="2" t="n">
        <v>1</v>
      </c>
    </row>
    <row r="6176" ht="15.75" customHeight="1">
      <c r="A6176" s="9" t="n">
        <v>43937.375</v>
      </c>
      <c r="B6176" s="9" t="n">
        <v>43937.20833333334</v>
      </c>
      <c r="C6176" s="2" t="n">
        <v>34964545</v>
      </c>
      <c r="D6176" s="2" t="inlineStr">
        <is>
          <t>DOM</t>
        </is>
      </c>
      <c r="G6176" s="2" t="inlineStr">
        <is>
          <t>ZONE</t>
        </is>
      </c>
      <c r="I6176" s="2" t="n">
        <v>20.17</v>
      </c>
      <c r="J6176" s="2" t="n">
        <v>23.357236</v>
      </c>
      <c r="K6176" s="2" t="n">
        <v>3.317599</v>
      </c>
      <c r="L6176" s="2" t="n">
        <v>-0.12953</v>
      </c>
      <c r="M6176" s="2" t="b">
        <v>1</v>
      </c>
      <c r="N6176" s="2" t="n">
        <v>1</v>
      </c>
    </row>
    <row r="6177" ht="15.75" customHeight="1">
      <c r="A6177" s="9" t="n">
        <v>43937.41666666666</v>
      </c>
      <c r="B6177" s="9" t="n">
        <v>43937.25</v>
      </c>
      <c r="C6177" s="2" t="n">
        <v>34964545</v>
      </c>
      <c r="D6177" s="2" t="inlineStr">
        <is>
          <t>DOM</t>
        </is>
      </c>
      <c r="G6177" s="2" t="inlineStr">
        <is>
          <t>ZONE</t>
        </is>
      </c>
      <c r="I6177" s="2" t="n">
        <v>18.52</v>
      </c>
      <c r="J6177" s="2" t="n">
        <v>19.606429</v>
      </c>
      <c r="K6177" s="2" t="n">
        <v>1.277652</v>
      </c>
      <c r="L6177" s="2" t="n">
        <v>-0.194556</v>
      </c>
      <c r="M6177" s="2" t="b">
        <v>1</v>
      </c>
      <c r="N6177" s="2" t="n">
        <v>1</v>
      </c>
    </row>
    <row r="6178" ht="15.75" customHeight="1">
      <c r="A6178" s="9" t="n">
        <v>43937.45833333334</v>
      </c>
      <c r="B6178" s="9" t="n">
        <v>43937.29166666666</v>
      </c>
      <c r="C6178" s="2" t="n">
        <v>34964545</v>
      </c>
      <c r="D6178" s="2" t="inlineStr">
        <is>
          <t>DOM</t>
        </is>
      </c>
      <c r="G6178" s="2" t="inlineStr">
        <is>
          <t>ZONE</t>
        </is>
      </c>
      <c r="I6178" s="2" t="n">
        <v>22.9</v>
      </c>
      <c r="J6178" s="2" t="n">
        <v>27.385147</v>
      </c>
      <c r="K6178" s="2" t="n">
        <v>4.767954</v>
      </c>
      <c r="L6178" s="2" t="n">
        <v>-0.283641</v>
      </c>
      <c r="M6178" s="2" t="b">
        <v>1</v>
      </c>
      <c r="N6178" s="2" t="n">
        <v>1</v>
      </c>
    </row>
    <row r="6179" ht="15.75" customHeight="1">
      <c r="A6179" s="9" t="n">
        <v>43937.5</v>
      </c>
      <c r="B6179" s="9" t="n">
        <v>43937.33333333334</v>
      </c>
      <c r="C6179" s="2" t="n">
        <v>34964545</v>
      </c>
      <c r="D6179" s="2" t="inlineStr">
        <is>
          <t>DOM</t>
        </is>
      </c>
      <c r="G6179" s="2" t="inlineStr">
        <is>
          <t>ZONE</t>
        </is>
      </c>
      <c r="I6179" s="2" t="n">
        <v>21.56</v>
      </c>
      <c r="J6179" s="2" t="n">
        <v>25.681087</v>
      </c>
      <c r="K6179" s="2" t="n">
        <v>4.596105</v>
      </c>
      <c r="L6179" s="2" t="n">
        <v>-0.472518</v>
      </c>
      <c r="M6179" s="2" t="b">
        <v>1</v>
      </c>
      <c r="N6179" s="2" t="n">
        <v>1</v>
      </c>
    </row>
    <row r="6180" ht="15.75" customHeight="1">
      <c r="A6180" s="9" t="n">
        <v>43937.54166666666</v>
      </c>
      <c r="B6180" s="9" t="n">
        <v>43937.375</v>
      </c>
      <c r="C6180" s="2" t="n">
        <v>34964545</v>
      </c>
      <c r="D6180" s="2" t="inlineStr">
        <is>
          <t>DOM</t>
        </is>
      </c>
      <c r="G6180" s="2" t="inlineStr">
        <is>
          <t>ZONE</t>
        </is>
      </c>
      <c r="I6180" s="2" t="n">
        <v>17.82</v>
      </c>
      <c r="J6180" s="2" t="n">
        <v>19.47333</v>
      </c>
      <c r="K6180" s="2" t="n">
        <v>2.115379</v>
      </c>
      <c r="L6180" s="2" t="n">
        <v>-0.457049</v>
      </c>
      <c r="M6180" s="2" t="b">
        <v>1</v>
      </c>
      <c r="N6180" s="2" t="n">
        <v>1</v>
      </c>
    </row>
    <row r="6181" ht="15.75" customHeight="1">
      <c r="A6181" s="9" t="n">
        <v>43937.58333333334</v>
      </c>
      <c r="B6181" s="9" t="n">
        <v>43937.41666666666</v>
      </c>
      <c r="C6181" s="2" t="n">
        <v>34964545</v>
      </c>
      <c r="D6181" s="2" t="inlineStr">
        <is>
          <t>DOM</t>
        </is>
      </c>
      <c r="G6181" s="2" t="inlineStr">
        <is>
          <t>ZONE</t>
        </is>
      </c>
      <c r="I6181" s="2" t="n">
        <v>16.95</v>
      </c>
      <c r="J6181" s="2" t="n">
        <v>18.508359</v>
      </c>
      <c r="K6181" s="2" t="n">
        <v>1.972717</v>
      </c>
      <c r="L6181" s="2" t="n">
        <v>-0.415191</v>
      </c>
      <c r="M6181" s="2" t="b">
        <v>1</v>
      </c>
      <c r="N6181" s="2" t="n">
        <v>1</v>
      </c>
    </row>
    <row r="6182" ht="15.75" customHeight="1">
      <c r="A6182" s="9" t="n">
        <v>43937.625</v>
      </c>
      <c r="B6182" s="9" t="n">
        <v>43937.45833333334</v>
      </c>
      <c r="C6182" s="2" t="n">
        <v>34964545</v>
      </c>
      <c r="D6182" s="2" t="inlineStr">
        <is>
          <t>DOM</t>
        </is>
      </c>
      <c r="G6182" s="2" t="inlineStr">
        <is>
          <t>ZONE</t>
        </is>
      </c>
      <c r="I6182" s="2" t="n">
        <v>16.33</v>
      </c>
      <c r="J6182" s="2" t="n">
        <v>17.07235</v>
      </c>
      <c r="K6182" s="2" t="n">
        <v>1.148443</v>
      </c>
      <c r="L6182" s="2" t="n">
        <v>-0.401093</v>
      </c>
      <c r="M6182" s="2" t="b">
        <v>1</v>
      </c>
      <c r="N6182" s="2" t="n">
        <v>1</v>
      </c>
    </row>
    <row r="6183" ht="15.75" customHeight="1">
      <c r="A6183" s="9" t="n">
        <v>43937.66666666666</v>
      </c>
      <c r="B6183" s="9" t="n">
        <v>43937.5</v>
      </c>
      <c r="C6183" s="2" t="n">
        <v>34964545</v>
      </c>
      <c r="D6183" s="2" t="inlineStr">
        <is>
          <t>DOM</t>
        </is>
      </c>
      <c r="G6183" s="2" t="inlineStr">
        <is>
          <t>ZONE</t>
        </is>
      </c>
      <c r="I6183" s="2" t="n">
        <v>17.31</v>
      </c>
      <c r="J6183" s="2" t="n">
        <v>18.153462</v>
      </c>
      <c r="K6183" s="2" t="n">
        <v>1.261399</v>
      </c>
      <c r="L6183" s="2" t="n">
        <v>-0.417104</v>
      </c>
      <c r="M6183" s="2" t="b">
        <v>1</v>
      </c>
      <c r="N6183" s="2" t="n">
        <v>1</v>
      </c>
    </row>
    <row r="6184" ht="15.75" customHeight="1">
      <c r="A6184" s="9" t="n">
        <v>43937.70833333334</v>
      </c>
      <c r="B6184" s="9" t="n">
        <v>43937.54166666666</v>
      </c>
      <c r="C6184" s="2" t="n">
        <v>34964545</v>
      </c>
      <c r="D6184" s="2" t="inlineStr">
        <is>
          <t>DOM</t>
        </is>
      </c>
      <c r="G6184" s="2" t="inlineStr">
        <is>
          <t>ZONE</t>
        </is>
      </c>
      <c r="I6184" s="2" t="n">
        <v>21.11</v>
      </c>
      <c r="J6184" s="2" t="n">
        <v>19.189684</v>
      </c>
      <c r="K6184" s="2" t="n">
        <v>-1.407655</v>
      </c>
      <c r="L6184" s="2" t="n">
        <v>-0.510161</v>
      </c>
      <c r="M6184" s="2" t="b">
        <v>1</v>
      </c>
      <c r="N6184" s="2" t="n">
        <v>1</v>
      </c>
    </row>
    <row r="6185" ht="15.75" customHeight="1">
      <c r="A6185" s="9" t="n">
        <v>43937.75</v>
      </c>
      <c r="B6185" s="9" t="n">
        <v>43937.58333333334</v>
      </c>
      <c r="C6185" s="2" t="n">
        <v>34964545</v>
      </c>
      <c r="D6185" s="2" t="inlineStr">
        <is>
          <t>DOM</t>
        </is>
      </c>
      <c r="G6185" s="2" t="inlineStr">
        <is>
          <t>ZONE</t>
        </is>
      </c>
      <c r="I6185" s="2" t="n">
        <v>24.4</v>
      </c>
      <c r="J6185" s="2" t="n">
        <v>21.418678</v>
      </c>
      <c r="K6185" s="2" t="n">
        <v>-2.388885</v>
      </c>
      <c r="L6185" s="2" t="n">
        <v>-0.594104</v>
      </c>
      <c r="M6185" s="2" t="b">
        <v>1</v>
      </c>
      <c r="N6185" s="2" t="n">
        <v>1</v>
      </c>
    </row>
    <row r="6186" ht="15.75" customHeight="1">
      <c r="A6186" s="9" t="n">
        <v>43937.79166666666</v>
      </c>
      <c r="B6186" s="9" t="n">
        <v>43937.625</v>
      </c>
      <c r="C6186" s="2" t="n">
        <v>34964545</v>
      </c>
      <c r="D6186" s="2" t="inlineStr">
        <is>
          <t>DOM</t>
        </is>
      </c>
      <c r="G6186" s="2" t="inlineStr">
        <is>
          <t>ZONE</t>
        </is>
      </c>
      <c r="I6186" s="2" t="n">
        <v>15.05</v>
      </c>
      <c r="J6186" s="2" t="n">
        <v>13.588044</v>
      </c>
      <c r="K6186" s="2" t="n">
        <v>-1.115548</v>
      </c>
      <c r="L6186" s="2" t="n">
        <v>-0.345575</v>
      </c>
      <c r="M6186" s="2" t="b">
        <v>1</v>
      </c>
      <c r="N6186" s="2" t="n">
        <v>1</v>
      </c>
    </row>
    <row r="6187" ht="15.75" customHeight="1">
      <c r="A6187" s="9" t="n">
        <v>43937.83333333334</v>
      </c>
      <c r="B6187" s="9" t="n">
        <v>43937.66666666666</v>
      </c>
      <c r="C6187" s="2" t="n">
        <v>34964545</v>
      </c>
      <c r="D6187" s="2" t="inlineStr">
        <is>
          <t>DOM</t>
        </is>
      </c>
      <c r="G6187" s="2" t="inlineStr">
        <is>
          <t>ZONE</t>
        </is>
      </c>
      <c r="I6187" s="2" t="n">
        <v>14.65</v>
      </c>
      <c r="J6187" s="2" t="n">
        <v>13.699168</v>
      </c>
      <c r="K6187" s="2" t="n">
        <v>-0.6371790000000001</v>
      </c>
      <c r="L6187" s="2" t="n">
        <v>-0.314487</v>
      </c>
      <c r="M6187" s="2" t="b">
        <v>1</v>
      </c>
      <c r="N6187" s="2" t="n">
        <v>1</v>
      </c>
    </row>
    <row r="6188" ht="15.75" customHeight="1">
      <c r="A6188" s="9" t="n">
        <v>43937.875</v>
      </c>
      <c r="B6188" s="9" t="n">
        <v>43937.70833333334</v>
      </c>
      <c r="C6188" s="2" t="n">
        <v>34964545</v>
      </c>
      <c r="D6188" s="2" t="inlineStr">
        <is>
          <t>DOM</t>
        </is>
      </c>
      <c r="G6188" s="2" t="inlineStr">
        <is>
          <t>ZONE</t>
        </is>
      </c>
      <c r="I6188" s="2" t="n">
        <v>15.3</v>
      </c>
      <c r="J6188" s="2" t="n">
        <v>14.951065</v>
      </c>
      <c r="K6188" s="2" t="n">
        <v>-0.036832</v>
      </c>
      <c r="L6188" s="2" t="n">
        <v>-0.307936</v>
      </c>
      <c r="M6188" s="2" t="b">
        <v>1</v>
      </c>
      <c r="N6188" s="2" t="n">
        <v>1</v>
      </c>
    </row>
    <row r="6189" ht="15.75" customHeight="1">
      <c r="A6189" s="9" t="n">
        <v>43937.91666666666</v>
      </c>
      <c r="B6189" s="9" t="n">
        <v>43937.75</v>
      </c>
      <c r="C6189" s="2" t="n">
        <v>34964545</v>
      </c>
      <c r="D6189" s="2" t="inlineStr">
        <is>
          <t>DOM</t>
        </is>
      </c>
      <c r="G6189" s="2" t="inlineStr">
        <is>
          <t>ZONE</t>
        </is>
      </c>
      <c r="I6189" s="2" t="n">
        <v>16.5</v>
      </c>
      <c r="J6189" s="2" t="n">
        <v>16.222721</v>
      </c>
      <c r="K6189" s="2" t="n">
        <v>0</v>
      </c>
      <c r="L6189" s="2" t="n">
        <v>-0.280613</v>
      </c>
      <c r="M6189" s="2" t="b">
        <v>1</v>
      </c>
      <c r="N6189" s="2" t="n">
        <v>1</v>
      </c>
    </row>
    <row r="6190" ht="15.75" customHeight="1">
      <c r="A6190" s="9" t="n">
        <v>43937.95833333334</v>
      </c>
      <c r="B6190" s="9" t="n">
        <v>43937.79166666666</v>
      </c>
      <c r="C6190" s="2" t="n">
        <v>34964545</v>
      </c>
      <c r="D6190" s="2" t="inlineStr">
        <is>
          <t>DOM</t>
        </is>
      </c>
      <c r="G6190" s="2" t="inlineStr">
        <is>
          <t>ZONE</t>
        </is>
      </c>
      <c r="I6190" s="2" t="n">
        <v>17.59</v>
      </c>
      <c r="J6190" s="2" t="n">
        <v>17.397858</v>
      </c>
      <c r="K6190" s="2" t="n">
        <v>0</v>
      </c>
      <c r="L6190" s="2" t="n">
        <v>-0.19631</v>
      </c>
      <c r="M6190" s="2" t="b">
        <v>1</v>
      </c>
      <c r="N6190" s="2" t="n">
        <v>1</v>
      </c>
    </row>
    <row r="6191" ht="15.75" customHeight="1">
      <c r="A6191" s="9" t="n">
        <v>43938</v>
      </c>
      <c r="B6191" s="9" t="n">
        <v>43937.83333333334</v>
      </c>
      <c r="C6191" s="2" t="n">
        <v>34964545</v>
      </c>
      <c r="D6191" s="2" t="inlineStr">
        <is>
          <t>DOM</t>
        </is>
      </c>
      <c r="G6191" s="2" t="inlineStr">
        <is>
          <t>ZONE</t>
        </is>
      </c>
      <c r="I6191" s="2" t="n">
        <v>18.91</v>
      </c>
      <c r="J6191" s="2" t="n">
        <v>18.694517</v>
      </c>
      <c r="K6191" s="2" t="n">
        <v>0.002808</v>
      </c>
      <c r="L6191" s="2" t="n">
        <v>-0.217458</v>
      </c>
      <c r="M6191" s="2" t="b">
        <v>1</v>
      </c>
      <c r="N6191" s="2" t="n">
        <v>1</v>
      </c>
    </row>
    <row r="6192" ht="15.75" customHeight="1">
      <c r="A6192" s="9" t="n">
        <v>43938.04166666666</v>
      </c>
      <c r="B6192" s="9" t="n">
        <v>43937.875</v>
      </c>
      <c r="C6192" s="2" t="n">
        <v>34964545</v>
      </c>
      <c r="D6192" s="2" t="inlineStr">
        <is>
          <t>DOM</t>
        </is>
      </c>
      <c r="G6192" s="2" t="inlineStr">
        <is>
          <t>ZONE</t>
        </is>
      </c>
      <c r="I6192" s="2" t="n">
        <v>18.32</v>
      </c>
      <c r="J6192" s="2" t="n">
        <v>18.254345</v>
      </c>
      <c r="K6192" s="2" t="n">
        <v>0.121907</v>
      </c>
      <c r="L6192" s="2" t="n">
        <v>-0.183395</v>
      </c>
      <c r="M6192" s="2" t="b">
        <v>1</v>
      </c>
      <c r="N6192" s="2" t="n">
        <v>1</v>
      </c>
    </row>
    <row r="6193" ht="15.75" customHeight="1">
      <c r="A6193" s="9" t="n">
        <v>43938.08333333334</v>
      </c>
      <c r="B6193" s="9" t="n">
        <v>43937.91666666666</v>
      </c>
      <c r="C6193" s="2" t="n">
        <v>34964545</v>
      </c>
      <c r="D6193" s="2" t="inlineStr">
        <is>
          <t>DOM</t>
        </is>
      </c>
      <c r="G6193" s="2" t="inlineStr">
        <is>
          <t>ZONE</t>
        </is>
      </c>
      <c r="I6193" s="2" t="n">
        <v>18.67</v>
      </c>
      <c r="J6193" s="2" t="n">
        <v>18.951555</v>
      </c>
      <c r="K6193" s="2" t="n">
        <v>0.442807</v>
      </c>
      <c r="L6193" s="2" t="n">
        <v>-0.157919</v>
      </c>
      <c r="M6193" s="2" t="b">
        <v>1</v>
      </c>
      <c r="N6193" s="2" t="n">
        <v>1</v>
      </c>
    </row>
    <row r="6194" ht="15.75" customHeight="1">
      <c r="A6194" s="9" t="n">
        <v>43938.125</v>
      </c>
      <c r="B6194" s="9" t="n">
        <v>43937.95833333334</v>
      </c>
      <c r="C6194" s="2" t="n">
        <v>34964545</v>
      </c>
      <c r="D6194" s="2" t="inlineStr">
        <is>
          <t>DOM</t>
        </is>
      </c>
      <c r="G6194" s="2" t="inlineStr">
        <is>
          <t>ZONE</t>
        </is>
      </c>
      <c r="I6194" s="2" t="n">
        <v>15.94</v>
      </c>
      <c r="J6194" s="2" t="n">
        <v>16.238443</v>
      </c>
      <c r="K6194" s="2" t="n">
        <v>0.425979</v>
      </c>
      <c r="L6194" s="2" t="n">
        <v>-0.125869</v>
      </c>
      <c r="M6194" s="2" t="b">
        <v>1</v>
      </c>
      <c r="N6194" s="2" t="n">
        <v>1</v>
      </c>
    </row>
    <row r="6195" ht="15.75" customHeight="1">
      <c r="A6195" s="9" t="n">
        <v>43938.16666666666</v>
      </c>
      <c r="B6195" s="9" t="n">
        <v>43938</v>
      </c>
      <c r="C6195" s="2" t="n">
        <v>34964545</v>
      </c>
      <c r="D6195" s="2" t="inlineStr">
        <is>
          <t>DOM</t>
        </is>
      </c>
      <c r="G6195" s="2" t="inlineStr">
        <is>
          <t>ZONE</t>
        </is>
      </c>
      <c r="I6195" s="2" t="n">
        <v>15.31</v>
      </c>
      <c r="J6195" s="2" t="n">
        <v>17.194487</v>
      </c>
      <c r="K6195" s="2" t="n">
        <v>1.961188</v>
      </c>
      <c r="L6195" s="2" t="n">
        <v>-0.075868</v>
      </c>
      <c r="M6195" s="2" t="b">
        <v>1</v>
      </c>
      <c r="N6195" s="2" t="n">
        <v>1</v>
      </c>
    </row>
    <row r="6196" ht="15.75" customHeight="1">
      <c r="A6196" s="9" t="n">
        <v>43938.20833333334</v>
      </c>
      <c r="B6196" s="9" t="n">
        <v>43938.04166666666</v>
      </c>
      <c r="C6196" s="2" t="n">
        <v>34964545</v>
      </c>
      <c r="D6196" s="2" t="inlineStr">
        <is>
          <t>DOM</t>
        </is>
      </c>
      <c r="G6196" s="2" t="inlineStr">
        <is>
          <t>ZONE</t>
        </is>
      </c>
      <c r="I6196" s="2" t="n">
        <v>17.27</v>
      </c>
      <c r="J6196" s="2" t="n">
        <v>18.689721</v>
      </c>
      <c r="K6196" s="2" t="n">
        <v>1.500769</v>
      </c>
      <c r="L6196" s="2" t="n">
        <v>-0.076048</v>
      </c>
      <c r="M6196" s="2" t="b">
        <v>1</v>
      </c>
      <c r="N6196" s="2" t="n">
        <v>1</v>
      </c>
    </row>
    <row r="6197" ht="15.75" customHeight="1">
      <c r="A6197" s="9" t="n">
        <v>43938.25</v>
      </c>
      <c r="B6197" s="9" t="n">
        <v>43938.08333333334</v>
      </c>
      <c r="C6197" s="2" t="n">
        <v>34964545</v>
      </c>
      <c r="D6197" s="2" t="inlineStr">
        <is>
          <t>DOM</t>
        </is>
      </c>
      <c r="G6197" s="2" t="inlineStr">
        <is>
          <t>ZONE</t>
        </is>
      </c>
      <c r="I6197" s="2" t="n">
        <v>17.34</v>
      </c>
      <c r="J6197" s="2" t="n">
        <v>18.566248</v>
      </c>
      <c r="K6197" s="2" t="n">
        <v>1.229284</v>
      </c>
      <c r="L6197" s="2" t="n">
        <v>-0.003869</v>
      </c>
      <c r="M6197" s="2" t="b">
        <v>1</v>
      </c>
      <c r="N6197" s="2" t="n">
        <v>1</v>
      </c>
    </row>
    <row r="6198" ht="15.75" customHeight="1">
      <c r="A6198" s="9" t="n">
        <v>43938.29166666666</v>
      </c>
      <c r="B6198" s="9" t="n">
        <v>43938.125</v>
      </c>
      <c r="C6198" s="2" t="n">
        <v>34964545</v>
      </c>
      <c r="D6198" s="2" t="inlineStr">
        <is>
          <t>DOM</t>
        </is>
      </c>
      <c r="G6198" s="2" t="inlineStr">
        <is>
          <t>ZONE</t>
        </is>
      </c>
      <c r="I6198" s="2" t="n">
        <v>16.97</v>
      </c>
      <c r="J6198" s="2" t="n">
        <v>18.140033</v>
      </c>
      <c r="K6198" s="2" t="n">
        <v>1.139748</v>
      </c>
      <c r="L6198" s="2" t="n">
        <v>0.031953</v>
      </c>
      <c r="M6198" s="2" t="b">
        <v>1</v>
      </c>
      <c r="N6198" s="2" t="n">
        <v>1</v>
      </c>
    </row>
    <row r="6199" ht="15.75" customHeight="1">
      <c r="A6199" s="9" t="n">
        <v>43938.33333333334</v>
      </c>
      <c r="B6199" s="9" t="n">
        <v>43938.16666666666</v>
      </c>
      <c r="C6199" s="2" t="n">
        <v>34964545</v>
      </c>
      <c r="D6199" s="2" t="inlineStr">
        <is>
          <t>DOM</t>
        </is>
      </c>
      <c r="G6199" s="2" t="inlineStr">
        <is>
          <t>ZONE</t>
        </is>
      </c>
      <c r="I6199" s="2" t="n">
        <v>18.1</v>
      </c>
      <c r="J6199" s="2" t="n">
        <v>21.548619</v>
      </c>
      <c r="K6199" s="2" t="n">
        <v>3.396994</v>
      </c>
      <c r="L6199" s="2" t="n">
        <v>0.051624</v>
      </c>
      <c r="M6199" s="2" t="b">
        <v>1</v>
      </c>
      <c r="N6199" s="2" t="n">
        <v>1</v>
      </c>
    </row>
    <row r="6200" ht="15.75" customHeight="1">
      <c r="A6200" s="9" t="n">
        <v>43938.375</v>
      </c>
      <c r="B6200" s="9" t="n">
        <v>43938.20833333334</v>
      </c>
      <c r="C6200" s="2" t="n">
        <v>34964545</v>
      </c>
      <c r="D6200" s="2" t="inlineStr">
        <is>
          <t>DOM</t>
        </is>
      </c>
      <c r="G6200" s="2" t="inlineStr">
        <is>
          <t>ZONE</t>
        </is>
      </c>
      <c r="I6200" s="2" t="n">
        <v>17.29</v>
      </c>
      <c r="J6200" s="2" t="n">
        <v>17.914942</v>
      </c>
      <c r="K6200" s="2" t="n">
        <v>0.605924</v>
      </c>
      <c r="L6200" s="2" t="n">
        <v>0.015685</v>
      </c>
      <c r="M6200" s="2" t="b">
        <v>1</v>
      </c>
      <c r="N6200" s="2" t="n">
        <v>1</v>
      </c>
    </row>
    <row r="6201" ht="15.75" customHeight="1">
      <c r="A6201" s="9" t="n">
        <v>43938.41666666666</v>
      </c>
      <c r="B6201" s="9" t="n">
        <v>43938.25</v>
      </c>
      <c r="C6201" s="2" t="n">
        <v>34964545</v>
      </c>
      <c r="D6201" s="2" t="inlineStr">
        <is>
          <t>DOM</t>
        </is>
      </c>
      <c r="G6201" s="2" t="inlineStr">
        <is>
          <t>ZONE</t>
        </is>
      </c>
      <c r="I6201" s="2" t="n">
        <v>22.15</v>
      </c>
      <c r="J6201" s="2" t="n">
        <v>32.047014</v>
      </c>
      <c r="K6201" s="2" t="n">
        <v>9.975637000000001</v>
      </c>
      <c r="L6201" s="2" t="n">
        <v>-0.073624</v>
      </c>
      <c r="M6201" s="2" t="b">
        <v>1</v>
      </c>
      <c r="N6201" s="2" t="n">
        <v>1</v>
      </c>
    </row>
    <row r="6202" ht="15.75" customHeight="1">
      <c r="A6202" s="9" t="n">
        <v>43938.45833333334</v>
      </c>
      <c r="B6202" s="9" t="n">
        <v>43938.29166666666</v>
      </c>
      <c r="C6202" s="2" t="n">
        <v>34964545</v>
      </c>
      <c r="D6202" s="2" t="inlineStr">
        <is>
          <t>DOM</t>
        </is>
      </c>
      <c r="G6202" s="2" t="inlineStr">
        <is>
          <t>ZONE</t>
        </is>
      </c>
      <c r="I6202" s="2" t="n">
        <v>17.87</v>
      </c>
      <c r="J6202" s="2" t="n">
        <v>18.283939</v>
      </c>
      <c r="K6202" s="2" t="n">
        <v>0.497689</v>
      </c>
      <c r="L6202" s="2" t="n">
        <v>-0.079584</v>
      </c>
      <c r="M6202" s="2" t="b">
        <v>1</v>
      </c>
      <c r="N6202" s="2" t="n">
        <v>1</v>
      </c>
    </row>
    <row r="6203" ht="15.75" customHeight="1">
      <c r="A6203" s="9" t="n">
        <v>43938.5</v>
      </c>
      <c r="B6203" s="9" t="n">
        <v>43938.33333333334</v>
      </c>
      <c r="C6203" s="2" t="n">
        <v>34964545</v>
      </c>
      <c r="D6203" s="2" t="inlineStr">
        <is>
          <t>DOM</t>
        </is>
      </c>
      <c r="G6203" s="2" t="inlineStr">
        <is>
          <t>ZONE</t>
        </is>
      </c>
      <c r="I6203" s="2" t="n">
        <v>16.91</v>
      </c>
      <c r="J6203" s="2" t="n">
        <v>16.850225</v>
      </c>
      <c r="K6203" s="2" t="n">
        <v>0.158667</v>
      </c>
      <c r="L6203" s="2" t="n">
        <v>-0.220942</v>
      </c>
      <c r="M6203" s="2" t="b">
        <v>1</v>
      </c>
      <c r="N6203" s="2" t="n">
        <v>1</v>
      </c>
    </row>
    <row r="6204" ht="15.75" customHeight="1">
      <c r="A6204" s="9" t="n">
        <v>43938.54166666666</v>
      </c>
      <c r="B6204" s="9" t="n">
        <v>43938.375</v>
      </c>
      <c r="C6204" s="2" t="n">
        <v>34964545</v>
      </c>
      <c r="D6204" s="2" t="inlineStr">
        <is>
          <t>DOM</t>
        </is>
      </c>
      <c r="G6204" s="2" t="inlineStr">
        <is>
          <t>ZONE</t>
        </is>
      </c>
      <c r="I6204" s="2" t="n">
        <v>18.44</v>
      </c>
      <c r="J6204" s="2" t="n">
        <v>18.50958</v>
      </c>
      <c r="K6204" s="2" t="n">
        <v>0.428369</v>
      </c>
      <c r="L6204" s="2" t="n">
        <v>-0.360456</v>
      </c>
      <c r="M6204" s="2" t="b">
        <v>1</v>
      </c>
      <c r="N6204" s="2" t="n">
        <v>1</v>
      </c>
    </row>
    <row r="6205" ht="15.75" customHeight="1">
      <c r="A6205" s="9" t="n">
        <v>43938.58333333334</v>
      </c>
      <c r="B6205" s="9" t="n">
        <v>43938.41666666666</v>
      </c>
      <c r="C6205" s="2" t="n">
        <v>34964545</v>
      </c>
      <c r="D6205" s="2" t="inlineStr">
        <is>
          <t>DOM</t>
        </is>
      </c>
      <c r="G6205" s="2" t="inlineStr">
        <is>
          <t>ZONE</t>
        </is>
      </c>
      <c r="I6205" s="2" t="n">
        <v>17.82</v>
      </c>
      <c r="J6205" s="2" t="n">
        <v>16.902905</v>
      </c>
      <c r="K6205" s="2" t="n">
        <v>-0.538512</v>
      </c>
      <c r="L6205" s="2" t="n">
        <v>-0.379417</v>
      </c>
      <c r="M6205" s="2" t="b">
        <v>1</v>
      </c>
      <c r="N6205" s="2" t="n">
        <v>1</v>
      </c>
    </row>
    <row r="6206" ht="15.75" customHeight="1">
      <c r="A6206" s="9" t="n">
        <v>43938.625</v>
      </c>
      <c r="B6206" s="9" t="n">
        <v>43938.45833333334</v>
      </c>
      <c r="C6206" s="2" t="n">
        <v>34964545</v>
      </c>
      <c r="D6206" s="2" t="inlineStr">
        <is>
          <t>DOM</t>
        </is>
      </c>
      <c r="G6206" s="2" t="inlineStr">
        <is>
          <t>ZONE</t>
        </is>
      </c>
      <c r="I6206" s="2" t="n">
        <v>18.87</v>
      </c>
      <c r="J6206" s="2" t="n">
        <v>16.816124</v>
      </c>
      <c r="K6206" s="2" t="n">
        <v>-1.635119</v>
      </c>
      <c r="L6206" s="2" t="n">
        <v>-0.421258</v>
      </c>
      <c r="M6206" s="2" t="b">
        <v>1</v>
      </c>
      <c r="N6206" s="2" t="n">
        <v>1</v>
      </c>
    </row>
    <row r="6207" ht="15.75" customHeight="1">
      <c r="A6207" s="9" t="n">
        <v>43938.66666666666</v>
      </c>
      <c r="B6207" s="9" t="n">
        <v>43938.5</v>
      </c>
      <c r="C6207" s="2" t="n">
        <v>34964545</v>
      </c>
      <c r="D6207" s="2" t="inlineStr">
        <is>
          <t>DOM</t>
        </is>
      </c>
      <c r="G6207" s="2" t="inlineStr">
        <is>
          <t>ZONE</t>
        </is>
      </c>
      <c r="I6207" s="2" t="n">
        <v>19.45</v>
      </c>
      <c r="J6207" s="2" t="n">
        <v>16.774204</v>
      </c>
      <c r="K6207" s="2" t="n">
        <v>-2.229598</v>
      </c>
      <c r="L6207" s="2" t="n">
        <v>-0.441198</v>
      </c>
      <c r="M6207" s="2" t="b">
        <v>1</v>
      </c>
      <c r="N6207" s="2" t="n">
        <v>1</v>
      </c>
    </row>
    <row r="6208" ht="15.75" customHeight="1">
      <c r="A6208" s="9" t="n">
        <v>43938.70833333334</v>
      </c>
      <c r="B6208" s="9" t="n">
        <v>43938.54166666666</v>
      </c>
      <c r="C6208" s="2" t="n">
        <v>34964545</v>
      </c>
      <c r="D6208" s="2" t="inlineStr">
        <is>
          <t>DOM</t>
        </is>
      </c>
      <c r="G6208" s="2" t="inlineStr">
        <is>
          <t>ZONE</t>
        </is>
      </c>
      <c r="I6208" s="2" t="n">
        <v>18.14</v>
      </c>
      <c r="J6208" s="2" t="n">
        <v>17.407525</v>
      </c>
      <c r="K6208" s="2" t="n">
        <v>-0.311547</v>
      </c>
      <c r="L6208" s="2" t="n">
        <v>-0.417595</v>
      </c>
      <c r="M6208" s="2" t="b">
        <v>1</v>
      </c>
      <c r="N6208" s="2" t="n">
        <v>1</v>
      </c>
    </row>
    <row r="6209" ht="15.75" customHeight="1">
      <c r="A6209" s="9" t="n">
        <v>43938.75</v>
      </c>
      <c r="B6209" s="9" t="n">
        <v>43938.58333333334</v>
      </c>
      <c r="C6209" s="2" t="n">
        <v>34964545</v>
      </c>
      <c r="D6209" s="2" t="inlineStr">
        <is>
          <t>DOM</t>
        </is>
      </c>
      <c r="G6209" s="2" t="inlineStr">
        <is>
          <t>ZONE</t>
        </is>
      </c>
      <c r="I6209" s="2" t="n">
        <v>17.99</v>
      </c>
      <c r="J6209" s="2" t="n">
        <v>16.743641</v>
      </c>
      <c r="K6209" s="2" t="n">
        <v>-0.836986</v>
      </c>
      <c r="L6209" s="2" t="n">
        <v>-0.413539</v>
      </c>
      <c r="M6209" s="2" t="b">
        <v>1</v>
      </c>
      <c r="N6209" s="2" t="n">
        <v>1</v>
      </c>
    </row>
    <row r="6210" ht="15.75" customHeight="1">
      <c r="A6210" s="9" t="n">
        <v>43938.79166666666</v>
      </c>
      <c r="B6210" s="9" t="n">
        <v>43938.625</v>
      </c>
      <c r="C6210" s="2" t="n">
        <v>34964545</v>
      </c>
      <c r="D6210" s="2" t="inlineStr">
        <is>
          <t>DOM</t>
        </is>
      </c>
      <c r="G6210" s="2" t="inlineStr">
        <is>
          <t>ZONE</t>
        </is>
      </c>
      <c r="I6210" s="2" t="n">
        <v>18.84</v>
      </c>
      <c r="J6210" s="2" t="n">
        <v>17.60564</v>
      </c>
      <c r="K6210" s="2" t="n">
        <v>-0.844062</v>
      </c>
      <c r="L6210" s="2" t="n">
        <v>-0.386965</v>
      </c>
      <c r="M6210" s="2" t="b">
        <v>1</v>
      </c>
      <c r="N6210" s="2" t="n">
        <v>1</v>
      </c>
    </row>
    <row r="6211" ht="15.75" customHeight="1">
      <c r="A6211" s="9" t="n">
        <v>43938.83333333334</v>
      </c>
      <c r="B6211" s="9" t="n">
        <v>43938.66666666666</v>
      </c>
      <c r="C6211" s="2" t="n">
        <v>34964545</v>
      </c>
      <c r="D6211" s="2" t="inlineStr">
        <is>
          <t>DOM</t>
        </is>
      </c>
      <c r="G6211" s="2" t="inlineStr">
        <is>
          <t>ZONE</t>
        </is>
      </c>
      <c r="I6211" s="2" t="n">
        <v>19.09</v>
      </c>
      <c r="J6211" s="2" t="n">
        <v>18.600663</v>
      </c>
      <c r="K6211" s="2" t="n">
        <v>-0.122786</v>
      </c>
      <c r="L6211" s="2" t="n">
        <v>-0.369051</v>
      </c>
      <c r="M6211" s="2" t="b">
        <v>1</v>
      </c>
      <c r="N6211" s="2" t="n">
        <v>1</v>
      </c>
    </row>
    <row r="6212" ht="15.75" customHeight="1">
      <c r="A6212" s="9" t="n">
        <v>43938.875</v>
      </c>
      <c r="B6212" s="9" t="n">
        <v>43938.70833333334</v>
      </c>
      <c r="C6212" s="2" t="n">
        <v>34964545</v>
      </c>
      <c r="D6212" s="2" t="inlineStr">
        <is>
          <t>DOM</t>
        </is>
      </c>
      <c r="G6212" s="2" t="inlineStr">
        <is>
          <t>ZONE</t>
        </is>
      </c>
      <c r="I6212" s="2" t="n">
        <v>19.64</v>
      </c>
      <c r="J6212" s="2" t="n">
        <v>19.204311</v>
      </c>
      <c r="K6212" s="2" t="n">
        <v>-0.070713</v>
      </c>
      <c r="L6212" s="2" t="n">
        <v>-0.36581</v>
      </c>
      <c r="M6212" s="2" t="b">
        <v>1</v>
      </c>
      <c r="N6212" s="2" t="n">
        <v>1</v>
      </c>
    </row>
    <row r="6213" ht="15.75" customHeight="1">
      <c r="A6213" s="9" t="n">
        <v>43938.91666666666</v>
      </c>
      <c r="B6213" s="9" t="n">
        <v>43938.75</v>
      </c>
      <c r="C6213" s="2" t="n">
        <v>34964545</v>
      </c>
      <c r="D6213" s="2" t="inlineStr">
        <is>
          <t>DOM</t>
        </is>
      </c>
      <c r="G6213" s="2" t="inlineStr">
        <is>
          <t>ZONE</t>
        </is>
      </c>
      <c r="I6213" s="2" t="n">
        <v>17.23</v>
      </c>
      <c r="J6213" s="2" t="n">
        <v>17.436687</v>
      </c>
      <c r="K6213" s="2" t="n">
        <v>0.506484</v>
      </c>
      <c r="L6213" s="2" t="n">
        <v>-0.29813</v>
      </c>
      <c r="M6213" s="2" t="b">
        <v>1</v>
      </c>
      <c r="N6213" s="2" t="n">
        <v>1</v>
      </c>
    </row>
    <row r="6214" ht="15.75" customHeight="1">
      <c r="A6214" s="9" t="n">
        <v>43938.95833333334</v>
      </c>
      <c r="B6214" s="9" t="n">
        <v>43938.79166666666</v>
      </c>
      <c r="C6214" s="2" t="n">
        <v>34964545</v>
      </c>
      <c r="D6214" s="2" t="inlineStr">
        <is>
          <t>DOM</t>
        </is>
      </c>
      <c r="G6214" s="2" t="inlineStr">
        <is>
          <t>ZONE</t>
        </is>
      </c>
      <c r="I6214" s="2" t="n">
        <v>19.85</v>
      </c>
      <c r="J6214" s="2" t="n">
        <v>20.01606</v>
      </c>
      <c r="K6214" s="2" t="n">
        <v>0.433828</v>
      </c>
      <c r="L6214" s="2" t="n">
        <v>-0.265268</v>
      </c>
      <c r="M6214" s="2" t="b">
        <v>1</v>
      </c>
      <c r="N6214" s="2" t="n">
        <v>1</v>
      </c>
    </row>
    <row r="6215" ht="15.75" customHeight="1">
      <c r="A6215" s="9" t="n">
        <v>43939</v>
      </c>
      <c r="B6215" s="9" t="n">
        <v>43938.83333333334</v>
      </c>
      <c r="C6215" s="2" t="n">
        <v>34964545</v>
      </c>
      <c r="D6215" s="2" t="inlineStr">
        <is>
          <t>DOM</t>
        </is>
      </c>
      <c r="G6215" s="2" t="inlineStr">
        <is>
          <t>ZONE</t>
        </is>
      </c>
      <c r="I6215" s="2" t="n">
        <v>22.97</v>
      </c>
      <c r="J6215" s="2" t="n">
        <v>22.72635</v>
      </c>
      <c r="K6215" s="2" t="n">
        <v>-0.000251</v>
      </c>
      <c r="L6215" s="2" t="n">
        <v>-0.245066</v>
      </c>
      <c r="M6215" s="2" t="b">
        <v>1</v>
      </c>
      <c r="N6215" s="2" t="n">
        <v>1</v>
      </c>
    </row>
    <row r="6216" ht="15.75" customHeight="1">
      <c r="A6216" s="9" t="n">
        <v>43939.04166666666</v>
      </c>
      <c r="B6216" s="9" t="n">
        <v>43938.875</v>
      </c>
      <c r="C6216" s="2" t="n">
        <v>34964545</v>
      </c>
      <c r="D6216" s="2" t="inlineStr">
        <is>
          <t>DOM</t>
        </is>
      </c>
      <c r="G6216" s="2" t="inlineStr">
        <is>
          <t>ZONE</t>
        </is>
      </c>
      <c r="I6216" s="2" t="n">
        <v>20.05</v>
      </c>
      <c r="J6216" s="2" t="n">
        <v>21.776266</v>
      </c>
      <c r="K6216" s="2" t="n">
        <v>1.972944</v>
      </c>
      <c r="L6216" s="2" t="n">
        <v>-0.243344</v>
      </c>
      <c r="M6216" s="2" t="b">
        <v>1</v>
      </c>
      <c r="N6216" s="2" t="n">
        <v>1</v>
      </c>
    </row>
    <row r="6217" ht="15.75" customHeight="1">
      <c r="A6217" s="9" t="n">
        <v>43939.08333333334</v>
      </c>
      <c r="B6217" s="9" t="n">
        <v>43938.91666666666</v>
      </c>
      <c r="C6217" s="2" t="n">
        <v>34964545</v>
      </c>
      <c r="D6217" s="2" t="inlineStr">
        <is>
          <t>DOM</t>
        </is>
      </c>
      <c r="G6217" s="2" t="inlineStr">
        <is>
          <t>ZONE</t>
        </is>
      </c>
      <c r="I6217" s="2" t="n">
        <v>15.71</v>
      </c>
      <c r="J6217" s="2" t="n">
        <v>15.532144</v>
      </c>
      <c r="K6217" s="2" t="n">
        <v>0</v>
      </c>
      <c r="L6217" s="2" t="n">
        <v>-0.182023</v>
      </c>
      <c r="M6217" s="2" t="b">
        <v>1</v>
      </c>
      <c r="N6217" s="2" t="n">
        <v>1</v>
      </c>
    </row>
    <row r="6218" ht="15.75" customHeight="1">
      <c r="A6218" s="9" t="n">
        <v>43939.125</v>
      </c>
      <c r="B6218" s="9" t="n">
        <v>43938.95833333334</v>
      </c>
      <c r="C6218" s="2" t="n">
        <v>34964545</v>
      </c>
      <c r="D6218" s="2" t="inlineStr">
        <is>
          <t>DOM</t>
        </is>
      </c>
      <c r="G6218" s="2" t="inlineStr">
        <is>
          <t>ZONE</t>
        </is>
      </c>
      <c r="I6218" s="2" t="n">
        <v>16.15</v>
      </c>
      <c r="J6218" s="2" t="n">
        <v>22.132106</v>
      </c>
      <c r="K6218" s="2" t="n">
        <v>6.154148</v>
      </c>
      <c r="L6218" s="2" t="n">
        <v>-0.168708</v>
      </c>
      <c r="M6218" s="2" t="b">
        <v>1</v>
      </c>
      <c r="N6218" s="2" t="n">
        <v>1</v>
      </c>
    </row>
    <row r="6219" ht="15.75" customHeight="1">
      <c r="A6219" s="9" t="n">
        <v>43939.16666666666</v>
      </c>
      <c r="B6219" s="9" t="n">
        <v>43939</v>
      </c>
      <c r="C6219" s="2" t="n">
        <v>34964545</v>
      </c>
      <c r="D6219" s="2" t="inlineStr">
        <is>
          <t>DOM</t>
        </is>
      </c>
      <c r="G6219" s="2" t="inlineStr">
        <is>
          <t>ZONE</t>
        </is>
      </c>
      <c r="I6219" s="2" t="n">
        <v>15.59</v>
      </c>
      <c r="J6219" s="2" t="n">
        <v>16.271983</v>
      </c>
      <c r="K6219" s="2" t="n">
        <v>0.811825</v>
      </c>
      <c r="L6219" s="2" t="n">
        <v>-0.131508</v>
      </c>
      <c r="M6219" s="2" t="b">
        <v>1</v>
      </c>
      <c r="N6219" s="2" t="n">
        <v>1</v>
      </c>
    </row>
    <row r="6220" ht="15.75" customHeight="1">
      <c r="A6220" s="9" t="n">
        <v>43939.20833333334</v>
      </c>
      <c r="B6220" s="9" t="n">
        <v>43939.04166666666</v>
      </c>
      <c r="C6220" s="2" t="n">
        <v>34964545</v>
      </c>
      <c r="D6220" s="2" t="inlineStr">
        <is>
          <t>DOM</t>
        </is>
      </c>
      <c r="G6220" s="2" t="inlineStr">
        <is>
          <t>ZONE</t>
        </is>
      </c>
      <c r="I6220" s="2" t="n">
        <v>15.6</v>
      </c>
      <c r="J6220" s="2" t="n">
        <v>15.443775</v>
      </c>
      <c r="K6220" s="2" t="n">
        <v>0</v>
      </c>
      <c r="L6220" s="2" t="n">
        <v>-0.158725</v>
      </c>
      <c r="M6220" s="2" t="b">
        <v>1</v>
      </c>
      <c r="N6220" s="2" t="n">
        <v>1</v>
      </c>
    </row>
    <row r="6221" ht="15.75" customHeight="1">
      <c r="A6221" s="9" t="n">
        <v>43939.25</v>
      </c>
      <c r="B6221" s="9" t="n">
        <v>43939.08333333334</v>
      </c>
      <c r="C6221" s="2" t="n">
        <v>34964545</v>
      </c>
      <c r="D6221" s="2" t="inlineStr">
        <is>
          <t>DOM</t>
        </is>
      </c>
      <c r="G6221" s="2" t="inlineStr">
        <is>
          <t>ZONE</t>
        </is>
      </c>
      <c r="I6221" s="2" t="n">
        <v>15.26</v>
      </c>
      <c r="J6221" s="2" t="n">
        <v>15.093096</v>
      </c>
      <c r="K6221" s="2" t="n">
        <v>0</v>
      </c>
      <c r="L6221" s="2" t="n">
        <v>-0.162738</v>
      </c>
      <c r="M6221" s="2" t="b">
        <v>1</v>
      </c>
      <c r="N6221" s="2" t="n">
        <v>1</v>
      </c>
    </row>
    <row r="6222" ht="15.75" customHeight="1">
      <c r="A6222" s="9" t="n">
        <v>43939.29166666666</v>
      </c>
      <c r="B6222" s="9" t="n">
        <v>43939.125</v>
      </c>
      <c r="C6222" s="2" t="n">
        <v>34964545</v>
      </c>
      <c r="D6222" s="2" t="inlineStr">
        <is>
          <t>DOM</t>
        </is>
      </c>
      <c r="G6222" s="2" t="inlineStr">
        <is>
          <t>ZONE</t>
        </is>
      </c>
      <c r="I6222" s="2" t="n">
        <v>14.53</v>
      </c>
      <c r="J6222" s="2" t="n">
        <v>14.363502</v>
      </c>
      <c r="K6222" s="2" t="n">
        <v>0</v>
      </c>
      <c r="L6222" s="2" t="n">
        <v>-0.169831</v>
      </c>
      <c r="M6222" s="2" t="b">
        <v>1</v>
      </c>
      <c r="N6222" s="2" t="n">
        <v>1</v>
      </c>
    </row>
    <row r="6223" ht="15.75" customHeight="1">
      <c r="A6223" s="9" t="n">
        <v>43939.33333333334</v>
      </c>
      <c r="B6223" s="9" t="n">
        <v>43939.16666666666</v>
      </c>
      <c r="C6223" s="2" t="n">
        <v>34964545</v>
      </c>
      <c r="D6223" s="2" t="inlineStr">
        <is>
          <t>DOM</t>
        </is>
      </c>
      <c r="G6223" s="2" t="inlineStr">
        <is>
          <t>ZONE</t>
        </is>
      </c>
      <c r="I6223" s="2" t="n">
        <v>14.91</v>
      </c>
      <c r="J6223" s="2" t="n">
        <v>14.717647</v>
      </c>
      <c r="K6223" s="2" t="n">
        <v>0</v>
      </c>
      <c r="L6223" s="2" t="n">
        <v>-0.189853</v>
      </c>
      <c r="M6223" s="2" t="b">
        <v>1</v>
      </c>
      <c r="N6223" s="2" t="n">
        <v>1</v>
      </c>
    </row>
    <row r="6224" ht="15.75" customHeight="1">
      <c r="A6224" s="9" t="n">
        <v>43939.375</v>
      </c>
      <c r="B6224" s="9" t="n">
        <v>43939.20833333334</v>
      </c>
      <c r="C6224" s="2" t="n">
        <v>34964545</v>
      </c>
      <c r="D6224" s="2" t="inlineStr">
        <is>
          <t>DOM</t>
        </is>
      </c>
      <c r="G6224" s="2" t="inlineStr">
        <is>
          <t>ZONE</t>
        </is>
      </c>
      <c r="I6224" s="2" t="n">
        <v>16.4</v>
      </c>
      <c r="J6224" s="2" t="n">
        <v>16.204921</v>
      </c>
      <c r="K6224" s="2" t="n">
        <v>0</v>
      </c>
      <c r="L6224" s="2" t="n">
        <v>-0.192579</v>
      </c>
      <c r="M6224" s="2" t="b">
        <v>1</v>
      </c>
      <c r="N6224" s="2" t="n">
        <v>1</v>
      </c>
    </row>
    <row r="6225" ht="15.75" customHeight="1">
      <c r="A6225" s="9" t="n">
        <v>43939.41666666666</v>
      </c>
      <c r="B6225" s="9" t="n">
        <v>43939.25</v>
      </c>
      <c r="C6225" s="2" t="n">
        <v>34964545</v>
      </c>
      <c r="D6225" s="2" t="inlineStr">
        <is>
          <t>DOM</t>
        </is>
      </c>
      <c r="G6225" s="2" t="inlineStr">
        <is>
          <t>ZONE</t>
        </is>
      </c>
      <c r="I6225" s="2" t="n">
        <v>17.79</v>
      </c>
      <c r="J6225" s="2" t="n">
        <v>17.609438</v>
      </c>
      <c r="K6225" s="2" t="n">
        <v>0</v>
      </c>
      <c r="L6225" s="2" t="n">
        <v>-0.184729</v>
      </c>
      <c r="M6225" s="2" t="b">
        <v>1</v>
      </c>
      <c r="N6225" s="2" t="n">
        <v>1</v>
      </c>
    </row>
    <row r="6226" ht="15.75" customHeight="1">
      <c r="A6226" s="9" t="n">
        <v>43939.45833333334</v>
      </c>
      <c r="B6226" s="9" t="n">
        <v>43939.29166666666</v>
      </c>
      <c r="C6226" s="2" t="n">
        <v>34964545</v>
      </c>
      <c r="D6226" s="2" t="inlineStr">
        <is>
          <t>DOM</t>
        </is>
      </c>
      <c r="G6226" s="2" t="inlineStr">
        <is>
          <t>ZONE</t>
        </is>
      </c>
      <c r="I6226" s="2" t="n">
        <v>17.65</v>
      </c>
      <c r="J6226" s="2" t="n">
        <v>17.415005</v>
      </c>
      <c r="K6226" s="2" t="n">
        <v>5e-06</v>
      </c>
      <c r="L6226" s="2" t="n">
        <v>-0.233334</v>
      </c>
      <c r="M6226" s="2" t="b">
        <v>1</v>
      </c>
      <c r="N6226" s="2" t="n">
        <v>1</v>
      </c>
    </row>
    <row r="6227" ht="15.75" customHeight="1">
      <c r="A6227" s="9" t="n">
        <v>43939.5</v>
      </c>
      <c r="B6227" s="9" t="n">
        <v>43939.33333333334</v>
      </c>
      <c r="C6227" s="2" t="n">
        <v>34964545</v>
      </c>
      <c r="D6227" s="2" t="inlineStr">
        <is>
          <t>DOM</t>
        </is>
      </c>
      <c r="G6227" s="2" t="inlineStr">
        <is>
          <t>ZONE</t>
        </is>
      </c>
      <c r="I6227" s="2" t="n">
        <v>29.43</v>
      </c>
      <c r="J6227" s="2" t="n">
        <v>29.040641</v>
      </c>
      <c r="K6227" s="2" t="n">
        <v>0.000966</v>
      </c>
      <c r="L6227" s="2" t="n">
        <v>-0.391991</v>
      </c>
      <c r="M6227" s="2" t="b">
        <v>1</v>
      </c>
      <c r="N6227" s="2" t="n">
        <v>1</v>
      </c>
    </row>
    <row r="6228" ht="15.75" customHeight="1">
      <c r="A6228" s="9" t="n">
        <v>43939.54166666666</v>
      </c>
      <c r="B6228" s="9" t="n">
        <v>43939.375</v>
      </c>
      <c r="C6228" s="2" t="n">
        <v>34964545</v>
      </c>
      <c r="D6228" s="2" t="inlineStr">
        <is>
          <t>DOM</t>
        </is>
      </c>
      <c r="G6228" s="2" t="inlineStr">
        <is>
          <t>ZONE</t>
        </is>
      </c>
      <c r="I6228" s="2" t="n">
        <v>49.67</v>
      </c>
      <c r="J6228" s="2" t="n">
        <v>49.023516</v>
      </c>
      <c r="K6228" s="2" t="n">
        <v>-0.007867000000000001</v>
      </c>
      <c r="L6228" s="2" t="n">
        <v>-0.641117</v>
      </c>
      <c r="M6228" s="2" t="b">
        <v>1</v>
      </c>
      <c r="N6228" s="2" t="n">
        <v>1</v>
      </c>
    </row>
    <row r="6229" ht="15.75" customHeight="1">
      <c r="A6229" s="9" t="n">
        <v>43939.58333333334</v>
      </c>
      <c r="B6229" s="9" t="n">
        <v>43939.41666666666</v>
      </c>
      <c r="C6229" s="2" t="n">
        <v>34964545</v>
      </c>
      <c r="D6229" s="2" t="inlineStr">
        <is>
          <t>DOM</t>
        </is>
      </c>
      <c r="G6229" s="2" t="inlineStr">
        <is>
          <t>ZONE</t>
        </is>
      </c>
      <c r="I6229" s="2" t="n">
        <v>20.52</v>
      </c>
      <c r="J6229" s="2" t="n">
        <v>20.498437</v>
      </c>
      <c r="K6229" s="2" t="n">
        <v>0.209995</v>
      </c>
      <c r="L6229" s="2" t="n">
        <v>-0.227391</v>
      </c>
      <c r="M6229" s="2" t="b">
        <v>1</v>
      </c>
      <c r="N6229" s="2" t="n">
        <v>1</v>
      </c>
    </row>
    <row r="6230" ht="15.75" customHeight="1">
      <c r="A6230" s="9" t="n">
        <v>43939.625</v>
      </c>
      <c r="B6230" s="9" t="n">
        <v>43939.45833333334</v>
      </c>
      <c r="C6230" s="2" t="n">
        <v>34964545</v>
      </c>
      <c r="D6230" s="2" t="inlineStr">
        <is>
          <t>DOM</t>
        </is>
      </c>
      <c r="G6230" s="2" t="inlineStr">
        <is>
          <t>ZONE</t>
        </is>
      </c>
      <c r="I6230" s="2" t="n">
        <v>19.07</v>
      </c>
      <c r="J6230" s="2" t="n">
        <v>18.979696</v>
      </c>
      <c r="K6230" s="2" t="n">
        <v>0.06586400000000001</v>
      </c>
      <c r="L6230" s="2" t="n">
        <v>-0.152001</v>
      </c>
      <c r="M6230" s="2" t="b">
        <v>1</v>
      </c>
      <c r="N6230" s="2" t="n">
        <v>1</v>
      </c>
    </row>
    <row r="6231" ht="15.75" customHeight="1">
      <c r="A6231" s="9" t="n">
        <v>43939.66666666666</v>
      </c>
      <c r="B6231" s="9" t="n">
        <v>43939.5</v>
      </c>
      <c r="C6231" s="2" t="n">
        <v>34964545</v>
      </c>
      <c r="D6231" s="2" t="inlineStr">
        <is>
          <t>DOM</t>
        </is>
      </c>
      <c r="G6231" s="2" t="inlineStr">
        <is>
          <t>ZONE</t>
        </is>
      </c>
      <c r="I6231" s="2" t="n">
        <v>15.45</v>
      </c>
      <c r="J6231" s="2" t="n">
        <v>15.567459</v>
      </c>
      <c r="K6231" s="2" t="n">
        <v>0.183851</v>
      </c>
      <c r="L6231" s="2" t="n">
        <v>-0.06889199999999999</v>
      </c>
      <c r="M6231" s="2" t="b">
        <v>1</v>
      </c>
      <c r="N6231" s="2" t="n">
        <v>1</v>
      </c>
    </row>
    <row r="6232" ht="15.75" customHeight="1">
      <c r="A6232" s="9" t="n">
        <v>43939.70833333334</v>
      </c>
      <c r="B6232" s="9" t="n">
        <v>43939.54166666666</v>
      </c>
      <c r="C6232" s="2" t="n">
        <v>34964545</v>
      </c>
      <c r="D6232" s="2" t="inlineStr">
        <is>
          <t>DOM</t>
        </is>
      </c>
      <c r="G6232" s="2" t="inlineStr">
        <is>
          <t>ZONE</t>
        </is>
      </c>
      <c r="I6232" s="2" t="n">
        <v>14.54</v>
      </c>
      <c r="J6232" s="2" t="n">
        <v>15.037456</v>
      </c>
      <c r="K6232" s="2" t="n">
        <v>0.5649960000000001</v>
      </c>
      <c r="L6232" s="2" t="n">
        <v>-0.07087300000000001</v>
      </c>
      <c r="M6232" s="2" t="b">
        <v>1</v>
      </c>
      <c r="N6232" s="2" t="n">
        <v>1</v>
      </c>
    </row>
    <row r="6233" ht="15.75" customHeight="1">
      <c r="A6233" s="9" t="n">
        <v>43939.75</v>
      </c>
      <c r="B6233" s="9" t="n">
        <v>43939.58333333334</v>
      </c>
      <c r="C6233" s="2" t="n">
        <v>34964545</v>
      </c>
      <c r="D6233" s="2" t="inlineStr">
        <is>
          <t>DOM</t>
        </is>
      </c>
      <c r="G6233" s="2" t="inlineStr">
        <is>
          <t>ZONE</t>
        </is>
      </c>
      <c r="I6233" s="2" t="n">
        <v>14.46</v>
      </c>
      <c r="J6233" s="2" t="n">
        <v>15.333693</v>
      </c>
      <c r="K6233" s="2" t="n">
        <v>0.948001</v>
      </c>
      <c r="L6233" s="2" t="n">
        <v>-0.075141</v>
      </c>
      <c r="M6233" s="2" t="b">
        <v>1</v>
      </c>
      <c r="N6233" s="2" t="n">
        <v>1</v>
      </c>
    </row>
    <row r="6234" ht="15.75" customHeight="1">
      <c r="A6234" s="9" t="n">
        <v>43939.79166666666</v>
      </c>
      <c r="B6234" s="9" t="n">
        <v>43939.625</v>
      </c>
      <c r="C6234" s="2" t="n">
        <v>34964545</v>
      </c>
      <c r="D6234" s="2" t="inlineStr">
        <is>
          <t>DOM</t>
        </is>
      </c>
      <c r="G6234" s="2" t="inlineStr">
        <is>
          <t>ZONE</t>
        </is>
      </c>
      <c r="I6234" s="2" t="n">
        <v>13.54</v>
      </c>
      <c r="J6234" s="2" t="n">
        <v>14.10919</v>
      </c>
      <c r="K6234" s="2" t="n">
        <v>0.665082</v>
      </c>
      <c r="L6234" s="2" t="n">
        <v>-0.090891</v>
      </c>
      <c r="M6234" s="2" t="b">
        <v>1</v>
      </c>
      <c r="N6234" s="2" t="n">
        <v>1</v>
      </c>
    </row>
    <row r="6235" ht="15.75" customHeight="1">
      <c r="A6235" s="9" t="n">
        <v>43939.83333333334</v>
      </c>
      <c r="B6235" s="9" t="n">
        <v>43939.66666666666</v>
      </c>
      <c r="C6235" s="2" t="n">
        <v>34964545</v>
      </c>
      <c r="D6235" s="2" t="inlineStr">
        <is>
          <t>DOM</t>
        </is>
      </c>
      <c r="G6235" s="2" t="inlineStr">
        <is>
          <t>ZONE</t>
        </is>
      </c>
      <c r="I6235" s="2" t="n">
        <v>13.68</v>
      </c>
      <c r="J6235" s="2" t="n">
        <v>14.127786</v>
      </c>
      <c r="K6235" s="2" t="n">
        <v>0.547316</v>
      </c>
      <c r="L6235" s="2" t="n">
        <v>-0.09453</v>
      </c>
      <c r="M6235" s="2" t="b">
        <v>1</v>
      </c>
      <c r="N6235" s="2" t="n">
        <v>1</v>
      </c>
    </row>
    <row r="6236" ht="15.75" customHeight="1">
      <c r="A6236" s="9" t="n">
        <v>43939.875</v>
      </c>
      <c r="B6236" s="9" t="n">
        <v>43939.70833333334</v>
      </c>
      <c r="C6236" s="2" t="n">
        <v>34964545</v>
      </c>
      <c r="D6236" s="2" t="inlineStr">
        <is>
          <t>DOM</t>
        </is>
      </c>
      <c r="G6236" s="2" t="inlineStr">
        <is>
          <t>ZONE</t>
        </is>
      </c>
      <c r="I6236" s="2" t="n">
        <v>14.13</v>
      </c>
      <c r="J6236" s="2" t="n">
        <v>15.020103</v>
      </c>
      <c r="K6236" s="2" t="n">
        <v>0.970853</v>
      </c>
      <c r="L6236" s="2" t="n">
        <v>-0.081583</v>
      </c>
      <c r="M6236" s="2" t="b">
        <v>1</v>
      </c>
      <c r="N6236" s="2" t="n">
        <v>1</v>
      </c>
    </row>
    <row r="6237" ht="15.75" customHeight="1">
      <c r="A6237" s="9" t="n">
        <v>43939.91666666666</v>
      </c>
      <c r="B6237" s="9" t="n">
        <v>43939.75</v>
      </c>
      <c r="C6237" s="2" t="n">
        <v>34964545</v>
      </c>
      <c r="D6237" s="2" t="inlineStr">
        <is>
          <t>DOM</t>
        </is>
      </c>
      <c r="G6237" s="2" t="inlineStr">
        <is>
          <t>ZONE</t>
        </is>
      </c>
      <c r="I6237" s="2" t="n">
        <v>14.73</v>
      </c>
      <c r="J6237" s="2" t="n">
        <v>15.709969</v>
      </c>
      <c r="K6237" s="2" t="n">
        <v>1.025958</v>
      </c>
      <c r="L6237" s="2" t="n">
        <v>-0.044323</v>
      </c>
      <c r="M6237" s="2" t="b">
        <v>1</v>
      </c>
      <c r="N6237" s="2" t="n">
        <v>1</v>
      </c>
    </row>
    <row r="6238" ht="15.75" customHeight="1">
      <c r="A6238" s="9" t="n">
        <v>43939.95833333334</v>
      </c>
      <c r="B6238" s="9" t="n">
        <v>43939.79166666666</v>
      </c>
      <c r="C6238" s="2" t="n">
        <v>34964545</v>
      </c>
      <c r="D6238" s="2" t="inlineStr">
        <is>
          <t>DOM</t>
        </is>
      </c>
      <c r="G6238" s="2" t="inlineStr">
        <is>
          <t>ZONE</t>
        </is>
      </c>
      <c r="I6238" s="2" t="n">
        <v>18.18</v>
      </c>
      <c r="J6238" s="2" t="n">
        <v>19.675001</v>
      </c>
      <c r="K6238" s="2" t="n">
        <v>1.443305</v>
      </c>
      <c r="L6238" s="2" t="n">
        <v>0.049195</v>
      </c>
      <c r="M6238" s="2" t="b">
        <v>1</v>
      </c>
      <c r="N6238" s="2" t="n">
        <v>1</v>
      </c>
    </row>
    <row r="6239" ht="15.75" customHeight="1">
      <c r="A6239" s="9" t="n">
        <v>43940</v>
      </c>
      <c r="B6239" s="9" t="n">
        <v>43939.83333333334</v>
      </c>
      <c r="C6239" s="2" t="n">
        <v>34964545</v>
      </c>
      <c r="D6239" s="2" t="inlineStr">
        <is>
          <t>DOM</t>
        </is>
      </c>
      <c r="G6239" s="2" t="inlineStr">
        <is>
          <t>ZONE</t>
        </is>
      </c>
      <c r="I6239" s="2" t="n">
        <v>42.19</v>
      </c>
      <c r="J6239" s="2" t="n">
        <v>44.871274</v>
      </c>
      <c r="K6239" s="2" t="n">
        <v>2.49693</v>
      </c>
      <c r="L6239" s="2" t="n">
        <v>0.189344</v>
      </c>
      <c r="M6239" s="2" t="b">
        <v>1</v>
      </c>
      <c r="N6239" s="2" t="n">
        <v>1</v>
      </c>
    </row>
    <row r="6240" ht="15.75" customHeight="1">
      <c r="A6240" s="9" t="n">
        <v>43940.04166666666</v>
      </c>
      <c r="B6240" s="9" t="n">
        <v>43939.875</v>
      </c>
      <c r="C6240" s="2" t="n">
        <v>34964545</v>
      </c>
      <c r="D6240" s="2" t="inlineStr">
        <is>
          <t>DOM</t>
        </is>
      </c>
      <c r="G6240" s="2" t="inlineStr">
        <is>
          <t>ZONE</t>
        </is>
      </c>
      <c r="I6240" s="2" t="n">
        <v>31.43</v>
      </c>
      <c r="J6240" s="2" t="n">
        <v>32.681566</v>
      </c>
      <c r="K6240" s="2" t="n">
        <v>1.17627</v>
      </c>
      <c r="L6240" s="2" t="n">
        <v>0.073629</v>
      </c>
      <c r="M6240" s="2" t="b">
        <v>1</v>
      </c>
      <c r="N6240" s="2" t="n">
        <v>1</v>
      </c>
    </row>
    <row r="6241" ht="15.75" customHeight="1">
      <c r="A6241" s="9" t="n">
        <v>43940.08333333334</v>
      </c>
      <c r="B6241" s="9" t="n">
        <v>43939.91666666666</v>
      </c>
      <c r="C6241" s="2" t="n">
        <v>34964545</v>
      </c>
      <c r="D6241" s="2" t="inlineStr">
        <is>
          <t>DOM</t>
        </is>
      </c>
      <c r="G6241" s="2" t="inlineStr">
        <is>
          <t>ZONE</t>
        </is>
      </c>
      <c r="I6241" s="2" t="n">
        <v>16.59</v>
      </c>
      <c r="J6241" s="2" t="n">
        <v>17.190128</v>
      </c>
      <c r="K6241" s="2" t="n">
        <v>0.504362</v>
      </c>
      <c r="L6241" s="2" t="n">
        <v>0.09993299999999999</v>
      </c>
      <c r="M6241" s="2" t="b">
        <v>1</v>
      </c>
      <c r="N6241" s="2" t="n">
        <v>1</v>
      </c>
    </row>
    <row r="6242" ht="15.75" customHeight="1">
      <c r="A6242" s="9" t="n">
        <v>43940.125</v>
      </c>
      <c r="B6242" s="9" t="n">
        <v>43939.95833333334</v>
      </c>
      <c r="C6242" s="2" t="n">
        <v>34964545</v>
      </c>
      <c r="D6242" s="2" t="inlineStr">
        <is>
          <t>DOM</t>
        </is>
      </c>
      <c r="G6242" s="2" t="inlineStr">
        <is>
          <t>ZONE</t>
        </is>
      </c>
      <c r="I6242" s="2" t="n">
        <v>15.43</v>
      </c>
      <c r="J6242" s="2" t="n">
        <v>16.057964</v>
      </c>
      <c r="K6242" s="2" t="n">
        <v>0.533108</v>
      </c>
      <c r="L6242" s="2" t="n">
        <v>0.094023</v>
      </c>
      <c r="M6242" s="2" t="b">
        <v>1</v>
      </c>
      <c r="N6242" s="2" t="n">
        <v>1</v>
      </c>
    </row>
    <row r="6243" ht="15.75" customHeight="1">
      <c r="A6243" s="9" t="n">
        <v>43940.16666666666</v>
      </c>
      <c r="B6243" s="9" t="n">
        <v>43940</v>
      </c>
      <c r="C6243" s="2" t="n">
        <v>34964545</v>
      </c>
      <c r="D6243" s="2" t="inlineStr">
        <is>
          <t>DOM</t>
        </is>
      </c>
      <c r="G6243" s="2" t="inlineStr">
        <is>
          <t>ZONE</t>
        </is>
      </c>
      <c r="I6243" s="2" t="n">
        <v>14.79</v>
      </c>
      <c r="J6243" s="2" t="n">
        <v>15.796952</v>
      </c>
      <c r="K6243" s="2" t="n">
        <v>0.899656</v>
      </c>
      <c r="L6243" s="2" t="n">
        <v>0.106463</v>
      </c>
      <c r="M6243" s="2" t="b">
        <v>1</v>
      </c>
      <c r="N6243" s="2" t="n">
        <v>1</v>
      </c>
    </row>
    <row r="6244" ht="15.75" customHeight="1">
      <c r="A6244" s="9" t="n">
        <v>43940.20833333334</v>
      </c>
      <c r="B6244" s="9" t="n">
        <v>43940.04166666666</v>
      </c>
      <c r="C6244" s="2" t="n">
        <v>34964545</v>
      </c>
      <c r="D6244" s="2" t="inlineStr">
        <is>
          <t>DOM</t>
        </is>
      </c>
      <c r="G6244" s="2" t="inlineStr">
        <is>
          <t>ZONE</t>
        </is>
      </c>
      <c r="I6244" s="2" t="n">
        <v>17.07</v>
      </c>
      <c r="J6244" s="2" t="n">
        <v>17.894623</v>
      </c>
      <c r="K6244" s="2" t="n">
        <v>0.694607</v>
      </c>
      <c r="L6244" s="2" t="n">
        <v>0.135016</v>
      </c>
      <c r="M6244" s="2" t="b">
        <v>1</v>
      </c>
      <c r="N6244" s="2" t="n">
        <v>1</v>
      </c>
    </row>
    <row r="6245" ht="15.75" customHeight="1">
      <c r="A6245" s="9" t="n">
        <v>43940.25</v>
      </c>
      <c r="B6245" s="9" t="n">
        <v>43940.08333333334</v>
      </c>
      <c r="C6245" s="2" t="n">
        <v>34964545</v>
      </c>
      <c r="D6245" s="2" t="inlineStr">
        <is>
          <t>DOM</t>
        </is>
      </c>
      <c r="G6245" s="2" t="inlineStr">
        <is>
          <t>ZONE</t>
        </is>
      </c>
      <c r="I6245" s="2" t="n">
        <v>15.28</v>
      </c>
      <c r="J6245" s="2" t="n">
        <v>15.847745</v>
      </c>
      <c r="K6245" s="2" t="n">
        <v>0.490225</v>
      </c>
      <c r="L6245" s="2" t="n">
        <v>0.081687</v>
      </c>
      <c r="M6245" s="2" t="b">
        <v>1</v>
      </c>
      <c r="N6245" s="2" t="n">
        <v>1</v>
      </c>
    </row>
    <row r="6246" ht="15.75" customHeight="1">
      <c r="A6246" s="9" t="n">
        <v>43940.29166666666</v>
      </c>
      <c r="B6246" s="9" t="n">
        <v>43940.125</v>
      </c>
      <c r="C6246" s="2" t="n">
        <v>34964545</v>
      </c>
      <c r="D6246" s="2" t="inlineStr">
        <is>
          <t>DOM</t>
        </is>
      </c>
      <c r="G6246" s="2" t="inlineStr">
        <is>
          <t>ZONE</t>
        </is>
      </c>
      <c r="I6246" s="2" t="n">
        <v>15.11</v>
      </c>
      <c r="J6246" s="2" t="n">
        <v>15.656576</v>
      </c>
      <c r="K6246" s="2" t="n">
        <v>0.473411</v>
      </c>
      <c r="L6246" s="2" t="n">
        <v>0.07483099999999999</v>
      </c>
      <c r="M6246" s="2" t="b">
        <v>1</v>
      </c>
      <c r="N6246" s="2" t="n">
        <v>1</v>
      </c>
    </row>
    <row r="6247" ht="15.75" customHeight="1">
      <c r="A6247" s="9" t="n">
        <v>43940.33333333334</v>
      </c>
      <c r="B6247" s="9" t="n">
        <v>43940.16666666666</v>
      </c>
      <c r="C6247" s="2" t="n">
        <v>34964545</v>
      </c>
      <c r="D6247" s="2" t="inlineStr">
        <is>
          <t>DOM</t>
        </is>
      </c>
      <c r="G6247" s="2" t="inlineStr">
        <is>
          <t>ZONE</t>
        </is>
      </c>
      <c r="I6247" s="2" t="n">
        <v>16.13</v>
      </c>
      <c r="J6247" s="2" t="n">
        <v>16.712679</v>
      </c>
      <c r="K6247" s="2" t="n">
        <v>0.479338</v>
      </c>
      <c r="L6247" s="2" t="n">
        <v>0.107508</v>
      </c>
      <c r="M6247" s="2" t="b">
        <v>1</v>
      </c>
      <c r="N6247" s="2" t="n">
        <v>1</v>
      </c>
    </row>
    <row r="6248" ht="15.75" customHeight="1">
      <c r="A6248" s="9" t="n">
        <v>43940.375</v>
      </c>
      <c r="B6248" s="9" t="n">
        <v>43940.20833333334</v>
      </c>
      <c r="C6248" s="2" t="n">
        <v>34964545</v>
      </c>
      <c r="D6248" s="2" t="inlineStr">
        <is>
          <t>DOM</t>
        </is>
      </c>
      <c r="G6248" s="2" t="inlineStr">
        <is>
          <t>ZONE</t>
        </is>
      </c>
      <c r="I6248" s="2" t="n">
        <v>18.05</v>
      </c>
      <c r="J6248" s="2" t="n">
        <v>18.922799</v>
      </c>
      <c r="K6248" s="2" t="n">
        <v>0.685159</v>
      </c>
      <c r="L6248" s="2" t="n">
        <v>0.190139</v>
      </c>
      <c r="M6248" s="2" t="b">
        <v>1</v>
      </c>
      <c r="N6248" s="2" t="n">
        <v>1</v>
      </c>
    </row>
    <row r="6249" ht="15.75" customHeight="1">
      <c r="A6249" s="9" t="n">
        <v>43940.41666666666</v>
      </c>
      <c r="B6249" s="9" t="n">
        <v>43940.25</v>
      </c>
      <c r="C6249" s="2" t="n">
        <v>34964545</v>
      </c>
      <c r="D6249" s="2" t="inlineStr">
        <is>
          <t>DOM</t>
        </is>
      </c>
      <c r="G6249" s="2" t="inlineStr">
        <is>
          <t>ZONE</t>
        </is>
      </c>
      <c r="I6249" s="2" t="n">
        <v>18.45</v>
      </c>
      <c r="J6249" s="2" t="n">
        <v>19.173778</v>
      </c>
      <c r="K6249" s="2" t="n">
        <v>0.47821</v>
      </c>
      <c r="L6249" s="2" t="n">
        <v>0.243069</v>
      </c>
      <c r="M6249" s="2" t="b">
        <v>1</v>
      </c>
      <c r="N6249" s="2" t="n">
        <v>1</v>
      </c>
    </row>
    <row r="6250" ht="15.75" customHeight="1">
      <c r="A6250" s="9" t="n">
        <v>43940.45833333334</v>
      </c>
      <c r="B6250" s="9" t="n">
        <v>43940.29166666666</v>
      </c>
      <c r="C6250" s="2" t="n">
        <v>34964545</v>
      </c>
      <c r="D6250" s="2" t="inlineStr">
        <is>
          <t>DOM</t>
        </is>
      </c>
      <c r="G6250" s="2" t="inlineStr">
        <is>
          <t>ZONE</t>
        </is>
      </c>
      <c r="I6250" s="2" t="n">
        <v>15.8</v>
      </c>
      <c r="J6250" s="2" t="n">
        <v>16.407028</v>
      </c>
      <c r="K6250" s="2" t="n">
        <v>0.433723</v>
      </c>
      <c r="L6250" s="2" t="n">
        <v>0.172471</v>
      </c>
      <c r="M6250" s="2" t="b">
        <v>1</v>
      </c>
      <c r="N6250" s="2" t="n">
        <v>1</v>
      </c>
    </row>
    <row r="6251" ht="15.75" customHeight="1">
      <c r="A6251" s="9" t="n">
        <v>43940.5</v>
      </c>
      <c r="B6251" s="9" t="n">
        <v>43940.33333333334</v>
      </c>
      <c r="C6251" s="2" t="n">
        <v>34964545</v>
      </c>
      <c r="D6251" s="2" t="inlineStr">
        <is>
          <t>DOM</t>
        </is>
      </c>
      <c r="G6251" s="2" t="inlineStr">
        <is>
          <t>ZONE</t>
        </is>
      </c>
      <c r="I6251" s="2" t="n">
        <v>13.55</v>
      </c>
      <c r="J6251" s="2" t="n">
        <v>13.925722</v>
      </c>
      <c r="K6251" s="2" t="n">
        <v>0.371112</v>
      </c>
      <c r="L6251" s="2" t="n">
        <v>0.003777</v>
      </c>
      <c r="M6251" s="2" t="b">
        <v>1</v>
      </c>
      <c r="N6251" s="2" t="n">
        <v>1</v>
      </c>
    </row>
    <row r="6252" ht="15.75" customHeight="1">
      <c r="A6252" s="9" t="n">
        <v>43940.54166666666</v>
      </c>
      <c r="B6252" s="9" t="n">
        <v>43940.375</v>
      </c>
      <c r="C6252" s="2" t="n">
        <v>34964545</v>
      </c>
      <c r="D6252" s="2" t="inlineStr">
        <is>
          <t>DOM</t>
        </is>
      </c>
      <c r="G6252" s="2" t="inlineStr">
        <is>
          <t>ZONE</t>
        </is>
      </c>
      <c r="I6252" s="2" t="n">
        <v>15.43</v>
      </c>
      <c r="J6252" s="2" t="n">
        <v>15.648263</v>
      </c>
      <c r="K6252" s="2" t="n">
        <v>0.340984</v>
      </c>
      <c r="L6252" s="2" t="n">
        <v>-0.119388</v>
      </c>
      <c r="M6252" s="2" t="b">
        <v>1</v>
      </c>
      <c r="N6252" s="2" t="n">
        <v>1</v>
      </c>
    </row>
    <row r="6253" ht="15.75" customHeight="1">
      <c r="A6253" s="9" t="n">
        <v>43940.58333333334</v>
      </c>
      <c r="B6253" s="9" t="n">
        <v>43940.41666666666</v>
      </c>
      <c r="C6253" s="2" t="n">
        <v>34964545</v>
      </c>
      <c r="D6253" s="2" t="inlineStr">
        <is>
          <t>DOM</t>
        </is>
      </c>
      <c r="G6253" s="2" t="inlineStr">
        <is>
          <t>ZONE</t>
        </is>
      </c>
      <c r="I6253" s="2" t="n">
        <v>14.93</v>
      </c>
      <c r="J6253" s="2" t="n">
        <v>14.774904</v>
      </c>
      <c r="K6253" s="2" t="n">
        <v>0.00504</v>
      </c>
      <c r="L6253" s="2" t="n">
        <v>-0.155136</v>
      </c>
      <c r="M6253" s="2" t="b">
        <v>1</v>
      </c>
      <c r="N6253" s="2" t="n">
        <v>1</v>
      </c>
    </row>
    <row r="6254" ht="15.75" customHeight="1">
      <c r="A6254" s="9" t="n">
        <v>43940.625</v>
      </c>
      <c r="B6254" s="9" t="n">
        <v>43940.45833333334</v>
      </c>
      <c r="C6254" s="2" t="n">
        <v>34964545</v>
      </c>
      <c r="D6254" s="2" t="inlineStr">
        <is>
          <t>DOM</t>
        </is>
      </c>
      <c r="G6254" s="2" t="inlineStr">
        <is>
          <t>ZONE</t>
        </is>
      </c>
      <c r="I6254" s="2" t="n">
        <v>15.47</v>
      </c>
      <c r="J6254" s="2" t="n">
        <v>15.451196</v>
      </c>
      <c r="K6254" s="2" t="n">
        <v>0.150761</v>
      </c>
      <c r="L6254" s="2" t="n">
        <v>-0.172065</v>
      </c>
      <c r="M6254" s="2" t="b">
        <v>1</v>
      </c>
      <c r="N6254" s="2" t="n">
        <v>1</v>
      </c>
    </row>
    <row r="6255" ht="15.75" customHeight="1">
      <c r="A6255" s="9" t="n">
        <v>43940.66666666666</v>
      </c>
      <c r="B6255" s="9" t="n">
        <v>43940.5</v>
      </c>
      <c r="C6255" s="2" t="n">
        <v>34964545</v>
      </c>
      <c r="D6255" s="2" t="inlineStr">
        <is>
          <t>DOM</t>
        </is>
      </c>
      <c r="G6255" s="2" t="inlineStr">
        <is>
          <t>ZONE</t>
        </is>
      </c>
      <c r="I6255" s="2" t="n">
        <v>15.07</v>
      </c>
      <c r="J6255" s="2" t="n">
        <v>15.107508</v>
      </c>
      <c r="K6255" s="2" t="n">
        <v>0.211846</v>
      </c>
      <c r="L6255" s="2" t="n">
        <v>-0.177672</v>
      </c>
      <c r="M6255" s="2" t="b">
        <v>1</v>
      </c>
      <c r="N6255" s="2" t="n">
        <v>1</v>
      </c>
    </row>
    <row r="6256" ht="15.75" customHeight="1">
      <c r="A6256" s="9" t="n">
        <v>43940.70833333334</v>
      </c>
      <c r="B6256" s="9" t="n">
        <v>43940.54166666666</v>
      </c>
      <c r="C6256" s="2" t="n">
        <v>34964545</v>
      </c>
      <c r="D6256" s="2" t="inlineStr">
        <is>
          <t>DOM</t>
        </is>
      </c>
      <c r="G6256" s="2" t="inlineStr">
        <is>
          <t>ZONE</t>
        </is>
      </c>
      <c r="I6256" s="2" t="n">
        <v>14.67</v>
      </c>
      <c r="J6256" s="2" t="n">
        <v>14.721321</v>
      </c>
      <c r="K6256" s="2" t="n">
        <v>0.21128</v>
      </c>
      <c r="L6256" s="2" t="n">
        <v>-0.160792</v>
      </c>
      <c r="M6256" s="2" t="b">
        <v>1</v>
      </c>
      <c r="N6256" s="2" t="n">
        <v>1</v>
      </c>
    </row>
    <row r="6257" ht="15.75" customHeight="1">
      <c r="A6257" s="9" t="n">
        <v>43940.75</v>
      </c>
      <c r="B6257" s="9" t="n">
        <v>43940.58333333334</v>
      </c>
      <c r="C6257" s="2" t="n">
        <v>34964545</v>
      </c>
      <c r="D6257" s="2" t="inlineStr">
        <is>
          <t>DOM</t>
        </is>
      </c>
      <c r="G6257" s="2" t="inlineStr">
        <is>
          <t>ZONE</t>
        </is>
      </c>
      <c r="I6257" s="2" t="n">
        <v>15.37</v>
      </c>
      <c r="J6257" s="2" t="n">
        <v>15.515289</v>
      </c>
      <c r="K6257" s="2" t="n">
        <v>0.275364</v>
      </c>
      <c r="L6257" s="2" t="n">
        <v>-0.130908</v>
      </c>
      <c r="M6257" s="2" t="b">
        <v>1</v>
      </c>
      <c r="N6257" s="2" t="n">
        <v>1</v>
      </c>
    </row>
    <row r="6258" ht="15.75" customHeight="1">
      <c r="A6258" s="9" t="n">
        <v>43940.79166666666</v>
      </c>
      <c r="B6258" s="9" t="n">
        <v>43940.625</v>
      </c>
      <c r="C6258" s="2" t="n">
        <v>34964545</v>
      </c>
      <c r="D6258" s="2" t="inlineStr">
        <is>
          <t>DOM</t>
        </is>
      </c>
      <c r="G6258" s="2" t="inlineStr">
        <is>
          <t>ZONE</t>
        </is>
      </c>
      <c r="I6258" s="2" t="n">
        <v>16.25</v>
      </c>
      <c r="J6258" s="2" t="n">
        <v>16.32898</v>
      </c>
      <c r="K6258" s="2" t="n">
        <v>0.197405</v>
      </c>
      <c r="L6258" s="2" t="n">
        <v>-0.113424</v>
      </c>
      <c r="M6258" s="2" t="b">
        <v>1</v>
      </c>
      <c r="N6258" s="2" t="n">
        <v>1</v>
      </c>
    </row>
    <row r="6259" ht="15.75" customHeight="1">
      <c r="A6259" s="9" t="n">
        <v>43940.83333333334</v>
      </c>
      <c r="B6259" s="9" t="n">
        <v>43940.66666666666</v>
      </c>
      <c r="C6259" s="2" t="n">
        <v>34964545</v>
      </c>
      <c r="D6259" s="2" t="inlineStr">
        <is>
          <t>DOM</t>
        </is>
      </c>
      <c r="G6259" s="2" t="inlineStr">
        <is>
          <t>ZONE</t>
        </is>
      </c>
      <c r="I6259" s="2" t="n">
        <v>18.1</v>
      </c>
      <c r="J6259" s="2" t="n">
        <v>18.029811</v>
      </c>
      <c r="K6259" s="2" t="n">
        <v>0.012875</v>
      </c>
      <c r="L6259" s="2" t="n">
        <v>-0.07806399999999999</v>
      </c>
      <c r="M6259" s="2" t="b">
        <v>1</v>
      </c>
      <c r="N6259" s="2" t="n">
        <v>1</v>
      </c>
    </row>
    <row r="6260" ht="15.75" customHeight="1">
      <c r="A6260" s="9" t="n">
        <v>43940.875</v>
      </c>
      <c r="B6260" s="9" t="n">
        <v>43940.70833333334</v>
      </c>
      <c r="C6260" s="2" t="n">
        <v>34964545</v>
      </c>
      <c r="D6260" s="2" t="inlineStr">
        <is>
          <t>DOM</t>
        </is>
      </c>
      <c r="G6260" s="2" t="inlineStr">
        <is>
          <t>ZONE</t>
        </is>
      </c>
      <c r="I6260" s="2" t="n">
        <v>29.72</v>
      </c>
      <c r="J6260" s="2" t="n">
        <v>29.604626</v>
      </c>
      <c r="K6260" s="2" t="n">
        <v>-0.004407</v>
      </c>
      <c r="L6260" s="2" t="n">
        <v>-0.105967</v>
      </c>
      <c r="M6260" s="2" t="b">
        <v>1</v>
      </c>
      <c r="N6260" s="2" t="n">
        <v>1</v>
      </c>
    </row>
    <row r="6261" ht="15.75" customHeight="1">
      <c r="A6261" s="9" t="n">
        <v>43940.91666666666</v>
      </c>
      <c r="B6261" s="9" t="n">
        <v>43940.75</v>
      </c>
      <c r="C6261" s="2" t="n">
        <v>34964545</v>
      </c>
      <c r="D6261" s="2" t="inlineStr">
        <is>
          <t>DOM</t>
        </is>
      </c>
      <c r="G6261" s="2" t="inlineStr">
        <is>
          <t>ZONE</t>
        </is>
      </c>
      <c r="I6261" s="2" t="n">
        <v>19.66</v>
      </c>
      <c r="J6261" s="2" t="n">
        <v>19.611725</v>
      </c>
      <c r="K6261" s="2" t="n">
        <v>-0.000113</v>
      </c>
      <c r="L6261" s="2" t="n">
        <v>-0.043995</v>
      </c>
      <c r="M6261" s="2" t="b">
        <v>1</v>
      </c>
      <c r="N6261" s="2" t="n">
        <v>1</v>
      </c>
    </row>
    <row r="6262" ht="15.75" customHeight="1">
      <c r="A6262" s="9" t="n">
        <v>43940.95833333334</v>
      </c>
      <c r="B6262" s="9" t="n">
        <v>43940.79166666666</v>
      </c>
      <c r="C6262" s="2" t="n">
        <v>34964545</v>
      </c>
      <c r="D6262" s="2" t="inlineStr">
        <is>
          <t>DOM</t>
        </is>
      </c>
      <c r="G6262" s="2" t="inlineStr">
        <is>
          <t>ZONE</t>
        </is>
      </c>
      <c r="I6262" s="2" t="n">
        <v>17.62</v>
      </c>
      <c r="J6262" s="2" t="n">
        <v>17.593738</v>
      </c>
      <c r="K6262" s="2" t="n">
        <v>0</v>
      </c>
      <c r="L6262" s="2" t="n">
        <v>-0.028762</v>
      </c>
      <c r="M6262" s="2" t="b">
        <v>1</v>
      </c>
      <c r="N6262" s="2" t="n">
        <v>1</v>
      </c>
    </row>
    <row r="6263" ht="15.75" customHeight="1">
      <c r="A6263" s="9" t="n">
        <v>43941</v>
      </c>
      <c r="B6263" s="9" t="n">
        <v>43940.83333333334</v>
      </c>
      <c r="C6263" s="2" t="n">
        <v>34964545</v>
      </c>
      <c r="D6263" s="2" t="inlineStr">
        <is>
          <t>DOM</t>
        </is>
      </c>
      <c r="G6263" s="2" t="inlineStr">
        <is>
          <t>ZONE</t>
        </is>
      </c>
      <c r="I6263" s="2" t="n">
        <v>29.8</v>
      </c>
      <c r="J6263" s="2" t="n">
        <v>29.637438</v>
      </c>
      <c r="K6263" s="2" t="n">
        <v>-0.007271</v>
      </c>
      <c r="L6263" s="2" t="n">
        <v>-0.150291</v>
      </c>
      <c r="M6263" s="2" t="b">
        <v>1</v>
      </c>
      <c r="N6263" s="2" t="n">
        <v>1</v>
      </c>
    </row>
    <row r="6264" ht="15.75" customHeight="1">
      <c r="A6264" s="9" t="n">
        <v>43941.04166666666</v>
      </c>
      <c r="B6264" s="9" t="n">
        <v>43940.875</v>
      </c>
      <c r="C6264" s="2" t="n">
        <v>34964545</v>
      </c>
      <c r="D6264" s="2" t="inlineStr">
        <is>
          <t>DOM</t>
        </is>
      </c>
      <c r="G6264" s="2" t="inlineStr">
        <is>
          <t>ZONE</t>
        </is>
      </c>
      <c r="I6264" s="2" t="n">
        <v>18.58</v>
      </c>
      <c r="J6264" s="2" t="n">
        <v>18.482638</v>
      </c>
      <c r="K6264" s="2" t="n">
        <v>-1e-06</v>
      </c>
      <c r="L6264" s="2" t="n">
        <v>-0.097362</v>
      </c>
      <c r="M6264" s="2" t="b">
        <v>1</v>
      </c>
      <c r="N6264" s="2" t="n">
        <v>1</v>
      </c>
    </row>
    <row r="6265" ht="15.75" customHeight="1">
      <c r="A6265" s="9" t="n">
        <v>43941.08333333334</v>
      </c>
      <c r="B6265" s="9" t="n">
        <v>43940.91666666666</v>
      </c>
      <c r="C6265" s="2" t="n">
        <v>34964545</v>
      </c>
      <c r="D6265" s="2" t="inlineStr">
        <is>
          <t>DOM</t>
        </is>
      </c>
      <c r="G6265" s="2" t="inlineStr">
        <is>
          <t>ZONE</t>
        </is>
      </c>
      <c r="I6265" s="2" t="n">
        <v>16.54</v>
      </c>
      <c r="J6265" s="2" t="n">
        <v>16.408822</v>
      </c>
      <c r="K6265" s="2" t="n">
        <v>8e-06</v>
      </c>
      <c r="L6265" s="2" t="n">
        <v>-0.131186</v>
      </c>
      <c r="M6265" s="2" t="b">
        <v>1</v>
      </c>
      <c r="N6265" s="2" t="n">
        <v>1</v>
      </c>
    </row>
    <row r="6266" ht="15.75" customHeight="1">
      <c r="A6266" s="9" t="n">
        <v>43941.125</v>
      </c>
      <c r="B6266" s="9" t="n">
        <v>43940.95833333334</v>
      </c>
      <c r="C6266" s="2" t="n">
        <v>34964545</v>
      </c>
      <c r="D6266" s="2" t="inlineStr">
        <is>
          <t>DOM</t>
        </is>
      </c>
      <c r="G6266" s="2" t="inlineStr">
        <is>
          <t>ZONE</t>
        </is>
      </c>
      <c r="I6266" s="2" t="n">
        <v>14.63</v>
      </c>
      <c r="J6266" s="2" t="n">
        <v>14.50059</v>
      </c>
      <c r="K6266" s="2" t="n">
        <v>4e-06</v>
      </c>
      <c r="L6266" s="2" t="n">
        <v>-0.131081</v>
      </c>
      <c r="M6266" s="2" t="b">
        <v>1</v>
      </c>
      <c r="N6266" s="2" t="n">
        <v>1</v>
      </c>
    </row>
    <row r="6267" ht="15.75" customHeight="1">
      <c r="A6267" s="9" t="n">
        <v>43941.16666666666</v>
      </c>
      <c r="B6267" s="9" t="n">
        <v>43941</v>
      </c>
      <c r="C6267" s="2" t="n">
        <v>34964545</v>
      </c>
      <c r="D6267" s="2" t="inlineStr">
        <is>
          <t>DOM</t>
        </is>
      </c>
      <c r="G6267" s="2" t="inlineStr">
        <is>
          <t>ZONE</t>
        </is>
      </c>
      <c r="I6267" s="2" t="n">
        <v>13.41</v>
      </c>
      <c r="J6267" s="2" t="n">
        <v>13.261969</v>
      </c>
      <c r="K6267" s="2" t="n">
        <v>0</v>
      </c>
      <c r="L6267" s="2" t="n">
        <v>-0.143865</v>
      </c>
      <c r="M6267" s="2" t="b">
        <v>1</v>
      </c>
      <c r="N6267" s="2" t="n">
        <v>1</v>
      </c>
    </row>
    <row r="6268" ht="15.75" customHeight="1">
      <c r="A6268" s="9" t="n">
        <v>43941.20833333334</v>
      </c>
      <c r="B6268" s="9" t="n">
        <v>43941.04166666666</v>
      </c>
      <c r="C6268" s="2" t="n">
        <v>34964545</v>
      </c>
      <c r="D6268" s="2" t="inlineStr">
        <is>
          <t>DOM</t>
        </is>
      </c>
      <c r="G6268" s="2" t="inlineStr">
        <is>
          <t>ZONE</t>
        </is>
      </c>
      <c r="I6268" s="2" t="n">
        <v>15.79</v>
      </c>
      <c r="J6268" s="2" t="n">
        <v>15.657776</v>
      </c>
      <c r="K6268" s="2" t="n">
        <v>0.06983300000000001</v>
      </c>
      <c r="L6268" s="2" t="n">
        <v>-0.202056</v>
      </c>
      <c r="M6268" s="2" t="b">
        <v>1</v>
      </c>
      <c r="N6268" s="2" t="n">
        <v>1</v>
      </c>
    </row>
    <row r="6269" ht="15.75" customHeight="1">
      <c r="A6269" s="9" t="n">
        <v>43941.25</v>
      </c>
      <c r="B6269" s="9" t="n">
        <v>43941.08333333334</v>
      </c>
      <c r="C6269" s="2" t="n">
        <v>34964545</v>
      </c>
      <c r="D6269" s="2" t="inlineStr">
        <is>
          <t>DOM</t>
        </is>
      </c>
      <c r="G6269" s="2" t="inlineStr">
        <is>
          <t>ZONE</t>
        </is>
      </c>
      <c r="I6269" s="2" t="n">
        <v>15.5</v>
      </c>
      <c r="J6269" s="2" t="n">
        <v>15.452754</v>
      </c>
      <c r="K6269" s="2" t="n">
        <v>0.192237</v>
      </c>
      <c r="L6269" s="2" t="n">
        <v>-0.237816</v>
      </c>
      <c r="M6269" s="2" t="b">
        <v>1</v>
      </c>
      <c r="N6269" s="2" t="n">
        <v>1</v>
      </c>
    </row>
    <row r="6270" ht="15.75" customHeight="1">
      <c r="A6270" s="9" t="n">
        <v>43941.29166666666</v>
      </c>
      <c r="B6270" s="9" t="n">
        <v>43941.125</v>
      </c>
      <c r="C6270" s="2" t="n">
        <v>34964545</v>
      </c>
      <c r="D6270" s="2" t="inlineStr">
        <is>
          <t>DOM</t>
        </is>
      </c>
      <c r="G6270" s="2" t="inlineStr">
        <is>
          <t>ZONE</t>
        </is>
      </c>
      <c r="I6270" s="2" t="n">
        <v>15.46</v>
      </c>
      <c r="J6270" s="2" t="n">
        <v>15.40861</v>
      </c>
      <c r="K6270" s="2" t="n">
        <v>0.192164</v>
      </c>
      <c r="L6270" s="2" t="n">
        <v>-0.247721</v>
      </c>
      <c r="M6270" s="2" t="b">
        <v>1</v>
      </c>
      <c r="N6270" s="2" t="n">
        <v>1</v>
      </c>
    </row>
    <row r="6271" ht="15.75" customHeight="1">
      <c r="A6271" s="9" t="n">
        <v>43941.33333333334</v>
      </c>
      <c r="B6271" s="9" t="n">
        <v>43941.16666666666</v>
      </c>
      <c r="C6271" s="2" t="n">
        <v>34964545</v>
      </c>
      <c r="D6271" s="2" t="inlineStr">
        <is>
          <t>DOM</t>
        </is>
      </c>
      <c r="G6271" s="2" t="inlineStr">
        <is>
          <t>ZONE</t>
        </is>
      </c>
      <c r="I6271" s="2" t="n">
        <v>15.92</v>
      </c>
      <c r="J6271" s="2" t="n">
        <v>15.932965</v>
      </c>
      <c r="K6271" s="2" t="n">
        <v>0.269596</v>
      </c>
      <c r="L6271" s="2" t="n">
        <v>-0.257464</v>
      </c>
      <c r="M6271" s="2" t="b">
        <v>1</v>
      </c>
      <c r="N6271" s="2" t="n">
        <v>1</v>
      </c>
    </row>
    <row r="6272" ht="15.75" customHeight="1">
      <c r="A6272" s="9" t="n">
        <v>43941.375</v>
      </c>
      <c r="B6272" s="9" t="n">
        <v>43941.20833333334</v>
      </c>
      <c r="C6272" s="2" t="n">
        <v>34964545</v>
      </c>
      <c r="D6272" s="2" t="inlineStr">
        <is>
          <t>DOM</t>
        </is>
      </c>
      <c r="G6272" s="2" t="inlineStr">
        <is>
          <t>ZONE</t>
        </is>
      </c>
      <c r="I6272" s="2" t="n">
        <v>17.17</v>
      </c>
      <c r="J6272" s="2" t="n">
        <v>17.199764</v>
      </c>
      <c r="K6272" s="2" t="n">
        <v>0.350633</v>
      </c>
      <c r="L6272" s="2" t="n">
        <v>-0.324202</v>
      </c>
      <c r="M6272" s="2" t="b">
        <v>1</v>
      </c>
      <c r="N6272" s="2" t="n">
        <v>1</v>
      </c>
    </row>
    <row r="6273" ht="15.75" customHeight="1">
      <c r="A6273" s="9" t="n">
        <v>43941.41666666666</v>
      </c>
      <c r="B6273" s="9" t="n">
        <v>43941.25</v>
      </c>
      <c r="C6273" s="2" t="n">
        <v>34964545</v>
      </c>
      <c r="D6273" s="2" t="inlineStr">
        <is>
          <t>DOM</t>
        </is>
      </c>
      <c r="G6273" s="2" t="inlineStr">
        <is>
          <t>ZONE</t>
        </is>
      </c>
      <c r="I6273" s="2" t="n">
        <v>18.85</v>
      </c>
      <c r="J6273" s="2" t="n">
        <v>18.966317</v>
      </c>
      <c r="K6273" s="2" t="n">
        <v>0.5086270000000001</v>
      </c>
      <c r="L6273" s="2" t="n">
        <v>-0.388143</v>
      </c>
      <c r="M6273" s="2" t="b">
        <v>1</v>
      </c>
      <c r="N6273" s="2" t="n">
        <v>1</v>
      </c>
    </row>
    <row r="6274" ht="15.75" customHeight="1">
      <c r="A6274" s="9" t="n">
        <v>43941.45833333334</v>
      </c>
      <c r="B6274" s="9" t="n">
        <v>43941.29166666666</v>
      </c>
      <c r="C6274" s="2" t="n">
        <v>34964545</v>
      </c>
      <c r="D6274" s="2" t="inlineStr">
        <is>
          <t>DOM</t>
        </is>
      </c>
      <c r="G6274" s="2" t="inlineStr">
        <is>
          <t>ZONE</t>
        </is>
      </c>
      <c r="I6274" s="2" t="n">
        <v>36.97</v>
      </c>
      <c r="J6274" s="2" t="n">
        <v>36.195961</v>
      </c>
      <c r="K6274" s="2" t="n">
        <v>0.112489</v>
      </c>
      <c r="L6274" s="2" t="n">
        <v>-0.883195</v>
      </c>
      <c r="M6274" s="2" t="b">
        <v>1</v>
      </c>
      <c r="N6274" s="2" t="n">
        <v>1</v>
      </c>
    </row>
    <row r="6275" ht="15.75" customHeight="1">
      <c r="A6275" s="9" t="n">
        <v>43941.5</v>
      </c>
      <c r="B6275" s="9" t="n">
        <v>43941.33333333334</v>
      </c>
      <c r="C6275" s="2" t="n">
        <v>34964545</v>
      </c>
      <c r="D6275" s="2" t="inlineStr">
        <is>
          <t>DOM</t>
        </is>
      </c>
      <c r="G6275" s="2" t="inlineStr">
        <is>
          <t>ZONE</t>
        </is>
      </c>
      <c r="I6275" s="2" t="n">
        <v>32.31</v>
      </c>
      <c r="J6275" s="2" t="n">
        <v>31.559255</v>
      </c>
      <c r="K6275" s="2" t="n">
        <v>0</v>
      </c>
      <c r="L6275" s="2" t="n">
        <v>-0.754912</v>
      </c>
      <c r="M6275" s="2" t="b">
        <v>1</v>
      </c>
      <c r="N6275" s="2" t="n">
        <v>1</v>
      </c>
    </row>
    <row r="6276" ht="15.75" customHeight="1">
      <c r="A6276" s="9" t="n">
        <v>43941.54166666666</v>
      </c>
      <c r="B6276" s="9" t="n">
        <v>43941.375</v>
      </c>
      <c r="C6276" s="2" t="n">
        <v>34964545</v>
      </c>
      <c r="D6276" s="2" t="inlineStr">
        <is>
          <t>DOM</t>
        </is>
      </c>
      <c r="G6276" s="2" t="inlineStr">
        <is>
          <t>ZONE</t>
        </is>
      </c>
      <c r="I6276" s="2" t="n">
        <v>61.27</v>
      </c>
      <c r="J6276" s="2" t="n">
        <v>60.103247</v>
      </c>
      <c r="K6276" s="2" t="n">
        <v>0</v>
      </c>
      <c r="L6276" s="2" t="n">
        <v>-1.16842</v>
      </c>
      <c r="M6276" s="2" t="b">
        <v>1</v>
      </c>
      <c r="N6276" s="2" t="n">
        <v>1</v>
      </c>
    </row>
    <row r="6277" ht="15.75" customHeight="1">
      <c r="A6277" s="9" t="n">
        <v>43941.58333333334</v>
      </c>
      <c r="B6277" s="9" t="n">
        <v>43941.41666666666</v>
      </c>
      <c r="C6277" s="2" t="n">
        <v>34964545</v>
      </c>
      <c r="D6277" s="2" t="inlineStr">
        <is>
          <t>DOM</t>
        </is>
      </c>
      <c r="G6277" s="2" t="inlineStr">
        <is>
          <t>ZONE</t>
        </is>
      </c>
      <c r="I6277" s="2" t="n">
        <v>26.75</v>
      </c>
      <c r="J6277" s="2" t="n">
        <v>26.338924</v>
      </c>
      <c r="K6277" s="2" t="n">
        <v>1e-06</v>
      </c>
      <c r="L6277" s="2" t="n">
        <v>-0.412744</v>
      </c>
      <c r="M6277" s="2" t="b">
        <v>1</v>
      </c>
      <c r="N6277" s="2" t="n">
        <v>1</v>
      </c>
    </row>
    <row r="6278" ht="15.75" customHeight="1">
      <c r="A6278" s="9" t="n">
        <v>43941.625</v>
      </c>
      <c r="B6278" s="9" t="n">
        <v>43941.45833333334</v>
      </c>
      <c r="C6278" s="2" t="n">
        <v>34964545</v>
      </c>
      <c r="D6278" s="2" t="inlineStr">
        <is>
          <t>DOM</t>
        </is>
      </c>
      <c r="G6278" s="2" t="inlineStr">
        <is>
          <t>ZONE</t>
        </is>
      </c>
      <c r="I6278" s="2" t="n">
        <v>18.03</v>
      </c>
      <c r="J6278" s="2" t="n">
        <v>17.855876</v>
      </c>
      <c r="K6278" s="2" t="n">
        <v>1e-06</v>
      </c>
      <c r="L6278" s="2" t="n">
        <v>-0.169125</v>
      </c>
      <c r="M6278" s="2" t="b">
        <v>1</v>
      </c>
      <c r="N6278" s="2" t="n">
        <v>1</v>
      </c>
    </row>
    <row r="6279" ht="15.75" customHeight="1">
      <c r="A6279" s="9" t="n">
        <v>43941.66666666666</v>
      </c>
      <c r="B6279" s="9" t="n">
        <v>43941.5</v>
      </c>
      <c r="C6279" s="2" t="n">
        <v>34964545</v>
      </c>
      <c r="D6279" s="2" t="inlineStr">
        <is>
          <t>DOM</t>
        </is>
      </c>
      <c r="G6279" s="2" t="inlineStr">
        <is>
          <t>ZONE</t>
        </is>
      </c>
      <c r="I6279" s="2" t="n">
        <v>17.66</v>
      </c>
      <c r="J6279" s="2" t="n">
        <v>17.561436</v>
      </c>
      <c r="K6279" s="2" t="n">
        <v>0</v>
      </c>
      <c r="L6279" s="2" t="n">
        <v>-0.099397</v>
      </c>
      <c r="M6279" s="2" t="b">
        <v>1</v>
      </c>
      <c r="N6279" s="2" t="n">
        <v>1</v>
      </c>
    </row>
    <row r="6280" ht="15.75" customHeight="1">
      <c r="A6280" s="9" t="n">
        <v>43941.70833333334</v>
      </c>
      <c r="B6280" s="9" t="n">
        <v>43941.54166666666</v>
      </c>
      <c r="C6280" s="2" t="n">
        <v>34964545</v>
      </c>
      <c r="D6280" s="2" t="inlineStr">
        <is>
          <t>DOM</t>
        </is>
      </c>
      <c r="G6280" s="2" t="inlineStr">
        <is>
          <t>ZONE</t>
        </is>
      </c>
      <c r="I6280" s="2" t="n">
        <v>16.05</v>
      </c>
      <c r="J6280" s="2" t="n">
        <v>15.955209</v>
      </c>
      <c r="K6280" s="2" t="n">
        <v>0</v>
      </c>
      <c r="L6280" s="2" t="n">
        <v>-0.093125</v>
      </c>
      <c r="M6280" s="2" t="b">
        <v>1</v>
      </c>
      <c r="N6280" s="2" t="n">
        <v>1</v>
      </c>
    </row>
    <row r="6281" ht="15.75" customHeight="1">
      <c r="A6281" s="9" t="n">
        <v>43941.75</v>
      </c>
      <c r="B6281" s="9" t="n">
        <v>43941.58333333334</v>
      </c>
      <c r="C6281" s="2" t="n">
        <v>34964545</v>
      </c>
      <c r="D6281" s="2" t="inlineStr">
        <is>
          <t>DOM</t>
        </is>
      </c>
      <c r="G6281" s="2" t="inlineStr">
        <is>
          <t>ZONE</t>
        </is>
      </c>
      <c r="I6281" s="2" t="n">
        <v>15.52</v>
      </c>
      <c r="J6281" s="2" t="n">
        <v>15.438109</v>
      </c>
      <c r="K6281" s="2" t="n">
        <v>0</v>
      </c>
      <c r="L6281" s="2" t="n">
        <v>-0.081057</v>
      </c>
      <c r="M6281" s="2" t="b">
        <v>1</v>
      </c>
      <c r="N6281" s="2" t="n">
        <v>1</v>
      </c>
    </row>
    <row r="6282" ht="15.75" customHeight="1">
      <c r="A6282" s="9" t="n">
        <v>43941.79166666666</v>
      </c>
      <c r="B6282" s="9" t="n">
        <v>43941.625</v>
      </c>
      <c r="C6282" s="2" t="n">
        <v>34964545</v>
      </c>
      <c r="D6282" s="2" t="inlineStr">
        <is>
          <t>DOM</t>
        </is>
      </c>
      <c r="G6282" s="2" t="inlineStr">
        <is>
          <t>ZONE</t>
        </is>
      </c>
      <c r="I6282" s="2" t="n">
        <v>13.67</v>
      </c>
      <c r="J6282" s="2" t="n">
        <v>13.6863</v>
      </c>
      <c r="K6282" s="2" t="n">
        <v>0.054918</v>
      </c>
      <c r="L6282" s="2" t="n">
        <v>-0.042785</v>
      </c>
      <c r="M6282" s="2" t="b">
        <v>1</v>
      </c>
      <c r="N6282" s="2" t="n">
        <v>1</v>
      </c>
    </row>
    <row r="6283" ht="15.75" customHeight="1">
      <c r="A6283" s="9" t="n">
        <v>43941.83333333334</v>
      </c>
      <c r="B6283" s="9" t="n">
        <v>43941.66666666666</v>
      </c>
      <c r="C6283" s="2" t="n">
        <v>34964545</v>
      </c>
      <c r="D6283" s="2" t="inlineStr">
        <is>
          <t>DOM</t>
        </is>
      </c>
      <c r="G6283" s="2" t="inlineStr">
        <is>
          <t>ZONE</t>
        </is>
      </c>
      <c r="I6283" s="2" t="n">
        <v>13.39</v>
      </c>
      <c r="J6283" s="2" t="n">
        <v>13.76666</v>
      </c>
      <c r="K6283" s="2" t="n">
        <v>0.39909</v>
      </c>
      <c r="L6283" s="2" t="n">
        <v>-0.01993</v>
      </c>
      <c r="M6283" s="2" t="b">
        <v>1</v>
      </c>
      <c r="N6283" s="2" t="n">
        <v>1</v>
      </c>
    </row>
    <row r="6284" ht="15.75" customHeight="1">
      <c r="A6284" s="9" t="n">
        <v>43941.875</v>
      </c>
      <c r="B6284" s="9" t="n">
        <v>43941.70833333334</v>
      </c>
      <c r="C6284" s="2" t="n">
        <v>34964545</v>
      </c>
      <c r="D6284" s="2" t="inlineStr">
        <is>
          <t>DOM</t>
        </is>
      </c>
      <c r="G6284" s="2" t="inlineStr">
        <is>
          <t>ZONE</t>
        </is>
      </c>
      <c r="I6284" s="2" t="n">
        <v>13.64</v>
      </c>
      <c r="J6284" s="2" t="n">
        <v>14.020072</v>
      </c>
      <c r="K6284" s="2" t="n">
        <v>0.377308</v>
      </c>
      <c r="L6284" s="2" t="n">
        <v>0.00193</v>
      </c>
      <c r="M6284" s="2" t="b">
        <v>1</v>
      </c>
      <c r="N6284" s="2" t="n">
        <v>1</v>
      </c>
    </row>
    <row r="6285" ht="15.75" customHeight="1">
      <c r="A6285" s="9" t="n">
        <v>43941.91666666666</v>
      </c>
      <c r="B6285" s="9" t="n">
        <v>43941.75</v>
      </c>
      <c r="C6285" s="2" t="n">
        <v>34964545</v>
      </c>
      <c r="D6285" s="2" t="inlineStr">
        <is>
          <t>DOM</t>
        </is>
      </c>
      <c r="G6285" s="2" t="inlineStr">
        <is>
          <t>ZONE</t>
        </is>
      </c>
      <c r="I6285" s="2" t="n">
        <v>13.04</v>
      </c>
      <c r="J6285" s="2" t="n">
        <v>13.379774</v>
      </c>
      <c r="K6285" s="2" t="n">
        <v>0.326694</v>
      </c>
      <c r="L6285" s="2" t="n">
        <v>0.013914</v>
      </c>
      <c r="M6285" s="2" t="b">
        <v>1</v>
      </c>
      <c r="N6285" s="2" t="n">
        <v>1</v>
      </c>
    </row>
    <row r="6286" ht="15.75" customHeight="1">
      <c r="A6286" s="9" t="n">
        <v>43941.95833333334</v>
      </c>
      <c r="B6286" s="9" t="n">
        <v>43941.79166666666</v>
      </c>
      <c r="C6286" s="2" t="n">
        <v>34964545</v>
      </c>
      <c r="D6286" s="2" t="inlineStr">
        <is>
          <t>DOM</t>
        </is>
      </c>
      <c r="G6286" s="2" t="inlineStr">
        <is>
          <t>ZONE</t>
        </is>
      </c>
      <c r="I6286" s="2" t="n">
        <v>14.97</v>
      </c>
      <c r="J6286" s="2" t="n">
        <v>15.318801</v>
      </c>
      <c r="K6286" s="2" t="n">
        <v>0.286566</v>
      </c>
      <c r="L6286" s="2" t="n">
        <v>0.058068</v>
      </c>
      <c r="M6286" s="2" t="b">
        <v>1</v>
      </c>
      <c r="N6286" s="2" t="n">
        <v>1</v>
      </c>
    </row>
    <row r="6287" ht="15.75" customHeight="1">
      <c r="A6287" s="9" t="n">
        <v>43942</v>
      </c>
      <c r="B6287" s="9" t="n">
        <v>43941.83333333334</v>
      </c>
      <c r="C6287" s="2" t="n">
        <v>34964545</v>
      </c>
      <c r="D6287" s="2" t="inlineStr">
        <is>
          <t>DOM</t>
        </is>
      </c>
      <c r="G6287" s="2" t="inlineStr">
        <is>
          <t>ZONE</t>
        </is>
      </c>
      <c r="I6287" s="2" t="n">
        <v>16.94</v>
      </c>
      <c r="J6287" s="2" t="n">
        <v>17.130642</v>
      </c>
      <c r="K6287" s="2" t="n">
        <v>0.217624</v>
      </c>
      <c r="L6287" s="2" t="n">
        <v>-0.026149</v>
      </c>
      <c r="M6287" s="2" t="b">
        <v>1</v>
      </c>
      <c r="N6287" s="2" t="n">
        <v>1</v>
      </c>
    </row>
    <row r="6288" ht="15.75" customHeight="1">
      <c r="A6288" s="9" t="n">
        <v>43942.04166666666</v>
      </c>
      <c r="B6288" s="9" t="n">
        <v>43941.875</v>
      </c>
      <c r="C6288" s="2" t="n">
        <v>34964545</v>
      </c>
      <c r="D6288" s="2" t="inlineStr">
        <is>
          <t>DOM</t>
        </is>
      </c>
      <c r="G6288" s="2" t="inlineStr">
        <is>
          <t>ZONE</t>
        </is>
      </c>
      <c r="I6288" s="2" t="n">
        <v>17.57</v>
      </c>
      <c r="J6288" s="2" t="n">
        <v>17.539382</v>
      </c>
      <c r="K6288" s="2" t="n">
        <v>0.030766</v>
      </c>
      <c r="L6288" s="2" t="n">
        <v>-0.058051</v>
      </c>
      <c r="M6288" s="2" t="b">
        <v>1</v>
      </c>
      <c r="N6288" s="2" t="n">
        <v>1</v>
      </c>
    </row>
    <row r="6289" ht="15.75" customHeight="1">
      <c r="A6289" s="9" t="n">
        <v>43942.08333333334</v>
      </c>
      <c r="B6289" s="9" t="n">
        <v>43941.91666666666</v>
      </c>
      <c r="C6289" s="2" t="n">
        <v>34964545</v>
      </c>
      <c r="D6289" s="2" t="inlineStr">
        <is>
          <t>DOM</t>
        </is>
      </c>
      <c r="G6289" s="2" t="inlineStr">
        <is>
          <t>ZONE</t>
        </is>
      </c>
      <c r="I6289" s="2" t="n">
        <v>13.67</v>
      </c>
      <c r="J6289" s="2" t="n">
        <v>13.867583</v>
      </c>
      <c r="K6289" s="2" t="n">
        <v>0.217395</v>
      </c>
      <c r="L6289" s="2" t="n">
        <v>-0.019812</v>
      </c>
      <c r="M6289" s="2" t="b">
        <v>1</v>
      </c>
      <c r="N6289" s="2" t="n">
        <v>1</v>
      </c>
    </row>
    <row r="6290" ht="15.75" customHeight="1">
      <c r="A6290" s="9" t="n">
        <v>43942.125</v>
      </c>
      <c r="B6290" s="9" t="n">
        <v>43941.95833333334</v>
      </c>
      <c r="C6290" s="2" t="n">
        <v>34964545</v>
      </c>
      <c r="D6290" s="2" t="inlineStr">
        <is>
          <t>DOM</t>
        </is>
      </c>
      <c r="G6290" s="2" t="inlineStr">
        <is>
          <t>ZONE</t>
        </is>
      </c>
      <c r="I6290" s="2" t="n">
        <v>14.15</v>
      </c>
      <c r="J6290" s="2" t="n">
        <v>14.355127</v>
      </c>
      <c r="K6290" s="2" t="n">
        <v>0.247237</v>
      </c>
      <c r="L6290" s="2" t="n">
        <v>-0.045443</v>
      </c>
      <c r="M6290" s="2" t="b">
        <v>1</v>
      </c>
      <c r="N6290" s="2" t="n">
        <v>1</v>
      </c>
    </row>
    <row r="6291" ht="15.75" customHeight="1">
      <c r="A6291" s="9" t="n">
        <v>43942.16666666666</v>
      </c>
      <c r="B6291" s="9" t="n">
        <v>43942</v>
      </c>
      <c r="C6291" s="2" t="n">
        <v>34964545</v>
      </c>
      <c r="D6291" s="2" t="inlineStr">
        <is>
          <t>DOM</t>
        </is>
      </c>
      <c r="G6291" s="2" t="inlineStr">
        <is>
          <t>ZONE</t>
        </is>
      </c>
      <c r="I6291" s="2" t="n">
        <v>12.17</v>
      </c>
      <c r="J6291" s="2" t="n">
        <v>12.451474</v>
      </c>
      <c r="K6291" s="2" t="n">
        <v>0.277427</v>
      </c>
      <c r="L6291" s="2" t="n">
        <v>0.004047</v>
      </c>
      <c r="M6291" s="2" t="b">
        <v>1</v>
      </c>
      <c r="N6291" s="2" t="n">
        <v>1</v>
      </c>
    </row>
    <row r="6292" ht="15.75" customHeight="1">
      <c r="A6292" s="9" t="n">
        <v>43942.20833333334</v>
      </c>
      <c r="B6292" s="9" t="n">
        <v>43942.04166666666</v>
      </c>
      <c r="C6292" s="2" t="n">
        <v>34964545</v>
      </c>
      <c r="D6292" s="2" t="inlineStr">
        <is>
          <t>DOM</t>
        </is>
      </c>
      <c r="G6292" s="2" t="inlineStr">
        <is>
          <t>ZONE</t>
        </is>
      </c>
      <c r="I6292" s="2" t="n">
        <v>12.24</v>
      </c>
      <c r="J6292" s="2" t="n">
        <v>12.507514</v>
      </c>
      <c r="K6292" s="2" t="n">
        <v>0.231986</v>
      </c>
      <c r="L6292" s="2" t="n">
        <v>0.034695</v>
      </c>
      <c r="M6292" s="2" t="b">
        <v>1</v>
      </c>
      <c r="N6292" s="2" t="n">
        <v>1</v>
      </c>
    </row>
    <row r="6293" ht="15.75" customHeight="1">
      <c r="A6293" s="9" t="n">
        <v>43942.25</v>
      </c>
      <c r="B6293" s="9" t="n">
        <v>43942.08333333334</v>
      </c>
      <c r="C6293" s="2" t="n">
        <v>34964545</v>
      </c>
      <c r="D6293" s="2" t="inlineStr">
        <is>
          <t>DOM</t>
        </is>
      </c>
      <c r="G6293" s="2" t="inlineStr">
        <is>
          <t>ZONE</t>
        </is>
      </c>
      <c r="I6293" s="2" t="n">
        <v>12.15</v>
      </c>
      <c r="J6293" s="2" t="n">
        <v>12.415735</v>
      </c>
      <c r="K6293" s="2" t="n">
        <v>0.243995</v>
      </c>
      <c r="L6293" s="2" t="n">
        <v>0.01924</v>
      </c>
      <c r="M6293" s="2" t="b">
        <v>1</v>
      </c>
      <c r="N6293" s="2" t="n">
        <v>1</v>
      </c>
    </row>
    <row r="6294" ht="15.75" customHeight="1">
      <c r="A6294" s="9" t="n">
        <v>43942.29166666666</v>
      </c>
      <c r="B6294" s="9" t="n">
        <v>43942.125</v>
      </c>
      <c r="C6294" s="2" t="n">
        <v>34964545</v>
      </c>
      <c r="D6294" s="2" t="inlineStr">
        <is>
          <t>DOM</t>
        </is>
      </c>
      <c r="G6294" s="2" t="inlineStr">
        <is>
          <t>ZONE</t>
        </is>
      </c>
      <c r="I6294" s="2" t="n">
        <v>11.58</v>
      </c>
      <c r="J6294" s="2" t="n">
        <v>11.881093</v>
      </c>
      <c r="K6294" s="2" t="n">
        <v>0.307241</v>
      </c>
      <c r="L6294" s="2" t="n">
        <v>-0.001147</v>
      </c>
      <c r="M6294" s="2" t="b">
        <v>1</v>
      </c>
      <c r="N6294" s="2" t="n">
        <v>1</v>
      </c>
    </row>
    <row r="6295" ht="15.75" customHeight="1">
      <c r="A6295" s="9" t="n">
        <v>43942.33333333334</v>
      </c>
      <c r="B6295" s="9" t="n">
        <v>43942.16666666666</v>
      </c>
      <c r="C6295" s="2" t="n">
        <v>34964545</v>
      </c>
      <c r="D6295" s="2" t="inlineStr">
        <is>
          <t>DOM</t>
        </is>
      </c>
      <c r="G6295" s="2" t="inlineStr">
        <is>
          <t>ZONE</t>
        </is>
      </c>
      <c r="I6295" s="2" t="n">
        <v>12.19</v>
      </c>
      <c r="J6295" s="2" t="n">
        <v>12.292127</v>
      </c>
      <c r="K6295" s="2" t="n">
        <v>0.076236</v>
      </c>
      <c r="L6295" s="2" t="n">
        <v>0.021724</v>
      </c>
      <c r="M6295" s="2" t="b">
        <v>1</v>
      </c>
      <c r="N6295" s="2" t="n">
        <v>1</v>
      </c>
    </row>
    <row r="6296" ht="15.75" customHeight="1">
      <c r="A6296" s="9" t="n">
        <v>43942.375</v>
      </c>
      <c r="B6296" s="9" t="n">
        <v>43942.20833333334</v>
      </c>
      <c r="C6296" s="2" t="n">
        <v>34964545</v>
      </c>
      <c r="D6296" s="2" t="inlineStr">
        <is>
          <t>DOM</t>
        </is>
      </c>
      <c r="G6296" s="2" t="inlineStr">
        <is>
          <t>ZONE</t>
        </is>
      </c>
      <c r="I6296" s="2" t="n">
        <v>12.92</v>
      </c>
      <c r="J6296" s="2" t="n">
        <v>13.183694</v>
      </c>
      <c r="K6296" s="2" t="n">
        <v>0.239996</v>
      </c>
      <c r="L6296" s="2" t="n">
        <v>0.020365</v>
      </c>
      <c r="M6296" s="2" t="b">
        <v>1</v>
      </c>
      <c r="N6296" s="2" t="n">
        <v>1</v>
      </c>
    </row>
    <row r="6297" ht="15.75" customHeight="1">
      <c r="A6297" s="9" t="n">
        <v>43942.41666666666</v>
      </c>
      <c r="B6297" s="9" t="n">
        <v>43942.25</v>
      </c>
      <c r="C6297" s="2" t="n">
        <v>34964545</v>
      </c>
      <c r="D6297" s="2" t="inlineStr">
        <is>
          <t>DOM</t>
        </is>
      </c>
      <c r="G6297" s="2" t="inlineStr">
        <is>
          <t>ZONE</t>
        </is>
      </c>
      <c r="I6297" s="2" t="n">
        <v>13.76</v>
      </c>
      <c r="J6297" s="2" t="n">
        <v>14.111312</v>
      </c>
      <c r="K6297" s="2" t="n">
        <v>0.333347</v>
      </c>
      <c r="L6297" s="2" t="n">
        <v>0.013799</v>
      </c>
      <c r="M6297" s="2" t="b">
        <v>1</v>
      </c>
      <c r="N6297" s="2" t="n">
        <v>1</v>
      </c>
    </row>
    <row r="6298" ht="15.75" customHeight="1">
      <c r="A6298" s="9" t="n">
        <v>43942.45833333334</v>
      </c>
      <c r="B6298" s="9" t="n">
        <v>43942.29166666666</v>
      </c>
      <c r="C6298" s="2" t="n">
        <v>34964545</v>
      </c>
      <c r="D6298" s="2" t="inlineStr">
        <is>
          <t>DOM</t>
        </is>
      </c>
      <c r="G6298" s="2" t="inlineStr">
        <is>
          <t>ZONE</t>
        </is>
      </c>
      <c r="I6298" s="2" t="n">
        <v>14.4</v>
      </c>
      <c r="J6298" s="2" t="n">
        <v>14.422653</v>
      </c>
      <c r="K6298" s="2" t="n">
        <v>0.092276</v>
      </c>
      <c r="L6298" s="2" t="n">
        <v>-0.067956</v>
      </c>
      <c r="M6298" s="2" t="b">
        <v>1</v>
      </c>
      <c r="N6298" s="2" t="n">
        <v>1</v>
      </c>
    </row>
    <row r="6299" ht="15.75" customHeight="1">
      <c r="A6299" s="9" t="n">
        <v>43942.5</v>
      </c>
      <c r="B6299" s="9" t="n">
        <v>43942.33333333334</v>
      </c>
      <c r="C6299" s="2" t="n">
        <v>34964545</v>
      </c>
      <c r="D6299" s="2" t="inlineStr">
        <is>
          <t>DOM</t>
        </is>
      </c>
      <c r="G6299" s="2" t="inlineStr">
        <is>
          <t>ZONE</t>
        </is>
      </c>
      <c r="I6299" s="2" t="n">
        <v>15.62</v>
      </c>
      <c r="J6299" s="2" t="n">
        <v>15.38848</v>
      </c>
      <c r="K6299" s="2" t="n">
        <v>0</v>
      </c>
      <c r="L6299" s="2" t="n">
        <v>-0.232354</v>
      </c>
      <c r="M6299" s="2" t="b">
        <v>1</v>
      </c>
      <c r="N6299" s="2" t="n">
        <v>1</v>
      </c>
    </row>
    <row r="6300" ht="15.75" customHeight="1">
      <c r="A6300" s="9" t="n">
        <v>43942.54166666666</v>
      </c>
      <c r="B6300" s="9" t="n">
        <v>43942.375</v>
      </c>
      <c r="C6300" s="2" t="n">
        <v>34964545</v>
      </c>
      <c r="D6300" s="2" t="inlineStr">
        <is>
          <t>DOM</t>
        </is>
      </c>
      <c r="G6300" s="2" t="inlineStr">
        <is>
          <t>ZONE</t>
        </is>
      </c>
      <c r="I6300" s="2" t="n">
        <v>13.78</v>
      </c>
      <c r="J6300" s="2" t="n">
        <v>13.572903</v>
      </c>
      <c r="K6300" s="2" t="n">
        <v>0</v>
      </c>
      <c r="L6300" s="2" t="n">
        <v>-0.202097</v>
      </c>
      <c r="M6300" s="2" t="b">
        <v>1</v>
      </c>
      <c r="N6300" s="2" t="n">
        <v>1</v>
      </c>
    </row>
    <row r="6301" ht="15.75" customHeight="1">
      <c r="A6301" s="9" t="n">
        <v>43942.58333333334</v>
      </c>
      <c r="B6301" s="9" t="n">
        <v>43942.41666666666</v>
      </c>
      <c r="C6301" s="2" t="n">
        <v>34964545</v>
      </c>
      <c r="D6301" s="2" t="inlineStr">
        <is>
          <t>DOM</t>
        </is>
      </c>
      <c r="G6301" s="2" t="inlineStr">
        <is>
          <t>ZONE</t>
        </is>
      </c>
      <c r="I6301" s="2" t="n">
        <v>13.72</v>
      </c>
      <c r="J6301" s="2" t="n">
        <v>13.819485</v>
      </c>
      <c r="K6301" s="2" t="n">
        <v>0.267772</v>
      </c>
      <c r="L6301" s="2" t="n">
        <v>-0.163286</v>
      </c>
      <c r="M6301" s="2" t="b">
        <v>1</v>
      </c>
      <c r="N6301" s="2" t="n">
        <v>1</v>
      </c>
    </row>
    <row r="6302" ht="15.75" customHeight="1">
      <c r="A6302" s="9" t="n">
        <v>43942.625</v>
      </c>
      <c r="B6302" s="9" t="n">
        <v>43942.45833333334</v>
      </c>
      <c r="C6302" s="2" t="n">
        <v>34964545</v>
      </c>
      <c r="D6302" s="2" t="inlineStr">
        <is>
          <t>DOM</t>
        </is>
      </c>
      <c r="G6302" s="2" t="inlineStr">
        <is>
          <t>ZONE</t>
        </is>
      </c>
      <c r="I6302" s="2" t="n">
        <v>13.79</v>
      </c>
      <c r="J6302" s="2" t="n">
        <v>13.964125</v>
      </c>
      <c r="K6302" s="2" t="n">
        <v>0.360484</v>
      </c>
      <c r="L6302" s="2" t="n">
        <v>-0.186359</v>
      </c>
      <c r="M6302" s="2" t="b">
        <v>1</v>
      </c>
      <c r="N6302" s="2" t="n">
        <v>1</v>
      </c>
    </row>
    <row r="6303" ht="15.75" customHeight="1">
      <c r="A6303" s="9" t="n">
        <v>43942.66666666666</v>
      </c>
      <c r="B6303" s="9" t="n">
        <v>43942.5</v>
      </c>
      <c r="C6303" s="2" t="n">
        <v>34964545</v>
      </c>
      <c r="D6303" s="2" t="inlineStr">
        <is>
          <t>DOM</t>
        </is>
      </c>
      <c r="G6303" s="2" t="inlineStr">
        <is>
          <t>ZONE</t>
        </is>
      </c>
      <c r="I6303" s="2" t="n">
        <v>14.67</v>
      </c>
      <c r="J6303" s="2" t="n">
        <v>14.741282</v>
      </c>
      <c r="K6303" s="2" t="n">
        <v>0.304463</v>
      </c>
      <c r="L6303" s="2" t="n">
        <v>-0.231514</v>
      </c>
      <c r="M6303" s="2" t="b">
        <v>1</v>
      </c>
      <c r="N6303" s="2" t="n">
        <v>1</v>
      </c>
    </row>
    <row r="6304" ht="15.75" customHeight="1">
      <c r="A6304" s="9" t="n">
        <v>43942.70833333334</v>
      </c>
      <c r="B6304" s="9" t="n">
        <v>43942.54166666666</v>
      </c>
      <c r="C6304" s="2" t="n">
        <v>34964545</v>
      </c>
      <c r="D6304" s="2" t="inlineStr">
        <is>
          <t>DOM</t>
        </is>
      </c>
      <c r="G6304" s="2" t="inlineStr">
        <is>
          <t>ZONE</t>
        </is>
      </c>
      <c r="I6304" s="2" t="n">
        <v>36.19</v>
      </c>
      <c r="J6304" s="2" t="n">
        <v>36.07099</v>
      </c>
      <c r="K6304" s="2" t="n">
        <v>0.300005</v>
      </c>
      <c r="L6304" s="2" t="n">
        <v>-0.418181</v>
      </c>
      <c r="M6304" s="2" t="b">
        <v>1</v>
      </c>
      <c r="N6304" s="2" t="n">
        <v>1</v>
      </c>
    </row>
    <row r="6305" ht="15.75" customHeight="1">
      <c r="A6305" s="9" t="n">
        <v>43942.75</v>
      </c>
      <c r="B6305" s="9" t="n">
        <v>43942.58333333334</v>
      </c>
      <c r="C6305" s="2" t="n">
        <v>34964545</v>
      </c>
      <c r="D6305" s="2" t="inlineStr">
        <is>
          <t>DOM</t>
        </is>
      </c>
      <c r="G6305" s="2" t="inlineStr">
        <is>
          <t>ZONE</t>
        </is>
      </c>
      <c r="I6305" s="2" t="n">
        <v>16.6</v>
      </c>
      <c r="J6305" s="2" t="n">
        <v>16.640325</v>
      </c>
      <c r="K6305" s="2" t="n">
        <v>0.268587</v>
      </c>
      <c r="L6305" s="2" t="n">
        <v>-0.230762</v>
      </c>
      <c r="M6305" s="2" t="b">
        <v>1</v>
      </c>
      <c r="N6305" s="2" t="n">
        <v>1</v>
      </c>
    </row>
    <row r="6306" ht="15.75" customHeight="1">
      <c r="A6306" s="9" t="n">
        <v>43942.79166666666</v>
      </c>
      <c r="B6306" s="9" t="n">
        <v>43942.625</v>
      </c>
      <c r="C6306" s="2" t="n">
        <v>34964545</v>
      </c>
      <c r="D6306" s="2" t="inlineStr">
        <is>
          <t>DOM</t>
        </is>
      </c>
      <c r="G6306" s="2" t="inlineStr">
        <is>
          <t>ZONE</t>
        </is>
      </c>
      <c r="I6306" s="2" t="n">
        <v>13.61</v>
      </c>
      <c r="J6306" s="2" t="n">
        <v>13.775315</v>
      </c>
      <c r="K6306" s="2" t="n">
        <v>0.325975</v>
      </c>
      <c r="L6306" s="2" t="n">
        <v>-0.157327</v>
      </c>
      <c r="M6306" s="2" t="b">
        <v>1</v>
      </c>
      <c r="N6306" s="2" t="n">
        <v>1</v>
      </c>
    </row>
    <row r="6307" ht="15.75" customHeight="1">
      <c r="A6307" s="9" t="n">
        <v>43942.83333333334</v>
      </c>
      <c r="B6307" s="9" t="n">
        <v>43942.66666666666</v>
      </c>
      <c r="C6307" s="2" t="n">
        <v>34964545</v>
      </c>
      <c r="D6307" s="2" t="inlineStr">
        <is>
          <t>DOM</t>
        </is>
      </c>
      <c r="G6307" s="2" t="inlineStr">
        <is>
          <t>ZONE</t>
        </is>
      </c>
      <c r="I6307" s="2" t="n">
        <v>13.43</v>
      </c>
      <c r="J6307" s="2" t="n">
        <v>13.655827</v>
      </c>
      <c r="K6307" s="2" t="n">
        <v>0.339054</v>
      </c>
      <c r="L6307" s="2" t="n">
        <v>-0.117393</v>
      </c>
      <c r="M6307" s="2" t="b">
        <v>1</v>
      </c>
      <c r="N6307" s="2" t="n">
        <v>1</v>
      </c>
    </row>
    <row r="6308" ht="15.75" customHeight="1">
      <c r="A6308" s="9" t="n">
        <v>43942.875</v>
      </c>
      <c r="B6308" s="9" t="n">
        <v>43942.70833333334</v>
      </c>
      <c r="C6308" s="2" t="n">
        <v>34964545</v>
      </c>
      <c r="D6308" s="2" t="inlineStr">
        <is>
          <t>DOM</t>
        </is>
      </c>
      <c r="G6308" s="2" t="inlineStr">
        <is>
          <t>ZONE</t>
        </is>
      </c>
      <c r="I6308" s="2" t="n">
        <v>12.83</v>
      </c>
      <c r="J6308" s="2" t="n">
        <v>13.158554</v>
      </c>
      <c r="K6308" s="2" t="n">
        <v>0.408094</v>
      </c>
      <c r="L6308" s="2" t="n">
        <v>-0.082039</v>
      </c>
      <c r="M6308" s="2" t="b">
        <v>1</v>
      </c>
      <c r="N6308" s="2" t="n">
        <v>1</v>
      </c>
    </row>
    <row r="6309" ht="15.75" customHeight="1">
      <c r="A6309" s="9" t="n">
        <v>43942.91666666666</v>
      </c>
      <c r="B6309" s="9" t="n">
        <v>43942.75</v>
      </c>
      <c r="C6309" s="2" t="n">
        <v>34964545</v>
      </c>
      <c r="D6309" s="2" t="inlineStr">
        <is>
          <t>DOM</t>
        </is>
      </c>
      <c r="G6309" s="2" t="inlineStr">
        <is>
          <t>ZONE</t>
        </is>
      </c>
      <c r="I6309" s="2" t="n">
        <v>13.3</v>
      </c>
      <c r="J6309" s="2" t="n">
        <v>13.535334</v>
      </c>
      <c r="K6309" s="2" t="n">
        <v>0.28113</v>
      </c>
      <c r="L6309" s="2" t="n">
        <v>-0.04913</v>
      </c>
      <c r="M6309" s="2" t="b">
        <v>1</v>
      </c>
      <c r="N6309" s="2" t="n">
        <v>1</v>
      </c>
    </row>
    <row r="6310" ht="15.75" customHeight="1">
      <c r="A6310" s="9" t="n">
        <v>43942.95833333334</v>
      </c>
      <c r="B6310" s="9" t="n">
        <v>43942.79166666666</v>
      </c>
      <c r="C6310" s="2" t="n">
        <v>34964545</v>
      </c>
      <c r="D6310" s="2" t="inlineStr">
        <is>
          <t>DOM</t>
        </is>
      </c>
      <c r="G6310" s="2" t="inlineStr">
        <is>
          <t>ZONE</t>
        </is>
      </c>
      <c r="I6310" s="2" t="n">
        <v>13.36</v>
      </c>
      <c r="J6310" s="2" t="n">
        <v>13.659958</v>
      </c>
      <c r="K6310" s="2" t="n">
        <v>0.329627</v>
      </c>
      <c r="L6310" s="2" t="n">
        <v>-0.026336</v>
      </c>
      <c r="M6310" s="2" t="b">
        <v>1</v>
      </c>
      <c r="N6310" s="2" t="n">
        <v>1</v>
      </c>
    </row>
    <row r="6311" ht="15.75" customHeight="1">
      <c r="A6311" s="9" t="n">
        <v>43943</v>
      </c>
      <c r="B6311" s="9" t="n">
        <v>43942.83333333334</v>
      </c>
      <c r="C6311" s="2" t="n">
        <v>34964545</v>
      </c>
      <c r="D6311" s="2" t="inlineStr">
        <is>
          <t>DOM</t>
        </is>
      </c>
      <c r="G6311" s="2" t="inlineStr">
        <is>
          <t>ZONE</t>
        </is>
      </c>
      <c r="I6311" s="2" t="n">
        <v>33.66</v>
      </c>
      <c r="J6311" s="2" t="n">
        <v>33.505858</v>
      </c>
      <c r="K6311" s="2" t="n">
        <v>0.051419</v>
      </c>
      <c r="L6311" s="2" t="n">
        <v>-0.203895</v>
      </c>
      <c r="M6311" s="2" t="b">
        <v>1</v>
      </c>
      <c r="N6311" s="2" t="n">
        <v>1</v>
      </c>
    </row>
    <row r="6312" ht="15.75" customHeight="1">
      <c r="A6312" s="9" t="n">
        <v>43943.04166666666</v>
      </c>
      <c r="B6312" s="9" t="n">
        <v>43942.875</v>
      </c>
      <c r="C6312" s="2" t="n">
        <v>34964545</v>
      </c>
      <c r="D6312" s="2" t="inlineStr">
        <is>
          <t>DOM</t>
        </is>
      </c>
      <c r="G6312" s="2" t="inlineStr">
        <is>
          <t>ZONE</t>
        </is>
      </c>
      <c r="I6312" s="2" t="n">
        <v>17.76</v>
      </c>
      <c r="J6312" s="2" t="n">
        <v>17.556828</v>
      </c>
      <c r="K6312" s="2" t="n">
        <v>0</v>
      </c>
      <c r="L6312" s="2" t="n">
        <v>-0.199006</v>
      </c>
      <c r="M6312" s="2" t="b">
        <v>1</v>
      </c>
      <c r="N6312" s="2" t="n">
        <v>1</v>
      </c>
    </row>
    <row r="6313" ht="15.75" customHeight="1">
      <c r="A6313" s="9" t="n">
        <v>43943.08333333334</v>
      </c>
      <c r="B6313" s="9" t="n">
        <v>43942.91666666666</v>
      </c>
      <c r="C6313" s="2" t="n">
        <v>34964545</v>
      </c>
      <c r="D6313" s="2" t="inlineStr">
        <is>
          <t>DOM</t>
        </is>
      </c>
      <c r="G6313" s="2" t="inlineStr">
        <is>
          <t>ZONE</t>
        </is>
      </c>
      <c r="I6313" s="2" t="n">
        <v>17.71</v>
      </c>
      <c r="J6313" s="2" t="n">
        <v>17.462225</v>
      </c>
      <c r="K6313" s="2" t="n">
        <v>-6e-06</v>
      </c>
      <c r="L6313" s="2" t="n">
        <v>-0.248603</v>
      </c>
      <c r="M6313" s="2" t="b">
        <v>1</v>
      </c>
      <c r="N6313" s="2" t="n">
        <v>1</v>
      </c>
    </row>
    <row r="6314" ht="15.75" customHeight="1">
      <c r="A6314" s="9" t="n">
        <v>43943.125</v>
      </c>
      <c r="B6314" s="9" t="n">
        <v>43942.95833333334</v>
      </c>
      <c r="C6314" s="2" t="n">
        <v>34964545</v>
      </c>
      <c r="D6314" s="2" t="inlineStr">
        <is>
          <t>DOM</t>
        </is>
      </c>
      <c r="G6314" s="2" t="inlineStr">
        <is>
          <t>ZONE</t>
        </is>
      </c>
      <c r="I6314" s="2" t="n">
        <v>16.72</v>
      </c>
      <c r="J6314" s="2" t="n">
        <v>16.457979</v>
      </c>
      <c r="K6314" s="2" t="n">
        <v>-2e-06</v>
      </c>
      <c r="L6314" s="2" t="n">
        <v>-0.263686</v>
      </c>
      <c r="M6314" s="2" t="b">
        <v>1</v>
      </c>
      <c r="N6314" s="2" t="n">
        <v>1</v>
      </c>
    </row>
    <row r="6315" ht="15.75" customHeight="1">
      <c r="A6315" s="9" t="n">
        <v>43943.16666666666</v>
      </c>
      <c r="B6315" s="9" t="n">
        <v>43943</v>
      </c>
      <c r="C6315" s="2" t="n">
        <v>34964545</v>
      </c>
      <c r="D6315" s="2" t="inlineStr">
        <is>
          <t>DOM</t>
        </is>
      </c>
      <c r="G6315" s="2" t="inlineStr">
        <is>
          <t>ZONE</t>
        </is>
      </c>
      <c r="I6315" s="2" t="n">
        <v>16.08</v>
      </c>
      <c r="J6315" s="2" t="n">
        <v>15.792914</v>
      </c>
      <c r="K6315" s="2" t="n">
        <v>-3e-06</v>
      </c>
      <c r="L6315" s="2" t="n">
        <v>-0.284583</v>
      </c>
      <c r="M6315" s="2" t="b">
        <v>1</v>
      </c>
      <c r="N6315" s="2" t="n">
        <v>1</v>
      </c>
    </row>
    <row r="6316" ht="15.75" customHeight="1">
      <c r="A6316" s="9" t="n">
        <v>43943.20833333334</v>
      </c>
      <c r="B6316" s="9" t="n">
        <v>43943.04166666666</v>
      </c>
      <c r="C6316" s="2" t="n">
        <v>34964545</v>
      </c>
      <c r="D6316" s="2" t="inlineStr">
        <is>
          <t>DOM</t>
        </is>
      </c>
      <c r="G6316" s="2" t="inlineStr">
        <is>
          <t>ZONE</t>
        </is>
      </c>
      <c r="I6316" s="2" t="n">
        <v>14.78</v>
      </c>
      <c r="J6316" s="2" t="n">
        <v>14.525244</v>
      </c>
      <c r="K6316" s="2" t="n">
        <v>0</v>
      </c>
      <c r="L6316" s="2" t="n">
        <v>-0.252256</v>
      </c>
      <c r="M6316" s="2" t="b">
        <v>1</v>
      </c>
      <c r="N6316" s="2" t="n">
        <v>1</v>
      </c>
    </row>
    <row r="6317" ht="15.75" customHeight="1">
      <c r="A6317" s="9" t="n">
        <v>43943.25</v>
      </c>
      <c r="B6317" s="9" t="n">
        <v>43943.08333333334</v>
      </c>
      <c r="C6317" s="2" t="n">
        <v>34964545</v>
      </c>
      <c r="D6317" s="2" t="inlineStr">
        <is>
          <t>DOM</t>
        </is>
      </c>
      <c r="G6317" s="2" t="inlineStr">
        <is>
          <t>ZONE</t>
        </is>
      </c>
      <c r="I6317" s="2" t="n">
        <v>15.04</v>
      </c>
      <c r="J6317" s="2" t="n">
        <v>14.82535</v>
      </c>
      <c r="K6317" s="2" t="n">
        <v>0</v>
      </c>
      <c r="L6317" s="2" t="n">
        <v>-0.21215</v>
      </c>
      <c r="M6317" s="2" t="b">
        <v>1</v>
      </c>
      <c r="N6317" s="2" t="n">
        <v>1</v>
      </c>
    </row>
    <row r="6318" ht="15.75" customHeight="1">
      <c r="A6318" s="9" t="n">
        <v>43943.29166666666</v>
      </c>
      <c r="B6318" s="9" t="n">
        <v>43943.125</v>
      </c>
      <c r="C6318" s="2" t="n">
        <v>34964545</v>
      </c>
      <c r="D6318" s="2" t="inlineStr">
        <is>
          <t>DOM</t>
        </is>
      </c>
      <c r="G6318" s="2" t="inlineStr">
        <is>
          <t>ZONE</t>
        </is>
      </c>
      <c r="I6318" s="2" t="n">
        <v>14.72</v>
      </c>
      <c r="J6318" s="2" t="n">
        <v>14.548435</v>
      </c>
      <c r="K6318" s="2" t="n">
        <v>0</v>
      </c>
      <c r="L6318" s="2" t="n">
        <v>-0.169065</v>
      </c>
      <c r="M6318" s="2" t="b">
        <v>1</v>
      </c>
      <c r="N6318" s="2" t="n">
        <v>1</v>
      </c>
    </row>
    <row r="6319" ht="15.75" customHeight="1">
      <c r="A6319" s="9" t="n">
        <v>43943.33333333334</v>
      </c>
      <c r="B6319" s="9" t="n">
        <v>43943.16666666666</v>
      </c>
      <c r="C6319" s="2" t="n">
        <v>34964545</v>
      </c>
      <c r="D6319" s="2" t="inlineStr">
        <is>
          <t>DOM</t>
        </is>
      </c>
      <c r="G6319" s="2" t="inlineStr">
        <is>
          <t>ZONE</t>
        </is>
      </c>
      <c r="I6319" s="2" t="n">
        <v>15.77</v>
      </c>
      <c r="J6319" s="2" t="n">
        <v>15.606876</v>
      </c>
      <c r="K6319" s="2" t="n">
        <v>0</v>
      </c>
      <c r="L6319" s="2" t="n">
        <v>-0.163958</v>
      </c>
      <c r="M6319" s="2" t="b">
        <v>1</v>
      </c>
      <c r="N6319" s="2" t="n">
        <v>1</v>
      </c>
    </row>
    <row r="6320" ht="15.75" customHeight="1">
      <c r="A6320" s="9" t="n">
        <v>43943.375</v>
      </c>
      <c r="B6320" s="9" t="n">
        <v>43943.20833333334</v>
      </c>
      <c r="C6320" s="2" t="n">
        <v>34964545</v>
      </c>
      <c r="D6320" s="2" t="inlineStr">
        <is>
          <t>DOM</t>
        </is>
      </c>
      <c r="G6320" s="2" t="inlineStr">
        <is>
          <t>ZONE</t>
        </is>
      </c>
      <c r="I6320" s="2" t="n">
        <v>16.93</v>
      </c>
      <c r="J6320" s="2" t="n">
        <v>17.681902</v>
      </c>
      <c r="K6320" s="2" t="n">
        <v>0.905803</v>
      </c>
      <c r="L6320" s="2" t="n">
        <v>-0.149734</v>
      </c>
      <c r="M6320" s="2" t="b">
        <v>1</v>
      </c>
      <c r="N6320" s="2" t="n">
        <v>1</v>
      </c>
    </row>
    <row r="6321" ht="15.75" customHeight="1">
      <c r="A6321" s="9" t="n">
        <v>43943.41666666666</v>
      </c>
      <c r="B6321" s="9" t="n">
        <v>43943.25</v>
      </c>
      <c r="C6321" s="2" t="n">
        <v>34964545</v>
      </c>
      <c r="D6321" s="2" t="inlineStr">
        <is>
          <t>DOM</t>
        </is>
      </c>
      <c r="G6321" s="2" t="inlineStr">
        <is>
          <t>ZONE</t>
        </is>
      </c>
      <c r="I6321" s="2" t="n">
        <v>18.33</v>
      </c>
      <c r="J6321" s="2" t="n">
        <v>18.1765</v>
      </c>
      <c r="K6321" s="2" t="n">
        <v>0</v>
      </c>
      <c r="L6321" s="2" t="n">
        <v>-0.151834</v>
      </c>
      <c r="M6321" s="2" t="b">
        <v>1</v>
      </c>
      <c r="N6321" s="2" t="n">
        <v>1</v>
      </c>
    </row>
    <row r="6322" ht="15.75" customHeight="1">
      <c r="A6322" s="9" t="n">
        <v>43943.45833333334</v>
      </c>
      <c r="B6322" s="9" t="n">
        <v>43943.29166666666</v>
      </c>
      <c r="C6322" s="2" t="n">
        <v>34964545</v>
      </c>
      <c r="D6322" s="2" t="inlineStr">
        <is>
          <t>DOM</t>
        </is>
      </c>
      <c r="G6322" s="2" t="inlineStr">
        <is>
          <t>ZONE</t>
        </is>
      </c>
      <c r="I6322" s="2" t="n">
        <v>17.24</v>
      </c>
      <c r="J6322" s="2" t="n">
        <v>17.396097</v>
      </c>
      <c r="K6322" s="2" t="n">
        <v>0.408045</v>
      </c>
      <c r="L6322" s="2" t="n">
        <v>-0.251115</v>
      </c>
      <c r="M6322" s="2" t="b">
        <v>1</v>
      </c>
      <c r="N6322" s="2" t="n">
        <v>1</v>
      </c>
    </row>
    <row r="6323" ht="15.75" customHeight="1">
      <c r="A6323" s="9" t="n">
        <v>43943.5</v>
      </c>
      <c r="B6323" s="9" t="n">
        <v>43943.33333333334</v>
      </c>
      <c r="C6323" s="2" t="n">
        <v>34964545</v>
      </c>
      <c r="D6323" s="2" t="inlineStr">
        <is>
          <t>DOM</t>
        </is>
      </c>
      <c r="G6323" s="2" t="inlineStr">
        <is>
          <t>ZONE</t>
        </is>
      </c>
      <c r="I6323" s="2" t="n">
        <v>16.96</v>
      </c>
      <c r="J6323" s="2" t="n">
        <v>16.628157</v>
      </c>
      <c r="K6323" s="2" t="n">
        <v>0.011248</v>
      </c>
      <c r="L6323" s="2" t="n">
        <v>-0.346424</v>
      </c>
      <c r="M6323" s="2" t="b">
        <v>1</v>
      </c>
      <c r="N6323" s="2" t="n">
        <v>1</v>
      </c>
    </row>
    <row r="6324" ht="15.75" customHeight="1">
      <c r="A6324" s="9" t="n">
        <v>43943.54166666666</v>
      </c>
      <c r="B6324" s="9" t="n">
        <v>43943.375</v>
      </c>
      <c r="C6324" s="2" t="n">
        <v>34964545</v>
      </c>
      <c r="D6324" s="2" t="inlineStr">
        <is>
          <t>DOM</t>
        </is>
      </c>
      <c r="G6324" s="2" t="inlineStr">
        <is>
          <t>ZONE</t>
        </is>
      </c>
      <c r="I6324" s="2" t="n">
        <v>17.13</v>
      </c>
      <c r="J6324" s="2" t="n">
        <v>16.725459</v>
      </c>
      <c r="K6324" s="2" t="n">
        <v>0</v>
      </c>
      <c r="L6324" s="2" t="n">
        <v>-0.406208</v>
      </c>
      <c r="M6324" s="2" t="b">
        <v>1</v>
      </c>
      <c r="N6324" s="2" t="n">
        <v>1</v>
      </c>
    </row>
    <row r="6325" ht="15.75" customHeight="1">
      <c r="A6325" s="9" t="n">
        <v>43943.58333333334</v>
      </c>
      <c r="B6325" s="9" t="n">
        <v>43943.41666666666</v>
      </c>
      <c r="C6325" s="2" t="n">
        <v>34964545</v>
      </c>
      <c r="D6325" s="2" t="inlineStr">
        <is>
          <t>DOM</t>
        </is>
      </c>
      <c r="G6325" s="2" t="inlineStr">
        <is>
          <t>ZONE</t>
        </is>
      </c>
      <c r="I6325" s="2" t="n">
        <v>17.73</v>
      </c>
      <c r="J6325" s="2" t="n">
        <v>17.297191</v>
      </c>
      <c r="K6325" s="2" t="n">
        <v>0</v>
      </c>
      <c r="L6325" s="2" t="n">
        <v>-0.428642</v>
      </c>
      <c r="M6325" s="2" t="b">
        <v>1</v>
      </c>
      <c r="N6325" s="2" t="n">
        <v>1</v>
      </c>
    </row>
    <row r="6326" ht="15.75" customHeight="1">
      <c r="A6326" s="9" t="n">
        <v>43943.625</v>
      </c>
      <c r="B6326" s="9" t="n">
        <v>43943.45833333334</v>
      </c>
      <c r="C6326" s="2" t="n">
        <v>34964545</v>
      </c>
      <c r="D6326" s="2" t="inlineStr">
        <is>
          <t>DOM</t>
        </is>
      </c>
      <c r="G6326" s="2" t="inlineStr">
        <is>
          <t>ZONE</t>
        </is>
      </c>
      <c r="I6326" s="2" t="n">
        <v>17.05</v>
      </c>
      <c r="J6326" s="2" t="n">
        <v>16.683446</v>
      </c>
      <c r="K6326" s="2" t="n">
        <v>0</v>
      </c>
      <c r="L6326" s="2" t="n">
        <v>-0.364054</v>
      </c>
      <c r="M6326" s="2" t="b">
        <v>1</v>
      </c>
      <c r="N6326" s="2" t="n">
        <v>1</v>
      </c>
    </row>
    <row r="6327" ht="15.75" customHeight="1">
      <c r="A6327" s="9" t="n">
        <v>43943.66666666666</v>
      </c>
      <c r="B6327" s="9" t="n">
        <v>43943.5</v>
      </c>
      <c r="C6327" s="2" t="n">
        <v>34964545</v>
      </c>
      <c r="D6327" s="2" t="inlineStr">
        <is>
          <t>DOM</t>
        </is>
      </c>
      <c r="G6327" s="2" t="inlineStr">
        <is>
          <t>ZONE</t>
        </is>
      </c>
      <c r="I6327" s="2" t="n">
        <v>16.77</v>
      </c>
      <c r="J6327" s="2" t="n">
        <v>16.450527</v>
      </c>
      <c r="K6327" s="2" t="n">
        <v>0</v>
      </c>
      <c r="L6327" s="2" t="n">
        <v>-0.32114</v>
      </c>
      <c r="M6327" s="2" t="b">
        <v>1</v>
      </c>
      <c r="N6327" s="2" t="n">
        <v>1</v>
      </c>
    </row>
    <row r="6328" ht="15.75" customHeight="1">
      <c r="A6328" s="9" t="n">
        <v>43943.70833333334</v>
      </c>
      <c r="B6328" s="9" t="n">
        <v>43943.54166666666</v>
      </c>
      <c r="C6328" s="2" t="n">
        <v>34964545</v>
      </c>
      <c r="D6328" s="2" t="inlineStr">
        <is>
          <t>DOM</t>
        </is>
      </c>
      <c r="G6328" s="2" t="inlineStr">
        <is>
          <t>ZONE</t>
        </is>
      </c>
      <c r="I6328" s="2" t="n">
        <v>15.25</v>
      </c>
      <c r="J6328" s="2" t="n">
        <v>15.265705</v>
      </c>
      <c r="K6328" s="2" t="n">
        <v>0.269458</v>
      </c>
      <c r="L6328" s="2" t="n">
        <v>-0.254587</v>
      </c>
      <c r="M6328" s="2" t="b">
        <v>1</v>
      </c>
      <c r="N6328" s="2" t="n">
        <v>1</v>
      </c>
    </row>
    <row r="6329" ht="15.75" customHeight="1">
      <c r="A6329" s="9" t="n">
        <v>43943.75</v>
      </c>
      <c r="B6329" s="9" t="n">
        <v>43943.58333333334</v>
      </c>
      <c r="C6329" s="2" t="n">
        <v>34964545</v>
      </c>
      <c r="D6329" s="2" t="inlineStr">
        <is>
          <t>DOM</t>
        </is>
      </c>
      <c r="G6329" s="2" t="inlineStr">
        <is>
          <t>ZONE</t>
        </is>
      </c>
      <c r="I6329" s="2" t="n">
        <v>15.24</v>
      </c>
      <c r="J6329" s="2" t="n">
        <v>15.543145</v>
      </c>
      <c r="K6329" s="2" t="n">
        <v>0.524644</v>
      </c>
      <c r="L6329" s="2" t="n">
        <v>-0.223165</v>
      </c>
      <c r="M6329" s="2" t="b">
        <v>1</v>
      </c>
      <c r="N6329" s="2" t="n">
        <v>1</v>
      </c>
    </row>
    <row r="6330" ht="15.75" customHeight="1">
      <c r="A6330" s="9" t="n">
        <v>43943.79166666666</v>
      </c>
      <c r="B6330" s="9" t="n">
        <v>43943.625</v>
      </c>
      <c r="C6330" s="2" t="n">
        <v>34964545</v>
      </c>
      <c r="D6330" s="2" t="inlineStr">
        <is>
          <t>DOM</t>
        </is>
      </c>
      <c r="G6330" s="2" t="inlineStr">
        <is>
          <t>ZONE</t>
        </is>
      </c>
      <c r="I6330" s="2" t="n">
        <v>16.22</v>
      </c>
      <c r="J6330" s="2" t="n">
        <v>16.705939</v>
      </c>
      <c r="K6330" s="2" t="n">
        <v>0.711759</v>
      </c>
      <c r="L6330" s="2" t="n">
        <v>-0.229154</v>
      </c>
      <c r="M6330" s="2" t="b">
        <v>1</v>
      </c>
      <c r="N6330" s="2" t="n">
        <v>1</v>
      </c>
    </row>
    <row r="6331" ht="15.75" customHeight="1">
      <c r="A6331" s="9" t="n">
        <v>43943.83333333334</v>
      </c>
      <c r="B6331" s="9" t="n">
        <v>43943.66666666666</v>
      </c>
      <c r="C6331" s="2" t="n">
        <v>34964545</v>
      </c>
      <c r="D6331" s="2" t="inlineStr">
        <is>
          <t>DOM</t>
        </is>
      </c>
      <c r="G6331" s="2" t="inlineStr">
        <is>
          <t>ZONE</t>
        </is>
      </c>
      <c r="I6331" s="2" t="n">
        <v>16.44</v>
      </c>
      <c r="J6331" s="2" t="n">
        <v>17.449579</v>
      </c>
      <c r="K6331" s="2" t="n">
        <v>1.216135</v>
      </c>
      <c r="L6331" s="2" t="n">
        <v>-0.20989</v>
      </c>
      <c r="M6331" s="2" t="b">
        <v>1</v>
      </c>
      <c r="N6331" s="2" t="n">
        <v>1</v>
      </c>
    </row>
    <row r="6332" ht="15.75" customHeight="1">
      <c r="A6332" s="9" t="n">
        <v>43943.875</v>
      </c>
      <c r="B6332" s="9" t="n">
        <v>43943.70833333334</v>
      </c>
      <c r="C6332" s="2" t="n">
        <v>34964545</v>
      </c>
      <c r="D6332" s="2" t="inlineStr">
        <is>
          <t>DOM</t>
        </is>
      </c>
      <c r="G6332" s="2" t="inlineStr">
        <is>
          <t>ZONE</t>
        </is>
      </c>
      <c r="I6332" s="2" t="n">
        <v>20.79</v>
      </c>
      <c r="J6332" s="2" t="n">
        <v>24.908274</v>
      </c>
      <c r="K6332" s="2" t="n">
        <v>4.368009</v>
      </c>
      <c r="L6332" s="2" t="n">
        <v>-0.248068</v>
      </c>
      <c r="M6332" s="2" t="b">
        <v>1</v>
      </c>
      <c r="N6332" s="2" t="n">
        <v>1</v>
      </c>
    </row>
    <row r="6333" ht="15.75" customHeight="1">
      <c r="A6333" s="9" t="n">
        <v>43943.91666666666</v>
      </c>
      <c r="B6333" s="9" t="n">
        <v>43943.75</v>
      </c>
      <c r="C6333" s="2" t="n">
        <v>34964545</v>
      </c>
      <c r="D6333" s="2" t="inlineStr">
        <is>
          <t>DOM</t>
        </is>
      </c>
      <c r="G6333" s="2" t="inlineStr">
        <is>
          <t>ZONE</t>
        </is>
      </c>
      <c r="I6333" s="2" t="n">
        <v>18.06</v>
      </c>
      <c r="J6333" s="2" t="n">
        <v>19.325586</v>
      </c>
      <c r="K6333" s="2" t="n">
        <v>1.462008</v>
      </c>
      <c r="L6333" s="2" t="n">
        <v>-0.193089</v>
      </c>
      <c r="M6333" s="2" t="b">
        <v>1</v>
      </c>
      <c r="N6333" s="2" t="n">
        <v>1</v>
      </c>
    </row>
    <row r="6334" ht="15.75" customHeight="1">
      <c r="A6334" s="9" t="n">
        <v>43943.95833333334</v>
      </c>
      <c r="B6334" s="9" t="n">
        <v>43943.79166666666</v>
      </c>
      <c r="C6334" s="2" t="n">
        <v>34964545</v>
      </c>
      <c r="D6334" s="2" t="inlineStr">
        <is>
          <t>DOM</t>
        </is>
      </c>
      <c r="G6334" s="2" t="inlineStr">
        <is>
          <t>ZONE</t>
        </is>
      </c>
      <c r="I6334" s="2" t="n">
        <v>19.03</v>
      </c>
      <c r="J6334" s="2" t="n">
        <v>23.053862</v>
      </c>
      <c r="K6334" s="2" t="n">
        <v>4.171985</v>
      </c>
      <c r="L6334" s="2" t="n">
        <v>-0.151457</v>
      </c>
      <c r="M6334" s="2" t="b">
        <v>1</v>
      </c>
      <c r="N6334" s="2" t="n">
        <v>1</v>
      </c>
    </row>
    <row r="6335" ht="15.75" customHeight="1">
      <c r="A6335" s="9" t="n">
        <v>43944</v>
      </c>
      <c r="B6335" s="9" t="n">
        <v>43943.83333333334</v>
      </c>
      <c r="C6335" s="2" t="n">
        <v>34964545</v>
      </c>
      <c r="D6335" s="2" t="inlineStr">
        <is>
          <t>DOM</t>
        </is>
      </c>
      <c r="G6335" s="2" t="inlineStr">
        <is>
          <t>ZONE</t>
        </is>
      </c>
      <c r="I6335" s="2" t="n">
        <v>18.85</v>
      </c>
      <c r="J6335" s="2" t="n">
        <v>22.526392</v>
      </c>
      <c r="K6335" s="2" t="n">
        <v>3.788042</v>
      </c>
      <c r="L6335" s="2" t="n">
        <v>-0.114149</v>
      </c>
      <c r="M6335" s="2" t="b">
        <v>1</v>
      </c>
      <c r="N6335" s="2" t="n">
        <v>1</v>
      </c>
    </row>
    <row r="6336" ht="15.75" customHeight="1">
      <c r="A6336" s="9" t="n">
        <v>43944.04166666666</v>
      </c>
      <c r="B6336" s="9" t="n">
        <v>43943.875</v>
      </c>
      <c r="C6336" s="2" t="n">
        <v>34964545</v>
      </c>
      <c r="D6336" s="2" t="inlineStr">
        <is>
          <t>DOM</t>
        </is>
      </c>
      <c r="G6336" s="2" t="inlineStr">
        <is>
          <t>ZONE</t>
        </is>
      </c>
      <c r="I6336" s="2" t="n">
        <v>16.74</v>
      </c>
      <c r="J6336" s="2" t="n">
        <v>17.398537</v>
      </c>
      <c r="K6336" s="2" t="n">
        <v>0.716533</v>
      </c>
      <c r="L6336" s="2" t="n">
        <v>-0.059662</v>
      </c>
      <c r="M6336" s="2" t="b">
        <v>1</v>
      </c>
      <c r="N6336" s="2" t="n">
        <v>1</v>
      </c>
    </row>
    <row r="6337" ht="15.75" customHeight="1">
      <c r="A6337" s="9" t="n">
        <v>43944.08333333334</v>
      </c>
      <c r="B6337" s="9" t="n">
        <v>43943.91666666666</v>
      </c>
      <c r="C6337" s="2" t="n">
        <v>34964545</v>
      </c>
      <c r="D6337" s="2" t="inlineStr">
        <is>
          <t>DOM</t>
        </is>
      </c>
      <c r="G6337" s="2" t="inlineStr">
        <is>
          <t>ZONE</t>
        </is>
      </c>
      <c r="I6337" s="2" t="n">
        <v>15.48</v>
      </c>
      <c r="J6337" s="2" t="n">
        <v>16.426663</v>
      </c>
      <c r="K6337" s="2" t="n">
        <v>0.965711</v>
      </c>
      <c r="L6337" s="2" t="n">
        <v>-0.014882</v>
      </c>
      <c r="M6337" s="2" t="b">
        <v>1</v>
      </c>
      <c r="N6337" s="2" t="n">
        <v>1</v>
      </c>
    </row>
    <row r="6338" ht="15.75" customHeight="1">
      <c r="A6338" s="9" t="n">
        <v>43944.125</v>
      </c>
      <c r="B6338" s="9" t="n">
        <v>43943.95833333334</v>
      </c>
      <c r="C6338" s="2" t="n">
        <v>34964545</v>
      </c>
      <c r="D6338" s="2" t="inlineStr">
        <is>
          <t>DOM</t>
        </is>
      </c>
      <c r="G6338" s="2" t="inlineStr">
        <is>
          <t>ZONE</t>
        </is>
      </c>
      <c r="I6338" s="2" t="n">
        <v>14.76</v>
      </c>
      <c r="J6338" s="2" t="n">
        <v>15.366421</v>
      </c>
      <c r="K6338" s="2" t="n">
        <v>0.632281</v>
      </c>
      <c r="L6338" s="2" t="n">
        <v>-0.029194</v>
      </c>
      <c r="M6338" s="2" t="b">
        <v>1</v>
      </c>
      <c r="N6338" s="2" t="n">
        <v>1</v>
      </c>
    </row>
    <row r="6339" ht="15.75" customHeight="1">
      <c r="A6339" s="9" t="n">
        <v>43944.16666666666</v>
      </c>
      <c r="B6339" s="9" t="n">
        <v>43944</v>
      </c>
      <c r="C6339" s="2" t="n">
        <v>34964545</v>
      </c>
      <c r="D6339" s="2" t="inlineStr">
        <is>
          <t>DOM</t>
        </is>
      </c>
      <c r="G6339" s="2" t="inlineStr">
        <is>
          <t>ZONE</t>
        </is>
      </c>
      <c r="I6339" s="2" t="n">
        <v>14.05</v>
      </c>
      <c r="J6339" s="2" t="n">
        <v>14.819127</v>
      </c>
      <c r="K6339" s="2" t="n">
        <v>0.765227</v>
      </c>
      <c r="L6339" s="2" t="n">
        <v>0.001401</v>
      </c>
      <c r="M6339" s="2" t="b">
        <v>1</v>
      </c>
      <c r="N6339" s="2" t="n">
        <v>1</v>
      </c>
    </row>
    <row r="6340" ht="15.75" customHeight="1">
      <c r="A6340" s="9" t="n">
        <v>43944.20833333334</v>
      </c>
      <c r="B6340" s="9" t="n">
        <v>43944.04166666666</v>
      </c>
      <c r="C6340" s="2" t="n">
        <v>34964545</v>
      </c>
      <c r="D6340" s="2" t="inlineStr">
        <is>
          <t>DOM</t>
        </is>
      </c>
      <c r="G6340" s="2" t="inlineStr">
        <is>
          <t>ZONE</t>
        </is>
      </c>
      <c r="I6340" s="2" t="n">
        <v>14.4</v>
      </c>
      <c r="J6340" s="2" t="n">
        <v>14.738968</v>
      </c>
      <c r="K6340" s="2" t="n">
        <v>0.369934</v>
      </c>
      <c r="L6340" s="2" t="n">
        <v>-0.0293</v>
      </c>
      <c r="M6340" s="2" t="b">
        <v>1</v>
      </c>
      <c r="N6340" s="2" t="n">
        <v>1</v>
      </c>
    </row>
    <row r="6341" ht="15.75" customHeight="1">
      <c r="A6341" s="9" t="n">
        <v>43944.25</v>
      </c>
      <c r="B6341" s="9" t="n">
        <v>43944.08333333334</v>
      </c>
      <c r="C6341" s="2" t="n">
        <v>34964545</v>
      </c>
      <c r="D6341" s="2" t="inlineStr">
        <is>
          <t>DOM</t>
        </is>
      </c>
      <c r="G6341" s="2" t="inlineStr">
        <is>
          <t>ZONE</t>
        </is>
      </c>
      <c r="I6341" s="2" t="n">
        <v>15.02</v>
      </c>
      <c r="J6341" s="2" t="n">
        <v>14.990619</v>
      </c>
      <c r="K6341" s="2" t="n">
        <v>0.007368</v>
      </c>
      <c r="L6341" s="2" t="n">
        <v>-0.037583</v>
      </c>
      <c r="M6341" s="2" t="b">
        <v>1</v>
      </c>
      <c r="N6341" s="2" t="n">
        <v>1</v>
      </c>
    </row>
    <row r="6342" ht="15.75" customHeight="1">
      <c r="A6342" s="9" t="n">
        <v>43944.29166666666</v>
      </c>
      <c r="B6342" s="9" t="n">
        <v>43944.125</v>
      </c>
      <c r="C6342" s="2" t="n">
        <v>34964545</v>
      </c>
      <c r="D6342" s="2" t="inlineStr">
        <is>
          <t>DOM</t>
        </is>
      </c>
      <c r="G6342" s="2" t="inlineStr">
        <is>
          <t>ZONE</t>
        </is>
      </c>
      <c r="I6342" s="2" t="n">
        <v>14.21</v>
      </c>
      <c r="J6342" s="2" t="n">
        <v>14.156279</v>
      </c>
      <c r="K6342" s="2" t="n">
        <v>0.004682</v>
      </c>
      <c r="L6342" s="2" t="n">
        <v>-0.058403</v>
      </c>
      <c r="M6342" s="2" t="b">
        <v>1</v>
      </c>
      <c r="N6342" s="2" t="n">
        <v>1</v>
      </c>
    </row>
    <row r="6343" ht="15.75" customHeight="1">
      <c r="A6343" s="9" t="n">
        <v>43944.33333333334</v>
      </c>
      <c r="B6343" s="9" t="n">
        <v>43944.16666666666</v>
      </c>
      <c r="C6343" s="2" t="n">
        <v>34964545</v>
      </c>
      <c r="D6343" s="2" t="inlineStr">
        <is>
          <t>DOM</t>
        </is>
      </c>
      <c r="G6343" s="2" t="inlineStr">
        <is>
          <t>ZONE</t>
        </is>
      </c>
      <c r="I6343" s="2" t="n">
        <v>15.41</v>
      </c>
      <c r="J6343" s="2" t="n">
        <v>15.340729</v>
      </c>
      <c r="K6343" s="2" t="n">
        <v>0</v>
      </c>
      <c r="L6343" s="2" t="n">
        <v>-0.073438</v>
      </c>
      <c r="M6343" s="2" t="b">
        <v>1</v>
      </c>
      <c r="N6343" s="2" t="n">
        <v>1</v>
      </c>
    </row>
    <row r="6344" ht="15.75" customHeight="1">
      <c r="A6344" s="9" t="n">
        <v>43944.375</v>
      </c>
      <c r="B6344" s="9" t="n">
        <v>43944.20833333334</v>
      </c>
      <c r="C6344" s="2" t="n">
        <v>34964545</v>
      </c>
      <c r="D6344" s="2" t="inlineStr">
        <is>
          <t>DOM</t>
        </is>
      </c>
      <c r="G6344" s="2" t="inlineStr">
        <is>
          <t>ZONE</t>
        </is>
      </c>
      <c r="I6344" s="2" t="n">
        <v>15.19</v>
      </c>
      <c r="J6344" s="2" t="n">
        <v>15.10185</v>
      </c>
      <c r="K6344" s="2" t="n">
        <v>0</v>
      </c>
      <c r="L6344" s="2" t="n">
        <v>-0.091484</v>
      </c>
      <c r="M6344" s="2" t="b">
        <v>1</v>
      </c>
      <c r="N6344" s="2" t="n">
        <v>1</v>
      </c>
    </row>
    <row r="6345" ht="15.75" customHeight="1">
      <c r="A6345" s="9" t="n">
        <v>43944.41666666666</v>
      </c>
      <c r="B6345" s="9" t="n">
        <v>43944.25</v>
      </c>
      <c r="C6345" s="2" t="n">
        <v>34964545</v>
      </c>
      <c r="D6345" s="2" t="inlineStr">
        <is>
          <t>DOM</t>
        </is>
      </c>
      <c r="G6345" s="2" t="inlineStr">
        <is>
          <t>ZONE</t>
        </is>
      </c>
      <c r="I6345" s="2" t="n">
        <v>17.03</v>
      </c>
      <c r="J6345" s="2" t="n">
        <v>16.887547</v>
      </c>
      <c r="K6345" s="2" t="n">
        <v>0</v>
      </c>
      <c r="L6345" s="2" t="n">
        <v>-0.138286</v>
      </c>
      <c r="M6345" s="2" t="b">
        <v>1</v>
      </c>
      <c r="N6345" s="2" t="n">
        <v>1</v>
      </c>
    </row>
    <row r="6346" ht="15.75" customHeight="1">
      <c r="A6346" s="9" t="n">
        <v>43944.45833333334</v>
      </c>
      <c r="B6346" s="9" t="n">
        <v>43944.29166666666</v>
      </c>
      <c r="C6346" s="2" t="n">
        <v>34964545</v>
      </c>
      <c r="D6346" s="2" t="inlineStr">
        <is>
          <t>DOM</t>
        </is>
      </c>
      <c r="G6346" s="2" t="inlineStr">
        <is>
          <t>ZONE</t>
        </is>
      </c>
      <c r="I6346" s="2" t="n">
        <v>20.73</v>
      </c>
      <c r="J6346" s="2" t="n">
        <v>20.504745</v>
      </c>
      <c r="K6346" s="2" t="n">
        <v>0</v>
      </c>
      <c r="L6346" s="2" t="n">
        <v>-0.227755</v>
      </c>
      <c r="M6346" s="2" t="b">
        <v>1</v>
      </c>
      <c r="N6346" s="2" t="n">
        <v>1</v>
      </c>
    </row>
    <row r="6347" ht="15.75" customHeight="1">
      <c r="A6347" s="9" t="n">
        <v>43944.5</v>
      </c>
      <c r="B6347" s="9" t="n">
        <v>43944.33333333334</v>
      </c>
      <c r="C6347" s="2" t="n">
        <v>34964545</v>
      </c>
      <c r="D6347" s="2" t="inlineStr">
        <is>
          <t>DOM</t>
        </is>
      </c>
      <c r="G6347" s="2" t="inlineStr">
        <is>
          <t>ZONE</t>
        </is>
      </c>
      <c r="I6347" s="2" t="n">
        <v>19.12</v>
      </c>
      <c r="J6347" s="2" t="n">
        <v>18.86047</v>
      </c>
      <c r="K6347" s="2" t="n">
        <v>0</v>
      </c>
      <c r="L6347" s="2" t="n">
        <v>-0.25453</v>
      </c>
      <c r="M6347" s="2" t="b">
        <v>1</v>
      </c>
      <c r="N6347" s="2" t="n">
        <v>1</v>
      </c>
    </row>
    <row r="6348" ht="15.75" customHeight="1">
      <c r="A6348" s="9" t="n">
        <v>43944.54166666666</v>
      </c>
      <c r="B6348" s="9" t="n">
        <v>43944.375</v>
      </c>
      <c r="C6348" s="2" t="n">
        <v>34964545</v>
      </c>
      <c r="D6348" s="2" t="inlineStr">
        <is>
          <t>DOM</t>
        </is>
      </c>
      <c r="G6348" s="2" t="inlineStr">
        <is>
          <t>ZONE</t>
        </is>
      </c>
      <c r="I6348" s="2" t="n">
        <v>22.42</v>
      </c>
      <c r="J6348" s="2" t="n">
        <v>22.045036</v>
      </c>
      <c r="K6348" s="2" t="n">
        <v>0</v>
      </c>
      <c r="L6348" s="2" t="n">
        <v>-0.372464</v>
      </c>
      <c r="M6348" s="2" t="b">
        <v>1</v>
      </c>
      <c r="N6348" s="2" t="n">
        <v>1</v>
      </c>
    </row>
    <row r="6349" ht="15.75" customHeight="1">
      <c r="A6349" s="9" t="n">
        <v>43944.58333333334</v>
      </c>
      <c r="B6349" s="9" t="n">
        <v>43944.41666666666</v>
      </c>
      <c r="C6349" s="2" t="n">
        <v>34964545</v>
      </c>
      <c r="D6349" s="2" t="inlineStr">
        <is>
          <t>DOM</t>
        </is>
      </c>
      <c r="G6349" s="2" t="inlineStr">
        <is>
          <t>ZONE</t>
        </is>
      </c>
      <c r="I6349" s="2" t="n">
        <v>19.14</v>
      </c>
      <c r="J6349" s="2" t="n">
        <v>18.836232</v>
      </c>
      <c r="K6349" s="2" t="n">
        <v>0</v>
      </c>
      <c r="L6349" s="2" t="n">
        <v>-0.306268</v>
      </c>
      <c r="M6349" s="2" t="b">
        <v>1</v>
      </c>
      <c r="N6349" s="2" t="n">
        <v>1</v>
      </c>
    </row>
    <row r="6350" ht="15.75" customHeight="1">
      <c r="A6350" s="9" t="n">
        <v>43944.625</v>
      </c>
      <c r="B6350" s="9" t="n">
        <v>43944.45833333334</v>
      </c>
      <c r="C6350" s="2" t="n">
        <v>34964545</v>
      </c>
      <c r="D6350" s="2" t="inlineStr">
        <is>
          <t>DOM</t>
        </is>
      </c>
      <c r="G6350" s="2" t="inlineStr">
        <is>
          <t>ZONE</t>
        </is>
      </c>
      <c r="I6350" s="2" t="n">
        <v>24.19</v>
      </c>
      <c r="J6350" s="2" t="n">
        <v>23.43777</v>
      </c>
      <c r="K6350" s="2" t="n">
        <v>-0.249313</v>
      </c>
      <c r="L6350" s="2" t="n">
        <v>-0.504584</v>
      </c>
      <c r="M6350" s="2" t="b">
        <v>1</v>
      </c>
      <c r="N6350" s="2" t="n">
        <v>1</v>
      </c>
    </row>
    <row r="6351" ht="15.75" customHeight="1">
      <c r="A6351" s="9" t="n">
        <v>43944.66666666666</v>
      </c>
      <c r="B6351" s="9" t="n">
        <v>43944.5</v>
      </c>
      <c r="C6351" s="2" t="n">
        <v>34964545</v>
      </c>
      <c r="D6351" s="2" t="inlineStr">
        <is>
          <t>DOM</t>
        </is>
      </c>
      <c r="G6351" s="2" t="inlineStr">
        <is>
          <t>ZONE</t>
        </is>
      </c>
      <c r="I6351" s="2" t="n">
        <v>19.4</v>
      </c>
      <c r="J6351" s="2" t="n">
        <v>18.972934</v>
      </c>
      <c r="K6351" s="2" t="n">
        <v>-0.045744</v>
      </c>
      <c r="L6351" s="2" t="n">
        <v>-0.378822</v>
      </c>
      <c r="M6351" s="2" t="b">
        <v>1</v>
      </c>
      <c r="N6351" s="2" t="n">
        <v>1</v>
      </c>
    </row>
    <row r="6352" ht="15.75" customHeight="1">
      <c r="A6352" s="9" t="n">
        <v>43944.70833333334</v>
      </c>
      <c r="B6352" s="9" t="n">
        <v>43944.54166666666</v>
      </c>
      <c r="C6352" s="2" t="n">
        <v>34964545</v>
      </c>
      <c r="D6352" s="2" t="inlineStr">
        <is>
          <t>DOM</t>
        </is>
      </c>
      <c r="G6352" s="2" t="inlineStr">
        <is>
          <t>ZONE</t>
        </is>
      </c>
      <c r="I6352" s="2" t="n">
        <v>18.69</v>
      </c>
      <c r="J6352" s="2" t="n">
        <v>18.322297</v>
      </c>
      <c r="K6352" s="2" t="n">
        <v>-0.063707</v>
      </c>
      <c r="L6352" s="2" t="n">
        <v>-0.308163</v>
      </c>
      <c r="M6352" s="2" t="b">
        <v>1</v>
      </c>
      <c r="N6352" s="2" t="n">
        <v>1</v>
      </c>
    </row>
    <row r="6353" ht="15.75" customHeight="1">
      <c r="A6353" s="9" t="n">
        <v>43944.75</v>
      </c>
      <c r="B6353" s="9" t="n">
        <v>43944.58333333334</v>
      </c>
      <c r="C6353" s="2" t="n">
        <v>34964545</v>
      </c>
      <c r="D6353" s="2" t="inlineStr">
        <is>
          <t>DOM</t>
        </is>
      </c>
      <c r="G6353" s="2" t="inlineStr">
        <is>
          <t>ZONE</t>
        </is>
      </c>
      <c r="I6353" s="2" t="n">
        <v>18.8</v>
      </c>
      <c r="J6353" s="2" t="n">
        <v>18.497163</v>
      </c>
      <c r="K6353" s="2" t="n">
        <v>-0.009246000000000001</v>
      </c>
      <c r="L6353" s="2" t="n">
        <v>-0.296925</v>
      </c>
      <c r="M6353" s="2" t="b">
        <v>1</v>
      </c>
      <c r="N6353" s="2" t="n">
        <v>1</v>
      </c>
    </row>
    <row r="6354" ht="15.75" customHeight="1">
      <c r="A6354" s="9" t="n">
        <v>43944.79166666666</v>
      </c>
      <c r="B6354" s="9" t="n">
        <v>43944.625</v>
      </c>
      <c r="C6354" s="2" t="n">
        <v>34964545</v>
      </c>
      <c r="D6354" s="2" t="inlineStr">
        <is>
          <t>DOM</t>
        </is>
      </c>
      <c r="G6354" s="2" t="inlineStr">
        <is>
          <t>ZONE</t>
        </is>
      </c>
      <c r="I6354" s="2" t="n">
        <v>26.01</v>
      </c>
      <c r="J6354" s="2" t="n">
        <v>61.589847</v>
      </c>
      <c r="K6354" s="2" t="n">
        <v>35.907131</v>
      </c>
      <c r="L6354" s="2" t="n">
        <v>-0.323117</v>
      </c>
      <c r="M6354" s="2" t="b">
        <v>1</v>
      </c>
      <c r="N6354" s="2" t="n">
        <v>1</v>
      </c>
    </row>
    <row r="6355" ht="15.75" customHeight="1">
      <c r="A6355" s="9" t="n">
        <v>43944.83333333334</v>
      </c>
      <c r="B6355" s="9" t="n">
        <v>43944.66666666666</v>
      </c>
      <c r="C6355" s="2" t="n">
        <v>34964545</v>
      </c>
      <c r="D6355" s="2" t="inlineStr">
        <is>
          <t>DOM</t>
        </is>
      </c>
      <c r="G6355" s="2" t="inlineStr">
        <is>
          <t>ZONE</t>
        </is>
      </c>
      <c r="I6355" s="2" t="n">
        <v>18.82</v>
      </c>
      <c r="J6355" s="2" t="n">
        <v>20.036702</v>
      </c>
      <c r="K6355" s="2" t="n">
        <v>1.349069</v>
      </c>
      <c r="L6355" s="2" t="n">
        <v>-0.130701</v>
      </c>
      <c r="M6355" s="2" t="b">
        <v>1</v>
      </c>
      <c r="N6355" s="2" t="n">
        <v>1</v>
      </c>
    </row>
    <row r="6356" ht="15.75" customHeight="1">
      <c r="A6356" s="9" t="n">
        <v>43944.875</v>
      </c>
      <c r="B6356" s="9" t="n">
        <v>43944.70833333334</v>
      </c>
      <c r="C6356" s="2" t="n">
        <v>34964545</v>
      </c>
      <c r="D6356" s="2" t="inlineStr">
        <is>
          <t>DOM</t>
        </is>
      </c>
      <c r="G6356" s="2" t="inlineStr">
        <is>
          <t>ZONE</t>
        </is>
      </c>
      <c r="I6356" s="2" t="n">
        <v>24.7</v>
      </c>
      <c r="J6356" s="2" t="n">
        <v>43.537716</v>
      </c>
      <c r="K6356" s="2" t="n">
        <v>18.958295</v>
      </c>
      <c r="L6356" s="2" t="n">
        <v>-0.11558</v>
      </c>
      <c r="M6356" s="2" t="b">
        <v>1</v>
      </c>
      <c r="N6356" s="2" t="n">
        <v>1</v>
      </c>
    </row>
    <row r="6357" ht="15.75" customHeight="1">
      <c r="A6357" s="9" t="n">
        <v>43944.91666666666</v>
      </c>
      <c r="B6357" s="9" t="n">
        <v>43944.75</v>
      </c>
      <c r="C6357" s="2" t="n">
        <v>34964545</v>
      </c>
      <c r="D6357" s="2" t="inlineStr">
        <is>
          <t>DOM</t>
        </is>
      </c>
      <c r="G6357" s="2" t="inlineStr">
        <is>
          <t>ZONE</t>
        </is>
      </c>
      <c r="I6357" s="2" t="n">
        <v>19.7</v>
      </c>
      <c r="J6357" s="2" t="n">
        <v>21.185996</v>
      </c>
      <c r="K6357" s="2" t="n">
        <v>1.581938</v>
      </c>
      <c r="L6357" s="2" t="n">
        <v>-0.092609</v>
      </c>
      <c r="M6357" s="2" t="b">
        <v>1</v>
      </c>
      <c r="N6357" s="2" t="n">
        <v>1</v>
      </c>
    </row>
    <row r="6358" ht="15.75" customHeight="1">
      <c r="A6358" s="9" t="n">
        <v>43944.95833333334</v>
      </c>
      <c r="B6358" s="9" t="n">
        <v>43944.79166666666</v>
      </c>
      <c r="C6358" s="2" t="n">
        <v>34964545</v>
      </c>
      <c r="D6358" s="2" t="inlineStr">
        <is>
          <t>DOM</t>
        </is>
      </c>
      <c r="G6358" s="2" t="inlineStr">
        <is>
          <t>ZONE</t>
        </is>
      </c>
      <c r="I6358" s="2" t="n">
        <v>20.03</v>
      </c>
      <c r="J6358" s="2" t="n">
        <v>21.04572</v>
      </c>
      <c r="K6358" s="2" t="n">
        <v>1.121433</v>
      </c>
      <c r="L6358" s="2" t="n">
        <v>-0.106546</v>
      </c>
      <c r="M6358" s="2" t="b">
        <v>1</v>
      </c>
      <c r="N6358" s="2" t="n">
        <v>1</v>
      </c>
    </row>
    <row r="6359" ht="15.75" customHeight="1">
      <c r="A6359" s="9" t="n">
        <v>43945</v>
      </c>
      <c r="B6359" s="9" t="n">
        <v>43944.83333333334</v>
      </c>
      <c r="C6359" s="2" t="n">
        <v>34964545</v>
      </c>
      <c r="D6359" s="2" t="inlineStr">
        <is>
          <t>DOM</t>
        </is>
      </c>
      <c r="G6359" s="2" t="inlineStr">
        <is>
          <t>ZONE</t>
        </is>
      </c>
      <c r="I6359" s="2" t="n">
        <v>18.52</v>
      </c>
      <c r="J6359" s="2" t="n">
        <v>18.364098</v>
      </c>
      <c r="K6359" s="2" t="n">
        <v>0</v>
      </c>
      <c r="L6359" s="2" t="n">
        <v>-0.151736</v>
      </c>
      <c r="M6359" s="2" t="b">
        <v>1</v>
      </c>
      <c r="N6359" s="2" t="n">
        <v>1</v>
      </c>
    </row>
    <row r="6360" ht="15.75" customHeight="1">
      <c r="A6360" s="9" t="n">
        <v>43945.04166666666</v>
      </c>
      <c r="B6360" s="9" t="n">
        <v>43944.875</v>
      </c>
      <c r="C6360" s="2" t="n">
        <v>34964545</v>
      </c>
      <c r="D6360" s="2" t="inlineStr">
        <is>
          <t>DOM</t>
        </is>
      </c>
      <c r="G6360" s="2" t="inlineStr">
        <is>
          <t>ZONE</t>
        </is>
      </c>
      <c r="I6360" s="2" t="n">
        <v>18.49</v>
      </c>
      <c r="J6360" s="2" t="n">
        <v>18.305888</v>
      </c>
      <c r="K6360" s="2" t="n">
        <v>0</v>
      </c>
      <c r="L6360" s="2" t="n">
        <v>-0.188279</v>
      </c>
      <c r="M6360" s="2" t="b">
        <v>1</v>
      </c>
      <c r="N6360" s="2" t="n">
        <v>1</v>
      </c>
    </row>
    <row r="6361" ht="15.75" customHeight="1">
      <c r="A6361" s="9" t="n">
        <v>43945.08333333334</v>
      </c>
      <c r="B6361" s="9" t="n">
        <v>43944.91666666666</v>
      </c>
      <c r="C6361" s="2" t="n">
        <v>34964545</v>
      </c>
      <c r="D6361" s="2" t="inlineStr">
        <is>
          <t>DOM</t>
        </is>
      </c>
      <c r="G6361" s="2" t="inlineStr">
        <is>
          <t>ZONE</t>
        </is>
      </c>
      <c r="I6361" s="2" t="n">
        <v>17.57</v>
      </c>
      <c r="J6361" s="2" t="n">
        <v>17.414129</v>
      </c>
      <c r="K6361" s="2" t="n">
        <v>0</v>
      </c>
      <c r="L6361" s="2" t="n">
        <v>-0.153371</v>
      </c>
      <c r="M6361" s="2" t="b">
        <v>1</v>
      </c>
      <c r="N6361" s="2" t="n">
        <v>1</v>
      </c>
    </row>
    <row r="6362" ht="15.75" customHeight="1">
      <c r="A6362" s="9" t="n">
        <v>43945.125</v>
      </c>
      <c r="B6362" s="9" t="n">
        <v>43944.95833333334</v>
      </c>
      <c r="C6362" s="2" t="n">
        <v>34964545</v>
      </c>
      <c r="D6362" s="2" t="inlineStr">
        <is>
          <t>DOM</t>
        </is>
      </c>
      <c r="G6362" s="2" t="inlineStr">
        <is>
          <t>ZONE</t>
        </is>
      </c>
      <c r="I6362" s="2" t="n">
        <v>16.66</v>
      </c>
      <c r="J6362" s="2" t="n">
        <v>16.505002</v>
      </c>
      <c r="K6362" s="2" t="n">
        <v>0</v>
      </c>
      <c r="L6362" s="2" t="n">
        <v>-0.152498</v>
      </c>
      <c r="M6362" s="2" t="b">
        <v>1</v>
      </c>
      <c r="N6362" s="2" t="n">
        <v>1</v>
      </c>
    </row>
    <row r="6363" ht="15.75" customHeight="1">
      <c r="A6363" s="9" t="n">
        <v>43945.16666666666</v>
      </c>
      <c r="B6363" s="9" t="n">
        <v>43945</v>
      </c>
      <c r="C6363" s="2" t="n">
        <v>34964545</v>
      </c>
      <c r="D6363" s="2" t="inlineStr">
        <is>
          <t>DOM</t>
        </is>
      </c>
      <c r="G6363" s="2" t="inlineStr">
        <is>
          <t>ZONE</t>
        </is>
      </c>
      <c r="I6363" s="2" t="n">
        <v>15.09</v>
      </c>
      <c r="J6363" s="2" t="n">
        <v>14.949952</v>
      </c>
      <c r="K6363" s="2" t="n">
        <v>0</v>
      </c>
      <c r="L6363" s="2" t="n">
        <v>-0.139215</v>
      </c>
      <c r="M6363" s="2" t="b">
        <v>1</v>
      </c>
      <c r="N6363" s="2" t="n">
        <v>1</v>
      </c>
    </row>
    <row r="6364" ht="15.75" customHeight="1">
      <c r="A6364" s="9" t="n">
        <v>43945.20833333334</v>
      </c>
      <c r="B6364" s="9" t="n">
        <v>43945.04166666666</v>
      </c>
      <c r="C6364" s="2" t="n">
        <v>34964545</v>
      </c>
      <c r="D6364" s="2" t="inlineStr">
        <is>
          <t>DOM</t>
        </is>
      </c>
      <c r="G6364" s="2" t="inlineStr">
        <is>
          <t>ZONE</t>
        </is>
      </c>
      <c r="I6364" s="2" t="n">
        <v>15.54</v>
      </c>
      <c r="J6364" s="2" t="n">
        <v>15.409821</v>
      </c>
      <c r="K6364" s="2" t="n">
        <v>0</v>
      </c>
      <c r="L6364" s="2" t="n">
        <v>-0.129346</v>
      </c>
      <c r="M6364" s="2" t="b">
        <v>1</v>
      </c>
      <c r="N6364" s="2" t="n">
        <v>1</v>
      </c>
    </row>
    <row r="6365" ht="15.75" customHeight="1">
      <c r="A6365" s="9" t="n">
        <v>43945.25</v>
      </c>
      <c r="B6365" s="9" t="n">
        <v>43945.08333333334</v>
      </c>
      <c r="C6365" s="2" t="n">
        <v>34964545</v>
      </c>
      <c r="D6365" s="2" t="inlineStr">
        <is>
          <t>DOM</t>
        </is>
      </c>
      <c r="G6365" s="2" t="inlineStr">
        <is>
          <t>ZONE</t>
        </is>
      </c>
      <c r="I6365" s="2" t="n">
        <v>15.14</v>
      </c>
      <c r="J6365" s="2" t="n">
        <v>14.993698</v>
      </c>
      <c r="K6365" s="2" t="n">
        <v>0</v>
      </c>
      <c r="L6365" s="2" t="n">
        <v>-0.144635</v>
      </c>
      <c r="M6365" s="2" t="b">
        <v>1</v>
      </c>
      <c r="N6365" s="2" t="n">
        <v>1</v>
      </c>
    </row>
    <row r="6366" ht="15.75" customHeight="1">
      <c r="A6366" s="9" t="n">
        <v>43945.29166666666</v>
      </c>
      <c r="B6366" s="9" t="n">
        <v>43945.125</v>
      </c>
      <c r="C6366" s="2" t="n">
        <v>34964545</v>
      </c>
      <c r="D6366" s="2" t="inlineStr">
        <is>
          <t>DOM</t>
        </is>
      </c>
      <c r="G6366" s="2" t="inlineStr">
        <is>
          <t>ZONE</t>
        </is>
      </c>
      <c r="I6366" s="2" t="n">
        <v>14.6</v>
      </c>
      <c r="J6366" s="2" t="n">
        <v>14.480046</v>
      </c>
      <c r="K6366" s="2" t="n">
        <v>0</v>
      </c>
      <c r="L6366" s="2" t="n">
        <v>-0.123287</v>
      </c>
      <c r="M6366" s="2" t="b">
        <v>1</v>
      </c>
      <c r="N6366" s="2" t="n">
        <v>1</v>
      </c>
    </row>
    <row r="6367" ht="15.75" customHeight="1">
      <c r="A6367" s="9" t="n">
        <v>43945.33333333334</v>
      </c>
      <c r="B6367" s="9" t="n">
        <v>43945.16666666666</v>
      </c>
      <c r="C6367" s="2" t="n">
        <v>34964545</v>
      </c>
      <c r="D6367" s="2" t="inlineStr">
        <is>
          <t>DOM</t>
        </is>
      </c>
      <c r="G6367" s="2" t="inlineStr">
        <is>
          <t>ZONE</t>
        </is>
      </c>
      <c r="I6367" s="2" t="n">
        <v>15.05</v>
      </c>
      <c r="J6367" s="2" t="n">
        <v>14.943425</v>
      </c>
      <c r="K6367" s="2" t="n">
        <v>0</v>
      </c>
      <c r="L6367" s="2" t="n">
        <v>-0.104908</v>
      </c>
      <c r="M6367" s="2" t="b">
        <v>1</v>
      </c>
      <c r="N6367" s="2" t="n">
        <v>1</v>
      </c>
    </row>
    <row r="6368" ht="15.75" customHeight="1">
      <c r="A6368" s="9" t="n">
        <v>43945.375</v>
      </c>
      <c r="B6368" s="9" t="n">
        <v>43945.20833333334</v>
      </c>
      <c r="C6368" s="2" t="n">
        <v>34964545</v>
      </c>
      <c r="D6368" s="2" t="inlineStr">
        <is>
          <t>DOM</t>
        </is>
      </c>
      <c r="G6368" s="2" t="inlineStr">
        <is>
          <t>ZONE</t>
        </is>
      </c>
      <c r="I6368" s="2" t="n">
        <v>16.35</v>
      </c>
      <c r="J6368" s="2" t="n">
        <v>16.20729</v>
      </c>
      <c r="K6368" s="2" t="n">
        <v>0</v>
      </c>
      <c r="L6368" s="2" t="n">
        <v>-0.143544</v>
      </c>
      <c r="M6368" s="2" t="b">
        <v>1</v>
      </c>
      <c r="N6368" s="2" t="n">
        <v>1</v>
      </c>
    </row>
    <row r="6369" ht="15.75" customHeight="1">
      <c r="A6369" s="9" t="n">
        <v>43945.41666666666</v>
      </c>
      <c r="B6369" s="9" t="n">
        <v>43945.25</v>
      </c>
      <c r="C6369" s="2" t="n">
        <v>34964545</v>
      </c>
      <c r="D6369" s="2" t="inlineStr">
        <is>
          <t>DOM</t>
        </is>
      </c>
      <c r="G6369" s="2" t="inlineStr">
        <is>
          <t>ZONE</t>
        </is>
      </c>
      <c r="I6369" s="2" t="n">
        <v>18.73</v>
      </c>
      <c r="J6369" s="2" t="n">
        <v>18.537937</v>
      </c>
      <c r="K6369" s="2" t="n">
        <v>0</v>
      </c>
      <c r="L6369" s="2" t="n">
        <v>-0.19373</v>
      </c>
      <c r="M6369" s="2" t="b">
        <v>1</v>
      </c>
      <c r="N6369" s="2" t="n">
        <v>1</v>
      </c>
    </row>
    <row r="6370" ht="15.75" customHeight="1">
      <c r="A6370" s="9" t="n">
        <v>43945.45833333334</v>
      </c>
      <c r="B6370" s="9" t="n">
        <v>43945.29166666666</v>
      </c>
      <c r="C6370" s="2" t="n">
        <v>34964545</v>
      </c>
      <c r="D6370" s="2" t="inlineStr">
        <is>
          <t>DOM</t>
        </is>
      </c>
      <c r="G6370" s="2" t="inlineStr">
        <is>
          <t>ZONE</t>
        </is>
      </c>
      <c r="I6370" s="2" t="n">
        <v>20.09</v>
      </c>
      <c r="J6370" s="2" t="n">
        <v>19.789431</v>
      </c>
      <c r="K6370" s="2" t="n">
        <v>0</v>
      </c>
      <c r="L6370" s="2" t="n">
        <v>-0.298902</v>
      </c>
      <c r="M6370" s="2" t="b">
        <v>1</v>
      </c>
      <c r="N6370" s="2" t="n">
        <v>1</v>
      </c>
    </row>
    <row r="6371" ht="15.75" customHeight="1">
      <c r="A6371" s="9" t="n">
        <v>43945.5</v>
      </c>
      <c r="B6371" s="9" t="n">
        <v>43945.33333333334</v>
      </c>
      <c r="C6371" s="2" t="n">
        <v>34964545</v>
      </c>
      <c r="D6371" s="2" t="inlineStr">
        <is>
          <t>DOM</t>
        </is>
      </c>
      <c r="G6371" s="2" t="inlineStr">
        <is>
          <t>ZONE</t>
        </is>
      </c>
      <c r="I6371" s="2" t="n">
        <v>32.31</v>
      </c>
      <c r="J6371" s="2" t="n">
        <v>56.644956</v>
      </c>
      <c r="K6371" s="2" t="n">
        <v>24.982207</v>
      </c>
      <c r="L6371" s="2" t="n">
        <v>-0.643917</v>
      </c>
      <c r="M6371" s="2" t="b">
        <v>1</v>
      </c>
      <c r="N6371" s="2" t="n">
        <v>1</v>
      </c>
    </row>
    <row r="6372" ht="15.75" customHeight="1">
      <c r="A6372" s="9" t="n">
        <v>43945.54166666666</v>
      </c>
      <c r="B6372" s="9" t="n">
        <v>43945.375</v>
      </c>
      <c r="C6372" s="2" t="n">
        <v>34964545</v>
      </c>
      <c r="D6372" s="2" t="inlineStr">
        <is>
          <t>DOM</t>
        </is>
      </c>
      <c r="G6372" s="2" t="inlineStr">
        <is>
          <t>ZONE</t>
        </is>
      </c>
      <c r="I6372" s="2" t="n">
        <v>19.76</v>
      </c>
      <c r="J6372" s="2" t="n">
        <v>19.358831</v>
      </c>
      <c r="K6372" s="2" t="n">
        <v>0.124152</v>
      </c>
      <c r="L6372" s="2" t="n">
        <v>-0.521155</v>
      </c>
      <c r="M6372" s="2" t="b">
        <v>1</v>
      </c>
      <c r="N6372" s="2" t="n">
        <v>1</v>
      </c>
    </row>
    <row r="6373" ht="15.75" customHeight="1">
      <c r="A6373" s="9" t="n">
        <v>43945.58333333334</v>
      </c>
      <c r="B6373" s="9" t="n">
        <v>43945.41666666666</v>
      </c>
      <c r="C6373" s="2" t="n">
        <v>34964545</v>
      </c>
      <c r="D6373" s="2" t="inlineStr">
        <is>
          <t>DOM</t>
        </is>
      </c>
      <c r="G6373" s="2" t="inlineStr">
        <is>
          <t>ZONE</t>
        </is>
      </c>
      <c r="I6373" s="2" t="n">
        <v>22.41</v>
      </c>
      <c r="J6373" s="2" t="n">
        <v>21.837086</v>
      </c>
      <c r="K6373" s="2" t="n">
        <v>0</v>
      </c>
      <c r="L6373" s="2" t="n">
        <v>-0.574581</v>
      </c>
      <c r="M6373" s="2" t="b">
        <v>1</v>
      </c>
      <c r="N6373" s="2" t="n">
        <v>1</v>
      </c>
    </row>
    <row r="6374" ht="15.75" customHeight="1">
      <c r="A6374" s="9" t="n">
        <v>43945.625</v>
      </c>
      <c r="B6374" s="9" t="n">
        <v>43945.45833333334</v>
      </c>
      <c r="C6374" s="2" t="n">
        <v>34964545</v>
      </c>
      <c r="D6374" s="2" t="inlineStr">
        <is>
          <t>DOM</t>
        </is>
      </c>
      <c r="G6374" s="2" t="inlineStr">
        <is>
          <t>ZONE</t>
        </is>
      </c>
      <c r="I6374" s="2" t="n">
        <v>21.16</v>
      </c>
      <c r="J6374" s="2" t="n">
        <v>20.645319</v>
      </c>
      <c r="K6374" s="2" t="n">
        <v>0</v>
      </c>
      <c r="L6374" s="2" t="n">
        <v>-0.513848</v>
      </c>
      <c r="M6374" s="2" t="b">
        <v>1</v>
      </c>
      <c r="N6374" s="2" t="n">
        <v>1</v>
      </c>
    </row>
    <row r="6375" ht="15.75" customHeight="1">
      <c r="A6375" s="9" t="n">
        <v>43945.66666666666</v>
      </c>
      <c r="B6375" s="9" t="n">
        <v>43945.5</v>
      </c>
      <c r="C6375" s="2" t="n">
        <v>34964545</v>
      </c>
      <c r="D6375" s="2" t="inlineStr">
        <is>
          <t>DOM</t>
        </is>
      </c>
      <c r="G6375" s="2" t="inlineStr">
        <is>
          <t>ZONE</t>
        </is>
      </c>
      <c r="I6375" s="2" t="n">
        <v>21.85</v>
      </c>
      <c r="J6375" s="2" t="n">
        <v>21.426715</v>
      </c>
      <c r="K6375" s="2" t="n">
        <v>0</v>
      </c>
      <c r="L6375" s="2" t="n">
        <v>-0.425785</v>
      </c>
      <c r="M6375" s="2" t="b">
        <v>1</v>
      </c>
      <c r="N6375" s="2" t="n">
        <v>1</v>
      </c>
    </row>
    <row r="6376" ht="15.75" customHeight="1">
      <c r="A6376" s="9" t="n">
        <v>43945.70833333334</v>
      </c>
      <c r="B6376" s="9" t="n">
        <v>43945.54166666666</v>
      </c>
      <c r="C6376" s="2" t="n">
        <v>34964545</v>
      </c>
      <c r="D6376" s="2" t="inlineStr">
        <is>
          <t>DOM</t>
        </is>
      </c>
      <c r="G6376" s="2" t="inlineStr">
        <is>
          <t>ZONE</t>
        </is>
      </c>
      <c r="I6376" s="2" t="n">
        <v>19.23</v>
      </c>
      <c r="J6376" s="2" t="n">
        <v>18.858641</v>
      </c>
      <c r="K6376" s="2" t="n">
        <v>0</v>
      </c>
      <c r="L6376" s="2" t="n">
        <v>-0.370526</v>
      </c>
      <c r="M6376" s="2" t="b">
        <v>1</v>
      </c>
      <c r="N6376" s="2" t="n">
        <v>1</v>
      </c>
    </row>
    <row r="6377" ht="15.75" customHeight="1">
      <c r="A6377" s="9" t="n">
        <v>43945.75</v>
      </c>
      <c r="B6377" s="9" t="n">
        <v>43945.58333333334</v>
      </c>
      <c r="C6377" s="2" t="n">
        <v>34964545</v>
      </c>
      <c r="D6377" s="2" t="inlineStr">
        <is>
          <t>DOM</t>
        </is>
      </c>
      <c r="G6377" s="2" t="inlineStr">
        <is>
          <t>ZONE</t>
        </is>
      </c>
      <c r="I6377" s="2" t="n">
        <v>19.19</v>
      </c>
      <c r="J6377" s="2" t="n">
        <v>18.948627</v>
      </c>
      <c r="K6377" s="2" t="n">
        <v>0.075194</v>
      </c>
      <c r="L6377" s="2" t="n">
        <v>-0.314067</v>
      </c>
      <c r="M6377" s="2" t="b">
        <v>1</v>
      </c>
      <c r="N6377" s="2" t="n">
        <v>1</v>
      </c>
    </row>
    <row r="6378" ht="15.75" customHeight="1">
      <c r="A6378" s="9" t="n">
        <v>43945.79166666666</v>
      </c>
      <c r="B6378" s="9" t="n">
        <v>43945.625</v>
      </c>
      <c r="C6378" s="2" t="n">
        <v>34964545</v>
      </c>
      <c r="D6378" s="2" t="inlineStr">
        <is>
          <t>DOM</t>
        </is>
      </c>
      <c r="G6378" s="2" t="inlineStr">
        <is>
          <t>ZONE</t>
        </is>
      </c>
      <c r="I6378" s="2" t="n">
        <v>18.06</v>
      </c>
      <c r="J6378" s="2" t="n">
        <v>17.846935</v>
      </c>
      <c r="K6378" s="2" t="n">
        <v>0.015781</v>
      </c>
      <c r="L6378" s="2" t="n">
        <v>-0.228013</v>
      </c>
      <c r="M6378" s="2" t="b">
        <v>1</v>
      </c>
      <c r="N6378" s="2" t="n">
        <v>1</v>
      </c>
    </row>
    <row r="6379" ht="15.75" customHeight="1">
      <c r="A6379" s="9" t="n">
        <v>43945.83333333334</v>
      </c>
      <c r="B6379" s="9" t="n">
        <v>43945.66666666666</v>
      </c>
      <c r="C6379" s="2" t="n">
        <v>34964545</v>
      </c>
      <c r="D6379" s="2" t="inlineStr">
        <is>
          <t>DOM</t>
        </is>
      </c>
      <c r="G6379" s="2" t="inlineStr">
        <is>
          <t>ZONE</t>
        </is>
      </c>
      <c r="I6379" s="2" t="n">
        <v>18.89</v>
      </c>
      <c r="J6379" s="2" t="n">
        <v>19.242251</v>
      </c>
      <c r="K6379" s="2" t="n">
        <v>0.488928</v>
      </c>
      <c r="L6379" s="2" t="n">
        <v>-0.137511</v>
      </c>
      <c r="M6379" s="2" t="b">
        <v>1</v>
      </c>
      <c r="N6379" s="2" t="n">
        <v>1</v>
      </c>
    </row>
    <row r="6380" ht="15.75" customHeight="1">
      <c r="A6380" s="9" t="n">
        <v>43945.875</v>
      </c>
      <c r="B6380" s="9" t="n">
        <v>43945.70833333334</v>
      </c>
      <c r="C6380" s="2" t="n">
        <v>34964545</v>
      </c>
      <c r="D6380" s="2" t="inlineStr">
        <is>
          <t>DOM</t>
        </is>
      </c>
      <c r="G6380" s="2" t="inlineStr">
        <is>
          <t>ZONE</t>
        </is>
      </c>
      <c r="I6380" s="2" t="n">
        <v>19.48</v>
      </c>
      <c r="J6380" s="2" t="n">
        <v>21.381103</v>
      </c>
      <c r="K6380" s="2" t="n">
        <v>1.983825</v>
      </c>
      <c r="L6380" s="2" t="n">
        <v>-0.08688899999999999</v>
      </c>
      <c r="M6380" s="2" t="b">
        <v>1</v>
      </c>
      <c r="N6380" s="2" t="n">
        <v>1</v>
      </c>
    </row>
    <row r="6381" ht="15.75" customHeight="1">
      <c r="A6381" s="9" t="n">
        <v>43945.91666666666</v>
      </c>
      <c r="B6381" s="9" t="n">
        <v>43945.75</v>
      </c>
      <c r="C6381" s="2" t="n">
        <v>34964545</v>
      </c>
      <c r="D6381" s="2" t="inlineStr">
        <is>
          <t>DOM</t>
        </is>
      </c>
      <c r="G6381" s="2" t="inlineStr">
        <is>
          <t>ZONE</t>
        </is>
      </c>
      <c r="I6381" s="2" t="n">
        <v>17.29</v>
      </c>
      <c r="J6381" s="2" t="n">
        <v>17.242616</v>
      </c>
      <c r="K6381" s="2" t="n">
        <v>0</v>
      </c>
      <c r="L6381" s="2" t="n">
        <v>-0.046551</v>
      </c>
      <c r="M6381" s="2" t="b">
        <v>1</v>
      </c>
      <c r="N6381" s="2" t="n">
        <v>1</v>
      </c>
    </row>
    <row r="6382" ht="15.75" customHeight="1">
      <c r="A6382" s="9" t="n">
        <v>43945.95833333334</v>
      </c>
      <c r="B6382" s="9" t="n">
        <v>43945.79166666666</v>
      </c>
      <c r="C6382" s="2" t="n">
        <v>34964545</v>
      </c>
      <c r="D6382" s="2" t="inlineStr">
        <is>
          <t>DOM</t>
        </is>
      </c>
      <c r="G6382" s="2" t="inlineStr">
        <is>
          <t>ZONE</t>
        </is>
      </c>
      <c r="I6382" s="2" t="n">
        <v>16.91</v>
      </c>
      <c r="J6382" s="2" t="n">
        <v>16.880367</v>
      </c>
      <c r="K6382" s="2" t="n">
        <v>0</v>
      </c>
      <c r="L6382" s="2" t="n">
        <v>-0.0288</v>
      </c>
      <c r="M6382" s="2" t="b">
        <v>1</v>
      </c>
      <c r="N6382" s="2" t="n">
        <v>1</v>
      </c>
    </row>
    <row r="6383" ht="15.75" customHeight="1">
      <c r="A6383" s="9" t="n">
        <v>43946</v>
      </c>
      <c r="B6383" s="9" t="n">
        <v>43945.83333333334</v>
      </c>
      <c r="C6383" s="2" t="n">
        <v>34964545</v>
      </c>
      <c r="D6383" s="2" t="inlineStr">
        <is>
          <t>DOM</t>
        </is>
      </c>
      <c r="G6383" s="2" t="inlineStr">
        <is>
          <t>ZONE</t>
        </is>
      </c>
      <c r="I6383" s="2" t="n">
        <v>17.38</v>
      </c>
      <c r="J6383" s="2" t="n">
        <v>17.320929</v>
      </c>
      <c r="K6383" s="2" t="n">
        <v>0</v>
      </c>
      <c r="L6383" s="2" t="n">
        <v>-0.059904</v>
      </c>
      <c r="M6383" s="2" t="b">
        <v>1</v>
      </c>
      <c r="N6383" s="2" t="n">
        <v>1</v>
      </c>
    </row>
    <row r="6384" ht="15.75" customHeight="1">
      <c r="A6384" s="9" t="n">
        <v>43946.04166666666</v>
      </c>
      <c r="B6384" s="9" t="n">
        <v>43945.875</v>
      </c>
      <c r="C6384" s="2" t="n">
        <v>34964545</v>
      </c>
      <c r="D6384" s="2" t="inlineStr">
        <is>
          <t>DOM</t>
        </is>
      </c>
      <c r="G6384" s="2" t="inlineStr">
        <is>
          <t>ZONE</t>
        </is>
      </c>
      <c r="I6384" s="2" t="n">
        <v>16.74</v>
      </c>
      <c r="J6384" s="2" t="n">
        <v>16.63923</v>
      </c>
      <c r="K6384" s="2" t="n">
        <v>0</v>
      </c>
      <c r="L6384" s="2" t="n">
        <v>-0.10077</v>
      </c>
      <c r="M6384" s="2" t="b">
        <v>1</v>
      </c>
      <c r="N6384" s="2" t="n">
        <v>1</v>
      </c>
    </row>
    <row r="6385" ht="15.75" customHeight="1">
      <c r="A6385" s="9" t="n">
        <v>43946.08333333334</v>
      </c>
      <c r="B6385" s="9" t="n">
        <v>43945.91666666666</v>
      </c>
      <c r="C6385" s="2" t="n">
        <v>34964545</v>
      </c>
      <c r="D6385" s="2" t="inlineStr">
        <is>
          <t>DOM</t>
        </is>
      </c>
      <c r="G6385" s="2" t="inlineStr">
        <is>
          <t>ZONE</t>
        </is>
      </c>
      <c r="I6385" s="2" t="n">
        <v>17.04</v>
      </c>
      <c r="J6385" s="2" t="n">
        <v>16.973225</v>
      </c>
      <c r="K6385" s="2" t="n">
        <v>0</v>
      </c>
      <c r="L6385" s="2" t="n">
        <v>-0.068442</v>
      </c>
      <c r="M6385" s="2" t="b">
        <v>1</v>
      </c>
      <c r="N6385" s="2" t="n">
        <v>1</v>
      </c>
    </row>
    <row r="6386" ht="15.75" customHeight="1">
      <c r="A6386" s="9" t="n">
        <v>43946.125</v>
      </c>
      <c r="B6386" s="9" t="n">
        <v>43945.95833333334</v>
      </c>
      <c r="C6386" s="2" t="n">
        <v>34964545</v>
      </c>
      <c r="D6386" s="2" t="inlineStr">
        <is>
          <t>DOM</t>
        </is>
      </c>
      <c r="G6386" s="2" t="inlineStr">
        <is>
          <t>ZONE</t>
        </is>
      </c>
      <c r="I6386" s="2" t="n">
        <v>15.45</v>
      </c>
      <c r="J6386" s="2" t="n">
        <v>15.413048</v>
      </c>
      <c r="K6386" s="2" t="n">
        <v>0</v>
      </c>
      <c r="L6386" s="2" t="n">
        <v>-0.035286</v>
      </c>
      <c r="M6386" s="2" t="b">
        <v>1</v>
      </c>
      <c r="N6386" s="2" t="n">
        <v>1</v>
      </c>
    </row>
    <row r="6387" ht="15.75" customHeight="1">
      <c r="A6387" s="9" t="n">
        <v>43946.16666666666</v>
      </c>
      <c r="B6387" s="9" t="n">
        <v>43946</v>
      </c>
      <c r="C6387" s="2" t="n">
        <v>34964545</v>
      </c>
      <c r="D6387" s="2" t="inlineStr">
        <is>
          <t>DOM</t>
        </is>
      </c>
      <c r="G6387" s="2" t="inlineStr">
        <is>
          <t>ZONE</t>
        </is>
      </c>
      <c r="I6387" s="2" t="n">
        <v>15.55</v>
      </c>
      <c r="J6387" s="2" t="n">
        <v>15.543117</v>
      </c>
      <c r="K6387" s="2" t="n">
        <v>0</v>
      </c>
      <c r="L6387" s="2" t="n">
        <v>-0.001883</v>
      </c>
      <c r="M6387" s="2" t="b">
        <v>1</v>
      </c>
      <c r="N6387" s="2" t="n">
        <v>1</v>
      </c>
    </row>
    <row r="6388" ht="15.75" customHeight="1">
      <c r="A6388" s="9" t="n">
        <v>43946.20833333334</v>
      </c>
      <c r="B6388" s="9" t="n">
        <v>43946.04166666666</v>
      </c>
      <c r="C6388" s="2" t="n">
        <v>34964545</v>
      </c>
      <c r="D6388" s="2" t="inlineStr">
        <is>
          <t>DOM</t>
        </is>
      </c>
      <c r="G6388" s="2" t="inlineStr">
        <is>
          <t>ZONE</t>
        </is>
      </c>
      <c r="I6388" s="2" t="n">
        <v>17.13</v>
      </c>
      <c r="J6388" s="2" t="n">
        <v>17.191675</v>
      </c>
      <c r="K6388" s="2" t="n">
        <v>0</v>
      </c>
      <c r="L6388" s="2" t="n">
        <v>0.057508</v>
      </c>
      <c r="M6388" s="2" t="b">
        <v>1</v>
      </c>
      <c r="N6388" s="2" t="n">
        <v>1</v>
      </c>
    </row>
    <row r="6389" ht="15.75" customHeight="1">
      <c r="A6389" s="9" t="n">
        <v>43946.25</v>
      </c>
      <c r="B6389" s="9" t="n">
        <v>43946.08333333334</v>
      </c>
      <c r="C6389" s="2" t="n">
        <v>34964545</v>
      </c>
      <c r="D6389" s="2" t="inlineStr">
        <is>
          <t>DOM</t>
        </is>
      </c>
      <c r="G6389" s="2" t="inlineStr">
        <is>
          <t>ZONE</t>
        </is>
      </c>
      <c r="I6389" s="2" t="n">
        <v>16.42</v>
      </c>
      <c r="J6389" s="2" t="n">
        <v>16.472654</v>
      </c>
      <c r="K6389" s="2" t="n">
        <v>0</v>
      </c>
      <c r="L6389" s="2" t="n">
        <v>0.050987</v>
      </c>
      <c r="M6389" s="2" t="b">
        <v>1</v>
      </c>
      <c r="N6389" s="2" t="n">
        <v>1</v>
      </c>
    </row>
    <row r="6390" ht="15.75" customHeight="1">
      <c r="A6390" s="9" t="n">
        <v>43946.29166666666</v>
      </c>
      <c r="B6390" s="9" t="n">
        <v>43946.125</v>
      </c>
      <c r="C6390" s="2" t="n">
        <v>34964545</v>
      </c>
      <c r="D6390" s="2" t="inlineStr">
        <is>
          <t>DOM</t>
        </is>
      </c>
      <c r="G6390" s="2" t="inlineStr">
        <is>
          <t>ZONE</t>
        </is>
      </c>
      <c r="I6390" s="2" t="n">
        <v>16</v>
      </c>
      <c r="J6390" s="2" t="n">
        <v>16.057772</v>
      </c>
      <c r="K6390" s="2" t="n">
        <v>0</v>
      </c>
      <c r="L6390" s="2" t="n">
        <v>0.054438</v>
      </c>
      <c r="M6390" s="2" t="b">
        <v>1</v>
      </c>
      <c r="N6390" s="2" t="n">
        <v>1</v>
      </c>
    </row>
    <row r="6391" ht="15.75" customHeight="1">
      <c r="A6391" s="9" t="n">
        <v>43946.33333333334</v>
      </c>
      <c r="B6391" s="9" t="n">
        <v>43946.16666666666</v>
      </c>
      <c r="C6391" s="2" t="n">
        <v>34964545</v>
      </c>
      <c r="D6391" s="2" t="inlineStr">
        <is>
          <t>DOM</t>
        </is>
      </c>
      <c r="G6391" s="2" t="inlineStr">
        <is>
          <t>ZONE</t>
        </is>
      </c>
      <c r="I6391" s="2" t="n">
        <v>15.47</v>
      </c>
      <c r="J6391" s="2" t="n">
        <v>15.516493</v>
      </c>
      <c r="K6391" s="2" t="n">
        <v>0</v>
      </c>
      <c r="L6391" s="2" t="n">
        <v>0.043993</v>
      </c>
      <c r="M6391" s="2" t="b">
        <v>1</v>
      </c>
      <c r="N6391" s="2" t="n">
        <v>1</v>
      </c>
    </row>
    <row r="6392" ht="15.75" customHeight="1">
      <c r="A6392" s="9" t="n">
        <v>43946.375</v>
      </c>
      <c r="B6392" s="9" t="n">
        <v>43946.20833333334</v>
      </c>
      <c r="C6392" s="2" t="n">
        <v>34964545</v>
      </c>
      <c r="D6392" s="2" t="inlineStr">
        <is>
          <t>DOM</t>
        </is>
      </c>
      <c r="G6392" s="2" t="inlineStr">
        <is>
          <t>ZONE</t>
        </is>
      </c>
      <c r="I6392" s="2" t="n">
        <v>15.83</v>
      </c>
      <c r="J6392" s="2" t="n">
        <v>15.907864</v>
      </c>
      <c r="K6392" s="2" t="n">
        <v>0.031488</v>
      </c>
      <c r="L6392" s="2" t="n">
        <v>0.050542</v>
      </c>
      <c r="M6392" s="2" t="b">
        <v>1</v>
      </c>
      <c r="N6392" s="2" t="n">
        <v>1</v>
      </c>
    </row>
    <row r="6393" ht="15.75" customHeight="1">
      <c r="A6393" s="9" t="n">
        <v>43946.41666666666</v>
      </c>
      <c r="B6393" s="9" t="n">
        <v>43946.25</v>
      </c>
      <c r="C6393" s="2" t="n">
        <v>34964545</v>
      </c>
      <c r="D6393" s="2" t="inlineStr">
        <is>
          <t>DOM</t>
        </is>
      </c>
      <c r="G6393" s="2" t="inlineStr">
        <is>
          <t>ZONE</t>
        </is>
      </c>
      <c r="I6393" s="2" t="n">
        <v>16.06</v>
      </c>
      <c r="J6393" s="2" t="n">
        <v>16.400744</v>
      </c>
      <c r="K6393" s="2" t="n">
        <v>0.309744</v>
      </c>
      <c r="L6393" s="2" t="n">
        <v>0.031</v>
      </c>
      <c r="M6393" s="2" t="b">
        <v>1</v>
      </c>
      <c r="N6393" s="2" t="n">
        <v>1</v>
      </c>
    </row>
    <row r="6394" ht="15.75" customHeight="1">
      <c r="A6394" s="9" t="n">
        <v>43946.45833333334</v>
      </c>
      <c r="B6394" s="9" t="n">
        <v>43946.29166666666</v>
      </c>
      <c r="C6394" s="2" t="n">
        <v>34964545</v>
      </c>
      <c r="D6394" s="2" t="inlineStr">
        <is>
          <t>DOM</t>
        </is>
      </c>
      <c r="G6394" s="2" t="inlineStr">
        <is>
          <t>ZONE</t>
        </is>
      </c>
      <c r="I6394" s="2" t="n">
        <v>13.42</v>
      </c>
      <c r="J6394" s="2" t="n">
        <v>14.677676</v>
      </c>
      <c r="K6394" s="2" t="n">
        <v>1.251227</v>
      </c>
      <c r="L6394" s="2" t="n">
        <v>0.004783</v>
      </c>
      <c r="M6394" s="2" t="b">
        <v>1</v>
      </c>
      <c r="N6394" s="2" t="n">
        <v>1</v>
      </c>
    </row>
    <row r="6395" ht="15.75" customHeight="1">
      <c r="A6395" s="9" t="n">
        <v>43946.5</v>
      </c>
      <c r="B6395" s="9" t="n">
        <v>43946.33333333334</v>
      </c>
      <c r="C6395" s="2" t="n">
        <v>34964545</v>
      </c>
      <c r="D6395" s="2" t="inlineStr">
        <is>
          <t>DOM</t>
        </is>
      </c>
      <c r="G6395" s="2" t="inlineStr">
        <is>
          <t>ZONE</t>
        </is>
      </c>
      <c r="I6395" s="2" t="n">
        <v>16.57</v>
      </c>
      <c r="J6395" s="2" t="n">
        <v>16.883579</v>
      </c>
      <c r="K6395" s="2" t="n">
        <v>0.298916</v>
      </c>
      <c r="L6395" s="2" t="n">
        <v>0.01883</v>
      </c>
      <c r="M6395" s="2" t="b">
        <v>1</v>
      </c>
      <c r="N6395" s="2" t="n">
        <v>1</v>
      </c>
    </row>
    <row r="6396" ht="15.75" customHeight="1">
      <c r="A6396" s="9" t="n">
        <v>43946.54166666666</v>
      </c>
      <c r="B6396" s="9" t="n">
        <v>43946.375</v>
      </c>
      <c r="C6396" s="2" t="n">
        <v>34964545</v>
      </c>
      <c r="D6396" s="2" t="inlineStr">
        <is>
          <t>DOM</t>
        </is>
      </c>
      <c r="G6396" s="2" t="inlineStr">
        <is>
          <t>ZONE</t>
        </is>
      </c>
      <c r="I6396" s="2" t="n">
        <v>16.54</v>
      </c>
      <c r="J6396" s="2" t="n">
        <v>16.616261</v>
      </c>
      <c r="K6396" s="2" t="n">
        <v>0.021374</v>
      </c>
      <c r="L6396" s="2" t="n">
        <v>0.059054</v>
      </c>
      <c r="M6396" s="2" t="b">
        <v>1</v>
      </c>
      <c r="N6396" s="2" t="n">
        <v>1</v>
      </c>
    </row>
    <row r="6397" ht="15.75" customHeight="1">
      <c r="A6397" s="9" t="n">
        <v>43946.58333333334</v>
      </c>
      <c r="B6397" s="9" t="n">
        <v>43946.41666666666</v>
      </c>
      <c r="C6397" s="2" t="n">
        <v>34964545</v>
      </c>
      <c r="D6397" s="2" t="inlineStr">
        <is>
          <t>DOM</t>
        </is>
      </c>
      <c r="G6397" s="2" t="inlineStr">
        <is>
          <t>ZONE</t>
        </is>
      </c>
      <c r="I6397" s="2" t="n">
        <v>16.52</v>
      </c>
      <c r="J6397" s="2" t="n">
        <v>16.579177</v>
      </c>
      <c r="K6397" s="2" t="n">
        <v>0</v>
      </c>
      <c r="L6397" s="2" t="n">
        <v>0.056677</v>
      </c>
      <c r="M6397" s="2" t="b">
        <v>1</v>
      </c>
      <c r="N6397" s="2" t="n">
        <v>1</v>
      </c>
    </row>
    <row r="6398" ht="15.75" customHeight="1">
      <c r="A6398" s="9" t="n">
        <v>43946.625</v>
      </c>
      <c r="B6398" s="9" t="n">
        <v>43946.45833333334</v>
      </c>
      <c r="C6398" s="2" t="n">
        <v>34964545</v>
      </c>
      <c r="D6398" s="2" t="inlineStr">
        <is>
          <t>DOM</t>
        </is>
      </c>
      <c r="G6398" s="2" t="inlineStr">
        <is>
          <t>ZONE</t>
        </is>
      </c>
      <c r="I6398" s="2" t="n">
        <v>15.7</v>
      </c>
      <c r="J6398" s="2" t="n">
        <v>15.792344</v>
      </c>
      <c r="K6398" s="2" t="n">
        <v>0.039544</v>
      </c>
      <c r="L6398" s="2" t="n">
        <v>0.051134</v>
      </c>
      <c r="M6398" s="2" t="b">
        <v>1</v>
      </c>
      <c r="N6398" s="2" t="n">
        <v>1</v>
      </c>
    </row>
    <row r="6399" ht="15.75" customHeight="1">
      <c r="A6399" s="9" t="n">
        <v>43946.66666666666</v>
      </c>
      <c r="B6399" s="9" t="n">
        <v>43946.5</v>
      </c>
      <c r="C6399" s="2" t="n">
        <v>34964545</v>
      </c>
      <c r="D6399" s="2" t="inlineStr">
        <is>
          <t>DOM</t>
        </is>
      </c>
      <c r="G6399" s="2" t="inlineStr">
        <is>
          <t>ZONE</t>
        </is>
      </c>
      <c r="I6399" s="2" t="n">
        <v>15.63</v>
      </c>
      <c r="J6399" s="2" t="n">
        <v>15.816525</v>
      </c>
      <c r="K6399" s="2" t="n">
        <v>0.132368</v>
      </c>
      <c r="L6399" s="2" t="n">
        <v>0.050824</v>
      </c>
      <c r="M6399" s="2" t="b">
        <v>1</v>
      </c>
      <c r="N6399" s="2" t="n">
        <v>1</v>
      </c>
    </row>
    <row r="6400" ht="15.75" customHeight="1">
      <c r="A6400" s="9" t="n">
        <v>43946.70833333334</v>
      </c>
      <c r="B6400" s="9" t="n">
        <v>43946.54166666666</v>
      </c>
      <c r="C6400" s="2" t="n">
        <v>34964545</v>
      </c>
      <c r="D6400" s="2" t="inlineStr">
        <is>
          <t>DOM</t>
        </is>
      </c>
      <c r="G6400" s="2" t="inlineStr">
        <is>
          <t>ZONE</t>
        </is>
      </c>
      <c r="I6400" s="2" t="n">
        <v>14.38</v>
      </c>
      <c r="J6400" s="2" t="n">
        <v>15.036177</v>
      </c>
      <c r="K6400" s="2" t="n">
        <v>0.593646</v>
      </c>
      <c r="L6400" s="2" t="n">
        <v>0.06419800000000001</v>
      </c>
      <c r="M6400" s="2" t="b">
        <v>1</v>
      </c>
      <c r="N6400" s="2" t="n">
        <v>1</v>
      </c>
    </row>
    <row r="6401" ht="15.75" customHeight="1">
      <c r="A6401" s="9" t="n">
        <v>43946.75</v>
      </c>
      <c r="B6401" s="9" t="n">
        <v>43946.58333333334</v>
      </c>
      <c r="C6401" s="2" t="n">
        <v>34964545</v>
      </c>
      <c r="D6401" s="2" t="inlineStr">
        <is>
          <t>DOM</t>
        </is>
      </c>
      <c r="G6401" s="2" t="inlineStr">
        <is>
          <t>ZONE</t>
        </is>
      </c>
      <c r="I6401" s="2" t="n">
        <v>13.72</v>
      </c>
      <c r="J6401" s="2" t="n">
        <v>14.96369</v>
      </c>
      <c r="K6401" s="2" t="n">
        <v>1.130202</v>
      </c>
      <c r="L6401" s="2" t="n">
        <v>0.115155</v>
      </c>
      <c r="M6401" s="2" t="b">
        <v>1</v>
      </c>
      <c r="N6401" s="2" t="n">
        <v>1</v>
      </c>
    </row>
    <row r="6402" ht="15.75" customHeight="1">
      <c r="A6402" s="9" t="n">
        <v>43946.79166666666</v>
      </c>
      <c r="B6402" s="9" t="n">
        <v>43946.625</v>
      </c>
      <c r="C6402" s="2" t="n">
        <v>34964545</v>
      </c>
      <c r="D6402" s="2" t="inlineStr">
        <is>
          <t>DOM</t>
        </is>
      </c>
      <c r="G6402" s="2" t="inlineStr">
        <is>
          <t>ZONE</t>
        </is>
      </c>
      <c r="I6402" s="2" t="n">
        <v>13.86</v>
      </c>
      <c r="J6402" s="2" t="n">
        <v>15.648657</v>
      </c>
      <c r="K6402" s="2" t="n">
        <v>1.627861</v>
      </c>
      <c r="L6402" s="2" t="n">
        <v>0.160796</v>
      </c>
      <c r="M6402" s="2" t="b">
        <v>1</v>
      </c>
      <c r="N6402" s="2" t="n">
        <v>1</v>
      </c>
    </row>
    <row r="6403" ht="15.75" customHeight="1">
      <c r="A6403" s="9" t="n">
        <v>43946.83333333334</v>
      </c>
      <c r="B6403" s="9" t="n">
        <v>43946.66666666666</v>
      </c>
      <c r="C6403" s="2" t="n">
        <v>34964545</v>
      </c>
      <c r="D6403" s="2" t="inlineStr">
        <is>
          <t>DOM</t>
        </is>
      </c>
      <c r="G6403" s="2" t="inlineStr">
        <is>
          <t>ZONE</t>
        </is>
      </c>
      <c r="I6403" s="2" t="n">
        <v>15.57</v>
      </c>
      <c r="J6403" s="2" t="n">
        <v>17.328438</v>
      </c>
      <c r="K6403" s="2" t="n">
        <v>1.557077</v>
      </c>
      <c r="L6403" s="2" t="n">
        <v>0.205528</v>
      </c>
      <c r="M6403" s="2" t="b">
        <v>1</v>
      </c>
      <c r="N6403" s="2" t="n">
        <v>1</v>
      </c>
    </row>
    <row r="6404" ht="15.75" customHeight="1">
      <c r="A6404" s="9" t="n">
        <v>43946.875</v>
      </c>
      <c r="B6404" s="9" t="n">
        <v>43946.70833333334</v>
      </c>
      <c r="C6404" s="2" t="n">
        <v>34964545</v>
      </c>
      <c r="D6404" s="2" t="inlineStr">
        <is>
          <t>DOM</t>
        </is>
      </c>
      <c r="G6404" s="2" t="inlineStr">
        <is>
          <t>ZONE</t>
        </is>
      </c>
      <c r="I6404" s="2" t="n">
        <v>17.15</v>
      </c>
      <c r="J6404" s="2" t="n">
        <v>18.45306</v>
      </c>
      <c r="K6404" s="2" t="n">
        <v>1.06719</v>
      </c>
      <c r="L6404" s="2" t="n">
        <v>0.235037</v>
      </c>
      <c r="M6404" s="2" t="b">
        <v>1</v>
      </c>
      <c r="N6404" s="2" t="n">
        <v>1</v>
      </c>
    </row>
    <row r="6405" ht="15.75" customHeight="1">
      <c r="A6405" s="9" t="n">
        <v>43946.91666666666</v>
      </c>
      <c r="B6405" s="9" t="n">
        <v>43946.75</v>
      </c>
      <c r="C6405" s="2" t="n">
        <v>34964545</v>
      </c>
      <c r="D6405" s="2" t="inlineStr">
        <is>
          <t>DOM</t>
        </is>
      </c>
      <c r="G6405" s="2" t="inlineStr">
        <is>
          <t>ZONE</t>
        </is>
      </c>
      <c r="I6405" s="2" t="n">
        <v>17.26</v>
      </c>
      <c r="J6405" s="2" t="n">
        <v>18.199081</v>
      </c>
      <c r="K6405" s="2" t="n">
        <v>0.727614</v>
      </c>
      <c r="L6405" s="2" t="n">
        <v>0.208967</v>
      </c>
      <c r="M6405" s="2" t="b">
        <v>1</v>
      </c>
      <c r="N6405" s="2" t="n">
        <v>1</v>
      </c>
    </row>
    <row r="6406" ht="15.75" customHeight="1">
      <c r="A6406" s="9" t="n">
        <v>43946.95833333334</v>
      </c>
      <c r="B6406" s="9" t="n">
        <v>43946.79166666666</v>
      </c>
      <c r="C6406" s="2" t="n">
        <v>34964545</v>
      </c>
      <c r="D6406" s="2" t="inlineStr">
        <is>
          <t>DOM</t>
        </is>
      </c>
      <c r="G6406" s="2" t="inlineStr">
        <is>
          <t>ZONE</t>
        </is>
      </c>
      <c r="I6406" s="2" t="n">
        <v>15.98</v>
      </c>
      <c r="J6406" s="2" t="n">
        <v>16.816202</v>
      </c>
      <c r="K6406" s="2" t="n">
        <v>0.664187</v>
      </c>
      <c r="L6406" s="2" t="n">
        <v>0.167849</v>
      </c>
      <c r="M6406" s="2" t="b">
        <v>1</v>
      </c>
      <c r="N6406" s="2" t="n">
        <v>1</v>
      </c>
    </row>
    <row r="6407" ht="15.75" customHeight="1">
      <c r="A6407" s="9" t="n">
        <v>43947</v>
      </c>
      <c r="B6407" s="9" t="n">
        <v>43946.83333333334</v>
      </c>
      <c r="C6407" s="2" t="n">
        <v>34964545</v>
      </c>
      <c r="D6407" s="2" t="inlineStr">
        <is>
          <t>DOM</t>
        </is>
      </c>
      <c r="G6407" s="2" t="inlineStr">
        <is>
          <t>ZONE</t>
        </is>
      </c>
      <c r="I6407" s="2" t="n">
        <v>21.63</v>
      </c>
      <c r="J6407" s="2" t="n">
        <v>22.382277</v>
      </c>
      <c r="K6407" s="2" t="n">
        <v>0.519232</v>
      </c>
      <c r="L6407" s="2" t="n">
        <v>0.231378</v>
      </c>
      <c r="M6407" s="2" t="b">
        <v>1</v>
      </c>
      <c r="N6407" s="2" t="n">
        <v>1</v>
      </c>
    </row>
    <row r="6408" ht="15.75" customHeight="1">
      <c r="A6408" s="9" t="n">
        <v>43947.04166666666</v>
      </c>
      <c r="B6408" s="9" t="n">
        <v>43946.875</v>
      </c>
      <c r="C6408" s="2" t="n">
        <v>34964545</v>
      </c>
      <c r="D6408" s="2" t="inlineStr">
        <is>
          <t>DOM</t>
        </is>
      </c>
      <c r="G6408" s="2" t="inlineStr">
        <is>
          <t>ZONE</t>
        </is>
      </c>
      <c r="I6408" s="2" t="n">
        <v>16.17</v>
      </c>
      <c r="J6408" s="2" t="n">
        <v>16.878992</v>
      </c>
      <c r="K6408" s="2" t="n">
        <v>0.584408</v>
      </c>
      <c r="L6408" s="2" t="n">
        <v>0.123751</v>
      </c>
      <c r="M6408" s="2" t="b">
        <v>1</v>
      </c>
      <c r="N6408" s="2" t="n">
        <v>1</v>
      </c>
    </row>
    <row r="6409" ht="15.75" customHeight="1">
      <c r="A6409" s="9" t="n">
        <v>43947.08333333334</v>
      </c>
      <c r="B6409" s="9" t="n">
        <v>43946.91666666666</v>
      </c>
      <c r="C6409" s="2" t="n">
        <v>34964545</v>
      </c>
      <c r="D6409" s="2" t="inlineStr">
        <is>
          <t>DOM</t>
        </is>
      </c>
      <c r="G6409" s="2" t="inlineStr">
        <is>
          <t>ZONE</t>
        </is>
      </c>
      <c r="I6409" s="2" t="n">
        <v>12.55</v>
      </c>
      <c r="J6409" s="2" t="n">
        <v>13.375662</v>
      </c>
      <c r="K6409" s="2" t="n">
        <v>0.734626</v>
      </c>
      <c r="L6409" s="2" t="n">
        <v>0.09437</v>
      </c>
      <c r="M6409" s="2" t="b">
        <v>1</v>
      </c>
      <c r="N6409" s="2" t="n">
        <v>1</v>
      </c>
    </row>
    <row r="6410" ht="15.75" customHeight="1">
      <c r="A6410" s="9" t="n">
        <v>43947.125</v>
      </c>
      <c r="B6410" s="9" t="n">
        <v>43946.95833333334</v>
      </c>
      <c r="C6410" s="2" t="n">
        <v>34964545</v>
      </c>
      <c r="D6410" s="2" t="inlineStr">
        <is>
          <t>DOM</t>
        </is>
      </c>
      <c r="G6410" s="2" t="inlineStr">
        <is>
          <t>ZONE</t>
        </is>
      </c>
      <c r="I6410" s="2" t="n">
        <v>10.88</v>
      </c>
      <c r="J6410" s="2" t="n">
        <v>11.994675</v>
      </c>
      <c r="K6410" s="2" t="n">
        <v>0.994076</v>
      </c>
      <c r="L6410" s="2" t="n">
        <v>0.118932</v>
      </c>
      <c r="M6410" s="2" t="b">
        <v>1</v>
      </c>
      <c r="N6410" s="2" t="n">
        <v>1</v>
      </c>
    </row>
    <row r="6411" ht="15.75" customHeight="1">
      <c r="A6411" s="9" t="n">
        <v>43947.16666666666</v>
      </c>
      <c r="B6411" s="9" t="n">
        <v>43947</v>
      </c>
      <c r="C6411" s="2" t="n">
        <v>34964545</v>
      </c>
      <c r="D6411" s="2" t="inlineStr">
        <is>
          <t>DOM</t>
        </is>
      </c>
      <c r="G6411" s="2" t="inlineStr">
        <is>
          <t>ZONE</t>
        </is>
      </c>
      <c r="I6411" s="2" t="n">
        <v>11.48</v>
      </c>
      <c r="J6411" s="2" t="n">
        <v>12.258156</v>
      </c>
      <c r="K6411" s="2" t="n">
        <v>0.668999</v>
      </c>
      <c r="L6411" s="2" t="n">
        <v>0.106657</v>
      </c>
      <c r="M6411" s="2" t="b">
        <v>1</v>
      </c>
      <c r="N6411" s="2" t="n">
        <v>1</v>
      </c>
    </row>
    <row r="6412" ht="15.75" customHeight="1">
      <c r="A6412" s="9" t="n">
        <v>43947.20833333334</v>
      </c>
      <c r="B6412" s="9" t="n">
        <v>43947.04166666666</v>
      </c>
      <c r="C6412" s="2" t="n">
        <v>34964545</v>
      </c>
      <c r="D6412" s="2" t="inlineStr">
        <is>
          <t>DOM</t>
        </is>
      </c>
      <c r="G6412" s="2" t="inlineStr">
        <is>
          <t>ZONE</t>
        </is>
      </c>
      <c r="I6412" s="2" t="n">
        <v>12.05</v>
      </c>
      <c r="J6412" s="2" t="n">
        <v>12.523823</v>
      </c>
      <c r="K6412" s="2" t="n">
        <v>0.375203</v>
      </c>
      <c r="L6412" s="2" t="n">
        <v>0.09612</v>
      </c>
      <c r="M6412" s="2" t="b">
        <v>1</v>
      </c>
      <c r="N6412" s="2" t="n">
        <v>1</v>
      </c>
    </row>
    <row r="6413" ht="15.75" customHeight="1">
      <c r="A6413" s="9" t="n">
        <v>43947.25</v>
      </c>
      <c r="B6413" s="9" t="n">
        <v>43947.08333333334</v>
      </c>
      <c r="C6413" s="2" t="n">
        <v>34964545</v>
      </c>
      <c r="D6413" s="2" t="inlineStr">
        <is>
          <t>DOM</t>
        </is>
      </c>
      <c r="G6413" s="2" t="inlineStr">
        <is>
          <t>ZONE</t>
        </is>
      </c>
      <c r="I6413" s="2" t="n">
        <v>11.88</v>
      </c>
      <c r="J6413" s="2" t="n">
        <v>12.395998</v>
      </c>
      <c r="K6413" s="2" t="n">
        <v>0.432576</v>
      </c>
      <c r="L6413" s="2" t="n">
        <v>0.085089</v>
      </c>
      <c r="M6413" s="2" t="b">
        <v>1</v>
      </c>
      <c r="N6413" s="2" t="n">
        <v>1</v>
      </c>
    </row>
    <row r="6414" ht="15.75" customHeight="1">
      <c r="A6414" s="9" t="n">
        <v>43947.29166666666</v>
      </c>
      <c r="B6414" s="9" t="n">
        <v>43947.125</v>
      </c>
      <c r="C6414" s="2" t="n">
        <v>34964545</v>
      </c>
      <c r="D6414" s="2" t="inlineStr">
        <is>
          <t>DOM</t>
        </is>
      </c>
      <c r="G6414" s="2" t="inlineStr">
        <is>
          <t>ZONE</t>
        </is>
      </c>
      <c r="I6414" s="2" t="n">
        <v>12.44</v>
      </c>
      <c r="J6414" s="2" t="n">
        <v>12.785229</v>
      </c>
      <c r="K6414" s="2" t="n">
        <v>0.233098</v>
      </c>
      <c r="L6414" s="2" t="n">
        <v>0.113797</v>
      </c>
      <c r="M6414" s="2" t="b">
        <v>1</v>
      </c>
      <c r="N6414" s="2" t="n">
        <v>1</v>
      </c>
    </row>
    <row r="6415" ht="15.75" customHeight="1">
      <c r="A6415" s="9" t="n">
        <v>43947.33333333334</v>
      </c>
      <c r="B6415" s="9" t="n">
        <v>43947.16666666666</v>
      </c>
      <c r="C6415" s="2" t="n">
        <v>34964545</v>
      </c>
      <c r="D6415" s="2" t="inlineStr">
        <is>
          <t>DOM</t>
        </is>
      </c>
      <c r="G6415" s="2" t="inlineStr">
        <is>
          <t>ZONE</t>
        </is>
      </c>
      <c r="I6415" s="2" t="n">
        <v>12.62</v>
      </c>
      <c r="J6415" s="2" t="n">
        <v>12.926256</v>
      </c>
      <c r="K6415" s="2" t="n">
        <v>0.184787</v>
      </c>
      <c r="L6415" s="2" t="n">
        <v>0.123969</v>
      </c>
      <c r="M6415" s="2" t="b">
        <v>1</v>
      </c>
      <c r="N6415" s="2" t="n">
        <v>1</v>
      </c>
    </row>
    <row r="6416" ht="15.75" customHeight="1">
      <c r="A6416" s="9" t="n">
        <v>43947.375</v>
      </c>
      <c r="B6416" s="9" t="n">
        <v>43947.20833333334</v>
      </c>
      <c r="C6416" s="2" t="n">
        <v>34964545</v>
      </c>
      <c r="D6416" s="2" t="inlineStr">
        <is>
          <t>DOM</t>
        </is>
      </c>
      <c r="G6416" s="2" t="inlineStr">
        <is>
          <t>ZONE</t>
        </is>
      </c>
      <c r="I6416" s="2" t="n">
        <v>13</v>
      </c>
      <c r="J6416" s="2" t="n">
        <v>13.258615</v>
      </c>
      <c r="K6416" s="2" t="n">
        <v>0.127349</v>
      </c>
      <c r="L6416" s="2" t="n">
        <v>0.127933</v>
      </c>
      <c r="M6416" s="2" t="b">
        <v>1</v>
      </c>
      <c r="N6416" s="2" t="n">
        <v>1</v>
      </c>
    </row>
    <row r="6417" ht="15.75" customHeight="1">
      <c r="A6417" s="9" t="n">
        <v>43947.41666666666</v>
      </c>
      <c r="B6417" s="9" t="n">
        <v>43947.25</v>
      </c>
      <c r="C6417" s="2" t="n">
        <v>34964545</v>
      </c>
      <c r="D6417" s="2" t="inlineStr">
        <is>
          <t>DOM</t>
        </is>
      </c>
      <c r="G6417" s="2" t="inlineStr">
        <is>
          <t>ZONE</t>
        </is>
      </c>
      <c r="I6417" s="2" t="n">
        <v>13.85</v>
      </c>
      <c r="J6417" s="2" t="n">
        <v>13.999487</v>
      </c>
      <c r="K6417" s="2" t="n">
        <v>0.022237</v>
      </c>
      <c r="L6417" s="2" t="n">
        <v>0.131416</v>
      </c>
      <c r="M6417" s="2" t="b">
        <v>1</v>
      </c>
      <c r="N6417" s="2" t="n">
        <v>1</v>
      </c>
    </row>
    <row r="6418" ht="15.75" customHeight="1">
      <c r="A6418" s="9" t="n">
        <v>43947.45833333334</v>
      </c>
      <c r="B6418" s="9" t="n">
        <v>43947.29166666666</v>
      </c>
      <c r="C6418" s="2" t="n">
        <v>34964545</v>
      </c>
      <c r="D6418" s="2" t="inlineStr">
        <is>
          <t>DOM</t>
        </is>
      </c>
      <c r="G6418" s="2" t="inlineStr">
        <is>
          <t>ZONE</t>
        </is>
      </c>
      <c r="I6418" s="2" t="n">
        <v>14.19</v>
      </c>
      <c r="J6418" s="2" t="n">
        <v>14.674621</v>
      </c>
      <c r="K6418" s="2" t="n">
        <v>0.368908</v>
      </c>
      <c r="L6418" s="2" t="n">
        <v>0.118214</v>
      </c>
      <c r="M6418" s="2" t="b">
        <v>1</v>
      </c>
      <c r="N6418" s="2" t="n">
        <v>1</v>
      </c>
    </row>
    <row r="6419" ht="15.75" customHeight="1">
      <c r="A6419" s="9" t="n">
        <v>43947.5</v>
      </c>
      <c r="B6419" s="9" t="n">
        <v>43947.33333333334</v>
      </c>
      <c r="C6419" s="2" t="n">
        <v>34964545</v>
      </c>
      <c r="D6419" s="2" t="inlineStr">
        <is>
          <t>DOM</t>
        </is>
      </c>
      <c r="G6419" s="2" t="inlineStr">
        <is>
          <t>ZONE</t>
        </is>
      </c>
      <c r="I6419" s="2" t="n">
        <v>16.04</v>
      </c>
      <c r="J6419" s="2" t="n">
        <v>16.623104</v>
      </c>
      <c r="K6419" s="2" t="n">
        <v>0.489476</v>
      </c>
      <c r="L6419" s="2" t="n">
        <v>0.091962</v>
      </c>
      <c r="M6419" s="2" t="b">
        <v>1</v>
      </c>
      <c r="N6419" s="2" t="n">
        <v>1</v>
      </c>
    </row>
    <row r="6420" ht="15.75" customHeight="1">
      <c r="A6420" s="9" t="n">
        <v>43947.54166666666</v>
      </c>
      <c r="B6420" s="9" t="n">
        <v>43947.375</v>
      </c>
      <c r="C6420" s="2" t="n">
        <v>34964545</v>
      </c>
      <c r="D6420" s="2" t="inlineStr">
        <is>
          <t>DOM</t>
        </is>
      </c>
      <c r="G6420" s="2" t="inlineStr">
        <is>
          <t>ZONE</t>
        </is>
      </c>
      <c r="I6420" s="2" t="n">
        <v>20.6</v>
      </c>
      <c r="J6420" s="2" t="n">
        <v>21.101685</v>
      </c>
      <c r="K6420" s="2" t="n">
        <v>0.525501</v>
      </c>
      <c r="L6420" s="2" t="n">
        <v>-0.019648</v>
      </c>
      <c r="M6420" s="2" t="b">
        <v>1</v>
      </c>
      <c r="N6420" s="2" t="n">
        <v>1</v>
      </c>
    </row>
    <row r="6421" ht="15.75" customHeight="1">
      <c r="A6421" s="9" t="n">
        <v>43947.58333333334</v>
      </c>
      <c r="B6421" s="9" t="n">
        <v>43947.41666666666</v>
      </c>
      <c r="C6421" s="2" t="n">
        <v>34964545</v>
      </c>
      <c r="D6421" s="2" t="inlineStr">
        <is>
          <t>DOM</t>
        </is>
      </c>
      <c r="G6421" s="2" t="inlineStr">
        <is>
          <t>ZONE</t>
        </is>
      </c>
      <c r="I6421" s="2" t="n">
        <v>18.25</v>
      </c>
      <c r="J6421" s="2" t="n">
        <v>18.69647</v>
      </c>
      <c r="K6421" s="2" t="n">
        <v>0.490236</v>
      </c>
      <c r="L6421" s="2" t="n">
        <v>-0.038767</v>
      </c>
      <c r="M6421" s="2" t="b">
        <v>1</v>
      </c>
      <c r="N6421" s="2" t="n">
        <v>1</v>
      </c>
    </row>
    <row r="6422" ht="15.75" customHeight="1">
      <c r="A6422" s="9" t="n">
        <v>43947.625</v>
      </c>
      <c r="B6422" s="9" t="n">
        <v>43947.45833333334</v>
      </c>
      <c r="C6422" s="2" t="n">
        <v>34964545</v>
      </c>
      <c r="D6422" s="2" t="inlineStr">
        <is>
          <t>DOM</t>
        </is>
      </c>
      <c r="G6422" s="2" t="inlineStr">
        <is>
          <t>ZONE</t>
        </is>
      </c>
      <c r="I6422" s="2" t="n">
        <v>18.92</v>
      </c>
      <c r="J6422" s="2" t="n">
        <v>19.480485</v>
      </c>
      <c r="K6422" s="2" t="n">
        <v>0.58061</v>
      </c>
      <c r="L6422" s="2" t="n">
        <v>-0.017625</v>
      </c>
      <c r="M6422" s="2" t="b">
        <v>1</v>
      </c>
      <c r="N6422" s="2" t="n">
        <v>1</v>
      </c>
    </row>
    <row r="6423" ht="15.75" customHeight="1">
      <c r="A6423" s="9" t="n">
        <v>43947.66666666666</v>
      </c>
      <c r="B6423" s="9" t="n">
        <v>43947.5</v>
      </c>
      <c r="C6423" s="2" t="n">
        <v>34964545</v>
      </c>
      <c r="D6423" s="2" t="inlineStr">
        <is>
          <t>DOM</t>
        </is>
      </c>
      <c r="G6423" s="2" t="inlineStr">
        <is>
          <t>ZONE</t>
        </is>
      </c>
      <c r="I6423" s="2" t="n">
        <v>19.16</v>
      </c>
      <c r="J6423" s="2" t="n">
        <v>19.761979</v>
      </c>
      <c r="K6423" s="2" t="n">
        <v>0.616985</v>
      </c>
      <c r="L6423" s="2" t="n">
        <v>-0.015006</v>
      </c>
      <c r="M6423" s="2" t="b">
        <v>1</v>
      </c>
      <c r="N6423" s="2" t="n">
        <v>1</v>
      </c>
    </row>
    <row r="6424" ht="15.75" customHeight="1">
      <c r="A6424" s="9" t="n">
        <v>43947.70833333334</v>
      </c>
      <c r="B6424" s="9" t="n">
        <v>43947.54166666666</v>
      </c>
      <c r="C6424" s="2" t="n">
        <v>34964545</v>
      </c>
      <c r="D6424" s="2" t="inlineStr">
        <is>
          <t>DOM</t>
        </is>
      </c>
      <c r="G6424" s="2" t="inlineStr">
        <is>
          <t>ZONE</t>
        </is>
      </c>
      <c r="I6424" s="2" t="n">
        <v>20.17</v>
      </c>
      <c r="J6424" s="2" t="n">
        <v>20.811094</v>
      </c>
      <c r="K6424" s="2" t="n">
        <v>0.623584</v>
      </c>
      <c r="L6424" s="2" t="n">
        <v>0.015011</v>
      </c>
      <c r="M6424" s="2" t="b">
        <v>1</v>
      </c>
      <c r="N6424" s="2" t="n">
        <v>1</v>
      </c>
    </row>
    <row r="6425" ht="15.75" customHeight="1">
      <c r="A6425" s="9" t="n">
        <v>43947.75</v>
      </c>
      <c r="B6425" s="9" t="n">
        <v>43947.58333333334</v>
      </c>
      <c r="C6425" s="2" t="n">
        <v>34964545</v>
      </c>
      <c r="D6425" s="2" t="inlineStr">
        <is>
          <t>DOM</t>
        </is>
      </c>
      <c r="G6425" s="2" t="inlineStr">
        <is>
          <t>ZONE</t>
        </is>
      </c>
      <c r="I6425" s="2" t="n">
        <v>17.91</v>
      </c>
      <c r="J6425" s="2" t="n">
        <v>18.396859</v>
      </c>
      <c r="K6425" s="2" t="n">
        <v>0.513828</v>
      </c>
      <c r="L6425" s="2" t="n">
        <v>-0.031136</v>
      </c>
      <c r="M6425" s="2" t="b">
        <v>1</v>
      </c>
      <c r="N6425" s="2" t="n">
        <v>1</v>
      </c>
    </row>
    <row r="6426" ht="15.75" customHeight="1">
      <c r="A6426" s="9" t="n">
        <v>43947.79166666666</v>
      </c>
      <c r="B6426" s="9" t="n">
        <v>43947.625</v>
      </c>
      <c r="C6426" s="2" t="n">
        <v>34964545</v>
      </c>
      <c r="D6426" s="2" t="inlineStr">
        <is>
          <t>DOM</t>
        </is>
      </c>
      <c r="G6426" s="2" t="inlineStr">
        <is>
          <t>ZONE</t>
        </is>
      </c>
      <c r="I6426" s="2" t="n">
        <v>21.43</v>
      </c>
      <c r="J6426" s="2" t="n">
        <v>22.104688</v>
      </c>
      <c r="K6426" s="2" t="n">
        <v>0.691554</v>
      </c>
      <c r="L6426" s="2" t="n">
        <v>-0.0177</v>
      </c>
      <c r="M6426" s="2" t="b">
        <v>1</v>
      </c>
      <c r="N6426" s="2" t="n">
        <v>1</v>
      </c>
    </row>
    <row r="6427" ht="15.75" customHeight="1">
      <c r="A6427" s="9" t="n">
        <v>43947.83333333334</v>
      </c>
      <c r="B6427" s="9" t="n">
        <v>43947.66666666666</v>
      </c>
      <c r="C6427" s="2" t="n">
        <v>34964545</v>
      </c>
      <c r="D6427" s="2" t="inlineStr">
        <is>
          <t>DOM</t>
        </is>
      </c>
      <c r="G6427" s="2" t="inlineStr">
        <is>
          <t>ZONE</t>
        </is>
      </c>
      <c r="I6427" s="2" t="n">
        <v>19.49</v>
      </c>
      <c r="J6427" s="2" t="n">
        <v>20.076719</v>
      </c>
      <c r="K6427" s="2" t="n">
        <v>0.61133</v>
      </c>
      <c r="L6427" s="2" t="n">
        <v>-0.023778</v>
      </c>
      <c r="M6427" s="2" t="b">
        <v>1</v>
      </c>
      <c r="N6427" s="2" t="n">
        <v>1</v>
      </c>
    </row>
    <row r="6428" ht="15.75" customHeight="1">
      <c r="A6428" s="9" t="n">
        <v>43947.875</v>
      </c>
      <c r="B6428" s="9" t="n">
        <v>43947.70833333334</v>
      </c>
      <c r="C6428" s="2" t="n">
        <v>34964545</v>
      </c>
      <c r="D6428" s="2" t="inlineStr">
        <is>
          <t>DOM</t>
        </is>
      </c>
      <c r="G6428" s="2" t="inlineStr">
        <is>
          <t>ZONE</t>
        </is>
      </c>
      <c r="I6428" s="2" t="n">
        <v>19.21</v>
      </c>
      <c r="J6428" s="2" t="n">
        <v>19.839717</v>
      </c>
      <c r="K6428" s="2" t="n">
        <v>0.70807</v>
      </c>
      <c r="L6428" s="2" t="n">
        <v>-0.08001999999999999</v>
      </c>
      <c r="M6428" s="2" t="b">
        <v>1</v>
      </c>
      <c r="N6428" s="2" t="n">
        <v>1</v>
      </c>
    </row>
    <row r="6429" ht="15.75" customHeight="1">
      <c r="A6429" s="9" t="n">
        <v>43947.91666666666</v>
      </c>
      <c r="B6429" s="9" t="n">
        <v>43947.75</v>
      </c>
      <c r="C6429" s="2" t="n">
        <v>34964545</v>
      </c>
      <c r="D6429" s="2" t="inlineStr">
        <is>
          <t>DOM</t>
        </is>
      </c>
      <c r="G6429" s="2" t="inlineStr">
        <is>
          <t>ZONE</t>
        </is>
      </c>
      <c r="I6429" s="2" t="n">
        <v>19.61</v>
      </c>
      <c r="J6429" s="2" t="n">
        <v>20.014753</v>
      </c>
      <c r="K6429" s="2" t="n">
        <v>0.435083</v>
      </c>
      <c r="L6429" s="2" t="n">
        <v>-0.03283</v>
      </c>
      <c r="M6429" s="2" t="b">
        <v>1</v>
      </c>
      <c r="N6429" s="2" t="n">
        <v>1</v>
      </c>
    </row>
    <row r="6430" ht="15.75" customHeight="1">
      <c r="A6430" s="9" t="n">
        <v>43947.95833333334</v>
      </c>
      <c r="B6430" s="9" t="n">
        <v>43947.79166666666</v>
      </c>
      <c r="C6430" s="2" t="n">
        <v>34964545</v>
      </c>
      <c r="D6430" s="2" t="inlineStr">
        <is>
          <t>DOM</t>
        </is>
      </c>
      <c r="G6430" s="2" t="inlineStr">
        <is>
          <t>ZONE</t>
        </is>
      </c>
      <c r="I6430" s="2" t="n">
        <v>20.32</v>
      </c>
      <c r="J6430" s="2" t="n">
        <v>20.77157</v>
      </c>
      <c r="K6430" s="2" t="n">
        <v>0.43558</v>
      </c>
      <c r="L6430" s="2" t="n">
        <v>0.01349</v>
      </c>
      <c r="M6430" s="2" t="b">
        <v>1</v>
      </c>
      <c r="N6430" s="2" t="n">
        <v>1</v>
      </c>
    </row>
    <row r="6431" ht="15.75" customHeight="1">
      <c r="A6431" s="9" t="n">
        <v>43948</v>
      </c>
      <c r="B6431" s="9" t="n">
        <v>43947.83333333334</v>
      </c>
      <c r="C6431" s="2" t="n">
        <v>34964545</v>
      </c>
      <c r="D6431" s="2" t="inlineStr">
        <is>
          <t>DOM</t>
        </is>
      </c>
      <c r="G6431" s="2" t="inlineStr">
        <is>
          <t>ZONE</t>
        </is>
      </c>
      <c r="I6431" s="2" t="n">
        <v>34.05</v>
      </c>
      <c r="J6431" s="2" t="n">
        <v>34.263224</v>
      </c>
      <c r="K6431" s="2" t="n">
        <v>0.324276</v>
      </c>
      <c r="L6431" s="2" t="n">
        <v>-0.108552</v>
      </c>
      <c r="M6431" s="2" t="b">
        <v>1</v>
      </c>
      <c r="N6431" s="2" t="n">
        <v>1</v>
      </c>
    </row>
    <row r="6432" ht="15.75" customHeight="1">
      <c r="A6432" s="9" t="n">
        <v>43948.04166666666</v>
      </c>
      <c r="B6432" s="9" t="n">
        <v>43947.875</v>
      </c>
      <c r="C6432" s="2" t="n">
        <v>34964545</v>
      </c>
      <c r="D6432" s="2" t="inlineStr">
        <is>
          <t>DOM</t>
        </is>
      </c>
      <c r="G6432" s="2" t="inlineStr">
        <is>
          <t>ZONE</t>
        </is>
      </c>
      <c r="I6432" s="2" t="n">
        <v>32.18</v>
      </c>
      <c r="J6432" s="2" t="n">
        <v>32.003292</v>
      </c>
      <c r="K6432" s="2" t="n">
        <v>0.003838</v>
      </c>
      <c r="L6432" s="2" t="n">
        <v>-0.184712</v>
      </c>
      <c r="M6432" s="2" t="b">
        <v>1</v>
      </c>
      <c r="N6432" s="2" t="n">
        <v>1</v>
      </c>
    </row>
    <row r="6433" ht="15.75" customHeight="1">
      <c r="A6433" s="9" t="n">
        <v>43948.08333333334</v>
      </c>
      <c r="B6433" s="9" t="n">
        <v>43947.91666666666</v>
      </c>
      <c r="C6433" s="2" t="n">
        <v>34964545</v>
      </c>
      <c r="D6433" s="2" t="inlineStr">
        <is>
          <t>DOM</t>
        </is>
      </c>
      <c r="G6433" s="2" t="inlineStr">
        <is>
          <t>ZONE</t>
        </is>
      </c>
      <c r="I6433" s="2" t="n">
        <v>22.11</v>
      </c>
      <c r="J6433" s="2" t="n">
        <v>22.06362</v>
      </c>
      <c r="K6433" s="2" t="n">
        <v>-0.001055</v>
      </c>
      <c r="L6433" s="2" t="n">
        <v>-0.041158</v>
      </c>
      <c r="M6433" s="2" t="b">
        <v>1</v>
      </c>
      <c r="N6433" s="2" t="n">
        <v>1</v>
      </c>
    </row>
    <row r="6434" ht="15.75" customHeight="1">
      <c r="A6434" s="9" t="n">
        <v>43948.125</v>
      </c>
      <c r="B6434" s="9" t="n">
        <v>43947.95833333334</v>
      </c>
      <c r="C6434" s="2" t="n">
        <v>34964545</v>
      </c>
      <c r="D6434" s="2" t="inlineStr">
        <is>
          <t>DOM</t>
        </is>
      </c>
      <c r="G6434" s="2" t="inlineStr">
        <is>
          <t>ZONE</t>
        </is>
      </c>
      <c r="I6434" s="2" t="n">
        <v>17.09</v>
      </c>
      <c r="J6434" s="2" t="n">
        <v>17.182907</v>
      </c>
      <c r="K6434" s="2" t="n">
        <v>0.114949</v>
      </c>
      <c r="L6434" s="2" t="n">
        <v>-0.026209</v>
      </c>
      <c r="M6434" s="2" t="b">
        <v>1</v>
      </c>
      <c r="N6434" s="2" t="n">
        <v>1</v>
      </c>
    </row>
    <row r="6435" ht="15.75" customHeight="1">
      <c r="A6435" s="9" t="n">
        <v>43948.16666666666</v>
      </c>
      <c r="B6435" s="9" t="n">
        <v>43948</v>
      </c>
      <c r="C6435" s="2" t="n">
        <v>34964545</v>
      </c>
      <c r="D6435" s="2" t="inlineStr">
        <is>
          <t>DOM</t>
        </is>
      </c>
      <c r="G6435" s="2" t="inlineStr">
        <is>
          <t>ZONE</t>
        </is>
      </c>
      <c r="I6435" s="2" t="n">
        <v>15.25</v>
      </c>
      <c r="J6435" s="2" t="n">
        <v>15.742457</v>
      </c>
      <c r="K6435" s="2" t="n">
        <v>0.543681</v>
      </c>
      <c r="L6435" s="2" t="n">
        <v>-0.054557</v>
      </c>
      <c r="M6435" s="2" t="b">
        <v>1</v>
      </c>
      <c r="N6435" s="2" t="n">
        <v>1</v>
      </c>
    </row>
    <row r="6436" ht="15.75" customHeight="1">
      <c r="A6436" s="9" t="n">
        <v>43948.20833333334</v>
      </c>
      <c r="B6436" s="9" t="n">
        <v>43948.04166666666</v>
      </c>
      <c r="C6436" s="2" t="n">
        <v>34964545</v>
      </c>
      <c r="D6436" s="2" t="inlineStr">
        <is>
          <t>DOM</t>
        </is>
      </c>
      <c r="G6436" s="2" t="inlineStr">
        <is>
          <t>ZONE</t>
        </is>
      </c>
      <c r="I6436" s="2" t="n">
        <v>15.16</v>
      </c>
      <c r="J6436" s="2" t="n">
        <v>16.547543</v>
      </c>
      <c r="K6436" s="2" t="n">
        <v>1.401603</v>
      </c>
      <c r="L6436" s="2" t="n">
        <v>-0.013227</v>
      </c>
      <c r="M6436" s="2" t="b">
        <v>1</v>
      </c>
      <c r="N6436" s="2" t="n">
        <v>1</v>
      </c>
    </row>
    <row r="6437" ht="15.75" customHeight="1">
      <c r="A6437" s="9" t="n">
        <v>43948.25</v>
      </c>
      <c r="B6437" s="9" t="n">
        <v>43948.08333333334</v>
      </c>
      <c r="C6437" s="2" t="n">
        <v>34964545</v>
      </c>
      <c r="D6437" s="2" t="inlineStr">
        <is>
          <t>DOM</t>
        </is>
      </c>
      <c r="G6437" s="2" t="inlineStr">
        <is>
          <t>ZONE</t>
        </is>
      </c>
      <c r="I6437" s="2" t="n">
        <v>14.76</v>
      </c>
      <c r="J6437" s="2" t="n">
        <v>15.193322</v>
      </c>
      <c r="K6437" s="2" t="n">
        <v>0.492827</v>
      </c>
      <c r="L6437" s="2" t="n">
        <v>-0.057005</v>
      </c>
      <c r="M6437" s="2" t="b">
        <v>1</v>
      </c>
      <c r="N6437" s="2" t="n">
        <v>1</v>
      </c>
    </row>
    <row r="6438" ht="15.75" customHeight="1">
      <c r="A6438" s="9" t="n">
        <v>43948.29166666666</v>
      </c>
      <c r="B6438" s="9" t="n">
        <v>43948.125</v>
      </c>
      <c r="C6438" s="2" t="n">
        <v>34964545</v>
      </c>
      <c r="D6438" s="2" t="inlineStr">
        <is>
          <t>DOM</t>
        </is>
      </c>
      <c r="G6438" s="2" t="inlineStr">
        <is>
          <t>ZONE</t>
        </is>
      </c>
      <c r="I6438" s="2" t="n">
        <v>13.43</v>
      </c>
      <c r="J6438" s="2" t="n">
        <v>14.883818</v>
      </c>
      <c r="K6438" s="2" t="n">
        <v>1.490313</v>
      </c>
      <c r="L6438" s="2" t="n">
        <v>-0.036495</v>
      </c>
      <c r="M6438" s="2" t="b">
        <v>1</v>
      </c>
      <c r="N6438" s="2" t="n">
        <v>1</v>
      </c>
    </row>
    <row r="6439" ht="15.75" customHeight="1">
      <c r="A6439" s="9" t="n">
        <v>43948.33333333334</v>
      </c>
      <c r="B6439" s="9" t="n">
        <v>43948.16666666666</v>
      </c>
      <c r="C6439" s="2" t="n">
        <v>34964545</v>
      </c>
      <c r="D6439" s="2" t="inlineStr">
        <is>
          <t>DOM</t>
        </is>
      </c>
      <c r="G6439" s="2" t="inlineStr">
        <is>
          <t>ZONE</t>
        </is>
      </c>
      <c r="I6439" s="2" t="n">
        <v>16.23</v>
      </c>
      <c r="J6439" s="2" t="n">
        <v>17.33539</v>
      </c>
      <c r="K6439" s="2" t="n">
        <v>1.130307</v>
      </c>
      <c r="L6439" s="2" t="n">
        <v>-0.02825</v>
      </c>
      <c r="M6439" s="2" t="b">
        <v>1</v>
      </c>
      <c r="N6439" s="2" t="n">
        <v>1</v>
      </c>
    </row>
    <row r="6440" ht="15.75" customHeight="1">
      <c r="A6440" s="9" t="n">
        <v>43948.375</v>
      </c>
      <c r="B6440" s="9" t="n">
        <v>43948.20833333334</v>
      </c>
      <c r="C6440" s="2" t="n">
        <v>34964545</v>
      </c>
      <c r="D6440" s="2" t="inlineStr">
        <is>
          <t>DOM</t>
        </is>
      </c>
      <c r="G6440" s="2" t="inlineStr">
        <is>
          <t>ZONE</t>
        </is>
      </c>
      <c r="I6440" s="2" t="n">
        <v>14.99</v>
      </c>
      <c r="J6440" s="2" t="n">
        <v>17.560322</v>
      </c>
      <c r="K6440" s="2" t="n">
        <v>2.659412</v>
      </c>
      <c r="L6440" s="2" t="n">
        <v>-0.084923</v>
      </c>
      <c r="M6440" s="2" t="b">
        <v>1</v>
      </c>
      <c r="N6440" s="2" t="n">
        <v>1</v>
      </c>
    </row>
    <row r="6441" ht="15.75" customHeight="1">
      <c r="A6441" s="9" t="n">
        <v>43948.41666666666</v>
      </c>
      <c r="B6441" s="9" t="n">
        <v>43948.25</v>
      </c>
      <c r="C6441" s="2" t="n">
        <v>34964545</v>
      </c>
      <c r="D6441" s="2" t="inlineStr">
        <is>
          <t>DOM</t>
        </is>
      </c>
      <c r="G6441" s="2" t="inlineStr">
        <is>
          <t>ZONE</t>
        </is>
      </c>
      <c r="I6441" s="2" t="n">
        <v>38.2</v>
      </c>
      <c r="J6441" s="2" t="n">
        <v>29.869199</v>
      </c>
      <c r="K6441" s="2" t="n">
        <v>-7.933207</v>
      </c>
      <c r="L6441" s="2" t="n">
        <v>-0.399261</v>
      </c>
      <c r="M6441" s="2" t="b">
        <v>1</v>
      </c>
      <c r="N6441" s="2" t="n">
        <v>1</v>
      </c>
    </row>
    <row r="6442" ht="15.75" customHeight="1">
      <c r="A6442" s="9" t="n">
        <v>43948.45833333334</v>
      </c>
      <c r="B6442" s="9" t="n">
        <v>43948.29166666666</v>
      </c>
      <c r="C6442" s="2" t="n">
        <v>34964545</v>
      </c>
      <c r="D6442" s="2" t="inlineStr">
        <is>
          <t>DOM</t>
        </is>
      </c>
      <c r="G6442" s="2" t="inlineStr">
        <is>
          <t>ZONE</t>
        </is>
      </c>
      <c r="I6442" s="2" t="n">
        <v>24.5</v>
      </c>
      <c r="J6442" s="2" t="n">
        <v>27.523786</v>
      </c>
      <c r="K6442" s="2" t="n">
        <v>3.296683</v>
      </c>
      <c r="L6442" s="2" t="n">
        <v>-0.269564</v>
      </c>
      <c r="M6442" s="2" t="b">
        <v>1</v>
      </c>
      <c r="N6442" s="2" t="n">
        <v>1</v>
      </c>
    </row>
    <row r="6443" ht="15.75" customHeight="1">
      <c r="A6443" s="9" t="n">
        <v>43948.5</v>
      </c>
      <c r="B6443" s="9" t="n">
        <v>43948.33333333334</v>
      </c>
      <c r="C6443" s="2" t="n">
        <v>34964545</v>
      </c>
      <c r="D6443" s="2" t="inlineStr">
        <is>
          <t>DOM</t>
        </is>
      </c>
      <c r="G6443" s="2" t="inlineStr">
        <is>
          <t>ZONE</t>
        </is>
      </c>
      <c r="I6443" s="2" t="n">
        <v>21.8</v>
      </c>
      <c r="J6443" s="2" t="n">
        <v>21.578168</v>
      </c>
      <c r="K6443" s="2" t="n">
        <v>0.026515</v>
      </c>
      <c r="L6443" s="2" t="n">
        <v>-0.25168</v>
      </c>
      <c r="M6443" s="2" t="b">
        <v>1</v>
      </c>
      <c r="N6443" s="2" t="n">
        <v>1</v>
      </c>
    </row>
    <row r="6444" ht="15.75" customHeight="1">
      <c r="A6444" s="9" t="n">
        <v>43948.54166666666</v>
      </c>
      <c r="B6444" s="9" t="n">
        <v>43948.375</v>
      </c>
      <c r="C6444" s="2" t="n">
        <v>34964545</v>
      </c>
      <c r="D6444" s="2" t="inlineStr">
        <is>
          <t>DOM</t>
        </is>
      </c>
      <c r="G6444" s="2" t="inlineStr">
        <is>
          <t>ZONE</t>
        </is>
      </c>
      <c r="I6444" s="2" t="n">
        <v>38.14</v>
      </c>
      <c r="J6444" s="2" t="n">
        <v>42.270324</v>
      </c>
      <c r="K6444" s="2" t="n">
        <v>4.624006</v>
      </c>
      <c r="L6444" s="2" t="n">
        <v>-0.497848</v>
      </c>
      <c r="M6444" s="2" t="b">
        <v>1</v>
      </c>
      <c r="N6444" s="2" t="n">
        <v>1</v>
      </c>
    </row>
    <row r="6445" ht="15.75" customHeight="1">
      <c r="A6445" s="9" t="n">
        <v>43948.58333333334</v>
      </c>
      <c r="B6445" s="9" t="n">
        <v>43948.41666666666</v>
      </c>
      <c r="C6445" s="2" t="n">
        <v>34964545</v>
      </c>
      <c r="D6445" s="2" t="inlineStr">
        <is>
          <t>DOM</t>
        </is>
      </c>
      <c r="G6445" s="2" t="inlineStr">
        <is>
          <t>ZONE</t>
        </is>
      </c>
      <c r="I6445" s="2" t="n">
        <v>20.24</v>
      </c>
      <c r="J6445" s="2" t="n">
        <v>19.714678</v>
      </c>
      <c r="K6445" s="2" t="n">
        <v>-0.33131</v>
      </c>
      <c r="L6445" s="2" t="n">
        <v>-0.198179</v>
      </c>
      <c r="M6445" s="2" t="b">
        <v>1</v>
      </c>
      <c r="N6445" s="2" t="n">
        <v>1</v>
      </c>
    </row>
    <row r="6446" ht="15.75" customHeight="1">
      <c r="A6446" s="9" t="n">
        <v>43948.625</v>
      </c>
      <c r="B6446" s="9" t="n">
        <v>43948.45833333334</v>
      </c>
      <c r="C6446" s="2" t="n">
        <v>34964545</v>
      </c>
      <c r="D6446" s="2" t="inlineStr">
        <is>
          <t>DOM</t>
        </is>
      </c>
      <c r="G6446" s="2" t="inlineStr">
        <is>
          <t>ZONE</t>
        </is>
      </c>
      <c r="I6446" s="2" t="n">
        <v>17.22</v>
      </c>
      <c r="J6446" s="2" t="n">
        <v>17.954613</v>
      </c>
      <c r="K6446" s="2" t="n">
        <v>0.898185</v>
      </c>
      <c r="L6446" s="2" t="n">
        <v>-0.166072</v>
      </c>
      <c r="M6446" s="2" t="b">
        <v>1</v>
      </c>
      <c r="N6446" s="2" t="n">
        <v>1</v>
      </c>
    </row>
    <row r="6447" ht="15.75" customHeight="1">
      <c r="A6447" s="9" t="n">
        <v>43948.66666666666</v>
      </c>
      <c r="B6447" s="9" t="n">
        <v>43948.5</v>
      </c>
      <c r="C6447" s="2" t="n">
        <v>34964545</v>
      </c>
      <c r="D6447" s="2" t="inlineStr">
        <is>
          <t>DOM</t>
        </is>
      </c>
      <c r="G6447" s="2" t="inlineStr">
        <is>
          <t>ZONE</t>
        </is>
      </c>
      <c r="I6447" s="2" t="n">
        <v>18.99</v>
      </c>
      <c r="J6447" s="2" t="n">
        <v>19.318159</v>
      </c>
      <c r="K6447" s="2" t="n">
        <v>0.47357</v>
      </c>
      <c r="L6447" s="2" t="n">
        <v>-0.141244</v>
      </c>
      <c r="M6447" s="2" t="b">
        <v>1</v>
      </c>
      <c r="N6447" s="2" t="n">
        <v>1</v>
      </c>
    </row>
    <row r="6448" ht="15.75" customHeight="1">
      <c r="A6448" s="9" t="n">
        <v>43948.70833333334</v>
      </c>
      <c r="B6448" s="9" t="n">
        <v>43948.54166666666</v>
      </c>
      <c r="C6448" s="2" t="n">
        <v>34964545</v>
      </c>
      <c r="D6448" s="2" t="inlineStr">
        <is>
          <t>DOM</t>
        </is>
      </c>
      <c r="G6448" s="2" t="inlineStr">
        <is>
          <t>ZONE</t>
        </is>
      </c>
      <c r="I6448" s="2" t="n">
        <v>17.91</v>
      </c>
      <c r="J6448" s="2" t="n">
        <v>17.941833</v>
      </c>
      <c r="K6448" s="2" t="n">
        <v>0.164211</v>
      </c>
      <c r="L6448" s="2" t="n">
        <v>-0.135711</v>
      </c>
      <c r="M6448" s="2" t="b">
        <v>1</v>
      </c>
      <c r="N6448" s="2" t="n">
        <v>1</v>
      </c>
    </row>
    <row r="6449" ht="15.75" customHeight="1">
      <c r="A6449" s="9" t="n">
        <v>43948.75</v>
      </c>
      <c r="B6449" s="9" t="n">
        <v>43948.58333333334</v>
      </c>
      <c r="C6449" s="2" t="n">
        <v>34964545</v>
      </c>
      <c r="D6449" s="2" t="inlineStr">
        <is>
          <t>DOM</t>
        </is>
      </c>
      <c r="G6449" s="2" t="inlineStr">
        <is>
          <t>ZONE</t>
        </is>
      </c>
      <c r="I6449" s="2" t="n">
        <v>17.42</v>
      </c>
      <c r="J6449" s="2" t="n">
        <v>17.343628</v>
      </c>
      <c r="K6449" s="2" t="n">
        <v>0.027626</v>
      </c>
      <c r="L6449" s="2" t="n">
        <v>-0.102332</v>
      </c>
      <c r="M6449" s="2" t="b">
        <v>1</v>
      </c>
      <c r="N6449" s="2" t="n">
        <v>1</v>
      </c>
    </row>
    <row r="6450" ht="15.75" customHeight="1">
      <c r="A6450" s="9" t="n">
        <v>43948.79166666666</v>
      </c>
      <c r="B6450" s="9" t="n">
        <v>43948.625</v>
      </c>
      <c r="C6450" s="2" t="n">
        <v>34964545</v>
      </c>
      <c r="D6450" s="2" t="inlineStr">
        <is>
          <t>DOM</t>
        </is>
      </c>
      <c r="G6450" s="2" t="inlineStr">
        <is>
          <t>ZONE</t>
        </is>
      </c>
      <c r="I6450" s="2" t="n">
        <v>16.68</v>
      </c>
      <c r="J6450" s="2" t="n">
        <v>16.614064</v>
      </c>
      <c r="K6450" s="2" t="n">
        <v>0.013402</v>
      </c>
      <c r="L6450" s="2" t="n">
        <v>-0.076005</v>
      </c>
      <c r="M6450" s="2" t="b">
        <v>1</v>
      </c>
      <c r="N6450" s="2" t="n">
        <v>1</v>
      </c>
    </row>
    <row r="6451" ht="15.75" customHeight="1">
      <c r="A6451" s="9" t="n">
        <v>43948.83333333334</v>
      </c>
      <c r="B6451" s="9" t="n">
        <v>43948.66666666666</v>
      </c>
      <c r="C6451" s="2" t="n">
        <v>34964545</v>
      </c>
      <c r="D6451" s="2" t="inlineStr">
        <is>
          <t>DOM</t>
        </is>
      </c>
      <c r="G6451" s="2" t="inlineStr">
        <is>
          <t>ZONE</t>
        </is>
      </c>
      <c r="I6451" s="2" t="n">
        <v>16.76</v>
      </c>
      <c r="J6451" s="2" t="n">
        <v>16.787332</v>
      </c>
      <c r="K6451" s="2" t="n">
        <v>0.120903</v>
      </c>
      <c r="L6451" s="2" t="n">
        <v>-0.091904</v>
      </c>
      <c r="M6451" s="2" t="b">
        <v>1</v>
      </c>
      <c r="N6451" s="2" t="n">
        <v>1</v>
      </c>
    </row>
    <row r="6452" ht="15.75" customHeight="1">
      <c r="A6452" s="9" t="n">
        <v>43948.875</v>
      </c>
      <c r="B6452" s="9" t="n">
        <v>43948.70833333334</v>
      </c>
      <c r="C6452" s="2" t="n">
        <v>34964545</v>
      </c>
      <c r="D6452" s="2" t="inlineStr">
        <is>
          <t>DOM</t>
        </is>
      </c>
      <c r="G6452" s="2" t="inlineStr">
        <is>
          <t>ZONE</t>
        </is>
      </c>
      <c r="I6452" s="2" t="n">
        <v>18.07</v>
      </c>
      <c r="J6452" s="2" t="n">
        <v>18.387666</v>
      </c>
      <c r="K6452" s="2" t="n">
        <v>0.457911</v>
      </c>
      <c r="L6452" s="2" t="n">
        <v>-0.139411</v>
      </c>
      <c r="M6452" s="2" t="b">
        <v>1</v>
      </c>
      <c r="N6452" s="2" t="n">
        <v>1</v>
      </c>
    </row>
    <row r="6453" ht="15.75" customHeight="1">
      <c r="A6453" s="9" t="n">
        <v>43948.91666666666</v>
      </c>
      <c r="B6453" s="9" t="n">
        <v>43948.75</v>
      </c>
      <c r="C6453" s="2" t="n">
        <v>34964545</v>
      </c>
      <c r="D6453" s="2" t="inlineStr">
        <is>
          <t>DOM</t>
        </is>
      </c>
      <c r="G6453" s="2" t="inlineStr">
        <is>
          <t>ZONE</t>
        </is>
      </c>
      <c r="I6453" s="2" t="n">
        <v>20.51</v>
      </c>
      <c r="J6453" s="2" t="n">
        <v>20.919761</v>
      </c>
      <c r="K6453" s="2" t="n">
        <v>0.493982</v>
      </c>
      <c r="L6453" s="2" t="n">
        <v>-0.082554</v>
      </c>
      <c r="M6453" s="2" t="b">
        <v>1</v>
      </c>
      <c r="N6453" s="2" t="n">
        <v>1</v>
      </c>
    </row>
    <row r="6454" ht="15.75" customHeight="1">
      <c r="A6454" s="9" t="n">
        <v>43948.95833333334</v>
      </c>
      <c r="B6454" s="9" t="n">
        <v>43948.79166666666</v>
      </c>
      <c r="C6454" s="2" t="n">
        <v>34964545</v>
      </c>
      <c r="D6454" s="2" t="inlineStr">
        <is>
          <t>DOM</t>
        </is>
      </c>
      <c r="G6454" s="2" t="inlineStr">
        <is>
          <t>ZONE</t>
        </is>
      </c>
      <c r="I6454" s="2" t="n">
        <v>27.16</v>
      </c>
      <c r="J6454" s="2" t="n">
        <v>27.770999</v>
      </c>
      <c r="K6454" s="2" t="n">
        <v>0.588516</v>
      </c>
      <c r="L6454" s="2" t="n">
        <v>0.024983</v>
      </c>
      <c r="M6454" s="2" t="b">
        <v>1</v>
      </c>
      <c r="N6454" s="2" t="n">
        <v>1</v>
      </c>
    </row>
    <row r="6455" ht="15.75" customHeight="1">
      <c r="A6455" s="9" t="n">
        <v>43949</v>
      </c>
      <c r="B6455" s="9" t="n">
        <v>43948.83333333334</v>
      </c>
      <c r="C6455" s="2" t="n">
        <v>34964545</v>
      </c>
      <c r="D6455" s="2" t="inlineStr">
        <is>
          <t>DOM</t>
        </is>
      </c>
      <c r="G6455" s="2" t="inlineStr">
        <is>
          <t>ZONE</t>
        </is>
      </c>
      <c r="I6455" s="2" t="n">
        <v>19.61</v>
      </c>
      <c r="J6455" s="2" t="n">
        <v>20.208445</v>
      </c>
      <c r="K6455" s="2" t="n">
        <v>0.564447</v>
      </c>
      <c r="L6455" s="2" t="n">
        <v>0.037332</v>
      </c>
      <c r="M6455" s="2" t="b">
        <v>1</v>
      </c>
      <c r="N6455" s="2" t="n">
        <v>1</v>
      </c>
    </row>
    <row r="6456" ht="15.75" customHeight="1">
      <c r="A6456" s="9" t="n">
        <v>43949.04166666666</v>
      </c>
      <c r="B6456" s="9" t="n">
        <v>43948.875</v>
      </c>
      <c r="C6456" s="2" t="n">
        <v>34964545</v>
      </c>
      <c r="D6456" s="2" t="inlineStr">
        <is>
          <t>DOM</t>
        </is>
      </c>
      <c r="G6456" s="2" t="inlineStr">
        <is>
          <t>ZONE</t>
        </is>
      </c>
      <c r="I6456" s="2" t="n">
        <v>17.17</v>
      </c>
      <c r="J6456" s="2" t="n">
        <v>17.752277</v>
      </c>
      <c r="K6456" s="2" t="n">
        <v>0.5224760000000001</v>
      </c>
      <c r="L6456" s="2" t="n">
        <v>0.057302</v>
      </c>
      <c r="M6456" s="2" t="b">
        <v>1</v>
      </c>
      <c r="N6456" s="2" t="n">
        <v>1</v>
      </c>
    </row>
    <row r="6457" ht="15.75" customHeight="1">
      <c r="A6457" s="9" t="n">
        <v>43949.08333333334</v>
      </c>
      <c r="B6457" s="9" t="n">
        <v>43948.91666666666</v>
      </c>
      <c r="C6457" s="2" t="n">
        <v>34964545</v>
      </c>
      <c r="D6457" s="2" t="inlineStr">
        <is>
          <t>DOM</t>
        </is>
      </c>
      <c r="G6457" s="2" t="inlineStr">
        <is>
          <t>ZONE</t>
        </is>
      </c>
      <c r="I6457" s="2" t="n">
        <v>17.43</v>
      </c>
      <c r="J6457" s="2" t="n">
        <v>17.949654</v>
      </c>
      <c r="K6457" s="2" t="n">
        <v>0.437846</v>
      </c>
      <c r="L6457" s="2" t="n">
        <v>0.08514099999999999</v>
      </c>
      <c r="M6457" s="2" t="b">
        <v>1</v>
      </c>
      <c r="N6457" s="2" t="n">
        <v>1</v>
      </c>
    </row>
    <row r="6458" ht="15.75" customHeight="1">
      <c r="A6458" s="9" t="n">
        <v>43949.125</v>
      </c>
      <c r="B6458" s="9" t="n">
        <v>43948.95833333334</v>
      </c>
      <c r="C6458" s="2" t="n">
        <v>34964545</v>
      </c>
      <c r="D6458" s="2" t="inlineStr">
        <is>
          <t>DOM</t>
        </is>
      </c>
      <c r="G6458" s="2" t="inlineStr">
        <is>
          <t>ZONE</t>
        </is>
      </c>
      <c r="I6458" s="2" t="n">
        <v>15.42</v>
      </c>
      <c r="J6458" s="2" t="n">
        <v>15.9805</v>
      </c>
      <c r="K6458" s="2" t="n">
        <v>0.465407</v>
      </c>
      <c r="L6458" s="2" t="n">
        <v>0.093426</v>
      </c>
      <c r="M6458" s="2" t="b">
        <v>1</v>
      </c>
      <c r="N6458" s="2" t="n">
        <v>1</v>
      </c>
    </row>
    <row r="6459" ht="15.75" customHeight="1">
      <c r="A6459" s="9" t="n">
        <v>43949.16666666666</v>
      </c>
      <c r="B6459" s="9" t="n">
        <v>43949</v>
      </c>
      <c r="C6459" s="2" t="n">
        <v>34964545</v>
      </c>
      <c r="D6459" s="2" t="inlineStr">
        <is>
          <t>DOM</t>
        </is>
      </c>
      <c r="G6459" s="2" t="inlineStr">
        <is>
          <t>ZONE</t>
        </is>
      </c>
      <c r="I6459" s="2" t="n">
        <v>14.37</v>
      </c>
      <c r="J6459" s="2" t="n">
        <v>14.97369</v>
      </c>
      <c r="K6459" s="2" t="n">
        <v>0.49294</v>
      </c>
      <c r="L6459" s="2" t="n">
        <v>0.10825</v>
      </c>
      <c r="M6459" s="2" t="b">
        <v>1</v>
      </c>
      <c r="N6459" s="2" t="n">
        <v>1</v>
      </c>
    </row>
    <row r="6460" ht="15.75" customHeight="1">
      <c r="A6460" s="9" t="n">
        <v>43949.20833333334</v>
      </c>
      <c r="B6460" s="9" t="n">
        <v>43949.04166666666</v>
      </c>
      <c r="C6460" s="2" t="n">
        <v>34964545</v>
      </c>
      <c r="D6460" s="2" t="inlineStr">
        <is>
          <t>DOM</t>
        </is>
      </c>
      <c r="G6460" s="2" t="inlineStr">
        <is>
          <t>ZONE</t>
        </is>
      </c>
      <c r="I6460" s="2" t="n">
        <v>13.4</v>
      </c>
      <c r="J6460" s="2" t="n">
        <v>14.96767</v>
      </c>
      <c r="K6460" s="2" t="n">
        <v>1.49192</v>
      </c>
      <c r="L6460" s="2" t="n">
        <v>0.072417</v>
      </c>
      <c r="M6460" s="2" t="b">
        <v>1</v>
      </c>
      <c r="N6460" s="2" t="n">
        <v>1</v>
      </c>
    </row>
    <row r="6461" ht="15.75" customHeight="1">
      <c r="A6461" s="9" t="n">
        <v>43949.25</v>
      </c>
      <c r="B6461" s="9" t="n">
        <v>43949.08333333334</v>
      </c>
      <c r="C6461" s="2" t="n">
        <v>34964545</v>
      </c>
      <c r="D6461" s="2" t="inlineStr">
        <is>
          <t>DOM</t>
        </is>
      </c>
      <c r="G6461" s="2" t="inlineStr">
        <is>
          <t>ZONE</t>
        </is>
      </c>
      <c r="I6461" s="2" t="n">
        <v>13.73</v>
      </c>
      <c r="J6461" s="2" t="n">
        <v>14.993722</v>
      </c>
      <c r="K6461" s="2" t="n">
        <v>1.205822</v>
      </c>
      <c r="L6461" s="2" t="n">
        <v>0.057901</v>
      </c>
      <c r="M6461" s="2" t="b">
        <v>1</v>
      </c>
      <c r="N6461" s="2" t="n">
        <v>1</v>
      </c>
    </row>
    <row r="6462" ht="15.75" customHeight="1">
      <c r="A6462" s="9" t="n">
        <v>43949.29166666666</v>
      </c>
      <c r="B6462" s="9" t="n">
        <v>43949.125</v>
      </c>
      <c r="C6462" s="2" t="n">
        <v>34964545</v>
      </c>
      <c r="D6462" s="2" t="inlineStr">
        <is>
          <t>DOM</t>
        </is>
      </c>
      <c r="G6462" s="2" t="inlineStr">
        <is>
          <t>ZONE</t>
        </is>
      </c>
      <c r="I6462" s="2" t="n">
        <v>15.55</v>
      </c>
      <c r="J6462" s="2" t="n">
        <v>16.892597</v>
      </c>
      <c r="K6462" s="2" t="n">
        <v>1.296171</v>
      </c>
      <c r="L6462" s="2" t="n">
        <v>0.04476</v>
      </c>
      <c r="M6462" s="2" t="b">
        <v>1</v>
      </c>
      <c r="N6462" s="2" t="n">
        <v>1</v>
      </c>
    </row>
    <row r="6463" ht="15.75" customHeight="1">
      <c r="A6463" s="9" t="n">
        <v>43949.33333333334</v>
      </c>
      <c r="B6463" s="9" t="n">
        <v>43949.16666666666</v>
      </c>
      <c r="C6463" s="2" t="n">
        <v>34964545</v>
      </c>
      <c r="D6463" s="2" t="inlineStr">
        <is>
          <t>DOM</t>
        </is>
      </c>
      <c r="G6463" s="2" t="inlineStr">
        <is>
          <t>ZONE</t>
        </is>
      </c>
      <c r="I6463" s="2" t="n">
        <v>13.71</v>
      </c>
      <c r="J6463" s="2" t="n">
        <v>16.357713</v>
      </c>
      <c r="K6463" s="2" t="n">
        <v>2.581407</v>
      </c>
      <c r="L6463" s="2" t="n">
        <v>0.071307</v>
      </c>
      <c r="M6463" s="2" t="b">
        <v>1</v>
      </c>
      <c r="N6463" s="2" t="n">
        <v>1</v>
      </c>
    </row>
    <row r="6464" ht="15.75" customHeight="1">
      <c r="A6464" s="9" t="n">
        <v>43949.375</v>
      </c>
      <c r="B6464" s="9" t="n">
        <v>43949.20833333334</v>
      </c>
      <c r="C6464" s="2" t="n">
        <v>34964545</v>
      </c>
      <c r="D6464" s="2" t="inlineStr">
        <is>
          <t>DOM</t>
        </is>
      </c>
      <c r="G6464" s="2" t="inlineStr">
        <is>
          <t>ZONE</t>
        </is>
      </c>
      <c r="I6464" s="2" t="n">
        <v>18</v>
      </c>
      <c r="J6464" s="2" t="n">
        <v>20.877176</v>
      </c>
      <c r="K6464" s="2" t="n">
        <v>2.789619</v>
      </c>
      <c r="L6464" s="2" t="n">
        <v>0.090057</v>
      </c>
      <c r="M6464" s="2" t="b">
        <v>1</v>
      </c>
      <c r="N6464" s="2" t="n">
        <v>1</v>
      </c>
    </row>
    <row r="6465" ht="15.75" customHeight="1">
      <c r="A6465" s="9" t="n">
        <v>43949.41666666666</v>
      </c>
      <c r="B6465" s="9" t="n">
        <v>43949.25</v>
      </c>
      <c r="C6465" s="2" t="n">
        <v>34964545</v>
      </c>
      <c r="D6465" s="2" t="inlineStr">
        <is>
          <t>DOM</t>
        </is>
      </c>
      <c r="G6465" s="2" t="inlineStr">
        <is>
          <t>ZONE</t>
        </is>
      </c>
      <c r="I6465" s="2" t="n">
        <v>17.34</v>
      </c>
      <c r="J6465" s="2" t="n">
        <v>18.15398</v>
      </c>
      <c r="K6465" s="2" t="n">
        <v>0.694314</v>
      </c>
      <c r="L6465" s="2" t="n">
        <v>0.118832</v>
      </c>
      <c r="M6465" s="2" t="b">
        <v>1</v>
      </c>
      <c r="N6465" s="2" t="n">
        <v>1</v>
      </c>
    </row>
    <row r="6466" ht="15.75" customHeight="1">
      <c r="A6466" s="9" t="n">
        <v>43949.45833333334</v>
      </c>
      <c r="B6466" s="9" t="n">
        <v>43949.29166666666</v>
      </c>
      <c r="C6466" s="2" t="n">
        <v>34964545</v>
      </c>
      <c r="D6466" s="2" t="inlineStr">
        <is>
          <t>DOM</t>
        </is>
      </c>
      <c r="G6466" s="2" t="inlineStr">
        <is>
          <t>ZONE</t>
        </is>
      </c>
      <c r="I6466" s="2" t="n">
        <v>17.56</v>
      </c>
      <c r="J6466" s="2" t="n">
        <v>17.667732</v>
      </c>
      <c r="K6466" s="2" t="n">
        <v>0.112738</v>
      </c>
      <c r="L6466" s="2" t="n">
        <v>-0.006672</v>
      </c>
      <c r="M6466" s="2" t="b">
        <v>1</v>
      </c>
      <c r="N6466" s="2" t="n">
        <v>1</v>
      </c>
    </row>
    <row r="6467" ht="15.75" customHeight="1">
      <c r="A6467" s="9" t="n">
        <v>43949.5</v>
      </c>
      <c r="B6467" s="9" t="n">
        <v>43949.33333333334</v>
      </c>
      <c r="C6467" s="2" t="n">
        <v>34964545</v>
      </c>
      <c r="D6467" s="2" t="inlineStr">
        <is>
          <t>DOM</t>
        </is>
      </c>
      <c r="G6467" s="2" t="inlineStr">
        <is>
          <t>ZONE</t>
        </is>
      </c>
      <c r="I6467" s="2" t="n">
        <v>18.04</v>
      </c>
      <c r="J6467" s="2" t="n">
        <v>17.108889</v>
      </c>
      <c r="K6467" s="2" t="n">
        <v>-0.8413620000000001</v>
      </c>
      <c r="L6467" s="2" t="n">
        <v>-0.090582</v>
      </c>
      <c r="M6467" s="2" t="b">
        <v>1</v>
      </c>
      <c r="N6467" s="2" t="n">
        <v>1</v>
      </c>
    </row>
    <row r="6468" ht="15.75" customHeight="1">
      <c r="A6468" s="9" t="n">
        <v>43949.54166666666</v>
      </c>
      <c r="B6468" s="9" t="n">
        <v>43949.375</v>
      </c>
      <c r="C6468" s="2" t="n">
        <v>34964545</v>
      </c>
      <c r="D6468" s="2" t="inlineStr">
        <is>
          <t>DOM</t>
        </is>
      </c>
      <c r="G6468" s="2" t="inlineStr">
        <is>
          <t>ZONE</t>
        </is>
      </c>
      <c r="I6468" s="2" t="n">
        <v>17.5</v>
      </c>
      <c r="J6468" s="2" t="n">
        <v>16.830121</v>
      </c>
      <c r="K6468" s="2" t="n">
        <v>-0.493288</v>
      </c>
      <c r="L6468" s="2" t="n">
        <v>-0.175758</v>
      </c>
      <c r="M6468" s="2" t="b">
        <v>1</v>
      </c>
      <c r="N6468" s="2" t="n">
        <v>1</v>
      </c>
    </row>
    <row r="6469" ht="15.75" customHeight="1">
      <c r="A6469" s="9" t="n">
        <v>43949.58333333334</v>
      </c>
      <c r="B6469" s="9" t="n">
        <v>43949.41666666666</v>
      </c>
      <c r="C6469" s="2" t="n">
        <v>34964545</v>
      </c>
      <c r="D6469" s="2" t="inlineStr">
        <is>
          <t>DOM</t>
        </is>
      </c>
      <c r="G6469" s="2" t="inlineStr">
        <is>
          <t>ZONE</t>
        </is>
      </c>
      <c r="I6469" s="2" t="n">
        <v>38.13</v>
      </c>
      <c r="J6469" s="2" t="n">
        <v>40.04518</v>
      </c>
      <c r="K6469" s="2" t="n">
        <v>2.323695</v>
      </c>
      <c r="L6469" s="2" t="n">
        <v>-0.406848</v>
      </c>
      <c r="M6469" s="2" t="b">
        <v>1</v>
      </c>
      <c r="N6469" s="2" t="n">
        <v>1</v>
      </c>
    </row>
    <row r="6470" ht="15.75" customHeight="1">
      <c r="A6470" s="9" t="n">
        <v>43949.625</v>
      </c>
      <c r="B6470" s="9" t="n">
        <v>43949.45833333334</v>
      </c>
      <c r="C6470" s="2" t="n">
        <v>34964545</v>
      </c>
      <c r="D6470" s="2" t="inlineStr">
        <is>
          <t>DOM</t>
        </is>
      </c>
      <c r="G6470" s="2" t="inlineStr">
        <is>
          <t>ZONE</t>
        </is>
      </c>
      <c r="I6470" s="2" t="n">
        <v>19.56</v>
      </c>
      <c r="J6470" s="2" t="n">
        <v>21.314295</v>
      </c>
      <c r="K6470" s="2" t="n">
        <v>1.975183</v>
      </c>
      <c r="L6470" s="2" t="n">
        <v>-0.220888</v>
      </c>
      <c r="M6470" s="2" t="b">
        <v>1</v>
      </c>
      <c r="N6470" s="2" t="n">
        <v>1</v>
      </c>
    </row>
    <row r="6471" ht="15.75" customHeight="1">
      <c r="A6471" s="9" t="n">
        <v>43949.66666666666</v>
      </c>
      <c r="B6471" s="9" t="n">
        <v>43949.5</v>
      </c>
      <c r="C6471" s="2" t="n">
        <v>34964545</v>
      </c>
      <c r="D6471" s="2" t="inlineStr">
        <is>
          <t>DOM</t>
        </is>
      </c>
      <c r="G6471" s="2" t="inlineStr">
        <is>
          <t>ZONE</t>
        </is>
      </c>
      <c r="I6471" s="2" t="n">
        <v>29.58</v>
      </c>
      <c r="J6471" s="2" t="n">
        <v>34.52143</v>
      </c>
      <c r="K6471" s="2" t="n">
        <v>5.214098</v>
      </c>
      <c r="L6471" s="2" t="n">
        <v>-0.272668</v>
      </c>
      <c r="M6471" s="2" t="b">
        <v>1</v>
      </c>
      <c r="N6471" s="2" t="n">
        <v>1</v>
      </c>
    </row>
    <row r="6472" ht="15.75" customHeight="1">
      <c r="A6472" s="9" t="n">
        <v>43949.70833333334</v>
      </c>
      <c r="B6472" s="9" t="n">
        <v>43949.54166666666</v>
      </c>
      <c r="C6472" s="2" t="n">
        <v>34964545</v>
      </c>
      <c r="D6472" s="2" t="inlineStr">
        <is>
          <t>DOM</t>
        </is>
      </c>
      <c r="G6472" s="2" t="inlineStr">
        <is>
          <t>ZONE</t>
        </is>
      </c>
      <c r="I6472" s="2" t="n">
        <v>27.02</v>
      </c>
      <c r="J6472" s="2" t="n">
        <v>29.796908</v>
      </c>
      <c r="K6472" s="2" t="n">
        <v>3.049545</v>
      </c>
      <c r="L6472" s="2" t="n">
        <v>-0.27597</v>
      </c>
      <c r="M6472" s="2" t="b">
        <v>1</v>
      </c>
      <c r="N6472" s="2" t="n">
        <v>1</v>
      </c>
    </row>
    <row r="6473" ht="15.75" customHeight="1">
      <c r="A6473" s="9" t="n">
        <v>43949.75</v>
      </c>
      <c r="B6473" s="9" t="n">
        <v>43949.58333333334</v>
      </c>
      <c r="C6473" s="2" t="n">
        <v>34964545</v>
      </c>
      <c r="D6473" s="2" t="inlineStr">
        <is>
          <t>DOM</t>
        </is>
      </c>
      <c r="G6473" s="2" t="inlineStr">
        <is>
          <t>ZONE</t>
        </is>
      </c>
      <c r="I6473" s="2" t="n">
        <v>16.75</v>
      </c>
      <c r="J6473" s="2" t="n">
        <v>17.784758</v>
      </c>
      <c r="K6473" s="2" t="n">
        <v>1.107104</v>
      </c>
      <c r="L6473" s="2" t="n">
        <v>-0.07068000000000001</v>
      </c>
      <c r="M6473" s="2" t="b">
        <v>1</v>
      </c>
      <c r="N6473" s="2" t="n">
        <v>1</v>
      </c>
    </row>
    <row r="6474" ht="15.75" customHeight="1">
      <c r="A6474" s="9" t="n">
        <v>43949.79166666666</v>
      </c>
      <c r="B6474" s="9" t="n">
        <v>43949.625</v>
      </c>
      <c r="C6474" s="2" t="n">
        <v>34964545</v>
      </c>
      <c r="D6474" s="2" t="inlineStr">
        <is>
          <t>DOM</t>
        </is>
      </c>
      <c r="G6474" s="2" t="inlineStr">
        <is>
          <t>ZONE</t>
        </is>
      </c>
      <c r="I6474" s="2" t="n">
        <v>14.52</v>
      </c>
      <c r="J6474" s="2" t="n">
        <v>15.138251</v>
      </c>
      <c r="K6474" s="2" t="n">
        <v>0.622403</v>
      </c>
      <c r="L6474" s="2" t="n">
        <v>-0.000818</v>
      </c>
      <c r="M6474" s="2" t="b">
        <v>1</v>
      </c>
      <c r="N6474" s="2" t="n">
        <v>1</v>
      </c>
    </row>
    <row r="6475" ht="15.75" customHeight="1">
      <c r="A6475" s="9" t="n">
        <v>43949.83333333334</v>
      </c>
      <c r="B6475" s="9" t="n">
        <v>43949.66666666666</v>
      </c>
      <c r="C6475" s="2" t="n">
        <v>34964545</v>
      </c>
      <c r="D6475" s="2" t="inlineStr">
        <is>
          <t>DOM</t>
        </is>
      </c>
      <c r="G6475" s="2" t="inlineStr">
        <is>
          <t>ZONE</t>
        </is>
      </c>
      <c r="I6475" s="2" t="n">
        <v>15.18</v>
      </c>
      <c r="J6475" s="2" t="n">
        <v>16.388155</v>
      </c>
      <c r="K6475" s="2" t="n">
        <v>1.182501</v>
      </c>
      <c r="L6475" s="2" t="n">
        <v>0.028987</v>
      </c>
      <c r="M6475" s="2" t="b">
        <v>1</v>
      </c>
      <c r="N6475" s="2" t="n">
        <v>1</v>
      </c>
    </row>
    <row r="6476" ht="15.75" customHeight="1">
      <c r="A6476" s="9" t="n">
        <v>43949.875</v>
      </c>
      <c r="B6476" s="9" t="n">
        <v>43949.70833333334</v>
      </c>
      <c r="C6476" s="2" t="n">
        <v>34964545</v>
      </c>
      <c r="D6476" s="2" t="inlineStr">
        <is>
          <t>DOM</t>
        </is>
      </c>
      <c r="G6476" s="2" t="inlineStr">
        <is>
          <t>ZONE</t>
        </is>
      </c>
      <c r="I6476" s="2" t="n">
        <v>18.52</v>
      </c>
      <c r="J6476" s="2" t="n">
        <v>20.135266</v>
      </c>
      <c r="K6476" s="2" t="n">
        <v>1.546109</v>
      </c>
      <c r="L6476" s="2" t="n">
        <v>0.06665600000000001</v>
      </c>
      <c r="M6476" s="2" t="b">
        <v>1</v>
      </c>
      <c r="N6476" s="2" t="n">
        <v>1</v>
      </c>
    </row>
    <row r="6477" ht="15.75" customHeight="1">
      <c r="A6477" s="9" t="n">
        <v>43949.91666666666</v>
      </c>
      <c r="B6477" s="9" t="n">
        <v>43949.75</v>
      </c>
      <c r="C6477" s="2" t="n">
        <v>34964545</v>
      </c>
      <c r="D6477" s="2" t="inlineStr">
        <is>
          <t>DOM</t>
        </is>
      </c>
      <c r="G6477" s="2" t="inlineStr">
        <is>
          <t>ZONE</t>
        </is>
      </c>
      <c r="I6477" s="2" t="n">
        <v>16.56</v>
      </c>
      <c r="J6477" s="2" t="n">
        <v>17.491815</v>
      </c>
      <c r="K6477" s="2" t="n">
        <v>0.850285</v>
      </c>
      <c r="L6477" s="2" t="n">
        <v>0.079029</v>
      </c>
      <c r="M6477" s="2" t="b">
        <v>1</v>
      </c>
      <c r="N6477" s="2" t="n">
        <v>1</v>
      </c>
    </row>
    <row r="6478" ht="15.75" customHeight="1">
      <c r="A6478" s="9" t="n">
        <v>43949.95833333334</v>
      </c>
      <c r="B6478" s="9" t="n">
        <v>43949.79166666666</v>
      </c>
      <c r="C6478" s="2" t="n">
        <v>34964545</v>
      </c>
      <c r="D6478" s="2" t="inlineStr">
        <is>
          <t>DOM</t>
        </is>
      </c>
      <c r="G6478" s="2" t="inlineStr">
        <is>
          <t>ZONE</t>
        </is>
      </c>
      <c r="I6478" s="2" t="n">
        <v>14.89</v>
      </c>
      <c r="J6478" s="2" t="n">
        <v>15.787975</v>
      </c>
      <c r="K6478" s="2" t="n">
        <v>0.801434</v>
      </c>
      <c r="L6478" s="2" t="n">
        <v>0.09904</v>
      </c>
      <c r="M6478" s="2" t="b">
        <v>1</v>
      </c>
      <c r="N6478" s="2" t="n">
        <v>1</v>
      </c>
    </row>
    <row r="6479" ht="15.75" customHeight="1">
      <c r="A6479" s="9" t="n">
        <v>43950</v>
      </c>
      <c r="B6479" s="9" t="n">
        <v>43949.83333333334</v>
      </c>
      <c r="C6479" s="2" t="n">
        <v>34964545</v>
      </c>
      <c r="D6479" s="2" t="inlineStr">
        <is>
          <t>DOM</t>
        </is>
      </c>
      <c r="G6479" s="2" t="inlineStr">
        <is>
          <t>ZONE</t>
        </is>
      </c>
      <c r="I6479" s="2" t="n">
        <v>16.33</v>
      </c>
      <c r="J6479" s="2" t="n">
        <v>17.181698</v>
      </c>
      <c r="K6479" s="2" t="n">
        <v>0.721428</v>
      </c>
      <c r="L6479" s="2" t="n">
        <v>0.128604</v>
      </c>
      <c r="M6479" s="2" t="b">
        <v>1</v>
      </c>
      <c r="N6479" s="2" t="n">
        <v>1</v>
      </c>
    </row>
    <row r="6480" ht="15.75" customHeight="1">
      <c r="A6480" s="9" t="n">
        <v>43950.04166666666</v>
      </c>
      <c r="B6480" s="9" t="n">
        <v>43949.875</v>
      </c>
      <c r="C6480" s="2" t="n">
        <v>34964545</v>
      </c>
      <c r="D6480" s="2" t="inlineStr">
        <is>
          <t>DOM</t>
        </is>
      </c>
      <c r="G6480" s="2" t="inlineStr">
        <is>
          <t>ZONE</t>
        </is>
      </c>
      <c r="I6480" s="2" t="n">
        <v>16.39</v>
      </c>
      <c r="J6480" s="2" t="n">
        <v>17.115143</v>
      </c>
      <c r="K6480" s="2" t="n">
        <v>0.650158</v>
      </c>
      <c r="L6480" s="2" t="n">
        <v>0.079985</v>
      </c>
      <c r="M6480" s="2" t="b">
        <v>1</v>
      </c>
      <c r="N6480" s="2" t="n">
        <v>1</v>
      </c>
    </row>
    <row r="6481" ht="15.75" customHeight="1">
      <c r="A6481" s="9" t="n">
        <v>43950.08333333334</v>
      </c>
      <c r="B6481" s="9" t="n">
        <v>43949.91666666666</v>
      </c>
      <c r="C6481" s="2" t="n">
        <v>34964545</v>
      </c>
      <c r="D6481" s="2" t="inlineStr">
        <is>
          <t>DOM</t>
        </is>
      </c>
      <c r="G6481" s="2" t="inlineStr">
        <is>
          <t>ZONE</t>
        </is>
      </c>
      <c r="I6481" s="2" t="n">
        <v>15.88</v>
      </c>
      <c r="J6481" s="2" t="n">
        <v>16.51734</v>
      </c>
      <c r="K6481" s="2" t="n">
        <v>0.564565</v>
      </c>
      <c r="L6481" s="2" t="n">
        <v>0.07444199999999999</v>
      </c>
      <c r="M6481" s="2" t="b">
        <v>1</v>
      </c>
      <c r="N6481" s="2" t="n">
        <v>1</v>
      </c>
    </row>
    <row r="6482" ht="15.75" customHeight="1">
      <c r="A6482" s="9" t="n">
        <v>43950.125</v>
      </c>
      <c r="B6482" s="9" t="n">
        <v>43949.95833333334</v>
      </c>
      <c r="C6482" s="2" t="n">
        <v>34964545</v>
      </c>
      <c r="D6482" s="2" t="inlineStr">
        <is>
          <t>DOM</t>
        </is>
      </c>
      <c r="G6482" s="2" t="inlineStr">
        <is>
          <t>ZONE</t>
        </is>
      </c>
      <c r="I6482" s="2" t="n">
        <v>13.11</v>
      </c>
      <c r="J6482" s="2" t="n">
        <v>14.048944</v>
      </c>
      <c r="K6482" s="2" t="n">
        <v>0.842171</v>
      </c>
      <c r="L6482" s="2" t="n">
        <v>0.101774</v>
      </c>
      <c r="M6482" s="2" t="b">
        <v>1</v>
      </c>
      <c r="N6482" s="2" t="n">
        <v>1</v>
      </c>
    </row>
    <row r="6483" ht="15.75" customHeight="1">
      <c r="A6483" s="9" t="n">
        <v>43950.16666666666</v>
      </c>
      <c r="B6483" s="9" t="n">
        <v>43950</v>
      </c>
      <c r="C6483" s="2" t="n">
        <v>34964545</v>
      </c>
      <c r="D6483" s="2" t="inlineStr">
        <is>
          <t>DOM</t>
        </is>
      </c>
      <c r="G6483" s="2" t="inlineStr">
        <is>
          <t>ZONE</t>
        </is>
      </c>
      <c r="I6483" s="2" t="n">
        <v>12.38</v>
      </c>
      <c r="J6483" s="2" t="n">
        <v>13.42294</v>
      </c>
      <c r="K6483" s="2" t="n">
        <v>0.942491</v>
      </c>
      <c r="L6483" s="2" t="n">
        <v>0.102117</v>
      </c>
      <c r="M6483" s="2" t="b">
        <v>1</v>
      </c>
      <c r="N6483" s="2" t="n">
        <v>1</v>
      </c>
    </row>
    <row r="6484" ht="15.75" customHeight="1">
      <c r="A6484" s="9" t="n">
        <v>43950.20833333334</v>
      </c>
      <c r="B6484" s="9" t="n">
        <v>43950.04166666666</v>
      </c>
      <c r="C6484" s="2" t="n">
        <v>34964545</v>
      </c>
      <c r="D6484" s="2" t="inlineStr">
        <is>
          <t>DOM</t>
        </is>
      </c>
      <c r="G6484" s="2" t="inlineStr">
        <is>
          <t>ZONE</t>
        </is>
      </c>
      <c r="I6484" s="2" t="n">
        <v>13.33</v>
      </c>
      <c r="J6484" s="2" t="n">
        <v>13.606993</v>
      </c>
      <c r="K6484" s="2" t="n">
        <v>0.172429</v>
      </c>
      <c r="L6484" s="2" t="n">
        <v>0.102064</v>
      </c>
      <c r="M6484" s="2" t="b">
        <v>1</v>
      </c>
      <c r="N6484" s="2" t="n">
        <v>1</v>
      </c>
    </row>
    <row r="6485" ht="15.75" customHeight="1">
      <c r="A6485" s="9" t="n">
        <v>43950.25</v>
      </c>
      <c r="B6485" s="9" t="n">
        <v>43950.08333333334</v>
      </c>
      <c r="C6485" s="2" t="n">
        <v>34964545</v>
      </c>
      <c r="D6485" s="2" t="inlineStr">
        <is>
          <t>DOM</t>
        </is>
      </c>
      <c r="G6485" s="2" t="inlineStr">
        <is>
          <t>ZONE</t>
        </is>
      </c>
      <c r="I6485" s="2" t="n">
        <v>11.62</v>
      </c>
      <c r="J6485" s="2" t="n">
        <v>12.474524</v>
      </c>
      <c r="K6485" s="2" t="n">
        <v>0.806522</v>
      </c>
      <c r="L6485" s="2" t="n">
        <v>0.053002</v>
      </c>
      <c r="M6485" s="2" t="b">
        <v>1</v>
      </c>
      <c r="N6485" s="2" t="n">
        <v>1</v>
      </c>
    </row>
    <row r="6486" ht="15.75" customHeight="1">
      <c r="A6486" s="9" t="n">
        <v>43950.29166666666</v>
      </c>
      <c r="B6486" s="9" t="n">
        <v>43950.125</v>
      </c>
      <c r="C6486" s="2" t="n">
        <v>34964545</v>
      </c>
      <c r="D6486" s="2" t="inlineStr">
        <is>
          <t>DOM</t>
        </is>
      </c>
      <c r="G6486" s="2" t="inlineStr">
        <is>
          <t>ZONE</t>
        </is>
      </c>
      <c r="I6486" s="2" t="n">
        <v>10.96</v>
      </c>
      <c r="J6486" s="2" t="n">
        <v>12.211432</v>
      </c>
      <c r="K6486" s="2" t="n">
        <v>1.203613</v>
      </c>
      <c r="L6486" s="2" t="n">
        <v>0.043653</v>
      </c>
      <c r="M6486" s="2" t="b">
        <v>1</v>
      </c>
      <c r="N6486" s="2" t="n">
        <v>1</v>
      </c>
    </row>
    <row r="6487" ht="15.75" customHeight="1">
      <c r="A6487" s="9" t="n">
        <v>43950.33333333334</v>
      </c>
      <c r="B6487" s="9" t="n">
        <v>43950.16666666666</v>
      </c>
      <c r="C6487" s="2" t="n">
        <v>34964545</v>
      </c>
      <c r="D6487" s="2" t="inlineStr">
        <is>
          <t>DOM</t>
        </is>
      </c>
      <c r="G6487" s="2" t="inlineStr">
        <is>
          <t>ZONE</t>
        </is>
      </c>
      <c r="I6487" s="2" t="n">
        <v>12.9</v>
      </c>
      <c r="J6487" s="2" t="n">
        <v>13.615122</v>
      </c>
      <c r="K6487" s="2" t="n">
        <v>0.656814</v>
      </c>
      <c r="L6487" s="2" t="n">
        <v>0.059975</v>
      </c>
      <c r="M6487" s="2" t="b">
        <v>1</v>
      </c>
      <c r="N6487" s="2" t="n">
        <v>1</v>
      </c>
    </row>
    <row r="6488" ht="15.75" customHeight="1">
      <c r="A6488" s="9" t="n">
        <v>43950.375</v>
      </c>
      <c r="B6488" s="9" t="n">
        <v>43950.20833333334</v>
      </c>
      <c r="C6488" s="2" t="n">
        <v>34964545</v>
      </c>
      <c r="D6488" s="2" t="inlineStr">
        <is>
          <t>DOM</t>
        </is>
      </c>
      <c r="G6488" s="2" t="inlineStr">
        <is>
          <t>ZONE</t>
        </is>
      </c>
      <c r="I6488" s="2" t="n">
        <v>14.67</v>
      </c>
      <c r="J6488" s="2" t="n">
        <v>15.245312</v>
      </c>
      <c r="K6488" s="2" t="n">
        <v>0.501656</v>
      </c>
      <c r="L6488" s="2" t="n">
        <v>0.070323</v>
      </c>
      <c r="M6488" s="2" t="b">
        <v>1</v>
      </c>
      <c r="N6488" s="2" t="n">
        <v>1</v>
      </c>
    </row>
    <row r="6489" ht="15.75" customHeight="1">
      <c r="A6489" s="9" t="n">
        <v>43950.41666666666</v>
      </c>
      <c r="B6489" s="9" t="n">
        <v>43950.25</v>
      </c>
      <c r="C6489" s="2" t="n">
        <v>34964545</v>
      </c>
      <c r="D6489" s="2" t="inlineStr">
        <is>
          <t>DOM</t>
        </is>
      </c>
      <c r="G6489" s="2" t="inlineStr">
        <is>
          <t>ZONE</t>
        </is>
      </c>
      <c r="I6489" s="2" t="n">
        <v>14.18</v>
      </c>
      <c r="J6489" s="2" t="n">
        <v>14.643216</v>
      </c>
      <c r="K6489" s="2" t="n">
        <v>0.424891</v>
      </c>
      <c r="L6489" s="2" t="n">
        <v>0.039158</v>
      </c>
      <c r="M6489" s="2" t="b">
        <v>1</v>
      </c>
      <c r="N6489" s="2" t="n">
        <v>1</v>
      </c>
    </row>
    <row r="6490" ht="15.75" customHeight="1">
      <c r="A6490" s="9" t="n">
        <v>43950.45833333334</v>
      </c>
      <c r="B6490" s="9" t="n">
        <v>43950.29166666666</v>
      </c>
      <c r="C6490" s="2" t="n">
        <v>34964545</v>
      </c>
      <c r="D6490" s="2" t="inlineStr">
        <is>
          <t>DOM</t>
        </is>
      </c>
      <c r="G6490" s="2" t="inlineStr">
        <is>
          <t>ZONE</t>
        </is>
      </c>
      <c r="I6490" s="2" t="n">
        <v>15.16</v>
      </c>
      <c r="J6490" s="2" t="n">
        <v>15.604316</v>
      </c>
      <c r="K6490" s="2" t="n">
        <v>0.461751</v>
      </c>
      <c r="L6490" s="2" t="n">
        <v>-0.021602</v>
      </c>
      <c r="M6490" s="2" t="b">
        <v>1</v>
      </c>
      <c r="N6490" s="2" t="n">
        <v>1</v>
      </c>
    </row>
    <row r="6491" ht="15.75" customHeight="1">
      <c r="A6491" s="9" t="n">
        <v>43950.5</v>
      </c>
      <c r="B6491" s="9" t="n">
        <v>43950.33333333334</v>
      </c>
      <c r="C6491" s="2" t="n">
        <v>34964545</v>
      </c>
      <c r="D6491" s="2" t="inlineStr">
        <is>
          <t>DOM</t>
        </is>
      </c>
      <c r="G6491" s="2" t="inlineStr">
        <is>
          <t>ZONE</t>
        </is>
      </c>
      <c r="I6491" s="2" t="n">
        <v>16.3</v>
      </c>
      <c r="J6491" s="2" t="n">
        <v>16.762206</v>
      </c>
      <c r="K6491" s="2" t="n">
        <v>0.588847</v>
      </c>
      <c r="L6491" s="2" t="n">
        <v>-0.12414</v>
      </c>
      <c r="M6491" s="2" t="b">
        <v>1</v>
      </c>
      <c r="N6491" s="2" t="n">
        <v>1</v>
      </c>
    </row>
    <row r="6492" ht="15.75" customHeight="1">
      <c r="A6492" s="9" t="n">
        <v>43950.54166666666</v>
      </c>
      <c r="B6492" s="9" t="n">
        <v>43950.375</v>
      </c>
      <c r="C6492" s="2" t="n">
        <v>34964545</v>
      </c>
      <c r="D6492" s="2" t="inlineStr">
        <is>
          <t>DOM</t>
        </is>
      </c>
      <c r="G6492" s="2" t="inlineStr">
        <is>
          <t>ZONE</t>
        </is>
      </c>
      <c r="I6492" s="2" t="n">
        <v>14.76</v>
      </c>
      <c r="J6492" s="2" t="n">
        <v>13.168947</v>
      </c>
      <c r="K6492" s="2" t="n">
        <v>-1.4175</v>
      </c>
      <c r="L6492" s="2" t="n">
        <v>-0.176887</v>
      </c>
      <c r="M6492" s="2" t="b">
        <v>1</v>
      </c>
      <c r="N6492" s="2" t="n">
        <v>1</v>
      </c>
    </row>
    <row r="6493" ht="15.75" customHeight="1">
      <c r="A6493" s="9" t="n">
        <v>43950.58333333334</v>
      </c>
      <c r="B6493" s="9" t="n">
        <v>43950.41666666666</v>
      </c>
      <c r="C6493" s="2" t="n">
        <v>34964545</v>
      </c>
      <c r="D6493" s="2" t="inlineStr">
        <is>
          <t>DOM</t>
        </is>
      </c>
      <c r="G6493" s="2" t="inlineStr">
        <is>
          <t>ZONE</t>
        </is>
      </c>
      <c r="I6493" s="2" t="n">
        <v>17.46</v>
      </c>
      <c r="J6493" s="2" t="n">
        <v>14.346606</v>
      </c>
      <c r="K6493" s="2" t="n">
        <v>-2.921664</v>
      </c>
      <c r="L6493" s="2" t="n">
        <v>-0.187563</v>
      </c>
      <c r="M6493" s="2" t="b">
        <v>1</v>
      </c>
      <c r="N6493" s="2" t="n">
        <v>1</v>
      </c>
    </row>
    <row r="6494" ht="15.75" customHeight="1">
      <c r="A6494" s="9" t="n">
        <v>43950.625</v>
      </c>
      <c r="B6494" s="9" t="n">
        <v>43950.45833333334</v>
      </c>
      <c r="C6494" s="2" t="n">
        <v>34964545</v>
      </c>
      <c r="D6494" s="2" t="inlineStr">
        <is>
          <t>DOM</t>
        </is>
      </c>
      <c r="G6494" s="2" t="inlineStr">
        <is>
          <t>ZONE</t>
        </is>
      </c>
      <c r="I6494" s="2" t="n">
        <v>18.56</v>
      </c>
      <c r="J6494" s="2" t="n">
        <v>15.528911</v>
      </c>
      <c r="K6494" s="2" t="n">
        <v>-2.851773</v>
      </c>
      <c r="L6494" s="2" t="n">
        <v>-0.180984</v>
      </c>
      <c r="M6494" s="2" t="b">
        <v>1</v>
      </c>
      <c r="N6494" s="2" t="n">
        <v>1</v>
      </c>
    </row>
    <row r="6495" ht="15.75" customHeight="1">
      <c r="A6495" s="9" t="n">
        <v>43950.66666666666</v>
      </c>
      <c r="B6495" s="9" t="n">
        <v>43950.5</v>
      </c>
      <c r="C6495" s="2" t="n">
        <v>34964545</v>
      </c>
      <c r="D6495" s="2" t="inlineStr">
        <is>
          <t>DOM</t>
        </is>
      </c>
      <c r="G6495" s="2" t="inlineStr">
        <is>
          <t>ZONE</t>
        </is>
      </c>
      <c r="I6495" s="2" t="n">
        <v>17.35</v>
      </c>
      <c r="J6495" s="2" t="n">
        <v>17.81754</v>
      </c>
      <c r="K6495" s="2" t="n">
        <v>0.6284419999999999</v>
      </c>
      <c r="L6495" s="2" t="n">
        <v>-0.165068</v>
      </c>
      <c r="M6495" s="2" t="b">
        <v>1</v>
      </c>
      <c r="N6495" s="2" t="n">
        <v>1</v>
      </c>
    </row>
    <row r="6496" ht="15.75" customHeight="1">
      <c r="A6496" s="9" t="n">
        <v>43950.70833333334</v>
      </c>
      <c r="B6496" s="9" t="n">
        <v>43950.54166666666</v>
      </c>
      <c r="C6496" s="2" t="n">
        <v>34964545</v>
      </c>
      <c r="D6496" s="2" t="inlineStr">
        <is>
          <t>DOM</t>
        </is>
      </c>
      <c r="G6496" s="2" t="inlineStr">
        <is>
          <t>ZONE</t>
        </is>
      </c>
      <c r="I6496" s="2" t="n">
        <v>16.69</v>
      </c>
      <c r="J6496" s="2" t="n">
        <v>17.225446</v>
      </c>
      <c r="K6496" s="2" t="n">
        <v>0.6711819999999999</v>
      </c>
      <c r="L6496" s="2" t="n">
        <v>-0.13157</v>
      </c>
      <c r="M6496" s="2" t="b">
        <v>1</v>
      </c>
      <c r="N6496" s="2" t="n">
        <v>1</v>
      </c>
    </row>
    <row r="6497" ht="15.75" customHeight="1">
      <c r="A6497" s="9" t="n">
        <v>43950.75</v>
      </c>
      <c r="B6497" s="9" t="n">
        <v>43950.58333333334</v>
      </c>
      <c r="C6497" s="2" t="n">
        <v>34964545</v>
      </c>
      <c r="D6497" s="2" t="inlineStr">
        <is>
          <t>DOM</t>
        </is>
      </c>
      <c r="G6497" s="2" t="inlineStr">
        <is>
          <t>ZONE</t>
        </is>
      </c>
      <c r="I6497" s="2" t="n">
        <v>16.53</v>
      </c>
      <c r="J6497" s="2" t="n">
        <v>17.124441</v>
      </c>
      <c r="K6497" s="2" t="n">
        <v>0.669911</v>
      </c>
      <c r="L6497" s="2" t="n">
        <v>-0.078803</v>
      </c>
      <c r="M6497" s="2" t="b">
        <v>1</v>
      </c>
      <c r="N6497" s="2" t="n">
        <v>1</v>
      </c>
    </row>
    <row r="6498" ht="15.75" customHeight="1">
      <c r="A6498" s="9" t="n">
        <v>43950.79166666666</v>
      </c>
      <c r="B6498" s="9" t="n">
        <v>43950.625</v>
      </c>
      <c r="C6498" s="2" t="n">
        <v>34964545</v>
      </c>
      <c r="D6498" s="2" t="inlineStr">
        <is>
          <t>DOM</t>
        </is>
      </c>
      <c r="G6498" s="2" t="inlineStr">
        <is>
          <t>ZONE</t>
        </is>
      </c>
      <c r="I6498" s="2" t="n">
        <v>17.42</v>
      </c>
      <c r="J6498" s="2" t="n">
        <v>18.071452</v>
      </c>
      <c r="K6498" s="2" t="n">
        <v>0.631452</v>
      </c>
      <c r="L6498" s="2" t="n">
        <v>0.016667</v>
      </c>
      <c r="M6498" s="2" t="b">
        <v>1</v>
      </c>
      <c r="N6498" s="2" t="n">
        <v>1</v>
      </c>
    </row>
    <row r="6499" ht="15.75" customHeight="1">
      <c r="A6499" s="9" t="n">
        <v>43950.83333333334</v>
      </c>
      <c r="B6499" s="9" t="n">
        <v>43950.66666666666</v>
      </c>
      <c r="C6499" s="2" t="n">
        <v>34964545</v>
      </c>
      <c r="D6499" s="2" t="inlineStr">
        <is>
          <t>DOM</t>
        </is>
      </c>
      <c r="G6499" s="2" t="inlineStr">
        <is>
          <t>ZONE</t>
        </is>
      </c>
      <c r="I6499" s="2" t="n">
        <v>19.51</v>
      </c>
      <c r="J6499" s="2" t="n">
        <v>20.344063</v>
      </c>
      <c r="K6499" s="2" t="n">
        <v>0.7140030000000001</v>
      </c>
      <c r="L6499" s="2" t="n">
        <v>0.121727</v>
      </c>
      <c r="M6499" s="2" t="b">
        <v>1</v>
      </c>
      <c r="N6499" s="2" t="n">
        <v>1</v>
      </c>
    </row>
    <row r="6500" ht="15.75" customHeight="1">
      <c r="A6500" s="9" t="n">
        <v>43950.875</v>
      </c>
      <c r="B6500" s="9" t="n">
        <v>43950.70833333334</v>
      </c>
      <c r="C6500" s="2" t="n">
        <v>34964545</v>
      </c>
      <c r="D6500" s="2" t="inlineStr">
        <is>
          <t>DOM</t>
        </is>
      </c>
      <c r="G6500" s="2" t="inlineStr">
        <is>
          <t>ZONE</t>
        </is>
      </c>
      <c r="I6500" s="2" t="n">
        <v>16.38</v>
      </c>
      <c r="J6500" s="2" t="n">
        <v>17.098968</v>
      </c>
      <c r="K6500" s="2" t="n">
        <v>0.634978</v>
      </c>
      <c r="L6500" s="2" t="n">
        <v>0.07982300000000001</v>
      </c>
      <c r="M6500" s="2" t="b">
        <v>1</v>
      </c>
      <c r="N6500" s="2" t="n">
        <v>1</v>
      </c>
    </row>
    <row r="6501" ht="15.75" customHeight="1">
      <c r="A6501" s="9" t="n">
        <v>43950.91666666666</v>
      </c>
      <c r="B6501" s="9" t="n">
        <v>43950.75</v>
      </c>
      <c r="C6501" s="2" t="n">
        <v>34964545</v>
      </c>
      <c r="D6501" s="2" t="inlineStr">
        <is>
          <t>DOM</t>
        </is>
      </c>
      <c r="G6501" s="2" t="inlineStr">
        <is>
          <t>ZONE</t>
        </is>
      </c>
      <c r="I6501" s="2" t="n">
        <v>17.07</v>
      </c>
      <c r="J6501" s="2" t="n">
        <v>17.652198</v>
      </c>
      <c r="K6501" s="2" t="n">
        <v>0.480395</v>
      </c>
      <c r="L6501" s="2" t="n">
        <v>0.102636</v>
      </c>
      <c r="M6501" s="2" t="b">
        <v>1</v>
      </c>
      <c r="N6501" s="2" t="n">
        <v>1</v>
      </c>
    </row>
    <row r="6502" ht="15.75" customHeight="1">
      <c r="A6502" s="9" t="n">
        <v>43950.95833333334</v>
      </c>
      <c r="B6502" s="9" t="n">
        <v>43950.79166666666</v>
      </c>
      <c r="C6502" s="2" t="n">
        <v>34964545</v>
      </c>
      <c r="D6502" s="2" t="inlineStr">
        <is>
          <t>DOM</t>
        </is>
      </c>
      <c r="G6502" s="2" t="inlineStr">
        <is>
          <t>ZONE</t>
        </is>
      </c>
      <c r="I6502" s="2" t="n">
        <v>16.68</v>
      </c>
      <c r="J6502" s="2" t="n">
        <v>17.23379</v>
      </c>
      <c r="K6502" s="2" t="n">
        <v>0.414529</v>
      </c>
      <c r="L6502" s="2" t="n">
        <v>0.138427</v>
      </c>
      <c r="M6502" s="2" t="b">
        <v>1</v>
      </c>
      <c r="N6502" s="2" t="n">
        <v>1</v>
      </c>
    </row>
    <row r="6503" ht="15.75" customHeight="1">
      <c r="A6503" s="9" t="n">
        <v>43951</v>
      </c>
      <c r="B6503" s="9" t="n">
        <v>43950.83333333334</v>
      </c>
      <c r="C6503" s="2" t="n">
        <v>34964545</v>
      </c>
      <c r="D6503" s="2" t="inlineStr">
        <is>
          <t>DOM</t>
        </is>
      </c>
      <c r="G6503" s="2" t="inlineStr">
        <is>
          <t>ZONE</t>
        </is>
      </c>
      <c r="I6503" s="2" t="n">
        <v>18.21</v>
      </c>
      <c r="J6503" s="2" t="n">
        <v>18.84417</v>
      </c>
      <c r="K6503" s="2" t="n">
        <v>0.489223</v>
      </c>
      <c r="L6503" s="2" t="n">
        <v>0.149946</v>
      </c>
      <c r="M6503" s="2" t="b">
        <v>1</v>
      </c>
      <c r="N6503" s="2" t="n">
        <v>1</v>
      </c>
    </row>
    <row r="6504" ht="15.75" customHeight="1">
      <c r="A6504" s="9" t="n">
        <v>43951.04166666666</v>
      </c>
      <c r="B6504" s="9" t="n">
        <v>43950.875</v>
      </c>
      <c r="C6504" s="2" t="n">
        <v>34964545</v>
      </c>
      <c r="D6504" s="2" t="inlineStr">
        <is>
          <t>DOM</t>
        </is>
      </c>
      <c r="G6504" s="2" t="inlineStr">
        <is>
          <t>ZONE</t>
        </is>
      </c>
      <c r="I6504" s="2" t="n">
        <v>16.35</v>
      </c>
      <c r="J6504" s="2" t="n">
        <v>16.48568</v>
      </c>
      <c r="K6504" s="2" t="n">
        <v>0.045586</v>
      </c>
      <c r="L6504" s="2" t="n">
        <v>0.094261</v>
      </c>
      <c r="M6504" s="2" t="b">
        <v>1</v>
      </c>
      <c r="N6504" s="2" t="n">
        <v>1</v>
      </c>
    </row>
    <row r="6505" ht="15.75" customHeight="1">
      <c r="A6505" s="9" t="n">
        <v>43951.08333333334</v>
      </c>
      <c r="B6505" s="9" t="n">
        <v>43950.91666666666</v>
      </c>
      <c r="C6505" s="2" t="n">
        <v>34964545</v>
      </c>
      <c r="D6505" s="2" t="inlineStr">
        <is>
          <t>DOM</t>
        </is>
      </c>
      <c r="G6505" s="2" t="inlineStr">
        <is>
          <t>ZONE</t>
        </is>
      </c>
      <c r="I6505" s="2" t="n">
        <v>15.22</v>
      </c>
      <c r="J6505" s="2" t="n">
        <v>15.302501</v>
      </c>
      <c r="K6505" s="2" t="n">
        <v>0.059124</v>
      </c>
      <c r="L6505" s="2" t="n">
        <v>0.027544</v>
      </c>
      <c r="M6505" s="2" t="b">
        <v>1</v>
      </c>
      <c r="N6505" s="2" t="n">
        <v>1</v>
      </c>
    </row>
    <row r="6506" ht="15.75" customHeight="1">
      <c r="A6506" s="9" t="n">
        <v>43951.125</v>
      </c>
      <c r="B6506" s="9" t="n">
        <v>43950.95833333334</v>
      </c>
      <c r="C6506" s="2" t="n">
        <v>34964545</v>
      </c>
      <c r="D6506" s="2" t="inlineStr">
        <is>
          <t>DOM</t>
        </is>
      </c>
      <c r="G6506" s="2" t="inlineStr">
        <is>
          <t>ZONE</t>
        </is>
      </c>
      <c r="I6506" s="2" t="n">
        <v>13.31</v>
      </c>
      <c r="J6506" s="2" t="n">
        <v>13.773791</v>
      </c>
      <c r="K6506" s="2" t="n">
        <v>0.435059</v>
      </c>
      <c r="L6506" s="2" t="n">
        <v>0.026232</v>
      </c>
      <c r="M6506" s="2" t="b">
        <v>1</v>
      </c>
      <c r="N6506" s="2" t="n">
        <v>1</v>
      </c>
    </row>
    <row r="6507" ht="15.75" customHeight="1">
      <c r="A6507" s="9" t="n">
        <v>43951.16666666666</v>
      </c>
      <c r="B6507" s="9" t="n">
        <v>43951</v>
      </c>
      <c r="C6507" s="2" t="n">
        <v>34964545</v>
      </c>
      <c r="D6507" s="2" t="inlineStr">
        <is>
          <t>DOM</t>
        </is>
      </c>
      <c r="G6507" s="2" t="inlineStr">
        <is>
          <t>ZONE</t>
        </is>
      </c>
      <c r="I6507" s="2" t="n">
        <v>13.27</v>
      </c>
      <c r="J6507" s="2" t="n">
        <v>14.229231</v>
      </c>
      <c r="K6507" s="2" t="n">
        <v>0.9335059999999999</v>
      </c>
      <c r="L6507" s="2" t="n">
        <v>0.021559</v>
      </c>
      <c r="M6507" s="2" t="b">
        <v>1</v>
      </c>
      <c r="N6507" s="2" t="n">
        <v>1</v>
      </c>
    </row>
    <row r="6508" ht="15.75" customHeight="1">
      <c r="A6508" s="9" t="n">
        <v>43951.20833333334</v>
      </c>
      <c r="B6508" s="9" t="n">
        <v>43951.04166666666</v>
      </c>
      <c r="C6508" s="2" t="n">
        <v>34964545</v>
      </c>
      <c r="D6508" s="2" t="inlineStr">
        <is>
          <t>DOM</t>
        </is>
      </c>
      <c r="G6508" s="2" t="inlineStr">
        <is>
          <t>ZONE</t>
        </is>
      </c>
      <c r="I6508" s="2" t="n">
        <v>13.09</v>
      </c>
      <c r="J6508" s="2" t="n">
        <v>14.086591</v>
      </c>
      <c r="K6508" s="2" t="n">
        <v>0.998864</v>
      </c>
      <c r="L6508" s="2" t="n">
        <v>-0.002273</v>
      </c>
      <c r="M6508" s="2" t="b">
        <v>1</v>
      </c>
      <c r="N6508" s="2" t="n">
        <v>1</v>
      </c>
    </row>
    <row r="6509" ht="15.75" customHeight="1">
      <c r="A6509" s="9" t="n">
        <v>43951.25</v>
      </c>
      <c r="B6509" s="9" t="n">
        <v>43951.08333333334</v>
      </c>
      <c r="C6509" s="2" t="n">
        <v>34964545</v>
      </c>
      <c r="D6509" s="2" t="inlineStr">
        <is>
          <t>DOM</t>
        </is>
      </c>
      <c r="G6509" s="2" t="inlineStr">
        <is>
          <t>ZONE</t>
        </is>
      </c>
      <c r="I6509" s="2" t="n">
        <v>8.359999999999999</v>
      </c>
      <c r="J6509" s="2" t="n">
        <v>12.341305</v>
      </c>
      <c r="K6509" s="2" t="n">
        <v>3.997372</v>
      </c>
      <c r="L6509" s="2" t="n">
        <v>-0.017734</v>
      </c>
      <c r="M6509" s="2" t="b">
        <v>1</v>
      </c>
      <c r="N6509" s="2" t="n">
        <v>1</v>
      </c>
    </row>
    <row r="6510" ht="15.75" customHeight="1">
      <c r="A6510" s="9" t="n">
        <v>43951.29166666666</v>
      </c>
      <c r="B6510" s="9" t="n">
        <v>43951.125</v>
      </c>
      <c r="C6510" s="2" t="n">
        <v>34964545</v>
      </c>
      <c r="D6510" s="2" t="inlineStr">
        <is>
          <t>DOM</t>
        </is>
      </c>
      <c r="G6510" s="2" t="inlineStr">
        <is>
          <t>ZONE</t>
        </is>
      </c>
      <c r="I6510" s="2" t="n">
        <v>5.9</v>
      </c>
      <c r="J6510" s="2" t="n">
        <v>11.8851</v>
      </c>
      <c r="K6510" s="2" t="n">
        <v>6.008031</v>
      </c>
      <c r="L6510" s="2" t="n">
        <v>-0.019597</v>
      </c>
      <c r="M6510" s="2" t="b">
        <v>1</v>
      </c>
      <c r="N6510" s="2" t="n">
        <v>1</v>
      </c>
    </row>
    <row r="6511" ht="15.75" customHeight="1">
      <c r="A6511" s="9" t="n">
        <v>43951.33333333334</v>
      </c>
      <c r="B6511" s="9" t="n">
        <v>43951.16666666666</v>
      </c>
      <c r="C6511" s="2" t="n">
        <v>34964545</v>
      </c>
      <c r="D6511" s="2" t="inlineStr">
        <is>
          <t>DOM</t>
        </is>
      </c>
      <c r="G6511" s="2" t="inlineStr">
        <is>
          <t>ZONE</t>
        </is>
      </c>
      <c r="I6511" s="2" t="n">
        <v>8.24</v>
      </c>
      <c r="J6511" s="2" t="n">
        <v>13.506383</v>
      </c>
      <c r="K6511" s="2" t="n">
        <v>5.259115</v>
      </c>
      <c r="L6511" s="2" t="n">
        <v>0.008101000000000001</v>
      </c>
      <c r="M6511" s="2" t="b">
        <v>1</v>
      </c>
      <c r="N6511" s="2" t="n">
        <v>1</v>
      </c>
    </row>
    <row r="6512" ht="15.75" customHeight="1">
      <c r="A6512" s="9" t="n">
        <v>43951.375</v>
      </c>
      <c r="B6512" s="9" t="n">
        <v>43951.20833333334</v>
      </c>
      <c r="C6512" s="2" t="n">
        <v>34964545</v>
      </c>
      <c r="D6512" s="2" t="inlineStr">
        <is>
          <t>DOM</t>
        </is>
      </c>
      <c r="G6512" s="2" t="inlineStr">
        <is>
          <t>ZONE</t>
        </is>
      </c>
      <c r="I6512" s="2" t="n">
        <v>11.03</v>
      </c>
      <c r="J6512" s="2" t="n">
        <v>13.941819</v>
      </c>
      <c r="K6512" s="2" t="n">
        <v>2.909389</v>
      </c>
      <c r="L6512" s="2" t="n">
        <v>0.004096</v>
      </c>
      <c r="M6512" s="2" t="b">
        <v>1</v>
      </c>
      <c r="N6512" s="2" t="n">
        <v>1</v>
      </c>
    </row>
    <row r="6513" ht="15.75" customHeight="1">
      <c r="A6513" s="9" t="n">
        <v>43951.41666666666</v>
      </c>
      <c r="B6513" s="9" t="n">
        <v>43951.25</v>
      </c>
      <c r="C6513" s="2" t="n">
        <v>34964545</v>
      </c>
      <c r="D6513" s="2" t="inlineStr">
        <is>
          <t>DOM</t>
        </is>
      </c>
      <c r="G6513" s="2" t="inlineStr">
        <is>
          <t>ZONE</t>
        </is>
      </c>
      <c r="I6513" s="2" t="n">
        <v>13.01</v>
      </c>
      <c r="J6513" s="2" t="n">
        <v>13.833065</v>
      </c>
      <c r="K6513" s="2" t="n">
        <v>0.8459410000000001</v>
      </c>
      <c r="L6513" s="2" t="n">
        <v>-0.022876</v>
      </c>
      <c r="M6513" s="2" t="b">
        <v>1</v>
      </c>
      <c r="N6513" s="2" t="n">
        <v>1</v>
      </c>
    </row>
    <row r="6514" ht="15.75" customHeight="1">
      <c r="A6514" s="9" t="n">
        <v>43951.45833333334</v>
      </c>
      <c r="B6514" s="9" t="n">
        <v>43951.29166666666</v>
      </c>
      <c r="C6514" s="2" t="n">
        <v>34964545</v>
      </c>
      <c r="D6514" s="2" t="inlineStr">
        <is>
          <t>DOM</t>
        </is>
      </c>
      <c r="G6514" s="2" t="inlineStr">
        <is>
          <t>ZONE</t>
        </is>
      </c>
      <c r="I6514" s="2" t="n">
        <v>13.97</v>
      </c>
      <c r="J6514" s="2" t="n">
        <v>14.900092</v>
      </c>
      <c r="K6514" s="2" t="n">
        <v>0.983735</v>
      </c>
      <c r="L6514" s="2" t="n">
        <v>-0.051143</v>
      </c>
      <c r="M6514" s="2" t="b">
        <v>1</v>
      </c>
      <c r="N6514" s="2" t="n">
        <v>1</v>
      </c>
    </row>
    <row r="6515" ht="15.75" customHeight="1">
      <c r="A6515" s="9" t="n">
        <v>43951.5</v>
      </c>
      <c r="B6515" s="9" t="n">
        <v>43951.33333333334</v>
      </c>
      <c r="C6515" s="2" t="n">
        <v>34964545</v>
      </c>
      <c r="D6515" s="2" t="inlineStr">
        <is>
          <t>DOM</t>
        </is>
      </c>
      <c r="G6515" s="2" t="inlineStr">
        <is>
          <t>ZONE</t>
        </is>
      </c>
      <c r="I6515" s="2" t="n">
        <v>16.95</v>
      </c>
      <c r="J6515" s="2" t="n">
        <v>17.651514</v>
      </c>
      <c r="K6515" s="2" t="n">
        <v>0.785757</v>
      </c>
      <c r="L6515" s="2" t="n">
        <v>-0.085909</v>
      </c>
      <c r="M6515" s="2" t="b">
        <v>1</v>
      </c>
      <c r="N6515" s="2" t="n">
        <v>1</v>
      </c>
    </row>
    <row r="6516" ht="15.75" customHeight="1">
      <c r="A6516" s="9" t="n">
        <v>43951.54166666666</v>
      </c>
      <c r="B6516" s="9" t="n">
        <v>43951.375</v>
      </c>
      <c r="C6516" s="2" t="n">
        <v>34964545</v>
      </c>
      <c r="D6516" s="2" t="inlineStr">
        <is>
          <t>DOM</t>
        </is>
      </c>
      <c r="G6516" s="2" t="inlineStr">
        <is>
          <t>ZONE</t>
        </is>
      </c>
      <c r="I6516" s="2" t="n">
        <v>20.03</v>
      </c>
      <c r="J6516" s="2" t="n">
        <v>20.64416</v>
      </c>
      <c r="K6516" s="2" t="n">
        <v>0.756261</v>
      </c>
      <c r="L6516" s="2" t="n">
        <v>-0.142935</v>
      </c>
      <c r="M6516" s="2" t="b">
        <v>1</v>
      </c>
      <c r="N6516" s="2" t="n">
        <v>1</v>
      </c>
    </row>
    <row r="6517" ht="15.75" customHeight="1">
      <c r="A6517" s="9" t="n">
        <v>43951.58333333334</v>
      </c>
      <c r="B6517" s="9" t="n">
        <v>43951.41666666666</v>
      </c>
      <c r="C6517" s="2" t="n">
        <v>34964545</v>
      </c>
      <c r="D6517" s="2" t="inlineStr">
        <is>
          <t>DOM</t>
        </is>
      </c>
      <c r="G6517" s="2" t="inlineStr">
        <is>
          <t>ZONE</t>
        </is>
      </c>
      <c r="I6517" s="2" t="n">
        <v>18.3</v>
      </c>
      <c r="J6517" s="2" t="n">
        <v>18.972449</v>
      </c>
      <c r="K6517" s="2" t="n">
        <v>0.714573</v>
      </c>
      <c r="L6517" s="2" t="n">
        <v>-0.045458</v>
      </c>
      <c r="M6517" s="2" t="b">
        <v>1</v>
      </c>
      <c r="N6517" s="2" t="n">
        <v>1</v>
      </c>
    </row>
    <row r="6518" ht="15.75" customHeight="1">
      <c r="A6518" s="9" t="n">
        <v>43951.625</v>
      </c>
      <c r="B6518" s="9" t="n">
        <v>43951.45833333334</v>
      </c>
      <c r="C6518" s="2" t="n">
        <v>34964545</v>
      </c>
      <c r="D6518" s="2" t="inlineStr">
        <is>
          <t>DOM</t>
        </is>
      </c>
      <c r="G6518" s="2" t="inlineStr">
        <is>
          <t>ZONE</t>
        </is>
      </c>
      <c r="I6518" s="2" t="n">
        <v>17.13</v>
      </c>
      <c r="J6518" s="2" t="n">
        <v>18.05691</v>
      </c>
      <c r="K6518" s="2" t="n">
        <v>0.940038</v>
      </c>
      <c r="L6518" s="2" t="n">
        <v>-0.015627</v>
      </c>
      <c r="M6518" s="2" t="b">
        <v>1</v>
      </c>
      <c r="N6518" s="2" t="n">
        <v>1</v>
      </c>
    </row>
    <row r="6519" ht="15.75" customHeight="1">
      <c r="A6519" s="9" t="n">
        <v>43951.66666666666</v>
      </c>
      <c r="B6519" s="9" t="n">
        <v>43951.5</v>
      </c>
      <c r="C6519" s="2" t="n">
        <v>34964545</v>
      </c>
      <c r="D6519" s="2" t="inlineStr">
        <is>
          <t>DOM</t>
        </is>
      </c>
      <c r="G6519" s="2" t="inlineStr">
        <is>
          <t>ZONE</t>
        </is>
      </c>
      <c r="I6519" s="2" t="n">
        <v>183.24</v>
      </c>
      <c r="J6519" s="2" t="n">
        <v>188.963177</v>
      </c>
      <c r="K6519" s="2" t="n">
        <v>5.776228</v>
      </c>
      <c r="L6519" s="2" t="n">
        <v>-0.055552</v>
      </c>
      <c r="M6519" s="2" t="b">
        <v>1</v>
      </c>
      <c r="N6519" s="2" t="n">
        <v>1</v>
      </c>
    </row>
    <row r="6520" ht="15.75" customHeight="1">
      <c r="A6520" s="9" t="n">
        <v>43951.70833333334</v>
      </c>
      <c r="B6520" s="9" t="n">
        <v>43951.54166666666</v>
      </c>
      <c r="C6520" s="2" t="n">
        <v>34964545</v>
      </c>
      <c r="D6520" s="2" t="inlineStr">
        <is>
          <t>DOM</t>
        </is>
      </c>
      <c r="G6520" s="2" t="inlineStr">
        <is>
          <t>ZONE</t>
        </is>
      </c>
      <c r="I6520" s="2" t="n">
        <v>23.26</v>
      </c>
      <c r="J6520" s="2" t="n">
        <v>27.047974</v>
      </c>
      <c r="K6520" s="2" t="n">
        <v>3.905803</v>
      </c>
      <c r="L6520" s="2" t="n">
        <v>-0.114495</v>
      </c>
      <c r="M6520" s="2" t="b">
        <v>1</v>
      </c>
      <c r="N6520" s="2" t="n">
        <v>1</v>
      </c>
    </row>
    <row r="6521" ht="15.75" customHeight="1">
      <c r="A6521" s="9" t="n">
        <v>43951.75</v>
      </c>
      <c r="B6521" s="9" t="n">
        <v>43951.58333333334</v>
      </c>
      <c r="C6521" s="2" t="n">
        <v>34964545</v>
      </c>
      <c r="D6521" s="2" t="inlineStr">
        <is>
          <t>DOM</t>
        </is>
      </c>
      <c r="G6521" s="2" t="inlineStr">
        <is>
          <t>ZONE</t>
        </is>
      </c>
      <c r="I6521" s="2" t="n">
        <v>25.11</v>
      </c>
      <c r="J6521" s="2" t="n">
        <v>29.737102</v>
      </c>
      <c r="K6521" s="2" t="n">
        <v>4.715847</v>
      </c>
      <c r="L6521" s="2" t="n">
        <v>-0.085411</v>
      </c>
      <c r="M6521" s="2" t="b">
        <v>1</v>
      </c>
      <c r="N6521" s="2" t="n">
        <v>1</v>
      </c>
    </row>
    <row r="6522" ht="15.75" customHeight="1">
      <c r="A6522" s="9" t="n">
        <v>43951.79166666666</v>
      </c>
      <c r="B6522" s="9" t="n">
        <v>43951.625</v>
      </c>
      <c r="C6522" s="2" t="n">
        <v>34964545</v>
      </c>
      <c r="D6522" s="2" t="inlineStr">
        <is>
          <t>DOM</t>
        </is>
      </c>
      <c r="G6522" s="2" t="inlineStr">
        <is>
          <t>ZONE</t>
        </is>
      </c>
      <c r="I6522" s="2" t="n">
        <v>20.1</v>
      </c>
      <c r="J6522" s="2" t="n">
        <v>23.745957</v>
      </c>
      <c r="K6522" s="2" t="n">
        <v>3.711467</v>
      </c>
      <c r="L6522" s="2" t="n">
        <v>-0.06801</v>
      </c>
      <c r="M6522" s="2" t="b">
        <v>1</v>
      </c>
      <c r="N6522" s="2" t="n">
        <v>1</v>
      </c>
    </row>
    <row r="6523" ht="15.75" customHeight="1">
      <c r="A6523" s="9" t="n">
        <v>43951.83333333334</v>
      </c>
      <c r="B6523" s="9" t="n">
        <v>43951.66666666666</v>
      </c>
      <c r="C6523" s="2" t="n">
        <v>34964545</v>
      </c>
      <c r="D6523" s="2" t="inlineStr">
        <is>
          <t>DOM</t>
        </is>
      </c>
      <c r="G6523" s="2" t="inlineStr">
        <is>
          <t>ZONE</t>
        </is>
      </c>
      <c r="I6523" s="2" t="n">
        <v>20.72</v>
      </c>
      <c r="J6523" s="2" t="n">
        <v>21.862777</v>
      </c>
      <c r="K6523" s="2" t="n">
        <v>1.201036</v>
      </c>
      <c r="L6523" s="2" t="n">
        <v>-0.055759</v>
      </c>
      <c r="M6523" s="2" t="b">
        <v>1</v>
      </c>
      <c r="N6523" s="2" t="n">
        <v>1</v>
      </c>
    </row>
    <row r="6524" ht="15.75" customHeight="1">
      <c r="A6524" s="9" t="n">
        <v>43951.875</v>
      </c>
      <c r="B6524" s="9" t="n">
        <v>43951.70833333334</v>
      </c>
      <c r="C6524" s="2" t="n">
        <v>34964545</v>
      </c>
      <c r="D6524" s="2" t="inlineStr">
        <is>
          <t>DOM</t>
        </is>
      </c>
      <c r="G6524" s="2" t="inlineStr">
        <is>
          <t>ZONE</t>
        </is>
      </c>
      <c r="I6524" s="2" t="n">
        <v>18.36</v>
      </c>
      <c r="J6524" s="2" t="n">
        <v>19.181064</v>
      </c>
      <c r="K6524" s="2" t="n">
        <v>0.8904</v>
      </c>
      <c r="L6524" s="2" t="n">
        <v>-0.07017</v>
      </c>
      <c r="M6524" s="2" t="b">
        <v>1</v>
      </c>
      <c r="N6524" s="2" t="n">
        <v>1</v>
      </c>
    </row>
    <row r="6525" ht="15.75" customHeight="1">
      <c r="A6525" s="9" t="n">
        <v>43951.91666666666</v>
      </c>
      <c r="B6525" s="9" t="n">
        <v>43951.75</v>
      </c>
      <c r="C6525" s="2" t="n">
        <v>34964545</v>
      </c>
      <c r="D6525" s="2" t="inlineStr">
        <is>
          <t>DOM</t>
        </is>
      </c>
      <c r="G6525" s="2" t="inlineStr">
        <is>
          <t>ZONE</t>
        </is>
      </c>
      <c r="I6525" s="2" t="n">
        <v>17.5</v>
      </c>
      <c r="J6525" s="2" t="n">
        <v>17.714315</v>
      </c>
      <c r="K6525" s="2" t="n">
        <v>0.246216</v>
      </c>
      <c r="L6525" s="2" t="n">
        <v>-0.031068</v>
      </c>
      <c r="M6525" s="2" t="b">
        <v>1</v>
      </c>
      <c r="N6525" s="2" t="n">
        <v>1</v>
      </c>
    </row>
    <row r="6526" ht="15.75" customHeight="1">
      <c r="A6526" s="9" t="n">
        <v>43951.95833333334</v>
      </c>
      <c r="B6526" s="9" t="n">
        <v>43951.79166666666</v>
      </c>
      <c r="C6526" s="2" t="n">
        <v>34964545</v>
      </c>
      <c r="D6526" s="2" t="inlineStr">
        <is>
          <t>DOM</t>
        </is>
      </c>
      <c r="G6526" s="2" t="inlineStr">
        <is>
          <t>ZONE</t>
        </is>
      </c>
      <c r="I6526" s="2" t="n">
        <v>18</v>
      </c>
      <c r="J6526" s="2" t="n">
        <v>17.887063</v>
      </c>
      <c r="K6526" s="2" t="n">
        <v>-0.044</v>
      </c>
      <c r="L6526" s="2" t="n">
        <v>-0.073104</v>
      </c>
      <c r="M6526" s="2" t="b">
        <v>1</v>
      </c>
      <c r="N6526" s="2" t="n">
        <v>1</v>
      </c>
    </row>
    <row r="6527" ht="15.75" customHeight="1">
      <c r="A6527" s="9" t="n">
        <v>43952</v>
      </c>
      <c r="B6527" s="9" t="n">
        <v>43951.83333333334</v>
      </c>
      <c r="C6527" s="2" t="n">
        <v>34964545</v>
      </c>
      <c r="D6527" s="2" t="inlineStr">
        <is>
          <t>DOM</t>
        </is>
      </c>
      <c r="G6527" s="2" t="inlineStr">
        <is>
          <t>ZONE</t>
        </is>
      </c>
      <c r="I6527" s="2" t="n">
        <v>34.12</v>
      </c>
      <c r="J6527" s="2" t="n">
        <v>36.500278</v>
      </c>
      <c r="K6527" s="2" t="n">
        <v>2.513346</v>
      </c>
      <c r="L6527" s="2" t="n">
        <v>-0.133902</v>
      </c>
      <c r="M6527" s="2" t="b">
        <v>1</v>
      </c>
      <c r="N6527" s="2" t="n">
        <v>1</v>
      </c>
    </row>
    <row r="6528" ht="15.75" customHeight="1">
      <c r="A6528" s="9" t="n">
        <v>43952.04166666666</v>
      </c>
      <c r="B6528" s="9" t="n">
        <v>43951.875</v>
      </c>
      <c r="C6528" s="2" t="n">
        <v>34964545</v>
      </c>
      <c r="D6528" s="2" t="inlineStr">
        <is>
          <t>DOM</t>
        </is>
      </c>
      <c r="G6528" s="2" t="inlineStr">
        <is>
          <t>ZONE</t>
        </is>
      </c>
      <c r="I6528" s="2" t="n">
        <v>25.95</v>
      </c>
      <c r="J6528" s="2" t="n">
        <v>25.025961</v>
      </c>
      <c r="K6528" s="2" t="n">
        <v>-0.758163</v>
      </c>
      <c r="L6528" s="2" t="n">
        <v>-0.170042</v>
      </c>
      <c r="M6528" s="2" t="b">
        <v>1</v>
      </c>
      <c r="N6528" s="2" t="n">
        <v>1</v>
      </c>
    </row>
    <row r="6529" ht="15.75" customHeight="1">
      <c r="A6529" s="9" t="n">
        <v>43952.08333333334</v>
      </c>
      <c r="B6529" s="9" t="n">
        <v>43951.91666666666</v>
      </c>
      <c r="C6529" s="2" t="n">
        <v>34964545</v>
      </c>
      <c r="D6529" s="2" t="inlineStr">
        <is>
          <t>DOM</t>
        </is>
      </c>
      <c r="G6529" s="2" t="inlineStr">
        <is>
          <t>ZONE</t>
        </is>
      </c>
      <c r="I6529" s="2" t="n">
        <v>20.64</v>
      </c>
      <c r="J6529" s="2" t="n">
        <v>20.200745</v>
      </c>
      <c r="K6529" s="2" t="n">
        <v>-0.252844</v>
      </c>
      <c r="L6529" s="2" t="n">
        <v>-0.182244</v>
      </c>
      <c r="M6529" s="2" t="b">
        <v>1</v>
      </c>
      <c r="N6529" s="2" t="n">
        <v>1</v>
      </c>
    </row>
    <row r="6530" ht="15.75" customHeight="1">
      <c r="A6530" s="9" t="n">
        <v>43952.125</v>
      </c>
      <c r="B6530" s="9" t="n">
        <v>43951.95833333334</v>
      </c>
      <c r="C6530" s="2" t="n">
        <v>34964545</v>
      </c>
      <c r="D6530" s="2" t="inlineStr">
        <is>
          <t>DOM</t>
        </is>
      </c>
      <c r="G6530" s="2" t="inlineStr">
        <is>
          <t>ZONE</t>
        </is>
      </c>
      <c r="I6530" s="2" t="n">
        <v>18.37</v>
      </c>
      <c r="J6530" s="2" t="n">
        <v>18.242258</v>
      </c>
      <c r="K6530" s="2" t="n">
        <v>5e-06</v>
      </c>
      <c r="L6530" s="2" t="n">
        <v>-0.125246</v>
      </c>
      <c r="M6530" s="2" t="b">
        <v>1</v>
      </c>
      <c r="N6530" s="2" t="n">
        <v>1</v>
      </c>
    </row>
    <row r="6531" ht="15.75" customHeight="1">
      <c r="A6531" s="9" t="n">
        <v>43952.16666666666</v>
      </c>
      <c r="B6531" s="9" t="n">
        <v>43952</v>
      </c>
      <c r="C6531" s="2" t="n">
        <v>34964545</v>
      </c>
      <c r="D6531" s="2" t="inlineStr">
        <is>
          <t>DOM</t>
        </is>
      </c>
      <c r="G6531" s="2" t="inlineStr">
        <is>
          <t>ZONE</t>
        </is>
      </c>
      <c r="I6531" s="2" t="n">
        <v>17.62</v>
      </c>
      <c r="J6531" s="2" t="n">
        <v>17.626645</v>
      </c>
      <c r="K6531" s="2" t="n">
        <v>2e-06</v>
      </c>
      <c r="L6531" s="2" t="n">
        <v>0.004143</v>
      </c>
      <c r="M6531" s="2" t="b">
        <v>1</v>
      </c>
      <c r="N6531" s="2" t="n">
        <v>1</v>
      </c>
    </row>
    <row r="6532" ht="15.75" customHeight="1">
      <c r="A6532" s="9" t="n">
        <v>43952.20833333334</v>
      </c>
      <c r="B6532" s="9" t="n">
        <v>43952.04166666666</v>
      </c>
      <c r="C6532" s="2" t="n">
        <v>34964545</v>
      </c>
      <c r="D6532" s="2" t="inlineStr">
        <is>
          <t>DOM</t>
        </is>
      </c>
      <c r="G6532" s="2" t="inlineStr">
        <is>
          <t>ZONE</t>
        </is>
      </c>
      <c r="I6532" s="2" t="n">
        <v>17.06</v>
      </c>
      <c r="J6532" s="2" t="n">
        <v>17.081183</v>
      </c>
      <c r="K6532" s="2" t="n">
        <v>0</v>
      </c>
      <c r="L6532" s="2" t="n">
        <v>0.026183</v>
      </c>
      <c r="M6532" s="2" t="b">
        <v>1</v>
      </c>
      <c r="N6532" s="2" t="n">
        <v>1</v>
      </c>
    </row>
    <row r="6533" ht="15.75" customHeight="1">
      <c r="A6533" s="9" t="n">
        <v>43952.25</v>
      </c>
      <c r="B6533" s="9" t="n">
        <v>43952.08333333334</v>
      </c>
      <c r="C6533" s="2" t="n">
        <v>34964545</v>
      </c>
      <c r="D6533" s="2" t="inlineStr">
        <is>
          <t>DOM</t>
        </is>
      </c>
      <c r="G6533" s="2" t="inlineStr">
        <is>
          <t>ZONE</t>
        </is>
      </c>
      <c r="I6533" s="2" t="n">
        <v>15.97</v>
      </c>
      <c r="J6533" s="2" t="n">
        <v>15.86459</v>
      </c>
      <c r="K6533" s="2" t="n">
        <v>-0.094322</v>
      </c>
      <c r="L6533" s="2" t="n">
        <v>-0.008588</v>
      </c>
      <c r="M6533" s="2" t="b">
        <v>1</v>
      </c>
      <c r="N6533" s="2" t="n">
        <v>1</v>
      </c>
    </row>
    <row r="6534" ht="15.75" customHeight="1">
      <c r="A6534" s="9" t="n">
        <v>43952.29166666666</v>
      </c>
      <c r="B6534" s="9" t="n">
        <v>43952.125</v>
      </c>
      <c r="C6534" s="2" t="n">
        <v>34964545</v>
      </c>
      <c r="D6534" s="2" t="inlineStr">
        <is>
          <t>DOM</t>
        </is>
      </c>
      <c r="G6534" s="2" t="inlineStr">
        <is>
          <t>ZONE</t>
        </is>
      </c>
      <c r="I6534" s="2" t="n">
        <v>16.48</v>
      </c>
      <c r="J6534" s="2" t="n">
        <v>15.973781</v>
      </c>
      <c r="K6534" s="2" t="n">
        <v>-0.525216</v>
      </c>
      <c r="L6534" s="2" t="n">
        <v>0.01733</v>
      </c>
      <c r="M6534" s="2" t="b">
        <v>1</v>
      </c>
      <c r="N6534" s="2" t="n">
        <v>1</v>
      </c>
    </row>
    <row r="6535" ht="15.75" customHeight="1">
      <c r="A6535" s="9" t="n">
        <v>43952.33333333334</v>
      </c>
      <c r="B6535" s="9" t="n">
        <v>43952.16666666666</v>
      </c>
      <c r="C6535" s="2" t="n">
        <v>34964545</v>
      </c>
      <c r="D6535" s="2" t="inlineStr">
        <is>
          <t>DOM</t>
        </is>
      </c>
      <c r="G6535" s="2" t="inlineStr">
        <is>
          <t>ZONE</t>
        </is>
      </c>
      <c r="I6535" s="2" t="n">
        <v>15.45</v>
      </c>
      <c r="J6535" s="2" t="n">
        <v>15.695474</v>
      </c>
      <c r="K6535" s="2" t="n">
        <v>0.239999</v>
      </c>
      <c r="L6535" s="2" t="n">
        <v>0.010475</v>
      </c>
      <c r="M6535" s="2" t="b">
        <v>1</v>
      </c>
      <c r="N6535" s="2" t="n">
        <v>1</v>
      </c>
    </row>
    <row r="6536" ht="15.75" customHeight="1">
      <c r="A6536" s="9" t="n">
        <v>43952.375</v>
      </c>
      <c r="B6536" s="9" t="n">
        <v>43952.20833333334</v>
      </c>
      <c r="C6536" s="2" t="n">
        <v>34964545</v>
      </c>
      <c r="D6536" s="2" t="inlineStr">
        <is>
          <t>DOM</t>
        </is>
      </c>
      <c r="G6536" s="2" t="inlineStr">
        <is>
          <t>ZONE</t>
        </is>
      </c>
      <c r="I6536" s="2" t="n">
        <v>20.53</v>
      </c>
      <c r="J6536" s="2" t="n">
        <v>20.536949</v>
      </c>
      <c r="K6536" s="2" t="n">
        <v>0.000833</v>
      </c>
      <c r="L6536" s="2" t="n">
        <v>0.003616</v>
      </c>
      <c r="M6536" s="2" t="b">
        <v>1</v>
      </c>
      <c r="N6536" s="2" t="n">
        <v>1</v>
      </c>
    </row>
    <row r="6537" ht="15.75" customHeight="1">
      <c r="A6537" s="9" t="n">
        <v>43952.41666666666</v>
      </c>
      <c r="B6537" s="9" t="n">
        <v>43952.25</v>
      </c>
      <c r="C6537" s="2" t="n">
        <v>34964545</v>
      </c>
      <c r="D6537" s="2" t="inlineStr">
        <is>
          <t>DOM</t>
        </is>
      </c>
      <c r="G6537" s="2" t="inlineStr">
        <is>
          <t>ZONE</t>
        </is>
      </c>
      <c r="I6537" s="2" t="n">
        <v>15.11</v>
      </c>
      <c r="J6537" s="2" t="n">
        <v>15.255956</v>
      </c>
      <c r="K6537" s="2" t="n">
        <v>0.226955</v>
      </c>
      <c r="L6537" s="2" t="n">
        <v>-0.085165</v>
      </c>
      <c r="M6537" s="2" t="b">
        <v>1</v>
      </c>
      <c r="N6537" s="2" t="n">
        <v>1</v>
      </c>
    </row>
    <row r="6538" ht="15.75" customHeight="1">
      <c r="A6538" s="9" t="n">
        <v>43952.45833333334</v>
      </c>
      <c r="B6538" s="9" t="n">
        <v>43952.29166666666</v>
      </c>
      <c r="C6538" s="2" t="n">
        <v>34964545</v>
      </c>
      <c r="D6538" s="2" t="inlineStr">
        <is>
          <t>DOM</t>
        </is>
      </c>
      <c r="G6538" s="2" t="inlineStr">
        <is>
          <t>ZONE</t>
        </is>
      </c>
      <c r="I6538" s="2" t="n">
        <v>16.81</v>
      </c>
      <c r="J6538" s="2" t="n">
        <v>17.27214</v>
      </c>
      <c r="K6538" s="2" t="n">
        <v>0.63162</v>
      </c>
      <c r="L6538" s="2" t="n">
        <v>-0.16698</v>
      </c>
      <c r="M6538" s="2" t="b">
        <v>1</v>
      </c>
      <c r="N6538" s="2" t="n">
        <v>1</v>
      </c>
    </row>
    <row r="6539" ht="15.75" customHeight="1">
      <c r="A6539" s="9" t="n">
        <v>43952.5</v>
      </c>
      <c r="B6539" s="9" t="n">
        <v>43952.33333333334</v>
      </c>
      <c r="C6539" s="2" t="n">
        <v>34964545</v>
      </c>
      <c r="D6539" s="2" t="inlineStr">
        <is>
          <t>DOM</t>
        </is>
      </c>
      <c r="G6539" s="2" t="inlineStr">
        <is>
          <t>ZONE</t>
        </is>
      </c>
      <c r="I6539" s="2" t="n">
        <v>21.96</v>
      </c>
      <c r="J6539" s="2" t="n">
        <v>23.930442</v>
      </c>
      <c r="K6539" s="2" t="n">
        <v>2.221128</v>
      </c>
      <c r="L6539" s="2" t="n">
        <v>-0.250685</v>
      </c>
      <c r="M6539" s="2" t="b">
        <v>1</v>
      </c>
      <c r="N6539" s="2" t="n">
        <v>1</v>
      </c>
    </row>
    <row r="6540" ht="15.75" customHeight="1">
      <c r="A6540" s="9" t="n">
        <v>43952.54166666666</v>
      </c>
      <c r="B6540" s="9" t="n">
        <v>43952.375</v>
      </c>
      <c r="C6540" s="2" t="n">
        <v>34964545</v>
      </c>
      <c r="D6540" s="2" t="inlineStr">
        <is>
          <t>DOM</t>
        </is>
      </c>
      <c r="G6540" s="2" t="inlineStr">
        <is>
          <t>ZONE</t>
        </is>
      </c>
      <c r="I6540" s="2" t="n">
        <v>18.14</v>
      </c>
      <c r="J6540" s="2" t="n">
        <v>18.389178</v>
      </c>
      <c r="K6540" s="2" t="n">
        <v>0.499871</v>
      </c>
      <c r="L6540" s="2" t="n">
        <v>-0.253194</v>
      </c>
      <c r="M6540" s="2" t="b">
        <v>1</v>
      </c>
      <c r="N6540" s="2" t="n">
        <v>1</v>
      </c>
    </row>
    <row r="6541" ht="15.75" customHeight="1">
      <c r="A6541" s="9" t="n">
        <v>43952.58333333334</v>
      </c>
      <c r="B6541" s="9" t="n">
        <v>43952.41666666666</v>
      </c>
      <c r="C6541" s="2" t="n">
        <v>34964545</v>
      </c>
      <c r="D6541" s="2" t="inlineStr">
        <is>
          <t>DOM</t>
        </is>
      </c>
      <c r="G6541" s="2" t="inlineStr">
        <is>
          <t>ZONE</t>
        </is>
      </c>
      <c r="I6541" s="2" t="n">
        <v>21.83</v>
      </c>
      <c r="J6541" s="2" t="n">
        <v>21.143271</v>
      </c>
      <c r="K6541" s="2" t="n">
        <v>-0.324542</v>
      </c>
      <c r="L6541" s="2" t="n">
        <v>-0.361355</v>
      </c>
      <c r="M6541" s="2" t="b">
        <v>1</v>
      </c>
      <c r="N6541" s="2" t="n">
        <v>1</v>
      </c>
    </row>
    <row r="6542" ht="15.75" customHeight="1">
      <c r="A6542" s="9" t="n">
        <v>43952.625</v>
      </c>
      <c r="B6542" s="9" t="n">
        <v>43952.45833333334</v>
      </c>
      <c r="C6542" s="2" t="n">
        <v>34964545</v>
      </c>
      <c r="D6542" s="2" t="inlineStr">
        <is>
          <t>DOM</t>
        </is>
      </c>
      <c r="G6542" s="2" t="inlineStr">
        <is>
          <t>ZONE</t>
        </is>
      </c>
      <c r="I6542" s="2" t="n">
        <v>34.32</v>
      </c>
      <c r="J6542" s="2" t="n">
        <v>31.575621</v>
      </c>
      <c r="K6542" s="2" t="n">
        <v>-2.102683</v>
      </c>
      <c r="L6542" s="2" t="n">
        <v>-0.643363</v>
      </c>
      <c r="M6542" s="2" t="b">
        <v>1</v>
      </c>
      <c r="N6542" s="2" t="n">
        <v>1</v>
      </c>
    </row>
    <row r="6543" ht="15.75" customHeight="1">
      <c r="A6543" s="9" t="n">
        <v>43952.66666666666</v>
      </c>
      <c r="B6543" s="9" t="n">
        <v>43952.5</v>
      </c>
      <c r="C6543" s="2" t="n">
        <v>34964545</v>
      </c>
      <c r="D6543" s="2" t="inlineStr">
        <is>
          <t>DOM</t>
        </is>
      </c>
      <c r="G6543" s="2" t="inlineStr">
        <is>
          <t>ZONE</t>
        </is>
      </c>
      <c r="I6543" s="2" t="n">
        <v>18.98</v>
      </c>
      <c r="J6543" s="2" t="n">
        <v>16.006142</v>
      </c>
      <c r="K6543" s="2" t="n">
        <v>-2.635551</v>
      </c>
      <c r="L6543" s="2" t="n">
        <v>-0.342474</v>
      </c>
      <c r="M6543" s="2" t="b">
        <v>1</v>
      </c>
      <c r="N6543" s="2" t="n">
        <v>1</v>
      </c>
    </row>
    <row r="6544" ht="15.75" customHeight="1">
      <c r="A6544" s="9" t="n">
        <v>43952.70833333334</v>
      </c>
      <c r="B6544" s="9" t="n">
        <v>43952.54166666666</v>
      </c>
      <c r="C6544" s="2" t="n">
        <v>34964545</v>
      </c>
      <c r="D6544" s="2" t="inlineStr">
        <is>
          <t>DOM</t>
        </is>
      </c>
      <c r="G6544" s="2" t="inlineStr">
        <is>
          <t>ZONE</t>
        </is>
      </c>
      <c r="I6544" s="2" t="n">
        <v>18.95</v>
      </c>
      <c r="J6544" s="2" t="n">
        <v>16.097184</v>
      </c>
      <c r="K6544" s="2" t="n">
        <v>-2.544133</v>
      </c>
      <c r="L6544" s="2" t="n">
        <v>-0.307849</v>
      </c>
      <c r="M6544" s="2" t="b">
        <v>1</v>
      </c>
      <c r="N6544" s="2" t="n">
        <v>1</v>
      </c>
    </row>
    <row r="6545" ht="15.75" customHeight="1">
      <c r="A6545" s="9" t="n">
        <v>43952.75</v>
      </c>
      <c r="B6545" s="9" t="n">
        <v>43952.58333333334</v>
      </c>
      <c r="C6545" s="2" t="n">
        <v>34964545</v>
      </c>
      <c r="D6545" s="2" t="inlineStr">
        <is>
          <t>DOM</t>
        </is>
      </c>
      <c r="G6545" s="2" t="inlineStr">
        <is>
          <t>ZONE</t>
        </is>
      </c>
      <c r="I6545" s="2" t="n">
        <v>16.75</v>
      </c>
      <c r="J6545" s="2" t="n">
        <v>16.069584</v>
      </c>
      <c r="K6545" s="2" t="n">
        <v>-0.452412</v>
      </c>
      <c r="L6545" s="2" t="n">
        <v>-0.231337</v>
      </c>
      <c r="M6545" s="2" t="b">
        <v>1</v>
      </c>
      <c r="N6545" s="2" t="n">
        <v>1</v>
      </c>
    </row>
    <row r="6546" ht="15.75" customHeight="1">
      <c r="A6546" s="9" t="n">
        <v>43952.79166666666</v>
      </c>
      <c r="B6546" s="9" t="n">
        <v>43952.625</v>
      </c>
      <c r="C6546" s="2" t="n">
        <v>34964545</v>
      </c>
      <c r="D6546" s="2" t="inlineStr">
        <is>
          <t>DOM</t>
        </is>
      </c>
      <c r="G6546" s="2" t="inlineStr">
        <is>
          <t>ZONE</t>
        </is>
      </c>
      <c r="I6546" s="2" t="n">
        <v>16.38</v>
      </c>
      <c r="J6546" s="2" t="n">
        <v>16.051954</v>
      </c>
      <c r="K6546" s="2" t="n">
        <v>-0.112492</v>
      </c>
      <c r="L6546" s="2" t="n">
        <v>-0.213887</v>
      </c>
      <c r="M6546" s="2" t="b">
        <v>1</v>
      </c>
      <c r="N6546" s="2" t="n">
        <v>1</v>
      </c>
    </row>
    <row r="6547" ht="15.75" customHeight="1">
      <c r="A6547" s="9" t="n">
        <v>43952.83333333334</v>
      </c>
      <c r="B6547" s="9" t="n">
        <v>43952.66666666666</v>
      </c>
      <c r="C6547" s="2" t="n">
        <v>34964545</v>
      </c>
      <c r="D6547" s="2" t="inlineStr">
        <is>
          <t>DOM</t>
        </is>
      </c>
      <c r="G6547" s="2" t="inlineStr">
        <is>
          <t>ZONE</t>
        </is>
      </c>
      <c r="I6547" s="2" t="n">
        <v>16.85</v>
      </c>
      <c r="J6547" s="2" t="n">
        <v>16.608845</v>
      </c>
      <c r="K6547" s="2" t="n">
        <v>-0.06739000000000001</v>
      </c>
      <c r="L6547" s="2" t="n">
        <v>-0.172932</v>
      </c>
      <c r="M6547" s="2" t="b">
        <v>1</v>
      </c>
      <c r="N6547" s="2" t="n">
        <v>1</v>
      </c>
    </row>
    <row r="6548" ht="15.75" customHeight="1">
      <c r="A6548" s="9" t="n">
        <v>43952.875</v>
      </c>
      <c r="B6548" s="9" t="n">
        <v>43952.70833333334</v>
      </c>
      <c r="C6548" s="2" t="n">
        <v>34964545</v>
      </c>
      <c r="D6548" s="2" t="inlineStr">
        <is>
          <t>DOM</t>
        </is>
      </c>
      <c r="G6548" s="2" t="inlineStr">
        <is>
          <t>ZONE</t>
        </is>
      </c>
      <c r="I6548" s="2" t="n">
        <v>17.91</v>
      </c>
      <c r="J6548" s="2" t="n">
        <v>17.698483</v>
      </c>
      <c r="K6548" s="2" t="n">
        <v>-0.011937</v>
      </c>
      <c r="L6548" s="2" t="n">
        <v>-0.203747</v>
      </c>
      <c r="M6548" s="2" t="b">
        <v>1</v>
      </c>
      <c r="N6548" s="2" t="n">
        <v>1</v>
      </c>
    </row>
    <row r="6549" ht="15.75" customHeight="1">
      <c r="A6549" s="9" t="n">
        <v>43952.91666666666</v>
      </c>
      <c r="B6549" s="9" t="n">
        <v>43952.75</v>
      </c>
      <c r="C6549" s="2" t="n">
        <v>34964545</v>
      </c>
      <c r="D6549" s="2" t="inlineStr">
        <is>
          <t>DOM</t>
        </is>
      </c>
      <c r="G6549" s="2" t="inlineStr">
        <is>
          <t>ZONE</t>
        </is>
      </c>
      <c r="I6549" s="2" t="n">
        <v>16.56</v>
      </c>
      <c r="J6549" s="2" t="n">
        <v>17.112085</v>
      </c>
      <c r="K6549" s="2" t="n">
        <v>0.718512</v>
      </c>
      <c r="L6549" s="2" t="n">
        <v>-0.166427</v>
      </c>
      <c r="M6549" s="2" t="b">
        <v>1</v>
      </c>
      <c r="N6549" s="2" t="n">
        <v>1</v>
      </c>
    </row>
    <row r="6550" ht="15.75" customHeight="1">
      <c r="A6550" s="9" t="n">
        <v>43952.95833333334</v>
      </c>
      <c r="B6550" s="9" t="n">
        <v>43952.79166666666</v>
      </c>
      <c r="C6550" s="2" t="n">
        <v>34964545</v>
      </c>
      <c r="D6550" s="2" t="inlineStr">
        <is>
          <t>DOM</t>
        </is>
      </c>
      <c r="G6550" s="2" t="inlineStr">
        <is>
          <t>ZONE</t>
        </is>
      </c>
      <c r="I6550" s="2" t="n">
        <v>16.45</v>
      </c>
      <c r="J6550" s="2" t="n">
        <v>18.164505</v>
      </c>
      <c r="K6550" s="2" t="n">
        <v>1.824694</v>
      </c>
      <c r="L6550" s="2" t="n">
        <v>-0.109356</v>
      </c>
      <c r="M6550" s="2" t="b">
        <v>1</v>
      </c>
      <c r="N6550" s="2" t="n">
        <v>1</v>
      </c>
    </row>
    <row r="6551" ht="15.75" customHeight="1">
      <c r="A6551" s="9" t="n">
        <v>43953</v>
      </c>
      <c r="B6551" s="9" t="n">
        <v>43952.83333333334</v>
      </c>
      <c r="C6551" s="2" t="n">
        <v>34964545</v>
      </c>
      <c r="D6551" s="2" t="inlineStr">
        <is>
          <t>DOM</t>
        </is>
      </c>
      <c r="G6551" s="2" t="inlineStr">
        <is>
          <t>ZONE</t>
        </is>
      </c>
      <c r="I6551" s="2" t="n">
        <v>23.81</v>
      </c>
      <c r="J6551" s="2" t="n">
        <v>26.841459</v>
      </c>
      <c r="K6551" s="2" t="n">
        <v>3.158904</v>
      </c>
      <c r="L6551" s="2" t="n">
        <v>-0.122446</v>
      </c>
      <c r="M6551" s="2" t="b">
        <v>1</v>
      </c>
      <c r="N6551" s="2" t="n">
        <v>1</v>
      </c>
    </row>
    <row r="6552" ht="15.75" customHeight="1">
      <c r="A6552" s="9" t="n">
        <v>43953.04166666666</v>
      </c>
      <c r="B6552" s="9" t="n">
        <v>43952.875</v>
      </c>
      <c r="C6552" s="2" t="n">
        <v>34964545</v>
      </c>
      <c r="D6552" s="2" t="inlineStr">
        <is>
          <t>DOM</t>
        </is>
      </c>
      <c r="G6552" s="2" t="inlineStr">
        <is>
          <t>ZONE</t>
        </is>
      </c>
      <c r="I6552" s="2" t="n">
        <v>15.88</v>
      </c>
      <c r="J6552" s="2" t="n">
        <v>18.723718</v>
      </c>
      <c r="K6552" s="2" t="n">
        <v>2.926679</v>
      </c>
      <c r="L6552" s="2" t="n">
        <v>-0.087128</v>
      </c>
      <c r="M6552" s="2" t="b">
        <v>1</v>
      </c>
      <c r="N6552" s="2" t="n">
        <v>1</v>
      </c>
    </row>
    <row r="6553" ht="15.75" customHeight="1">
      <c r="A6553" s="9" t="n">
        <v>43953.08333333334</v>
      </c>
      <c r="B6553" s="9" t="n">
        <v>43952.91666666666</v>
      </c>
      <c r="C6553" s="2" t="n">
        <v>34964545</v>
      </c>
      <c r="D6553" s="2" t="inlineStr">
        <is>
          <t>DOM</t>
        </is>
      </c>
      <c r="G6553" s="2" t="inlineStr">
        <is>
          <t>ZONE</t>
        </is>
      </c>
      <c r="I6553" s="2" t="n">
        <v>13.51</v>
      </c>
      <c r="J6553" s="2" t="n">
        <v>15.594587</v>
      </c>
      <c r="K6553" s="2" t="n">
        <v>2.114112</v>
      </c>
      <c r="L6553" s="2" t="n">
        <v>-0.033692</v>
      </c>
      <c r="M6553" s="2" t="b">
        <v>1</v>
      </c>
      <c r="N6553" s="2" t="n">
        <v>1</v>
      </c>
    </row>
    <row r="6554" ht="15.75" customHeight="1">
      <c r="A6554" s="9" t="n">
        <v>43953.125</v>
      </c>
      <c r="B6554" s="9" t="n">
        <v>43952.95833333334</v>
      </c>
      <c r="C6554" s="2" t="n">
        <v>34964545</v>
      </c>
      <c r="D6554" s="2" t="inlineStr">
        <is>
          <t>DOM</t>
        </is>
      </c>
      <c r="G6554" s="2" t="inlineStr">
        <is>
          <t>ZONE</t>
        </is>
      </c>
      <c r="I6554" s="2" t="n">
        <v>14.48</v>
      </c>
      <c r="J6554" s="2" t="n">
        <v>17.527072</v>
      </c>
      <c r="K6554" s="2" t="n">
        <v>3.07517</v>
      </c>
      <c r="L6554" s="2" t="n">
        <v>-0.027265</v>
      </c>
      <c r="M6554" s="2" t="b">
        <v>1</v>
      </c>
      <c r="N6554" s="2" t="n">
        <v>1</v>
      </c>
    </row>
    <row r="6555" ht="15.75" customHeight="1">
      <c r="A6555" s="9" t="n">
        <v>43953.16666666666</v>
      </c>
      <c r="B6555" s="9" t="n">
        <v>43953</v>
      </c>
      <c r="C6555" s="2" t="n">
        <v>34964545</v>
      </c>
      <c r="D6555" s="2" t="inlineStr">
        <is>
          <t>DOM</t>
        </is>
      </c>
      <c r="G6555" s="2" t="inlineStr">
        <is>
          <t>ZONE</t>
        </is>
      </c>
      <c r="I6555" s="2" t="n">
        <v>12.18</v>
      </c>
      <c r="J6555" s="2" t="n">
        <v>15.334293</v>
      </c>
      <c r="K6555" s="2" t="n">
        <v>3.142884</v>
      </c>
      <c r="L6555" s="2" t="n">
        <v>0.008909</v>
      </c>
      <c r="M6555" s="2" t="b">
        <v>1</v>
      </c>
      <c r="N6555" s="2" t="n">
        <v>1</v>
      </c>
    </row>
    <row r="6556" ht="15.75" customHeight="1">
      <c r="A6556" s="9" t="n">
        <v>43953.20833333334</v>
      </c>
      <c r="B6556" s="9" t="n">
        <v>43953.04166666666</v>
      </c>
      <c r="C6556" s="2" t="n">
        <v>34964545</v>
      </c>
      <c r="D6556" s="2" t="inlineStr">
        <is>
          <t>DOM</t>
        </is>
      </c>
      <c r="G6556" s="2" t="inlineStr">
        <is>
          <t>ZONE</t>
        </is>
      </c>
      <c r="I6556" s="2" t="n">
        <v>11.94</v>
      </c>
      <c r="J6556" s="2" t="n">
        <v>14.124106</v>
      </c>
      <c r="K6556" s="2" t="n">
        <v>2.151202</v>
      </c>
      <c r="L6556" s="2" t="n">
        <v>0.034571</v>
      </c>
      <c r="M6556" s="2" t="b">
        <v>1</v>
      </c>
      <c r="N6556" s="2" t="n">
        <v>1</v>
      </c>
    </row>
    <row r="6557" ht="15.75" customHeight="1">
      <c r="A6557" s="9" t="n">
        <v>43953.25</v>
      </c>
      <c r="B6557" s="9" t="n">
        <v>43953.08333333334</v>
      </c>
      <c r="C6557" s="2" t="n">
        <v>34964545</v>
      </c>
      <c r="D6557" s="2" t="inlineStr">
        <is>
          <t>DOM</t>
        </is>
      </c>
      <c r="G6557" s="2" t="inlineStr">
        <is>
          <t>ZONE</t>
        </is>
      </c>
      <c r="I6557" s="2" t="n">
        <v>11.45</v>
      </c>
      <c r="J6557" s="2" t="n">
        <v>14.746774</v>
      </c>
      <c r="K6557" s="2" t="n">
        <v>3.257849</v>
      </c>
      <c r="L6557" s="2" t="n">
        <v>0.043925</v>
      </c>
      <c r="M6557" s="2" t="b">
        <v>1</v>
      </c>
      <c r="N6557" s="2" t="n">
        <v>1</v>
      </c>
    </row>
    <row r="6558" ht="15.75" customHeight="1">
      <c r="A6558" s="9" t="n">
        <v>43953.29166666666</v>
      </c>
      <c r="B6558" s="9" t="n">
        <v>43953.125</v>
      </c>
      <c r="C6558" s="2" t="n">
        <v>34964545</v>
      </c>
      <c r="D6558" s="2" t="inlineStr">
        <is>
          <t>DOM</t>
        </is>
      </c>
      <c r="G6558" s="2" t="inlineStr">
        <is>
          <t>ZONE</t>
        </is>
      </c>
      <c r="I6558" s="2" t="n">
        <v>10.8</v>
      </c>
      <c r="J6558" s="2" t="n">
        <v>14.842643</v>
      </c>
      <c r="K6558" s="2" t="n">
        <v>3.999606</v>
      </c>
      <c r="L6558" s="2" t="n">
        <v>0.04137</v>
      </c>
      <c r="M6558" s="2" t="b">
        <v>1</v>
      </c>
      <c r="N6558" s="2" t="n">
        <v>1</v>
      </c>
    </row>
    <row r="6559" ht="15.75" customHeight="1">
      <c r="A6559" s="9" t="n">
        <v>43953.33333333334</v>
      </c>
      <c r="B6559" s="9" t="n">
        <v>43953.16666666666</v>
      </c>
      <c r="C6559" s="2" t="n">
        <v>34964545</v>
      </c>
      <c r="D6559" s="2" t="inlineStr">
        <is>
          <t>DOM</t>
        </is>
      </c>
      <c r="G6559" s="2" t="inlineStr">
        <is>
          <t>ZONE</t>
        </is>
      </c>
      <c r="I6559" s="2" t="n">
        <v>13.13</v>
      </c>
      <c r="J6559" s="2" t="n">
        <v>16.451522</v>
      </c>
      <c r="K6559" s="2" t="n">
        <v>3.264285</v>
      </c>
      <c r="L6559" s="2" t="n">
        <v>0.05807</v>
      </c>
      <c r="M6559" s="2" t="b">
        <v>1</v>
      </c>
      <c r="N6559" s="2" t="n">
        <v>1</v>
      </c>
    </row>
    <row r="6560" ht="15.75" customHeight="1">
      <c r="A6560" s="9" t="n">
        <v>43953.375</v>
      </c>
      <c r="B6560" s="9" t="n">
        <v>43953.20833333334</v>
      </c>
      <c r="C6560" s="2" t="n">
        <v>34964545</v>
      </c>
      <c r="D6560" s="2" t="inlineStr">
        <is>
          <t>DOM</t>
        </is>
      </c>
      <c r="G6560" s="2" t="inlineStr">
        <is>
          <t>ZONE</t>
        </is>
      </c>
      <c r="I6560" s="2" t="n">
        <v>14.46</v>
      </c>
      <c r="J6560" s="2" t="n">
        <v>17.720419</v>
      </c>
      <c r="K6560" s="2" t="n">
        <v>3.165846</v>
      </c>
      <c r="L6560" s="2" t="n">
        <v>0.095406</v>
      </c>
      <c r="M6560" s="2" t="b">
        <v>1</v>
      </c>
      <c r="N6560" s="2" t="n">
        <v>1</v>
      </c>
    </row>
    <row r="6561" ht="15.75" customHeight="1">
      <c r="A6561" s="9" t="n">
        <v>43953.41666666666</v>
      </c>
      <c r="B6561" s="9" t="n">
        <v>43953.25</v>
      </c>
      <c r="C6561" s="2" t="n">
        <v>34964545</v>
      </c>
      <c r="D6561" s="2" t="inlineStr">
        <is>
          <t>DOM</t>
        </is>
      </c>
      <c r="G6561" s="2" t="inlineStr">
        <is>
          <t>ZONE</t>
        </is>
      </c>
      <c r="I6561" s="2" t="n">
        <v>11.4</v>
      </c>
      <c r="J6561" s="2" t="n">
        <v>14.105287</v>
      </c>
      <c r="K6561" s="2" t="n">
        <v>2.641866</v>
      </c>
      <c r="L6561" s="2" t="n">
        <v>0.062588</v>
      </c>
      <c r="M6561" s="2" t="b">
        <v>1</v>
      </c>
      <c r="N6561" s="2" t="n">
        <v>1</v>
      </c>
    </row>
    <row r="6562" ht="15.75" customHeight="1">
      <c r="A6562" s="9" t="n">
        <v>43953.45833333334</v>
      </c>
      <c r="B6562" s="9" t="n">
        <v>43953.29166666666</v>
      </c>
      <c r="C6562" s="2" t="n">
        <v>34964545</v>
      </c>
      <c r="D6562" s="2" t="inlineStr">
        <is>
          <t>DOM</t>
        </is>
      </c>
      <c r="G6562" s="2" t="inlineStr">
        <is>
          <t>ZONE</t>
        </is>
      </c>
      <c r="I6562" s="2" t="n">
        <v>9.44</v>
      </c>
      <c r="J6562" s="2" t="n">
        <v>11.726728</v>
      </c>
      <c r="K6562" s="2" t="n">
        <v>2.305925</v>
      </c>
      <c r="L6562" s="2" t="n">
        <v>-0.015031</v>
      </c>
      <c r="M6562" s="2" t="b">
        <v>1</v>
      </c>
      <c r="N6562" s="2" t="n">
        <v>1</v>
      </c>
    </row>
    <row r="6563" ht="15.75" customHeight="1">
      <c r="A6563" s="9" t="n">
        <v>43953.5</v>
      </c>
      <c r="B6563" s="9" t="n">
        <v>43953.33333333334</v>
      </c>
      <c r="C6563" s="2" t="n">
        <v>34964545</v>
      </c>
      <c r="D6563" s="2" t="inlineStr">
        <is>
          <t>DOM</t>
        </is>
      </c>
      <c r="G6563" s="2" t="inlineStr">
        <is>
          <t>ZONE</t>
        </is>
      </c>
      <c r="I6563" s="2" t="n">
        <v>10.4</v>
      </c>
      <c r="J6563" s="2" t="n">
        <v>11.770471</v>
      </c>
      <c r="K6563" s="2" t="n">
        <v>1.445559</v>
      </c>
      <c r="L6563" s="2" t="n">
        <v>-0.075088</v>
      </c>
      <c r="M6563" s="2" t="b">
        <v>1</v>
      </c>
      <c r="N6563" s="2" t="n">
        <v>1</v>
      </c>
    </row>
    <row r="6564" ht="15.75" customHeight="1">
      <c r="A6564" s="9" t="n">
        <v>43953.54166666666</v>
      </c>
      <c r="B6564" s="9" t="n">
        <v>43953.375</v>
      </c>
      <c r="C6564" s="2" t="n">
        <v>34964545</v>
      </c>
      <c r="D6564" s="2" t="inlineStr">
        <is>
          <t>DOM</t>
        </is>
      </c>
      <c r="G6564" s="2" t="inlineStr">
        <is>
          <t>ZONE</t>
        </is>
      </c>
      <c r="I6564" s="2" t="n">
        <v>12.08</v>
      </c>
      <c r="J6564" s="2" t="n">
        <v>11.994874</v>
      </c>
      <c r="K6564" s="2" t="n">
        <v>0.030331</v>
      </c>
      <c r="L6564" s="2" t="n">
        <v>-0.11379</v>
      </c>
      <c r="M6564" s="2" t="b">
        <v>1</v>
      </c>
      <c r="N6564" s="2" t="n">
        <v>1</v>
      </c>
    </row>
    <row r="6565" ht="15.75" customHeight="1">
      <c r="A6565" s="9" t="n">
        <v>43953.58333333334</v>
      </c>
      <c r="B6565" s="9" t="n">
        <v>43953.41666666666</v>
      </c>
      <c r="C6565" s="2" t="n">
        <v>34964545</v>
      </c>
      <c r="D6565" s="2" t="inlineStr">
        <is>
          <t>DOM</t>
        </is>
      </c>
      <c r="G6565" s="2" t="inlineStr">
        <is>
          <t>ZONE</t>
        </is>
      </c>
      <c r="I6565" s="2" t="n">
        <v>12.54</v>
      </c>
      <c r="J6565" s="2" t="n">
        <v>12.464485</v>
      </c>
      <c r="K6565" s="2" t="n">
        <v>0.039787</v>
      </c>
      <c r="L6565" s="2" t="n">
        <v>-0.119468</v>
      </c>
      <c r="M6565" s="2" t="b">
        <v>1</v>
      </c>
      <c r="N6565" s="2" t="n">
        <v>1</v>
      </c>
    </row>
    <row r="6566" ht="15.75" customHeight="1">
      <c r="A6566" s="9" t="n">
        <v>43953.625</v>
      </c>
      <c r="B6566" s="9" t="n">
        <v>43953.45833333334</v>
      </c>
      <c r="C6566" s="2" t="n">
        <v>34964545</v>
      </c>
      <c r="D6566" s="2" t="inlineStr">
        <is>
          <t>DOM</t>
        </is>
      </c>
      <c r="G6566" s="2" t="inlineStr">
        <is>
          <t>ZONE</t>
        </is>
      </c>
      <c r="I6566" s="2" t="n">
        <v>12.89</v>
      </c>
      <c r="J6566" s="2" t="n">
        <v>12.97905</v>
      </c>
      <c r="K6566" s="2" t="n">
        <v>0.201801</v>
      </c>
      <c r="L6566" s="2" t="n">
        <v>-0.112752</v>
      </c>
      <c r="M6566" s="2" t="b">
        <v>1</v>
      </c>
      <c r="N6566" s="2" t="n">
        <v>1</v>
      </c>
    </row>
    <row r="6567" ht="15.75" customHeight="1">
      <c r="A6567" s="9" t="n">
        <v>43953.66666666666</v>
      </c>
      <c r="B6567" s="9" t="n">
        <v>43953.5</v>
      </c>
      <c r="C6567" s="2" t="n">
        <v>34964545</v>
      </c>
      <c r="D6567" s="2" t="inlineStr">
        <is>
          <t>DOM</t>
        </is>
      </c>
      <c r="G6567" s="2" t="inlineStr">
        <is>
          <t>ZONE</t>
        </is>
      </c>
      <c r="I6567" s="2" t="n">
        <v>12.99</v>
      </c>
      <c r="J6567" s="2" t="n">
        <v>13.107898</v>
      </c>
      <c r="K6567" s="2" t="n">
        <v>0.232649</v>
      </c>
      <c r="L6567" s="2" t="n">
        <v>-0.117251</v>
      </c>
      <c r="M6567" s="2" t="b">
        <v>1</v>
      </c>
      <c r="N6567" s="2" t="n">
        <v>1</v>
      </c>
    </row>
    <row r="6568" ht="15.75" customHeight="1">
      <c r="A6568" s="9" t="n">
        <v>43953.70833333334</v>
      </c>
      <c r="B6568" s="9" t="n">
        <v>43953.54166666666</v>
      </c>
      <c r="C6568" s="2" t="n">
        <v>34964545</v>
      </c>
      <c r="D6568" s="2" t="inlineStr">
        <is>
          <t>DOM</t>
        </is>
      </c>
      <c r="G6568" s="2" t="inlineStr">
        <is>
          <t>ZONE</t>
        </is>
      </c>
      <c r="I6568" s="2" t="n">
        <v>12.15</v>
      </c>
      <c r="J6568" s="2" t="n">
        <v>12.311435</v>
      </c>
      <c r="K6568" s="2" t="n">
        <v>0.277448</v>
      </c>
      <c r="L6568" s="2" t="n">
        <v>-0.111013</v>
      </c>
      <c r="M6568" s="2" t="b">
        <v>1</v>
      </c>
      <c r="N6568" s="2" t="n">
        <v>1</v>
      </c>
    </row>
    <row r="6569" ht="15.75" customHeight="1">
      <c r="A6569" s="9" t="n">
        <v>43953.75</v>
      </c>
      <c r="B6569" s="9" t="n">
        <v>43953.58333333334</v>
      </c>
      <c r="C6569" s="2" t="n">
        <v>34964545</v>
      </c>
      <c r="D6569" s="2" t="inlineStr">
        <is>
          <t>DOM</t>
        </is>
      </c>
      <c r="G6569" s="2" t="inlineStr">
        <is>
          <t>ZONE</t>
        </is>
      </c>
      <c r="I6569" s="2" t="n">
        <v>11.48</v>
      </c>
      <c r="J6569" s="2" t="n">
        <v>11.750392</v>
      </c>
      <c r="K6569" s="2" t="n">
        <v>0.369596</v>
      </c>
      <c r="L6569" s="2" t="n">
        <v>-0.09587</v>
      </c>
      <c r="M6569" s="2" t="b">
        <v>1</v>
      </c>
      <c r="N6569" s="2" t="n">
        <v>1</v>
      </c>
    </row>
    <row r="6570" ht="15.75" customHeight="1">
      <c r="A6570" s="9" t="n">
        <v>43953.79166666666</v>
      </c>
      <c r="B6570" s="9" t="n">
        <v>43953.625</v>
      </c>
      <c r="C6570" s="2" t="n">
        <v>34964545</v>
      </c>
      <c r="D6570" s="2" t="inlineStr">
        <is>
          <t>DOM</t>
        </is>
      </c>
      <c r="G6570" s="2" t="inlineStr">
        <is>
          <t>ZONE</t>
        </is>
      </c>
      <c r="I6570" s="2" t="n">
        <v>12.01</v>
      </c>
      <c r="J6570" s="2" t="n">
        <v>12.012308</v>
      </c>
      <c r="K6570" s="2" t="n">
        <v>0.08992</v>
      </c>
      <c r="L6570" s="2" t="n">
        <v>-0.087612</v>
      </c>
      <c r="M6570" s="2" t="b">
        <v>1</v>
      </c>
      <c r="N6570" s="2" t="n">
        <v>1</v>
      </c>
    </row>
    <row r="6571" ht="15.75" customHeight="1">
      <c r="A6571" s="9" t="n">
        <v>43953.83333333334</v>
      </c>
      <c r="B6571" s="9" t="n">
        <v>43953.66666666666</v>
      </c>
      <c r="C6571" s="2" t="n">
        <v>34964545</v>
      </c>
      <c r="D6571" s="2" t="inlineStr">
        <is>
          <t>DOM</t>
        </is>
      </c>
      <c r="G6571" s="2" t="inlineStr">
        <is>
          <t>ZONE</t>
        </is>
      </c>
      <c r="I6571" s="2" t="n">
        <v>13.78</v>
      </c>
      <c r="J6571" s="2" t="n">
        <v>14.761773</v>
      </c>
      <c r="K6571" s="2" t="n">
        <v>1.043202</v>
      </c>
      <c r="L6571" s="2" t="n">
        <v>-0.060596</v>
      </c>
      <c r="M6571" s="2" t="b">
        <v>1</v>
      </c>
      <c r="N6571" s="2" t="n">
        <v>1</v>
      </c>
    </row>
    <row r="6572" ht="15.75" customHeight="1">
      <c r="A6572" s="9" t="n">
        <v>43953.875</v>
      </c>
      <c r="B6572" s="9" t="n">
        <v>43953.70833333334</v>
      </c>
      <c r="C6572" s="2" t="n">
        <v>34964545</v>
      </c>
      <c r="D6572" s="2" t="inlineStr">
        <is>
          <t>DOM</t>
        </is>
      </c>
      <c r="G6572" s="2" t="inlineStr">
        <is>
          <t>ZONE</t>
        </is>
      </c>
      <c r="I6572" s="2" t="n">
        <v>17.18</v>
      </c>
      <c r="J6572" s="2" t="n">
        <v>18.009996</v>
      </c>
      <c r="K6572" s="2" t="n">
        <v>0.879695</v>
      </c>
      <c r="L6572" s="2" t="n">
        <v>-0.053033</v>
      </c>
      <c r="M6572" s="2" t="b">
        <v>1</v>
      </c>
      <c r="N6572" s="2" t="n">
        <v>1</v>
      </c>
    </row>
    <row r="6573" ht="15.75" customHeight="1">
      <c r="A6573" s="9" t="n">
        <v>43953.91666666666</v>
      </c>
      <c r="B6573" s="9" t="n">
        <v>43953.75</v>
      </c>
      <c r="C6573" s="2" t="n">
        <v>34964545</v>
      </c>
      <c r="D6573" s="2" t="inlineStr">
        <is>
          <t>DOM</t>
        </is>
      </c>
      <c r="G6573" s="2" t="inlineStr">
        <is>
          <t>ZONE</t>
        </is>
      </c>
      <c r="I6573" s="2" t="n">
        <v>24.85</v>
      </c>
      <c r="J6573" s="2" t="n">
        <v>30.410168</v>
      </c>
      <c r="K6573" s="2" t="n">
        <v>5.607195</v>
      </c>
      <c r="L6573" s="2" t="n">
        <v>-0.049527</v>
      </c>
      <c r="M6573" s="2" t="b">
        <v>1</v>
      </c>
      <c r="N6573" s="2" t="n">
        <v>1</v>
      </c>
    </row>
    <row r="6574" ht="15.75" customHeight="1">
      <c r="A6574" s="9" t="n">
        <v>43953.95833333334</v>
      </c>
      <c r="B6574" s="9" t="n">
        <v>43953.79166666666</v>
      </c>
      <c r="C6574" s="2" t="n">
        <v>34964545</v>
      </c>
      <c r="D6574" s="2" t="inlineStr">
        <is>
          <t>DOM</t>
        </is>
      </c>
      <c r="G6574" s="2" t="inlineStr">
        <is>
          <t>ZONE</t>
        </is>
      </c>
      <c r="I6574" s="2" t="n">
        <v>17.32</v>
      </c>
      <c r="J6574" s="2" t="n">
        <v>17.206218</v>
      </c>
      <c r="K6574" s="2" t="n">
        <v>-0.124788</v>
      </c>
      <c r="L6574" s="2" t="n">
        <v>0.012672</v>
      </c>
      <c r="M6574" s="2" t="b">
        <v>1</v>
      </c>
      <c r="N6574" s="2" t="n">
        <v>1</v>
      </c>
    </row>
    <row r="6575" ht="15.75" customHeight="1">
      <c r="A6575" s="9" t="n">
        <v>43954</v>
      </c>
      <c r="B6575" s="9" t="n">
        <v>43953.83333333334</v>
      </c>
      <c r="C6575" s="2" t="n">
        <v>34964545</v>
      </c>
      <c r="D6575" s="2" t="inlineStr">
        <is>
          <t>DOM</t>
        </is>
      </c>
      <c r="G6575" s="2" t="inlineStr">
        <is>
          <t>ZONE</t>
        </is>
      </c>
      <c r="I6575" s="2" t="n">
        <v>26.77</v>
      </c>
      <c r="J6575" s="2" t="n">
        <v>25.505082</v>
      </c>
      <c r="K6575" s="2" t="n">
        <v>-1.19222</v>
      </c>
      <c r="L6575" s="2" t="n">
        <v>-0.06769799999999999</v>
      </c>
      <c r="M6575" s="2" t="b">
        <v>1</v>
      </c>
      <c r="N6575" s="2" t="n">
        <v>1</v>
      </c>
    </row>
    <row r="6576" ht="15.75" customHeight="1">
      <c r="A6576" s="9" t="n">
        <v>43954.04166666666</v>
      </c>
      <c r="B6576" s="9" t="n">
        <v>43953.875</v>
      </c>
      <c r="C6576" s="2" t="n">
        <v>34964545</v>
      </c>
      <c r="D6576" s="2" t="inlineStr">
        <is>
          <t>DOM</t>
        </is>
      </c>
      <c r="G6576" s="2" t="inlineStr">
        <is>
          <t>ZONE</t>
        </is>
      </c>
      <c r="I6576" s="2" t="n">
        <v>19.16</v>
      </c>
      <c r="J6576" s="2" t="n">
        <v>18.713671</v>
      </c>
      <c r="K6576" s="2" t="n">
        <v>-0.328371</v>
      </c>
      <c r="L6576" s="2" t="n">
        <v>-0.117124</v>
      </c>
      <c r="M6576" s="2" t="b">
        <v>1</v>
      </c>
      <c r="N6576" s="2" t="n">
        <v>1</v>
      </c>
    </row>
    <row r="6577" ht="15.75" customHeight="1">
      <c r="A6577" s="9" t="n">
        <v>43954.08333333334</v>
      </c>
      <c r="B6577" s="9" t="n">
        <v>43953.91666666666</v>
      </c>
      <c r="C6577" s="2" t="n">
        <v>34964545</v>
      </c>
      <c r="D6577" s="2" t="inlineStr">
        <is>
          <t>DOM</t>
        </is>
      </c>
      <c r="G6577" s="2" t="inlineStr">
        <is>
          <t>ZONE</t>
        </is>
      </c>
      <c r="I6577" s="2" t="n">
        <v>14.45</v>
      </c>
      <c r="J6577" s="2" t="n">
        <v>14.233881</v>
      </c>
      <c r="K6577" s="2" t="n">
        <v>-0.134713</v>
      </c>
      <c r="L6577" s="2" t="n">
        <v>-0.076406</v>
      </c>
      <c r="M6577" s="2" t="b">
        <v>1</v>
      </c>
      <c r="N6577" s="2" t="n">
        <v>1</v>
      </c>
    </row>
    <row r="6578" ht="15.75" customHeight="1">
      <c r="A6578" s="9" t="n">
        <v>43954.125</v>
      </c>
      <c r="B6578" s="9" t="n">
        <v>43953.95833333334</v>
      </c>
      <c r="C6578" s="2" t="n">
        <v>34964545</v>
      </c>
      <c r="D6578" s="2" t="inlineStr">
        <is>
          <t>DOM</t>
        </is>
      </c>
      <c r="G6578" s="2" t="inlineStr">
        <is>
          <t>ZONE</t>
        </is>
      </c>
      <c r="I6578" s="2" t="n">
        <v>12.82</v>
      </c>
      <c r="J6578" s="2" t="n">
        <v>12.645411</v>
      </c>
      <c r="K6578" s="2" t="n">
        <v>-0.144987</v>
      </c>
      <c r="L6578" s="2" t="n">
        <v>-0.032102</v>
      </c>
      <c r="M6578" s="2" t="b">
        <v>1</v>
      </c>
      <c r="N6578" s="2" t="n">
        <v>1</v>
      </c>
    </row>
    <row r="6579" ht="15.75" customHeight="1">
      <c r="A6579" s="9" t="n">
        <v>43954.16666666666</v>
      </c>
      <c r="B6579" s="9" t="n">
        <v>43954</v>
      </c>
      <c r="C6579" s="2" t="n">
        <v>34964545</v>
      </c>
      <c r="D6579" s="2" t="inlineStr">
        <is>
          <t>DOM</t>
        </is>
      </c>
      <c r="G6579" s="2" t="inlineStr">
        <is>
          <t>ZONE</t>
        </is>
      </c>
      <c r="I6579" s="2" t="n">
        <v>12.06</v>
      </c>
      <c r="J6579" s="2" t="n">
        <v>13.138255</v>
      </c>
      <c r="K6579" s="2" t="n">
        <v>1.012432</v>
      </c>
      <c r="L6579" s="2" t="n">
        <v>0.06249</v>
      </c>
      <c r="M6579" s="2" t="b">
        <v>1</v>
      </c>
      <c r="N6579" s="2" t="n">
        <v>1</v>
      </c>
    </row>
    <row r="6580" ht="15.75" customHeight="1">
      <c r="A6580" s="9" t="n">
        <v>43954.20833333334</v>
      </c>
      <c r="B6580" s="9" t="n">
        <v>43954.04166666666</v>
      </c>
      <c r="C6580" s="2" t="n">
        <v>34964545</v>
      </c>
      <c r="D6580" s="2" t="inlineStr">
        <is>
          <t>DOM</t>
        </is>
      </c>
      <c r="G6580" s="2" t="inlineStr">
        <is>
          <t>ZONE</t>
        </is>
      </c>
      <c r="I6580" s="2" t="n">
        <v>13.22</v>
      </c>
      <c r="J6580" s="2" t="n">
        <v>15.738453</v>
      </c>
      <c r="K6580" s="2" t="n">
        <v>2.455445</v>
      </c>
      <c r="L6580" s="2" t="n">
        <v>0.060508</v>
      </c>
      <c r="M6580" s="2" t="b">
        <v>1</v>
      </c>
      <c r="N6580" s="2" t="n">
        <v>1</v>
      </c>
    </row>
    <row r="6581" ht="15.75" customHeight="1">
      <c r="A6581" s="9" t="n">
        <v>43954.25</v>
      </c>
      <c r="B6581" s="9" t="n">
        <v>43954.08333333334</v>
      </c>
      <c r="C6581" s="2" t="n">
        <v>34964545</v>
      </c>
      <c r="D6581" s="2" t="inlineStr">
        <is>
          <t>DOM</t>
        </is>
      </c>
      <c r="G6581" s="2" t="inlineStr">
        <is>
          <t>ZONE</t>
        </is>
      </c>
      <c r="I6581" s="2" t="n">
        <v>12.72</v>
      </c>
      <c r="J6581" s="2" t="n">
        <v>14.232014</v>
      </c>
      <c r="K6581" s="2" t="n">
        <v>1.448183</v>
      </c>
      <c r="L6581" s="2" t="n">
        <v>0.061331</v>
      </c>
      <c r="M6581" s="2" t="b">
        <v>1</v>
      </c>
      <c r="N6581" s="2" t="n">
        <v>1</v>
      </c>
    </row>
    <row r="6582" ht="15.75" customHeight="1">
      <c r="A6582" s="9" t="n">
        <v>43954.29166666666</v>
      </c>
      <c r="B6582" s="9" t="n">
        <v>43954.125</v>
      </c>
      <c r="C6582" s="2" t="n">
        <v>34964545</v>
      </c>
      <c r="D6582" s="2" t="inlineStr">
        <is>
          <t>DOM</t>
        </is>
      </c>
      <c r="G6582" s="2" t="inlineStr">
        <is>
          <t>ZONE</t>
        </is>
      </c>
      <c r="I6582" s="2" t="n">
        <v>11.68</v>
      </c>
      <c r="J6582" s="2" t="n">
        <v>12.160501</v>
      </c>
      <c r="K6582" s="2" t="n">
        <v>0.450568</v>
      </c>
      <c r="L6582" s="2" t="n">
        <v>0.028266</v>
      </c>
      <c r="M6582" s="2" t="b">
        <v>1</v>
      </c>
      <c r="N6582" s="2" t="n">
        <v>1</v>
      </c>
    </row>
    <row r="6583" ht="15.75" customHeight="1">
      <c r="A6583" s="9" t="n">
        <v>43954.33333333334</v>
      </c>
      <c r="B6583" s="9" t="n">
        <v>43954.16666666666</v>
      </c>
      <c r="C6583" s="2" t="n">
        <v>34964545</v>
      </c>
      <c r="D6583" s="2" t="inlineStr">
        <is>
          <t>DOM</t>
        </is>
      </c>
      <c r="G6583" s="2" t="inlineStr">
        <is>
          <t>ZONE</t>
        </is>
      </c>
      <c r="I6583" s="2" t="n">
        <v>11.57</v>
      </c>
      <c r="J6583" s="2" t="n">
        <v>12.813739</v>
      </c>
      <c r="K6583" s="2" t="n">
        <v>1.21321</v>
      </c>
      <c r="L6583" s="2" t="n">
        <v>0.033862</v>
      </c>
      <c r="M6583" s="2" t="b">
        <v>1</v>
      </c>
      <c r="N6583" s="2" t="n">
        <v>1</v>
      </c>
    </row>
    <row r="6584" ht="15.75" customHeight="1">
      <c r="A6584" s="9" t="n">
        <v>43954.375</v>
      </c>
      <c r="B6584" s="9" t="n">
        <v>43954.20833333334</v>
      </c>
      <c r="C6584" s="2" t="n">
        <v>34964545</v>
      </c>
      <c r="D6584" s="2" t="inlineStr">
        <is>
          <t>DOM</t>
        </is>
      </c>
      <c r="G6584" s="2" t="inlineStr">
        <is>
          <t>ZONE</t>
        </is>
      </c>
      <c r="I6584" s="2" t="n">
        <v>11.74</v>
      </c>
      <c r="J6584" s="2" t="n">
        <v>13.973866</v>
      </c>
      <c r="K6584" s="2" t="n">
        <v>2.198619</v>
      </c>
      <c r="L6584" s="2" t="n">
        <v>0.037747</v>
      </c>
      <c r="M6584" s="2" t="b">
        <v>1</v>
      </c>
      <c r="N6584" s="2" t="n">
        <v>1</v>
      </c>
    </row>
    <row r="6585" ht="15.75" customHeight="1">
      <c r="A6585" s="9" t="n">
        <v>43954.41666666666</v>
      </c>
      <c r="B6585" s="9" t="n">
        <v>43954.25</v>
      </c>
      <c r="C6585" s="2" t="n">
        <v>34964545</v>
      </c>
      <c r="D6585" s="2" t="inlineStr">
        <is>
          <t>DOM</t>
        </is>
      </c>
      <c r="G6585" s="2" t="inlineStr">
        <is>
          <t>ZONE</t>
        </is>
      </c>
      <c r="I6585" s="2" t="n">
        <v>10.07</v>
      </c>
      <c r="J6585" s="2" t="n">
        <v>11.215795</v>
      </c>
      <c r="K6585" s="2" t="n">
        <v>1.133136</v>
      </c>
      <c r="L6585" s="2" t="n">
        <v>0.016826</v>
      </c>
      <c r="M6585" s="2" t="b">
        <v>1</v>
      </c>
      <c r="N6585" s="2" t="n">
        <v>1</v>
      </c>
    </row>
    <row r="6586" ht="15.75" customHeight="1">
      <c r="A6586" s="9" t="n">
        <v>43954.45833333334</v>
      </c>
      <c r="B6586" s="9" t="n">
        <v>43954.29166666666</v>
      </c>
      <c r="C6586" s="2" t="n">
        <v>34964545</v>
      </c>
      <c r="D6586" s="2" t="inlineStr">
        <is>
          <t>DOM</t>
        </is>
      </c>
      <c r="G6586" s="2" t="inlineStr">
        <is>
          <t>ZONE</t>
        </is>
      </c>
      <c r="I6586" s="2" t="n">
        <v>9.26</v>
      </c>
      <c r="J6586" s="2" t="n">
        <v>10.86327</v>
      </c>
      <c r="K6586" s="2" t="n">
        <v>1.625444</v>
      </c>
      <c r="L6586" s="2" t="n">
        <v>-0.021341</v>
      </c>
      <c r="M6586" s="2" t="b">
        <v>1</v>
      </c>
      <c r="N6586" s="2" t="n">
        <v>1</v>
      </c>
    </row>
    <row r="6587" ht="15.75" customHeight="1">
      <c r="A6587" s="9" t="n">
        <v>43954.5</v>
      </c>
      <c r="B6587" s="9" t="n">
        <v>43954.33333333334</v>
      </c>
      <c r="C6587" s="2" t="n">
        <v>34964545</v>
      </c>
      <c r="D6587" s="2" t="inlineStr">
        <is>
          <t>DOM</t>
        </is>
      </c>
      <c r="G6587" s="2" t="inlineStr">
        <is>
          <t>ZONE</t>
        </is>
      </c>
      <c r="I6587" s="2" t="n">
        <v>10.78</v>
      </c>
      <c r="J6587" s="2" t="n">
        <v>11.439002</v>
      </c>
      <c r="K6587" s="2" t="n">
        <v>0.7580750000000001</v>
      </c>
      <c r="L6587" s="2" t="n">
        <v>-0.094906</v>
      </c>
      <c r="M6587" s="2" t="b">
        <v>1</v>
      </c>
      <c r="N6587" s="2" t="n">
        <v>1</v>
      </c>
    </row>
    <row r="6588" ht="15.75" customHeight="1">
      <c r="A6588" s="9" t="n">
        <v>43954.54166666666</v>
      </c>
      <c r="B6588" s="9" t="n">
        <v>43954.375</v>
      </c>
      <c r="C6588" s="2" t="n">
        <v>34964545</v>
      </c>
      <c r="D6588" s="2" t="inlineStr">
        <is>
          <t>DOM</t>
        </is>
      </c>
      <c r="G6588" s="2" t="inlineStr">
        <is>
          <t>ZONE</t>
        </is>
      </c>
      <c r="I6588" s="2" t="n">
        <v>12.27</v>
      </c>
      <c r="J6588" s="2" t="n">
        <v>12.530804</v>
      </c>
      <c r="K6588" s="2" t="n">
        <v>0.394304</v>
      </c>
      <c r="L6588" s="2" t="n">
        <v>-0.132666</v>
      </c>
      <c r="M6588" s="2" t="b">
        <v>1</v>
      </c>
      <c r="N6588" s="2" t="n">
        <v>1</v>
      </c>
    </row>
    <row r="6589" ht="15.75" customHeight="1">
      <c r="A6589" s="9" t="n">
        <v>43954.58333333334</v>
      </c>
      <c r="B6589" s="9" t="n">
        <v>43954.41666666666</v>
      </c>
      <c r="C6589" s="2" t="n">
        <v>34964545</v>
      </c>
      <c r="D6589" s="2" t="inlineStr">
        <is>
          <t>DOM</t>
        </is>
      </c>
      <c r="G6589" s="2" t="inlineStr">
        <is>
          <t>ZONE</t>
        </is>
      </c>
      <c r="I6589" s="2" t="n">
        <v>12.84</v>
      </c>
      <c r="J6589" s="2" t="n">
        <v>14.058226</v>
      </c>
      <c r="K6589" s="2" t="n">
        <v>1.343654</v>
      </c>
      <c r="L6589" s="2" t="n">
        <v>-0.126262</v>
      </c>
      <c r="M6589" s="2" t="b">
        <v>1</v>
      </c>
      <c r="N6589" s="2" t="n">
        <v>1</v>
      </c>
    </row>
    <row r="6590" ht="15.75" customHeight="1">
      <c r="A6590" s="9" t="n">
        <v>43954.625</v>
      </c>
      <c r="B6590" s="9" t="n">
        <v>43954.45833333334</v>
      </c>
      <c r="C6590" s="2" t="n">
        <v>34964545</v>
      </c>
      <c r="D6590" s="2" t="inlineStr">
        <is>
          <t>DOM</t>
        </is>
      </c>
      <c r="G6590" s="2" t="inlineStr">
        <is>
          <t>ZONE</t>
        </is>
      </c>
      <c r="I6590" s="2" t="n">
        <v>19.95</v>
      </c>
      <c r="J6590" s="2" t="n">
        <v>23.577487</v>
      </c>
      <c r="K6590" s="2" t="n">
        <v>3.738961</v>
      </c>
      <c r="L6590" s="2" t="n">
        <v>-0.109808</v>
      </c>
      <c r="M6590" s="2" t="b">
        <v>1</v>
      </c>
      <c r="N6590" s="2" t="n">
        <v>1</v>
      </c>
    </row>
    <row r="6591" ht="15.75" customHeight="1">
      <c r="A6591" s="9" t="n">
        <v>43954.66666666666</v>
      </c>
      <c r="B6591" s="9" t="n">
        <v>43954.5</v>
      </c>
      <c r="C6591" s="2" t="n">
        <v>34964545</v>
      </c>
      <c r="D6591" s="2" t="inlineStr">
        <is>
          <t>DOM</t>
        </is>
      </c>
      <c r="G6591" s="2" t="inlineStr">
        <is>
          <t>ZONE</t>
        </is>
      </c>
      <c r="I6591" s="2" t="n">
        <v>20.35</v>
      </c>
      <c r="J6591" s="2" t="n">
        <v>24.268682</v>
      </c>
      <c r="K6591" s="2" t="n">
        <v>3.952496</v>
      </c>
      <c r="L6591" s="2" t="n">
        <v>-0.036313</v>
      </c>
      <c r="M6591" s="2" t="b">
        <v>1</v>
      </c>
      <c r="N6591" s="2" t="n">
        <v>1</v>
      </c>
    </row>
    <row r="6592" ht="15.75" customHeight="1">
      <c r="A6592" s="9" t="n">
        <v>43954.70833333334</v>
      </c>
      <c r="B6592" s="9" t="n">
        <v>43954.54166666666</v>
      </c>
      <c r="C6592" s="2" t="n">
        <v>34964545</v>
      </c>
      <c r="D6592" s="2" t="inlineStr">
        <is>
          <t>DOM</t>
        </is>
      </c>
      <c r="G6592" s="2" t="inlineStr">
        <is>
          <t>ZONE</t>
        </is>
      </c>
      <c r="I6592" s="2" t="n">
        <v>15.55</v>
      </c>
      <c r="J6592" s="2" t="n">
        <v>17.735598</v>
      </c>
      <c r="K6592" s="2" t="n">
        <v>2.192886</v>
      </c>
      <c r="L6592" s="2" t="n">
        <v>-0.003121</v>
      </c>
      <c r="M6592" s="2" t="b">
        <v>1</v>
      </c>
      <c r="N6592" s="2" t="n">
        <v>1</v>
      </c>
    </row>
    <row r="6593" ht="15.75" customHeight="1">
      <c r="A6593" s="9" t="n">
        <v>43954.75</v>
      </c>
      <c r="B6593" s="9" t="n">
        <v>43954.58333333334</v>
      </c>
      <c r="C6593" s="2" t="n">
        <v>34964545</v>
      </c>
      <c r="D6593" s="2" t="inlineStr">
        <is>
          <t>DOM</t>
        </is>
      </c>
      <c r="G6593" s="2" t="inlineStr">
        <is>
          <t>ZONE</t>
        </is>
      </c>
      <c r="I6593" s="2" t="n">
        <v>17.45</v>
      </c>
      <c r="J6593" s="2" t="n">
        <v>22.180135</v>
      </c>
      <c r="K6593" s="2" t="n">
        <v>4.652043</v>
      </c>
      <c r="L6593" s="2" t="n">
        <v>0.082259</v>
      </c>
      <c r="M6593" s="2" t="b">
        <v>1</v>
      </c>
      <c r="N6593" s="2" t="n">
        <v>1</v>
      </c>
    </row>
    <row r="6594" ht="15.75" customHeight="1">
      <c r="A6594" s="9" t="n">
        <v>43954.79166666666</v>
      </c>
      <c r="B6594" s="9" t="n">
        <v>43954.625</v>
      </c>
      <c r="C6594" s="2" t="n">
        <v>34964545</v>
      </c>
      <c r="D6594" s="2" t="inlineStr">
        <is>
          <t>DOM</t>
        </is>
      </c>
      <c r="G6594" s="2" t="inlineStr">
        <is>
          <t>ZONE</t>
        </is>
      </c>
      <c r="I6594" s="2" t="n">
        <v>16.47</v>
      </c>
      <c r="J6594" s="2" t="n">
        <v>21.672328</v>
      </c>
      <c r="K6594" s="2" t="n">
        <v>5.091537</v>
      </c>
      <c r="L6594" s="2" t="n">
        <v>0.111625</v>
      </c>
      <c r="M6594" s="2" t="b">
        <v>1</v>
      </c>
      <c r="N6594" s="2" t="n">
        <v>1</v>
      </c>
    </row>
    <row r="6595" ht="15.75" customHeight="1">
      <c r="A6595" s="9" t="n">
        <v>43954.83333333334</v>
      </c>
      <c r="B6595" s="9" t="n">
        <v>43954.66666666666</v>
      </c>
      <c r="C6595" s="2" t="n">
        <v>34964545</v>
      </c>
      <c r="D6595" s="2" t="inlineStr">
        <is>
          <t>DOM</t>
        </is>
      </c>
      <c r="G6595" s="2" t="inlineStr">
        <is>
          <t>ZONE</t>
        </is>
      </c>
      <c r="I6595" s="2" t="n">
        <v>22.84</v>
      </c>
      <c r="J6595" s="2" t="n">
        <v>31.617333</v>
      </c>
      <c r="K6595" s="2" t="n">
        <v>8.583163000000001</v>
      </c>
      <c r="L6595" s="2" t="n">
        <v>0.190837</v>
      </c>
      <c r="M6595" s="2" t="b">
        <v>1</v>
      </c>
      <c r="N6595" s="2" t="n">
        <v>1</v>
      </c>
    </row>
    <row r="6596" ht="15.75" customHeight="1">
      <c r="A6596" s="9" t="n">
        <v>43954.875</v>
      </c>
      <c r="B6596" s="9" t="n">
        <v>43954.70833333334</v>
      </c>
      <c r="C6596" s="2" t="n">
        <v>34964545</v>
      </c>
      <c r="D6596" s="2" t="inlineStr">
        <is>
          <t>DOM</t>
        </is>
      </c>
      <c r="G6596" s="2" t="inlineStr">
        <is>
          <t>ZONE</t>
        </is>
      </c>
      <c r="I6596" s="2" t="n">
        <v>17.6</v>
      </c>
      <c r="J6596" s="2" t="n">
        <v>20.3991</v>
      </c>
      <c r="K6596" s="2" t="n">
        <v>2.652104</v>
      </c>
      <c r="L6596" s="2" t="n">
        <v>0.150329</v>
      </c>
      <c r="M6596" s="2" t="b">
        <v>1</v>
      </c>
      <c r="N6596" s="2" t="n">
        <v>1</v>
      </c>
    </row>
    <row r="6597" ht="15.75" customHeight="1">
      <c r="A6597" s="9" t="n">
        <v>43954.91666666666</v>
      </c>
      <c r="B6597" s="9" t="n">
        <v>43954.75</v>
      </c>
      <c r="C6597" s="2" t="n">
        <v>34964545</v>
      </c>
      <c r="D6597" s="2" t="inlineStr">
        <is>
          <t>DOM</t>
        </is>
      </c>
      <c r="G6597" s="2" t="inlineStr">
        <is>
          <t>ZONE</t>
        </is>
      </c>
      <c r="I6597" s="2" t="n">
        <v>23.59</v>
      </c>
      <c r="J6597" s="2" t="n">
        <v>29.182966</v>
      </c>
      <c r="K6597" s="2" t="n">
        <v>5.230078</v>
      </c>
      <c r="L6597" s="2" t="n">
        <v>0.363721</v>
      </c>
      <c r="M6597" s="2" t="b">
        <v>1</v>
      </c>
      <c r="N6597" s="2" t="n">
        <v>1</v>
      </c>
    </row>
    <row r="6598" ht="15.75" customHeight="1">
      <c r="A6598" s="9" t="n">
        <v>43954.95833333334</v>
      </c>
      <c r="B6598" s="9" t="n">
        <v>43954.79166666666</v>
      </c>
      <c r="C6598" s="2" t="n">
        <v>34964545</v>
      </c>
      <c r="D6598" s="2" t="inlineStr">
        <is>
          <t>DOM</t>
        </is>
      </c>
      <c r="G6598" s="2" t="inlineStr">
        <is>
          <t>ZONE</t>
        </is>
      </c>
      <c r="I6598" s="2" t="n">
        <v>37.71</v>
      </c>
      <c r="J6598" s="2" t="n">
        <v>48.429032</v>
      </c>
      <c r="K6598" s="2" t="n">
        <v>10.021055</v>
      </c>
      <c r="L6598" s="2" t="n">
        <v>0.702977</v>
      </c>
      <c r="M6598" s="2" t="b">
        <v>1</v>
      </c>
      <c r="N6598" s="2" t="n">
        <v>1</v>
      </c>
    </row>
    <row r="6599" ht="15.75" customHeight="1">
      <c r="A6599" s="9" t="n">
        <v>43955</v>
      </c>
      <c r="B6599" s="9" t="n">
        <v>43954.83333333334</v>
      </c>
      <c r="C6599" s="2" t="n">
        <v>34964545</v>
      </c>
      <c r="D6599" s="2" t="inlineStr">
        <is>
          <t>DOM</t>
        </is>
      </c>
      <c r="G6599" s="2" t="inlineStr">
        <is>
          <t>ZONE</t>
        </is>
      </c>
      <c r="I6599" s="2" t="n">
        <v>23.58</v>
      </c>
      <c r="J6599" s="2" t="n">
        <v>25.290905</v>
      </c>
      <c r="K6599" s="2" t="n">
        <v>1.356779</v>
      </c>
      <c r="L6599" s="2" t="n">
        <v>0.356626</v>
      </c>
      <c r="M6599" s="2" t="b">
        <v>1</v>
      </c>
      <c r="N6599" s="2" t="n">
        <v>1</v>
      </c>
    </row>
    <row r="6600" ht="15.75" customHeight="1">
      <c r="A6600" s="9" t="n">
        <v>43955.04166666666</v>
      </c>
      <c r="B6600" s="9" t="n">
        <v>43954.875</v>
      </c>
      <c r="C6600" s="2" t="n">
        <v>34964545</v>
      </c>
      <c r="D6600" s="2" t="inlineStr">
        <is>
          <t>DOM</t>
        </is>
      </c>
      <c r="G6600" s="2" t="inlineStr">
        <is>
          <t>ZONE</t>
        </is>
      </c>
      <c r="I6600" s="2" t="n">
        <v>19.25</v>
      </c>
      <c r="J6600" s="2" t="n">
        <v>20.269608</v>
      </c>
      <c r="K6600" s="2" t="n">
        <v>0.799207</v>
      </c>
      <c r="L6600" s="2" t="n">
        <v>0.222067</v>
      </c>
      <c r="M6600" s="2" t="b">
        <v>1</v>
      </c>
      <c r="N6600" s="2" t="n">
        <v>1</v>
      </c>
    </row>
    <row r="6601" ht="15.75" customHeight="1">
      <c r="A6601" s="9" t="n">
        <v>43955.08333333334</v>
      </c>
      <c r="B6601" s="9" t="n">
        <v>43954.91666666666</v>
      </c>
      <c r="C6601" s="2" t="n">
        <v>34964545</v>
      </c>
      <c r="D6601" s="2" t="inlineStr">
        <is>
          <t>DOM</t>
        </is>
      </c>
      <c r="G6601" s="2" t="inlineStr">
        <is>
          <t>ZONE</t>
        </is>
      </c>
      <c r="I6601" s="2" t="n">
        <v>16.41</v>
      </c>
      <c r="J6601" s="2" t="n">
        <v>18.322108</v>
      </c>
      <c r="K6601" s="2" t="n">
        <v>1.728694</v>
      </c>
      <c r="L6601" s="2" t="n">
        <v>0.185081</v>
      </c>
      <c r="M6601" s="2" t="b">
        <v>1</v>
      </c>
      <c r="N6601" s="2" t="n">
        <v>1</v>
      </c>
    </row>
    <row r="6602" ht="15.75" customHeight="1">
      <c r="A6602" s="9" t="n">
        <v>43955.125</v>
      </c>
      <c r="B6602" s="9" t="n">
        <v>43954.95833333334</v>
      </c>
      <c r="C6602" s="2" t="n">
        <v>34964545</v>
      </c>
      <c r="D6602" s="2" t="inlineStr">
        <is>
          <t>DOM</t>
        </is>
      </c>
      <c r="G6602" s="2" t="inlineStr">
        <is>
          <t>ZONE</t>
        </is>
      </c>
      <c r="I6602" s="2" t="n">
        <v>15.13</v>
      </c>
      <c r="J6602" s="2" t="n">
        <v>19.216982</v>
      </c>
      <c r="K6602" s="2" t="n">
        <v>3.891717</v>
      </c>
      <c r="L6602" s="2" t="n">
        <v>0.200265</v>
      </c>
      <c r="M6602" s="2" t="b">
        <v>1</v>
      </c>
      <c r="N6602" s="2" t="n">
        <v>1</v>
      </c>
    </row>
    <row r="6603" ht="15.75" customHeight="1">
      <c r="A6603" s="9" t="n">
        <v>43955.16666666666</v>
      </c>
      <c r="B6603" s="9" t="n">
        <v>43955</v>
      </c>
      <c r="C6603" s="2" t="n">
        <v>34964545</v>
      </c>
      <c r="D6603" s="2" t="inlineStr">
        <is>
          <t>DOM</t>
        </is>
      </c>
      <c r="G6603" s="2" t="inlineStr">
        <is>
          <t>ZONE</t>
        </is>
      </c>
      <c r="I6603" s="2" t="n">
        <v>16.26</v>
      </c>
      <c r="J6603" s="2" t="n">
        <v>22.670686</v>
      </c>
      <c r="K6603" s="2" t="n">
        <v>6.138313</v>
      </c>
      <c r="L6603" s="2" t="n">
        <v>0.269872</v>
      </c>
      <c r="M6603" s="2" t="b">
        <v>1</v>
      </c>
      <c r="N6603" s="2" t="n">
        <v>1</v>
      </c>
    </row>
    <row r="6604" ht="15.75" customHeight="1">
      <c r="A6604" s="9" t="n">
        <v>43955.20833333334</v>
      </c>
      <c r="B6604" s="9" t="n">
        <v>43955.04166666666</v>
      </c>
      <c r="C6604" s="2" t="n">
        <v>34964545</v>
      </c>
      <c r="D6604" s="2" t="inlineStr">
        <is>
          <t>DOM</t>
        </is>
      </c>
      <c r="G6604" s="2" t="inlineStr">
        <is>
          <t>ZONE</t>
        </is>
      </c>
      <c r="I6604" s="2" t="n">
        <v>14.21</v>
      </c>
      <c r="J6604" s="2" t="n">
        <v>20.372014</v>
      </c>
      <c r="K6604" s="2" t="n">
        <v>5.942404</v>
      </c>
      <c r="L6604" s="2" t="n">
        <v>0.218778</v>
      </c>
      <c r="M6604" s="2" t="b">
        <v>1</v>
      </c>
      <c r="N6604" s="2" t="n">
        <v>1</v>
      </c>
    </row>
    <row r="6605" ht="15.75" customHeight="1">
      <c r="A6605" s="9" t="n">
        <v>43955.25</v>
      </c>
      <c r="B6605" s="9" t="n">
        <v>43955.08333333334</v>
      </c>
      <c r="C6605" s="2" t="n">
        <v>34964545</v>
      </c>
      <c r="D6605" s="2" t="inlineStr">
        <is>
          <t>DOM</t>
        </is>
      </c>
      <c r="G6605" s="2" t="inlineStr">
        <is>
          <t>ZONE</t>
        </is>
      </c>
      <c r="I6605" s="2" t="n">
        <v>12.74</v>
      </c>
      <c r="J6605" s="2" t="n">
        <v>18.011426</v>
      </c>
      <c r="K6605" s="2" t="n">
        <v>5.115558</v>
      </c>
      <c r="L6605" s="2" t="n">
        <v>0.157534</v>
      </c>
      <c r="M6605" s="2" t="b">
        <v>1</v>
      </c>
      <c r="N6605" s="2" t="n">
        <v>1</v>
      </c>
    </row>
    <row r="6606" ht="15.75" customHeight="1">
      <c r="A6606" s="9" t="n">
        <v>43955.29166666666</v>
      </c>
      <c r="B6606" s="9" t="n">
        <v>43955.125</v>
      </c>
      <c r="C6606" s="2" t="n">
        <v>34964545</v>
      </c>
      <c r="D6606" s="2" t="inlineStr">
        <is>
          <t>DOM</t>
        </is>
      </c>
      <c r="G6606" s="2" t="inlineStr">
        <is>
          <t>ZONE</t>
        </is>
      </c>
      <c r="I6606" s="2" t="n">
        <v>12.25</v>
      </c>
      <c r="J6606" s="2" t="n">
        <v>17.687431</v>
      </c>
      <c r="K6606" s="2" t="n">
        <v>5.314657</v>
      </c>
      <c r="L6606" s="2" t="n">
        <v>0.120274</v>
      </c>
      <c r="M6606" s="2" t="b">
        <v>1</v>
      </c>
      <c r="N6606" s="2" t="n">
        <v>1</v>
      </c>
    </row>
    <row r="6607" ht="15.75" customHeight="1">
      <c r="A6607" s="9" t="n">
        <v>43955.33333333334</v>
      </c>
      <c r="B6607" s="9" t="n">
        <v>43955.16666666666</v>
      </c>
      <c r="C6607" s="2" t="n">
        <v>34964545</v>
      </c>
      <c r="D6607" s="2" t="inlineStr">
        <is>
          <t>DOM</t>
        </is>
      </c>
      <c r="G6607" s="2" t="inlineStr">
        <is>
          <t>ZONE</t>
        </is>
      </c>
      <c r="I6607" s="2" t="n">
        <v>11.75</v>
      </c>
      <c r="J6607" s="2" t="n">
        <v>15.624861</v>
      </c>
      <c r="K6607" s="2" t="n">
        <v>3.784881</v>
      </c>
      <c r="L6607" s="2" t="n">
        <v>0.09248000000000001</v>
      </c>
      <c r="M6607" s="2" t="b">
        <v>1</v>
      </c>
      <c r="N6607" s="2" t="n">
        <v>1</v>
      </c>
    </row>
    <row r="6608" ht="15.75" customHeight="1">
      <c r="A6608" s="9" t="n">
        <v>43955.375</v>
      </c>
      <c r="B6608" s="9" t="n">
        <v>43955.20833333334</v>
      </c>
      <c r="C6608" s="2" t="n">
        <v>34964545</v>
      </c>
      <c r="D6608" s="2" t="inlineStr">
        <is>
          <t>DOM</t>
        </is>
      </c>
      <c r="G6608" s="2" t="inlineStr">
        <is>
          <t>ZONE</t>
        </is>
      </c>
      <c r="I6608" s="2" t="n">
        <v>11.81</v>
      </c>
      <c r="J6608" s="2" t="n">
        <v>15.590303</v>
      </c>
      <c r="K6608" s="2" t="n">
        <v>3.741256</v>
      </c>
      <c r="L6608" s="2" t="n">
        <v>0.03988</v>
      </c>
      <c r="M6608" s="2" t="b">
        <v>1</v>
      </c>
      <c r="N6608" s="2" t="n">
        <v>1</v>
      </c>
    </row>
    <row r="6609" ht="15.75" customHeight="1">
      <c r="A6609" s="9" t="n">
        <v>43955.41666666666</v>
      </c>
      <c r="B6609" s="9" t="n">
        <v>43955.25</v>
      </c>
      <c r="C6609" s="2" t="n">
        <v>34964545</v>
      </c>
      <c r="D6609" s="2" t="inlineStr">
        <is>
          <t>DOM</t>
        </is>
      </c>
      <c r="G6609" s="2" t="inlineStr">
        <is>
          <t>ZONE</t>
        </is>
      </c>
      <c r="I6609" s="2" t="n">
        <v>9.75</v>
      </c>
      <c r="J6609" s="2" t="n">
        <v>11.391628</v>
      </c>
      <c r="K6609" s="2" t="n">
        <v>1.65932</v>
      </c>
      <c r="L6609" s="2" t="n">
        <v>-0.021858</v>
      </c>
      <c r="M6609" s="2" t="b">
        <v>1</v>
      </c>
      <c r="N6609" s="2" t="n">
        <v>1</v>
      </c>
    </row>
    <row r="6610" ht="15.75" customHeight="1">
      <c r="A6610" s="9" t="n">
        <v>43955.45833333334</v>
      </c>
      <c r="B6610" s="9" t="n">
        <v>43955.29166666666</v>
      </c>
      <c r="C6610" s="2" t="n">
        <v>34964545</v>
      </c>
      <c r="D6610" s="2" t="inlineStr">
        <is>
          <t>DOM</t>
        </is>
      </c>
      <c r="G6610" s="2" t="inlineStr">
        <is>
          <t>ZONE</t>
        </is>
      </c>
      <c r="I6610" s="2" t="n">
        <v>10.97</v>
      </c>
      <c r="J6610" s="2" t="n">
        <v>13.932959</v>
      </c>
      <c r="K6610" s="2" t="n">
        <v>3.007959</v>
      </c>
      <c r="L6610" s="2" t="n">
        <v>-0.0475</v>
      </c>
      <c r="M6610" s="2" t="b">
        <v>1</v>
      </c>
      <c r="N6610" s="2" t="n">
        <v>1</v>
      </c>
    </row>
    <row r="6611" ht="15.75" customHeight="1">
      <c r="A6611" s="9" t="n">
        <v>43955.5</v>
      </c>
      <c r="B6611" s="9" t="n">
        <v>43955.33333333334</v>
      </c>
      <c r="C6611" s="2" t="n">
        <v>34964545</v>
      </c>
      <c r="D6611" s="2" t="inlineStr">
        <is>
          <t>DOM</t>
        </is>
      </c>
      <c r="G6611" s="2" t="inlineStr">
        <is>
          <t>ZONE</t>
        </is>
      </c>
      <c r="I6611" s="2" t="n">
        <v>15.14</v>
      </c>
      <c r="J6611" s="2" t="n">
        <v>18.055852</v>
      </c>
      <c r="K6611" s="2" t="n">
        <v>3.084198</v>
      </c>
      <c r="L6611" s="2" t="n">
        <v>-0.165013</v>
      </c>
      <c r="M6611" s="2" t="b">
        <v>1</v>
      </c>
      <c r="N6611" s="2" t="n">
        <v>1</v>
      </c>
    </row>
    <row r="6612" ht="15.75" customHeight="1">
      <c r="A6612" s="9" t="n">
        <v>43955.54166666666</v>
      </c>
      <c r="B6612" s="9" t="n">
        <v>43955.375</v>
      </c>
      <c r="C6612" s="2" t="n">
        <v>34964545</v>
      </c>
      <c r="D6612" s="2" t="inlineStr">
        <is>
          <t>DOM</t>
        </is>
      </c>
      <c r="G6612" s="2" t="inlineStr">
        <is>
          <t>ZONE</t>
        </is>
      </c>
      <c r="I6612" s="2" t="n">
        <v>15.49</v>
      </c>
      <c r="J6612" s="2" t="n">
        <v>17.837957</v>
      </c>
      <c r="K6612" s="2" t="n">
        <v>2.525698</v>
      </c>
      <c r="L6612" s="2" t="n">
        <v>-0.176074</v>
      </c>
      <c r="M6612" s="2" t="b">
        <v>1</v>
      </c>
      <c r="N6612" s="2" t="n">
        <v>1</v>
      </c>
    </row>
    <row r="6613" ht="15.75" customHeight="1">
      <c r="A6613" s="9" t="n">
        <v>43955.58333333334</v>
      </c>
      <c r="B6613" s="9" t="n">
        <v>43955.41666666666</v>
      </c>
      <c r="C6613" s="2" t="n">
        <v>34964545</v>
      </c>
      <c r="D6613" s="2" t="inlineStr">
        <is>
          <t>DOM</t>
        </is>
      </c>
      <c r="G6613" s="2" t="inlineStr">
        <is>
          <t>ZONE</t>
        </is>
      </c>
      <c r="I6613" s="2" t="n">
        <v>16.17</v>
      </c>
      <c r="J6613" s="2" t="n">
        <v>14.993663</v>
      </c>
      <c r="K6613" s="2" t="n">
        <v>-0.979859</v>
      </c>
      <c r="L6613" s="2" t="n">
        <v>-0.196478</v>
      </c>
      <c r="M6613" s="2" t="b">
        <v>1</v>
      </c>
      <c r="N6613" s="2" t="n">
        <v>1</v>
      </c>
    </row>
    <row r="6614" ht="15.75" customHeight="1">
      <c r="A6614" s="9" t="n">
        <v>43955.625</v>
      </c>
      <c r="B6614" s="9" t="n">
        <v>43955.45833333334</v>
      </c>
      <c r="C6614" s="2" t="n">
        <v>34964545</v>
      </c>
      <c r="D6614" s="2" t="inlineStr">
        <is>
          <t>DOM</t>
        </is>
      </c>
      <c r="G6614" s="2" t="inlineStr">
        <is>
          <t>ZONE</t>
        </is>
      </c>
      <c r="I6614" s="2" t="n">
        <v>19.2</v>
      </c>
      <c r="J6614" s="2" t="n">
        <v>17.238547</v>
      </c>
      <c r="K6614" s="2" t="n">
        <v>-1.743506</v>
      </c>
      <c r="L6614" s="2" t="n">
        <v>-0.214614</v>
      </c>
      <c r="M6614" s="2" t="b">
        <v>1</v>
      </c>
      <c r="N6614" s="2" t="n">
        <v>1</v>
      </c>
    </row>
    <row r="6615" ht="15.75" customHeight="1">
      <c r="A6615" s="9" t="n">
        <v>43955.66666666666</v>
      </c>
      <c r="B6615" s="9" t="n">
        <v>43955.5</v>
      </c>
      <c r="C6615" s="2" t="n">
        <v>34964545</v>
      </c>
      <c r="D6615" s="2" t="inlineStr">
        <is>
          <t>DOM</t>
        </is>
      </c>
      <c r="G6615" s="2" t="inlineStr">
        <is>
          <t>ZONE</t>
        </is>
      </c>
      <c r="I6615" s="2" t="n">
        <v>15.62</v>
      </c>
      <c r="J6615" s="2" t="n">
        <v>18.258557</v>
      </c>
      <c r="K6615" s="2" t="n">
        <v>2.7707</v>
      </c>
      <c r="L6615" s="2" t="n">
        <v>-0.135477</v>
      </c>
      <c r="M6615" s="2" t="b">
        <v>1</v>
      </c>
      <c r="N6615" s="2" t="n">
        <v>1</v>
      </c>
    </row>
    <row r="6616" ht="15.75" customHeight="1">
      <c r="A6616" s="9" t="n">
        <v>43955.70833333334</v>
      </c>
      <c r="B6616" s="9" t="n">
        <v>43955.54166666666</v>
      </c>
      <c r="C6616" s="2" t="n">
        <v>34964545</v>
      </c>
      <c r="D6616" s="2" t="inlineStr">
        <is>
          <t>DOM</t>
        </is>
      </c>
      <c r="G6616" s="2" t="inlineStr">
        <is>
          <t>ZONE</t>
        </is>
      </c>
      <c r="I6616" s="2" t="n">
        <v>24.11</v>
      </c>
      <c r="J6616" s="2" t="n">
        <v>30.258885</v>
      </c>
      <c r="K6616" s="2" t="n">
        <v>6.2937</v>
      </c>
      <c r="L6616" s="2" t="n">
        <v>-0.140649</v>
      </c>
      <c r="M6616" s="2" t="b">
        <v>1</v>
      </c>
      <c r="N6616" s="2" t="n">
        <v>1</v>
      </c>
    </row>
    <row r="6617" ht="15.75" customHeight="1">
      <c r="A6617" s="9" t="n">
        <v>43955.75</v>
      </c>
      <c r="B6617" s="9" t="n">
        <v>43955.58333333334</v>
      </c>
      <c r="C6617" s="2" t="n">
        <v>34964545</v>
      </c>
      <c r="D6617" s="2" t="inlineStr">
        <is>
          <t>DOM</t>
        </is>
      </c>
      <c r="G6617" s="2" t="inlineStr">
        <is>
          <t>ZONE</t>
        </is>
      </c>
      <c r="I6617" s="2" t="n">
        <v>54.63</v>
      </c>
      <c r="J6617" s="2" t="n">
        <v>80.30664299999999</v>
      </c>
      <c r="K6617" s="2" t="n">
        <v>25.571304</v>
      </c>
      <c r="L6617" s="2" t="n">
        <v>0.107005</v>
      </c>
      <c r="M6617" s="2" t="b">
        <v>1</v>
      </c>
      <c r="N6617" s="2" t="n">
        <v>1</v>
      </c>
    </row>
    <row r="6618" ht="15.75" customHeight="1">
      <c r="A6618" s="9" t="n">
        <v>43955.79166666666</v>
      </c>
      <c r="B6618" s="9" t="n">
        <v>43955.625</v>
      </c>
      <c r="C6618" s="2" t="n">
        <v>34964545</v>
      </c>
      <c r="D6618" s="2" t="inlineStr">
        <is>
          <t>DOM</t>
        </is>
      </c>
      <c r="G6618" s="2" t="inlineStr">
        <is>
          <t>ZONE</t>
        </is>
      </c>
      <c r="I6618" s="2" t="n">
        <v>22.71</v>
      </c>
      <c r="J6618" s="2" t="n">
        <v>26.94317</v>
      </c>
      <c r="K6618" s="2" t="n">
        <v>4.158209</v>
      </c>
      <c r="L6618" s="2" t="n">
        <v>0.078295</v>
      </c>
      <c r="M6618" s="2" t="b">
        <v>1</v>
      </c>
      <c r="N6618" s="2" t="n">
        <v>1</v>
      </c>
    </row>
    <row r="6619" ht="15.75" customHeight="1">
      <c r="A6619" s="9" t="n">
        <v>43955.83333333334</v>
      </c>
      <c r="B6619" s="9" t="n">
        <v>43955.66666666666</v>
      </c>
      <c r="C6619" s="2" t="n">
        <v>34964545</v>
      </c>
      <c r="D6619" s="2" t="inlineStr">
        <is>
          <t>DOM</t>
        </is>
      </c>
      <c r="G6619" s="2" t="inlineStr">
        <is>
          <t>ZONE</t>
        </is>
      </c>
      <c r="I6619" s="2" t="n">
        <v>26.4</v>
      </c>
      <c r="J6619" s="2" t="n">
        <v>34.276229</v>
      </c>
      <c r="K6619" s="2" t="n">
        <v>7.701991</v>
      </c>
      <c r="L6619" s="2" t="n">
        <v>0.178405</v>
      </c>
      <c r="M6619" s="2" t="b">
        <v>1</v>
      </c>
      <c r="N6619" s="2" t="n">
        <v>1</v>
      </c>
    </row>
    <row r="6620" ht="15.75" customHeight="1">
      <c r="A6620" s="9" t="n">
        <v>43955.875</v>
      </c>
      <c r="B6620" s="9" t="n">
        <v>43955.70833333334</v>
      </c>
      <c r="C6620" s="2" t="n">
        <v>34964545</v>
      </c>
      <c r="D6620" s="2" t="inlineStr">
        <is>
          <t>DOM</t>
        </is>
      </c>
      <c r="G6620" s="2" t="inlineStr">
        <is>
          <t>ZONE</t>
        </is>
      </c>
      <c r="I6620" s="2" t="n">
        <v>21.68</v>
      </c>
      <c r="J6620" s="2" t="n">
        <v>26.880575</v>
      </c>
      <c r="K6620" s="2" t="n">
        <v>5.041523</v>
      </c>
      <c r="L6620" s="2" t="n">
        <v>0.156552</v>
      </c>
      <c r="M6620" s="2" t="b">
        <v>1</v>
      </c>
      <c r="N6620" s="2" t="n">
        <v>1</v>
      </c>
    </row>
    <row r="6621" ht="15.75" customHeight="1">
      <c r="A6621" s="9" t="n">
        <v>43955.91666666666</v>
      </c>
      <c r="B6621" s="9" t="n">
        <v>43955.75</v>
      </c>
      <c r="C6621" s="2" t="n">
        <v>34964545</v>
      </c>
      <c r="D6621" s="2" t="inlineStr">
        <is>
          <t>DOM</t>
        </is>
      </c>
      <c r="G6621" s="2" t="inlineStr">
        <is>
          <t>ZONE</t>
        </is>
      </c>
      <c r="I6621" s="2" t="n">
        <v>16.13</v>
      </c>
      <c r="J6621" s="2" t="n">
        <v>17.916946</v>
      </c>
      <c r="K6621" s="2" t="n">
        <v>1.574449</v>
      </c>
      <c r="L6621" s="2" t="n">
        <v>0.20833</v>
      </c>
      <c r="M6621" s="2" t="b">
        <v>1</v>
      </c>
      <c r="N6621" s="2" t="n">
        <v>1</v>
      </c>
    </row>
    <row r="6622" ht="15.75" customHeight="1">
      <c r="A6622" s="9" t="n">
        <v>43955.95833333334</v>
      </c>
      <c r="B6622" s="9" t="n">
        <v>43955.79166666666</v>
      </c>
      <c r="C6622" s="2" t="n">
        <v>34964545</v>
      </c>
      <c r="D6622" s="2" t="inlineStr">
        <is>
          <t>DOM</t>
        </is>
      </c>
      <c r="G6622" s="2" t="inlineStr">
        <is>
          <t>ZONE</t>
        </is>
      </c>
      <c r="I6622" s="2" t="n">
        <v>15.18</v>
      </c>
      <c r="J6622" s="2" t="n">
        <v>16.528201</v>
      </c>
      <c r="K6622" s="2" t="n">
        <v>1.122805</v>
      </c>
      <c r="L6622" s="2" t="n">
        <v>0.225396</v>
      </c>
      <c r="M6622" s="2" t="b">
        <v>1</v>
      </c>
      <c r="N6622" s="2" t="n">
        <v>1</v>
      </c>
    </row>
    <row r="6623" ht="15.75" customHeight="1">
      <c r="A6623" s="9" t="n">
        <v>43956</v>
      </c>
      <c r="B6623" s="9" t="n">
        <v>43955.83333333334</v>
      </c>
      <c r="C6623" s="2" t="n">
        <v>34964545</v>
      </c>
      <c r="D6623" s="2" t="inlineStr">
        <is>
          <t>DOM</t>
        </is>
      </c>
      <c r="G6623" s="2" t="inlineStr">
        <is>
          <t>ZONE</t>
        </is>
      </c>
      <c r="I6623" s="2" t="n">
        <v>17.36</v>
      </c>
      <c r="J6623" s="2" t="n">
        <v>17.619709</v>
      </c>
      <c r="K6623" s="2" t="n">
        <v>0.052078</v>
      </c>
      <c r="L6623" s="2" t="n">
        <v>0.209298</v>
      </c>
      <c r="M6623" s="2" t="b">
        <v>1</v>
      </c>
      <c r="N6623" s="2" t="n">
        <v>1</v>
      </c>
    </row>
    <row r="6624" ht="15.75" customHeight="1">
      <c r="A6624" s="9" t="n">
        <v>43956.04166666666</v>
      </c>
      <c r="B6624" s="9" t="n">
        <v>43955.875</v>
      </c>
      <c r="C6624" s="2" t="n">
        <v>34964545</v>
      </c>
      <c r="D6624" s="2" t="inlineStr">
        <is>
          <t>DOM</t>
        </is>
      </c>
      <c r="G6624" s="2" t="inlineStr">
        <is>
          <t>ZONE</t>
        </is>
      </c>
      <c r="I6624" s="2" t="n">
        <v>16.56</v>
      </c>
      <c r="J6624" s="2" t="n">
        <v>16.982883</v>
      </c>
      <c r="K6624" s="2" t="n">
        <v>0.259482</v>
      </c>
      <c r="L6624" s="2" t="n">
        <v>0.162567</v>
      </c>
      <c r="M6624" s="2" t="b">
        <v>1</v>
      </c>
      <c r="N6624" s="2" t="n">
        <v>1</v>
      </c>
    </row>
    <row r="6625" ht="15.75" customHeight="1">
      <c r="A6625" s="9" t="n">
        <v>43956.08333333334</v>
      </c>
      <c r="B6625" s="9" t="n">
        <v>43955.91666666666</v>
      </c>
      <c r="C6625" s="2" t="n">
        <v>34964545</v>
      </c>
      <c r="D6625" s="2" t="inlineStr">
        <is>
          <t>DOM</t>
        </is>
      </c>
      <c r="G6625" s="2" t="inlineStr">
        <is>
          <t>ZONE</t>
        </is>
      </c>
      <c r="I6625" s="2" t="n">
        <v>16.86</v>
      </c>
      <c r="J6625" s="2" t="n">
        <v>17.753868</v>
      </c>
      <c r="K6625" s="2" t="n">
        <v>0.805925</v>
      </c>
      <c r="L6625" s="2" t="n">
        <v>0.090443</v>
      </c>
      <c r="M6625" s="2" t="b">
        <v>1</v>
      </c>
      <c r="N6625" s="2" t="n">
        <v>1</v>
      </c>
    </row>
    <row r="6626" ht="15.75" customHeight="1">
      <c r="A6626" s="9" t="n">
        <v>43956.125</v>
      </c>
      <c r="B6626" s="9" t="n">
        <v>43955.95833333334</v>
      </c>
      <c r="C6626" s="2" t="n">
        <v>34964545</v>
      </c>
      <c r="D6626" s="2" t="inlineStr">
        <is>
          <t>DOM</t>
        </is>
      </c>
      <c r="G6626" s="2" t="inlineStr">
        <is>
          <t>ZONE</t>
        </is>
      </c>
      <c r="I6626" s="2" t="n">
        <v>13.18</v>
      </c>
      <c r="J6626" s="2" t="n">
        <v>13.470425</v>
      </c>
      <c r="K6626" s="2" t="n">
        <v>0.272659</v>
      </c>
      <c r="L6626" s="2" t="n">
        <v>0.016099</v>
      </c>
      <c r="M6626" s="2" t="b">
        <v>1</v>
      </c>
      <c r="N6626" s="2" t="n">
        <v>1</v>
      </c>
    </row>
    <row r="6627" ht="15.75" customHeight="1">
      <c r="A6627" s="9" t="n">
        <v>43956.16666666666</v>
      </c>
      <c r="B6627" s="9" t="n">
        <v>43956</v>
      </c>
      <c r="C6627" s="2" t="n">
        <v>34964545</v>
      </c>
      <c r="D6627" s="2" t="inlineStr">
        <is>
          <t>DOM</t>
        </is>
      </c>
      <c r="G6627" s="2" t="inlineStr">
        <is>
          <t>ZONE</t>
        </is>
      </c>
      <c r="I6627" s="2" t="n">
        <v>14.61</v>
      </c>
      <c r="J6627" s="2" t="n">
        <v>14.722906</v>
      </c>
      <c r="K6627" s="2" t="n">
        <v>0.164841</v>
      </c>
      <c r="L6627" s="2" t="n">
        <v>-0.054435</v>
      </c>
      <c r="M6627" s="2" t="b">
        <v>1</v>
      </c>
      <c r="N6627" s="2" t="n">
        <v>1</v>
      </c>
    </row>
    <row r="6628" ht="15.75" customHeight="1">
      <c r="A6628" s="9" t="n">
        <v>43956.20833333334</v>
      </c>
      <c r="B6628" s="9" t="n">
        <v>43956.04166666666</v>
      </c>
      <c r="C6628" s="2" t="n">
        <v>34964545</v>
      </c>
      <c r="D6628" s="2" t="inlineStr">
        <is>
          <t>DOM</t>
        </is>
      </c>
      <c r="G6628" s="2" t="inlineStr">
        <is>
          <t>ZONE</t>
        </is>
      </c>
      <c r="I6628" s="2" t="n">
        <v>15.75</v>
      </c>
      <c r="J6628" s="2" t="n">
        <v>15.969427</v>
      </c>
      <c r="K6628" s="2" t="n">
        <v>0.303742</v>
      </c>
      <c r="L6628" s="2" t="n">
        <v>-0.08848200000000001</v>
      </c>
      <c r="M6628" s="2" t="b">
        <v>1</v>
      </c>
      <c r="N6628" s="2" t="n">
        <v>1</v>
      </c>
    </row>
    <row r="6629" ht="15.75" customHeight="1">
      <c r="A6629" s="9" t="n">
        <v>43956.25</v>
      </c>
      <c r="B6629" s="9" t="n">
        <v>43956.08333333334</v>
      </c>
      <c r="C6629" s="2" t="n">
        <v>34964545</v>
      </c>
      <c r="D6629" s="2" t="inlineStr">
        <is>
          <t>DOM</t>
        </is>
      </c>
      <c r="G6629" s="2" t="inlineStr">
        <is>
          <t>ZONE</t>
        </is>
      </c>
      <c r="I6629" s="2" t="n">
        <v>12.41</v>
      </c>
      <c r="J6629" s="2" t="n">
        <v>12.602135</v>
      </c>
      <c r="K6629" s="2" t="n">
        <v>0.258192</v>
      </c>
      <c r="L6629" s="2" t="n">
        <v>-0.06855700000000001</v>
      </c>
      <c r="M6629" s="2" t="b">
        <v>1</v>
      </c>
      <c r="N6629" s="2" t="n">
        <v>1</v>
      </c>
    </row>
    <row r="6630" ht="15.75" customHeight="1">
      <c r="A6630" s="9" t="n">
        <v>43956.29166666666</v>
      </c>
      <c r="B6630" s="9" t="n">
        <v>43956.125</v>
      </c>
      <c r="C6630" s="2" t="n">
        <v>34964545</v>
      </c>
      <c r="D6630" s="2" t="inlineStr">
        <is>
          <t>DOM</t>
        </is>
      </c>
      <c r="G6630" s="2" t="inlineStr">
        <is>
          <t>ZONE</t>
        </is>
      </c>
      <c r="I6630" s="2" t="n">
        <v>12.81</v>
      </c>
      <c r="J6630" s="2" t="n">
        <v>13.373707</v>
      </c>
      <c r="K6630" s="2" t="n">
        <v>0.647386</v>
      </c>
      <c r="L6630" s="2" t="n">
        <v>-0.086178</v>
      </c>
      <c r="M6630" s="2" t="b">
        <v>1</v>
      </c>
      <c r="N6630" s="2" t="n">
        <v>1</v>
      </c>
    </row>
    <row r="6631" ht="15.75" customHeight="1">
      <c r="A6631" s="9" t="n">
        <v>43956.33333333334</v>
      </c>
      <c r="B6631" s="9" t="n">
        <v>43956.16666666666</v>
      </c>
      <c r="C6631" s="2" t="n">
        <v>34964545</v>
      </c>
      <c r="D6631" s="2" t="inlineStr">
        <is>
          <t>DOM</t>
        </is>
      </c>
      <c r="G6631" s="2" t="inlineStr">
        <is>
          <t>ZONE</t>
        </is>
      </c>
      <c r="I6631" s="2" t="n">
        <v>13.96</v>
      </c>
      <c r="J6631" s="2" t="n">
        <v>14.325111</v>
      </c>
      <c r="K6631" s="2" t="n">
        <v>0.500525</v>
      </c>
      <c r="L6631" s="2" t="n">
        <v>-0.13208</v>
      </c>
      <c r="M6631" s="2" t="b">
        <v>1</v>
      </c>
      <c r="N6631" s="2" t="n">
        <v>1</v>
      </c>
    </row>
    <row r="6632" ht="15.75" customHeight="1">
      <c r="A6632" s="9" t="n">
        <v>43956.375</v>
      </c>
      <c r="B6632" s="9" t="n">
        <v>43956.20833333334</v>
      </c>
      <c r="C6632" s="2" t="n">
        <v>34964545</v>
      </c>
      <c r="D6632" s="2" t="inlineStr">
        <is>
          <t>DOM</t>
        </is>
      </c>
      <c r="G6632" s="2" t="inlineStr">
        <is>
          <t>ZONE</t>
        </is>
      </c>
      <c r="I6632" s="2" t="n">
        <v>18.04</v>
      </c>
      <c r="J6632" s="2" t="n">
        <v>21.001587</v>
      </c>
      <c r="K6632" s="2" t="n">
        <v>3.087959</v>
      </c>
      <c r="L6632" s="2" t="n">
        <v>-0.125538</v>
      </c>
      <c r="M6632" s="2" t="b">
        <v>1</v>
      </c>
      <c r="N6632" s="2" t="n">
        <v>1</v>
      </c>
    </row>
    <row r="6633" ht="15.75" customHeight="1">
      <c r="A6633" s="9" t="n">
        <v>43956.41666666666</v>
      </c>
      <c r="B6633" s="9" t="n">
        <v>43956.25</v>
      </c>
      <c r="C6633" s="2" t="n">
        <v>34964545</v>
      </c>
      <c r="D6633" s="2" t="inlineStr">
        <is>
          <t>DOM</t>
        </is>
      </c>
      <c r="G6633" s="2" t="inlineStr">
        <is>
          <t>ZONE</t>
        </is>
      </c>
      <c r="I6633" s="2" t="n">
        <v>14.78</v>
      </c>
      <c r="J6633" s="2" t="n">
        <v>15.231704</v>
      </c>
      <c r="K6633" s="2" t="n">
        <v>0.577698</v>
      </c>
      <c r="L6633" s="2" t="n">
        <v>-0.12516</v>
      </c>
      <c r="M6633" s="2" t="b">
        <v>1</v>
      </c>
      <c r="N6633" s="2" t="n">
        <v>1</v>
      </c>
    </row>
    <row r="6634" ht="15.75" customHeight="1">
      <c r="A6634" s="9" t="n">
        <v>43956.45833333334</v>
      </c>
      <c r="B6634" s="9" t="n">
        <v>43956.29166666666</v>
      </c>
      <c r="C6634" s="2" t="n">
        <v>34964545</v>
      </c>
      <c r="D6634" s="2" t="inlineStr">
        <is>
          <t>DOM</t>
        </is>
      </c>
      <c r="G6634" s="2" t="inlineStr">
        <is>
          <t>ZONE</t>
        </is>
      </c>
      <c r="I6634" s="2" t="n">
        <v>19.88</v>
      </c>
      <c r="J6634" s="2" t="n">
        <v>20.479289</v>
      </c>
      <c r="K6634" s="2" t="n">
        <v>0.817279</v>
      </c>
      <c r="L6634" s="2" t="n">
        <v>-0.219657</v>
      </c>
      <c r="M6634" s="2" t="b">
        <v>1</v>
      </c>
      <c r="N6634" s="2" t="n">
        <v>1</v>
      </c>
    </row>
    <row r="6635" ht="15.75" customHeight="1">
      <c r="A6635" s="9" t="n">
        <v>43956.5</v>
      </c>
      <c r="B6635" s="9" t="n">
        <v>43956.33333333334</v>
      </c>
      <c r="C6635" s="2" t="n">
        <v>34964545</v>
      </c>
      <c r="D6635" s="2" t="inlineStr">
        <is>
          <t>DOM</t>
        </is>
      </c>
      <c r="G6635" s="2" t="inlineStr">
        <is>
          <t>ZONE</t>
        </is>
      </c>
      <c r="I6635" s="2" t="n">
        <v>22.21</v>
      </c>
      <c r="J6635" s="2" t="n">
        <v>19.402595</v>
      </c>
      <c r="K6635" s="2" t="n">
        <v>-2.531666</v>
      </c>
      <c r="L6635" s="2" t="n">
        <v>-0.275739</v>
      </c>
      <c r="M6635" s="2" t="b">
        <v>1</v>
      </c>
      <c r="N6635" s="2" t="n">
        <v>1</v>
      </c>
    </row>
    <row r="6636" ht="15.75" customHeight="1">
      <c r="A6636" s="9" t="n">
        <v>43956.54166666666</v>
      </c>
      <c r="B6636" s="9" t="n">
        <v>43956.375</v>
      </c>
      <c r="C6636" s="2" t="n">
        <v>34964545</v>
      </c>
      <c r="D6636" s="2" t="inlineStr">
        <is>
          <t>DOM</t>
        </is>
      </c>
      <c r="G6636" s="2" t="inlineStr">
        <is>
          <t>ZONE</t>
        </is>
      </c>
      <c r="I6636" s="2" t="n">
        <v>37.57</v>
      </c>
      <c r="J6636" s="2" t="n">
        <v>30.12342</v>
      </c>
      <c r="K6636" s="2" t="n">
        <v>-7.00835</v>
      </c>
      <c r="L6636" s="2" t="n">
        <v>-0.437397</v>
      </c>
      <c r="M6636" s="2" t="b">
        <v>1</v>
      </c>
      <c r="N6636" s="2" t="n">
        <v>1</v>
      </c>
    </row>
    <row r="6637" ht="15.75" customHeight="1">
      <c r="A6637" s="9" t="n">
        <v>43956.58333333334</v>
      </c>
      <c r="B6637" s="9" t="n">
        <v>43956.41666666666</v>
      </c>
      <c r="C6637" s="2" t="n">
        <v>34964545</v>
      </c>
      <c r="D6637" s="2" t="inlineStr">
        <is>
          <t>DOM</t>
        </is>
      </c>
      <c r="G6637" s="2" t="inlineStr">
        <is>
          <t>ZONE</t>
        </is>
      </c>
      <c r="I6637" s="2" t="n">
        <v>18.3</v>
      </c>
      <c r="J6637" s="2" t="n">
        <v>16.731348</v>
      </c>
      <c r="K6637" s="2" t="n">
        <v>-1.391063</v>
      </c>
      <c r="L6637" s="2" t="n">
        <v>-0.176756</v>
      </c>
      <c r="M6637" s="2" t="b">
        <v>1</v>
      </c>
      <c r="N6637" s="2" t="n">
        <v>1</v>
      </c>
    </row>
    <row r="6638" ht="15.75" customHeight="1">
      <c r="A6638" s="9" t="n">
        <v>43956.625</v>
      </c>
      <c r="B6638" s="9" t="n">
        <v>43956.45833333334</v>
      </c>
      <c r="C6638" s="2" t="n">
        <v>34964545</v>
      </c>
      <c r="D6638" s="2" t="inlineStr">
        <is>
          <t>DOM</t>
        </is>
      </c>
      <c r="G6638" s="2" t="inlineStr">
        <is>
          <t>ZONE</t>
        </is>
      </c>
      <c r="I6638" s="2" t="n">
        <v>18.19</v>
      </c>
      <c r="J6638" s="2" t="n">
        <v>17.571926</v>
      </c>
      <c r="K6638" s="2" t="n">
        <v>-0.488728</v>
      </c>
      <c r="L6638" s="2" t="n">
        <v>-0.124346</v>
      </c>
      <c r="M6638" s="2" t="b">
        <v>1</v>
      </c>
      <c r="N6638" s="2" t="n">
        <v>1</v>
      </c>
    </row>
    <row r="6639" ht="15.75" customHeight="1">
      <c r="A6639" s="9" t="n">
        <v>43956.66666666666</v>
      </c>
      <c r="B6639" s="9" t="n">
        <v>43956.5</v>
      </c>
      <c r="C6639" s="2" t="n">
        <v>34964545</v>
      </c>
      <c r="D6639" s="2" t="inlineStr">
        <is>
          <t>DOM</t>
        </is>
      </c>
      <c r="G6639" s="2" t="inlineStr">
        <is>
          <t>ZONE</t>
        </is>
      </c>
      <c r="I6639" s="2" t="n">
        <v>17.55</v>
      </c>
      <c r="J6639" s="2" t="n">
        <v>17.533076</v>
      </c>
      <c r="K6639" s="2" t="n">
        <v>0.102778</v>
      </c>
      <c r="L6639" s="2" t="n">
        <v>-0.117203</v>
      </c>
      <c r="M6639" s="2" t="b">
        <v>1</v>
      </c>
      <c r="N6639" s="2" t="n">
        <v>1</v>
      </c>
    </row>
    <row r="6640" ht="15.75" customHeight="1">
      <c r="A6640" s="9" t="n">
        <v>43956.70833333334</v>
      </c>
      <c r="B6640" s="9" t="n">
        <v>43956.54166666666</v>
      </c>
      <c r="C6640" s="2" t="n">
        <v>34964545</v>
      </c>
      <c r="D6640" s="2" t="inlineStr">
        <is>
          <t>DOM</t>
        </is>
      </c>
      <c r="G6640" s="2" t="inlineStr">
        <is>
          <t>ZONE</t>
        </is>
      </c>
      <c r="I6640" s="2" t="n">
        <v>27.68</v>
      </c>
      <c r="J6640" s="2" t="n">
        <v>26.051458</v>
      </c>
      <c r="K6640" s="2" t="n">
        <v>-1.410739</v>
      </c>
      <c r="L6640" s="2" t="n">
        <v>-0.215303</v>
      </c>
      <c r="M6640" s="2" t="b">
        <v>1</v>
      </c>
      <c r="N6640" s="2" t="n">
        <v>1</v>
      </c>
    </row>
    <row r="6641" ht="15.75" customHeight="1">
      <c r="A6641" s="9" t="n">
        <v>43956.75</v>
      </c>
      <c r="B6641" s="9" t="n">
        <v>43956.58333333334</v>
      </c>
      <c r="C6641" s="2" t="n">
        <v>34964545</v>
      </c>
      <c r="D6641" s="2" t="inlineStr">
        <is>
          <t>DOM</t>
        </is>
      </c>
      <c r="G6641" s="2" t="inlineStr">
        <is>
          <t>ZONE</t>
        </is>
      </c>
      <c r="I6641" s="2" t="n">
        <v>17.55</v>
      </c>
      <c r="J6641" s="2" t="n">
        <v>17.289928</v>
      </c>
      <c r="K6641" s="2" t="n">
        <v>-0.102299</v>
      </c>
      <c r="L6641" s="2" t="n">
        <v>-0.152774</v>
      </c>
      <c r="M6641" s="2" t="b">
        <v>1</v>
      </c>
      <c r="N6641" s="2" t="n">
        <v>1</v>
      </c>
    </row>
    <row r="6642" ht="15.75" customHeight="1">
      <c r="A6642" s="9" t="n">
        <v>43956.79166666666</v>
      </c>
      <c r="B6642" s="9" t="n">
        <v>43956.625</v>
      </c>
      <c r="C6642" s="2" t="n">
        <v>34964545</v>
      </c>
      <c r="D6642" s="2" t="inlineStr">
        <is>
          <t>DOM</t>
        </is>
      </c>
      <c r="G6642" s="2" t="inlineStr">
        <is>
          <t>ZONE</t>
        </is>
      </c>
      <c r="I6642" s="2" t="n">
        <v>17.03</v>
      </c>
      <c r="J6642" s="2" t="n">
        <v>16.454863</v>
      </c>
      <c r="K6642" s="2" t="n">
        <v>-0.435224</v>
      </c>
      <c r="L6642" s="2" t="n">
        <v>-0.143246</v>
      </c>
      <c r="M6642" s="2" t="b">
        <v>1</v>
      </c>
      <c r="N6642" s="2" t="n">
        <v>1</v>
      </c>
    </row>
    <row r="6643" ht="15.75" customHeight="1">
      <c r="A6643" s="9" t="n">
        <v>43956.83333333334</v>
      </c>
      <c r="B6643" s="9" t="n">
        <v>43956.66666666666</v>
      </c>
      <c r="C6643" s="2" t="n">
        <v>34964545</v>
      </c>
      <c r="D6643" s="2" t="inlineStr">
        <is>
          <t>DOM</t>
        </is>
      </c>
      <c r="G6643" s="2" t="inlineStr">
        <is>
          <t>ZONE</t>
        </is>
      </c>
      <c r="I6643" s="2" t="n">
        <v>19.7</v>
      </c>
      <c r="J6643" s="2" t="n">
        <v>19.403621</v>
      </c>
      <c r="K6643" s="2" t="n">
        <v>-0.184545</v>
      </c>
      <c r="L6643" s="2" t="n">
        <v>-0.114334</v>
      </c>
      <c r="M6643" s="2" t="b">
        <v>1</v>
      </c>
      <c r="N6643" s="2" t="n">
        <v>1</v>
      </c>
    </row>
    <row r="6644" ht="15.75" customHeight="1">
      <c r="A6644" s="9" t="n">
        <v>43956.875</v>
      </c>
      <c r="B6644" s="9" t="n">
        <v>43956.70833333334</v>
      </c>
      <c r="C6644" s="2" t="n">
        <v>34964545</v>
      </c>
      <c r="D6644" s="2" t="inlineStr">
        <is>
          <t>DOM</t>
        </is>
      </c>
      <c r="G6644" s="2" t="inlineStr">
        <is>
          <t>ZONE</t>
        </is>
      </c>
      <c r="I6644" s="2" t="n">
        <v>22.22</v>
      </c>
      <c r="J6644" s="2" t="n">
        <v>22.265616</v>
      </c>
      <c r="K6644" s="2" t="n">
        <v>0.110686</v>
      </c>
      <c r="L6644" s="2" t="n">
        <v>-0.065903</v>
      </c>
      <c r="M6644" s="2" t="b">
        <v>1</v>
      </c>
      <c r="N6644" s="2" t="n">
        <v>1</v>
      </c>
    </row>
    <row r="6645" ht="15.75" customHeight="1">
      <c r="A6645" s="9" t="n">
        <v>43956.91666666666</v>
      </c>
      <c r="B6645" s="9" t="n">
        <v>43956.75</v>
      </c>
      <c r="C6645" s="2" t="n">
        <v>34964545</v>
      </c>
      <c r="D6645" s="2" t="inlineStr">
        <is>
          <t>DOM</t>
        </is>
      </c>
      <c r="G6645" s="2" t="inlineStr">
        <is>
          <t>ZONE</t>
        </is>
      </c>
      <c r="I6645" s="2" t="n">
        <v>18.1</v>
      </c>
      <c r="J6645" s="2" t="n">
        <v>18.036786</v>
      </c>
      <c r="K6645" s="2" t="n">
        <v>0.015695</v>
      </c>
      <c r="L6645" s="2" t="n">
        <v>-0.07974199999999999</v>
      </c>
      <c r="M6645" s="2" t="b">
        <v>1</v>
      </c>
      <c r="N6645" s="2" t="n">
        <v>1</v>
      </c>
    </row>
    <row r="6646" ht="15.75" customHeight="1">
      <c r="A6646" s="9" t="n">
        <v>43956.95833333334</v>
      </c>
      <c r="B6646" s="9" t="n">
        <v>43956.79166666666</v>
      </c>
      <c r="C6646" s="2" t="n">
        <v>34964545</v>
      </c>
      <c r="D6646" s="2" t="inlineStr">
        <is>
          <t>DOM</t>
        </is>
      </c>
      <c r="G6646" s="2" t="inlineStr">
        <is>
          <t>ZONE</t>
        </is>
      </c>
      <c r="I6646" s="2" t="n">
        <v>17.02</v>
      </c>
      <c r="J6646" s="2" t="n">
        <v>16.944567</v>
      </c>
      <c r="K6646" s="2" t="n">
        <v>3e-06</v>
      </c>
      <c r="L6646" s="2" t="n">
        <v>-0.075436</v>
      </c>
      <c r="M6646" s="2" t="b">
        <v>1</v>
      </c>
      <c r="N6646" s="2" t="n">
        <v>1</v>
      </c>
    </row>
    <row r="6647" ht="15.75" customHeight="1">
      <c r="A6647" s="9" t="n">
        <v>43957</v>
      </c>
      <c r="B6647" s="9" t="n">
        <v>43956.83333333334</v>
      </c>
      <c r="C6647" s="2" t="n">
        <v>34964545</v>
      </c>
      <c r="D6647" s="2" t="inlineStr">
        <is>
          <t>DOM</t>
        </is>
      </c>
      <c r="G6647" s="2" t="inlineStr">
        <is>
          <t>ZONE</t>
        </is>
      </c>
      <c r="I6647" s="2" t="n">
        <v>17.61</v>
      </c>
      <c r="J6647" s="2" t="n">
        <v>17.444651</v>
      </c>
      <c r="K6647" s="2" t="n">
        <v>-0.019209</v>
      </c>
      <c r="L6647" s="2" t="n">
        <v>-0.14614</v>
      </c>
      <c r="M6647" s="2" t="b">
        <v>1</v>
      </c>
      <c r="N6647" s="2" t="n">
        <v>1</v>
      </c>
    </row>
    <row r="6648" ht="15.75" customHeight="1">
      <c r="A6648" s="9" t="n">
        <v>43957.04166666666</v>
      </c>
      <c r="B6648" s="9" t="n">
        <v>43956.875</v>
      </c>
      <c r="C6648" s="2" t="n">
        <v>34964545</v>
      </c>
      <c r="D6648" s="2" t="inlineStr">
        <is>
          <t>DOM</t>
        </is>
      </c>
      <c r="G6648" s="2" t="inlineStr">
        <is>
          <t>ZONE</t>
        </is>
      </c>
      <c r="I6648" s="2" t="n">
        <v>19</v>
      </c>
      <c r="J6648" s="2" t="n">
        <v>17.98621</v>
      </c>
      <c r="K6648" s="2" t="n">
        <v>-0.770551</v>
      </c>
      <c r="L6648" s="2" t="n">
        <v>-0.246572</v>
      </c>
      <c r="M6648" s="2" t="b">
        <v>1</v>
      </c>
      <c r="N6648" s="2" t="n">
        <v>1</v>
      </c>
    </row>
    <row r="6649" ht="15.75" customHeight="1">
      <c r="A6649" s="9" t="n">
        <v>43957.08333333334</v>
      </c>
      <c r="B6649" s="9" t="n">
        <v>43956.91666666666</v>
      </c>
      <c r="C6649" s="2" t="n">
        <v>34964545</v>
      </c>
      <c r="D6649" s="2" t="inlineStr">
        <is>
          <t>DOM</t>
        </is>
      </c>
      <c r="G6649" s="2" t="inlineStr">
        <is>
          <t>ZONE</t>
        </is>
      </c>
      <c r="I6649" s="2" t="n">
        <v>25.31</v>
      </c>
      <c r="J6649" s="2" t="n">
        <v>25.112378</v>
      </c>
      <c r="K6649" s="2" t="n">
        <v>0.176425</v>
      </c>
      <c r="L6649" s="2" t="n">
        <v>-0.374047</v>
      </c>
      <c r="M6649" s="2" t="b">
        <v>1</v>
      </c>
      <c r="N6649" s="2" t="n">
        <v>1</v>
      </c>
    </row>
    <row r="6650" ht="15.75" customHeight="1">
      <c r="A6650" s="9" t="n">
        <v>43957.125</v>
      </c>
      <c r="B6650" s="9" t="n">
        <v>43956.95833333334</v>
      </c>
      <c r="C6650" s="2" t="n">
        <v>34964545</v>
      </c>
      <c r="D6650" s="2" t="inlineStr">
        <is>
          <t>DOM</t>
        </is>
      </c>
      <c r="G6650" s="2" t="inlineStr">
        <is>
          <t>ZONE</t>
        </is>
      </c>
      <c r="I6650" s="2" t="n">
        <v>22.34</v>
      </c>
      <c r="J6650" s="2" t="n">
        <v>22.192553</v>
      </c>
      <c r="K6650" s="2" t="n">
        <v>0.159389</v>
      </c>
      <c r="L6650" s="2" t="n">
        <v>-0.303503</v>
      </c>
      <c r="M6650" s="2" t="b">
        <v>1</v>
      </c>
      <c r="N6650" s="2" t="n">
        <v>1</v>
      </c>
    </row>
    <row r="6651" ht="15.75" customHeight="1">
      <c r="A6651" s="9" t="n">
        <v>43957.16666666666</v>
      </c>
      <c r="B6651" s="9" t="n">
        <v>43957</v>
      </c>
      <c r="C6651" s="2" t="n">
        <v>34964545</v>
      </c>
      <c r="D6651" s="2" t="inlineStr">
        <is>
          <t>DOM</t>
        </is>
      </c>
      <c r="G6651" s="2" t="inlineStr">
        <is>
          <t>ZONE</t>
        </is>
      </c>
      <c r="I6651" s="2" t="n">
        <v>17.22</v>
      </c>
      <c r="J6651" s="2" t="n">
        <v>17.142576</v>
      </c>
      <c r="K6651" s="2" t="n">
        <v>0.130241</v>
      </c>
      <c r="L6651" s="2" t="n">
        <v>-0.209331</v>
      </c>
      <c r="M6651" s="2" t="b">
        <v>1</v>
      </c>
      <c r="N6651" s="2" t="n">
        <v>1</v>
      </c>
    </row>
    <row r="6652" ht="15.75" customHeight="1">
      <c r="A6652" s="9" t="n">
        <v>43957.20833333334</v>
      </c>
      <c r="B6652" s="9" t="n">
        <v>43957.04166666666</v>
      </c>
      <c r="C6652" s="2" t="n">
        <v>34964545</v>
      </c>
      <c r="D6652" s="2" t="inlineStr">
        <is>
          <t>DOM</t>
        </is>
      </c>
      <c r="G6652" s="2" t="inlineStr">
        <is>
          <t>ZONE</t>
        </is>
      </c>
      <c r="I6652" s="2" t="n">
        <v>32.95</v>
      </c>
      <c r="J6652" s="2" t="n">
        <v>33.579792</v>
      </c>
      <c r="K6652" s="2" t="n">
        <v>0.9281779999999999</v>
      </c>
      <c r="L6652" s="2" t="n">
        <v>-0.298386</v>
      </c>
      <c r="M6652" s="2" t="b">
        <v>1</v>
      </c>
      <c r="N6652" s="2" t="n">
        <v>1</v>
      </c>
    </row>
    <row r="6653" ht="15.75" customHeight="1">
      <c r="A6653" s="9" t="n">
        <v>43957.25</v>
      </c>
      <c r="B6653" s="9" t="n">
        <v>43957.08333333334</v>
      </c>
      <c r="C6653" s="2" t="n">
        <v>34964545</v>
      </c>
      <c r="D6653" s="2" t="inlineStr">
        <is>
          <t>DOM</t>
        </is>
      </c>
      <c r="G6653" s="2" t="inlineStr">
        <is>
          <t>ZONE</t>
        </is>
      </c>
      <c r="I6653" s="2" t="n">
        <v>16.74</v>
      </c>
      <c r="J6653" s="2" t="n">
        <v>16.83173</v>
      </c>
      <c r="K6653" s="2" t="n">
        <v>0.270154</v>
      </c>
      <c r="L6653" s="2" t="n">
        <v>-0.18259</v>
      </c>
      <c r="M6653" s="2" t="b">
        <v>1</v>
      </c>
      <c r="N6653" s="2" t="n">
        <v>1</v>
      </c>
    </row>
    <row r="6654" ht="15.75" customHeight="1">
      <c r="A6654" s="9" t="n">
        <v>43957.29166666666</v>
      </c>
      <c r="B6654" s="9" t="n">
        <v>43957.125</v>
      </c>
      <c r="C6654" s="2" t="n">
        <v>34964545</v>
      </c>
      <c r="D6654" s="2" t="inlineStr">
        <is>
          <t>DOM</t>
        </is>
      </c>
      <c r="G6654" s="2" t="inlineStr">
        <is>
          <t>ZONE</t>
        </is>
      </c>
      <c r="I6654" s="2" t="n">
        <v>15.89</v>
      </c>
      <c r="J6654" s="2" t="n">
        <v>15.961589</v>
      </c>
      <c r="K6654" s="2" t="n">
        <v>0.262802</v>
      </c>
      <c r="L6654" s="2" t="n">
        <v>-0.186213</v>
      </c>
      <c r="M6654" s="2" t="b">
        <v>1</v>
      </c>
      <c r="N6654" s="2" t="n">
        <v>1</v>
      </c>
    </row>
    <row r="6655" ht="15.75" customHeight="1">
      <c r="A6655" s="9" t="n">
        <v>43957.33333333334</v>
      </c>
      <c r="B6655" s="9" t="n">
        <v>43957.16666666666</v>
      </c>
      <c r="C6655" s="2" t="n">
        <v>34964545</v>
      </c>
      <c r="D6655" s="2" t="inlineStr">
        <is>
          <t>DOM</t>
        </is>
      </c>
      <c r="G6655" s="2" t="inlineStr">
        <is>
          <t>ZONE</t>
        </is>
      </c>
      <c r="I6655" s="2" t="n">
        <v>15.01</v>
      </c>
      <c r="J6655" s="2" t="n">
        <v>14.996785</v>
      </c>
      <c r="K6655" s="2" t="n">
        <v>0.128802</v>
      </c>
      <c r="L6655" s="2" t="n">
        <v>-0.145351</v>
      </c>
      <c r="M6655" s="2" t="b">
        <v>1</v>
      </c>
      <c r="N6655" s="2" t="n">
        <v>1</v>
      </c>
    </row>
    <row r="6656" ht="15.75" customHeight="1">
      <c r="A6656" s="9" t="n">
        <v>43957.375</v>
      </c>
      <c r="B6656" s="9" t="n">
        <v>43957.20833333334</v>
      </c>
      <c r="C6656" s="2" t="n">
        <v>34964545</v>
      </c>
      <c r="D6656" s="2" t="inlineStr">
        <is>
          <t>DOM</t>
        </is>
      </c>
      <c r="G6656" s="2" t="inlineStr">
        <is>
          <t>ZONE</t>
        </is>
      </c>
      <c r="I6656" s="2" t="n">
        <v>16.37</v>
      </c>
      <c r="J6656" s="2" t="n">
        <v>16.239142</v>
      </c>
      <c r="K6656" s="2" t="n">
        <v>0.03301</v>
      </c>
      <c r="L6656" s="2" t="n">
        <v>-0.168035</v>
      </c>
      <c r="M6656" s="2" t="b">
        <v>1</v>
      </c>
      <c r="N6656" s="2" t="n">
        <v>1</v>
      </c>
    </row>
    <row r="6657" ht="15.75" customHeight="1">
      <c r="A6657" s="9" t="n">
        <v>43957.41666666666</v>
      </c>
      <c r="B6657" s="9" t="n">
        <v>43957.25</v>
      </c>
      <c r="C6657" s="2" t="n">
        <v>34964545</v>
      </c>
      <c r="D6657" s="2" t="inlineStr">
        <is>
          <t>DOM</t>
        </is>
      </c>
      <c r="G6657" s="2" t="inlineStr">
        <is>
          <t>ZONE</t>
        </is>
      </c>
      <c r="I6657" s="2" t="n">
        <v>22.05</v>
      </c>
      <c r="J6657" s="2" t="n">
        <v>18.91382</v>
      </c>
      <c r="K6657" s="2" t="n">
        <v>-2.873935</v>
      </c>
      <c r="L6657" s="2" t="n">
        <v>-0.261411</v>
      </c>
      <c r="M6657" s="2" t="b">
        <v>1</v>
      </c>
      <c r="N6657" s="2" t="n">
        <v>1</v>
      </c>
    </row>
    <row r="6658" ht="15.75" customHeight="1">
      <c r="A6658" s="9" t="n">
        <v>43957.45833333334</v>
      </c>
      <c r="B6658" s="9" t="n">
        <v>43957.29166666666</v>
      </c>
      <c r="C6658" s="2" t="n">
        <v>34964545</v>
      </c>
      <c r="D6658" s="2" t="inlineStr">
        <is>
          <t>DOM</t>
        </is>
      </c>
      <c r="G6658" s="2" t="inlineStr">
        <is>
          <t>ZONE</t>
        </is>
      </c>
      <c r="I6658" s="2" t="n">
        <v>20.28</v>
      </c>
      <c r="J6658" s="2" t="n">
        <v>17.704092</v>
      </c>
      <c r="K6658" s="2" t="n">
        <v>-2.224566</v>
      </c>
      <c r="L6658" s="2" t="n">
        <v>-0.352176</v>
      </c>
      <c r="M6658" s="2" t="b">
        <v>1</v>
      </c>
      <c r="N6658" s="2" t="n">
        <v>1</v>
      </c>
    </row>
    <row r="6659" ht="15.75" customHeight="1">
      <c r="A6659" s="9" t="n">
        <v>43957.5</v>
      </c>
      <c r="B6659" s="9" t="n">
        <v>43957.33333333334</v>
      </c>
      <c r="C6659" s="2" t="n">
        <v>34964545</v>
      </c>
      <c r="D6659" s="2" t="inlineStr">
        <is>
          <t>DOM</t>
        </is>
      </c>
      <c r="G6659" s="2" t="inlineStr">
        <is>
          <t>ZONE</t>
        </is>
      </c>
      <c r="I6659" s="2" t="n">
        <v>28.24</v>
      </c>
      <c r="J6659" s="2" t="n">
        <v>22.786931</v>
      </c>
      <c r="K6659" s="2" t="n">
        <v>-4.886868</v>
      </c>
      <c r="L6659" s="2" t="n">
        <v>-0.562868</v>
      </c>
      <c r="M6659" s="2" t="b">
        <v>1</v>
      </c>
      <c r="N6659" s="2" t="n">
        <v>1</v>
      </c>
    </row>
    <row r="6660" ht="15.75" customHeight="1">
      <c r="A6660" s="9" t="n">
        <v>43957.54166666666</v>
      </c>
      <c r="B6660" s="9" t="n">
        <v>43957.375</v>
      </c>
      <c r="C6660" s="2" t="n">
        <v>34964545</v>
      </c>
      <c r="D6660" s="2" t="inlineStr">
        <is>
          <t>DOM</t>
        </is>
      </c>
      <c r="G6660" s="2" t="inlineStr">
        <is>
          <t>ZONE</t>
        </is>
      </c>
      <c r="I6660" s="2" t="n">
        <v>28.77</v>
      </c>
      <c r="J6660" s="2" t="n">
        <v>23.015039</v>
      </c>
      <c r="K6660" s="2" t="n">
        <v>-5.187542</v>
      </c>
      <c r="L6660" s="2" t="n">
        <v>-0.569086</v>
      </c>
      <c r="M6660" s="2" t="b">
        <v>1</v>
      </c>
      <c r="N6660" s="2" t="n">
        <v>1</v>
      </c>
    </row>
    <row r="6661" ht="15.75" customHeight="1">
      <c r="A6661" s="9" t="n">
        <v>43957.58333333334</v>
      </c>
      <c r="B6661" s="9" t="n">
        <v>43957.41666666666</v>
      </c>
      <c r="C6661" s="2" t="n">
        <v>34964545</v>
      </c>
      <c r="D6661" s="2" t="inlineStr">
        <is>
          <t>DOM</t>
        </is>
      </c>
      <c r="G6661" s="2" t="inlineStr">
        <is>
          <t>ZONE</t>
        </is>
      </c>
      <c r="I6661" s="2" t="n">
        <v>25.11</v>
      </c>
      <c r="J6661" s="2" t="n">
        <v>22.091578</v>
      </c>
      <c r="K6661" s="2" t="n">
        <v>-2.526896</v>
      </c>
      <c r="L6661" s="2" t="n">
        <v>-0.49486</v>
      </c>
      <c r="M6661" s="2" t="b">
        <v>1</v>
      </c>
      <c r="N6661" s="2" t="n">
        <v>1</v>
      </c>
    </row>
    <row r="6662" ht="15.75" customHeight="1">
      <c r="A6662" s="9" t="n">
        <v>43957.625</v>
      </c>
      <c r="B6662" s="9" t="n">
        <v>43957.45833333334</v>
      </c>
      <c r="C6662" s="2" t="n">
        <v>34964545</v>
      </c>
      <c r="D6662" s="2" t="inlineStr">
        <is>
          <t>DOM</t>
        </is>
      </c>
      <c r="G6662" s="2" t="inlineStr">
        <is>
          <t>ZONE</t>
        </is>
      </c>
      <c r="I6662" s="2" t="n">
        <v>22.75</v>
      </c>
      <c r="J6662" s="2" t="n">
        <v>24.1514</v>
      </c>
      <c r="K6662" s="2" t="n">
        <v>1.791265</v>
      </c>
      <c r="L6662" s="2" t="n">
        <v>-0.384865</v>
      </c>
      <c r="M6662" s="2" t="b">
        <v>1</v>
      </c>
      <c r="N6662" s="2" t="n">
        <v>1</v>
      </c>
    </row>
    <row r="6663" ht="15.75" customHeight="1">
      <c r="A6663" s="9" t="n">
        <v>43957.66666666666</v>
      </c>
      <c r="B6663" s="9" t="n">
        <v>43957.5</v>
      </c>
      <c r="C6663" s="2" t="n">
        <v>34964545</v>
      </c>
      <c r="D6663" s="2" t="inlineStr">
        <is>
          <t>DOM</t>
        </is>
      </c>
      <c r="G6663" s="2" t="inlineStr">
        <is>
          <t>ZONE</t>
        </is>
      </c>
      <c r="I6663" s="2" t="n">
        <v>28.76</v>
      </c>
      <c r="J6663" s="2" t="n">
        <v>24.275908</v>
      </c>
      <c r="K6663" s="2" t="n">
        <v>-3.992091</v>
      </c>
      <c r="L6663" s="2" t="n">
        <v>-0.489501</v>
      </c>
      <c r="M6663" s="2" t="b">
        <v>1</v>
      </c>
      <c r="N6663" s="2" t="n">
        <v>1</v>
      </c>
    </row>
    <row r="6664" ht="15.75" customHeight="1">
      <c r="A6664" s="9" t="n">
        <v>43957.70833333334</v>
      </c>
      <c r="B6664" s="9" t="n">
        <v>43957.54166666666</v>
      </c>
      <c r="C6664" s="2" t="n">
        <v>34964545</v>
      </c>
      <c r="D6664" s="2" t="inlineStr">
        <is>
          <t>DOM</t>
        </is>
      </c>
      <c r="G6664" s="2" t="inlineStr">
        <is>
          <t>ZONE</t>
        </is>
      </c>
      <c r="I6664" s="2" t="n">
        <v>41.71</v>
      </c>
      <c r="J6664" s="2" t="n">
        <v>35.461387</v>
      </c>
      <c r="K6664" s="2" t="n">
        <v>-5.520091</v>
      </c>
      <c r="L6664" s="2" t="n">
        <v>-0.7260219999999999</v>
      </c>
      <c r="M6664" s="2" t="b">
        <v>1</v>
      </c>
      <c r="N6664" s="2" t="n">
        <v>1</v>
      </c>
    </row>
    <row r="6665" ht="15.75" customHeight="1">
      <c r="A6665" s="9" t="n">
        <v>43957.75</v>
      </c>
      <c r="B6665" s="9" t="n">
        <v>43957.58333333334</v>
      </c>
      <c r="C6665" s="2" t="n">
        <v>34964545</v>
      </c>
      <c r="D6665" s="2" t="inlineStr">
        <is>
          <t>DOM</t>
        </is>
      </c>
      <c r="G6665" s="2" t="inlineStr">
        <is>
          <t>ZONE</t>
        </is>
      </c>
      <c r="I6665" s="2" t="n">
        <v>19.37</v>
      </c>
      <c r="J6665" s="2" t="n">
        <v>17.980338</v>
      </c>
      <c r="K6665" s="2" t="n">
        <v>-1.158688</v>
      </c>
      <c r="L6665" s="2" t="n">
        <v>-0.234308</v>
      </c>
      <c r="M6665" s="2" t="b">
        <v>1</v>
      </c>
      <c r="N6665" s="2" t="n">
        <v>1</v>
      </c>
    </row>
    <row r="6666" ht="15.75" customHeight="1">
      <c r="A6666" s="9" t="n">
        <v>43957.79166666666</v>
      </c>
      <c r="B6666" s="9" t="n">
        <v>43957.625</v>
      </c>
      <c r="C6666" s="2" t="n">
        <v>34964545</v>
      </c>
      <c r="D6666" s="2" t="inlineStr">
        <is>
          <t>DOM</t>
        </is>
      </c>
      <c r="G6666" s="2" t="inlineStr">
        <is>
          <t>ZONE</t>
        </is>
      </c>
      <c r="I6666" s="2" t="n">
        <v>17.58</v>
      </c>
      <c r="J6666" s="2" t="n">
        <v>16.921875</v>
      </c>
      <c r="K6666" s="2" t="n">
        <v>-0.518442</v>
      </c>
      <c r="L6666" s="2" t="n">
        <v>-0.142184</v>
      </c>
      <c r="M6666" s="2" t="b">
        <v>1</v>
      </c>
      <c r="N6666" s="2" t="n">
        <v>1</v>
      </c>
    </row>
    <row r="6667" ht="15.75" customHeight="1">
      <c r="A6667" s="9" t="n">
        <v>43957.83333333334</v>
      </c>
      <c r="B6667" s="9" t="n">
        <v>43957.66666666666</v>
      </c>
      <c r="C6667" s="2" t="n">
        <v>34964545</v>
      </c>
      <c r="D6667" s="2" t="inlineStr">
        <is>
          <t>DOM</t>
        </is>
      </c>
      <c r="G6667" s="2" t="inlineStr">
        <is>
          <t>ZONE</t>
        </is>
      </c>
      <c r="I6667" s="2" t="n">
        <v>17.02</v>
      </c>
      <c r="J6667" s="2" t="n">
        <v>16.793586</v>
      </c>
      <c r="K6667" s="2" t="n">
        <v>-0.100335</v>
      </c>
      <c r="L6667" s="2" t="n">
        <v>-0.126912</v>
      </c>
      <c r="M6667" s="2" t="b">
        <v>1</v>
      </c>
      <c r="N6667" s="2" t="n">
        <v>1</v>
      </c>
    </row>
    <row r="6668" ht="15.75" customHeight="1">
      <c r="A6668" s="9" t="n">
        <v>43957.875</v>
      </c>
      <c r="B6668" s="9" t="n">
        <v>43957.70833333334</v>
      </c>
      <c r="C6668" s="2" t="n">
        <v>34964545</v>
      </c>
      <c r="D6668" s="2" t="inlineStr">
        <is>
          <t>DOM</t>
        </is>
      </c>
      <c r="G6668" s="2" t="inlineStr">
        <is>
          <t>ZONE</t>
        </is>
      </c>
      <c r="I6668" s="2" t="n">
        <v>17.65</v>
      </c>
      <c r="J6668" s="2" t="n">
        <v>17.552745</v>
      </c>
      <c r="K6668" s="2" t="n">
        <v>-0.013535</v>
      </c>
      <c r="L6668" s="2" t="n">
        <v>-0.08788700000000001</v>
      </c>
      <c r="M6668" s="2" t="b">
        <v>1</v>
      </c>
      <c r="N6668" s="2" t="n">
        <v>1</v>
      </c>
    </row>
    <row r="6669" ht="15.75" customHeight="1">
      <c r="A6669" s="9" t="n">
        <v>43957.91666666666</v>
      </c>
      <c r="B6669" s="9" t="n">
        <v>43957.75</v>
      </c>
      <c r="C6669" s="2" t="n">
        <v>34964545</v>
      </c>
      <c r="D6669" s="2" t="inlineStr">
        <is>
          <t>DOM</t>
        </is>
      </c>
      <c r="G6669" s="2" t="inlineStr">
        <is>
          <t>ZONE</t>
        </is>
      </c>
      <c r="I6669" s="2" t="n">
        <v>17.04</v>
      </c>
      <c r="J6669" s="2" t="n">
        <v>16.952415</v>
      </c>
      <c r="K6669" s="2" t="n">
        <v>0</v>
      </c>
      <c r="L6669" s="2" t="n">
        <v>-0.087585</v>
      </c>
      <c r="M6669" s="2" t="b">
        <v>1</v>
      </c>
      <c r="N6669" s="2" t="n">
        <v>1</v>
      </c>
    </row>
    <row r="6670" ht="15.75" customHeight="1">
      <c r="A6670" s="9" t="n">
        <v>43957.95833333334</v>
      </c>
      <c r="B6670" s="9" t="n">
        <v>43957.79166666666</v>
      </c>
      <c r="C6670" s="2" t="n">
        <v>34964545</v>
      </c>
      <c r="D6670" s="2" t="inlineStr">
        <is>
          <t>DOM</t>
        </is>
      </c>
      <c r="G6670" s="2" t="inlineStr">
        <is>
          <t>ZONE</t>
        </is>
      </c>
      <c r="I6670" s="2" t="n">
        <v>17.33</v>
      </c>
      <c r="J6670" s="2" t="n">
        <v>17.218661</v>
      </c>
      <c r="K6670" s="2" t="n">
        <v>-0.020664</v>
      </c>
      <c r="L6670" s="2" t="n">
        <v>-0.087342</v>
      </c>
      <c r="M6670" s="2" t="b">
        <v>1</v>
      </c>
      <c r="N6670" s="2" t="n">
        <v>1</v>
      </c>
    </row>
    <row r="6671" ht="15.75" customHeight="1">
      <c r="A6671" s="9" t="n">
        <v>43958</v>
      </c>
      <c r="B6671" s="9" t="n">
        <v>43957.83333333334</v>
      </c>
      <c r="C6671" s="2" t="n">
        <v>34964545</v>
      </c>
      <c r="D6671" s="2" t="inlineStr">
        <is>
          <t>DOM</t>
        </is>
      </c>
      <c r="G6671" s="2" t="inlineStr">
        <is>
          <t>ZONE</t>
        </is>
      </c>
      <c r="I6671" s="2" t="n">
        <v>19.87</v>
      </c>
      <c r="J6671" s="2" t="n">
        <v>18.692762</v>
      </c>
      <c r="K6671" s="2" t="n">
        <v>-1.0899</v>
      </c>
      <c r="L6671" s="2" t="n">
        <v>-0.083172</v>
      </c>
      <c r="M6671" s="2" t="b">
        <v>1</v>
      </c>
      <c r="N6671" s="2" t="n">
        <v>1</v>
      </c>
    </row>
    <row r="6672" ht="15.75" customHeight="1">
      <c r="A6672" s="9" t="n">
        <v>43958.04166666666</v>
      </c>
      <c r="B6672" s="9" t="n">
        <v>43957.875</v>
      </c>
      <c r="C6672" s="2" t="n">
        <v>34964545</v>
      </c>
      <c r="D6672" s="2" t="inlineStr">
        <is>
          <t>DOM</t>
        </is>
      </c>
      <c r="G6672" s="2" t="inlineStr">
        <is>
          <t>ZONE</t>
        </is>
      </c>
      <c r="I6672" s="2" t="n">
        <v>19.99</v>
      </c>
      <c r="J6672" s="2" t="n">
        <v>18.316456</v>
      </c>
      <c r="K6672" s="2" t="n">
        <v>-1.541308</v>
      </c>
      <c r="L6672" s="2" t="n">
        <v>-0.127236</v>
      </c>
      <c r="M6672" s="2" t="b">
        <v>1</v>
      </c>
      <c r="N6672" s="2" t="n">
        <v>1</v>
      </c>
    </row>
    <row r="6673" ht="15.75" customHeight="1">
      <c r="A6673" s="9" t="n">
        <v>43958.08333333334</v>
      </c>
      <c r="B6673" s="9" t="n">
        <v>43957.91666666666</v>
      </c>
      <c r="C6673" s="2" t="n">
        <v>34964545</v>
      </c>
      <c r="D6673" s="2" t="inlineStr">
        <is>
          <t>DOM</t>
        </is>
      </c>
      <c r="G6673" s="2" t="inlineStr">
        <is>
          <t>ZONE</t>
        </is>
      </c>
      <c r="I6673" s="2" t="n">
        <v>16.36</v>
      </c>
      <c r="J6673" s="2" t="n">
        <v>16.218962</v>
      </c>
      <c r="K6673" s="2" t="n">
        <v>-0.048114</v>
      </c>
      <c r="L6673" s="2" t="n">
        <v>-0.09292400000000001</v>
      </c>
      <c r="M6673" s="2" t="b">
        <v>1</v>
      </c>
      <c r="N6673" s="2" t="n">
        <v>1</v>
      </c>
    </row>
    <row r="6674" ht="15.75" customHeight="1">
      <c r="A6674" s="9" t="n">
        <v>43958.125</v>
      </c>
      <c r="B6674" s="9" t="n">
        <v>43957.95833333334</v>
      </c>
      <c r="C6674" s="2" t="n">
        <v>34964545</v>
      </c>
      <c r="D6674" s="2" t="inlineStr">
        <is>
          <t>DOM</t>
        </is>
      </c>
      <c r="G6674" s="2" t="inlineStr">
        <is>
          <t>ZONE</t>
        </is>
      </c>
      <c r="I6674" s="2" t="n">
        <v>16.95</v>
      </c>
      <c r="J6674" s="2" t="n">
        <v>16.873223</v>
      </c>
      <c r="K6674" s="2" t="n">
        <v>0.001691</v>
      </c>
      <c r="L6674" s="2" t="n">
        <v>-0.082635</v>
      </c>
      <c r="M6674" s="2" t="b">
        <v>1</v>
      </c>
      <c r="N6674" s="2" t="n">
        <v>1</v>
      </c>
    </row>
    <row r="6675" ht="15.75" customHeight="1">
      <c r="A6675" s="9" t="n">
        <v>43958.16666666666</v>
      </c>
      <c r="B6675" s="9" t="n">
        <v>43958</v>
      </c>
      <c r="C6675" s="2" t="n">
        <v>34964545</v>
      </c>
      <c r="D6675" s="2" t="inlineStr">
        <is>
          <t>DOM</t>
        </is>
      </c>
      <c r="G6675" s="2" t="inlineStr">
        <is>
          <t>ZONE</t>
        </is>
      </c>
      <c r="I6675" s="2" t="n">
        <v>11.78</v>
      </c>
      <c r="J6675" s="2" t="n">
        <v>14.492315</v>
      </c>
      <c r="K6675" s="2" t="n">
        <v>2.731443</v>
      </c>
      <c r="L6675" s="2" t="n">
        <v>-0.022461</v>
      </c>
      <c r="M6675" s="2" t="b">
        <v>1</v>
      </c>
      <c r="N6675" s="2" t="n">
        <v>1</v>
      </c>
    </row>
    <row r="6676" ht="15.75" customHeight="1">
      <c r="A6676" s="9" t="n">
        <v>43958.20833333334</v>
      </c>
      <c r="B6676" s="9" t="n">
        <v>43958.04166666666</v>
      </c>
      <c r="C6676" s="2" t="n">
        <v>34964545</v>
      </c>
      <c r="D6676" s="2" t="inlineStr">
        <is>
          <t>DOM</t>
        </is>
      </c>
      <c r="G6676" s="2" t="inlineStr">
        <is>
          <t>ZONE</t>
        </is>
      </c>
      <c r="I6676" s="2" t="n">
        <v>9.640000000000001</v>
      </c>
      <c r="J6676" s="2" t="n">
        <v>15.012265</v>
      </c>
      <c r="K6676" s="2" t="n">
        <v>5.389595</v>
      </c>
      <c r="L6676" s="2" t="n">
        <v>-0.020664</v>
      </c>
      <c r="M6676" s="2" t="b">
        <v>1</v>
      </c>
      <c r="N6676" s="2" t="n">
        <v>1</v>
      </c>
    </row>
    <row r="6677" ht="15.75" customHeight="1">
      <c r="A6677" s="9" t="n">
        <v>43958.25</v>
      </c>
      <c r="B6677" s="9" t="n">
        <v>43958.08333333334</v>
      </c>
      <c r="C6677" s="2" t="n">
        <v>34964545</v>
      </c>
      <c r="D6677" s="2" t="inlineStr">
        <is>
          <t>DOM</t>
        </is>
      </c>
      <c r="G6677" s="2" t="inlineStr">
        <is>
          <t>ZONE</t>
        </is>
      </c>
      <c r="I6677" s="2" t="n">
        <v>10.57</v>
      </c>
      <c r="J6677" s="2" t="n">
        <v>16.342603</v>
      </c>
      <c r="K6677" s="2" t="n">
        <v>5.797627</v>
      </c>
      <c r="L6677" s="2" t="n">
        <v>-0.02169</v>
      </c>
      <c r="M6677" s="2" t="b">
        <v>1</v>
      </c>
      <c r="N6677" s="2" t="n">
        <v>1</v>
      </c>
    </row>
    <row r="6678" ht="15.75" customHeight="1">
      <c r="A6678" s="9" t="n">
        <v>43958.29166666666</v>
      </c>
      <c r="B6678" s="9" t="n">
        <v>43958.125</v>
      </c>
      <c r="C6678" s="2" t="n">
        <v>34964545</v>
      </c>
      <c r="D6678" s="2" t="inlineStr">
        <is>
          <t>DOM</t>
        </is>
      </c>
      <c r="G6678" s="2" t="inlineStr">
        <is>
          <t>ZONE</t>
        </is>
      </c>
      <c r="I6678" s="2" t="n">
        <v>12.66</v>
      </c>
      <c r="J6678" s="2" t="n">
        <v>17.978095</v>
      </c>
      <c r="K6678" s="2" t="n">
        <v>5.329523</v>
      </c>
      <c r="L6678" s="2" t="n">
        <v>-0.014761</v>
      </c>
      <c r="M6678" s="2" t="b">
        <v>1</v>
      </c>
      <c r="N6678" s="2" t="n">
        <v>1</v>
      </c>
    </row>
    <row r="6679" ht="15.75" customHeight="1">
      <c r="A6679" s="9" t="n">
        <v>43958.33333333334</v>
      </c>
      <c r="B6679" s="9" t="n">
        <v>43958.16666666666</v>
      </c>
      <c r="C6679" s="2" t="n">
        <v>34964545</v>
      </c>
      <c r="D6679" s="2" t="inlineStr">
        <is>
          <t>DOM</t>
        </is>
      </c>
      <c r="G6679" s="2" t="inlineStr">
        <is>
          <t>ZONE</t>
        </is>
      </c>
      <c r="I6679" s="2" t="n">
        <v>11.02</v>
      </c>
      <c r="J6679" s="2" t="n">
        <v>16.522381</v>
      </c>
      <c r="K6679" s="2" t="n">
        <v>5.523751</v>
      </c>
      <c r="L6679" s="2" t="n">
        <v>-0.01887</v>
      </c>
      <c r="M6679" s="2" t="b">
        <v>1</v>
      </c>
      <c r="N6679" s="2" t="n">
        <v>1</v>
      </c>
    </row>
    <row r="6680" ht="15.75" customHeight="1">
      <c r="A6680" s="9" t="n">
        <v>43958.375</v>
      </c>
      <c r="B6680" s="9" t="n">
        <v>43958.20833333334</v>
      </c>
      <c r="C6680" s="2" t="n">
        <v>34964545</v>
      </c>
      <c r="D6680" s="2" t="inlineStr">
        <is>
          <t>DOM</t>
        </is>
      </c>
      <c r="G6680" s="2" t="inlineStr">
        <is>
          <t>ZONE</t>
        </is>
      </c>
      <c r="I6680" s="2" t="n">
        <v>16.31</v>
      </c>
      <c r="J6680" s="2" t="n">
        <v>20.687166</v>
      </c>
      <c r="K6680" s="2" t="n">
        <v>4.450163</v>
      </c>
      <c r="L6680" s="2" t="n">
        <v>-0.067997</v>
      </c>
      <c r="M6680" s="2" t="b">
        <v>1</v>
      </c>
      <c r="N6680" s="2" t="n">
        <v>1</v>
      </c>
    </row>
    <row r="6681" ht="15.75" customHeight="1">
      <c r="A6681" s="9" t="n">
        <v>43958.41666666666</v>
      </c>
      <c r="B6681" s="9" t="n">
        <v>43958.25</v>
      </c>
      <c r="C6681" s="2" t="n">
        <v>34964545</v>
      </c>
      <c r="D6681" s="2" t="inlineStr">
        <is>
          <t>DOM</t>
        </is>
      </c>
      <c r="G6681" s="2" t="inlineStr">
        <is>
          <t>ZONE</t>
        </is>
      </c>
      <c r="I6681" s="2" t="n">
        <v>16.27</v>
      </c>
      <c r="J6681" s="2" t="n">
        <v>18.807677</v>
      </c>
      <c r="K6681" s="2" t="n">
        <v>2.617406</v>
      </c>
      <c r="L6681" s="2" t="n">
        <v>-0.07806299999999999</v>
      </c>
      <c r="M6681" s="2" t="b">
        <v>1</v>
      </c>
      <c r="N6681" s="2" t="n">
        <v>1</v>
      </c>
    </row>
    <row r="6682" ht="15.75" customHeight="1">
      <c r="A6682" s="9" t="n">
        <v>43958.45833333334</v>
      </c>
      <c r="B6682" s="9" t="n">
        <v>43958.29166666666</v>
      </c>
      <c r="C6682" s="2" t="n">
        <v>34964545</v>
      </c>
      <c r="D6682" s="2" t="inlineStr">
        <is>
          <t>DOM</t>
        </is>
      </c>
      <c r="G6682" s="2" t="inlineStr">
        <is>
          <t>ZONE</t>
        </is>
      </c>
      <c r="I6682" s="2" t="n">
        <v>15.64</v>
      </c>
      <c r="J6682" s="2" t="n">
        <v>15.869691</v>
      </c>
      <c r="K6682" s="2" t="n">
        <v>0.37304</v>
      </c>
      <c r="L6682" s="2" t="n">
        <v>-0.142515</v>
      </c>
      <c r="M6682" s="2" t="b">
        <v>1</v>
      </c>
      <c r="N6682" s="2" t="n">
        <v>1</v>
      </c>
    </row>
    <row r="6683" ht="15.75" customHeight="1">
      <c r="A6683" s="9" t="n">
        <v>43958.5</v>
      </c>
      <c r="B6683" s="9" t="n">
        <v>43958.33333333334</v>
      </c>
      <c r="C6683" s="2" t="n">
        <v>34964545</v>
      </c>
      <c r="D6683" s="2" t="inlineStr">
        <is>
          <t>DOM</t>
        </is>
      </c>
      <c r="G6683" s="2" t="inlineStr">
        <is>
          <t>ZONE</t>
        </is>
      </c>
      <c r="I6683" s="2" t="n">
        <v>16.41</v>
      </c>
      <c r="J6683" s="2" t="n">
        <v>15.463759</v>
      </c>
      <c r="K6683" s="2" t="n">
        <v>-0.725283</v>
      </c>
      <c r="L6683" s="2" t="n">
        <v>-0.220124</v>
      </c>
      <c r="M6683" s="2" t="b">
        <v>1</v>
      </c>
      <c r="N6683" s="2" t="n">
        <v>1</v>
      </c>
    </row>
    <row r="6684" ht="15.75" customHeight="1">
      <c r="A6684" s="9" t="n">
        <v>43958.54166666666</v>
      </c>
      <c r="B6684" s="9" t="n">
        <v>43958.375</v>
      </c>
      <c r="C6684" s="2" t="n">
        <v>34964545</v>
      </c>
      <c r="D6684" s="2" t="inlineStr">
        <is>
          <t>DOM</t>
        </is>
      </c>
      <c r="G6684" s="2" t="inlineStr">
        <is>
          <t>ZONE</t>
        </is>
      </c>
      <c r="I6684" s="2" t="n">
        <v>18.15</v>
      </c>
      <c r="J6684" s="2" t="n">
        <v>16.952149</v>
      </c>
      <c r="K6684" s="2" t="n">
        <v>-0.905372</v>
      </c>
      <c r="L6684" s="2" t="n">
        <v>-0.287479</v>
      </c>
      <c r="M6684" s="2" t="b">
        <v>1</v>
      </c>
      <c r="N6684" s="2" t="n">
        <v>1</v>
      </c>
    </row>
    <row r="6685" ht="15.75" customHeight="1">
      <c r="A6685" s="9" t="n">
        <v>43958.58333333334</v>
      </c>
      <c r="B6685" s="9" t="n">
        <v>43958.41666666666</v>
      </c>
      <c r="C6685" s="2" t="n">
        <v>34964545</v>
      </c>
      <c r="D6685" s="2" t="inlineStr">
        <is>
          <t>DOM</t>
        </is>
      </c>
      <c r="G6685" s="2" t="inlineStr">
        <is>
          <t>ZONE</t>
        </is>
      </c>
      <c r="I6685" s="2" t="n">
        <v>18.85</v>
      </c>
      <c r="J6685" s="2" t="n">
        <v>18.359454</v>
      </c>
      <c r="K6685" s="2" t="n">
        <v>-0.201812</v>
      </c>
      <c r="L6685" s="2" t="n">
        <v>-0.286234</v>
      </c>
      <c r="M6685" s="2" t="b">
        <v>1</v>
      </c>
      <c r="N6685" s="2" t="n">
        <v>1</v>
      </c>
    </row>
    <row r="6686" ht="15.75" customHeight="1">
      <c r="A6686" s="9" t="n">
        <v>43958.625</v>
      </c>
      <c r="B6686" s="9" t="n">
        <v>43958.45833333334</v>
      </c>
      <c r="C6686" s="2" t="n">
        <v>34964545</v>
      </c>
      <c r="D6686" s="2" t="inlineStr">
        <is>
          <t>DOM</t>
        </is>
      </c>
      <c r="G6686" s="2" t="inlineStr">
        <is>
          <t>ZONE</t>
        </is>
      </c>
      <c r="I6686" s="2" t="n">
        <v>17.64</v>
      </c>
      <c r="J6686" s="2" t="n">
        <v>17.437388</v>
      </c>
      <c r="K6686" s="2" t="n">
        <v>0.046143</v>
      </c>
      <c r="L6686" s="2" t="n">
        <v>-0.244589</v>
      </c>
      <c r="M6686" s="2" t="b">
        <v>1</v>
      </c>
      <c r="N6686" s="2" t="n">
        <v>1</v>
      </c>
    </row>
    <row r="6687" ht="15.75" customHeight="1">
      <c r="A6687" s="9" t="n">
        <v>43958.66666666666</v>
      </c>
      <c r="B6687" s="9" t="n">
        <v>43958.5</v>
      </c>
      <c r="C6687" s="2" t="n">
        <v>34964545</v>
      </c>
      <c r="D6687" s="2" t="inlineStr">
        <is>
          <t>DOM</t>
        </is>
      </c>
      <c r="G6687" s="2" t="inlineStr">
        <is>
          <t>ZONE</t>
        </is>
      </c>
      <c r="I6687" s="2" t="n">
        <v>14.08</v>
      </c>
      <c r="J6687" s="2" t="n">
        <v>15.008269</v>
      </c>
      <c r="K6687" s="2" t="n">
        <v>1.089378</v>
      </c>
      <c r="L6687" s="2" t="n">
        <v>-0.156942</v>
      </c>
      <c r="M6687" s="2" t="b">
        <v>1</v>
      </c>
      <c r="N6687" s="2" t="n">
        <v>1</v>
      </c>
    </row>
    <row r="6688" ht="15.75" customHeight="1">
      <c r="A6688" s="9" t="n">
        <v>43958.70833333334</v>
      </c>
      <c r="B6688" s="9" t="n">
        <v>43958.54166666666</v>
      </c>
      <c r="C6688" s="2" t="n">
        <v>34964545</v>
      </c>
      <c r="D6688" s="2" t="inlineStr">
        <is>
          <t>DOM</t>
        </is>
      </c>
      <c r="G6688" s="2" t="inlineStr">
        <is>
          <t>ZONE</t>
        </is>
      </c>
      <c r="I6688" s="2" t="n">
        <v>14.24</v>
      </c>
      <c r="J6688" s="2" t="n">
        <v>15.622551</v>
      </c>
      <c r="K6688" s="2" t="n">
        <v>1.484277</v>
      </c>
      <c r="L6688" s="2" t="n">
        <v>-0.09755999999999999</v>
      </c>
      <c r="M6688" s="2" t="b">
        <v>1</v>
      </c>
      <c r="N6688" s="2" t="n">
        <v>1</v>
      </c>
    </row>
    <row r="6689" ht="15.75" customHeight="1">
      <c r="A6689" s="9" t="n">
        <v>43958.75</v>
      </c>
      <c r="B6689" s="9" t="n">
        <v>43958.58333333334</v>
      </c>
      <c r="C6689" s="2" t="n">
        <v>34964545</v>
      </c>
      <c r="D6689" s="2" t="inlineStr">
        <is>
          <t>DOM</t>
        </is>
      </c>
      <c r="G6689" s="2" t="inlineStr">
        <is>
          <t>ZONE</t>
        </is>
      </c>
      <c r="I6689" s="2" t="n">
        <v>13.55</v>
      </c>
      <c r="J6689" s="2" t="n">
        <v>13.215728</v>
      </c>
      <c r="K6689" s="2" t="n">
        <v>-0.280748</v>
      </c>
      <c r="L6689" s="2" t="n">
        <v>-0.055191</v>
      </c>
      <c r="M6689" s="2" t="b">
        <v>1</v>
      </c>
      <c r="N6689" s="2" t="n">
        <v>1</v>
      </c>
    </row>
    <row r="6690" ht="15.75" customHeight="1">
      <c r="A6690" s="9" t="n">
        <v>43958.79166666666</v>
      </c>
      <c r="B6690" s="9" t="n">
        <v>43958.625</v>
      </c>
      <c r="C6690" s="2" t="n">
        <v>34964545</v>
      </c>
      <c r="D6690" s="2" t="inlineStr">
        <is>
          <t>DOM</t>
        </is>
      </c>
      <c r="G6690" s="2" t="inlineStr">
        <is>
          <t>ZONE</t>
        </is>
      </c>
      <c r="I6690" s="2" t="n">
        <v>12.76</v>
      </c>
      <c r="J6690" s="2" t="n">
        <v>12.594064</v>
      </c>
      <c r="K6690" s="2" t="n">
        <v>-0.111392</v>
      </c>
      <c r="L6690" s="2" t="n">
        <v>-0.052044</v>
      </c>
      <c r="M6690" s="2" t="b">
        <v>1</v>
      </c>
      <c r="N6690" s="2" t="n">
        <v>1</v>
      </c>
    </row>
    <row r="6691" ht="15.75" customHeight="1">
      <c r="A6691" s="9" t="n">
        <v>43958.83333333334</v>
      </c>
      <c r="B6691" s="9" t="n">
        <v>43958.66666666666</v>
      </c>
      <c r="C6691" s="2" t="n">
        <v>34964545</v>
      </c>
      <c r="D6691" s="2" t="inlineStr">
        <is>
          <t>DOM</t>
        </is>
      </c>
      <c r="G6691" s="2" t="inlineStr">
        <is>
          <t>ZONE</t>
        </is>
      </c>
      <c r="I6691" s="2" t="n">
        <v>13.25</v>
      </c>
      <c r="J6691" s="2" t="n">
        <v>13.163656</v>
      </c>
      <c r="K6691" s="2" t="n">
        <v>-0.042654</v>
      </c>
      <c r="L6691" s="2" t="n">
        <v>-0.040357</v>
      </c>
      <c r="M6691" s="2" t="b">
        <v>1</v>
      </c>
      <c r="N6691" s="2" t="n">
        <v>1</v>
      </c>
    </row>
    <row r="6692" ht="15.75" customHeight="1">
      <c r="A6692" s="9" t="n">
        <v>43958.875</v>
      </c>
      <c r="B6692" s="9" t="n">
        <v>43958.70833333334</v>
      </c>
      <c r="C6692" s="2" t="n">
        <v>34964545</v>
      </c>
      <c r="D6692" s="2" t="inlineStr">
        <is>
          <t>DOM</t>
        </is>
      </c>
      <c r="G6692" s="2" t="inlineStr">
        <is>
          <t>ZONE</t>
        </is>
      </c>
      <c r="I6692" s="2" t="n">
        <v>13.67</v>
      </c>
      <c r="J6692" s="2" t="n">
        <v>14.302807</v>
      </c>
      <c r="K6692" s="2" t="n">
        <v>0.668579</v>
      </c>
      <c r="L6692" s="2" t="n">
        <v>-0.034106</v>
      </c>
      <c r="M6692" s="2" t="b">
        <v>1</v>
      </c>
      <c r="N6692" s="2" t="n">
        <v>1</v>
      </c>
    </row>
    <row r="6693" ht="15.75" customHeight="1">
      <c r="A6693" s="9" t="n">
        <v>43958.91666666666</v>
      </c>
      <c r="B6693" s="9" t="n">
        <v>43958.75</v>
      </c>
      <c r="C6693" s="2" t="n">
        <v>34964545</v>
      </c>
      <c r="D6693" s="2" t="inlineStr">
        <is>
          <t>DOM</t>
        </is>
      </c>
      <c r="G6693" s="2" t="inlineStr">
        <is>
          <t>ZONE</t>
        </is>
      </c>
      <c r="I6693" s="2" t="n">
        <v>12.8</v>
      </c>
      <c r="J6693" s="2" t="n">
        <v>14.459629</v>
      </c>
      <c r="K6693" s="2" t="n">
        <v>1.672527</v>
      </c>
      <c r="L6693" s="2" t="n">
        <v>-0.015398</v>
      </c>
      <c r="M6693" s="2" t="b">
        <v>1</v>
      </c>
      <c r="N6693" s="2" t="n">
        <v>1</v>
      </c>
    </row>
    <row r="6694" ht="15.75" customHeight="1">
      <c r="A6694" s="9" t="n">
        <v>43958.95833333334</v>
      </c>
      <c r="B6694" s="9" t="n">
        <v>43958.79166666666</v>
      </c>
      <c r="C6694" s="2" t="n">
        <v>34964545</v>
      </c>
      <c r="D6694" s="2" t="inlineStr">
        <is>
          <t>DOM</t>
        </is>
      </c>
      <c r="G6694" s="2" t="inlineStr">
        <is>
          <t>ZONE</t>
        </is>
      </c>
      <c r="I6694" s="2" t="n">
        <v>13.87</v>
      </c>
      <c r="J6694" s="2" t="n">
        <v>15.382785</v>
      </c>
      <c r="K6694" s="2" t="n">
        <v>1.459872</v>
      </c>
      <c r="L6694" s="2" t="n">
        <v>0.053746</v>
      </c>
      <c r="M6694" s="2" t="b">
        <v>1</v>
      </c>
      <c r="N6694" s="2" t="n">
        <v>1</v>
      </c>
    </row>
    <row r="6695" ht="15.75" customHeight="1">
      <c r="A6695" s="9" t="n">
        <v>43959</v>
      </c>
      <c r="B6695" s="9" t="n">
        <v>43958.83333333334</v>
      </c>
      <c r="C6695" s="2" t="n">
        <v>34964545</v>
      </c>
      <c r="D6695" s="2" t="inlineStr">
        <is>
          <t>DOM</t>
        </is>
      </c>
      <c r="G6695" s="2" t="inlineStr">
        <is>
          <t>ZONE</t>
        </is>
      </c>
      <c r="I6695" s="2" t="n">
        <v>20.74</v>
      </c>
      <c r="J6695" s="2" t="n">
        <v>20.577597</v>
      </c>
      <c r="K6695" s="2" t="n">
        <v>-0.191653</v>
      </c>
      <c r="L6695" s="2" t="n">
        <v>0.025084</v>
      </c>
      <c r="M6695" s="2" t="b">
        <v>1</v>
      </c>
      <c r="N6695" s="2" t="n">
        <v>1</v>
      </c>
    </row>
    <row r="6696" ht="15.75" customHeight="1">
      <c r="A6696" s="9" t="n">
        <v>43959.04166666666</v>
      </c>
      <c r="B6696" s="9" t="n">
        <v>43958.875</v>
      </c>
      <c r="C6696" s="2" t="n">
        <v>34964545</v>
      </c>
      <c r="D6696" s="2" t="inlineStr">
        <is>
          <t>DOM</t>
        </is>
      </c>
      <c r="G6696" s="2" t="inlineStr">
        <is>
          <t>ZONE</t>
        </is>
      </c>
      <c r="I6696" s="2" t="n">
        <v>24.54</v>
      </c>
      <c r="J6696" s="2" t="n">
        <v>23.426839</v>
      </c>
      <c r="K6696" s="2" t="n">
        <v>-1.071215</v>
      </c>
      <c r="L6696" s="2" t="n">
        <v>-0.041113</v>
      </c>
      <c r="M6696" s="2" t="b">
        <v>1</v>
      </c>
      <c r="N6696" s="2" t="n">
        <v>1</v>
      </c>
    </row>
    <row r="6697" ht="15.75" customHeight="1">
      <c r="A6697" s="9" t="n">
        <v>43959.08333333334</v>
      </c>
      <c r="B6697" s="9" t="n">
        <v>43958.91666666666</v>
      </c>
      <c r="C6697" s="2" t="n">
        <v>34964545</v>
      </c>
      <c r="D6697" s="2" t="inlineStr">
        <is>
          <t>DOM</t>
        </is>
      </c>
      <c r="G6697" s="2" t="inlineStr">
        <is>
          <t>ZONE</t>
        </is>
      </c>
      <c r="I6697" s="2" t="n">
        <v>15.69</v>
      </c>
      <c r="J6697" s="2" t="n">
        <v>16.177005</v>
      </c>
      <c r="K6697" s="2" t="n">
        <v>0.482295</v>
      </c>
      <c r="L6697" s="2" t="n">
        <v>0.008043</v>
      </c>
      <c r="M6697" s="2" t="b">
        <v>1</v>
      </c>
      <c r="N6697" s="2" t="n">
        <v>1</v>
      </c>
    </row>
    <row r="6698" ht="15.75" customHeight="1">
      <c r="A6698" s="9" t="n">
        <v>43959.125</v>
      </c>
      <c r="B6698" s="9" t="n">
        <v>43958.95833333334</v>
      </c>
      <c r="C6698" s="2" t="n">
        <v>34964545</v>
      </c>
      <c r="D6698" s="2" t="inlineStr">
        <is>
          <t>DOM</t>
        </is>
      </c>
      <c r="G6698" s="2" t="inlineStr">
        <is>
          <t>ZONE</t>
        </is>
      </c>
      <c r="I6698" s="2" t="n">
        <v>13.71</v>
      </c>
      <c r="J6698" s="2" t="n">
        <v>15.325819</v>
      </c>
      <c r="K6698" s="2" t="n">
        <v>1.618815</v>
      </c>
      <c r="L6698" s="2" t="n">
        <v>0.000337</v>
      </c>
      <c r="M6698" s="2" t="b">
        <v>1</v>
      </c>
      <c r="N6698" s="2" t="n">
        <v>1</v>
      </c>
    </row>
    <row r="6699" ht="15.75" customHeight="1">
      <c r="A6699" s="9" t="n">
        <v>43959.16666666666</v>
      </c>
      <c r="B6699" s="9" t="n">
        <v>43959</v>
      </c>
      <c r="C6699" s="2" t="n">
        <v>34964545</v>
      </c>
      <c r="D6699" s="2" t="inlineStr">
        <is>
          <t>DOM</t>
        </is>
      </c>
      <c r="G6699" s="2" t="inlineStr">
        <is>
          <t>ZONE</t>
        </is>
      </c>
      <c r="I6699" s="2" t="n">
        <v>13.33</v>
      </c>
      <c r="J6699" s="2" t="n">
        <v>15.267713</v>
      </c>
      <c r="K6699" s="2" t="n">
        <v>1.919802</v>
      </c>
      <c r="L6699" s="2" t="n">
        <v>0.022077</v>
      </c>
      <c r="M6699" s="2" t="b">
        <v>1</v>
      </c>
      <c r="N6699" s="2" t="n">
        <v>1</v>
      </c>
    </row>
    <row r="6700" ht="15.75" customHeight="1">
      <c r="A6700" s="9" t="n">
        <v>43959.20833333334</v>
      </c>
      <c r="B6700" s="9" t="n">
        <v>43959.04166666666</v>
      </c>
      <c r="C6700" s="2" t="n">
        <v>34964545</v>
      </c>
      <c r="D6700" s="2" t="inlineStr">
        <is>
          <t>DOM</t>
        </is>
      </c>
      <c r="G6700" s="2" t="inlineStr">
        <is>
          <t>ZONE</t>
        </is>
      </c>
      <c r="I6700" s="2" t="n">
        <v>13.7</v>
      </c>
      <c r="J6700" s="2" t="n">
        <v>15.812515</v>
      </c>
      <c r="K6700" s="2" t="n">
        <v>2.105178</v>
      </c>
      <c r="L6700" s="2" t="n">
        <v>0.006504</v>
      </c>
      <c r="M6700" s="2" t="b">
        <v>1</v>
      </c>
      <c r="N6700" s="2" t="n">
        <v>1</v>
      </c>
    </row>
    <row r="6701" ht="15.75" customHeight="1">
      <c r="A6701" s="9" t="n">
        <v>43959.25</v>
      </c>
      <c r="B6701" s="9" t="n">
        <v>43959.08333333334</v>
      </c>
      <c r="C6701" s="2" t="n">
        <v>34964545</v>
      </c>
      <c r="D6701" s="2" t="inlineStr">
        <is>
          <t>DOM</t>
        </is>
      </c>
      <c r="G6701" s="2" t="inlineStr">
        <is>
          <t>ZONE</t>
        </is>
      </c>
      <c r="I6701" s="2" t="n">
        <v>12.22</v>
      </c>
      <c r="J6701" s="2" t="n">
        <v>15.206219</v>
      </c>
      <c r="K6701" s="2" t="n">
        <v>2.96435</v>
      </c>
      <c r="L6701" s="2" t="n">
        <v>0.019369</v>
      </c>
      <c r="M6701" s="2" t="b">
        <v>1</v>
      </c>
      <c r="N6701" s="2" t="n">
        <v>1</v>
      </c>
    </row>
    <row r="6702" ht="15.75" customHeight="1">
      <c r="A6702" s="9" t="n">
        <v>43959.29166666666</v>
      </c>
      <c r="B6702" s="9" t="n">
        <v>43959.125</v>
      </c>
      <c r="C6702" s="2" t="n">
        <v>34964545</v>
      </c>
      <c r="D6702" s="2" t="inlineStr">
        <is>
          <t>DOM</t>
        </is>
      </c>
      <c r="G6702" s="2" t="inlineStr">
        <is>
          <t>ZONE</t>
        </is>
      </c>
      <c r="I6702" s="2" t="n">
        <v>10.32</v>
      </c>
      <c r="J6702" s="2" t="n">
        <v>15.06919</v>
      </c>
      <c r="K6702" s="2" t="n">
        <v>4.714171</v>
      </c>
      <c r="L6702" s="2" t="n">
        <v>0.035853</v>
      </c>
      <c r="M6702" s="2" t="b">
        <v>1</v>
      </c>
      <c r="N6702" s="2" t="n">
        <v>1</v>
      </c>
    </row>
    <row r="6703" ht="15.75" customHeight="1">
      <c r="A6703" s="9" t="n">
        <v>43959.33333333334</v>
      </c>
      <c r="B6703" s="9" t="n">
        <v>43959.16666666666</v>
      </c>
      <c r="C6703" s="2" t="n">
        <v>34964545</v>
      </c>
      <c r="D6703" s="2" t="inlineStr">
        <is>
          <t>DOM</t>
        </is>
      </c>
      <c r="G6703" s="2" t="inlineStr">
        <is>
          <t>ZONE</t>
        </is>
      </c>
      <c r="I6703" s="2" t="n">
        <v>14.15</v>
      </c>
      <c r="J6703" s="2" t="n">
        <v>17.755389</v>
      </c>
      <c r="K6703" s="2" t="n">
        <v>3.545097</v>
      </c>
      <c r="L6703" s="2" t="n">
        <v>0.056958</v>
      </c>
      <c r="M6703" s="2" t="b">
        <v>1</v>
      </c>
      <c r="N6703" s="2" t="n">
        <v>1</v>
      </c>
    </row>
    <row r="6704" ht="15.75" customHeight="1">
      <c r="A6704" s="9" t="n">
        <v>43959.375</v>
      </c>
      <c r="B6704" s="9" t="n">
        <v>43959.20833333334</v>
      </c>
      <c r="C6704" s="2" t="n">
        <v>34964545</v>
      </c>
      <c r="D6704" s="2" t="inlineStr">
        <is>
          <t>DOM</t>
        </is>
      </c>
      <c r="G6704" s="2" t="inlineStr">
        <is>
          <t>ZONE</t>
        </is>
      </c>
      <c r="I6704" s="2" t="n">
        <v>13.46</v>
      </c>
      <c r="J6704" s="2" t="n">
        <v>16.406557</v>
      </c>
      <c r="K6704" s="2" t="n">
        <v>2.918758</v>
      </c>
      <c r="L6704" s="2" t="n">
        <v>0.023632</v>
      </c>
      <c r="M6704" s="2" t="b">
        <v>1</v>
      </c>
      <c r="N6704" s="2" t="n">
        <v>1</v>
      </c>
    </row>
    <row r="6705" ht="15.75" customHeight="1">
      <c r="A6705" s="9" t="n">
        <v>43959.41666666666</v>
      </c>
      <c r="B6705" s="9" t="n">
        <v>43959.25</v>
      </c>
      <c r="C6705" s="2" t="n">
        <v>34964545</v>
      </c>
      <c r="D6705" s="2" t="inlineStr">
        <is>
          <t>DOM</t>
        </is>
      </c>
      <c r="G6705" s="2" t="inlineStr">
        <is>
          <t>ZONE</t>
        </is>
      </c>
      <c r="I6705" s="2" t="n">
        <v>14.69</v>
      </c>
      <c r="J6705" s="2" t="n">
        <v>16.149033</v>
      </c>
      <c r="K6705" s="2" t="n">
        <v>1.463499</v>
      </c>
      <c r="L6705" s="2" t="n">
        <v>-0.0003</v>
      </c>
      <c r="M6705" s="2" t="b">
        <v>1</v>
      </c>
      <c r="N6705" s="2" t="n">
        <v>1</v>
      </c>
    </row>
    <row r="6706" ht="15.75" customHeight="1">
      <c r="A6706" s="9" t="n">
        <v>43959.45833333334</v>
      </c>
      <c r="B6706" s="9" t="n">
        <v>43959.29166666666</v>
      </c>
      <c r="C6706" s="2" t="n">
        <v>34964545</v>
      </c>
      <c r="D6706" s="2" t="inlineStr">
        <is>
          <t>DOM</t>
        </is>
      </c>
      <c r="G6706" s="2" t="inlineStr">
        <is>
          <t>ZONE</t>
        </is>
      </c>
      <c r="I6706" s="2" t="n">
        <v>14.53</v>
      </c>
      <c r="J6706" s="2" t="n">
        <v>15.539663</v>
      </c>
      <c r="K6706" s="2" t="n">
        <v>1.066622</v>
      </c>
      <c r="L6706" s="2" t="n">
        <v>-0.058625</v>
      </c>
      <c r="M6706" s="2" t="b">
        <v>1</v>
      </c>
      <c r="N6706" s="2" t="n">
        <v>1</v>
      </c>
    </row>
    <row r="6707" ht="15.75" customHeight="1">
      <c r="A6707" s="9" t="n">
        <v>43959.5</v>
      </c>
      <c r="B6707" s="9" t="n">
        <v>43959.33333333334</v>
      </c>
      <c r="C6707" s="2" t="n">
        <v>34964545</v>
      </c>
      <c r="D6707" s="2" t="inlineStr">
        <is>
          <t>DOM</t>
        </is>
      </c>
      <c r="G6707" s="2" t="inlineStr">
        <is>
          <t>ZONE</t>
        </is>
      </c>
      <c r="I6707" s="2" t="n">
        <v>15</v>
      </c>
      <c r="J6707" s="2" t="n">
        <v>14.77934</v>
      </c>
      <c r="K6707" s="2" t="n">
        <v>-0.118651</v>
      </c>
      <c r="L6707" s="2" t="n">
        <v>-0.09701</v>
      </c>
      <c r="M6707" s="2" t="b">
        <v>1</v>
      </c>
      <c r="N6707" s="2" t="n">
        <v>1</v>
      </c>
    </row>
    <row r="6708" ht="15.75" customHeight="1">
      <c r="A6708" s="9" t="n">
        <v>43959.54166666666</v>
      </c>
      <c r="B6708" s="9" t="n">
        <v>43959.375</v>
      </c>
      <c r="C6708" s="2" t="n">
        <v>34964545</v>
      </c>
      <c r="D6708" s="2" t="inlineStr">
        <is>
          <t>DOM</t>
        </is>
      </c>
      <c r="G6708" s="2" t="inlineStr">
        <is>
          <t>ZONE</t>
        </is>
      </c>
      <c r="I6708" s="2" t="n">
        <v>15.98</v>
      </c>
      <c r="J6708" s="2" t="n">
        <v>15.349887</v>
      </c>
      <c r="K6708" s="2" t="n">
        <v>-0.460642</v>
      </c>
      <c r="L6708" s="2" t="n">
        <v>-0.170304</v>
      </c>
      <c r="M6708" s="2" t="b">
        <v>1</v>
      </c>
      <c r="N6708" s="2" t="n">
        <v>1</v>
      </c>
    </row>
    <row r="6709" ht="15.75" customHeight="1">
      <c r="A6709" s="9" t="n">
        <v>43959.58333333334</v>
      </c>
      <c r="B6709" s="9" t="n">
        <v>43959.41666666666</v>
      </c>
      <c r="C6709" s="2" t="n">
        <v>34964545</v>
      </c>
      <c r="D6709" s="2" t="inlineStr">
        <is>
          <t>DOM</t>
        </is>
      </c>
      <c r="G6709" s="2" t="inlineStr">
        <is>
          <t>ZONE</t>
        </is>
      </c>
      <c r="I6709" s="2" t="n">
        <v>17.86</v>
      </c>
      <c r="J6709" s="2" t="n">
        <v>16.912708</v>
      </c>
      <c r="K6709" s="2" t="n">
        <v>-0.74116</v>
      </c>
      <c r="L6709" s="2" t="n">
        <v>-0.209466</v>
      </c>
      <c r="M6709" s="2" t="b">
        <v>1</v>
      </c>
      <c r="N6709" s="2" t="n">
        <v>1</v>
      </c>
    </row>
    <row r="6710" ht="15.75" customHeight="1">
      <c r="A6710" s="9" t="n">
        <v>43959.625</v>
      </c>
      <c r="B6710" s="9" t="n">
        <v>43959.45833333334</v>
      </c>
      <c r="C6710" s="2" t="n">
        <v>34964545</v>
      </c>
      <c r="D6710" s="2" t="inlineStr">
        <is>
          <t>DOM</t>
        </is>
      </c>
      <c r="G6710" s="2" t="inlineStr">
        <is>
          <t>ZONE</t>
        </is>
      </c>
      <c r="I6710" s="2" t="n">
        <v>17.35</v>
      </c>
      <c r="J6710" s="2" t="n">
        <v>16.575512</v>
      </c>
      <c r="K6710" s="2" t="n">
        <v>-0.551999</v>
      </c>
      <c r="L6710" s="2" t="n">
        <v>-0.224989</v>
      </c>
      <c r="M6710" s="2" t="b">
        <v>1</v>
      </c>
      <c r="N6710" s="2" t="n">
        <v>1</v>
      </c>
    </row>
    <row r="6711" ht="15.75" customHeight="1">
      <c r="A6711" s="9" t="n">
        <v>43959.66666666666</v>
      </c>
      <c r="B6711" s="9" t="n">
        <v>43959.5</v>
      </c>
      <c r="C6711" s="2" t="n">
        <v>34964545</v>
      </c>
      <c r="D6711" s="2" t="inlineStr">
        <is>
          <t>DOM</t>
        </is>
      </c>
      <c r="G6711" s="2" t="inlineStr">
        <is>
          <t>ZONE</t>
        </is>
      </c>
      <c r="I6711" s="2" t="n">
        <v>18.47</v>
      </c>
      <c r="J6711" s="2" t="n">
        <v>17.279455</v>
      </c>
      <c r="K6711" s="2" t="n">
        <v>-0.96114</v>
      </c>
      <c r="L6711" s="2" t="n">
        <v>-0.231072</v>
      </c>
      <c r="M6711" s="2" t="b">
        <v>1</v>
      </c>
      <c r="N6711" s="2" t="n">
        <v>1</v>
      </c>
    </row>
    <row r="6712" ht="15.75" customHeight="1">
      <c r="A6712" s="9" t="n">
        <v>43959.70833333334</v>
      </c>
      <c r="B6712" s="9" t="n">
        <v>43959.54166666666</v>
      </c>
      <c r="C6712" s="2" t="n">
        <v>34964545</v>
      </c>
      <c r="D6712" s="2" t="inlineStr">
        <is>
          <t>DOM</t>
        </is>
      </c>
      <c r="G6712" s="2" t="inlineStr">
        <is>
          <t>ZONE</t>
        </is>
      </c>
      <c r="I6712" s="2" t="n">
        <v>18.48</v>
      </c>
      <c r="J6712" s="2" t="n">
        <v>18.213515</v>
      </c>
      <c r="K6712" s="2" t="n">
        <v>-0.038407</v>
      </c>
      <c r="L6712" s="2" t="n">
        <v>-0.232245</v>
      </c>
      <c r="M6712" s="2" t="b">
        <v>1</v>
      </c>
      <c r="N6712" s="2" t="n">
        <v>1</v>
      </c>
    </row>
    <row r="6713" ht="15.75" customHeight="1">
      <c r="A6713" s="9" t="n">
        <v>43959.75</v>
      </c>
      <c r="B6713" s="9" t="n">
        <v>43959.58333333334</v>
      </c>
      <c r="C6713" s="2" t="n">
        <v>34964545</v>
      </c>
      <c r="D6713" s="2" t="inlineStr">
        <is>
          <t>DOM</t>
        </is>
      </c>
      <c r="G6713" s="2" t="inlineStr">
        <is>
          <t>ZONE</t>
        </is>
      </c>
      <c r="I6713" s="2" t="n">
        <v>19.01</v>
      </c>
      <c r="J6713" s="2" t="n">
        <v>18.678568</v>
      </c>
      <c r="K6713" s="2" t="n">
        <v>-0.154936</v>
      </c>
      <c r="L6713" s="2" t="n">
        <v>-0.178163</v>
      </c>
      <c r="M6713" s="2" t="b">
        <v>1</v>
      </c>
      <c r="N6713" s="2" t="n">
        <v>1</v>
      </c>
    </row>
    <row r="6714" ht="15.75" customHeight="1">
      <c r="A6714" s="9" t="n">
        <v>43959.79166666666</v>
      </c>
      <c r="B6714" s="9" t="n">
        <v>43959.625</v>
      </c>
      <c r="C6714" s="2" t="n">
        <v>34964545</v>
      </c>
      <c r="D6714" s="2" t="inlineStr">
        <is>
          <t>DOM</t>
        </is>
      </c>
      <c r="G6714" s="2" t="inlineStr">
        <is>
          <t>ZONE</t>
        </is>
      </c>
      <c r="I6714" s="2" t="n">
        <v>17.33</v>
      </c>
      <c r="J6714" s="2" t="n">
        <v>17.764161</v>
      </c>
      <c r="K6714" s="2" t="n">
        <v>0.537735</v>
      </c>
      <c r="L6714" s="2" t="n">
        <v>-0.104407</v>
      </c>
      <c r="M6714" s="2" t="b">
        <v>1</v>
      </c>
      <c r="N6714" s="2" t="n">
        <v>1</v>
      </c>
    </row>
    <row r="6715" ht="15.75" customHeight="1">
      <c r="A6715" s="9" t="n">
        <v>43959.83333333334</v>
      </c>
      <c r="B6715" s="9" t="n">
        <v>43959.66666666666</v>
      </c>
      <c r="C6715" s="2" t="n">
        <v>34964545</v>
      </c>
      <c r="D6715" s="2" t="inlineStr">
        <is>
          <t>DOM</t>
        </is>
      </c>
      <c r="G6715" s="2" t="inlineStr">
        <is>
          <t>ZONE</t>
        </is>
      </c>
      <c r="I6715" s="2" t="n">
        <v>18.07</v>
      </c>
      <c r="J6715" s="2" t="n">
        <v>18.92829</v>
      </c>
      <c r="K6715" s="2" t="n">
        <v>0.931215</v>
      </c>
      <c r="L6715" s="2" t="n">
        <v>-0.071259</v>
      </c>
      <c r="M6715" s="2" t="b">
        <v>1</v>
      </c>
      <c r="N6715" s="2" t="n">
        <v>1</v>
      </c>
    </row>
    <row r="6716" ht="15.75" customHeight="1">
      <c r="A6716" s="9" t="n">
        <v>43959.875</v>
      </c>
      <c r="B6716" s="9" t="n">
        <v>43959.70833333334</v>
      </c>
      <c r="C6716" s="2" t="n">
        <v>34964545</v>
      </c>
      <c r="D6716" s="2" t="inlineStr">
        <is>
          <t>DOM</t>
        </is>
      </c>
      <c r="G6716" s="2" t="inlineStr">
        <is>
          <t>ZONE</t>
        </is>
      </c>
      <c r="I6716" s="2" t="n">
        <v>19.28</v>
      </c>
      <c r="J6716" s="2" t="n">
        <v>20.050533</v>
      </c>
      <c r="K6716" s="2" t="n">
        <v>0.793317</v>
      </c>
      <c r="L6716" s="2" t="n">
        <v>-0.023617</v>
      </c>
      <c r="M6716" s="2" t="b">
        <v>1</v>
      </c>
      <c r="N6716" s="2" t="n">
        <v>1</v>
      </c>
    </row>
    <row r="6717" ht="15.75" customHeight="1">
      <c r="A6717" s="9" t="n">
        <v>43959.91666666666</v>
      </c>
      <c r="B6717" s="9" t="n">
        <v>43959.75</v>
      </c>
      <c r="C6717" s="2" t="n">
        <v>34964545</v>
      </c>
      <c r="D6717" s="2" t="inlineStr">
        <is>
          <t>DOM</t>
        </is>
      </c>
      <c r="G6717" s="2" t="inlineStr">
        <is>
          <t>ZONE</t>
        </is>
      </c>
      <c r="I6717" s="2" t="n">
        <v>17.53</v>
      </c>
      <c r="J6717" s="2" t="n">
        <v>18.288952</v>
      </c>
      <c r="K6717" s="2" t="n">
        <v>0.767187</v>
      </c>
      <c r="L6717" s="2" t="n">
        <v>-0.004901</v>
      </c>
      <c r="M6717" s="2" t="b">
        <v>1</v>
      </c>
      <c r="N6717" s="2" t="n">
        <v>1</v>
      </c>
    </row>
    <row r="6718" ht="15.75" customHeight="1">
      <c r="A6718" s="9" t="n">
        <v>43959.95833333334</v>
      </c>
      <c r="B6718" s="9" t="n">
        <v>43959.79166666666</v>
      </c>
      <c r="C6718" s="2" t="n">
        <v>34964545</v>
      </c>
      <c r="D6718" s="2" t="inlineStr">
        <is>
          <t>DOM</t>
        </is>
      </c>
      <c r="G6718" s="2" t="inlineStr">
        <is>
          <t>ZONE</t>
        </is>
      </c>
      <c r="I6718" s="2" t="n">
        <v>16.7</v>
      </c>
      <c r="J6718" s="2" t="n">
        <v>17.335814</v>
      </c>
      <c r="K6718" s="2" t="n">
        <v>0.657838</v>
      </c>
      <c r="L6718" s="2" t="n">
        <v>-0.022858</v>
      </c>
      <c r="M6718" s="2" t="b">
        <v>1</v>
      </c>
      <c r="N6718" s="2" t="n">
        <v>1</v>
      </c>
    </row>
    <row r="6719" ht="15.75" customHeight="1">
      <c r="A6719" s="9" t="n">
        <v>43960</v>
      </c>
      <c r="B6719" s="9" t="n">
        <v>43959.83333333334</v>
      </c>
      <c r="C6719" s="2" t="n">
        <v>34964545</v>
      </c>
      <c r="D6719" s="2" t="inlineStr">
        <is>
          <t>DOM</t>
        </is>
      </c>
      <c r="G6719" s="2" t="inlineStr">
        <is>
          <t>ZONE</t>
        </is>
      </c>
      <c r="I6719" s="2" t="n">
        <v>34.6</v>
      </c>
      <c r="J6719" s="2" t="n">
        <v>31.635225</v>
      </c>
      <c r="K6719" s="2" t="n">
        <v>-2.82193</v>
      </c>
      <c r="L6719" s="2" t="n">
        <v>-0.141179</v>
      </c>
      <c r="M6719" s="2" t="b">
        <v>1</v>
      </c>
      <c r="N6719" s="2" t="n">
        <v>1</v>
      </c>
    </row>
    <row r="6720" ht="15.75" customHeight="1">
      <c r="A6720" s="9" t="n">
        <v>43960.04166666666</v>
      </c>
      <c r="B6720" s="9" t="n">
        <v>43959.875</v>
      </c>
      <c r="C6720" s="2" t="n">
        <v>34964545</v>
      </c>
      <c r="D6720" s="2" t="inlineStr">
        <is>
          <t>DOM</t>
        </is>
      </c>
      <c r="G6720" s="2" t="inlineStr">
        <is>
          <t>ZONE</t>
        </is>
      </c>
      <c r="I6720" s="2" t="n">
        <v>24.33</v>
      </c>
      <c r="J6720" s="2" t="n">
        <v>22.252952</v>
      </c>
      <c r="K6720" s="2" t="n">
        <v>-1.899045</v>
      </c>
      <c r="L6720" s="2" t="n">
        <v>-0.173836</v>
      </c>
      <c r="M6720" s="2" t="b">
        <v>1</v>
      </c>
      <c r="N6720" s="2" t="n">
        <v>1</v>
      </c>
    </row>
    <row r="6721" ht="15.75" customHeight="1">
      <c r="A6721" s="9" t="n">
        <v>43960.08333333334</v>
      </c>
      <c r="B6721" s="9" t="n">
        <v>43959.91666666666</v>
      </c>
      <c r="C6721" s="2" t="n">
        <v>34964545</v>
      </c>
      <c r="D6721" s="2" t="inlineStr">
        <is>
          <t>DOM</t>
        </is>
      </c>
      <c r="G6721" s="2" t="inlineStr">
        <is>
          <t>ZONE</t>
        </is>
      </c>
      <c r="I6721" s="2" t="n">
        <v>17.92</v>
      </c>
      <c r="J6721" s="2" t="n">
        <v>17.527795</v>
      </c>
      <c r="K6721" s="2" t="n">
        <v>-0.256952</v>
      </c>
      <c r="L6721" s="2" t="n">
        <v>-0.136919</v>
      </c>
      <c r="M6721" s="2" t="b">
        <v>1</v>
      </c>
      <c r="N6721" s="2" t="n">
        <v>1</v>
      </c>
    </row>
    <row r="6722" ht="15.75" customHeight="1">
      <c r="A6722" s="9" t="n">
        <v>43960.125</v>
      </c>
      <c r="B6722" s="9" t="n">
        <v>43959.95833333334</v>
      </c>
      <c r="C6722" s="2" t="n">
        <v>34964545</v>
      </c>
      <c r="D6722" s="2" t="inlineStr">
        <is>
          <t>DOM</t>
        </is>
      </c>
      <c r="G6722" s="2" t="inlineStr">
        <is>
          <t>ZONE</t>
        </is>
      </c>
      <c r="I6722" s="2" t="n">
        <v>19.46</v>
      </c>
      <c r="J6722" s="2" t="n">
        <v>18.973435</v>
      </c>
      <c r="K6722" s="2" t="n">
        <v>-0.324368</v>
      </c>
      <c r="L6722" s="2" t="n">
        <v>-0.166364</v>
      </c>
      <c r="M6722" s="2" t="b">
        <v>1</v>
      </c>
      <c r="N6722" s="2" t="n">
        <v>1</v>
      </c>
    </row>
    <row r="6723" ht="15.75" customHeight="1">
      <c r="A6723" s="9" t="n">
        <v>43960.16666666666</v>
      </c>
      <c r="B6723" s="9" t="n">
        <v>43960</v>
      </c>
      <c r="C6723" s="2" t="n">
        <v>34964545</v>
      </c>
      <c r="D6723" s="2" t="inlineStr">
        <is>
          <t>DOM</t>
        </is>
      </c>
      <c r="G6723" s="2" t="inlineStr">
        <is>
          <t>ZONE</t>
        </is>
      </c>
      <c r="I6723" s="2" t="n">
        <v>17.06</v>
      </c>
      <c r="J6723" s="2" t="n">
        <v>16.865405</v>
      </c>
      <c r="K6723" s="2" t="n">
        <v>-0.072377</v>
      </c>
      <c r="L6723" s="2" t="n">
        <v>-0.117218</v>
      </c>
      <c r="M6723" s="2" t="b">
        <v>1</v>
      </c>
      <c r="N6723" s="2" t="n">
        <v>1</v>
      </c>
    </row>
    <row r="6724" ht="15.75" customHeight="1">
      <c r="A6724" s="9" t="n">
        <v>43960.20833333334</v>
      </c>
      <c r="B6724" s="9" t="n">
        <v>43960.04166666666</v>
      </c>
      <c r="C6724" s="2" t="n">
        <v>34964545</v>
      </c>
      <c r="D6724" s="2" t="inlineStr">
        <is>
          <t>DOM</t>
        </is>
      </c>
      <c r="G6724" s="2" t="inlineStr">
        <is>
          <t>ZONE</t>
        </is>
      </c>
      <c r="I6724" s="2" t="n">
        <v>21.34</v>
      </c>
      <c r="J6724" s="2" t="n">
        <v>21.146386</v>
      </c>
      <c r="K6724" s="2" t="n">
        <v>-0.0493</v>
      </c>
      <c r="L6724" s="2" t="n">
        <v>-0.144314</v>
      </c>
      <c r="M6724" s="2" t="b">
        <v>1</v>
      </c>
      <c r="N6724" s="2" t="n">
        <v>1</v>
      </c>
    </row>
    <row r="6725" ht="15.75" customHeight="1">
      <c r="A6725" s="9" t="n">
        <v>43960.25</v>
      </c>
      <c r="B6725" s="9" t="n">
        <v>43960.08333333334</v>
      </c>
      <c r="C6725" s="2" t="n">
        <v>34964545</v>
      </c>
      <c r="D6725" s="2" t="inlineStr">
        <is>
          <t>DOM</t>
        </is>
      </c>
      <c r="G6725" s="2" t="inlineStr">
        <is>
          <t>ZONE</t>
        </is>
      </c>
      <c r="I6725" s="2" t="n">
        <v>18.36</v>
      </c>
      <c r="J6725" s="2" t="n">
        <v>18.265076</v>
      </c>
      <c r="K6725" s="2" t="n">
        <v>0.039889</v>
      </c>
      <c r="L6725" s="2" t="n">
        <v>-0.13398</v>
      </c>
      <c r="M6725" s="2" t="b">
        <v>1</v>
      </c>
      <c r="N6725" s="2" t="n">
        <v>1</v>
      </c>
    </row>
    <row r="6726" ht="15.75" customHeight="1">
      <c r="A6726" s="9" t="n">
        <v>43960.29166666666</v>
      </c>
      <c r="B6726" s="9" t="n">
        <v>43960.125</v>
      </c>
      <c r="C6726" s="2" t="n">
        <v>34964545</v>
      </c>
      <c r="D6726" s="2" t="inlineStr">
        <is>
          <t>DOM</t>
        </is>
      </c>
      <c r="G6726" s="2" t="inlineStr">
        <is>
          <t>ZONE</t>
        </is>
      </c>
      <c r="I6726" s="2" t="n">
        <v>19.55</v>
      </c>
      <c r="J6726" s="2" t="n">
        <v>19.507351</v>
      </c>
      <c r="K6726" s="2" t="n">
        <v>0.07721500000000001</v>
      </c>
      <c r="L6726" s="2" t="n">
        <v>-0.119864</v>
      </c>
      <c r="M6726" s="2" t="b">
        <v>1</v>
      </c>
      <c r="N6726" s="2" t="n">
        <v>1</v>
      </c>
    </row>
    <row r="6727" ht="15.75" customHeight="1">
      <c r="A6727" s="9" t="n">
        <v>43960.33333333334</v>
      </c>
      <c r="B6727" s="9" t="n">
        <v>43960.16666666666</v>
      </c>
      <c r="C6727" s="2" t="n">
        <v>34964545</v>
      </c>
      <c r="D6727" s="2" t="inlineStr">
        <is>
          <t>DOM</t>
        </is>
      </c>
      <c r="G6727" s="2" t="inlineStr">
        <is>
          <t>ZONE</t>
        </is>
      </c>
      <c r="I6727" s="2" t="n">
        <v>42.45</v>
      </c>
      <c r="J6727" s="2" t="n">
        <v>43.436921</v>
      </c>
      <c r="K6727" s="2" t="n">
        <v>1.207471</v>
      </c>
      <c r="L6727" s="2" t="n">
        <v>-0.224717</v>
      </c>
      <c r="M6727" s="2" t="b">
        <v>1</v>
      </c>
      <c r="N6727" s="2" t="n">
        <v>1</v>
      </c>
    </row>
    <row r="6728" ht="15.75" customHeight="1">
      <c r="A6728" s="9" t="n">
        <v>43960.375</v>
      </c>
      <c r="B6728" s="9" t="n">
        <v>43960.20833333334</v>
      </c>
      <c r="C6728" s="2" t="n">
        <v>34964545</v>
      </c>
      <c r="D6728" s="2" t="inlineStr">
        <is>
          <t>DOM</t>
        </is>
      </c>
      <c r="G6728" s="2" t="inlineStr">
        <is>
          <t>ZONE</t>
        </is>
      </c>
      <c r="I6728" s="2" t="n">
        <v>28.56</v>
      </c>
      <c r="J6728" s="2" t="n">
        <v>28.565548</v>
      </c>
      <c r="K6728" s="2" t="n">
        <v>0.09263</v>
      </c>
      <c r="L6728" s="2" t="n">
        <v>-0.082082</v>
      </c>
      <c r="M6728" s="2" t="b">
        <v>1</v>
      </c>
      <c r="N6728" s="2" t="n">
        <v>1</v>
      </c>
    </row>
    <row r="6729" ht="15.75" customHeight="1">
      <c r="A6729" s="9" t="n">
        <v>43960.41666666666</v>
      </c>
      <c r="B6729" s="9" t="n">
        <v>43960.25</v>
      </c>
      <c r="C6729" s="2" t="n">
        <v>34964545</v>
      </c>
      <c r="D6729" s="2" t="inlineStr">
        <is>
          <t>DOM</t>
        </is>
      </c>
      <c r="G6729" s="2" t="inlineStr">
        <is>
          <t>ZONE</t>
        </is>
      </c>
      <c r="I6729" s="2" t="n">
        <v>28.02</v>
      </c>
      <c r="J6729" s="2" t="n">
        <v>28.543954</v>
      </c>
      <c r="K6729" s="2" t="n">
        <v>0.538893</v>
      </c>
      <c r="L6729" s="2" t="n">
        <v>-0.011605</v>
      </c>
      <c r="M6729" s="2" t="b">
        <v>1</v>
      </c>
      <c r="N6729" s="2" t="n">
        <v>1</v>
      </c>
    </row>
    <row r="6730" ht="15.75" customHeight="1">
      <c r="A6730" s="9" t="n">
        <v>43960.45833333334</v>
      </c>
      <c r="B6730" s="9" t="n">
        <v>43960.29166666666</v>
      </c>
      <c r="C6730" s="2" t="n">
        <v>34964545</v>
      </c>
      <c r="D6730" s="2" t="inlineStr">
        <is>
          <t>DOM</t>
        </is>
      </c>
      <c r="G6730" s="2" t="inlineStr">
        <is>
          <t>ZONE</t>
        </is>
      </c>
      <c r="I6730" s="2" t="n">
        <v>16.66</v>
      </c>
      <c r="J6730" s="2" t="n">
        <v>16.436439</v>
      </c>
      <c r="K6730" s="2" t="n">
        <v>-0.20489</v>
      </c>
      <c r="L6730" s="2" t="n">
        <v>-0.019504</v>
      </c>
      <c r="M6730" s="2" t="b">
        <v>1</v>
      </c>
      <c r="N6730" s="2" t="n">
        <v>1</v>
      </c>
    </row>
    <row r="6731" ht="15.75" customHeight="1">
      <c r="A6731" s="9" t="n">
        <v>43960.5</v>
      </c>
      <c r="B6731" s="9" t="n">
        <v>43960.33333333334</v>
      </c>
      <c r="C6731" s="2" t="n">
        <v>34964545</v>
      </c>
      <c r="D6731" s="2" t="inlineStr">
        <is>
          <t>DOM</t>
        </is>
      </c>
      <c r="G6731" s="2" t="inlineStr">
        <is>
          <t>ZONE</t>
        </is>
      </c>
      <c r="I6731" s="2" t="n">
        <v>16.94</v>
      </c>
      <c r="J6731" s="2" t="n">
        <v>16.379851</v>
      </c>
      <c r="K6731" s="2" t="n">
        <v>-0.442705</v>
      </c>
      <c r="L6731" s="2" t="n">
        <v>-0.120777</v>
      </c>
      <c r="M6731" s="2" t="b">
        <v>1</v>
      </c>
      <c r="N6731" s="2" t="n">
        <v>1</v>
      </c>
    </row>
    <row r="6732" ht="15.75" customHeight="1">
      <c r="A6732" s="9" t="n">
        <v>43960.54166666666</v>
      </c>
      <c r="B6732" s="9" t="n">
        <v>43960.375</v>
      </c>
      <c r="C6732" s="2" t="n">
        <v>34964545</v>
      </c>
      <c r="D6732" s="2" t="inlineStr">
        <is>
          <t>DOM</t>
        </is>
      </c>
      <c r="G6732" s="2" t="inlineStr">
        <is>
          <t>ZONE</t>
        </is>
      </c>
      <c r="I6732" s="2" t="n">
        <v>16.49</v>
      </c>
      <c r="J6732" s="2" t="n">
        <v>15.971976</v>
      </c>
      <c r="K6732" s="2" t="n">
        <v>-0.397253</v>
      </c>
      <c r="L6732" s="2" t="n">
        <v>-0.118271</v>
      </c>
      <c r="M6732" s="2" t="b">
        <v>1</v>
      </c>
      <c r="N6732" s="2" t="n">
        <v>1</v>
      </c>
    </row>
    <row r="6733" ht="15.75" customHeight="1">
      <c r="A6733" s="9" t="n">
        <v>43960.58333333334</v>
      </c>
      <c r="B6733" s="9" t="n">
        <v>43960.41666666666</v>
      </c>
      <c r="C6733" s="2" t="n">
        <v>34964545</v>
      </c>
      <c r="D6733" s="2" t="inlineStr">
        <is>
          <t>DOM</t>
        </is>
      </c>
      <c r="G6733" s="2" t="inlineStr">
        <is>
          <t>ZONE</t>
        </is>
      </c>
      <c r="I6733" s="2" t="n">
        <v>18</v>
      </c>
      <c r="J6733" s="2" t="n">
        <v>17.031975</v>
      </c>
      <c r="K6733" s="2" t="n">
        <v>-0.890679</v>
      </c>
      <c r="L6733" s="2" t="n">
        <v>-0.081514</v>
      </c>
      <c r="M6733" s="2" t="b">
        <v>1</v>
      </c>
      <c r="N6733" s="2" t="n">
        <v>1</v>
      </c>
    </row>
    <row r="6734" ht="15.75" customHeight="1">
      <c r="A6734" s="9" t="n">
        <v>43960.625</v>
      </c>
      <c r="B6734" s="9" t="n">
        <v>43960.45833333334</v>
      </c>
      <c r="C6734" s="2" t="n">
        <v>34964545</v>
      </c>
      <c r="D6734" s="2" t="inlineStr">
        <is>
          <t>DOM</t>
        </is>
      </c>
      <c r="G6734" s="2" t="inlineStr">
        <is>
          <t>ZONE</t>
        </is>
      </c>
      <c r="I6734" s="2" t="n">
        <v>21.83</v>
      </c>
      <c r="J6734" s="2" t="n">
        <v>19.74743</v>
      </c>
      <c r="K6734" s="2" t="n">
        <v>-1.981093</v>
      </c>
      <c r="L6734" s="2" t="n">
        <v>-0.10481</v>
      </c>
      <c r="M6734" s="2" t="b">
        <v>1</v>
      </c>
      <c r="N6734" s="2" t="n">
        <v>1</v>
      </c>
    </row>
    <row r="6735" ht="15.75" customHeight="1">
      <c r="A6735" s="9" t="n">
        <v>43960.66666666666</v>
      </c>
      <c r="B6735" s="9" t="n">
        <v>43960.5</v>
      </c>
      <c r="C6735" s="2" t="n">
        <v>34964545</v>
      </c>
      <c r="D6735" s="2" t="inlineStr">
        <is>
          <t>DOM</t>
        </is>
      </c>
      <c r="G6735" s="2" t="inlineStr">
        <is>
          <t>ZONE</t>
        </is>
      </c>
      <c r="I6735" s="2" t="n">
        <v>14.89</v>
      </c>
      <c r="J6735" s="2" t="n">
        <v>14.54135</v>
      </c>
      <c r="K6735" s="2" t="n">
        <v>-0.295896</v>
      </c>
      <c r="L6735" s="2" t="n">
        <v>-0.048587</v>
      </c>
      <c r="M6735" s="2" t="b">
        <v>1</v>
      </c>
      <c r="N6735" s="2" t="n">
        <v>1</v>
      </c>
    </row>
    <row r="6736" ht="15.75" customHeight="1">
      <c r="A6736" s="9" t="n">
        <v>43960.70833333334</v>
      </c>
      <c r="B6736" s="9" t="n">
        <v>43960.54166666666</v>
      </c>
      <c r="C6736" s="2" t="n">
        <v>34964545</v>
      </c>
      <c r="D6736" s="2" t="inlineStr">
        <is>
          <t>DOM</t>
        </is>
      </c>
      <c r="G6736" s="2" t="inlineStr">
        <is>
          <t>ZONE</t>
        </is>
      </c>
      <c r="I6736" s="2" t="n">
        <v>16.22</v>
      </c>
      <c r="J6736" s="2" t="n">
        <v>16.402536</v>
      </c>
      <c r="K6736" s="2" t="n">
        <v>0.209406</v>
      </c>
      <c r="L6736" s="2" t="n">
        <v>-0.029371</v>
      </c>
      <c r="M6736" s="2" t="b">
        <v>1</v>
      </c>
      <c r="N6736" s="2" t="n">
        <v>1</v>
      </c>
    </row>
    <row r="6737" ht="15.75" customHeight="1">
      <c r="A6737" s="9" t="n">
        <v>43960.75</v>
      </c>
      <c r="B6737" s="9" t="n">
        <v>43960.58333333334</v>
      </c>
      <c r="C6737" s="2" t="n">
        <v>34964545</v>
      </c>
      <c r="D6737" s="2" t="inlineStr">
        <is>
          <t>DOM</t>
        </is>
      </c>
      <c r="G6737" s="2" t="inlineStr">
        <is>
          <t>ZONE</t>
        </is>
      </c>
      <c r="I6737" s="2" t="n">
        <v>16.46</v>
      </c>
      <c r="J6737" s="2" t="n">
        <v>16.761489</v>
      </c>
      <c r="K6737" s="2" t="n">
        <v>0.317005</v>
      </c>
      <c r="L6737" s="2" t="n">
        <v>-0.017183</v>
      </c>
      <c r="M6737" s="2" t="b">
        <v>1</v>
      </c>
      <c r="N6737" s="2" t="n">
        <v>1</v>
      </c>
    </row>
    <row r="6738" ht="15.75" customHeight="1">
      <c r="A6738" s="9" t="n">
        <v>43960.79166666666</v>
      </c>
      <c r="B6738" s="9" t="n">
        <v>43960.625</v>
      </c>
      <c r="C6738" s="2" t="n">
        <v>34964545</v>
      </c>
      <c r="D6738" s="2" t="inlineStr">
        <is>
          <t>DOM</t>
        </is>
      </c>
      <c r="G6738" s="2" t="inlineStr">
        <is>
          <t>ZONE</t>
        </is>
      </c>
      <c r="I6738" s="2" t="n">
        <v>16.63</v>
      </c>
      <c r="J6738" s="2" t="n">
        <v>16.666212</v>
      </c>
      <c r="K6738" s="2" t="n">
        <v>2e-06</v>
      </c>
      <c r="L6738" s="2" t="n">
        <v>0.032043</v>
      </c>
      <c r="M6738" s="2" t="b">
        <v>1</v>
      </c>
      <c r="N6738" s="2" t="n">
        <v>1</v>
      </c>
    </row>
    <row r="6739" ht="15.75" customHeight="1">
      <c r="A6739" s="9" t="n">
        <v>43960.83333333334</v>
      </c>
      <c r="B6739" s="9" t="n">
        <v>43960.66666666666</v>
      </c>
      <c r="C6739" s="2" t="n">
        <v>34964545</v>
      </c>
      <c r="D6739" s="2" t="inlineStr">
        <is>
          <t>DOM</t>
        </is>
      </c>
      <c r="G6739" s="2" t="inlineStr">
        <is>
          <t>ZONE</t>
        </is>
      </c>
      <c r="I6739" s="2" t="n">
        <v>14.19</v>
      </c>
      <c r="J6739" s="2" t="n">
        <v>15.33188</v>
      </c>
      <c r="K6739" s="2" t="n">
        <v>1.113702</v>
      </c>
      <c r="L6739" s="2" t="n">
        <v>0.030678</v>
      </c>
      <c r="M6739" s="2" t="b">
        <v>1</v>
      </c>
      <c r="N6739" s="2" t="n">
        <v>1</v>
      </c>
    </row>
    <row r="6740" ht="15.75" customHeight="1">
      <c r="A6740" s="9" t="n">
        <v>43960.875</v>
      </c>
      <c r="B6740" s="9" t="n">
        <v>43960.70833333334</v>
      </c>
      <c r="C6740" s="2" t="n">
        <v>34964545</v>
      </c>
      <c r="D6740" s="2" t="inlineStr">
        <is>
          <t>DOM</t>
        </is>
      </c>
      <c r="G6740" s="2" t="inlineStr">
        <is>
          <t>ZONE</t>
        </is>
      </c>
      <c r="I6740" s="2" t="n">
        <v>13.34</v>
      </c>
      <c r="J6740" s="2" t="n">
        <v>13.879718</v>
      </c>
      <c r="K6740" s="2" t="n">
        <v>0.545811</v>
      </c>
      <c r="L6740" s="2" t="n">
        <v>-0.002759</v>
      </c>
      <c r="M6740" s="2" t="b">
        <v>1</v>
      </c>
      <c r="N6740" s="2" t="n">
        <v>1</v>
      </c>
    </row>
    <row r="6741" ht="15.75" customHeight="1">
      <c r="A6741" s="9" t="n">
        <v>43960.91666666666</v>
      </c>
      <c r="B6741" s="9" t="n">
        <v>43960.75</v>
      </c>
      <c r="C6741" s="2" t="n">
        <v>34964545</v>
      </c>
      <c r="D6741" s="2" t="inlineStr">
        <is>
          <t>DOM</t>
        </is>
      </c>
      <c r="G6741" s="2" t="inlineStr">
        <is>
          <t>ZONE</t>
        </is>
      </c>
      <c r="I6741" s="2" t="n">
        <v>14.11</v>
      </c>
      <c r="J6741" s="2" t="n">
        <v>14.70366</v>
      </c>
      <c r="K6741" s="2" t="n">
        <v>0.584046</v>
      </c>
      <c r="L6741" s="2" t="n">
        <v>0.007946999999999999</v>
      </c>
      <c r="M6741" s="2" t="b">
        <v>1</v>
      </c>
      <c r="N6741" s="2" t="n">
        <v>1</v>
      </c>
    </row>
    <row r="6742" ht="15.75" customHeight="1">
      <c r="A6742" s="9" t="n">
        <v>43960.95833333334</v>
      </c>
      <c r="B6742" s="9" t="n">
        <v>43960.79166666666</v>
      </c>
      <c r="C6742" s="2" t="n">
        <v>34964545</v>
      </c>
      <c r="D6742" s="2" t="inlineStr">
        <is>
          <t>DOM</t>
        </is>
      </c>
      <c r="G6742" s="2" t="inlineStr">
        <is>
          <t>ZONE</t>
        </is>
      </c>
      <c r="I6742" s="2" t="n">
        <v>16.23</v>
      </c>
      <c r="J6742" s="2" t="n">
        <v>16.973507</v>
      </c>
      <c r="K6742" s="2" t="n">
        <v>0.705351</v>
      </c>
      <c r="L6742" s="2" t="n">
        <v>0.04149</v>
      </c>
      <c r="M6742" s="2" t="b">
        <v>1</v>
      </c>
      <c r="N6742" s="2" t="n">
        <v>1</v>
      </c>
    </row>
    <row r="6743" ht="15.75" customHeight="1">
      <c r="A6743" s="9" t="n">
        <v>43961</v>
      </c>
      <c r="B6743" s="9" t="n">
        <v>43960.83333333334</v>
      </c>
      <c r="C6743" s="2" t="n">
        <v>34964545</v>
      </c>
      <c r="D6743" s="2" t="inlineStr">
        <is>
          <t>DOM</t>
        </is>
      </c>
      <c r="G6743" s="2" t="inlineStr">
        <is>
          <t>ZONE</t>
        </is>
      </c>
      <c r="I6743" s="2" t="n">
        <v>25.14</v>
      </c>
      <c r="J6743" s="2" t="n">
        <v>25.693784</v>
      </c>
      <c r="K6743" s="2" t="n">
        <v>0.528621</v>
      </c>
      <c r="L6743" s="2" t="n">
        <v>0.02683</v>
      </c>
      <c r="M6743" s="2" t="b">
        <v>1</v>
      </c>
      <c r="N6743" s="2" t="n">
        <v>1</v>
      </c>
    </row>
    <row r="6744" ht="15.75" customHeight="1">
      <c r="A6744" s="9" t="n">
        <v>43961.04166666666</v>
      </c>
      <c r="B6744" s="9" t="n">
        <v>43960.875</v>
      </c>
      <c r="C6744" s="2" t="n">
        <v>34964545</v>
      </c>
      <c r="D6744" s="2" t="inlineStr">
        <is>
          <t>DOM</t>
        </is>
      </c>
      <c r="G6744" s="2" t="inlineStr">
        <is>
          <t>ZONE</t>
        </is>
      </c>
      <c r="I6744" s="2" t="n">
        <v>20.95</v>
      </c>
      <c r="J6744" s="2" t="n">
        <v>21.123288</v>
      </c>
      <c r="K6744" s="2" t="n">
        <v>0.146396</v>
      </c>
      <c r="L6744" s="2" t="n">
        <v>0.031058</v>
      </c>
      <c r="M6744" s="2" t="b">
        <v>1</v>
      </c>
      <c r="N6744" s="2" t="n">
        <v>1</v>
      </c>
    </row>
    <row r="6745" ht="15.75" customHeight="1">
      <c r="A6745" s="9" t="n">
        <v>43961.08333333334</v>
      </c>
      <c r="B6745" s="9" t="n">
        <v>43960.91666666666</v>
      </c>
      <c r="C6745" s="2" t="n">
        <v>34964545</v>
      </c>
      <c r="D6745" s="2" t="inlineStr">
        <is>
          <t>DOM</t>
        </is>
      </c>
      <c r="G6745" s="2" t="inlineStr">
        <is>
          <t>ZONE</t>
        </is>
      </c>
      <c r="I6745" s="2" t="n">
        <v>14.82</v>
      </c>
      <c r="J6745" s="2" t="n">
        <v>18.161939</v>
      </c>
      <c r="K6745" s="2" t="n">
        <v>3.224332</v>
      </c>
      <c r="L6745" s="2" t="n">
        <v>0.122607</v>
      </c>
      <c r="M6745" s="2" t="b">
        <v>1</v>
      </c>
      <c r="N6745" s="2" t="n">
        <v>1</v>
      </c>
    </row>
    <row r="6746" ht="15.75" customHeight="1">
      <c r="A6746" s="9" t="n">
        <v>43961.125</v>
      </c>
      <c r="B6746" s="9" t="n">
        <v>43960.95833333334</v>
      </c>
      <c r="C6746" s="2" t="n">
        <v>34964545</v>
      </c>
      <c r="D6746" s="2" t="inlineStr">
        <is>
          <t>DOM</t>
        </is>
      </c>
      <c r="G6746" s="2" t="inlineStr">
        <is>
          <t>ZONE</t>
        </is>
      </c>
      <c r="I6746" s="2" t="n">
        <v>12.71</v>
      </c>
      <c r="J6746" s="2" t="n">
        <v>16.090744</v>
      </c>
      <c r="K6746" s="2" t="n">
        <v>3.231132</v>
      </c>
      <c r="L6746" s="2" t="n">
        <v>0.14628</v>
      </c>
      <c r="M6746" s="2" t="b">
        <v>1</v>
      </c>
      <c r="N6746" s="2" t="n">
        <v>1</v>
      </c>
    </row>
    <row r="6747" ht="15.75" customHeight="1">
      <c r="A6747" s="9" t="n">
        <v>43961.16666666666</v>
      </c>
      <c r="B6747" s="9" t="n">
        <v>43961</v>
      </c>
      <c r="C6747" s="2" t="n">
        <v>34964545</v>
      </c>
      <c r="D6747" s="2" t="inlineStr">
        <is>
          <t>DOM</t>
        </is>
      </c>
      <c r="G6747" s="2" t="inlineStr">
        <is>
          <t>ZONE</t>
        </is>
      </c>
      <c r="I6747" s="2" t="n">
        <v>14.34</v>
      </c>
      <c r="J6747" s="2" t="n">
        <v>16.843744</v>
      </c>
      <c r="K6747" s="2" t="n">
        <v>2.340225</v>
      </c>
      <c r="L6747" s="2" t="n">
        <v>0.166019</v>
      </c>
      <c r="M6747" s="2" t="b">
        <v>1</v>
      </c>
      <c r="N6747" s="2" t="n">
        <v>1</v>
      </c>
    </row>
    <row r="6748" ht="15.75" customHeight="1">
      <c r="A6748" s="9" t="n">
        <v>43961.20833333334</v>
      </c>
      <c r="B6748" s="9" t="n">
        <v>43961.04166666666</v>
      </c>
      <c r="C6748" s="2" t="n">
        <v>34964545</v>
      </c>
      <c r="D6748" s="2" t="inlineStr">
        <is>
          <t>DOM</t>
        </is>
      </c>
      <c r="G6748" s="2" t="inlineStr">
        <is>
          <t>ZONE</t>
        </is>
      </c>
      <c r="I6748" s="2" t="n">
        <v>15.09</v>
      </c>
      <c r="J6748" s="2" t="n">
        <v>18.189301</v>
      </c>
      <c r="K6748" s="2" t="n">
        <v>2.944863</v>
      </c>
      <c r="L6748" s="2" t="n">
        <v>0.152772</v>
      </c>
      <c r="M6748" s="2" t="b">
        <v>1</v>
      </c>
      <c r="N6748" s="2" t="n">
        <v>1</v>
      </c>
    </row>
    <row r="6749" ht="15.75" customHeight="1">
      <c r="A6749" s="9" t="n">
        <v>43961.25</v>
      </c>
      <c r="B6749" s="9" t="n">
        <v>43961.08333333334</v>
      </c>
      <c r="C6749" s="2" t="n">
        <v>34964545</v>
      </c>
      <c r="D6749" s="2" t="inlineStr">
        <is>
          <t>DOM</t>
        </is>
      </c>
      <c r="G6749" s="2" t="inlineStr">
        <is>
          <t>ZONE</t>
        </is>
      </c>
      <c r="I6749" s="2" t="n">
        <v>14.61</v>
      </c>
      <c r="J6749" s="2" t="n">
        <v>17.665482</v>
      </c>
      <c r="K6749" s="2" t="n">
        <v>2.90206</v>
      </c>
      <c r="L6749" s="2" t="n">
        <v>0.151754</v>
      </c>
      <c r="M6749" s="2" t="b">
        <v>1</v>
      </c>
      <c r="N6749" s="2" t="n">
        <v>1</v>
      </c>
    </row>
    <row r="6750" ht="15.75" customHeight="1">
      <c r="A6750" s="9" t="n">
        <v>43961.29166666666</v>
      </c>
      <c r="B6750" s="9" t="n">
        <v>43961.125</v>
      </c>
      <c r="C6750" s="2" t="n">
        <v>34964545</v>
      </c>
      <c r="D6750" s="2" t="inlineStr">
        <is>
          <t>DOM</t>
        </is>
      </c>
      <c r="G6750" s="2" t="inlineStr">
        <is>
          <t>ZONE</t>
        </is>
      </c>
      <c r="I6750" s="2" t="n">
        <v>13.9</v>
      </c>
      <c r="J6750" s="2" t="n">
        <v>16.853212</v>
      </c>
      <c r="K6750" s="2" t="n">
        <v>2.816254</v>
      </c>
      <c r="L6750" s="2" t="n">
        <v>0.136125</v>
      </c>
      <c r="M6750" s="2" t="b">
        <v>1</v>
      </c>
      <c r="N6750" s="2" t="n">
        <v>1</v>
      </c>
    </row>
    <row r="6751" ht="15.75" customHeight="1">
      <c r="A6751" s="9" t="n">
        <v>43961.33333333334</v>
      </c>
      <c r="B6751" s="9" t="n">
        <v>43961.16666666666</v>
      </c>
      <c r="C6751" s="2" t="n">
        <v>34964545</v>
      </c>
      <c r="D6751" s="2" t="inlineStr">
        <is>
          <t>DOM</t>
        </is>
      </c>
      <c r="G6751" s="2" t="inlineStr">
        <is>
          <t>ZONE</t>
        </is>
      </c>
      <c r="I6751" s="2" t="n">
        <v>16.5</v>
      </c>
      <c r="J6751" s="2" t="n">
        <v>19.451114</v>
      </c>
      <c r="K6751" s="2" t="n">
        <v>2.768572</v>
      </c>
      <c r="L6751" s="2" t="n">
        <v>0.181709</v>
      </c>
      <c r="M6751" s="2" t="b">
        <v>1</v>
      </c>
      <c r="N6751" s="2" t="n">
        <v>1</v>
      </c>
    </row>
    <row r="6752" ht="15.75" customHeight="1">
      <c r="A6752" s="9" t="n">
        <v>43961.375</v>
      </c>
      <c r="B6752" s="9" t="n">
        <v>43961.20833333334</v>
      </c>
      <c r="C6752" s="2" t="n">
        <v>34964545</v>
      </c>
      <c r="D6752" s="2" t="inlineStr">
        <is>
          <t>DOM</t>
        </is>
      </c>
      <c r="G6752" s="2" t="inlineStr">
        <is>
          <t>ZONE</t>
        </is>
      </c>
      <c r="I6752" s="2" t="n">
        <v>29.71</v>
      </c>
      <c r="J6752" s="2" t="n">
        <v>33.771824</v>
      </c>
      <c r="K6752" s="2" t="n">
        <v>3.644777</v>
      </c>
      <c r="L6752" s="2" t="n">
        <v>0.415381</v>
      </c>
      <c r="M6752" s="2" t="b">
        <v>1</v>
      </c>
      <c r="N6752" s="2" t="n">
        <v>1</v>
      </c>
    </row>
    <row r="6753" ht="15.75" customHeight="1">
      <c r="A6753" s="9" t="n">
        <v>43961.41666666666</v>
      </c>
      <c r="B6753" s="9" t="n">
        <v>43961.25</v>
      </c>
      <c r="C6753" s="2" t="n">
        <v>34964545</v>
      </c>
      <c r="D6753" s="2" t="inlineStr">
        <is>
          <t>DOM</t>
        </is>
      </c>
      <c r="G6753" s="2" t="inlineStr">
        <is>
          <t>ZONE</t>
        </is>
      </c>
      <c r="I6753" s="2" t="n">
        <v>16.2</v>
      </c>
      <c r="J6753" s="2" t="n">
        <v>17.872673</v>
      </c>
      <c r="K6753" s="2" t="n">
        <v>1.421442</v>
      </c>
      <c r="L6753" s="2" t="n">
        <v>0.248731</v>
      </c>
      <c r="M6753" s="2" t="b">
        <v>1</v>
      </c>
      <c r="N6753" s="2" t="n">
        <v>1</v>
      </c>
    </row>
    <row r="6754" ht="15.75" customHeight="1">
      <c r="A6754" s="9" t="n">
        <v>43961.45833333334</v>
      </c>
      <c r="B6754" s="9" t="n">
        <v>43961.29166666666</v>
      </c>
      <c r="C6754" s="2" t="n">
        <v>34964545</v>
      </c>
      <c r="D6754" s="2" t="inlineStr">
        <is>
          <t>DOM</t>
        </is>
      </c>
      <c r="G6754" s="2" t="inlineStr">
        <is>
          <t>ZONE</t>
        </is>
      </c>
      <c r="I6754" s="2" t="n">
        <v>13.72</v>
      </c>
      <c r="J6754" s="2" t="n">
        <v>16.54335</v>
      </c>
      <c r="K6754" s="2" t="n">
        <v>2.633777</v>
      </c>
      <c r="L6754" s="2" t="n">
        <v>0.185406</v>
      </c>
      <c r="M6754" s="2" t="b">
        <v>1</v>
      </c>
      <c r="N6754" s="2" t="n">
        <v>1</v>
      </c>
    </row>
    <row r="6755" ht="15.75" customHeight="1">
      <c r="A6755" s="9" t="n">
        <v>43961.5</v>
      </c>
      <c r="B6755" s="9" t="n">
        <v>43961.33333333334</v>
      </c>
      <c r="C6755" s="2" t="n">
        <v>34964545</v>
      </c>
      <c r="D6755" s="2" t="inlineStr">
        <is>
          <t>DOM</t>
        </is>
      </c>
      <c r="G6755" s="2" t="inlineStr">
        <is>
          <t>ZONE</t>
        </is>
      </c>
      <c r="I6755" s="2" t="n">
        <v>13.72</v>
      </c>
      <c r="J6755" s="2" t="n">
        <v>16.226943</v>
      </c>
      <c r="K6755" s="2" t="n">
        <v>2.438138</v>
      </c>
      <c r="L6755" s="2" t="n">
        <v>0.06880500000000001</v>
      </c>
      <c r="M6755" s="2" t="b">
        <v>1</v>
      </c>
      <c r="N6755" s="2" t="n">
        <v>1</v>
      </c>
    </row>
    <row r="6756" ht="15.75" customHeight="1">
      <c r="A6756" s="9" t="n">
        <v>43961.54166666666</v>
      </c>
      <c r="B6756" s="9" t="n">
        <v>43961.375</v>
      </c>
      <c r="C6756" s="2" t="n">
        <v>34964545</v>
      </c>
      <c r="D6756" s="2" t="inlineStr">
        <is>
          <t>DOM</t>
        </is>
      </c>
      <c r="G6756" s="2" t="inlineStr">
        <is>
          <t>ZONE</t>
        </is>
      </c>
      <c r="I6756" s="2" t="n">
        <v>14.48</v>
      </c>
      <c r="J6756" s="2" t="n">
        <v>16.577256</v>
      </c>
      <c r="K6756" s="2" t="n">
        <v>2.051492</v>
      </c>
      <c r="L6756" s="2" t="n">
        <v>0.042431</v>
      </c>
      <c r="M6756" s="2" t="b">
        <v>1</v>
      </c>
      <c r="N6756" s="2" t="n">
        <v>1</v>
      </c>
    </row>
    <row r="6757" ht="15.75" customHeight="1">
      <c r="A6757" s="9" t="n">
        <v>43961.58333333334</v>
      </c>
      <c r="B6757" s="9" t="n">
        <v>43961.41666666666</v>
      </c>
      <c r="C6757" s="2" t="n">
        <v>34964545</v>
      </c>
      <c r="D6757" s="2" t="inlineStr">
        <is>
          <t>DOM</t>
        </is>
      </c>
      <c r="G6757" s="2" t="inlineStr">
        <is>
          <t>ZONE</t>
        </is>
      </c>
      <c r="I6757" s="2" t="n">
        <v>15.21</v>
      </c>
      <c r="J6757" s="2" t="n">
        <v>16.061138</v>
      </c>
      <c r="K6757" s="2" t="n">
        <v>0.852857</v>
      </c>
      <c r="L6757" s="2" t="n">
        <v>0.003281</v>
      </c>
      <c r="M6757" s="2" t="b">
        <v>1</v>
      </c>
      <c r="N6757" s="2" t="n">
        <v>1</v>
      </c>
    </row>
    <row r="6758" ht="15.75" customHeight="1">
      <c r="A6758" s="9" t="n">
        <v>43961.625</v>
      </c>
      <c r="B6758" s="9" t="n">
        <v>43961.45833333334</v>
      </c>
      <c r="C6758" s="2" t="n">
        <v>34964545</v>
      </c>
      <c r="D6758" s="2" t="inlineStr">
        <is>
          <t>DOM</t>
        </is>
      </c>
      <c r="G6758" s="2" t="inlineStr">
        <is>
          <t>ZONE</t>
        </is>
      </c>
      <c r="I6758" s="2" t="n">
        <v>13.58</v>
      </c>
      <c r="J6758" s="2" t="n">
        <v>14.499237</v>
      </c>
      <c r="K6758" s="2" t="n">
        <v>0.939881</v>
      </c>
      <c r="L6758" s="2" t="n">
        <v>-0.020644</v>
      </c>
      <c r="M6758" s="2" t="b">
        <v>1</v>
      </c>
      <c r="N6758" s="2" t="n">
        <v>1</v>
      </c>
    </row>
    <row r="6759" ht="15.75" customHeight="1">
      <c r="A6759" s="9" t="n">
        <v>43961.66666666666</v>
      </c>
      <c r="B6759" s="9" t="n">
        <v>43961.5</v>
      </c>
      <c r="C6759" s="2" t="n">
        <v>34964545</v>
      </c>
      <c r="D6759" s="2" t="inlineStr">
        <is>
          <t>DOM</t>
        </is>
      </c>
      <c r="G6759" s="2" t="inlineStr">
        <is>
          <t>ZONE</t>
        </is>
      </c>
      <c r="I6759" s="2" t="n">
        <v>9.119999999999999</v>
      </c>
      <c r="J6759" s="2" t="n">
        <v>10.898672</v>
      </c>
      <c r="K6759" s="2" t="n">
        <v>1.806697</v>
      </c>
      <c r="L6759" s="2" t="n">
        <v>-0.032191</v>
      </c>
      <c r="M6759" s="2" t="b">
        <v>1</v>
      </c>
      <c r="N6759" s="2" t="n">
        <v>1</v>
      </c>
    </row>
    <row r="6760" ht="15.75" customHeight="1">
      <c r="A6760" s="9" t="n">
        <v>43961.70833333334</v>
      </c>
      <c r="B6760" s="9" t="n">
        <v>43961.54166666666</v>
      </c>
      <c r="C6760" s="2" t="n">
        <v>34964545</v>
      </c>
      <c r="D6760" s="2" t="inlineStr">
        <is>
          <t>DOM</t>
        </is>
      </c>
      <c r="G6760" s="2" t="inlineStr">
        <is>
          <t>ZONE</t>
        </is>
      </c>
      <c r="I6760" s="2" t="n">
        <v>10.41</v>
      </c>
      <c r="J6760" s="2" t="n">
        <v>12.247693</v>
      </c>
      <c r="K6760" s="2" t="n">
        <v>1.87555</v>
      </c>
      <c r="L6760" s="2" t="n">
        <v>-0.032857</v>
      </c>
      <c r="M6760" s="2" t="b">
        <v>1</v>
      </c>
      <c r="N6760" s="2" t="n">
        <v>1</v>
      </c>
    </row>
    <row r="6761" ht="15.75" customHeight="1">
      <c r="A6761" s="9" t="n">
        <v>43961.75</v>
      </c>
      <c r="B6761" s="9" t="n">
        <v>43961.58333333334</v>
      </c>
      <c r="C6761" s="2" t="n">
        <v>34964545</v>
      </c>
      <c r="D6761" s="2" t="inlineStr">
        <is>
          <t>DOM</t>
        </is>
      </c>
      <c r="G6761" s="2" t="inlineStr">
        <is>
          <t>ZONE</t>
        </is>
      </c>
      <c r="I6761" s="2" t="n">
        <v>9.859999999999999</v>
      </c>
      <c r="J6761" s="2" t="n">
        <v>11.843993</v>
      </c>
      <c r="K6761" s="2" t="n">
        <v>1.985432</v>
      </c>
      <c r="L6761" s="2" t="n">
        <v>-0.000606</v>
      </c>
      <c r="M6761" s="2" t="b">
        <v>1</v>
      </c>
      <c r="N6761" s="2" t="n">
        <v>1</v>
      </c>
    </row>
    <row r="6762" ht="15.75" customHeight="1">
      <c r="A6762" s="9" t="n">
        <v>43961.79166666666</v>
      </c>
      <c r="B6762" s="9" t="n">
        <v>43961.625</v>
      </c>
      <c r="C6762" s="2" t="n">
        <v>34964545</v>
      </c>
      <c r="D6762" s="2" t="inlineStr">
        <is>
          <t>DOM</t>
        </is>
      </c>
      <c r="G6762" s="2" t="inlineStr">
        <is>
          <t>ZONE</t>
        </is>
      </c>
      <c r="I6762" s="2" t="n">
        <v>9.07</v>
      </c>
      <c r="J6762" s="2" t="n">
        <v>10.703011</v>
      </c>
      <c r="K6762" s="2" t="n">
        <v>1.642912</v>
      </c>
      <c r="L6762" s="2" t="n">
        <v>-0.004901</v>
      </c>
      <c r="M6762" s="2" t="b">
        <v>1</v>
      </c>
      <c r="N6762" s="2" t="n">
        <v>1</v>
      </c>
    </row>
    <row r="6763" ht="15.75" customHeight="1">
      <c r="A6763" s="9" t="n">
        <v>43961.83333333334</v>
      </c>
      <c r="B6763" s="9" t="n">
        <v>43961.66666666666</v>
      </c>
      <c r="C6763" s="2" t="n">
        <v>34964545</v>
      </c>
      <c r="D6763" s="2" t="inlineStr">
        <is>
          <t>DOM</t>
        </is>
      </c>
      <c r="G6763" s="2" t="inlineStr">
        <is>
          <t>ZONE</t>
        </is>
      </c>
      <c r="I6763" s="2" t="n">
        <v>10.55</v>
      </c>
      <c r="J6763" s="2" t="n">
        <v>12.209977</v>
      </c>
      <c r="K6763" s="2" t="n">
        <v>1.645025</v>
      </c>
      <c r="L6763" s="2" t="n">
        <v>0.016619</v>
      </c>
      <c r="M6763" s="2" t="b">
        <v>1</v>
      </c>
      <c r="N6763" s="2" t="n">
        <v>1</v>
      </c>
    </row>
    <row r="6764" ht="15.75" customHeight="1">
      <c r="A6764" s="9" t="n">
        <v>43961.875</v>
      </c>
      <c r="B6764" s="9" t="n">
        <v>43961.70833333334</v>
      </c>
      <c r="C6764" s="2" t="n">
        <v>34964545</v>
      </c>
      <c r="D6764" s="2" t="inlineStr">
        <is>
          <t>DOM</t>
        </is>
      </c>
      <c r="G6764" s="2" t="inlineStr">
        <is>
          <t>ZONE</t>
        </is>
      </c>
      <c r="I6764" s="2" t="n">
        <v>11.23</v>
      </c>
      <c r="J6764" s="2" t="n">
        <v>12.750785</v>
      </c>
      <c r="K6764" s="2" t="n">
        <v>1.486118</v>
      </c>
      <c r="L6764" s="2" t="n">
        <v>0.039666</v>
      </c>
      <c r="M6764" s="2" t="b">
        <v>1</v>
      </c>
      <c r="N6764" s="2" t="n">
        <v>1</v>
      </c>
    </row>
    <row r="6765" ht="15.75" customHeight="1">
      <c r="A6765" s="9" t="n">
        <v>43961.91666666666</v>
      </c>
      <c r="B6765" s="9" t="n">
        <v>43961.75</v>
      </c>
      <c r="C6765" s="2" t="n">
        <v>34964545</v>
      </c>
      <c r="D6765" s="2" t="inlineStr">
        <is>
          <t>DOM</t>
        </is>
      </c>
      <c r="G6765" s="2" t="inlineStr">
        <is>
          <t>ZONE</t>
        </is>
      </c>
      <c r="I6765" s="2" t="n">
        <v>23.88</v>
      </c>
      <c r="J6765" s="2" t="n">
        <v>24.029904</v>
      </c>
      <c r="K6765" s="2" t="n">
        <v>0.001366</v>
      </c>
      <c r="L6765" s="2" t="n">
        <v>0.151871</v>
      </c>
      <c r="M6765" s="2" t="b">
        <v>1</v>
      </c>
      <c r="N6765" s="2" t="n">
        <v>1</v>
      </c>
    </row>
    <row r="6766" ht="15.75" customHeight="1">
      <c r="A6766" s="9" t="n">
        <v>43961.95833333334</v>
      </c>
      <c r="B6766" s="9" t="n">
        <v>43961.79166666666</v>
      </c>
      <c r="C6766" s="2" t="n">
        <v>34964545</v>
      </c>
      <c r="D6766" s="2" t="inlineStr">
        <is>
          <t>DOM</t>
        </is>
      </c>
      <c r="G6766" s="2" t="inlineStr">
        <is>
          <t>ZONE</t>
        </is>
      </c>
      <c r="I6766" s="2" t="n">
        <v>22.7</v>
      </c>
      <c r="J6766" s="2" t="n">
        <v>40.261393</v>
      </c>
      <c r="K6766" s="2" t="n">
        <v>17.358336</v>
      </c>
      <c r="L6766" s="2" t="n">
        <v>0.202223</v>
      </c>
      <c r="M6766" s="2" t="b">
        <v>1</v>
      </c>
      <c r="N6766" s="2" t="n">
        <v>1</v>
      </c>
    </row>
    <row r="6767" ht="15.75" customHeight="1">
      <c r="A6767" s="9" t="n">
        <v>43962</v>
      </c>
      <c r="B6767" s="9" t="n">
        <v>43961.83333333334</v>
      </c>
      <c r="C6767" s="2" t="n">
        <v>34964545</v>
      </c>
      <c r="D6767" s="2" t="inlineStr">
        <is>
          <t>DOM</t>
        </is>
      </c>
      <c r="G6767" s="2" t="inlineStr">
        <is>
          <t>ZONE</t>
        </is>
      </c>
      <c r="I6767" s="2" t="n">
        <v>25.93</v>
      </c>
      <c r="J6767" s="2" t="n">
        <v>25.763372</v>
      </c>
      <c r="K6767" s="2" t="n">
        <v>-0.3455</v>
      </c>
      <c r="L6767" s="2" t="n">
        <v>0.182204</v>
      </c>
      <c r="M6767" s="2" t="b">
        <v>1</v>
      </c>
      <c r="N6767" s="2" t="n">
        <v>1</v>
      </c>
    </row>
    <row r="6768" ht="15.75" customHeight="1">
      <c r="A6768" s="9" t="n">
        <v>43962.04166666666</v>
      </c>
      <c r="B6768" s="9" t="n">
        <v>43961.875</v>
      </c>
      <c r="C6768" s="2" t="n">
        <v>34964545</v>
      </c>
      <c r="D6768" s="2" t="inlineStr">
        <is>
          <t>DOM</t>
        </is>
      </c>
      <c r="G6768" s="2" t="inlineStr">
        <is>
          <t>ZONE</t>
        </is>
      </c>
      <c r="I6768" s="2" t="n">
        <v>24.17</v>
      </c>
      <c r="J6768" s="2" t="n">
        <v>23.825491</v>
      </c>
      <c r="K6768" s="2" t="n">
        <v>-0.30593</v>
      </c>
      <c r="L6768" s="2" t="n">
        <v>-0.042745</v>
      </c>
      <c r="M6768" s="2" t="b">
        <v>1</v>
      </c>
      <c r="N6768" s="2" t="n">
        <v>1</v>
      </c>
    </row>
    <row r="6769" ht="15.75" customHeight="1">
      <c r="A6769" s="9" t="n">
        <v>43962.08333333334</v>
      </c>
      <c r="B6769" s="9" t="n">
        <v>43961.91666666666</v>
      </c>
      <c r="C6769" s="2" t="n">
        <v>34964545</v>
      </c>
      <c r="D6769" s="2" t="inlineStr">
        <is>
          <t>DOM</t>
        </is>
      </c>
      <c r="G6769" s="2" t="inlineStr">
        <is>
          <t>ZONE</t>
        </is>
      </c>
      <c r="I6769" s="2" t="n">
        <v>19.11</v>
      </c>
      <c r="J6769" s="2" t="n">
        <v>18.933809</v>
      </c>
      <c r="K6769" s="2" t="n">
        <v>-0.092546</v>
      </c>
      <c r="L6769" s="2" t="n">
        <v>-0.086145</v>
      </c>
      <c r="M6769" s="2" t="b">
        <v>1</v>
      </c>
      <c r="N6769" s="2" t="n">
        <v>1</v>
      </c>
    </row>
    <row r="6770" ht="15.75" customHeight="1">
      <c r="A6770" s="9" t="n">
        <v>43962.125</v>
      </c>
      <c r="B6770" s="9" t="n">
        <v>43961.95833333334</v>
      </c>
      <c r="C6770" s="2" t="n">
        <v>34964545</v>
      </c>
      <c r="D6770" s="2" t="inlineStr">
        <is>
          <t>DOM</t>
        </is>
      </c>
      <c r="G6770" s="2" t="inlineStr">
        <is>
          <t>ZONE</t>
        </is>
      </c>
      <c r="I6770" s="2" t="n">
        <v>14.06</v>
      </c>
      <c r="J6770" s="2" t="n">
        <v>13.975353</v>
      </c>
      <c r="K6770" s="2" t="n">
        <v>0</v>
      </c>
      <c r="L6770" s="2" t="n">
        <v>-0.079647</v>
      </c>
      <c r="M6770" s="2" t="b">
        <v>1</v>
      </c>
      <c r="N6770" s="2" t="n">
        <v>1</v>
      </c>
    </row>
    <row r="6771" ht="15.75" customHeight="1">
      <c r="A6771" s="9" t="n">
        <v>43962.16666666666</v>
      </c>
      <c r="B6771" s="9" t="n">
        <v>43962</v>
      </c>
      <c r="C6771" s="2" t="n">
        <v>34964545</v>
      </c>
      <c r="D6771" s="2" t="inlineStr">
        <is>
          <t>DOM</t>
        </is>
      </c>
      <c r="G6771" s="2" t="inlineStr">
        <is>
          <t>ZONE</t>
        </is>
      </c>
      <c r="I6771" s="2" t="n">
        <v>14.75</v>
      </c>
      <c r="J6771" s="2" t="n">
        <v>14.606135</v>
      </c>
      <c r="K6771" s="2" t="n">
        <v>0</v>
      </c>
      <c r="L6771" s="2" t="n">
        <v>-0.140532</v>
      </c>
      <c r="M6771" s="2" t="b">
        <v>1</v>
      </c>
      <c r="N6771" s="2" t="n">
        <v>1</v>
      </c>
    </row>
    <row r="6772" ht="15.75" customHeight="1">
      <c r="A6772" s="9" t="n">
        <v>43962.20833333334</v>
      </c>
      <c r="B6772" s="9" t="n">
        <v>43962.04166666666</v>
      </c>
      <c r="C6772" s="2" t="n">
        <v>34964545</v>
      </c>
      <c r="D6772" s="2" t="inlineStr">
        <is>
          <t>DOM</t>
        </is>
      </c>
      <c r="G6772" s="2" t="inlineStr">
        <is>
          <t>ZONE</t>
        </is>
      </c>
      <c r="I6772" s="2" t="n">
        <v>13.42</v>
      </c>
      <c r="J6772" s="2" t="n">
        <v>13.323045</v>
      </c>
      <c r="K6772" s="2" t="n">
        <v>0</v>
      </c>
      <c r="L6772" s="2" t="n">
        <v>-0.093622</v>
      </c>
      <c r="M6772" s="2" t="b">
        <v>1</v>
      </c>
      <c r="N6772" s="2" t="n">
        <v>1</v>
      </c>
    </row>
    <row r="6773" ht="15.75" customHeight="1">
      <c r="A6773" s="9" t="n">
        <v>43962.25</v>
      </c>
      <c r="B6773" s="9" t="n">
        <v>43962.08333333334</v>
      </c>
      <c r="C6773" s="2" t="n">
        <v>34964545</v>
      </c>
      <c r="D6773" s="2" t="inlineStr">
        <is>
          <t>DOM</t>
        </is>
      </c>
      <c r="G6773" s="2" t="inlineStr">
        <is>
          <t>ZONE</t>
        </is>
      </c>
      <c r="I6773" s="2" t="n">
        <v>12.65</v>
      </c>
      <c r="J6773" s="2" t="n">
        <v>12.560262</v>
      </c>
      <c r="K6773" s="2" t="n">
        <v>0</v>
      </c>
      <c r="L6773" s="2" t="n">
        <v>-0.089738</v>
      </c>
      <c r="M6773" s="2" t="b">
        <v>1</v>
      </c>
      <c r="N6773" s="2" t="n">
        <v>1</v>
      </c>
    </row>
    <row r="6774" ht="15.75" customHeight="1">
      <c r="A6774" s="9" t="n">
        <v>43962.29166666666</v>
      </c>
      <c r="B6774" s="9" t="n">
        <v>43962.125</v>
      </c>
      <c r="C6774" s="2" t="n">
        <v>34964545</v>
      </c>
      <c r="D6774" s="2" t="inlineStr">
        <is>
          <t>DOM</t>
        </is>
      </c>
      <c r="G6774" s="2" t="inlineStr">
        <is>
          <t>ZONE</t>
        </is>
      </c>
      <c r="I6774" s="2" t="n">
        <v>13.22</v>
      </c>
      <c r="J6774" s="2" t="n">
        <v>12.772622</v>
      </c>
      <c r="K6774" s="2" t="n">
        <v>-0.357055</v>
      </c>
      <c r="L6774" s="2" t="n">
        <v>-0.092824</v>
      </c>
      <c r="M6774" s="2" t="b">
        <v>1</v>
      </c>
      <c r="N6774" s="2" t="n">
        <v>1</v>
      </c>
    </row>
    <row r="6775" ht="15.75" customHeight="1">
      <c r="A6775" s="9" t="n">
        <v>43962.33333333334</v>
      </c>
      <c r="B6775" s="9" t="n">
        <v>43962.16666666666</v>
      </c>
      <c r="C6775" s="2" t="n">
        <v>34964545</v>
      </c>
      <c r="D6775" s="2" t="inlineStr">
        <is>
          <t>DOM</t>
        </is>
      </c>
      <c r="G6775" s="2" t="inlineStr">
        <is>
          <t>ZONE</t>
        </is>
      </c>
      <c r="I6775" s="2" t="n">
        <v>14.33</v>
      </c>
      <c r="J6775" s="2" t="n">
        <v>14.258829</v>
      </c>
      <c r="K6775" s="2" t="n">
        <v>0.030238</v>
      </c>
      <c r="L6775" s="2" t="n">
        <v>-0.09640899999999999</v>
      </c>
      <c r="M6775" s="2" t="b">
        <v>1</v>
      </c>
      <c r="N6775" s="2" t="n">
        <v>1</v>
      </c>
    </row>
    <row r="6776" ht="15.75" customHeight="1">
      <c r="A6776" s="9" t="n">
        <v>43962.375</v>
      </c>
      <c r="B6776" s="9" t="n">
        <v>43962.20833333334</v>
      </c>
      <c r="C6776" s="2" t="n">
        <v>34964545</v>
      </c>
      <c r="D6776" s="2" t="inlineStr">
        <is>
          <t>DOM</t>
        </is>
      </c>
      <c r="G6776" s="2" t="inlineStr">
        <is>
          <t>ZONE</t>
        </is>
      </c>
      <c r="I6776" s="2" t="n">
        <v>18.38</v>
      </c>
      <c r="J6776" s="2" t="n">
        <v>19.625002</v>
      </c>
      <c r="K6776" s="2" t="n">
        <v>1.325743</v>
      </c>
      <c r="L6776" s="2" t="n">
        <v>-0.077407</v>
      </c>
      <c r="M6776" s="2" t="b">
        <v>1</v>
      </c>
      <c r="N6776" s="2" t="n">
        <v>1</v>
      </c>
    </row>
    <row r="6777" ht="15.75" customHeight="1">
      <c r="A6777" s="9" t="n">
        <v>43962.41666666666</v>
      </c>
      <c r="B6777" s="9" t="n">
        <v>43962.25</v>
      </c>
      <c r="C6777" s="2" t="n">
        <v>34964545</v>
      </c>
      <c r="D6777" s="2" t="inlineStr">
        <is>
          <t>DOM</t>
        </is>
      </c>
      <c r="G6777" s="2" t="inlineStr">
        <is>
          <t>ZONE</t>
        </is>
      </c>
      <c r="I6777" s="2" t="n">
        <v>17.21</v>
      </c>
      <c r="J6777" s="2" t="n">
        <v>17.779307</v>
      </c>
      <c r="K6777" s="2" t="n">
        <v>0.667729</v>
      </c>
      <c r="L6777" s="2" t="n">
        <v>-0.100089</v>
      </c>
      <c r="M6777" s="2" t="b">
        <v>1</v>
      </c>
      <c r="N6777" s="2" t="n">
        <v>1</v>
      </c>
    </row>
    <row r="6778" ht="15.75" customHeight="1">
      <c r="A6778" s="9" t="n">
        <v>43962.45833333334</v>
      </c>
      <c r="B6778" s="9" t="n">
        <v>43962.29166666666</v>
      </c>
      <c r="C6778" s="2" t="n">
        <v>34964545</v>
      </c>
      <c r="D6778" s="2" t="inlineStr">
        <is>
          <t>DOM</t>
        </is>
      </c>
      <c r="G6778" s="2" t="inlineStr">
        <is>
          <t>ZONE</t>
        </is>
      </c>
      <c r="I6778" s="2" t="n">
        <v>19.3</v>
      </c>
      <c r="J6778" s="2" t="n">
        <v>19.4236</v>
      </c>
      <c r="K6778" s="2" t="n">
        <v>0.274255</v>
      </c>
      <c r="L6778" s="2" t="n">
        <v>-0.149821</v>
      </c>
      <c r="M6778" s="2" t="b">
        <v>1</v>
      </c>
      <c r="N6778" s="2" t="n">
        <v>1</v>
      </c>
    </row>
    <row r="6779" ht="15.75" customHeight="1">
      <c r="A6779" s="9" t="n">
        <v>43962.5</v>
      </c>
      <c r="B6779" s="9" t="n">
        <v>43962.33333333334</v>
      </c>
      <c r="C6779" s="2" t="n">
        <v>34964545</v>
      </c>
      <c r="D6779" s="2" t="inlineStr">
        <is>
          <t>DOM</t>
        </is>
      </c>
      <c r="G6779" s="2" t="inlineStr">
        <is>
          <t>ZONE</t>
        </is>
      </c>
      <c r="I6779" s="2" t="n">
        <v>21.98</v>
      </c>
      <c r="J6779" s="2" t="n">
        <v>20.207551</v>
      </c>
      <c r="K6779" s="2" t="n">
        <v>-1.450348</v>
      </c>
      <c r="L6779" s="2" t="n">
        <v>-0.317935</v>
      </c>
      <c r="M6779" s="2" t="b">
        <v>1</v>
      </c>
      <c r="N6779" s="2" t="n">
        <v>1</v>
      </c>
    </row>
    <row r="6780" ht="15.75" customHeight="1">
      <c r="A6780" s="9" t="n">
        <v>43962.54166666666</v>
      </c>
      <c r="B6780" s="9" t="n">
        <v>43962.375</v>
      </c>
      <c r="C6780" s="2" t="n">
        <v>34964545</v>
      </c>
      <c r="D6780" s="2" t="inlineStr">
        <is>
          <t>DOM</t>
        </is>
      </c>
      <c r="G6780" s="2" t="inlineStr">
        <is>
          <t>ZONE</t>
        </is>
      </c>
      <c r="I6780" s="2" t="n">
        <v>17.99</v>
      </c>
      <c r="J6780" s="2" t="n">
        <v>16.737742</v>
      </c>
      <c r="K6780" s="2" t="n">
        <v>-0.9778289999999999</v>
      </c>
      <c r="L6780" s="2" t="n">
        <v>-0.27443</v>
      </c>
      <c r="M6780" s="2" t="b">
        <v>1</v>
      </c>
      <c r="N6780" s="2" t="n">
        <v>1</v>
      </c>
    </row>
    <row r="6781" ht="15.75" customHeight="1">
      <c r="A6781" s="9" t="n">
        <v>43962.58333333334</v>
      </c>
      <c r="B6781" s="9" t="n">
        <v>43962.41666666666</v>
      </c>
      <c r="C6781" s="2" t="n">
        <v>34964545</v>
      </c>
      <c r="D6781" s="2" t="inlineStr">
        <is>
          <t>DOM</t>
        </is>
      </c>
      <c r="G6781" s="2" t="inlineStr">
        <is>
          <t>ZONE</t>
        </is>
      </c>
      <c r="I6781" s="2" t="n">
        <v>40.2</v>
      </c>
      <c r="J6781" s="2" t="n">
        <v>29.553107</v>
      </c>
      <c r="K6781" s="2" t="n">
        <v>-9.985502</v>
      </c>
      <c r="L6781" s="2" t="n">
        <v>-0.659724</v>
      </c>
      <c r="M6781" s="2" t="b">
        <v>1</v>
      </c>
      <c r="N6781" s="2" t="n">
        <v>1</v>
      </c>
    </row>
    <row r="6782" ht="15.75" customHeight="1">
      <c r="A6782" s="9" t="n">
        <v>43962.625</v>
      </c>
      <c r="B6782" s="9" t="n">
        <v>43962.45833333334</v>
      </c>
      <c r="C6782" s="2" t="n">
        <v>34964545</v>
      </c>
      <c r="D6782" s="2" t="inlineStr">
        <is>
          <t>DOM</t>
        </is>
      </c>
      <c r="G6782" s="2" t="inlineStr">
        <is>
          <t>ZONE</t>
        </is>
      </c>
      <c r="I6782" s="2" t="n">
        <v>43.72</v>
      </c>
      <c r="J6782" s="2" t="n">
        <v>34.109669</v>
      </c>
      <c r="K6782" s="2" t="n">
        <v>-8.946971</v>
      </c>
      <c r="L6782" s="2" t="n">
        <v>-0.665026</v>
      </c>
      <c r="M6782" s="2" t="b">
        <v>1</v>
      </c>
      <c r="N6782" s="2" t="n">
        <v>1</v>
      </c>
    </row>
    <row r="6783" ht="15.75" customHeight="1">
      <c r="A6783" s="9" t="n">
        <v>43962.66666666666</v>
      </c>
      <c r="B6783" s="9" t="n">
        <v>43962.5</v>
      </c>
      <c r="C6783" s="2" t="n">
        <v>34964545</v>
      </c>
      <c r="D6783" s="2" t="inlineStr">
        <is>
          <t>DOM</t>
        </is>
      </c>
      <c r="G6783" s="2" t="inlineStr">
        <is>
          <t>ZONE</t>
        </is>
      </c>
      <c r="I6783" s="2" t="n">
        <v>20.6</v>
      </c>
      <c r="J6783" s="2" t="n">
        <v>18.355697</v>
      </c>
      <c r="K6783" s="2" t="n">
        <v>-2.033097</v>
      </c>
      <c r="L6783" s="2" t="n">
        <v>-0.215373</v>
      </c>
      <c r="M6783" s="2" t="b">
        <v>1</v>
      </c>
      <c r="N6783" s="2" t="n">
        <v>1</v>
      </c>
    </row>
    <row r="6784" ht="15.75" customHeight="1">
      <c r="A6784" s="9" t="n">
        <v>43962.70833333334</v>
      </c>
      <c r="B6784" s="9" t="n">
        <v>43962.54166666666</v>
      </c>
      <c r="C6784" s="2" t="n">
        <v>34964545</v>
      </c>
      <c r="D6784" s="2" t="inlineStr">
        <is>
          <t>DOM</t>
        </is>
      </c>
      <c r="G6784" s="2" t="inlineStr">
        <is>
          <t>ZONE</t>
        </is>
      </c>
      <c r="I6784" s="2" t="n">
        <v>21.91</v>
      </c>
      <c r="J6784" s="2" t="n">
        <v>19.552417</v>
      </c>
      <c r="K6784" s="2" t="n">
        <v>-2.207682</v>
      </c>
      <c r="L6784" s="2" t="n">
        <v>-0.148234</v>
      </c>
      <c r="M6784" s="2" t="b">
        <v>1</v>
      </c>
      <c r="N6784" s="2" t="n">
        <v>1</v>
      </c>
    </row>
    <row r="6785" ht="15.75" customHeight="1">
      <c r="A6785" s="9" t="n">
        <v>43962.75</v>
      </c>
      <c r="B6785" s="9" t="n">
        <v>43962.58333333334</v>
      </c>
      <c r="C6785" s="2" t="n">
        <v>34964545</v>
      </c>
      <c r="D6785" s="2" t="inlineStr">
        <is>
          <t>DOM</t>
        </is>
      </c>
      <c r="G6785" s="2" t="inlineStr">
        <is>
          <t>ZONE</t>
        </is>
      </c>
      <c r="I6785" s="2" t="n">
        <v>15.65</v>
      </c>
      <c r="J6785" s="2" t="n">
        <v>14.666919</v>
      </c>
      <c r="K6785" s="2" t="n">
        <v>-0.836769</v>
      </c>
      <c r="L6785" s="2" t="n">
        <v>-0.143813</v>
      </c>
      <c r="M6785" s="2" t="b">
        <v>1</v>
      </c>
      <c r="N6785" s="2" t="n">
        <v>1</v>
      </c>
    </row>
    <row r="6786" ht="15.75" customHeight="1">
      <c r="A6786" s="9" t="n">
        <v>43962.79166666666</v>
      </c>
      <c r="B6786" s="9" t="n">
        <v>43962.625</v>
      </c>
      <c r="C6786" s="2" t="n">
        <v>34964545</v>
      </c>
      <c r="D6786" s="2" t="inlineStr">
        <is>
          <t>DOM</t>
        </is>
      </c>
      <c r="G6786" s="2" t="inlineStr">
        <is>
          <t>ZONE</t>
        </is>
      </c>
      <c r="I6786" s="2" t="n">
        <v>16.08</v>
      </c>
      <c r="J6786" s="2" t="n">
        <v>15.054714</v>
      </c>
      <c r="K6786" s="2" t="n">
        <v>-0.8776659999999999</v>
      </c>
      <c r="L6786" s="2" t="n">
        <v>-0.148454</v>
      </c>
      <c r="M6786" s="2" t="b">
        <v>1</v>
      </c>
      <c r="N6786" s="2" t="n">
        <v>1</v>
      </c>
    </row>
    <row r="6787" ht="15.75" customHeight="1">
      <c r="A6787" s="9" t="n">
        <v>43962.83333333334</v>
      </c>
      <c r="B6787" s="9" t="n">
        <v>43962.66666666666</v>
      </c>
      <c r="C6787" s="2" t="n">
        <v>34964545</v>
      </c>
      <c r="D6787" s="2" t="inlineStr">
        <is>
          <t>DOM</t>
        </is>
      </c>
      <c r="G6787" s="2" t="inlineStr">
        <is>
          <t>ZONE</t>
        </is>
      </c>
      <c r="I6787" s="2" t="n">
        <v>20.1</v>
      </c>
      <c r="J6787" s="2" t="n">
        <v>18.058389</v>
      </c>
      <c r="K6787" s="2" t="n">
        <v>-1.879916</v>
      </c>
      <c r="L6787" s="2" t="n">
        <v>-0.161695</v>
      </c>
      <c r="M6787" s="2" t="b">
        <v>1</v>
      </c>
      <c r="N6787" s="2" t="n">
        <v>1</v>
      </c>
    </row>
    <row r="6788" ht="15.75" customHeight="1">
      <c r="A6788" s="9" t="n">
        <v>43962.875</v>
      </c>
      <c r="B6788" s="9" t="n">
        <v>43962.70833333334</v>
      </c>
      <c r="C6788" s="2" t="n">
        <v>34964545</v>
      </c>
      <c r="D6788" s="2" t="inlineStr">
        <is>
          <t>DOM</t>
        </is>
      </c>
      <c r="G6788" s="2" t="inlineStr">
        <is>
          <t>ZONE</t>
        </is>
      </c>
      <c r="I6788" s="2" t="n">
        <v>25.09</v>
      </c>
      <c r="J6788" s="2" t="n">
        <v>23.486157</v>
      </c>
      <c r="K6788" s="2" t="n">
        <v>-1.5196</v>
      </c>
      <c r="L6788" s="2" t="n">
        <v>-0.08591</v>
      </c>
      <c r="M6788" s="2" t="b">
        <v>1</v>
      </c>
      <c r="N6788" s="2" t="n">
        <v>1</v>
      </c>
    </row>
    <row r="6789" ht="15.75" customHeight="1">
      <c r="A6789" s="9" t="n">
        <v>43962.91666666666</v>
      </c>
      <c r="B6789" s="9" t="n">
        <v>43962.75</v>
      </c>
      <c r="C6789" s="2" t="n">
        <v>34964545</v>
      </c>
      <c r="D6789" s="2" t="inlineStr">
        <is>
          <t>DOM</t>
        </is>
      </c>
      <c r="G6789" s="2" t="inlineStr">
        <is>
          <t>ZONE</t>
        </is>
      </c>
      <c r="I6789" s="2" t="n">
        <v>35.71</v>
      </c>
      <c r="J6789" s="2" t="n">
        <v>32.286702</v>
      </c>
      <c r="K6789" s="2" t="n">
        <v>-3.513545</v>
      </c>
      <c r="L6789" s="2" t="n">
        <v>0.08774700000000001</v>
      </c>
      <c r="M6789" s="2" t="b">
        <v>1</v>
      </c>
      <c r="N6789" s="2" t="n">
        <v>1</v>
      </c>
    </row>
    <row r="6790" ht="15.75" customHeight="1">
      <c r="A6790" s="9" t="n">
        <v>43962.95833333334</v>
      </c>
      <c r="B6790" s="9" t="n">
        <v>43962.79166666666</v>
      </c>
      <c r="C6790" s="2" t="n">
        <v>34964545</v>
      </c>
      <c r="D6790" s="2" t="inlineStr">
        <is>
          <t>DOM</t>
        </is>
      </c>
      <c r="G6790" s="2" t="inlineStr">
        <is>
          <t>ZONE</t>
        </is>
      </c>
      <c r="I6790" s="2" t="n">
        <v>17.13</v>
      </c>
      <c r="J6790" s="2" t="n">
        <v>17.101614</v>
      </c>
      <c r="K6790" s="2" t="n">
        <v>-0.144266</v>
      </c>
      <c r="L6790" s="2" t="n">
        <v>0.117546</v>
      </c>
      <c r="M6790" s="2" t="b">
        <v>1</v>
      </c>
      <c r="N6790" s="2" t="n">
        <v>1</v>
      </c>
    </row>
    <row r="6791" ht="15.75" customHeight="1">
      <c r="A6791" s="9" t="n">
        <v>43963</v>
      </c>
      <c r="B6791" s="9" t="n">
        <v>43962.83333333334</v>
      </c>
      <c r="C6791" s="2" t="n">
        <v>34964545</v>
      </c>
      <c r="D6791" s="2" t="inlineStr">
        <is>
          <t>DOM</t>
        </is>
      </c>
      <c r="G6791" s="2" t="inlineStr">
        <is>
          <t>ZONE</t>
        </is>
      </c>
      <c r="I6791" s="2" t="n">
        <v>18.24</v>
      </c>
      <c r="J6791" s="2" t="n">
        <v>18.212998</v>
      </c>
      <c r="K6791" s="2" t="n">
        <v>-0.14214</v>
      </c>
      <c r="L6791" s="2" t="n">
        <v>0.115972</v>
      </c>
      <c r="M6791" s="2" t="b">
        <v>1</v>
      </c>
      <c r="N6791" s="2" t="n">
        <v>1</v>
      </c>
    </row>
    <row r="6792" ht="15.75" customHeight="1">
      <c r="A6792" s="9" t="n">
        <v>43963.04166666666</v>
      </c>
      <c r="B6792" s="9" t="n">
        <v>43962.875</v>
      </c>
      <c r="C6792" s="2" t="n">
        <v>34964545</v>
      </c>
      <c r="D6792" s="2" t="inlineStr">
        <is>
          <t>DOM</t>
        </is>
      </c>
      <c r="G6792" s="2" t="inlineStr">
        <is>
          <t>ZONE</t>
        </is>
      </c>
      <c r="I6792" s="2" t="n">
        <v>16.67</v>
      </c>
      <c r="J6792" s="2" t="n">
        <v>16.202702</v>
      </c>
      <c r="K6792" s="2" t="n">
        <v>-0.460639</v>
      </c>
      <c r="L6792" s="2" t="n">
        <v>-0.005826</v>
      </c>
      <c r="M6792" s="2" t="b">
        <v>1</v>
      </c>
      <c r="N6792" s="2" t="n">
        <v>1</v>
      </c>
    </row>
    <row r="6793" ht="15.75" customHeight="1">
      <c r="A6793" s="9" t="n">
        <v>43963.08333333334</v>
      </c>
      <c r="B6793" s="9" t="n">
        <v>43962.91666666666</v>
      </c>
      <c r="C6793" s="2" t="n">
        <v>34964545</v>
      </c>
      <c r="D6793" s="2" t="inlineStr">
        <is>
          <t>DOM</t>
        </is>
      </c>
      <c r="G6793" s="2" t="inlineStr">
        <is>
          <t>ZONE</t>
        </is>
      </c>
      <c r="I6793" s="2" t="n">
        <v>17</v>
      </c>
      <c r="J6793" s="2" t="n">
        <v>16.323596</v>
      </c>
      <c r="K6793" s="2" t="n">
        <v>-0.6293299999999999</v>
      </c>
      <c r="L6793" s="2" t="n">
        <v>-0.042074</v>
      </c>
      <c r="M6793" s="2" t="b">
        <v>1</v>
      </c>
      <c r="N6793" s="2" t="n">
        <v>1</v>
      </c>
    </row>
    <row r="6794" ht="15.75" customHeight="1">
      <c r="A6794" s="9" t="n">
        <v>43963.125</v>
      </c>
      <c r="B6794" s="9" t="n">
        <v>43962.95833333334</v>
      </c>
      <c r="C6794" s="2" t="n">
        <v>34964545</v>
      </c>
      <c r="D6794" s="2" t="inlineStr">
        <is>
          <t>DOM</t>
        </is>
      </c>
      <c r="G6794" s="2" t="inlineStr">
        <is>
          <t>ZONE</t>
        </is>
      </c>
      <c r="I6794" s="2" t="n">
        <v>16.04</v>
      </c>
      <c r="J6794" s="2" t="n">
        <v>15.891071</v>
      </c>
      <c r="K6794" s="2" t="n">
        <v>-0.08769100000000001</v>
      </c>
      <c r="L6794" s="2" t="n">
        <v>-0.062905</v>
      </c>
      <c r="M6794" s="2" t="b">
        <v>1</v>
      </c>
      <c r="N6794" s="2" t="n">
        <v>1</v>
      </c>
    </row>
    <row r="6795" ht="15.75" customHeight="1">
      <c r="A6795" s="9" t="n">
        <v>43963.16666666666</v>
      </c>
      <c r="B6795" s="9" t="n">
        <v>43963</v>
      </c>
      <c r="C6795" s="2" t="n">
        <v>34964545</v>
      </c>
      <c r="D6795" s="2" t="inlineStr">
        <is>
          <t>DOM</t>
        </is>
      </c>
      <c r="G6795" s="2" t="inlineStr">
        <is>
          <t>ZONE</t>
        </is>
      </c>
      <c r="I6795" s="2" t="n">
        <v>13.76</v>
      </c>
      <c r="J6795" s="2" t="n">
        <v>13.590563</v>
      </c>
      <c r="K6795" s="2" t="n">
        <v>-0.122485</v>
      </c>
      <c r="L6795" s="2" t="n">
        <v>-0.047785</v>
      </c>
      <c r="M6795" s="2" t="b">
        <v>1</v>
      </c>
      <c r="N6795" s="2" t="n">
        <v>1</v>
      </c>
    </row>
    <row r="6796" ht="15.75" customHeight="1">
      <c r="A6796" s="9" t="n">
        <v>43963.20833333334</v>
      </c>
      <c r="B6796" s="9" t="n">
        <v>43963.04166666666</v>
      </c>
      <c r="C6796" s="2" t="n">
        <v>34964545</v>
      </c>
      <c r="D6796" s="2" t="inlineStr">
        <is>
          <t>DOM</t>
        </is>
      </c>
      <c r="G6796" s="2" t="inlineStr">
        <is>
          <t>ZONE</t>
        </is>
      </c>
      <c r="I6796" s="2" t="n">
        <v>15.18</v>
      </c>
      <c r="J6796" s="2" t="n">
        <v>14.831278</v>
      </c>
      <c r="K6796" s="2" t="n">
        <v>-0.302357</v>
      </c>
      <c r="L6796" s="2" t="n">
        <v>-0.046365</v>
      </c>
      <c r="M6796" s="2" t="b">
        <v>1</v>
      </c>
      <c r="N6796" s="2" t="n">
        <v>1</v>
      </c>
    </row>
    <row r="6797" ht="15.75" customHeight="1">
      <c r="A6797" s="9" t="n">
        <v>43963.25</v>
      </c>
      <c r="B6797" s="9" t="n">
        <v>43963.08333333334</v>
      </c>
      <c r="C6797" s="2" t="n">
        <v>34964545</v>
      </c>
      <c r="D6797" s="2" t="inlineStr">
        <is>
          <t>DOM</t>
        </is>
      </c>
      <c r="G6797" s="2" t="inlineStr">
        <is>
          <t>ZONE</t>
        </is>
      </c>
      <c r="I6797" s="2" t="n">
        <v>14.15</v>
      </c>
      <c r="J6797" s="2" t="n">
        <v>14.000432</v>
      </c>
      <c r="K6797" s="2" t="n">
        <v>-0.115108</v>
      </c>
      <c r="L6797" s="2" t="n">
        <v>-0.037794</v>
      </c>
      <c r="M6797" s="2" t="b">
        <v>1</v>
      </c>
      <c r="N6797" s="2" t="n">
        <v>1</v>
      </c>
    </row>
    <row r="6798" ht="15.75" customHeight="1">
      <c r="A6798" s="9" t="n">
        <v>43963.29166666666</v>
      </c>
      <c r="B6798" s="9" t="n">
        <v>43963.125</v>
      </c>
      <c r="C6798" s="2" t="n">
        <v>34964545</v>
      </c>
      <c r="D6798" s="2" t="inlineStr">
        <is>
          <t>DOM</t>
        </is>
      </c>
      <c r="G6798" s="2" t="inlineStr">
        <is>
          <t>ZONE</t>
        </is>
      </c>
      <c r="I6798" s="2" t="n">
        <v>13.91</v>
      </c>
      <c r="J6798" s="2" t="n">
        <v>14.810801</v>
      </c>
      <c r="K6798" s="2" t="n">
        <v>0.924083</v>
      </c>
      <c r="L6798" s="2" t="n">
        <v>-0.021615</v>
      </c>
      <c r="M6798" s="2" t="b">
        <v>1</v>
      </c>
      <c r="N6798" s="2" t="n">
        <v>1</v>
      </c>
    </row>
    <row r="6799" ht="15.75" customHeight="1">
      <c r="A6799" s="9" t="n">
        <v>43963.33333333334</v>
      </c>
      <c r="B6799" s="9" t="n">
        <v>43963.16666666666</v>
      </c>
      <c r="C6799" s="2" t="n">
        <v>34964545</v>
      </c>
      <c r="D6799" s="2" t="inlineStr">
        <is>
          <t>DOM</t>
        </is>
      </c>
      <c r="G6799" s="2" t="inlineStr">
        <is>
          <t>ZONE</t>
        </is>
      </c>
      <c r="I6799" s="2" t="n">
        <v>15.12</v>
      </c>
      <c r="J6799" s="2" t="n">
        <v>15.991558</v>
      </c>
      <c r="K6799" s="2" t="n">
        <v>0.917172</v>
      </c>
      <c r="L6799" s="2" t="n">
        <v>-0.040614</v>
      </c>
      <c r="M6799" s="2" t="b">
        <v>1</v>
      </c>
      <c r="N6799" s="2" t="n">
        <v>1</v>
      </c>
    </row>
    <row r="6800" ht="15.75" customHeight="1">
      <c r="A6800" s="9" t="n">
        <v>43963.375</v>
      </c>
      <c r="B6800" s="9" t="n">
        <v>43963.20833333334</v>
      </c>
      <c r="C6800" s="2" t="n">
        <v>34964545</v>
      </c>
      <c r="D6800" s="2" t="inlineStr">
        <is>
          <t>DOM</t>
        </is>
      </c>
      <c r="G6800" s="2" t="inlineStr">
        <is>
          <t>ZONE</t>
        </is>
      </c>
      <c r="I6800" s="2" t="n">
        <v>16.95</v>
      </c>
      <c r="J6800" s="2" t="n">
        <v>16.810014</v>
      </c>
      <c r="K6800" s="2" t="n">
        <v>-0.101658</v>
      </c>
      <c r="L6800" s="2" t="n">
        <v>-0.042495</v>
      </c>
      <c r="M6800" s="2" t="b">
        <v>1</v>
      </c>
      <c r="N6800" s="2" t="n">
        <v>1</v>
      </c>
    </row>
    <row r="6801" ht="15.75" customHeight="1">
      <c r="A6801" s="9" t="n">
        <v>43963.41666666666</v>
      </c>
      <c r="B6801" s="9" t="n">
        <v>43963.25</v>
      </c>
      <c r="C6801" s="2" t="n">
        <v>34964545</v>
      </c>
      <c r="D6801" s="2" t="inlineStr">
        <is>
          <t>DOM</t>
        </is>
      </c>
      <c r="G6801" s="2" t="inlineStr">
        <is>
          <t>ZONE</t>
        </is>
      </c>
      <c r="I6801" s="2" t="n">
        <v>18.99</v>
      </c>
      <c r="J6801" s="2" t="n">
        <v>18.233565</v>
      </c>
      <c r="K6801" s="2" t="n">
        <v>-0.723341</v>
      </c>
      <c r="L6801" s="2" t="n">
        <v>-0.029761</v>
      </c>
      <c r="M6801" s="2" t="b">
        <v>1</v>
      </c>
      <c r="N6801" s="2" t="n">
        <v>1</v>
      </c>
    </row>
    <row r="6802" ht="15.75" customHeight="1">
      <c r="A6802" s="9" t="n">
        <v>43963.45833333334</v>
      </c>
      <c r="B6802" s="9" t="n">
        <v>43963.29166666666</v>
      </c>
      <c r="C6802" s="2" t="n">
        <v>34964545</v>
      </c>
      <c r="D6802" s="2" t="inlineStr">
        <is>
          <t>DOM</t>
        </is>
      </c>
      <c r="G6802" s="2" t="inlineStr">
        <is>
          <t>ZONE</t>
        </is>
      </c>
      <c r="I6802" s="2" t="n">
        <v>17.05</v>
      </c>
      <c r="J6802" s="2" t="n">
        <v>16.22792</v>
      </c>
      <c r="K6802" s="2" t="n">
        <v>-0.754816</v>
      </c>
      <c r="L6802" s="2" t="n">
        <v>-0.07059699999999999</v>
      </c>
      <c r="M6802" s="2" t="b">
        <v>1</v>
      </c>
      <c r="N6802" s="2" t="n">
        <v>1</v>
      </c>
    </row>
    <row r="6803" ht="15.75" customHeight="1">
      <c r="A6803" s="9" t="n">
        <v>43963.5</v>
      </c>
      <c r="B6803" s="9" t="n">
        <v>43963.33333333334</v>
      </c>
      <c r="C6803" s="2" t="n">
        <v>34964545</v>
      </c>
      <c r="D6803" s="2" t="inlineStr">
        <is>
          <t>DOM</t>
        </is>
      </c>
      <c r="G6803" s="2" t="inlineStr">
        <is>
          <t>ZONE</t>
        </is>
      </c>
      <c r="I6803" s="2" t="n">
        <v>26.47</v>
      </c>
      <c r="J6803" s="2" t="n">
        <v>21.882285</v>
      </c>
      <c r="K6803" s="2" t="n">
        <v>-4.290633</v>
      </c>
      <c r="L6803" s="2" t="n">
        <v>-0.293749</v>
      </c>
      <c r="M6803" s="2" t="b">
        <v>1</v>
      </c>
      <c r="N6803" s="2" t="n">
        <v>1</v>
      </c>
    </row>
    <row r="6804" ht="15.75" customHeight="1">
      <c r="A6804" s="9" t="n">
        <v>43963.54166666666</v>
      </c>
      <c r="B6804" s="9" t="n">
        <v>43963.375</v>
      </c>
      <c r="C6804" s="2" t="n">
        <v>34964545</v>
      </c>
      <c r="D6804" s="2" t="inlineStr">
        <is>
          <t>DOM</t>
        </is>
      </c>
      <c r="G6804" s="2" t="inlineStr">
        <is>
          <t>ZONE</t>
        </is>
      </c>
      <c r="I6804" s="2" t="n">
        <v>17.72</v>
      </c>
      <c r="J6804" s="2" t="n">
        <v>15.833922</v>
      </c>
      <c r="K6804" s="2" t="n">
        <v>-1.700094</v>
      </c>
      <c r="L6804" s="2" t="n">
        <v>-0.185151</v>
      </c>
      <c r="M6804" s="2" t="b">
        <v>1</v>
      </c>
      <c r="N6804" s="2" t="n">
        <v>1</v>
      </c>
    </row>
    <row r="6805" ht="15.75" customHeight="1">
      <c r="A6805" s="9" t="n">
        <v>43963.58333333334</v>
      </c>
      <c r="B6805" s="9" t="n">
        <v>43963.41666666666</v>
      </c>
      <c r="C6805" s="2" t="n">
        <v>34964545</v>
      </c>
      <c r="D6805" s="2" t="inlineStr">
        <is>
          <t>DOM</t>
        </is>
      </c>
      <c r="G6805" s="2" t="inlineStr">
        <is>
          <t>ZONE</t>
        </is>
      </c>
      <c r="I6805" s="2" t="n">
        <v>18.56</v>
      </c>
      <c r="J6805" s="2" t="n">
        <v>16.644068</v>
      </c>
      <c r="K6805" s="2" t="n">
        <v>-1.742314</v>
      </c>
      <c r="L6805" s="2" t="n">
        <v>-0.176118</v>
      </c>
      <c r="M6805" s="2" t="b">
        <v>1</v>
      </c>
      <c r="N6805" s="2" t="n">
        <v>1</v>
      </c>
    </row>
    <row r="6806" ht="15.75" customHeight="1">
      <c r="A6806" s="9" t="n">
        <v>43963.625</v>
      </c>
      <c r="B6806" s="9" t="n">
        <v>43963.45833333334</v>
      </c>
      <c r="C6806" s="2" t="n">
        <v>34964545</v>
      </c>
      <c r="D6806" s="2" t="inlineStr">
        <is>
          <t>DOM</t>
        </is>
      </c>
      <c r="G6806" s="2" t="inlineStr">
        <is>
          <t>ZONE</t>
        </is>
      </c>
      <c r="I6806" s="2" t="n">
        <v>17.69</v>
      </c>
      <c r="J6806" s="2" t="n">
        <v>16.499912</v>
      </c>
      <c r="K6806" s="2" t="n">
        <v>-0.993676</v>
      </c>
      <c r="L6806" s="2" t="n">
        <v>-0.191412</v>
      </c>
      <c r="M6806" s="2" t="b">
        <v>1</v>
      </c>
      <c r="N6806" s="2" t="n">
        <v>1</v>
      </c>
    </row>
    <row r="6807" ht="15.75" customHeight="1">
      <c r="A6807" s="9" t="n">
        <v>43963.66666666666</v>
      </c>
      <c r="B6807" s="9" t="n">
        <v>43963.5</v>
      </c>
      <c r="C6807" s="2" t="n">
        <v>34964545</v>
      </c>
      <c r="D6807" s="2" t="inlineStr">
        <is>
          <t>DOM</t>
        </is>
      </c>
      <c r="G6807" s="2" t="inlineStr">
        <is>
          <t>ZONE</t>
        </is>
      </c>
      <c r="I6807" s="2" t="n">
        <v>18.21</v>
      </c>
      <c r="J6807" s="2" t="n">
        <v>16.819647</v>
      </c>
      <c r="K6807" s="2" t="n">
        <v>-1.176865</v>
      </c>
      <c r="L6807" s="2" t="n">
        <v>-0.211821</v>
      </c>
      <c r="M6807" s="2" t="b">
        <v>1</v>
      </c>
      <c r="N6807" s="2" t="n">
        <v>1</v>
      </c>
    </row>
    <row r="6808" ht="15.75" customHeight="1">
      <c r="A6808" s="9" t="n">
        <v>43963.70833333334</v>
      </c>
      <c r="B6808" s="9" t="n">
        <v>43963.54166666666</v>
      </c>
      <c r="C6808" s="2" t="n">
        <v>34964545</v>
      </c>
      <c r="D6808" s="2" t="inlineStr">
        <is>
          <t>DOM</t>
        </is>
      </c>
      <c r="G6808" s="2" t="inlineStr">
        <is>
          <t>ZONE</t>
        </is>
      </c>
      <c r="I6808" s="2" t="n">
        <v>19.83</v>
      </c>
      <c r="J6808" s="2" t="n">
        <v>18.035963</v>
      </c>
      <c r="K6808" s="2" t="n">
        <v>-1.540806</v>
      </c>
      <c r="L6808" s="2" t="n">
        <v>-0.257398</v>
      </c>
      <c r="M6808" s="2" t="b">
        <v>1</v>
      </c>
      <c r="N6808" s="2" t="n">
        <v>1</v>
      </c>
    </row>
    <row r="6809" ht="15.75" customHeight="1">
      <c r="A6809" s="9" t="n">
        <v>43963.75</v>
      </c>
      <c r="B6809" s="9" t="n">
        <v>43963.58333333334</v>
      </c>
      <c r="C6809" s="2" t="n">
        <v>34964545</v>
      </c>
      <c r="D6809" s="2" t="inlineStr">
        <is>
          <t>DOM</t>
        </is>
      </c>
      <c r="G6809" s="2" t="inlineStr">
        <is>
          <t>ZONE</t>
        </is>
      </c>
      <c r="I6809" s="2" t="n">
        <v>37.89</v>
      </c>
      <c r="J6809" s="2" t="n">
        <v>30.049101</v>
      </c>
      <c r="K6809" s="2" t="n">
        <v>-7.390635</v>
      </c>
      <c r="L6809" s="2" t="n">
        <v>-0.452764</v>
      </c>
      <c r="M6809" s="2" t="b">
        <v>1</v>
      </c>
      <c r="N6809" s="2" t="n">
        <v>1</v>
      </c>
    </row>
    <row r="6810" ht="15.75" customHeight="1">
      <c r="A6810" s="9" t="n">
        <v>43963.79166666666</v>
      </c>
      <c r="B6810" s="9" t="n">
        <v>43963.625</v>
      </c>
      <c r="C6810" s="2" t="n">
        <v>34964545</v>
      </c>
      <c r="D6810" s="2" t="inlineStr">
        <is>
          <t>DOM</t>
        </is>
      </c>
      <c r="G6810" s="2" t="inlineStr">
        <is>
          <t>ZONE</t>
        </is>
      </c>
      <c r="I6810" s="2" t="n">
        <v>13.33</v>
      </c>
      <c r="J6810" s="2" t="n">
        <v>12.983307</v>
      </c>
      <c r="K6810" s="2" t="n">
        <v>-0.236082</v>
      </c>
      <c r="L6810" s="2" t="n">
        <v>-0.108944</v>
      </c>
      <c r="M6810" s="2" t="b">
        <v>1</v>
      </c>
      <c r="N6810" s="2" t="n">
        <v>1</v>
      </c>
    </row>
    <row r="6811" ht="15.75" customHeight="1">
      <c r="A6811" s="9" t="n">
        <v>43963.83333333334</v>
      </c>
      <c r="B6811" s="9" t="n">
        <v>43963.66666666666</v>
      </c>
      <c r="C6811" s="2" t="n">
        <v>34964545</v>
      </c>
      <c r="D6811" s="2" t="inlineStr">
        <is>
          <t>DOM</t>
        </is>
      </c>
      <c r="G6811" s="2" t="inlineStr">
        <is>
          <t>ZONE</t>
        </is>
      </c>
      <c r="I6811" s="2" t="n">
        <v>15.3</v>
      </c>
      <c r="J6811" s="2" t="n">
        <v>14.776874</v>
      </c>
      <c r="K6811" s="2" t="n">
        <v>-0.429874</v>
      </c>
      <c r="L6811" s="2" t="n">
        <v>-0.094086</v>
      </c>
      <c r="M6811" s="2" t="b">
        <v>1</v>
      </c>
      <c r="N6811" s="2" t="n">
        <v>1</v>
      </c>
    </row>
    <row r="6812" ht="15.75" customHeight="1">
      <c r="A6812" s="9" t="n">
        <v>43963.875</v>
      </c>
      <c r="B6812" s="9" t="n">
        <v>43963.70833333334</v>
      </c>
      <c r="C6812" s="2" t="n">
        <v>34964545</v>
      </c>
      <c r="D6812" s="2" t="inlineStr">
        <is>
          <t>DOM</t>
        </is>
      </c>
      <c r="G6812" s="2" t="inlineStr">
        <is>
          <t>ZONE</t>
        </is>
      </c>
      <c r="I6812" s="2" t="n">
        <v>14.61</v>
      </c>
      <c r="J6812" s="2" t="n">
        <v>15.983132</v>
      </c>
      <c r="K6812" s="2" t="n">
        <v>1.46227</v>
      </c>
      <c r="L6812" s="2" t="n">
        <v>-0.08497200000000001</v>
      </c>
      <c r="M6812" s="2" t="b">
        <v>1</v>
      </c>
      <c r="N6812" s="2" t="n">
        <v>1</v>
      </c>
    </row>
    <row r="6813" ht="15.75" customHeight="1">
      <c r="A6813" s="9" t="n">
        <v>43963.91666666666</v>
      </c>
      <c r="B6813" s="9" t="n">
        <v>43963.75</v>
      </c>
      <c r="C6813" s="2" t="n">
        <v>34964545</v>
      </c>
      <c r="D6813" s="2" t="inlineStr">
        <is>
          <t>DOM</t>
        </is>
      </c>
      <c r="G6813" s="2" t="inlineStr">
        <is>
          <t>ZONE</t>
        </is>
      </c>
      <c r="I6813" s="2" t="n">
        <v>15.34</v>
      </c>
      <c r="J6813" s="2" t="n">
        <v>17.110404</v>
      </c>
      <c r="K6813" s="2" t="n">
        <v>1.86104</v>
      </c>
      <c r="L6813" s="2" t="n">
        <v>-0.085636</v>
      </c>
      <c r="M6813" s="2" t="b">
        <v>1</v>
      </c>
      <c r="N6813" s="2" t="n">
        <v>1</v>
      </c>
    </row>
    <row r="6814" ht="15.75" customHeight="1">
      <c r="A6814" s="9" t="n">
        <v>43963.95833333334</v>
      </c>
      <c r="B6814" s="9" t="n">
        <v>43963.79166666666</v>
      </c>
      <c r="C6814" s="2" t="n">
        <v>34964545</v>
      </c>
      <c r="D6814" s="2" t="inlineStr">
        <is>
          <t>DOM</t>
        </is>
      </c>
      <c r="G6814" s="2" t="inlineStr">
        <is>
          <t>ZONE</t>
        </is>
      </c>
      <c r="I6814" s="2" t="n">
        <v>16.04</v>
      </c>
      <c r="J6814" s="2" t="n">
        <v>18.395386</v>
      </c>
      <c r="K6814" s="2" t="n">
        <v>2.388182</v>
      </c>
      <c r="L6814" s="2" t="n">
        <v>-0.030296</v>
      </c>
      <c r="M6814" s="2" t="b">
        <v>1</v>
      </c>
      <c r="N6814" s="2" t="n">
        <v>1</v>
      </c>
    </row>
    <row r="6815" ht="15.75" customHeight="1">
      <c r="A6815" s="9" t="n">
        <v>43964</v>
      </c>
      <c r="B6815" s="9" t="n">
        <v>43963.83333333334</v>
      </c>
      <c r="C6815" s="2" t="n">
        <v>34964545</v>
      </c>
      <c r="D6815" s="2" t="inlineStr">
        <is>
          <t>DOM</t>
        </is>
      </c>
      <c r="G6815" s="2" t="inlineStr">
        <is>
          <t>ZONE</t>
        </is>
      </c>
      <c r="I6815" s="2" t="n">
        <v>19.01</v>
      </c>
      <c r="J6815" s="2" t="n">
        <v>20.795084</v>
      </c>
      <c r="K6815" s="2" t="n">
        <v>1.799408</v>
      </c>
      <c r="L6815" s="2" t="n">
        <v>-0.009325</v>
      </c>
      <c r="M6815" s="2" t="b">
        <v>1</v>
      </c>
      <c r="N6815" s="2" t="n">
        <v>1</v>
      </c>
    </row>
    <row r="6816" ht="15.75" customHeight="1">
      <c r="A6816" s="9" t="n">
        <v>43964.04166666666</v>
      </c>
      <c r="B6816" s="9" t="n">
        <v>43963.875</v>
      </c>
      <c r="C6816" s="2" t="n">
        <v>34964545</v>
      </c>
      <c r="D6816" s="2" t="inlineStr">
        <is>
          <t>DOM</t>
        </is>
      </c>
      <c r="G6816" s="2" t="inlineStr">
        <is>
          <t>ZONE</t>
        </is>
      </c>
      <c r="I6816" s="2" t="n">
        <v>19.86</v>
      </c>
      <c r="J6816" s="2" t="n">
        <v>18.89585</v>
      </c>
      <c r="K6816" s="2" t="n">
        <v>-0.941553</v>
      </c>
      <c r="L6816" s="2" t="n">
        <v>-0.021764</v>
      </c>
      <c r="M6816" s="2" t="b">
        <v>1</v>
      </c>
      <c r="N6816" s="2" t="n">
        <v>1</v>
      </c>
    </row>
    <row r="6817" ht="15.75" customHeight="1">
      <c r="A6817" s="9" t="n">
        <v>43964.08333333334</v>
      </c>
      <c r="B6817" s="9" t="n">
        <v>43963.91666666666</v>
      </c>
      <c r="C6817" s="2" t="n">
        <v>34964545</v>
      </c>
      <c r="D6817" s="2" t="inlineStr">
        <is>
          <t>DOM</t>
        </is>
      </c>
      <c r="G6817" s="2" t="inlineStr">
        <is>
          <t>ZONE</t>
        </is>
      </c>
      <c r="I6817" s="2" t="n">
        <v>16.22</v>
      </c>
      <c r="J6817" s="2" t="n">
        <v>15.508636</v>
      </c>
      <c r="K6817" s="2" t="n">
        <v>-0.714262</v>
      </c>
      <c r="L6817" s="2" t="n">
        <v>0.004565</v>
      </c>
      <c r="M6817" s="2" t="b">
        <v>1</v>
      </c>
      <c r="N6817" s="2" t="n">
        <v>1</v>
      </c>
    </row>
    <row r="6818" ht="15.75" customHeight="1">
      <c r="A6818" s="9" t="n">
        <v>43964.125</v>
      </c>
      <c r="B6818" s="9" t="n">
        <v>43963.95833333334</v>
      </c>
      <c r="C6818" s="2" t="n">
        <v>34964545</v>
      </c>
      <c r="D6818" s="2" t="inlineStr">
        <is>
          <t>DOM</t>
        </is>
      </c>
      <c r="G6818" s="2" t="inlineStr">
        <is>
          <t>ZONE</t>
        </is>
      </c>
      <c r="I6818" s="2" t="n">
        <v>13.62</v>
      </c>
      <c r="J6818" s="2" t="n">
        <v>14.064116</v>
      </c>
      <c r="K6818" s="2" t="n">
        <v>0.401113</v>
      </c>
      <c r="L6818" s="2" t="n">
        <v>0.043837</v>
      </c>
      <c r="M6818" s="2" t="b">
        <v>1</v>
      </c>
      <c r="N6818" s="2" t="n">
        <v>1</v>
      </c>
    </row>
    <row r="6819" ht="15.75" customHeight="1">
      <c r="A6819" s="9" t="n">
        <v>43964.16666666666</v>
      </c>
      <c r="B6819" s="9" t="n">
        <v>43964</v>
      </c>
      <c r="C6819" s="2" t="n">
        <v>34964545</v>
      </c>
      <c r="D6819" s="2" t="inlineStr">
        <is>
          <t>DOM</t>
        </is>
      </c>
      <c r="G6819" s="2" t="inlineStr">
        <is>
          <t>ZONE</t>
        </is>
      </c>
      <c r="I6819" s="2" t="n">
        <v>11.59</v>
      </c>
      <c r="J6819" s="2" t="n">
        <v>11.621856</v>
      </c>
      <c r="K6819" s="2" t="n">
        <v>0</v>
      </c>
      <c r="L6819" s="2" t="n">
        <v>0.033523</v>
      </c>
      <c r="M6819" s="2" t="b">
        <v>1</v>
      </c>
      <c r="N6819" s="2" t="n">
        <v>1</v>
      </c>
    </row>
    <row r="6820" ht="15.75" customHeight="1">
      <c r="A6820" s="9" t="n">
        <v>43964.20833333334</v>
      </c>
      <c r="B6820" s="9" t="n">
        <v>43964.04166666666</v>
      </c>
      <c r="C6820" s="2" t="n">
        <v>34964545</v>
      </c>
      <c r="D6820" s="2" t="inlineStr">
        <is>
          <t>DOM</t>
        </is>
      </c>
      <c r="G6820" s="2" t="inlineStr">
        <is>
          <t>ZONE</t>
        </is>
      </c>
      <c r="I6820" s="2" t="n">
        <v>12.33</v>
      </c>
      <c r="J6820" s="2" t="n">
        <v>12.334462</v>
      </c>
      <c r="K6820" s="2" t="n">
        <v>0</v>
      </c>
      <c r="L6820" s="2" t="n">
        <v>0.008629</v>
      </c>
      <c r="M6820" s="2" t="b">
        <v>1</v>
      </c>
      <c r="N6820" s="2" t="n">
        <v>1</v>
      </c>
    </row>
    <row r="6821" ht="15.75" customHeight="1">
      <c r="A6821" s="9" t="n">
        <v>43964.25</v>
      </c>
      <c r="B6821" s="9" t="n">
        <v>43964.08333333334</v>
      </c>
      <c r="C6821" s="2" t="n">
        <v>34964545</v>
      </c>
      <c r="D6821" s="2" t="inlineStr">
        <is>
          <t>DOM</t>
        </is>
      </c>
      <c r="G6821" s="2" t="inlineStr">
        <is>
          <t>ZONE</t>
        </is>
      </c>
      <c r="I6821" s="2" t="n">
        <v>15.91</v>
      </c>
      <c r="J6821" s="2" t="n">
        <v>15.862491</v>
      </c>
      <c r="K6821" s="2" t="n">
        <v>0.000833</v>
      </c>
      <c r="L6821" s="2" t="n">
        <v>-0.050009</v>
      </c>
      <c r="M6821" s="2" t="b">
        <v>1</v>
      </c>
      <c r="N6821" s="2" t="n">
        <v>1</v>
      </c>
    </row>
    <row r="6822" ht="15.75" customHeight="1">
      <c r="A6822" s="9" t="n">
        <v>43964.29166666666</v>
      </c>
      <c r="B6822" s="9" t="n">
        <v>43964.125</v>
      </c>
      <c r="C6822" s="2" t="n">
        <v>34964545</v>
      </c>
      <c r="D6822" s="2" t="inlineStr">
        <is>
          <t>DOM</t>
        </is>
      </c>
      <c r="G6822" s="2" t="inlineStr">
        <is>
          <t>ZONE</t>
        </is>
      </c>
      <c r="I6822" s="2" t="n">
        <v>15.4</v>
      </c>
      <c r="J6822" s="2" t="n">
        <v>15.385538</v>
      </c>
      <c r="K6822" s="2" t="n">
        <v>0.031913</v>
      </c>
      <c r="L6822" s="2" t="n">
        <v>-0.045542</v>
      </c>
      <c r="M6822" s="2" t="b">
        <v>1</v>
      </c>
      <c r="N6822" s="2" t="n">
        <v>1</v>
      </c>
    </row>
    <row r="6823" ht="15.75" customHeight="1">
      <c r="A6823" s="9" t="n">
        <v>43964.33333333334</v>
      </c>
      <c r="B6823" s="9" t="n">
        <v>43964.16666666666</v>
      </c>
      <c r="C6823" s="2" t="n">
        <v>34964545</v>
      </c>
      <c r="D6823" s="2" t="inlineStr">
        <is>
          <t>DOM</t>
        </is>
      </c>
      <c r="G6823" s="2" t="inlineStr">
        <is>
          <t>ZONE</t>
        </is>
      </c>
      <c r="I6823" s="2" t="n">
        <v>15.27</v>
      </c>
      <c r="J6823" s="2" t="n">
        <v>15.236694</v>
      </c>
      <c r="K6823" s="2" t="n">
        <v>5e-06</v>
      </c>
      <c r="L6823" s="2" t="n">
        <v>-0.033311</v>
      </c>
      <c r="M6823" s="2" t="b">
        <v>1</v>
      </c>
      <c r="N6823" s="2" t="n">
        <v>1</v>
      </c>
    </row>
    <row r="6824" ht="15.75" customHeight="1">
      <c r="A6824" s="9" t="n">
        <v>43964.375</v>
      </c>
      <c r="B6824" s="9" t="n">
        <v>43964.20833333334</v>
      </c>
      <c r="C6824" s="2" t="n">
        <v>34964545</v>
      </c>
      <c r="D6824" s="2" t="inlineStr">
        <is>
          <t>DOM</t>
        </is>
      </c>
      <c r="G6824" s="2" t="inlineStr">
        <is>
          <t>ZONE</t>
        </is>
      </c>
      <c r="I6824" s="2" t="n">
        <v>19.83</v>
      </c>
      <c r="J6824" s="2" t="n">
        <v>19.823728</v>
      </c>
      <c r="K6824" s="2" t="n">
        <v>0.011657</v>
      </c>
      <c r="L6824" s="2" t="n">
        <v>-0.022096</v>
      </c>
      <c r="M6824" s="2" t="b">
        <v>1</v>
      </c>
      <c r="N6824" s="2" t="n">
        <v>1</v>
      </c>
    </row>
    <row r="6825" ht="15.75" customHeight="1">
      <c r="A6825" s="9" t="n">
        <v>43964.41666666666</v>
      </c>
      <c r="B6825" s="9" t="n">
        <v>43964.25</v>
      </c>
      <c r="C6825" s="2" t="n">
        <v>34964545</v>
      </c>
      <c r="D6825" s="2" t="inlineStr">
        <is>
          <t>DOM</t>
        </is>
      </c>
      <c r="G6825" s="2" t="inlineStr">
        <is>
          <t>ZONE</t>
        </is>
      </c>
      <c r="I6825" s="2" t="n">
        <v>18.99</v>
      </c>
      <c r="J6825" s="2" t="n">
        <v>18.868892</v>
      </c>
      <c r="K6825" s="2" t="n">
        <v>-0.124095</v>
      </c>
      <c r="L6825" s="2" t="n">
        <v>0.004654</v>
      </c>
      <c r="M6825" s="2" t="b">
        <v>1</v>
      </c>
      <c r="N6825" s="2" t="n">
        <v>1</v>
      </c>
    </row>
    <row r="6826" ht="15.75" customHeight="1">
      <c r="A6826" s="9" t="n">
        <v>43964.45833333334</v>
      </c>
      <c r="B6826" s="9" t="n">
        <v>43964.29166666666</v>
      </c>
      <c r="C6826" s="2" t="n">
        <v>34964545</v>
      </c>
      <c r="D6826" s="2" t="inlineStr">
        <is>
          <t>DOM</t>
        </is>
      </c>
      <c r="G6826" s="2" t="inlineStr">
        <is>
          <t>ZONE</t>
        </is>
      </c>
      <c r="I6826" s="2" t="n">
        <v>19.94</v>
      </c>
      <c r="J6826" s="2" t="n">
        <v>18.224422</v>
      </c>
      <c r="K6826" s="2" t="n">
        <v>-1.689075</v>
      </c>
      <c r="L6826" s="2" t="n">
        <v>-0.024004</v>
      </c>
      <c r="M6826" s="2" t="b">
        <v>1</v>
      </c>
      <c r="N6826" s="2" t="n">
        <v>1</v>
      </c>
    </row>
    <row r="6827" ht="15.75" customHeight="1">
      <c r="A6827" s="9" t="n">
        <v>43964.5</v>
      </c>
      <c r="B6827" s="9" t="n">
        <v>43964.33333333334</v>
      </c>
      <c r="C6827" s="2" t="n">
        <v>34964545</v>
      </c>
      <c r="D6827" s="2" t="inlineStr">
        <is>
          <t>DOM</t>
        </is>
      </c>
      <c r="G6827" s="2" t="inlineStr">
        <is>
          <t>ZONE</t>
        </is>
      </c>
      <c r="I6827" s="2" t="n">
        <v>20.58</v>
      </c>
      <c r="J6827" s="2" t="n">
        <v>18.670354</v>
      </c>
      <c r="K6827" s="2" t="n">
        <v>-1.812625</v>
      </c>
      <c r="L6827" s="2" t="n">
        <v>-0.095355</v>
      </c>
      <c r="M6827" s="2" t="b">
        <v>1</v>
      </c>
      <c r="N6827" s="2" t="n">
        <v>1</v>
      </c>
    </row>
    <row r="6828" ht="15.75" customHeight="1">
      <c r="A6828" s="9" t="n">
        <v>43964.54166666666</v>
      </c>
      <c r="B6828" s="9" t="n">
        <v>43964.375</v>
      </c>
      <c r="C6828" s="2" t="n">
        <v>34964545</v>
      </c>
      <c r="D6828" s="2" t="inlineStr">
        <is>
          <t>DOM</t>
        </is>
      </c>
      <c r="G6828" s="2" t="inlineStr">
        <is>
          <t>ZONE</t>
        </is>
      </c>
      <c r="I6828" s="2" t="n">
        <v>24.84</v>
      </c>
      <c r="J6828" s="2" t="n">
        <v>21.504637</v>
      </c>
      <c r="K6828" s="2" t="n">
        <v>-3.118052</v>
      </c>
      <c r="L6828" s="2" t="n">
        <v>-0.213977</v>
      </c>
      <c r="M6828" s="2" t="b">
        <v>1</v>
      </c>
      <c r="N6828" s="2" t="n">
        <v>1</v>
      </c>
    </row>
    <row r="6829" ht="15.75" customHeight="1">
      <c r="A6829" s="9" t="n">
        <v>43964.58333333334</v>
      </c>
      <c r="B6829" s="9" t="n">
        <v>43964.41666666666</v>
      </c>
      <c r="C6829" s="2" t="n">
        <v>34964545</v>
      </c>
      <c r="D6829" s="2" t="inlineStr">
        <is>
          <t>DOM</t>
        </is>
      </c>
      <c r="G6829" s="2" t="inlineStr">
        <is>
          <t>ZONE</t>
        </is>
      </c>
      <c r="I6829" s="2" t="n">
        <v>15.3</v>
      </c>
      <c r="J6829" s="2" t="n">
        <v>14.589267</v>
      </c>
      <c r="K6829" s="2" t="n">
        <v>-0.616904</v>
      </c>
      <c r="L6829" s="2" t="n">
        <v>-0.09216299999999999</v>
      </c>
      <c r="M6829" s="2" t="b">
        <v>1</v>
      </c>
      <c r="N6829" s="2" t="n">
        <v>1</v>
      </c>
    </row>
    <row r="6830" ht="15.75" customHeight="1">
      <c r="A6830" s="9" t="n">
        <v>43964.625</v>
      </c>
      <c r="B6830" s="9" t="n">
        <v>43964.45833333334</v>
      </c>
      <c r="C6830" s="2" t="n">
        <v>34964545</v>
      </c>
      <c r="D6830" s="2" t="inlineStr">
        <is>
          <t>DOM</t>
        </is>
      </c>
      <c r="G6830" s="2" t="inlineStr">
        <is>
          <t>ZONE</t>
        </is>
      </c>
      <c r="I6830" s="2" t="n">
        <v>12.76</v>
      </c>
      <c r="J6830" s="2" t="n">
        <v>12.68642</v>
      </c>
      <c r="K6830" s="2" t="n">
        <v>1.1e-05</v>
      </c>
      <c r="L6830" s="2" t="n">
        <v>-0.072758</v>
      </c>
      <c r="M6830" s="2" t="b">
        <v>1</v>
      </c>
      <c r="N6830" s="2" t="n">
        <v>1</v>
      </c>
    </row>
    <row r="6831" ht="15.75" customHeight="1">
      <c r="A6831" s="9" t="n">
        <v>43964.66666666666</v>
      </c>
      <c r="B6831" s="9" t="n">
        <v>43964.5</v>
      </c>
      <c r="C6831" s="2" t="n">
        <v>34964545</v>
      </c>
      <c r="D6831" s="2" t="inlineStr">
        <is>
          <t>DOM</t>
        </is>
      </c>
      <c r="G6831" s="2" t="inlineStr">
        <is>
          <t>ZONE</t>
        </is>
      </c>
      <c r="I6831" s="2" t="n">
        <v>13.55</v>
      </c>
      <c r="J6831" s="2" t="n">
        <v>13.958909</v>
      </c>
      <c r="K6831" s="2" t="n">
        <v>0.452733</v>
      </c>
      <c r="L6831" s="2" t="n">
        <v>-0.038824</v>
      </c>
      <c r="M6831" s="2" t="b">
        <v>1</v>
      </c>
      <c r="N6831" s="2" t="n">
        <v>1</v>
      </c>
    </row>
    <row r="6832" ht="15.75" customHeight="1">
      <c r="A6832" s="9" t="n">
        <v>43964.70833333334</v>
      </c>
      <c r="B6832" s="9" t="n">
        <v>43964.54166666666</v>
      </c>
      <c r="C6832" s="2" t="n">
        <v>34964545</v>
      </c>
      <c r="D6832" s="2" t="inlineStr">
        <is>
          <t>DOM</t>
        </is>
      </c>
      <c r="G6832" s="2" t="inlineStr">
        <is>
          <t>ZONE</t>
        </is>
      </c>
      <c r="I6832" s="2" t="n">
        <v>14.21</v>
      </c>
      <c r="J6832" s="2" t="n">
        <v>15.428084</v>
      </c>
      <c r="K6832" s="2" t="n">
        <v>1.255014</v>
      </c>
      <c r="L6832" s="2" t="n">
        <v>-0.03193</v>
      </c>
      <c r="M6832" s="2" t="b">
        <v>1</v>
      </c>
      <c r="N6832" s="2" t="n">
        <v>1</v>
      </c>
    </row>
    <row r="6833" ht="15.75" customHeight="1">
      <c r="A6833" s="9" t="n">
        <v>43964.75</v>
      </c>
      <c r="B6833" s="9" t="n">
        <v>43964.58333333334</v>
      </c>
      <c r="C6833" s="2" t="n">
        <v>34964545</v>
      </c>
      <c r="D6833" s="2" t="inlineStr">
        <is>
          <t>DOM</t>
        </is>
      </c>
      <c r="G6833" s="2" t="inlineStr">
        <is>
          <t>ZONE</t>
        </is>
      </c>
      <c r="I6833" s="2" t="n">
        <v>14.11</v>
      </c>
      <c r="J6833" s="2" t="n">
        <v>15.443859</v>
      </c>
      <c r="K6833" s="2" t="n">
        <v>1.334868</v>
      </c>
      <c r="L6833" s="2" t="n">
        <v>-0.003509</v>
      </c>
      <c r="M6833" s="2" t="b">
        <v>1</v>
      </c>
      <c r="N6833" s="2" t="n">
        <v>1</v>
      </c>
    </row>
    <row r="6834" ht="15.75" customHeight="1">
      <c r="A6834" s="9" t="n">
        <v>43964.79166666666</v>
      </c>
      <c r="B6834" s="9" t="n">
        <v>43964.625</v>
      </c>
      <c r="C6834" s="2" t="n">
        <v>34964545</v>
      </c>
      <c r="D6834" s="2" t="inlineStr">
        <is>
          <t>DOM</t>
        </is>
      </c>
      <c r="G6834" s="2" t="inlineStr">
        <is>
          <t>ZONE</t>
        </is>
      </c>
      <c r="I6834" s="2" t="n">
        <v>13.22</v>
      </c>
      <c r="J6834" s="2" t="n">
        <v>14.469523</v>
      </c>
      <c r="K6834" s="2" t="n">
        <v>1.263546</v>
      </c>
      <c r="L6834" s="2" t="n">
        <v>-0.010689</v>
      </c>
      <c r="M6834" s="2" t="b">
        <v>1</v>
      </c>
      <c r="N6834" s="2" t="n">
        <v>1</v>
      </c>
    </row>
    <row r="6835" ht="15.75" customHeight="1">
      <c r="A6835" s="9" t="n">
        <v>43964.83333333334</v>
      </c>
      <c r="B6835" s="9" t="n">
        <v>43964.66666666666</v>
      </c>
      <c r="C6835" s="2" t="n">
        <v>34964545</v>
      </c>
      <c r="D6835" s="2" t="inlineStr">
        <is>
          <t>DOM</t>
        </is>
      </c>
      <c r="G6835" s="2" t="inlineStr">
        <is>
          <t>ZONE</t>
        </is>
      </c>
      <c r="I6835" s="2" t="n">
        <v>12.71</v>
      </c>
      <c r="J6835" s="2" t="n">
        <v>13.671947</v>
      </c>
      <c r="K6835" s="2" t="n">
        <v>0.959542</v>
      </c>
      <c r="L6835" s="2" t="n">
        <v>0.007406</v>
      </c>
      <c r="M6835" s="2" t="b">
        <v>1</v>
      </c>
      <c r="N6835" s="2" t="n">
        <v>1</v>
      </c>
    </row>
    <row r="6836" ht="15.75" customHeight="1">
      <c r="A6836" s="9" t="n">
        <v>43964.875</v>
      </c>
      <c r="B6836" s="9" t="n">
        <v>43964.70833333334</v>
      </c>
      <c r="C6836" s="2" t="n">
        <v>34964545</v>
      </c>
      <c r="D6836" s="2" t="inlineStr">
        <is>
          <t>DOM</t>
        </is>
      </c>
      <c r="G6836" s="2" t="inlineStr">
        <is>
          <t>ZONE</t>
        </is>
      </c>
      <c r="I6836" s="2" t="n">
        <v>14.41</v>
      </c>
      <c r="J6836" s="2" t="n">
        <v>14.440184</v>
      </c>
      <c r="K6836" s="2" t="n">
        <v>-0.005079</v>
      </c>
      <c r="L6836" s="2" t="n">
        <v>0.037763</v>
      </c>
      <c r="M6836" s="2" t="b">
        <v>1</v>
      </c>
      <c r="N6836" s="2" t="n">
        <v>1</v>
      </c>
    </row>
    <row r="6837" ht="15.75" customHeight="1">
      <c r="A6837" s="9" t="n">
        <v>43964.91666666666</v>
      </c>
      <c r="B6837" s="9" t="n">
        <v>43964.75</v>
      </c>
      <c r="C6837" s="2" t="n">
        <v>34964545</v>
      </c>
      <c r="D6837" s="2" t="inlineStr">
        <is>
          <t>DOM</t>
        </is>
      </c>
      <c r="G6837" s="2" t="inlineStr">
        <is>
          <t>ZONE</t>
        </is>
      </c>
      <c r="I6837" s="2" t="n">
        <v>16.55</v>
      </c>
      <c r="J6837" s="2" t="n">
        <v>16.507626</v>
      </c>
      <c r="K6837" s="2" t="n">
        <v>-0.095315</v>
      </c>
      <c r="L6837" s="2" t="n">
        <v>0.052109</v>
      </c>
      <c r="M6837" s="2" t="b">
        <v>1</v>
      </c>
      <c r="N6837" s="2" t="n">
        <v>1</v>
      </c>
    </row>
    <row r="6838" ht="15.75" customHeight="1">
      <c r="A6838" s="9" t="n">
        <v>43964.95833333334</v>
      </c>
      <c r="B6838" s="9" t="n">
        <v>43964.79166666666</v>
      </c>
      <c r="C6838" s="2" t="n">
        <v>34964545</v>
      </c>
      <c r="D6838" s="2" t="inlineStr">
        <is>
          <t>DOM</t>
        </is>
      </c>
      <c r="G6838" s="2" t="inlineStr">
        <is>
          <t>ZONE</t>
        </is>
      </c>
      <c r="I6838" s="2" t="n">
        <v>16.3</v>
      </c>
      <c r="J6838" s="2" t="n">
        <v>16.279855</v>
      </c>
      <c r="K6838" s="2" t="n">
        <v>-0.100222</v>
      </c>
      <c r="L6838" s="2" t="n">
        <v>0.07674300000000001</v>
      </c>
      <c r="M6838" s="2" t="b">
        <v>1</v>
      </c>
      <c r="N6838" s="2" t="n">
        <v>1</v>
      </c>
    </row>
    <row r="6839" ht="15.75" customHeight="1">
      <c r="A6839" s="9" t="n">
        <v>43965</v>
      </c>
      <c r="B6839" s="9" t="n">
        <v>43964.83333333334</v>
      </c>
      <c r="C6839" s="2" t="n">
        <v>34964545</v>
      </c>
      <c r="D6839" s="2" t="inlineStr">
        <is>
          <t>DOM</t>
        </is>
      </c>
      <c r="G6839" s="2" t="inlineStr">
        <is>
          <t>ZONE</t>
        </is>
      </c>
      <c r="I6839" s="2" t="n">
        <v>15.72</v>
      </c>
      <c r="J6839" s="2" t="n">
        <v>15.696143</v>
      </c>
      <c r="K6839" s="2" t="n">
        <v>-0.108639</v>
      </c>
      <c r="L6839" s="2" t="n">
        <v>0.08061599999999999</v>
      </c>
      <c r="M6839" s="2" t="b">
        <v>1</v>
      </c>
      <c r="N6839" s="2" t="n">
        <v>1</v>
      </c>
    </row>
    <row r="6840" ht="15.75" customHeight="1">
      <c r="A6840" s="9" t="n">
        <v>43965.04166666666</v>
      </c>
      <c r="B6840" s="9" t="n">
        <v>43964.875</v>
      </c>
      <c r="C6840" s="2" t="n">
        <v>34964545</v>
      </c>
      <c r="D6840" s="2" t="inlineStr">
        <is>
          <t>DOM</t>
        </is>
      </c>
      <c r="G6840" s="2" t="inlineStr">
        <is>
          <t>ZONE</t>
        </is>
      </c>
      <c r="I6840" s="2" t="n">
        <v>14.91</v>
      </c>
      <c r="J6840" s="2" t="n">
        <v>14.898365</v>
      </c>
      <c r="K6840" s="2" t="n">
        <v>-0.056148</v>
      </c>
      <c r="L6840" s="2" t="n">
        <v>0.04368</v>
      </c>
      <c r="M6840" s="2" t="b">
        <v>1</v>
      </c>
      <c r="N6840" s="2" t="n">
        <v>1</v>
      </c>
    </row>
    <row r="6841" ht="15.75" customHeight="1">
      <c r="A6841" s="9" t="n">
        <v>43965.08333333334</v>
      </c>
      <c r="B6841" s="9" t="n">
        <v>43964.91666666666</v>
      </c>
      <c r="C6841" s="2" t="n">
        <v>34964545</v>
      </c>
      <c r="D6841" s="2" t="inlineStr">
        <is>
          <t>DOM</t>
        </is>
      </c>
      <c r="G6841" s="2" t="inlineStr">
        <is>
          <t>ZONE</t>
        </is>
      </c>
      <c r="I6841" s="2" t="n">
        <v>12.53</v>
      </c>
      <c r="J6841" s="2" t="n">
        <v>12.58094</v>
      </c>
      <c r="K6841" s="2" t="n">
        <v>-0.005224</v>
      </c>
      <c r="L6841" s="2" t="n">
        <v>0.051997</v>
      </c>
      <c r="M6841" s="2" t="b">
        <v>1</v>
      </c>
      <c r="N6841" s="2" t="n">
        <v>1</v>
      </c>
    </row>
    <row r="6842" ht="15.75" customHeight="1">
      <c r="A6842" s="9" t="n">
        <v>43965.125</v>
      </c>
      <c r="B6842" s="9" t="n">
        <v>43964.95833333334</v>
      </c>
      <c r="C6842" s="2" t="n">
        <v>34964545</v>
      </c>
      <c r="D6842" s="2" t="inlineStr">
        <is>
          <t>DOM</t>
        </is>
      </c>
      <c r="G6842" s="2" t="inlineStr">
        <is>
          <t>ZONE</t>
        </is>
      </c>
      <c r="I6842" s="2" t="n">
        <v>11.08</v>
      </c>
      <c r="J6842" s="2" t="n">
        <v>11.143049</v>
      </c>
      <c r="K6842" s="2" t="n">
        <v>0</v>
      </c>
      <c r="L6842" s="2" t="n">
        <v>0.061383</v>
      </c>
      <c r="M6842" s="2" t="b">
        <v>1</v>
      </c>
      <c r="N6842" s="2" t="n">
        <v>1</v>
      </c>
    </row>
    <row r="6843" ht="15.75" customHeight="1">
      <c r="A6843" s="9" t="n">
        <v>43965.16666666666</v>
      </c>
      <c r="B6843" s="9" t="n">
        <v>43965</v>
      </c>
      <c r="C6843" s="2" t="n">
        <v>34964545</v>
      </c>
      <c r="D6843" s="2" t="inlineStr">
        <is>
          <t>DOM</t>
        </is>
      </c>
      <c r="G6843" s="2" t="inlineStr">
        <is>
          <t>ZONE</t>
        </is>
      </c>
      <c r="I6843" s="2" t="n">
        <v>10.37</v>
      </c>
      <c r="J6843" s="2" t="n">
        <v>10.185933</v>
      </c>
      <c r="K6843" s="2" t="n">
        <v>-0.224744</v>
      </c>
      <c r="L6843" s="2" t="n">
        <v>0.03651</v>
      </c>
      <c r="M6843" s="2" t="b">
        <v>1</v>
      </c>
      <c r="N6843" s="2" t="n">
        <v>1</v>
      </c>
    </row>
    <row r="6844" ht="15.75" customHeight="1">
      <c r="A6844" s="9" t="n">
        <v>43965.20833333334</v>
      </c>
      <c r="B6844" s="9" t="n">
        <v>43965.04166666666</v>
      </c>
      <c r="C6844" s="2" t="n">
        <v>34964545</v>
      </c>
      <c r="D6844" s="2" t="inlineStr">
        <is>
          <t>DOM</t>
        </is>
      </c>
      <c r="G6844" s="2" t="inlineStr">
        <is>
          <t>ZONE</t>
        </is>
      </c>
      <c r="I6844" s="2" t="n">
        <v>10.36</v>
      </c>
      <c r="J6844" s="2" t="n">
        <v>10.254355</v>
      </c>
      <c r="K6844" s="2" t="n">
        <v>-0.123245</v>
      </c>
      <c r="L6844" s="2" t="n">
        <v>0.013433</v>
      </c>
      <c r="M6844" s="2" t="b">
        <v>1</v>
      </c>
      <c r="N6844" s="2" t="n">
        <v>1</v>
      </c>
    </row>
    <row r="6845" ht="15.75" customHeight="1">
      <c r="A6845" s="9" t="n">
        <v>43965.25</v>
      </c>
      <c r="B6845" s="9" t="n">
        <v>43965.08333333334</v>
      </c>
      <c r="C6845" s="2" t="n">
        <v>34964545</v>
      </c>
      <c r="D6845" s="2" t="inlineStr">
        <is>
          <t>DOM</t>
        </is>
      </c>
      <c r="G6845" s="2" t="inlineStr">
        <is>
          <t>ZONE</t>
        </is>
      </c>
      <c r="I6845" s="2" t="n">
        <v>10.82</v>
      </c>
      <c r="J6845" s="2" t="n">
        <v>9.96503</v>
      </c>
      <c r="K6845" s="2" t="n">
        <v>-0.874214</v>
      </c>
      <c r="L6845" s="2" t="n">
        <v>0.01841</v>
      </c>
      <c r="M6845" s="2" t="b">
        <v>1</v>
      </c>
      <c r="N6845" s="2" t="n">
        <v>1</v>
      </c>
    </row>
    <row r="6846" ht="15.75" customHeight="1">
      <c r="A6846" s="9" t="n">
        <v>43965.29166666666</v>
      </c>
      <c r="B6846" s="9" t="n">
        <v>43965.125</v>
      </c>
      <c r="C6846" s="2" t="n">
        <v>34964545</v>
      </c>
      <c r="D6846" s="2" t="inlineStr">
        <is>
          <t>DOM</t>
        </is>
      </c>
      <c r="G6846" s="2" t="inlineStr">
        <is>
          <t>ZONE</t>
        </is>
      </c>
      <c r="I6846" s="2" t="n">
        <v>10.38</v>
      </c>
      <c r="J6846" s="2" t="n">
        <v>9.978713000000001</v>
      </c>
      <c r="K6846" s="2" t="n">
        <v>-0.427796</v>
      </c>
      <c r="L6846" s="2" t="n">
        <v>0.026509</v>
      </c>
      <c r="M6846" s="2" t="b">
        <v>1</v>
      </c>
      <c r="N6846" s="2" t="n">
        <v>1</v>
      </c>
    </row>
    <row r="6847" ht="15.75" customHeight="1">
      <c r="A6847" s="9" t="n">
        <v>43965.33333333334</v>
      </c>
      <c r="B6847" s="9" t="n">
        <v>43965.16666666666</v>
      </c>
      <c r="C6847" s="2" t="n">
        <v>34964545</v>
      </c>
      <c r="D6847" s="2" t="inlineStr">
        <is>
          <t>DOM</t>
        </is>
      </c>
      <c r="G6847" s="2" t="inlineStr">
        <is>
          <t>ZONE</t>
        </is>
      </c>
      <c r="I6847" s="2" t="n">
        <v>10.36</v>
      </c>
      <c r="J6847" s="2" t="n">
        <v>10.378311</v>
      </c>
      <c r="K6847" s="2" t="n">
        <v>0.005344</v>
      </c>
      <c r="L6847" s="2" t="n">
        <v>0.008801</v>
      </c>
      <c r="M6847" s="2" t="b">
        <v>1</v>
      </c>
      <c r="N6847" s="2" t="n">
        <v>1</v>
      </c>
    </row>
    <row r="6848" ht="15.75" customHeight="1">
      <c r="A6848" s="9" t="n">
        <v>43965.375</v>
      </c>
      <c r="B6848" s="9" t="n">
        <v>43965.20833333334</v>
      </c>
      <c r="C6848" s="2" t="n">
        <v>34964545</v>
      </c>
      <c r="D6848" s="2" t="inlineStr">
        <is>
          <t>DOM</t>
        </is>
      </c>
      <c r="G6848" s="2" t="inlineStr">
        <is>
          <t>ZONE</t>
        </is>
      </c>
      <c r="I6848" s="2" t="n">
        <v>10.61</v>
      </c>
      <c r="J6848" s="2" t="n">
        <v>10.629726</v>
      </c>
      <c r="K6848" s="2" t="n">
        <v>0</v>
      </c>
      <c r="L6848" s="2" t="n">
        <v>0.017226</v>
      </c>
      <c r="M6848" s="2" t="b">
        <v>1</v>
      </c>
      <c r="N6848" s="2" t="n">
        <v>1</v>
      </c>
    </row>
    <row r="6849" ht="15.75" customHeight="1">
      <c r="A6849" s="9" t="n">
        <v>43965.41666666666</v>
      </c>
      <c r="B6849" s="9" t="n">
        <v>43965.25</v>
      </c>
      <c r="C6849" s="2" t="n">
        <v>34964545</v>
      </c>
      <c r="D6849" s="2" t="inlineStr">
        <is>
          <t>DOM</t>
        </is>
      </c>
      <c r="G6849" s="2" t="inlineStr">
        <is>
          <t>ZONE</t>
        </is>
      </c>
      <c r="I6849" s="2" t="n">
        <v>11.55</v>
      </c>
      <c r="J6849" s="2" t="n">
        <v>11.804797</v>
      </c>
      <c r="K6849" s="2" t="n">
        <v>0.215687</v>
      </c>
      <c r="L6849" s="2" t="n">
        <v>0.038277</v>
      </c>
      <c r="M6849" s="2" t="b">
        <v>1</v>
      </c>
      <c r="N6849" s="2" t="n">
        <v>1</v>
      </c>
    </row>
    <row r="6850" ht="15.75" customHeight="1">
      <c r="A6850" s="9" t="n">
        <v>43965.45833333334</v>
      </c>
      <c r="B6850" s="9" t="n">
        <v>43965.29166666666</v>
      </c>
      <c r="C6850" s="2" t="n">
        <v>34964545</v>
      </c>
      <c r="D6850" s="2" t="inlineStr">
        <is>
          <t>DOM</t>
        </is>
      </c>
      <c r="G6850" s="2" t="inlineStr">
        <is>
          <t>ZONE</t>
        </is>
      </c>
      <c r="I6850" s="2" t="n">
        <v>11.67</v>
      </c>
      <c r="J6850" s="2" t="n">
        <v>11.703405</v>
      </c>
      <c r="K6850" s="2" t="n">
        <v>0.043393</v>
      </c>
      <c r="L6850" s="2" t="n">
        <v>-0.006654</v>
      </c>
      <c r="M6850" s="2" t="b">
        <v>1</v>
      </c>
      <c r="N6850" s="2" t="n">
        <v>1</v>
      </c>
    </row>
    <row r="6851" ht="15.75" customHeight="1">
      <c r="A6851" s="9" t="n">
        <v>43965.5</v>
      </c>
      <c r="B6851" s="9" t="n">
        <v>43965.33333333334</v>
      </c>
      <c r="C6851" s="2" t="n">
        <v>34964545</v>
      </c>
      <c r="D6851" s="2" t="inlineStr">
        <is>
          <t>DOM</t>
        </is>
      </c>
      <c r="G6851" s="2" t="inlineStr">
        <is>
          <t>ZONE</t>
        </is>
      </c>
      <c r="I6851" s="2" t="n">
        <v>12.65</v>
      </c>
      <c r="J6851" s="2" t="n">
        <v>13.04297</v>
      </c>
      <c r="K6851" s="2" t="n">
        <v>0.439245</v>
      </c>
      <c r="L6851" s="2" t="n">
        <v>-0.042941</v>
      </c>
      <c r="M6851" s="2" t="b">
        <v>1</v>
      </c>
      <c r="N6851" s="2" t="n">
        <v>1</v>
      </c>
    </row>
    <row r="6852" ht="15.75" customHeight="1">
      <c r="A6852" s="9" t="n">
        <v>43965.54166666666</v>
      </c>
      <c r="B6852" s="9" t="n">
        <v>43965.375</v>
      </c>
      <c r="C6852" s="2" t="n">
        <v>34964545</v>
      </c>
      <c r="D6852" s="2" t="inlineStr">
        <is>
          <t>DOM</t>
        </is>
      </c>
      <c r="G6852" s="2" t="inlineStr">
        <is>
          <t>ZONE</t>
        </is>
      </c>
      <c r="I6852" s="2" t="n">
        <v>13.86</v>
      </c>
      <c r="J6852" s="2" t="n">
        <v>14.693294</v>
      </c>
      <c r="K6852" s="2" t="n">
        <v>0.913598</v>
      </c>
      <c r="L6852" s="2" t="n">
        <v>-0.078638</v>
      </c>
      <c r="M6852" s="2" t="b">
        <v>1</v>
      </c>
      <c r="N6852" s="2" t="n">
        <v>1</v>
      </c>
    </row>
    <row r="6853" ht="15.75" customHeight="1">
      <c r="A6853" s="9" t="n">
        <v>43965.58333333334</v>
      </c>
      <c r="B6853" s="9" t="n">
        <v>43965.41666666666</v>
      </c>
      <c r="C6853" s="2" t="n">
        <v>34964545</v>
      </c>
      <c r="D6853" s="2" t="inlineStr">
        <is>
          <t>DOM</t>
        </is>
      </c>
      <c r="G6853" s="2" t="inlineStr">
        <is>
          <t>ZONE</t>
        </is>
      </c>
      <c r="I6853" s="2" t="n">
        <v>13.47</v>
      </c>
      <c r="J6853" s="2" t="n">
        <v>15.018731</v>
      </c>
      <c r="K6853" s="2" t="n">
        <v>1.634514</v>
      </c>
      <c r="L6853" s="2" t="n">
        <v>-0.089116</v>
      </c>
      <c r="M6853" s="2" t="b">
        <v>1</v>
      </c>
      <c r="N6853" s="2" t="n">
        <v>1</v>
      </c>
    </row>
    <row r="6854" ht="15.75" customHeight="1">
      <c r="A6854" s="9" t="n">
        <v>43965.625</v>
      </c>
      <c r="B6854" s="9" t="n">
        <v>43965.45833333334</v>
      </c>
      <c r="C6854" s="2" t="n">
        <v>34964545</v>
      </c>
      <c r="D6854" s="2" t="inlineStr">
        <is>
          <t>DOM</t>
        </is>
      </c>
      <c r="G6854" s="2" t="inlineStr">
        <is>
          <t>ZONE</t>
        </is>
      </c>
      <c r="I6854" s="2" t="n">
        <v>13.44</v>
      </c>
      <c r="J6854" s="2" t="n">
        <v>13.987319</v>
      </c>
      <c r="K6854" s="2" t="n">
        <v>0.691009</v>
      </c>
      <c r="L6854" s="2" t="n">
        <v>-0.14619</v>
      </c>
      <c r="M6854" s="2" t="b">
        <v>1</v>
      </c>
      <c r="N6854" s="2" t="n">
        <v>1</v>
      </c>
    </row>
    <row r="6855" ht="15.75" customHeight="1">
      <c r="A6855" s="9" t="n">
        <v>43965.66666666666</v>
      </c>
      <c r="B6855" s="9" t="n">
        <v>43965.5</v>
      </c>
      <c r="C6855" s="2" t="n">
        <v>34964545</v>
      </c>
      <c r="D6855" s="2" t="inlineStr">
        <is>
          <t>DOM</t>
        </is>
      </c>
      <c r="G6855" s="2" t="inlineStr">
        <is>
          <t>ZONE</t>
        </is>
      </c>
      <c r="I6855" s="2" t="n">
        <v>12.69</v>
      </c>
      <c r="J6855" s="2" t="n">
        <v>13.186832</v>
      </c>
      <c r="K6855" s="2" t="n">
        <v>0.577095</v>
      </c>
      <c r="L6855" s="2" t="n">
        <v>-0.075263</v>
      </c>
      <c r="M6855" s="2" t="b">
        <v>1</v>
      </c>
      <c r="N6855" s="2" t="n">
        <v>1</v>
      </c>
    </row>
    <row r="6856" ht="15.75" customHeight="1">
      <c r="A6856" s="9" t="n">
        <v>43965.70833333334</v>
      </c>
      <c r="B6856" s="9" t="n">
        <v>43965.54166666666</v>
      </c>
      <c r="C6856" s="2" t="n">
        <v>34964545</v>
      </c>
      <c r="D6856" s="2" t="inlineStr">
        <is>
          <t>DOM</t>
        </is>
      </c>
      <c r="G6856" s="2" t="inlineStr">
        <is>
          <t>ZONE</t>
        </is>
      </c>
      <c r="I6856" s="2" t="n">
        <v>15.05</v>
      </c>
      <c r="J6856" s="2" t="n">
        <v>15.913078</v>
      </c>
      <c r="K6856" s="2" t="n">
        <v>0.945049</v>
      </c>
      <c r="L6856" s="2" t="n">
        <v>-0.08197</v>
      </c>
      <c r="M6856" s="2" t="b">
        <v>1</v>
      </c>
      <c r="N6856" s="2" t="n">
        <v>1</v>
      </c>
    </row>
    <row r="6857" ht="15.75" customHeight="1">
      <c r="A6857" s="9" t="n">
        <v>43965.75</v>
      </c>
      <c r="B6857" s="9" t="n">
        <v>43965.58333333334</v>
      </c>
      <c r="C6857" s="2" t="n">
        <v>34964545</v>
      </c>
      <c r="D6857" s="2" t="inlineStr">
        <is>
          <t>DOM</t>
        </is>
      </c>
      <c r="G6857" s="2" t="inlineStr">
        <is>
          <t>ZONE</t>
        </is>
      </c>
      <c r="I6857" s="2" t="n">
        <v>14.94</v>
      </c>
      <c r="J6857" s="2" t="n">
        <v>15.412849</v>
      </c>
      <c r="K6857" s="2" t="n">
        <v>0.544678</v>
      </c>
      <c r="L6857" s="2" t="n">
        <v>-0.069329</v>
      </c>
      <c r="M6857" s="2" t="b">
        <v>1</v>
      </c>
      <c r="N6857" s="2" t="n">
        <v>1</v>
      </c>
    </row>
    <row r="6858" ht="15.75" customHeight="1">
      <c r="A6858" s="9" t="n">
        <v>43965.79166666666</v>
      </c>
      <c r="B6858" s="9" t="n">
        <v>43965.625</v>
      </c>
      <c r="C6858" s="2" t="n">
        <v>34964545</v>
      </c>
      <c r="D6858" s="2" t="inlineStr">
        <is>
          <t>DOM</t>
        </is>
      </c>
      <c r="G6858" s="2" t="inlineStr">
        <is>
          <t>ZONE</t>
        </is>
      </c>
      <c r="I6858" s="2" t="n">
        <v>16.36</v>
      </c>
      <c r="J6858" s="2" t="n">
        <v>17.863844</v>
      </c>
      <c r="K6858" s="2" t="n">
        <v>1.575716</v>
      </c>
      <c r="L6858" s="2" t="n">
        <v>-0.07437100000000001</v>
      </c>
      <c r="M6858" s="2" t="b">
        <v>1</v>
      </c>
      <c r="N6858" s="2" t="n">
        <v>1</v>
      </c>
    </row>
    <row r="6859" ht="15.75" customHeight="1">
      <c r="A6859" s="9" t="n">
        <v>43965.83333333334</v>
      </c>
      <c r="B6859" s="9" t="n">
        <v>43965.66666666666</v>
      </c>
      <c r="C6859" s="2" t="n">
        <v>34964545</v>
      </c>
      <c r="D6859" s="2" t="inlineStr">
        <is>
          <t>DOM</t>
        </is>
      </c>
      <c r="G6859" s="2" t="inlineStr">
        <is>
          <t>ZONE</t>
        </is>
      </c>
      <c r="I6859" s="2" t="n">
        <v>16.86</v>
      </c>
      <c r="J6859" s="2" t="n">
        <v>18.890609</v>
      </c>
      <c r="K6859" s="2" t="n">
        <v>2.054043</v>
      </c>
      <c r="L6859" s="2" t="n">
        <v>-0.027601</v>
      </c>
      <c r="M6859" s="2" t="b">
        <v>1</v>
      </c>
      <c r="N6859" s="2" t="n">
        <v>1</v>
      </c>
    </row>
    <row r="6860" ht="15.75" customHeight="1">
      <c r="A6860" s="9" t="n">
        <v>43965.875</v>
      </c>
      <c r="B6860" s="9" t="n">
        <v>43965.70833333334</v>
      </c>
      <c r="C6860" s="2" t="n">
        <v>34964545</v>
      </c>
      <c r="D6860" s="2" t="inlineStr">
        <is>
          <t>DOM</t>
        </is>
      </c>
      <c r="G6860" s="2" t="inlineStr">
        <is>
          <t>ZONE</t>
        </is>
      </c>
      <c r="I6860" s="2" t="n">
        <v>20.33</v>
      </c>
      <c r="J6860" s="2" t="n">
        <v>20.349289</v>
      </c>
      <c r="K6860" s="2" t="n">
        <v>0.063111</v>
      </c>
      <c r="L6860" s="2" t="n">
        <v>-0.044656</v>
      </c>
      <c r="M6860" s="2" t="b">
        <v>1</v>
      </c>
      <c r="N6860" s="2" t="n">
        <v>1</v>
      </c>
    </row>
    <row r="6861" ht="15.75" customHeight="1">
      <c r="A6861" s="9" t="n">
        <v>43965.91666666666</v>
      </c>
      <c r="B6861" s="9" t="n">
        <v>43965.75</v>
      </c>
      <c r="C6861" s="2" t="n">
        <v>34964545</v>
      </c>
      <c r="D6861" s="2" t="inlineStr">
        <is>
          <t>DOM</t>
        </is>
      </c>
      <c r="G6861" s="2" t="inlineStr">
        <is>
          <t>ZONE</t>
        </is>
      </c>
      <c r="I6861" s="2" t="n">
        <v>18.14</v>
      </c>
      <c r="J6861" s="2" t="n">
        <v>18.179266</v>
      </c>
      <c r="K6861" s="2" t="n">
        <v>0.016151</v>
      </c>
      <c r="L6861" s="2" t="n">
        <v>0.023948</v>
      </c>
      <c r="M6861" s="2" t="b">
        <v>1</v>
      </c>
      <c r="N6861" s="2" t="n">
        <v>1</v>
      </c>
    </row>
    <row r="6862" ht="15.75" customHeight="1">
      <c r="A6862" s="9" t="n">
        <v>43965.95833333334</v>
      </c>
      <c r="B6862" s="9" t="n">
        <v>43965.79166666666</v>
      </c>
      <c r="C6862" s="2" t="n">
        <v>34964545</v>
      </c>
      <c r="D6862" s="2" t="inlineStr">
        <is>
          <t>DOM</t>
        </is>
      </c>
      <c r="G6862" s="2" t="inlineStr">
        <is>
          <t>ZONE</t>
        </is>
      </c>
      <c r="I6862" s="2" t="n">
        <v>18</v>
      </c>
      <c r="J6862" s="2" t="n">
        <v>18.077166</v>
      </c>
      <c r="K6862" s="2" t="n">
        <v>-0.050964</v>
      </c>
      <c r="L6862" s="2" t="n">
        <v>0.123964</v>
      </c>
      <c r="M6862" s="2" t="b">
        <v>1</v>
      </c>
      <c r="N6862" s="2" t="n">
        <v>1</v>
      </c>
    </row>
    <row r="6863" ht="15.75" customHeight="1">
      <c r="A6863" s="9" t="n">
        <v>43966</v>
      </c>
      <c r="B6863" s="9" t="n">
        <v>43965.83333333334</v>
      </c>
      <c r="C6863" s="2" t="n">
        <v>34964545</v>
      </c>
      <c r="D6863" s="2" t="inlineStr">
        <is>
          <t>DOM</t>
        </is>
      </c>
      <c r="G6863" s="2" t="inlineStr">
        <is>
          <t>ZONE</t>
        </is>
      </c>
      <c r="I6863" s="2" t="n">
        <v>20.05</v>
      </c>
      <c r="J6863" s="2" t="n">
        <v>19.895004</v>
      </c>
      <c r="K6863" s="2" t="n">
        <v>-0.274205</v>
      </c>
      <c r="L6863" s="2" t="n">
        <v>0.120876</v>
      </c>
      <c r="M6863" s="2" t="b">
        <v>1</v>
      </c>
      <c r="N6863" s="2" t="n">
        <v>1</v>
      </c>
    </row>
    <row r="6864" ht="15.75" customHeight="1">
      <c r="A6864" s="9" t="n">
        <v>43966.04166666666</v>
      </c>
      <c r="B6864" s="9" t="n">
        <v>43965.875</v>
      </c>
      <c r="C6864" s="2" t="n">
        <v>34964545</v>
      </c>
      <c r="D6864" s="2" t="inlineStr">
        <is>
          <t>DOM</t>
        </is>
      </c>
      <c r="G6864" s="2" t="inlineStr">
        <is>
          <t>ZONE</t>
        </is>
      </c>
      <c r="I6864" s="2" t="n">
        <v>12.78</v>
      </c>
      <c r="J6864" s="2" t="n">
        <v>12.95681</v>
      </c>
      <c r="K6864" s="2" t="n">
        <v>0.088009</v>
      </c>
      <c r="L6864" s="2" t="n">
        <v>0.087134</v>
      </c>
      <c r="M6864" s="2" t="b">
        <v>1</v>
      </c>
      <c r="N6864" s="2" t="n">
        <v>1</v>
      </c>
    </row>
    <row r="6865" ht="15.75" customHeight="1">
      <c r="A6865" s="9" t="n">
        <v>43966.08333333334</v>
      </c>
      <c r="B6865" s="9" t="n">
        <v>43965.91666666666</v>
      </c>
      <c r="C6865" s="2" t="n">
        <v>34964545</v>
      </c>
      <c r="D6865" s="2" t="inlineStr">
        <is>
          <t>DOM</t>
        </is>
      </c>
      <c r="G6865" s="2" t="inlineStr">
        <is>
          <t>ZONE</t>
        </is>
      </c>
      <c r="I6865" s="2" t="n">
        <v>11.78</v>
      </c>
      <c r="J6865" s="2" t="n">
        <v>11.945407</v>
      </c>
      <c r="K6865" s="2" t="n">
        <v>0.082784</v>
      </c>
      <c r="L6865" s="2" t="n">
        <v>0.078456</v>
      </c>
      <c r="M6865" s="2" t="b">
        <v>1</v>
      </c>
      <c r="N6865" s="2" t="n">
        <v>1</v>
      </c>
    </row>
    <row r="6866" ht="15.75" customHeight="1">
      <c r="A6866" s="9" t="n">
        <v>43966.125</v>
      </c>
      <c r="B6866" s="9" t="n">
        <v>43965.95833333334</v>
      </c>
      <c r="C6866" s="2" t="n">
        <v>34964545</v>
      </c>
      <c r="D6866" s="2" t="inlineStr">
        <is>
          <t>DOM</t>
        </is>
      </c>
      <c r="G6866" s="2" t="inlineStr">
        <is>
          <t>ZONE</t>
        </is>
      </c>
      <c r="I6866" s="2" t="n">
        <v>11.01</v>
      </c>
      <c r="J6866" s="2" t="n">
        <v>11.296225</v>
      </c>
      <c r="K6866" s="2" t="n">
        <v>0.168693</v>
      </c>
      <c r="L6866" s="2" t="n">
        <v>0.120032</v>
      </c>
      <c r="M6866" s="2" t="b">
        <v>1</v>
      </c>
      <c r="N6866" s="2" t="n">
        <v>1</v>
      </c>
    </row>
    <row r="6867" ht="15.75" customHeight="1">
      <c r="A6867" s="9" t="n">
        <v>43966.16666666666</v>
      </c>
      <c r="B6867" s="9" t="n">
        <v>43966</v>
      </c>
      <c r="C6867" s="2" t="n">
        <v>34964545</v>
      </c>
      <c r="D6867" s="2" t="inlineStr">
        <is>
          <t>DOM</t>
        </is>
      </c>
      <c r="G6867" s="2" t="inlineStr">
        <is>
          <t>ZONE</t>
        </is>
      </c>
      <c r="I6867" s="2" t="n">
        <v>10.11</v>
      </c>
      <c r="J6867" s="2" t="n">
        <v>10.235998</v>
      </c>
      <c r="K6867" s="2" t="n">
        <v>0.01237</v>
      </c>
      <c r="L6867" s="2" t="n">
        <v>0.112795</v>
      </c>
      <c r="M6867" s="2" t="b">
        <v>1</v>
      </c>
      <c r="N6867" s="2" t="n">
        <v>1</v>
      </c>
    </row>
    <row r="6868" ht="15.75" customHeight="1">
      <c r="A6868" s="9" t="n">
        <v>43966.20833333334</v>
      </c>
      <c r="B6868" s="9" t="n">
        <v>43966.04166666666</v>
      </c>
      <c r="C6868" s="2" t="n">
        <v>34964545</v>
      </c>
      <c r="D6868" s="2" t="inlineStr">
        <is>
          <t>DOM</t>
        </is>
      </c>
      <c r="G6868" s="2" t="inlineStr">
        <is>
          <t>ZONE</t>
        </is>
      </c>
      <c r="I6868" s="2" t="n">
        <v>10.41</v>
      </c>
      <c r="J6868" s="2" t="n">
        <v>10.855669</v>
      </c>
      <c r="K6868" s="2" t="n">
        <v>0.317872</v>
      </c>
      <c r="L6868" s="2" t="n">
        <v>0.12613</v>
      </c>
      <c r="M6868" s="2" t="b">
        <v>1</v>
      </c>
      <c r="N6868" s="2" t="n">
        <v>1</v>
      </c>
    </row>
    <row r="6869" ht="15.75" customHeight="1">
      <c r="A6869" s="9" t="n">
        <v>43966.25</v>
      </c>
      <c r="B6869" s="9" t="n">
        <v>43966.08333333334</v>
      </c>
      <c r="C6869" s="2" t="n">
        <v>34964545</v>
      </c>
      <c r="D6869" s="2" t="inlineStr">
        <is>
          <t>DOM</t>
        </is>
      </c>
      <c r="G6869" s="2" t="inlineStr">
        <is>
          <t>ZONE</t>
        </is>
      </c>
      <c r="I6869" s="2" t="n">
        <v>10.49</v>
      </c>
      <c r="J6869" s="2" t="n">
        <v>11.058047</v>
      </c>
      <c r="K6869" s="2" t="n">
        <v>0.501788</v>
      </c>
      <c r="L6869" s="2" t="n">
        <v>0.065425</v>
      </c>
      <c r="M6869" s="2" t="b">
        <v>1</v>
      </c>
      <c r="N6869" s="2" t="n">
        <v>1</v>
      </c>
    </row>
    <row r="6870" ht="15.75" customHeight="1">
      <c r="A6870" s="9" t="n">
        <v>43966.29166666666</v>
      </c>
      <c r="B6870" s="9" t="n">
        <v>43966.125</v>
      </c>
      <c r="C6870" s="2" t="n">
        <v>34964545</v>
      </c>
      <c r="D6870" s="2" t="inlineStr">
        <is>
          <t>DOM</t>
        </is>
      </c>
      <c r="G6870" s="2" t="inlineStr">
        <is>
          <t>ZONE</t>
        </is>
      </c>
      <c r="I6870" s="2" t="n">
        <v>10.37</v>
      </c>
      <c r="J6870" s="2" t="n">
        <v>10.95956</v>
      </c>
      <c r="K6870" s="2" t="n">
        <v>0.552109</v>
      </c>
      <c r="L6870" s="2" t="n">
        <v>0.039952</v>
      </c>
      <c r="M6870" s="2" t="b">
        <v>1</v>
      </c>
      <c r="N6870" s="2" t="n">
        <v>1</v>
      </c>
    </row>
    <row r="6871" ht="15.75" customHeight="1">
      <c r="A6871" s="9" t="n">
        <v>43966.33333333334</v>
      </c>
      <c r="B6871" s="9" t="n">
        <v>43966.16666666666</v>
      </c>
      <c r="C6871" s="2" t="n">
        <v>34964545</v>
      </c>
      <c r="D6871" s="2" t="inlineStr">
        <is>
          <t>DOM</t>
        </is>
      </c>
      <c r="G6871" s="2" t="inlineStr">
        <is>
          <t>ZONE</t>
        </is>
      </c>
      <c r="I6871" s="2" t="n">
        <v>10.59</v>
      </c>
      <c r="J6871" s="2" t="n">
        <v>10.885004</v>
      </c>
      <c r="K6871" s="2" t="n">
        <v>0.266442</v>
      </c>
      <c r="L6871" s="2" t="n">
        <v>0.025229</v>
      </c>
      <c r="M6871" s="2" t="b">
        <v>1</v>
      </c>
      <c r="N6871" s="2" t="n">
        <v>1</v>
      </c>
    </row>
    <row r="6872" ht="15.75" customHeight="1">
      <c r="A6872" s="9" t="n">
        <v>43966.375</v>
      </c>
      <c r="B6872" s="9" t="n">
        <v>43966.20833333334</v>
      </c>
      <c r="C6872" s="2" t="n">
        <v>34964545</v>
      </c>
      <c r="D6872" s="2" t="inlineStr">
        <is>
          <t>DOM</t>
        </is>
      </c>
      <c r="G6872" s="2" t="inlineStr">
        <is>
          <t>ZONE</t>
        </is>
      </c>
      <c r="I6872" s="2" t="n">
        <v>13.24</v>
      </c>
      <c r="J6872" s="2" t="n">
        <v>14.183935</v>
      </c>
      <c r="K6872" s="2" t="n">
        <v>0.9265640000000001</v>
      </c>
      <c r="L6872" s="2" t="n">
        <v>0.014871</v>
      </c>
      <c r="M6872" s="2" t="b">
        <v>1</v>
      </c>
      <c r="N6872" s="2" t="n">
        <v>1</v>
      </c>
    </row>
    <row r="6873" ht="15.75" customHeight="1">
      <c r="A6873" s="9" t="n">
        <v>43966.41666666666</v>
      </c>
      <c r="B6873" s="9" t="n">
        <v>43966.25</v>
      </c>
      <c r="C6873" s="2" t="n">
        <v>34964545</v>
      </c>
      <c r="D6873" s="2" t="inlineStr">
        <is>
          <t>DOM</t>
        </is>
      </c>
      <c r="G6873" s="2" t="inlineStr">
        <is>
          <t>ZONE</t>
        </is>
      </c>
      <c r="I6873" s="2" t="n">
        <v>10.34</v>
      </c>
      <c r="J6873" s="2" t="n">
        <v>10.84435</v>
      </c>
      <c r="K6873" s="2" t="n">
        <v>0.548423</v>
      </c>
      <c r="L6873" s="2" t="n">
        <v>-0.044073</v>
      </c>
      <c r="M6873" s="2" t="b">
        <v>1</v>
      </c>
      <c r="N6873" s="2" t="n">
        <v>1</v>
      </c>
    </row>
    <row r="6874" ht="15.75" customHeight="1">
      <c r="A6874" s="9" t="n">
        <v>43966.45833333334</v>
      </c>
      <c r="B6874" s="9" t="n">
        <v>43966.29166666666</v>
      </c>
      <c r="C6874" s="2" t="n">
        <v>34964545</v>
      </c>
      <c r="D6874" s="2" t="inlineStr">
        <is>
          <t>DOM</t>
        </is>
      </c>
      <c r="G6874" s="2" t="inlineStr">
        <is>
          <t>ZONE</t>
        </is>
      </c>
      <c r="I6874" s="2" t="n">
        <v>13.15</v>
      </c>
      <c r="J6874" s="2" t="n">
        <v>14.413834</v>
      </c>
      <c r="K6874" s="2" t="n">
        <v>1.392581</v>
      </c>
      <c r="L6874" s="2" t="n">
        <v>-0.127913</v>
      </c>
      <c r="M6874" s="2" t="b">
        <v>1</v>
      </c>
      <c r="N6874" s="2" t="n">
        <v>1</v>
      </c>
    </row>
    <row r="6875" ht="15.75" customHeight="1">
      <c r="A6875" s="9" t="n">
        <v>43966.5</v>
      </c>
      <c r="B6875" s="9" t="n">
        <v>43966.33333333334</v>
      </c>
      <c r="C6875" s="2" t="n">
        <v>34964545</v>
      </c>
      <c r="D6875" s="2" t="inlineStr">
        <is>
          <t>DOM</t>
        </is>
      </c>
      <c r="G6875" s="2" t="inlineStr">
        <is>
          <t>ZONE</t>
        </is>
      </c>
      <c r="I6875" s="2" t="n">
        <v>15.7</v>
      </c>
      <c r="J6875" s="2" t="n">
        <v>15.749379</v>
      </c>
      <c r="K6875" s="2" t="n">
        <v>0.263614</v>
      </c>
      <c r="L6875" s="2" t="n">
        <v>-0.217568</v>
      </c>
      <c r="M6875" s="2" t="b">
        <v>1</v>
      </c>
      <c r="N6875" s="2" t="n">
        <v>1</v>
      </c>
    </row>
    <row r="6876" ht="15.75" customHeight="1">
      <c r="A6876" s="9" t="n">
        <v>43966.54166666666</v>
      </c>
      <c r="B6876" s="9" t="n">
        <v>43966.375</v>
      </c>
      <c r="C6876" s="2" t="n">
        <v>34964545</v>
      </c>
      <c r="D6876" s="2" t="inlineStr">
        <is>
          <t>DOM</t>
        </is>
      </c>
      <c r="G6876" s="2" t="inlineStr">
        <is>
          <t>ZONE</t>
        </is>
      </c>
      <c r="I6876" s="2" t="n">
        <v>12.93</v>
      </c>
      <c r="J6876" s="2" t="n">
        <v>14.09688</v>
      </c>
      <c r="K6876" s="2" t="n">
        <v>1.326146</v>
      </c>
      <c r="L6876" s="2" t="n">
        <v>-0.158433</v>
      </c>
      <c r="M6876" s="2" t="b">
        <v>1</v>
      </c>
      <c r="N6876" s="2" t="n">
        <v>1</v>
      </c>
    </row>
    <row r="6877" ht="15.75" customHeight="1">
      <c r="A6877" s="9" t="n">
        <v>43966.58333333334</v>
      </c>
      <c r="B6877" s="9" t="n">
        <v>43966.41666666666</v>
      </c>
      <c r="C6877" s="2" t="n">
        <v>34964545</v>
      </c>
      <c r="D6877" s="2" t="inlineStr">
        <is>
          <t>DOM</t>
        </is>
      </c>
      <c r="G6877" s="2" t="inlineStr">
        <is>
          <t>ZONE</t>
        </is>
      </c>
      <c r="I6877" s="2" t="n">
        <v>13.86</v>
      </c>
      <c r="J6877" s="2" t="n">
        <v>14.877619</v>
      </c>
      <c r="K6877" s="2" t="n">
        <v>1.208129</v>
      </c>
      <c r="L6877" s="2" t="n">
        <v>-0.19051</v>
      </c>
      <c r="M6877" s="2" t="b">
        <v>1</v>
      </c>
      <c r="N6877" s="2" t="n">
        <v>1</v>
      </c>
    </row>
    <row r="6878" ht="15.75" customHeight="1">
      <c r="A6878" s="9" t="n">
        <v>43966.625</v>
      </c>
      <c r="B6878" s="9" t="n">
        <v>43966.45833333334</v>
      </c>
      <c r="C6878" s="2" t="n">
        <v>34964545</v>
      </c>
      <c r="D6878" s="2" t="inlineStr">
        <is>
          <t>DOM</t>
        </is>
      </c>
      <c r="G6878" s="2" t="inlineStr">
        <is>
          <t>ZONE</t>
        </is>
      </c>
      <c r="I6878" s="2" t="n">
        <v>14.04</v>
      </c>
      <c r="J6878" s="2" t="n">
        <v>15.362369</v>
      </c>
      <c r="K6878" s="2" t="n">
        <v>1.474527</v>
      </c>
      <c r="L6878" s="2" t="n">
        <v>-0.152159</v>
      </c>
      <c r="M6878" s="2" t="b">
        <v>1</v>
      </c>
      <c r="N6878" s="2" t="n">
        <v>1</v>
      </c>
    </row>
    <row r="6879" ht="15.75" customHeight="1">
      <c r="A6879" s="9" t="n">
        <v>43966.66666666666</v>
      </c>
      <c r="B6879" s="9" t="n">
        <v>43966.5</v>
      </c>
      <c r="C6879" s="2" t="n">
        <v>34964545</v>
      </c>
      <c r="D6879" s="2" t="inlineStr">
        <is>
          <t>DOM</t>
        </is>
      </c>
      <c r="G6879" s="2" t="inlineStr">
        <is>
          <t>ZONE</t>
        </is>
      </c>
      <c r="I6879" s="2" t="n">
        <v>14.52</v>
      </c>
      <c r="J6879" s="2" t="n">
        <v>16.216324</v>
      </c>
      <c r="K6879" s="2" t="n">
        <v>1.840565</v>
      </c>
      <c r="L6879" s="2" t="n">
        <v>-0.142574</v>
      </c>
      <c r="M6879" s="2" t="b">
        <v>1</v>
      </c>
      <c r="N6879" s="2" t="n">
        <v>1</v>
      </c>
    </row>
    <row r="6880" ht="15.75" customHeight="1">
      <c r="A6880" s="9" t="n">
        <v>43966.70833333334</v>
      </c>
      <c r="B6880" s="9" t="n">
        <v>43966.54166666666</v>
      </c>
      <c r="C6880" s="2" t="n">
        <v>34964545</v>
      </c>
      <c r="D6880" s="2" t="inlineStr">
        <is>
          <t>DOM</t>
        </is>
      </c>
      <c r="G6880" s="2" t="inlineStr">
        <is>
          <t>ZONE</t>
        </is>
      </c>
      <c r="I6880" s="2" t="n">
        <v>16.19</v>
      </c>
      <c r="J6880" s="2" t="n">
        <v>20.135326</v>
      </c>
      <c r="K6880" s="2" t="n">
        <v>4.077514</v>
      </c>
      <c r="L6880" s="2" t="n">
        <v>-0.129689</v>
      </c>
      <c r="M6880" s="2" t="b">
        <v>1</v>
      </c>
      <c r="N6880" s="2" t="n">
        <v>1</v>
      </c>
    </row>
    <row r="6881" ht="15.75" customHeight="1">
      <c r="A6881" s="9" t="n">
        <v>43966.75</v>
      </c>
      <c r="B6881" s="9" t="n">
        <v>43966.58333333334</v>
      </c>
      <c r="C6881" s="2" t="n">
        <v>34964545</v>
      </c>
      <c r="D6881" s="2" t="inlineStr">
        <is>
          <t>DOM</t>
        </is>
      </c>
      <c r="G6881" s="2" t="inlineStr">
        <is>
          <t>ZONE</t>
        </is>
      </c>
      <c r="I6881" s="2" t="n">
        <v>19.2</v>
      </c>
      <c r="J6881" s="2" t="n">
        <v>25.241709</v>
      </c>
      <c r="K6881" s="2" t="n">
        <v>6.120068</v>
      </c>
      <c r="L6881" s="2" t="n">
        <v>-0.075859</v>
      </c>
      <c r="M6881" s="2" t="b">
        <v>1</v>
      </c>
      <c r="N6881" s="2" t="n">
        <v>1</v>
      </c>
    </row>
    <row r="6882" ht="15.75" customHeight="1">
      <c r="A6882" s="9" t="n">
        <v>43966.79166666666</v>
      </c>
      <c r="B6882" s="9" t="n">
        <v>43966.625</v>
      </c>
      <c r="C6882" s="2" t="n">
        <v>34964545</v>
      </c>
      <c r="D6882" s="2" t="inlineStr">
        <is>
          <t>DOM</t>
        </is>
      </c>
      <c r="G6882" s="2" t="inlineStr">
        <is>
          <t>ZONE</t>
        </is>
      </c>
      <c r="I6882" s="2" t="n">
        <v>21.36</v>
      </c>
      <c r="J6882" s="2" t="n">
        <v>28.495328</v>
      </c>
      <c r="K6882" s="2" t="n">
        <v>7.167177</v>
      </c>
      <c r="L6882" s="2" t="n">
        <v>-0.028516</v>
      </c>
      <c r="M6882" s="2" t="b">
        <v>1</v>
      </c>
      <c r="N6882" s="2" t="n">
        <v>1</v>
      </c>
    </row>
    <row r="6883" ht="15.75" customHeight="1">
      <c r="A6883" s="9" t="n">
        <v>43966.83333333334</v>
      </c>
      <c r="B6883" s="9" t="n">
        <v>43966.66666666666</v>
      </c>
      <c r="C6883" s="2" t="n">
        <v>34964545</v>
      </c>
      <c r="D6883" s="2" t="inlineStr">
        <is>
          <t>DOM</t>
        </is>
      </c>
      <c r="G6883" s="2" t="inlineStr">
        <is>
          <t>ZONE</t>
        </is>
      </c>
      <c r="I6883" s="2" t="n">
        <v>20.79</v>
      </c>
      <c r="J6883" s="2" t="n">
        <v>27.631345</v>
      </c>
      <c r="K6883" s="2" t="n">
        <v>6.814096</v>
      </c>
      <c r="L6883" s="2" t="n">
        <v>0.027249</v>
      </c>
      <c r="M6883" s="2" t="b">
        <v>1</v>
      </c>
      <c r="N6883" s="2" t="n">
        <v>1</v>
      </c>
    </row>
    <row r="6884" ht="15.75" customHeight="1">
      <c r="A6884" s="9" t="n">
        <v>43966.875</v>
      </c>
      <c r="B6884" s="9" t="n">
        <v>43966.70833333334</v>
      </c>
      <c r="C6884" s="2" t="n">
        <v>34964545</v>
      </c>
      <c r="D6884" s="2" t="inlineStr">
        <is>
          <t>DOM</t>
        </is>
      </c>
      <c r="G6884" s="2" t="inlineStr">
        <is>
          <t>ZONE</t>
        </is>
      </c>
      <c r="I6884" s="2" t="n">
        <v>20.82</v>
      </c>
      <c r="J6884" s="2" t="n">
        <v>27.331199</v>
      </c>
      <c r="K6884" s="2" t="n">
        <v>6.485545</v>
      </c>
      <c r="L6884" s="2" t="n">
        <v>0.025654</v>
      </c>
      <c r="M6884" s="2" t="b">
        <v>1</v>
      </c>
      <c r="N6884" s="2" t="n">
        <v>1</v>
      </c>
    </row>
    <row r="6885" ht="15.75" customHeight="1">
      <c r="A6885" s="9" t="n">
        <v>43966.91666666666</v>
      </c>
      <c r="B6885" s="9" t="n">
        <v>43966.75</v>
      </c>
      <c r="C6885" s="2" t="n">
        <v>34964545</v>
      </c>
      <c r="D6885" s="2" t="inlineStr">
        <is>
          <t>DOM</t>
        </is>
      </c>
      <c r="G6885" s="2" t="inlineStr">
        <is>
          <t>ZONE</t>
        </is>
      </c>
      <c r="I6885" s="2" t="n">
        <v>18.6</v>
      </c>
      <c r="J6885" s="2" t="n">
        <v>19.312314</v>
      </c>
      <c r="K6885" s="2" t="n">
        <v>0.708576</v>
      </c>
      <c r="L6885" s="2" t="n">
        <v>0.004571</v>
      </c>
      <c r="M6885" s="2" t="b">
        <v>1</v>
      </c>
      <c r="N6885" s="2" t="n">
        <v>1</v>
      </c>
    </row>
    <row r="6886" ht="15.75" customHeight="1">
      <c r="A6886" s="9" t="n">
        <v>43966.95833333334</v>
      </c>
      <c r="B6886" s="9" t="n">
        <v>43966.79166666666</v>
      </c>
      <c r="C6886" s="2" t="n">
        <v>34964545</v>
      </c>
      <c r="D6886" s="2" t="inlineStr">
        <is>
          <t>DOM</t>
        </is>
      </c>
      <c r="G6886" s="2" t="inlineStr">
        <is>
          <t>ZONE</t>
        </is>
      </c>
      <c r="I6886" s="2" t="n">
        <v>18.99</v>
      </c>
      <c r="J6886" s="2" t="n">
        <v>18.429305</v>
      </c>
      <c r="K6886" s="2" t="n">
        <v>-0.624528</v>
      </c>
      <c r="L6886" s="2" t="n">
        <v>0.062166</v>
      </c>
      <c r="M6886" s="2" t="b">
        <v>1</v>
      </c>
      <c r="N6886" s="2" t="n">
        <v>1</v>
      </c>
    </row>
    <row r="6887" ht="15.75" customHeight="1">
      <c r="A6887" s="9" t="n">
        <v>43967</v>
      </c>
      <c r="B6887" s="9" t="n">
        <v>43966.83333333334</v>
      </c>
      <c r="C6887" s="2" t="n">
        <v>34964545</v>
      </c>
      <c r="D6887" s="2" t="inlineStr">
        <is>
          <t>DOM</t>
        </is>
      </c>
      <c r="G6887" s="2" t="inlineStr">
        <is>
          <t>ZONE</t>
        </is>
      </c>
      <c r="I6887" s="2" t="n">
        <v>21.01</v>
      </c>
      <c r="J6887" s="2" t="n">
        <v>20.323386</v>
      </c>
      <c r="K6887" s="2" t="n">
        <v>-0.812833</v>
      </c>
      <c r="L6887" s="2" t="n">
        <v>0.131219</v>
      </c>
      <c r="M6887" s="2" t="b">
        <v>1</v>
      </c>
      <c r="N6887" s="2" t="n">
        <v>1</v>
      </c>
    </row>
    <row r="6888" ht="15.75" customHeight="1">
      <c r="A6888" s="9" t="n">
        <v>43967.04166666666</v>
      </c>
      <c r="B6888" s="9" t="n">
        <v>43966.875</v>
      </c>
      <c r="C6888" s="2" t="n">
        <v>34964545</v>
      </c>
      <c r="D6888" s="2" t="inlineStr">
        <is>
          <t>DOM</t>
        </is>
      </c>
      <c r="G6888" s="2" t="inlineStr">
        <is>
          <t>ZONE</t>
        </is>
      </c>
      <c r="I6888" s="2" t="n">
        <v>16.55</v>
      </c>
      <c r="J6888" s="2" t="n">
        <v>16.448836</v>
      </c>
      <c r="K6888" s="2" t="n">
        <v>-0.21625</v>
      </c>
      <c r="L6888" s="2" t="n">
        <v>0.110919</v>
      </c>
      <c r="M6888" s="2" t="b">
        <v>1</v>
      </c>
      <c r="N6888" s="2" t="n">
        <v>1</v>
      </c>
    </row>
    <row r="6889" ht="15.75" customHeight="1">
      <c r="A6889" s="9" t="n">
        <v>43967.08333333334</v>
      </c>
      <c r="B6889" s="9" t="n">
        <v>43966.91666666666</v>
      </c>
      <c r="C6889" s="2" t="n">
        <v>34964545</v>
      </c>
      <c r="D6889" s="2" t="inlineStr">
        <is>
          <t>DOM</t>
        </is>
      </c>
      <c r="G6889" s="2" t="inlineStr">
        <is>
          <t>ZONE</t>
        </is>
      </c>
      <c r="I6889" s="2" t="n">
        <v>15.65</v>
      </c>
      <c r="J6889" s="2" t="n">
        <v>15.720537</v>
      </c>
      <c r="K6889" s="2" t="n">
        <v>-0.015284</v>
      </c>
      <c r="L6889" s="2" t="n">
        <v>0.089988</v>
      </c>
      <c r="M6889" s="2" t="b">
        <v>1</v>
      </c>
      <c r="N6889" s="2" t="n">
        <v>1</v>
      </c>
    </row>
    <row r="6890" ht="15.75" customHeight="1">
      <c r="A6890" s="9" t="n">
        <v>43967.125</v>
      </c>
      <c r="B6890" s="9" t="n">
        <v>43966.95833333334</v>
      </c>
      <c r="C6890" s="2" t="n">
        <v>34964545</v>
      </c>
      <c r="D6890" s="2" t="inlineStr">
        <is>
          <t>DOM</t>
        </is>
      </c>
      <c r="G6890" s="2" t="inlineStr">
        <is>
          <t>ZONE</t>
        </is>
      </c>
      <c r="I6890" s="2" t="n">
        <v>26.73</v>
      </c>
      <c r="J6890" s="2" t="n">
        <v>26.410814</v>
      </c>
      <c r="K6890" s="2" t="n">
        <v>-0.368332</v>
      </c>
      <c r="L6890" s="2" t="n">
        <v>0.050812</v>
      </c>
      <c r="M6890" s="2" t="b">
        <v>1</v>
      </c>
      <c r="N6890" s="2" t="n">
        <v>1</v>
      </c>
    </row>
    <row r="6891" ht="15.75" customHeight="1">
      <c r="A6891" s="9" t="n">
        <v>43967.16666666666</v>
      </c>
      <c r="B6891" s="9" t="n">
        <v>43967</v>
      </c>
      <c r="C6891" s="2" t="n">
        <v>34964545</v>
      </c>
      <c r="D6891" s="2" t="inlineStr">
        <is>
          <t>DOM</t>
        </is>
      </c>
      <c r="G6891" s="2" t="inlineStr">
        <is>
          <t>ZONE</t>
        </is>
      </c>
      <c r="I6891" s="2" t="n">
        <v>15.74</v>
      </c>
      <c r="J6891" s="2" t="n">
        <v>15.506804</v>
      </c>
      <c r="K6891" s="2" t="n">
        <v>-0.252516</v>
      </c>
      <c r="L6891" s="2" t="n">
        <v>0.020987</v>
      </c>
      <c r="M6891" s="2" t="b">
        <v>1</v>
      </c>
      <c r="N6891" s="2" t="n">
        <v>1</v>
      </c>
    </row>
    <row r="6892" ht="15.75" customHeight="1">
      <c r="A6892" s="9" t="n">
        <v>43967.20833333334</v>
      </c>
      <c r="B6892" s="9" t="n">
        <v>43967.04166666666</v>
      </c>
      <c r="C6892" s="2" t="n">
        <v>34964545</v>
      </c>
      <c r="D6892" s="2" t="inlineStr">
        <is>
          <t>DOM</t>
        </is>
      </c>
      <c r="G6892" s="2" t="inlineStr">
        <is>
          <t>ZONE</t>
        </is>
      </c>
      <c r="I6892" s="2" t="n">
        <v>14.11</v>
      </c>
      <c r="J6892" s="2" t="n">
        <v>13.967609</v>
      </c>
      <c r="K6892" s="2" t="n">
        <v>-0.1241</v>
      </c>
      <c r="L6892" s="2" t="n">
        <v>-0.017458</v>
      </c>
      <c r="M6892" s="2" t="b">
        <v>1</v>
      </c>
      <c r="N6892" s="2" t="n">
        <v>1</v>
      </c>
    </row>
    <row r="6893" ht="15.75" customHeight="1">
      <c r="A6893" s="9" t="n">
        <v>43967.25</v>
      </c>
      <c r="B6893" s="9" t="n">
        <v>43967.08333333334</v>
      </c>
      <c r="C6893" s="2" t="n">
        <v>34964545</v>
      </c>
      <c r="D6893" s="2" t="inlineStr">
        <is>
          <t>DOM</t>
        </is>
      </c>
      <c r="G6893" s="2" t="inlineStr">
        <is>
          <t>ZONE</t>
        </is>
      </c>
      <c r="I6893" s="2" t="n">
        <v>13.34</v>
      </c>
      <c r="J6893" s="2" t="n">
        <v>13.36483</v>
      </c>
      <c r="K6893" s="2" t="n">
        <v>0</v>
      </c>
      <c r="L6893" s="2" t="n">
        <v>0.023164</v>
      </c>
      <c r="M6893" s="2" t="b">
        <v>1</v>
      </c>
      <c r="N6893" s="2" t="n">
        <v>1</v>
      </c>
    </row>
    <row r="6894" ht="15.75" customHeight="1">
      <c r="A6894" s="9" t="n">
        <v>43967.29166666666</v>
      </c>
      <c r="B6894" s="9" t="n">
        <v>43967.125</v>
      </c>
      <c r="C6894" s="2" t="n">
        <v>34964545</v>
      </c>
      <c r="D6894" s="2" t="inlineStr">
        <is>
          <t>DOM</t>
        </is>
      </c>
      <c r="G6894" s="2" t="inlineStr">
        <is>
          <t>ZONE</t>
        </is>
      </c>
      <c r="I6894" s="2" t="n">
        <v>11.63</v>
      </c>
      <c r="J6894" s="2" t="n">
        <v>11.652269</v>
      </c>
      <c r="K6894" s="2" t="n">
        <v>0</v>
      </c>
      <c r="L6894" s="2" t="n">
        <v>0.023936</v>
      </c>
      <c r="M6894" s="2" t="b">
        <v>1</v>
      </c>
      <c r="N6894" s="2" t="n">
        <v>1</v>
      </c>
    </row>
    <row r="6895" ht="15.75" customHeight="1">
      <c r="A6895" s="9" t="n">
        <v>43967.33333333334</v>
      </c>
      <c r="B6895" s="9" t="n">
        <v>43967.16666666666</v>
      </c>
      <c r="C6895" s="2" t="n">
        <v>34964545</v>
      </c>
      <c r="D6895" s="2" t="inlineStr">
        <is>
          <t>DOM</t>
        </is>
      </c>
      <c r="G6895" s="2" t="inlineStr">
        <is>
          <t>ZONE</t>
        </is>
      </c>
      <c r="I6895" s="2" t="n">
        <v>12.44</v>
      </c>
      <c r="J6895" s="2" t="n">
        <v>12.449981</v>
      </c>
      <c r="K6895" s="2" t="n">
        <v>0</v>
      </c>
      <c r="L6895" s="2" t="n">
        <v>0.013314</v>
      </c>
      <c r="M6895" s="2" t="b">
        <v>1</v>
      </c>
      <c r="N6895" s="2" t="n">
        <v>1</v>
      </c>
    </row>
    <row r="6896" ht="15.75" customHeight="1">
      <c r="A6896" s="9" t="n">
        <v>43967.375</v>
      </c>
      <c r="B6896" s="9" t="n">
        <v>43967.20833333334</v>
      </c>
      <c r="C6896" s="2" t="n">
        <v>34964545</v>
      </c>
      <c r="D6896" s="2" t="inlineStr">
        <is>
          <t>DOM</t>
        </is>
      </c>
      <c r="G6896" s="2" t="inlineStr">
        <is>
          <t>ZONE</t>
        </is>
      </c>
      <c r="I6896" s="2" t="n">
        <v>11.01</v>
      </c>
      <c r="J6896" s="2" t="n">
        <v>11.009846</v>
      </c>
      <c r="K6896" s="2" t="n">
        <v>0</v>
      </c>
      <c r="L6896" s="2" t="n">
        <v>0.004846</v>
      </c>
      <c r="M6896" s="2" t="b">
        <v>1</v>
      </c>
      <c r="N6896" s="2" t="n">
        <v>1</v>
      </c>
    </row>
    <row r="6897" ht="15.75" customHeight="1">
      <c r="A6897" s="9" t="n">
        <v>43967.41666666666</v>
      </c>
      <c r="B6897" s="9" t="n">
        <v>43967.25</v>
      </c>
      <c r="C6897" s="2" t="n">
        <v>34964545</v>
      </c>
      <c r="D6897" s="2" t="inlineStr">
        <is>
          <t>DOM</t>
        </is>
      </c>
      <c r="G6897" s="2" t="inlineStr">
        <is>
          <t>ZONE</t>
        </is>
      </c>
      <c r="I6897" s="2" t="n">
        <v>9.880000000000001</v>
      </c>
      <c r="J6897" s="2" t="n">
        <v>9.871489</v>
      </c>
      <c r="K6897" s="2" t="n">
        <v>0</v>
      </c>
      <c r="L6897" s="2" t="n">
        <v>-0.005178</v>
      </c>
      <c r="M6897" s="2" t="b">
        <v>1</v>
      </c>
      <c r="N6897" s="2" t="n">
        <v>1</v>
      </c>
    </row>
    <row r="6898" ht="15.75" customHeight="1">
      <c r="A6898" s="9" t="n">
        <v>43967.45833333334</v>
      </c>
      <c r="B6898" s="9" t="n">
        <v>43967.29166666666</v>
      </c>
      <c r="C6898" s="2" t="n">
        <v>34964545</v>
      </c>
      <c r="D6898" s="2" t="inlineStr">
        <is>
          <t>DOM</t>
        </is>
      </c>
      <c r="G6898" s="2" t="inlineStr">
        <is>
          <t>ZONE</t>
        </is>
      </c>
      <c r="I6898" s="2" t="n">
        <v>11.29</v>
      </c>
      <c r="J6898" s="2" t="n">
        <v>11.275675</v>
      </c>
      <c r="K6898" s="2" t="n">
        <v>0</v>
      </c>
      <c r="L6898" s="2" t="n">
        <v>-0.012658</v>
      </c>
      <c r="M6898" s="2" t="b">
        <v>1</v>
      </c>
      <c r="N6898" s="2" t="n">
        <v>1</v>
      </c>
    </row>
    <row r="6899" ht="15.75" customHeight="1">
      <c r="A6899" s="9" t="n">
        <v>43967.5</v>
      </c>
      <c r="B6899" s="9" t="n">
        <v>43967.33333333334</v>
      </c>
      <c r="C6899" s="2" t="n">
        <v>34964545</v>
      </c>
      <c r="D6899" s="2" t="inlineStr">
        <is>
          <t>DOM</t>
        </is>
      </c>
      <c r="G6899" s="2" t="inlineStr">
        <is>
          <t>ZONE</t>
        </is>
      </c>
      <c r="I6899" s="2" t="n">
        <v>13.65</v>
      </c>
      <c r="J6899" s="2" t="n">
        <v>11.060136</v>
      </c>
      <c r="K6899" s="2" t="n">
        <v>-2.535903</v>
      </c>
      <c r="L6899" s="2" t="n">
        <v>-0.057295</v>
      </c>
      <c r="M6899" s="2" t="b">
        <v>1</v>
      </c>
      <c r="N6899" s="2" t="n">
        <v>1</v>
      </c>
    </row>
    <row r="6900" ht="15.75" customHeight="1">
      <c r="A6900" s="9" t="n">
        <v>43967.54166666666</v>
      </c>
      <c r="B6900" s="9" t="n">
        <v>43967.375</v>
      </c>
      <c r="C6900" s="2" t="n">
        <v>34964545</v>
      </c>
      <c r="D6900" s="2" t="inlineStr">
        <is>
          <t>DOM</t>
        </is>
      </c>
      <c r="G6900" s="2" t="inlineStr">
        <is>
          <t>ZONE</t>
        </is>
      </c>
      <c r="I6900" s="2" t="n">
        <v>16.2</v>
      </c>
      <c r="J6900" s="2" t="n">
        <v>16.08925</v>
      </c>
      <c r="K6900" s="2" t="n">
        <v>0</v>
      </c>
      <c r="L6900" s="2" t="n">
        <v>-0.11325</v>
      </c>
      <c r="M6900" s="2" t="b">
        <v>1</v>
      </c>
      <c r="N6900" s="2" t="n">
        <v>1</v>
      </c>
    </row>
    <row r="6901" ht="15.75" customHeight="1">
      <c r="A6901" s="9" t="n">
        <v>43967.58333333334</v>
      </c>
      <c r="B6901" s="9" t="n">
        <v>43967.41666666666</v>
      </c>
      <c r="C6901" s="2" t="n">
        <v>34964545</v>
      </c>
      <c r="D6901" s="2" t="inlineStr">
        <is>
          <t>DOM</t>
        </is>
      </c>
      <c r="G6901" s="2" t="inlineStr">
        <is>
          <t>ZONE</t>
        </is>
      </c>
      <c r="I6901" s="2" t="n">
        <v>16.59</v>
      </c>
      <c r="J6901" s="2" t="n">
        <v>16.485139</v>
      </c>
      <c r="K6901" s="2" t="n">
        <v>0</v>
      </c>
      <c r="L6901" s="2" t="n">
        <v>-0.102361</v>
      </c>
      <c r="M6901" s="2" t="b">
        <v>1</v>
      </c>
      <c r="N6901" s="2" t="n">
        <v>1</v>
      </c>
    </row>
    <row r="6902" ht="15.75" customHeight="1">
      <c r="A6902" s="9" t="n">
        <v>43967.625</v>
      </c>
      <c r="B6902" s="9" t="n">
        <v>43967.45833333334</v>
      </c>
      <c r="C6902" s="2" t="n">
        <v>34964545</v>
      </c>
      <c r="D6902" s="2" t="inlineStr">
        <is>
          <t>DOM</t>
        </is>
      </c>
      <c r="G6902" s="2" t="inlineStr">
        <is>
          <t>ZONE</t>
        </is>
      </c>
      <c r="I6902" s="2" t="n">
        <v>14.67</v>
      </c>
      <c r="J6902" s="2" t="n">
        <v>14.686734</v>
      </c>
      <c r="K6902" s="2" t="n">
        <v>0</v>
      </c>
      <c r="L6902" s="2" t="n">
        <v>0.018401</v>
      </c>
      <c r="M6902" s="2" t="b">
        <v>1</v>
      </c>
      <c r="N6902" s="2" t="n">
        <v>1</v>
      </c>
    </row>
    <row r="6903" ht="15.75" customHeight="1">
      <c r="A6903" s="9" t="n">
        <v>43967.66666666666</v>
      </c>
      <c r="B6903" s="9" t="n">
        <v>43967.5</v>
      </c>
      <c r="C6903" s="2" t="n">
        <v>34964545</v>
      </c>
      <c r="D6903" s="2" t="inlineStr">
        <is>
          <t>DOM</t>
        </is>
      </c>
      <c r="G6903" s="2" t="inlineStr">
        <is>
          <t>ZONE</t>
        </is>
      </c>
      <c r="I6903" s="2" t="n">
        <v>15.75</v>
      </c>
      <c r="J6903" s="2" t="n">
        <v>15.836382</v>
      </c>
      <c r="K6903" s="2" t="n">
        <v>0</v>
      </c>
      <c r="L6903" s="2" t="n">
        <v>0.088049</v>
      </c>
      <c r="M6903" s="2" t="b">
        <v>1</v>
      </c>
      <c r="N6903" s="2" t="n">
        <v>1</v>
      </c>
    </row>
    <row r="6904" ht="15.75" customHeight="1">
      <c r="A6904" s="9" t="n">
        <v>43967.70833333334</v>
      </c>
      <c r="B6904" s="9" t="n">
        <v>43967.54166666666</v>
      </c>
      <c r="C6904" s="2" t="n">
        <v>34964545</v>
      </c>
      <c r="D6904" s="2" t="inlineStr">
        <is>
          <t>DOM</t>
        </is>
      </c>
      <c r="G6904" s="2" t="inlineStr">
        <is>
          <t>ZONE</t>
        </is>
      </c>
      <c r="I6904" s="2" t="n">
        <v>17.34</v>
      </c>
      <c r="J6904" s="2" t="n">
        <v>17.444369</v>
      </c>
      <c r="K6904" s="2" t="n">
        <v>0</v>
      </c>
      <c r="L6904" s="2" t="n">
        <v>0.102702</v>
      </c>
      <c r="M6904" s="2" t="b">
        <v>1</v>
      </c>
      <c r="N6904" s="2" t="n">
        <v>1</v>
      </c>
    </row>
    <row r="6905" ht="15.75" customHeight="1">
      <c r="A6905" s="9" t="n">
        <v>43967.75</v>
      </c>
      <c r="B6905" s="9" t="n">
        <v>43967.58333333334</v>
      </c>
      <c r="C6905" s="2" t="n">
        <v>34964545</v>
      </c>
      <c r="D6905" s="2" t="inlineStr">
        <is>
          <t>DOM</t>
        </is>
      </c>
      <c r="G6905" s="2" t="inlineStr">
        <is>
          <t>ZONE</t>
        </is>
      </c>
      <c r="I6905" s="2" t="n">
        <v>20.68</v>
      </c>
      <c r="J6905" s="2" t="n">
        <v>24.455556</v>
      </c>
      <c r="K6905" s="2" t="n">
        <v>3.579793</v>
      </c>
      <c r="L6905" s="2" t="n">
        <v>0.198263</v>
      </c>
      <c r="M6905" s="2" t="b">
        <v>1</v>
      </c>
      <c r="N6905" s="2" t="n">
        <v>1</v>
      </c>
    </row>
    <row r="6906" ht="15.75" customHeight="1">
      <c r="A6906" s="9" t="n">
        <v>43967.79166666666</v>
      </c>
      <c r="B6906" s="9" t="n">
        <v>43967.625</v>
      </c>
      <c r="C6906" s="2" t="n">
        <v>34964545</v>
      </c>
      <c r="D6906" s="2" t="inlineStr">
        <is>
          <t>DOM</t>
        </is>
      </c>
      <c r="G6906" s="2" t="inlineStr">
        <is>
          <t>ZONE</t>
        </is>
      </c>
      <c r="I6906" s="2" t="n">
        <v>18.63</v>
      </c>
      <c r="J6906" s="2" t="n">
        <v>21.630955</v>
      </c>
      <c r="K6906" s="2" t="n">
        <v>2.733704</v>
      </c>
      <c r="L6906" s="2" t="n">
        <v>0.264751</v>
      </c>
      <c r="M6906" s="2" t="b">
        <v>1</v>
      </c>
      <c r="N6906" s="2" t="n">
        <v>1</v>
      </c>
    </row>
    <row r="6907" ht="15.75" customHeight="1">
      <c r="A6907" s="9" t="n">
        <v>43967.83333333334</v>
      </c>
      <c r="B6907" s="9" t="n">
        <v>43967.66666666666</v>
      </c>
      <c r="C6907" s="2" t="n">
        <v>34964545</v>
      </c>
      <c r="D6907" s="2" t="inlineStr">
        <is>
          <t>DOM</t>
        </is>
      </c>
      <c r="G6907" s="2" t="inlineStr">
        <is>
          <t>ZONE</t>
        </is>
      </c>
      <c r="I6907" s="2" t="n">
        <v>14.94</v>
      </c>
      <c r="J6907" s="2" t="n">
        <v>15.262778</v>
      </c>
      <c r="K6907" s="2" t="n">
        <v>0.101136</v>
      </c>
      <c r="L6907" s="2" t="n">
        <v>0.218309</v>
      </c>
      <c r="M6907" s="2" t="b">
        <v>1</v>
      </c>
      <c r="N6907" s="2" t="n">
        <v>1</v>
      </c>
    </row>
    <row r="6908" ht="15.75" customHeight="1">
      <c r="A6908" s="9" t="n">
        <v>43967.875</v>
      </c>
      <c r="B6908" s="9" t="n">
        <v>43967.70833333334</v>
      </c>
      <c r="C6908" s="2" t="n">
        <v>34964545</v>
      </c>
      <c r="D6908" s="2" t="inlineStr">
        <is>
          <t>DOM</t>
        </is>
      </c>
      <c r="G6908" s="2" t="inlineStr">
        <is>
          <t>ZONE</t>
        </is>
      </c>
      <c r="I6908" s="2" t="n">
        <v>14.57</v>
      </c>
      <c r="J6908" s="2" t="n">
        <v>14.949366</v>
      </c>
      <c r="K6908" s="2" t="n">
        <v>0.152031</v>
      </c>
      <c r="L6908" s="2" t="n">
        <v>0.225669</v>
      </c>
      <c r="M6908" s="2" t="b">
        <v>1</v>
      </c>
      <c r="N6908" s="2" t="n">
        <v>1</v>
      </c>
    </row>
    <row r="6909" ht="15.75" customHeight="1">
      <c r="A6909" s="9" t="n">
        <v>43967.91666666666</v>
      </c>
      <c r="B6909" s="9" t="n">
        <v>43967.75</v>
      </c>
      <c r="C6909" s="2" t="n">
        <v>34964545</v>
      </c>
      <c r="D6909" s="2" t="inlineStr">
        <is>
          <t>DOM</t>
        </is>
      </c>
      <c r="G6909" s="2" t="inlineStr">
        <is>
          <t>ZONE</t>
        </is>
      </c>
      <c r="I6909" s="2" t="n">
        <v>16.03</v>
      </c>
      <c r="J6909" s="2" t="n">
        <v>16.572708</v>
      </c>
      <c r="K6909" s="2" t="n">
        <v>0.304153</v>
      </c>
      <c r="L6909" s="2" t="n">
        <v>0.234389</v>
      </c>
      <c r="M6909" s="2" t="b">
        <v>1</v>
      </c>
      <c r="N6909" s="2" t="n">
        <v>1</v>
      </c>
    </row>
    <row r="6910" ht="15.75" customHeight="1">
      <c r="A6910" s="9" t="n">
        <v>43967.95833333334</v>
      </c>
      <c r="B6910" s="9" t="n">
        <v>43967.79166666666</v>
      </c>
      <c r="C6910" s="2" t="n">
        <v>34964545</v>
      </c>
      <c r="D6910" s="2" t="inlineStr">
        <is>
          <t>DOM</t>
        </is>
      </c>
      <c r="G6910" s="2" t="inlineStr">
        <is>
          <t>ZONE</t>
        </is>
      </c>
      <c r="I6910" s="2" t="n">
        <v>16.87</v>
      </c>
      <c r="J6910" s="2" t="n">
        <v>17.245259</v>
      </c>
      <c r="K6910" s="2" t="n">
        <v>0.112692</v>
      </c>
      <c r="L6910" s="2" t="n">
        <v>0.265901</v>
      </c>
      <c r="M6910" s="2" t="b">
        <v>1</v>
      </c>
      <c r="N6910" s="2" t="n">
        <v>1</v>
      </c>
    </row>
    <row r="6911" ht="15.75" customHeight="1">
      <c r="A6911" s="9" t="n">
        <v>43968</v>
      </c>
      <c r="B6911" s="9" t="n">
        <v>43967.83333333334</v>
      </c>
      <c r="C6911" s="2" t="n">
        <v>34964545</v>
      </c>
      <c r="D6911" s="2" t="inlineStr">
        <is>
          <t>DOM</t>
        </is>
      </c>
      <c r="G6911" s="2" t="inlineStr">
        <is>
          <t>ZONE</t>
        </is>
      </c>
      <c r="I6911" s="2" t="n">
        <v>18.29</v>
      </c>
      <c r="J6911" s="2" t="n">
        <v>18.550661</v>
      </c>
      <c r="K6911" s="2" t="n">
        <v>-0.034203</v>
      </c>
      <c r="L6911" s="2" t="n">
        <v>0.291531</v>
      </c>
      <c r="M6911" s="2" t="b">
        <v>1</v>
      </c>
      <c r="N6911" s="2" t="n">
        <v>1</v>
      </c>
    </row>
    <row r="6912" ht="15.75" customHeight="1">
      <c r="A6912" s="9" t="n">
        <v>43968.04166666666</v>
      </c>
      <c r="B6912" s="9" t="n">
        <v>43967.875</v>
      </c>
      <c r="C6912" s="2" t="n">
        <v>34964545</v>
      </c>
      <c r="D6912" s="2" t="inlineStr">
        <is>
          <t>DOM</t>
        </is>
      </c>
      <c r="G6912" s="2" t="inlineStr">
        <is>
          <t>ZONE</t>
        </is>
      </c>
      <c r="I6912" s="2" t="n">
        <v>14.77</v>
      </c>
      <c r="J6912" s="2" t="n">
        <v>14.968144</v>
      </c>
      <c r="K6912" s="2" t="n">
        <v>-0.005346</v>
      </c>
      <c r="L6912" s="2" t="n">
        <v>0.20599</v>
      </c>
      <c r="M6912" s="2" t="b">
        <v>1</v>
      </c>
      <c r="N6912" s="2" t="n">
        <v>1</v>
      </c>
    </row>
    <row r="6913" ht="15.75" customHeight="1">
      <c r="A6913" s="9" t="n">
        <v>43968.08333333334</v>
      </c>
      <c r="B6913" s="9" t="n">
        <v>43967.91666666666</v>
      </c>
      <c r="C6913" s="2" t="n">
        <v>34964545</v>
      </c>
      <c r="D6913" s="2" t="inlineStr">
        <is>
          <t>DOM</t>
        </is>
      </c>
      <c r="G6913" s="2" t="inlineStr">
        <is>
          <t>ZONE</t>
        </is>
      </c>
      <c r="I6913" s="2" t="n">
        <v>13.64</v>
      </c>
      <c r="J6913" s="2" t="n">
        <v>13.817792</v>
      </c>
      <c r="K6913" s="2" t="n">
        <v>0</v>
      </c>
      <c r="L6913" s="2" t="n">
        <v>0.181959</v>
      </c>
      <c r="M6913" s="2" t="b">
        <v>1</v>
      </c>
      <c r="N6913" s="2" t="n">
        <v>1</v>
      </c>
    </row>
    <row r="6914" ht="15.75" customHeight="1">
      <c r="A6914" s="9" t="n">
        <v>43968.125</v>
      </c>
      <c r="B6914" s="9" t="n">
        <v>43967.95833333334</v>
      </c>
      <c r="C6914" s="2" t="n">
        <v>34964545</v>
      </c>
      <c r="D6914" s="2" t="inlineStr">
        <is>
          <t>DOM</t>
        </is>
      </c>
      <c r="G6914" s="2" t="inlineStr">
        <is>
          <t>ZONE</t>
        </is>
      </c>
      <c r="I6914" s="2" t="n">
        <v>11.89</v>
      </c>
      <c r="J6914" s="2" t="n">
        <v>12.085349</v>
      </c>
      <c r="K6914" s="2" t="n">
        <v>0</v>
      </c>
      <c r="L6914" s="2" t="n">
        <v>0.192016</v>
      </c>
      <c r="M6914" s="2" t="b">
        <v>1</v>
      </c>
      <c r="N6914" s="2" t="n">
        <v>1</v>
      </c>
    </row>
    <row r="6915" ht="15.75" customHeight="1">
      <c r="A6915" s="9" t="n">
        <v>43968.16666666666</v>
      </c>
      <c r="B6915" s="9" t="n">
        <v>43968</v>
      </c>
      <c r="C6915" s="2" t="n">
        <v>34964545</v>
      </c>
      <c r="D6915" s="2" t="inlineStr">
        <is>
          <t>DOM</t>
        </is>
      </c>
      <c r="G6915" s="2" t="inlineStr">
        <is>
          <t>ZONE</t>
        </is>
      </c>
      <c r="I6915" s="2" t="n">
        <v>12.62</v>
      </c>
      <c r="J6915" s="2" t="n">
        <v>12.801124</v>
      </c>
      <c r="K6915" s="2" t="n">
        <v>0</v>
      </c>
      <c r="L6915" s="2" t="n">
        <v>0.183624</v>
      </c>
      <c r="M6915" s="2" t="b">
        <v>1</v>
      </c>
      <c r="N6915" s="2" t="n">
        <v>1</v>
      </c>
    </row>
    <row r="6916" ht="15.75" customHeight="1">
      <c r="A6916" s="9" t="n">
        <v>43968.20833333334</v>
      </c>
      <c r="B6916" s="9" t="n">
        <v>43968.04166666666</v>
      </c>
      <c r="C6916" s="2" t="n">
        <v>34964545</v>
      </c>
      <c r="D6916" s="2" t="inlineStr">
        <is>
          <t>DOM</t>
        </is>
      </c>
      <c r="G6916" s="2" t="inlineStr">
        <is>
          <t>ZONE</t>
        </is>
      </c>
      <c r="I6916" s="2" t="n">
        <v>11.96</v>
      </c>
      <c r="J6916" s="2" t="n">
        <v>12.141136</v>
      </c>
      <c r="K6916" s="2" t="n">
        <v>0</v>
      </c>
      <c r="L6916" s="2" t="n">
        <v>0.17947</v>
      </c>
      <c r="M6916" s="2" t="b">
        <v>1</v>
      </c>
      <c r="N6916" s="2" t="n">
        <v>1</v>
      </c>
    </row>
    <row r="6917" ht="15.75" customHeight="1">
      <c r="A6917" s="9" t="n">
        <v>43968.25</v>
      </c>
      <c r="B6917" s="9" t="n">
        <v>43968.08333333334</v>
      </c>
      <c r="C6917" s="2" t="n">
        <v>34964545</v>
      </c>
      <c r="D6917" s="2" t="inlineStr">
        <is>
          <t>DOM</t>
        </is>
      </c>
      <c r="G6917" s="2" t="inlineStr">
        <is>
          <t>ZONE</t>
        </is>
      </c>
      <c r="I6917" s="2" t="n">
        <v>10.11</v>
      </c>
      <c r="J6917" s="2" t="n">
        <v>10.265085</v>
      </c>
      <c r="K6917" s="2" t="n">
        <v>0</v>
      </c>
      <c r="L6917" s="2" t="n">
        <v>0.151752</v>
      </c>
      <c r="M6917" s="2" t="b">
        <v>1</v>
      </c>
      <c r="N6917" s="2" t="n">
        <v>1</v>
      </c>
    </row>
    <row r="6918" ht="15.75" customHeight="1">
      <c r="A6918" s="9" t="n">
        <v>43968.29166666666</v>
      </c>
      <c r="B6918" s="9" t="n">
        <v>43968.125</v>
      </c>
      <c r="C6918" s="2" t="n">
        <v>34964545</v>
      </c>
      <c r="D6918" s="2" t="inlineStr">
        <is>
          <t>DOM</t>
        </is>
      </c>
      <c r="G6918" s="2" t="inlineStr">
        <is>
          <t>ZONE</t>
        </is>
      </c>
      <c r="I6918" s="2" t="n">
        <v>10.25</v>
      </c>
      <c r="J6918" s="2" t="n">
        <v>10.407289</v>
      </c>
      <c r="K6918" s="2" t="n">
        <v>0</v>
      </c>
      <c r="L6918" s="2" t="n">
        <v>0.153955</v>
      </c>
      <c r="M6918" s="2" t="b">
        <v>1</v>
      </c>
      <c r="N6918" s="2" t="n">
        <v>1</v>
      </c>
    </row>
    <row r="6919" ht="15.75" customHeight="1">
      <c r="A6919" s="9" t="n">
        <v>43968.33333333334</v>
      </c>
      <c r="B6919" s="9" t="n">
        <v>43968.16666666666</v>
      </c>
      <c r="C6919" s="2" t="n">
        <v>34964545</v>
      </c>
      <c r="D6919" s="2" t="inlineStr">
        <is>
          <t>DOM</t>
        </is>
      </c>
      <c r="G6919" s="2" t="inlineStr">
        <is>
          <t>ZONE</t>
        </is>
      </c>
      <c r="I6919" s="2" t="n">
        <v>9.58</v>
      </c>
      <c r="J6919" s="2" t="n">
        <v>10.217912</v>
      </c>
      <c r="K6919" s="2" t="n">
        <v>0.512679</v>
      </c>
      <c r="L6919" s="2" t="n">
        <v>0.128567</v>
      </c>
      <c r="M6919" s="2" t="b">
        <v>1</v>
      </c>
      <c r="N6919" s="2" t="n">
        <v>1</v>
      </c>
    </row>
    <row r="6920" ht="15.75" customHeight="1">
      <c r="A6920" s="9" t="n">
        <v>43968.375</v>
      </c>
      <c r="B6920" s="9" t="n">
        <v>43968.20833333334</v>
      </c>
      <c r="C6920" s="2" t="n">
        <v>34964545</v>
      </c>
      <c r="D6920" s="2" t="inlineStr">
        <is>
          <t>DOM</t>
        </is>
      </c>
      <c r="G6920" s="2" t="inlineStr">
        <is>
          <t>ZONE</t>
        </is>
      </c>
      <c r="I6920" s="2" t="n">
        <v>9.470000000000001</v>
      </c>
      <c r="J6920" s="2" t="n">
        <v>9.595314</v>
      </c>
      <c r="K6920" s="2" t="n">
        <v>0</v>
      </c>
      <c r="L6920" s="2" t="n">
        <v>0.128647</v>
      </c>
      <c r="M6920" s="2" t="b">
        <v>1</v>
      </c>
      <c r="N6920" s="2" t="n">
        <v>1</v>
      </c>
    </row>
    <row r="6921" ht="15.75" customHeight="1">
      <c r="A6921" s="9" t="n">
        <v>43968.41666666666</v>
      </c>
      <c r="B6921" s="9" t="n">
        <v>43968.25</v>
      </c>
      <c r="C6921" s="2" t="n">
        <v>34964545</v>
      </c>
      <c r="D6921" s="2" t="inlineStr">
        <is>
          <t>DOM</t>
        </is>
      </c>
      <c r="G6921" s="2" t="inlineStr">
        <is>
          <t>ZONE</t>
        </is>
      </c>
      <c r="I6921" s="2" t="n">
        <v>8.42</v>
      </c>
      <c r="J6921" s="2" t="n">
        <v>8.532294</v>
      </c>
      <c r="K6921" s="2" t="n">
        <v>0</v>
      </c>
      <c r="L6921" s="2" t="n">
        <v>0.111461</v>
      </c>
      <c r="M6921" s="2" t="b">
        <v>1</v>
      </c>
      <c r="N6921" s="2" t="n">
        <v>1</v>
      </c>
    </row>
    <row r="6922" ht="15.75" customHeight="1">
      <c r="A6922" s="9" t="n">
        <v>43968.45833333334</v>
      </c>
      <c r="B6922" s="9" t="n">
        <v>43968.29166666666</v>
      </c>
      <c r="C6922" s="2" t="n">
        <v>34964545</v>
      </c>
      <c r="D6922" s="2" t="inlineStr">
        <is>
          <t>DOM</t>
        </is>
      </c>
      <c r="G6922" s="2" t="inlineStr">
        <is>
          <t>ZONE</t>
        </is>
      </c>
      <c r="I6922" s="2" t="n">
        <v>7.76</v>
      </c>
      <c r="J6922" s="2" t="n">
        <v>7.876762</v>
      </c>
      <c r="K6922" s="2" t="n">
        <v>0</v>
      </c>
      <c r="L6922" s="2" t="n">
        <v>0.115095</v>
      </c>
      <c r="M6922" s="2" t="b">
        <v>1</v>
      </c>
      <c r="N6922" s="2" t="n">
        <v>1</v>
      </c>
    </row>
    <row r="6923" ht="15.75" customHeight="1">
      <c r="A6923" s="9" t="n">
        <v>43968.5</v>
      </c>
      <c r="B6923" s="9" t="n">
        <v>43968.33333333334</v>
      </c>
      <c r="C6923" s="2" t="n">
        <v>34964545</v>
      </c>
      <c r="D6923" s="2" t="inlineStr">
        <is>
          <t>DOM</t>
        </is>
      </c>
      <c r="G6923" s="2" t="inlineStr">
        <is>
          <t>ZONE</t>
        </is>
      </c>
      <c r="I6923" s="2" t="n">
        <v>8.369999999999999</v>
      </c>
      <c r="J6923" s="2" t="n">
        <v>8.475474999999999</v>
      </c>
      <c r="K6923" s="2" t="n">
        <v>0</v>
      </c>
      <c r="L6923" s="2" t="n">
        <v>0.110475</v>
      </c>
      <c r="M6923" s="2" t="b">
        <v>1</v>
      </c>
      <c r="N6923" s="2" t="n">
        <v>1</v>
      </c>
    </row>
    <row r="6924" ht="15.75" customHeight="1">
      <c r="A6924" s="9" t="n">
        <v>43968.54166666666</v>
      </c>
      <c r="B6924" s="9" t="n">
        <v>43968.375</v>
      </c>
      <c r="C6924" s="2" t="n">
        <v>34964545</v>
      </c>
      <c r="D6924" s="2" t="inlineStr">
        <is>
          <t>DOM</t>
        </is>
      </c>
      <c r="G6924" s="2" t="inlineStr">
        <is>
          <t>ZONE</t>
        </is>
      </c>
      <c r="I6924" s="2" t="n">
        <v>9.59</v>
      </c>
      <c r="J6924" s="2" t="n">
        <v>9.700949</v>
      </c>
      <c r="K6924" s="2" t="n">
        <v>0</v>
      </c>
      <c r="L6924" s="2" t="n">
        <v>0.115949</v>
      </c>
      <c r="M6924" s="2" t="b">
        <v>1</v>
      </c>
      <c r="N6924" s="2" t="n">
        <v>1</v>
      </c>
    </row>
    <row r="6925" ht="15.75" customHeight="1">
      <c r="A6925" s="9" t="n">
        <v>43968.58333333334</v>
      </c>
      <c r="B6925" s="9" t="n">
        <v>43968.41666666666</v>
      </c>
      <c r="C6925" s="2" t="n">
        <v>34964545</v>
      </c>
      <c r="D6925" s="2" t="inlineStr">
        <is>
          <t>DOM</t>
        </is>
      </c>
      <c r="G6925" s="2" t="inlineStr">
        <is>
          <t>ZONE</t>
        </is>
      </c>
      <c r="I6925" s="2" t="n">
        <v>19.34</v>
      </c>
      <c r="J6925" s="2" t="n">
        <v>57.06466</v>
      </c>
      <c r="K6925" s="2" t="n">
        <v>37.494171</v>
      </c>
      <c r="L6925" s="2" t="n">
        <v>0.233822</v>
      </c>
      <c r="M6925" s="2" t="b">
        <v>1</v>
      </c>
      <c r="N6925" s="2" t="n">
        <v>1</v>
      </c>
    </row>
    <row r="6926" ht="15.75" customHeight="1">
      <c r="A6926" s="9" t="n">
        <v>43968.625</v>
      </c>
      <c r="B6926" s="9" t="n">
        <v>43968.45833333334</v>
      </c>
      <c r="C6926" s="2" t="n">
        <v>34964545</v>
      </c>
      <c r="D6926" s="2" t="inlineStr">
        <is>
          <t>DOM</t>
        </is>
      </c>
      <c r="G6926" s="2" t="inlineStr">
        <is>
          <t>ZONE</t>
        </is>
      </c>
      <c r="I6926" s="2" t="n">
        <v>17.49</v>
      </c>
      <c r="J6926" s="2" t="n">
        <v>45.048633</v>
      </c>
      <c r="K6926" s="2" t="n">
        <v>27.417469</v>
      </c>
      <c r="L6926" s="2" t="n">
        <v>0.141165</v>
      </c>
      <c r="M6926" s="2" t="b">
        <v>1</v>
      </c>
      <c r="N6926" s="2" t="n">
        <v>1</v>
      </c>
    </row>
    <row r="6927" ht="15.75" customHeight="1">
      <c r="A6927" s="9" t="n">
        <v>43968.66666666666</v>
      </c>
      <c r="B6927" s="9" t="n">
        <v>43968.5</v>
      </c>
      <c r="C6927" s="2" t="n">
        <v>34964545</v>
      </c>
      <c r="D6927" s="2" t="inlineStr">
        <is>
          <t>DOM</t>
        </is>
      </c>
      <c r="G6927" s="2" t="inlineStr">
        <is>
          <t>ZONE</t>
        </is>
      </c>
      <c r="I6927" s="2" t="n">
        <v>14</v>
      </c>
      <c r="J6927" s="2" t="n">
        <v>15.539347</v>
      </c>
      <c r="K6927" s="2" t="n">
        <v>1.382564</v>
      </c>
      <c r="L6927" s="2" t="n">
        <v>0.152616</v>
      </c>
      <c r="M6927" s="2" t="b">
        <v>1</v>
      </c>
      <c r="N6927" s="2" t="n">
        <v>1</v>
      </c>
    </row>
    <row r="6928" ht="15.75" customHeight="1">
      <c r="A6928" s="9" t="n">
        <v>43968.70833333334</v>
      </c>
      <c r="B6928" s="9" t="n">
        <v>43968.54166666666</v>
      </c>
      <c r="C6928" s="2" t="n">
        <v>34964545</v>
      </c>
      <c r="D6928" s="2" t="inlineStr">
        <is>
          <t>DOM</t>
        </is>
      </c>
      <c r="G6928" s="2" t="inlineStr">
        <is>
          <t>ZONE</t>
        </is>
      </c>
      <c r="I6928" s="2" t="n">
        <v>13.58</v>
      </c>
      <c r="J6928" s="2" t="n">
        <v>13.840318</v>
      </c>
      <c r="K6928" s="2" t="n">
        <v>0.13416</v>
      </c>
      <c r="L6928" s="2" t="n">
        <v>0.125324</v>
      </c>
      <c r="M6928" s="2" t="b">
        <v>1</v>
      </c>
      <c r="N6928" s="2" t="n">
        <v>1</v>
      </c>
    </row>
    <row r="6929" ht="15.75" customHeight="1">
      <c r="A6929" s="9" t="n">
        <v>43968.75</v>
      </c>
      <c r="B6929" s="9" t="n">
        <v>43968.58333333334</v>
      </c>
      <c r="C6929" s="2" t="n">
        <v>34964545</v>
      </c>
      <c r="D6929" s="2" t="inlineStr">
        <is>
          <t>DOM</t>
        </is>
      </c>
      <c r="G6929" s="2" t="inlineStr">
        <is>
          <t>ZONE</t>
        </is>
      </c>
      <c r="I6929" s="2" t="n">
        <v>14.58</v>
      </c>
      <c r="J6929" s="2" t="n">
        <v>15.92485</v>
      </c>
      <c r="K6929" s="2" t="n">
        <v>1.196379</v>
      </c>
      <c r="L6929" s="2" t="n">
        <v>0.144304</v>
      </c>
      <c r="M6929" s="2" t="b">
        <v>1</v>
      </c>
      <c r="N6929" s="2" t="n">
        <v>1</v>
      </c>
    </row>
    <row r="6930" ht="15.75" customHeight="1">
      <c r="A6930" s="9" t="n">
        <v>43968.79166666666</v>
      </c>
      <c r="B6930" s="9" t="n">
        <v>43968.625</v>
      </c>
      <c r="C6930" s="2" t="n">
        <v>34964545</v>
      </c>
      <c r="D6930" s="2" t="inlineStr">
        <is>
          <t>DOM</t>
        </is>
      </c>
      <c r="G6930" s="2" t="inlineStr">
        <is>
          <t>ZONE</t>
        </is>
      </c>
      <c r="I6930" s="2" t="n">
        <v>14.15</v>
      </c>
      <c r="J6930" s="2" t="n">
        <v>16.212189</v>
      </c>
      <c r="K6930" s="2" t="n">
        <v>1.924963</v>
      </c>
      <c r="L6930" s="2" t="n">
        <v>0.142226</v>
      </c>
      <c r="M6930" s="2" t="b">
        <v>1</v>
      </c>
      <c r="N6930" s="2" t="n">
        <v>1</v>
      </c>
    </row>
    <row r="6931" ht="15.75" customHeight="1">
      <c r="A6931" s="9" t="n">
        <v>43968.83333333334</v>
      </c>
      <c r="B6931" s="9" t="n">
        <v>43968.66666666666</v>
      </c>
      <c r="C6931" s="2" t="n">
        <v>34964545</v>
      </c>
      <c r="D6931" s="2" t="inlineStr">
        <is>
          <t>DOM</t>
        </is>
      </c>
      <c r="G6931" s="2" t="inlineStr">
        <is>
          <t>ZONE</t>
        </is>
      </c>
      <c r="I6931" s="2" t="n">
        <v>13.29</v>
      </c>
      <c r="J6931" s="2" t="n">
        <v>13.913562</v>
      </c>
      <c r="K6931" s="2" t="n">
        <v>0.520512</v>
      </c>
      <c r="L6931" s="2" t="n">
        <v>0.098883</v>
      </c>
      <c r="M6931" s="2" t="b">
        <v>1</v>
      </c>
      <c r="N6931" s="2" t="n">
        <v>1</v>
      </c>
    </row>
    <row r="6932" ht="15.75" customHeight="1">
      <c r="A6932" s="9" t="n">
        <v>43968.875</v>
      </c>
      <c r="B6932" s="9" t="n">
        <v>43968.70833333334</v>
      </c>
      <c r="C6932" s="2" t="n">
        <v>34964545</v>
      </c>
      <c r="D6932" s="2" t="inlineStr">
        <is>
          <t>DOM</t>
        </is>
      </c>
      <c r="G6932" s="2" t="inlineStr">
        <is>
          <t>ZONE</t>
        </is>
      </c>
      <c r="I6932" s="2" t="n">
        <v>13.84</v>
      </c>
      <c r="J6932" s="2" t="n">
        <v>17.923587</v>
      </c>
      <c r="K6932" s="2" t="n">
        <v>3.998608</v>
      </c>
      <c r="L6932" s="2" t="n">
        <v>0.085812</v>
      </c>
      <c r="M6932" s="2" t="b">
        <v>1</v>
      </c>
      <c r="N6932" s="2" t="n">
        <v>1</v>
      </c>
    </row>
    <row r="6933" ht="15.75" customHeight="1">
      <c r="A6933" s="9" t="n">
        <v>43968.91666666666</v>
      </c>
      <c r="B6933" s="9" t="n">
        <v>43968.75</v>
      </c>
      <c r="C6933" s="2" t="n">
        <v>34964545</v>
      </c>
      <c r="D6933" s="2" t="inlineStr">
        <is>
          <t>DOM</t>
        </is>
      </c>
      <c r="G6933" s="2" t="inlineStr">
        <is>
          <t>ZONE</t>
        </is>
      </c>
      <c r="I6933" s="2" t="n">
        <v>14.71</v>
      </c>
      <c r="J6933" s="2" t="n">
        <v>19.428591</v>
      </c>
      <c r="K6933" s="2" t="n">
        <v>4.612976</v>
      </c>
      <c r="L6933" s="2" t="n">
        <v>0.110615</v>
      </c>
      <c r="M6933" s="2" t="b">
        <v>1</v>
      </c>
      <c r="N6933" s="2" t="n">
        <v>1</v>
      </c>
    </row>
    <row r="6934" ht="15.75" customHeight="1">
      <c r="A6934" s="9" t="n">
        <v>43968.95833333334</v>
      </c>
      <c r="B6934" s="9" t="n">
        <v>43968.79166666666</v>
      </c>
      <c r="C6934" s="2" t="n">
        <v>34964545</v>
      </c>
      <c r="D6934" s="2" t="inlineStr">
        <is>
          <t>DOM</t>
        </is>
      </c>
      <c r="G6934" s="2" t="inlineStr">
        <is>
          <t>ZONE</t>
        </is>
      </c>
      <c r="I6934" s="2" t="n">
        <v>15.43</v>
      </c>
      <c r="J6934" s="2" t="n">
        <v>21.68918</v>
      </c>
      <c r="K6934" s="2" t="n">
        <v>6.140798</v>
      </c>
      <c r="L6934" s="2" t="n">
        <v>0.120048</v>
      </c>
      <c r="M6934" s="2" t="b">
        <v>1</v>
      </c>
      <c r="N6934" s="2" t="n">
        <v>1</v>
      </c>
    </row>
    <row r="6935" ht="15.75" customHeight="1">
      <c r="A6935" s="9" t="n">
        <v>43969</v>
      </c>
      <c r="B6935" s="9" t="n">
        <v>43968.83333333334</v>
      </c>
      <c r="C6935" s="2" t="n">
        <v>34964545</v>
      </c>
      <c r="D6935" s="2" t="inlineStr">
        <is>
          <t>DOM</t>
        </is>
      </c>
      <c r="G6935" s="2" t="inlineStr">
        <is>
          <t>ZONE</t>
        </is>
      </c>
      <c r="I6935" s="2" t="n">
        <v>14.29</v>
      </c>
      <c r="J6935" s="2" t="n">
        <v>18.020269</v>
      </c>
      <c r="K6935" s="2" t="n">
        <v>3.619253</v>
      </c>
      <c r="L6935" s="2" t="n">
        <v>0.10685</v>
      </c>
      <c r="M6935" s="2" t="b">
        <v>1</v>
      </c>
      <c r="N6935" s="2" t="n">
        <v>1</v>
      </c>
    </row>
    <row r="6936" ht="15.75" customHeight="1">
      <c r="A6936" s="9" t="n">
        <v>43969.04166666666</v>
      </c>
      <c r="B6936" s="9" t="n">
        <v>43968.875</v>
      </c>
      <c r="C6936" s="2" t="n">
        <v>34964545</v>
      </c>
      <c r="D6936" s="2" t="inlineStr">
        <is>
          <t>DOM</t>
        </is>
      </c>
      <c r="G6936" s="2" t="inlineStr">
        <is>
          <t>ZONE</t>
        </is>
      </c>
      <c r="I6936" s="2" t="n">
        <v>16.28</v>
      </c>
      <c r="J6936" s="2" t="n">
        <v>20.94862</v>
      </c>
      <c r="K6936" s="2" t="n">
        <v>4.605657</v>
      </c>
      <c r="L6936" s="2" t="n">
        <v>0.06713</v>
      </c>
      <c r="M6936" s="2" t="b">
        <v>1</v>
      </c>
      <c r="N6936" s="2" t="n">
        <v>1</v>
      </c>
    </row>
    <row r="6937" ht="15.75" customHeight="1">
      <c r="A6937" s="9" t="n">
        <v>43969.08333333334</v>
      </c>
      <c r="B6937" s="9" t="n">
        <v>43968.91666666666</v>
      </c>
      <c r="C6937" s="2" t="n">
        <v>34964545</v>
      </c>
      <c r="D6937" s="2" t="inlineStr">
        <is>
          <t>DOM</t>
        </is>
      </c>
      <c r="G6937" s="2" t="inlineStr">
        <is>
          <t>ZONE</t>
        </is>
      </c>
      <c r="I6937" s="2" t="n">
        <v>14.38</v>
      </c>
      <c r="J6937" s="2" t="n">
        <v>16.475482</v>
      </c>
      <c r="K6937" s="2" t="n">
        <v>1.957582</v>
      </c>
      <c r="L6937" s="2" t="n">
        <v>0.137067</v>
      </c>
      <c r="M6937" s="2" t="b">
        <v>1</v>
      </c>
      <c r="N6937" s="2" t="n">
        <v>1</v>
      </c>
    </row>
    <row r="6938" ht="15.75" customHeight="1">
      <c r="A6938" s="9" t="n">
        <v>43969.125</v>
      </c>
      <c r="B6938" s="9" t="n">
        <v>43968.95833333334</v>
      </c>
      <c r="C6938" s="2" t="n">
        <v>34964545</v>
      </c>
      <c r="D6938" s="2" t="inlineStr">
        <is>
          <t>DOM</t>
        </is>
      </c>
      <c r="G6938" s="2" t="inlineStr">
        <is>
          <t>ZONE</t>
        </is>
      </c>
      <c r="I6938" s="2" t="n">
        <v>12.74</v>
      </c>
      <c r="J6938" s="2" t="n">
        <v>12.865332</v>
      </c>
      <c r="K6938" s="2" t="n">
        <v>0</v>
      </c>
      <c r="L6938" s="2" t="n">
        <v>0.126165</v>
      </c>
      <c r="M6938" s="2" t="b">
        <v>1</v>
      </c>
      <c r="N6938" s="2" t="n">
        <v>1</v>
      </c>
    </row>
    <row r="6939" ht="15.75" customHeight="1">
      <c r="A6939" s="9" t="n">
        <v>43969.16666666666</v>
      </c>
      <c r="B6939" s="9" t="n">
        <v>43969</v>
      </c>
      <c r="C6939" s="2" t="n">
        <v>34964545</v>
      </c>
      <c r="D6939" s="2" t="inlineStr">
        <is>
          <t>DOM</t>
        </is>
      </c>
      <c r="G6939" s="2" t="inlineStr">
        <is>
          <t>ZONE</t>
        </is>
      </c>
      <c r="I6939" s="2" t="n">
        <v>10.29</v>
      </c>
      <c r="J6939" s="2" t="n">
        <v>10.342652</v>
      </c>
      <c r="K6939" s="2" t="n">
        <v>0</v>
      </c>
      <c r="L6939" s="2" t="n">
        <v>0.053485</v>
      </c>
      <c r="M6939" s="2" t="b">
        <v>1</v>
      </c>
      <c r="N6939" s="2" t="n">
        <v>1</v>
      </c>
    </row>
    <row r="6940" ht="15.75" customHeight="1">
      <c r="A6940" s="9" t="n">
        <v>43969.20833333334</v>
      </c>
      <c r="B6940" s="9" t="n">
        <v>43969.04166666666</v>
      </c>
      <c r="C6940" s="2" t="n">
        <v>34964545</v>
      </c>
      <c r="D6940" s="2" t="inlineStr">
        <is>
          <t>DOM</t>
        </is>
      </c>
      <c r="G6940" s="2" t="inlineStr">
        <is>
          <t>ZONE</t>
        </is>
      </c>
      <c r="I6940" s="2" t="n">
        <v>11.89</v>
      </c>
      <c r="J6940" s="2" t="n">
        <v>12.493697</v>
      </c>
      <c r="K6940" s="2" t="n">
        <v>0.541041</v>
      </c>
      <c r="L6940" s="2" t="n">
        <v>0.060989</v>
      </c>
      <c r="M6940" s="2" t="b">
        <v>1</v>
      </c>
      <c r="N6940" s="2" t="n">
        <v>1</v>
      </c>
    </row>
    <row r="6941" ht="15.75" customHeight="1">
      <c r="A6941" s="9" t="n">
        <v>43969.25</v>
      </c>
      <c r="B6941" s="9" t="n">
        <v>43969.08333333334</v>
      </c>
      <c r="C6941" s="2" t="n">
        <v>34964545</v>
      </c>
      <c r="D6941" s="2" t="inlineStr">
        <is>
          <t>DOM</t>
        </is>
      </c>
      <c r="G6941" s="2" t="inlineStr">
        <is>
          <t>ZONE</t>
        </is>
      </c>
      <c r="I6941" s="2" t="n">
        <v>11.5</v>
      </c>
      <c r="J6941" s="2" t="n">
        <v>12.657918</v>
      </c>
      <c r="K6941" s="2" t="n">
        <v>1.083695</v>
      </c>
      <c r="L6941" s="2" t="n">
        <v>0.07005599999999999</v>
      </c>
      <c r="M6941" s="2" t="b">
        <v>1</v>
      </c>
      <c r="N6941" s="2" t="n">
        <v>1</v>
      </c>
    </row>
    <row r="6942" ht="15.75" customHeight="1">
      <c r="A6942" s="9" t="n">
        <v>43969.29166666666</v>
      </c>
      <c r="B6942" s="9" t="n">
        <v>43969.125</v>
      </c>
      <c r="C6942" s="2" t="n">
        <v>34964545</v>
      </c>
      <c r="D6942" s="2" t="inlineStr">
        <is>
          <t>DOM</t>
        </is>
      </c>
      <c r="G6942" s="2" t="inlineStr">
        <is>
          <t>ZONE</t>
        </is>
      </c>
      <c r="I6942" s="2" t="n">
        <v>10.14</v>
      </c>
      <c r="J6942" s="2" t="n">
        <v>11.723744</v>
      </c>
      <c r="K6942" s="2" t="n">
        <v>1.561093</v>
      </c>
      <c r="L6942" s="2" t="n">
        <v>0.027651</v>
      </c>
      <c r="M6942" s="2" t="b">
        <v>1</v>
      </c>
      <c r="N6942" s="2" t="n">
        <v>1</v>
      </c>
    </row>
    <row r="6943" ht="15.75" customHeight="1">
      <c r="A6943" s="9" t="n">
        <v>43969.33333333334</v>
      </c>
      <c r="B6943" s="9" t="n">
        <v>43969.16666666666</v>
      </c>
      <c r="C6943" s="2" t="n">
        <v>34964545</v>
      </c>
      <c r="D6943" s="2" t="inlineStr">
        <is>
          <t>DOM</t>
        </is>
      </c>
      <c r="G6943" s="2" t="inlineStr">
        <is>
          <t>ZONE</t>
        </is>
      </c>
      <c r="I6943" s="2" t="n">
        <v>8.220000000000001</v>
      </c>
      <c r="J6943" s="2" t="n">
        <v>8.461574000000001</v>
      </c>
      <c r="K6943" s="2" t="n">
        <v>0.225757</v>
      </c>
      <c r="L6943" s="2" t="n">
        <v>0.015817</v>
      </c>
      <c r="M6943" s="2" t="b">
        <v>1</v>
      </c>
      <c r="N6943" s="2" t="n">
        <v>1</v>
      </c>
    </row>
    <row r="6944" ht="15.75" customHeight="1">
      <c r="A6944" s="9" t="n">
        <v>43969.375</v>
      </c>
      <c r="B6944" s="9" t="n">
        <v>43969.20833333334</v>
      </c>
      <c r="C6944" s="2" t="n">
        <v>34964545</v>
      </c>
      <c r="D6944" s="2" t="inlineStr">
        <is>
          <t>DOM</t>
        </is>
      </c>
      <c r="G6944" s="2" t="inlineStr">
        <is>
          <t>ZONE</t>
        </is>
      </c>
      <c r="I6944" s="2" t="n">
        <v>9.23</v>
      </c>
      <c r="J6944" s="2" t="n">
        <v>9.542368</v>
      </c>
      <c r="K6944" s="2" t="n">
        <v>0.320675</v>
      </c>
      <c r="L6944" s="2" t="n">
        <v>-0.004973</v>
      </c>
      <c r="M6944" s="2" t="b">
        <v>1</v>
      </c>
      <c r="N6944" s="2" t="n">
        <v>1</v>
      </c>
    </row>
    <row r="6945" ht="15.75" customHeight="1">
      <c r="A6945" s="9" t="n">
        <v>43969.41666666666</v>
      </c>
      <c r="B6945" s="9" t="n">
        <v>43969.25</v>
      </c>
      <c r="C6945" s="2" t="n">
        <v>34964545</v>
      </c>
      <c r="D6945" s="2" t="inlineStr">
        <is>
          <t>DOM</t>
        </is>
      </c>
      <c r="G6945" s="2" t="inlineStr">
        <is>
          <t>ZONE</t>
        </is>
      </c>
      <c r="I6945" s="2" t="n">
        <v>9.369999999999999</v>
      </c>
      <c r="J6945" s="2" t="n">
        <v>9.395244</v>
      </c>
      <c r="K6945" s="2" t="n">
        <v>0.064149</v>
      </c>
      <c r="L6945" s="2" t="n">
        <v>-0.034738</v>
      </c>
      <c r="M6945" s="2" t="b">
        <v>1</v>
      </c>
      <c r="N6945" s="2" t="n">
        <v>1</v>
      </c>
    </row>
    <row r="6946" ht="15.75" customHeight="1">
      <c r="A6946" s="9" t="n">
        <v>43969.45833333334</v>
      </c>
      <c r="B6946" s="9" t="n">
        <v>43969.29166666666</v>
      </c>
      <c r="C6946" s="2" t="n">
        <v>34964545</v>
      </c>
      <c r="D6946" s="2" t="inlineStr">
        <is>
          <t>DOM</t>
        </is>
      </c>
      <c r="G6946" s="2" t="inlineStr">
        <is>
          <t>ZONE</t>
        </is>
      </c>
      <c r="I6946" s="2" t="n">
        <v>20.58</v>
      </c>
      <c r="J6946" s="2" t="n">
        <v>42.784949</v>
      </c>
      <c r="K6946" s="2" t="n">
        <v>22.381917</v>
      </c>
      <c r="L6946" s="2" t="n">
        <v>-0.176135</v>
      </c>
      <c r="M6946" s="2" t="b">
        <v>1</v>
      </c>
      <c r="N6946" s="2" t="n">
        <v>1</v>
      </c>
    </row>
    <row r="6947" ht="15.75" customHeight="1">
      <c r="A6947" s="9" t="n">
        <v>43969.5</v>
      </c>
      <c r="B6947" s="9" t="n">
        <v>43969.33333333334</v>
      </c>
      <c r="C6947" s="2" t="n">
        <v>34964545</v>
      </c>
      <c r="D6947" s="2" t="inlineStr">
        <is>
          <t>DOM</t>
        </is>
      </c>
      <c r="G6947" s="2" t="inlineStr">
        <is>
          <t>ZONE</t>
        </is>
      </c>
      <c r="I6947" s="2" t="n">
        <v>16.97</v>
      </c>
      <c r="J6947" s="2" t="n">
        <v>19.851063</v>
      </c>
      <c r="K6947" s="2" t="n">
        <v>3.132757</v>
      </c>
      <c r="L6947" s="2" t="n">
        <v>-0.246694</v>
      </c>
      <c r="M6947" s="2" t="b">
        <v>1</v>
      </c>
      <c r="N6947" s="2" t="n">
        <v>1</v>
      </c>
    </row>
    <row r="6948" ht="15.75" customHeight="1">
      <c r="A6948" s="9" t="n">
        <v>43969.54166666666</v>
      </c>
      <c r="B6948" s="9" t="n">
        <v>43969.375</v>
      </c>
      <c r="C6948" s="2" t="n">
        <v>34964545</v>
      </c>
      <c r="D6948" s="2" t="inlineStr">
        <is>
          <t>DOM</t>
        </is>
      </c>
      <c r="G6948" s="2" t="inlineStr">
        <is>
          <t>ZONE</t>
        </is>
      </c>
      <c r="I6948" s="2" t="n">
        <v>15.71</v>
      </c>
      <c r="J6948" s="2" t="n">
        <v>17.542041</v>
      </c>
      <c r="K6948" s="2" t="n">
        <v>2.07716</v>
      </c>
      <c r="L6948" s="2" t="n">
        <v>-0.249286</v>
      </c>
      <c r="M6948" s="2" t="b">
        <v>1</v>
      </c>
      <c r="N6948" s="2" t="n">
        <v>1</v>
      </c>
    </row>
    <row r="6949" ht="15.75" customHeight="1">
      <c r="A6949" s="9" t="n">
        <v>43969.58333333334</v>
      </c>
      <c r="B6949" s="9" t="n">
        <v>43969.41666666666</v>
      </c>
      <c r="C6949" s="2" t="n">
        <v>34964545</v>
      </c>
      <c r="D6949" s="2" t="inlineStr">
        <is>
          <t>DOM</t>
        </is>
      </c>
      <c r="G6949" s="2" t="inlineStr">
        <is>
          <t>ZONE</t>
        </is>
      </c>
      <c r="I6949" s="2" t="n">
        <v>33.65</v>
      </c>
      <c r="J6949" s="2" t="n">
        <v>120.004121</v>
      </c>
      <c r="K6949" s="2" t="n">
        <v>86.89368</v>
      </c>
      <c r="L6949" s="2" t="n">
        <v>-0.542892</v>
      </c>
      <c r="M6949" s="2" t="b">
        <v>1</v>
      </c>
      <c r="N6949" s="2" t="n">
        <v>1</v>
      </c>
    </row>
    <row r="6950" ht="15.75" customHeight="1">
      <c r="A6950" s="9" t="n">
        <v>43969.625</v>
      </c>
      <c r="B6950" s="9" t="n">
        <v>43969.45833333334</v>
      </c>
      <c r="C6950" s="2" t="n">
        <v>34964545</v>
      </c>
      <c r="D6950" s="2" t="inlineStr">
        <is>
          <t>DOM</t>
        </is>
      </c>
      <c r="G6950" s="2" t="inlineStr">
        <is>
          <t>ZONE</t>
        </is>
      </c>
      <c r="I6950" s="2" t="n">
        <v>23.48</v>
      </c>
      <c r="J6950" s="2" t="n">
        <v>79.313425</v>
      </c>
      <c r="K6950" s="2" t="n">
        <v>56.185991</v>
      </c>
      <c r="L6950" s="2" t="n">
        <v>-0.355066</v>
      </c>
      <c r="M6950" s="2" t="b">
        <v>1</v>
      </c>
      <c r="N6950" s="2" t="n">
        <v>1</v>
      </c>
    </row>
    <row r="6951" ht="15.75" customHeight="1">
      <c r="A6951" s="9" t="n">
        <v>43969.66666666666</v>
      </c>
      <c r="B6951" s="9" t="n">
        <v>43969.5</v>
      </c>
      <c r="C6951" s="2" t="n">
        <v>34964545</v>
      </c>
      <c r="D6951" s="2" t="inlineStr">
        <is>
          <t>DOM</t>
        </is>
      </c>
      <c r="G6951" s="2" t="inlineStr">
        <is>
          <t>ZONE</t>
        </is>
      </c>
      <c r="I6951" s="2" t="n">
        <v>30.06</v>
      </c>
      <c r="J6951" s="2" t="n">
        <v>119.200348</v>
      </c>
      <c r="K6951" s="2" t="n">
        <v>89.675211</v>
      </c>
      <c r="L6951" s="2" t="n">
        <v>-0.53403</v>
      </c>
      <c r="M6951" s="2" t="b">
        <v>1</v>
      </c>
      <c r="N6951" s="2" t="n">
        <v>1</v>
      </c>
    </row>
    <row r="6952" ht="15.75" customHeight="1">
      <c r="A6952" s="9" t="n">
        <v>43969.70833333334</v>
      </c>
      <c r="B6952" s="9" t="n">
        <v>43969.54166666666</v>
      </c>
      <c r="C6952" s="2" t="n">
        <v>34964545</v>
      </c>
      <c r="D6952" s="2" t="inlineStr">
        <is>
          <t>DOM</t>
        </is>
      </c>
      <c r="G6952" s="2" t="inlineStr">
        <is>
          <t>ZONE</t>
        </is>
      </c>
      <c r="I6952" s="2" t="n">
        <v>40.02</v>
      </c>
      <c r="J6952" s="2" t="n">
        <v>174.314343</v>
      </c>
      <c r="K6952" s="2" t="n">
        <v>134.965924</v>
      </c>
      <c r="L6952" s="2" t="n">
        <v>-0.669081</v>
      </c>
      <c r="M6952" s="2" t="b">
        <v>1</v>
      </c>
      <c r="N6952" s="2" t="n">
        <v>1</v>
      </c>
    </row>
    <row r="6953" ht="15.75" customHeight="1">
      <c r="A6953" s="9" t="n">
        <v>43969.75</v>
      </c>
      <c r="B6953" s="9" t="n">
        <v>43969.58333333334</v>
      </c>
      <c r="C6953" s="2" t="n">
        <v>34964545</v>
      </c>
      <c r="D6953" s="2" t="inlineStr">
        <is>
          <t>DOM</t>
        </is>
      </c>
      <c r="G6953" s="2" t="inlineStr">
        <is>
          <t>ZONE</t>
        </is>
      </c>
      <c r="I6953" s="2" t="n">
        <v>21.73</v>
      </c>
      <c r="J6953" s="2" t="n">
        <v>73.02831999999999</v>
      </c>
      <c r="K6953" s="2" t="n">
        <v>51.620856</v>
      </c>
      <c r="L6953" s="2" t="n">
        <v>-0.322536</v>
      </c>
      <c r="M6953" s="2" t="b">
        <v>1</v>
      </c>
      <c r="N6953" s="2" t="n">
        <v>1</v>
      </c>
    </row>
    <row r="6954" ht="15.75" customHeight="1">
      <c r="A6954" s="9" t="n">
        <v>43969.79166666666</v>
      </c>
      <c r="B6954" s="9" t="n">
        <v>43969.625</v>
      </c>
      <c r="C6954" s="2" t="n">
        <v>34964545</v>
      </c>
      <c r="D6954" s="2" t="inlineStr">
        <is>
          <t>DOM</t>
        </is>
      </c>
      <c r="G6954" s="2" t="inlineStr">
        <is>
          <t>ZONE</t>
        </is>
      </c>
      <c r="I6954" s="2" t="n">
        <v>25.2</v>
      </c>
      <c r="J6954" s="2" t="n">
        <v>93.169449</v>
      </c>
      <c r="K6954" s="2" t="n">
        <v>68.275755</v>
      </c>
      <c r="L6954" s="2" t="n">
        <v>-0.303806</v>
      </c>
      <c r="M6954" s="2" t="b">
        <v>1</v>
      </c>
      <c r="N6954" s="2" t="n">
        <v>1</v>
      </c>
    </row>
    <row r="6955" ht="15.75" customHeight="1">
      <c r="A6955" s="9" t="n">
        <v>43969.83333333334</v>
      </c>
      <c r="B6955" s="9" t="n">
        <v>43969.66666666666</v>
      </c>
      <c r="C6955" s="2" t="n">
        <v>34964545</v>
      </c>
      <c r="D6955" s="2" t="inlineStr">
        <is>
          <t>DOM</t>
        </is>
      </c>
      <c r="G6955" s="2" t="inlineStr">
        <is>
          <t>ZONE</t>
        </is>
      </c>
      <c r="I6955" s="2" t="n">
        <v>28.02</v>
      </c>
      <c r="J6955" s="2" t="n">
        <v>110.156712</v>
      </c>
      <c r="K6955" s="2" t="n">
        <v>82.386561</v>
      </c>
      <c r="L6955" s="2" t="n">
        <v>-0.253181</v>
      </c>
      <c r="M6955" s="2" t="b">
        <v>1</v>
      </c>
      <c r="N6955" s="2" t="n">
        <v>1</v>
      </c>
    </row>
    <row r="6956" ht="15.75" customHeight="1">
      <c r="A6956" s="9" t="n">
        <v>43969.875</v>
      </c>
      <c r="B6956" s="9" t="n">
        <v>43969.70833333334</v>
      </c>
      <c r="C6956" s="2" t="n">
        <v>34964545</v>
      </c>
      <c r="D6956" s="2" t="inlineStr">
        <is>
          <t>DOM</t>
        </is>
      </c>
      <c r="G6956" s="2" t="inlineStr">
        <is>
          <t>ZONE</t>
        </is>
      </c>
      <c r="I6956" s="2" t="n">
        <v>22.42</v>
      </c>
      <c r="J6956" s="2" t="n">
        <v>69.315037</v>
      </c>
      <c r="K6956" s="2" t="n">
        <v>47.070822</v>
      </c>
      <c r="L6956" s="2" t="n">
        <v>-0.175784</v>
      </c>
      <c r="M6956" s="2" t="b">
        <v>1</v>
      </c>
      <c r="N6956" s="2" t="n">
        <v>1</v>
      </c>
    </row>
    <row r="6957" ht="15.75" customHeight="1">
      <c r="A6957" s="9" t="n">
        <v>43969.91666666666</v>
      </c>
      <c r="B6957" s="9" t="n">
        <v>43969.75</v>
      </c>
      <c r="C6957" s="2" t="n">
        <v>34964545</v>
      </c>
      <c r="D6957" s="2" t="inlineStr">
        <is>
          <t>DOM</t>
        </is>
      </c>
      <c r="G6957" s="2" t="inlineStr">
        <is>
          <t>ZONE</t>
        </is>
      </c>
      <c r="I6957" s="2" t="n">
        <v>17.72</v>
      </c>
      <c r="J6957" s="2" t="n">
        <v>47.381054</v>
      </c>
      <c r="K6957" s="2" t="n">
        <v>29.720256</v>
      </c>
      <c r="L6957" s="2" t="n">
        <v>-0.054202</v>
      </c>
      <c r="M6957" s="2" t="b">
        <v>1</v>
      </c>
      <c r="N6957" s="2" t="n">
        <v>1</v>
      </c>
    </row>
    <row r="6958" ht="15.75" customHeight="1">
      <c r="A6958" s="9" t="n">
        <v>43969.95833333334</v>
      </c>
      <c r="B6958" s="9" t="n">
        <v>43969.79166666666</v>
      </c>
      <c r="C6958" s="2" t="n">
        <v>34964545</v>
      </c>
      <c r="D6958" s="2" t="inlineStr">
        <is>
          <t>DOM</t>
        </is>
      </c>
      <c r="G6958" s="2" t="inlineStr">
        <is>
          <t>ZONE</t>
        </is>
      </c>
      <c r="I6958" s="2" t="n">
        <v>15.56</v>
      </c>
      <c r="J6958" s="2" t="n">
        <v>29.757691</v>
      </c>
      <c r="K6958" s="2" t="n">
        <v>14.238056</v>
      </c>
      <c r="L6958" s="2" t="n">
        <v>-0.038698</v>
      </c>
      <c r="M6958" s="2" t="b">
        <v>1</v>
      </c>
      <c r="N6958" s="2" t="n">
        <v>1</v>
      </c>
    </row>
    <row r="6959" ht="15.75" customHeight="1">
      <c r="A6959" s="9" t="n">
        <v>43970</v>
      </c>
      <c r="B6959" s="9" t="n">
        <v>43969.83333333334</v>
      </c>
      <c r="C6959" s="2" t="n">
        <v>34964545</v>
      </c>
      <c r="D6959" s="2" t="inlineStr">
        <is>
          <t>DOM</t>
        </is>
      </c>
      <c r="G6959" s="2" t="inlineStr">
        <is>
          <t>ZONE</t>
        </is>
      </c>
      <c r="I6959" s="2" t="n">
        <v>16.35</v>
      </c>
      <c r="J6959" s="2" t="n">
        <v>38.92087</v>
      </c>
      <c r="K6959" s="2" t="n">
        <v>22.599562</v>
      </c>
      <c r="L6959" s="2" t="n">
        <v>-0.029526</v>
      </c>
      <c r="M6959" s="2" t="b">
        <v>1</v>
      </c>
      <c r="N6959" s="2" t="n">
        <v>1</v>
      </c>
    </row>
    <row r="6960" ht="15.75" customHeight="1">
      <c r="A6960" s="9" t="n">
        <v>43970.04166666666</v>
      </c>
      <c r="B6960" s="9" t="n">
        <v>43969.875</v>
      </c>
      <c r="C6960" s="2" t="n">
        <v>34964545</v>
      </c>
      <c r="D6960" s="2" t="inlineStr">
        <is>
          <t>DOM</t>
        </is>
      </c>
      <c r="G6960" s="2" t="inlineStr">
        <is>
          <t>ZONE</t>
        </is>
      </c>
      <c r="I6960" s="2" t="n">
        <v>23.25</v>
      </c>
      <c r="J6960" s="2" t="n">
        <v>83.843498</v>
      </c>
      <c r="K6960" s="2" t="n">
        <v>60.662135</v>
      </c>
      <c r="L6960" s="2" t="n">
        <v>-0.07030400000000001</v>
      </c>
      <c r="M6960" s="2" t="b">
        <v>1</v>
      </c>
      <c r="N6960" s="2" t="n">
        <v>1</v>
      </c>
    </row>
    <row r="6961" ht="15.75" customHeight="1">
      <c r="A6961" s="9" t="n">
        <v>43970.08333333334</v>
      </c>
      <c r="B6961" s="9" t="n">
        <v>43969.91666666666</v>
      </c>
      <c r="C6961" s="2" t="n">
        <v>34964545</v>
      </c>
      <c r="D6961" s="2" t="inlineStr">
        <is>
          <t>DOM</t>
        </is>
      </c>
      <c r="G6961" s="2" t="inlineStr">
        <is>
          <t>ZONE</t>
        </is>
      </c>
      <c r="I6961" s="2" t="n">
        <v>18.47</v>
      </c>
      <c r="J6961" s="2" t="n">
        <v>56.407852</v>
      </c>
      <c r="K6961" s="2" t="n">
        <v>37.915231</v>
      </c>
      <c r="L6961" s="2" t="n">
        <v>0.023454</v>
      </c>
      <c r="M6961" s="2" t="b">
        <v>1</v>
      </c>
      <c r="N6961" s="2" t="n">
        <v>1</v>
      </c>
    </row>
    <row r="6962" ht="15.75" customHeight="1">
      <c r="A6962" s="9" t="n">
        <v>43970.125</v>
      </c>
      <c r="B6962" s="9" t="n">
        <v>43969.95833333334</v>
      </c>
      <c r="C6962" s="2" t="n">
        <v>34964545</v>
      </c>
      <c r="D6962" s="2" t="inlineStr">
        <is>
          <t>DOM</t>
        </is>
      </c>
      <c r="G6962" s="2" t="inlineStr">
        <is>
          <t>ZONE</t>
        </is>
      </c>
      <c r="I6962" s="2" t="n">
        <v>11.05</v>
      </c>
      <c r="J6962" s="2" t="n">
        <v>13.973617</v>
      </c>
      <c r="K6962" s="2" t="n">
        <v>2.840356</v>
      </c>
      <c r="L6962" s="2" t="n">
        <v>0.084094</v>
      </c>
      <c r="M6962" s="2" t="b">
        <v>1</v>
      </c>
      <c r="N6962" s="2" t="n">
        <v>1</v>
      </c>
    </row>
    <row r="6963" ht="15.75" customHeight="1">
      <c r="A6963" s="9" t="n">
        <v>43970.16666666666</v>
      </c>
      <c r="B6963" s="9" t="n">
        <v>43970</v>
      </c>
      <c r="C6963" s="2" t="n">
        <v>34964545</v>
      </c>
      <c r="D6963" s="2" t="inlineStr">
        <is>
          <t>DOM</t>
        </is>
      </c>
      <c r="G6963" s="2" t="inlineStr">
        <is>
          <t>ZONE</t>
        </is>
      </c>
      <c r="I6963" s="2" t="n">
        <v>9.390000000000001</v>
      </c>
      <c r="J6963" s="2" t="n">
        <v>9.917393000000001</v>
      </c>
      <c r="K6963" s="2" t="n">
        <v>0.481376</v>
      </c>
      <c r="L6963" s="2" t="n">
        <v>0.044351</v>
      </c>
      <c r="M6963" s="2" t="b">
        <v>1</v>
      </c>
      <c r="N6963" s="2" t="n">
        <v>1</v>
      </c>
    </row>
    <row r="6964" ht="15.75" customHeight="1">
      <c r="A6964" s="9" t="n">
        <v>43970.20833333334</v>
      </c>
      <c r="B6964" s="9" t="n">
        <v>43970.04166666666</v>
      </c>
      <c r="C6964" s="2" t="n">
        <v>34964545</v>
      </c>
      <c r="D6964" s="2" t="inlineStr">
        <is>
          <t>DOM</t>
        </is>
      </c>
      <c r="G6964" s="2" t="inlineStr">
        <is>
          <t>ZONE</t>
        </is>
      </c>
      <c r="I6964" s="2" t="n">
        <v>11.77</v>
      </c>
      <c r="J6964" s="2" t="n">
        <v>13.508008</v>
      </c>
      <c r="K6964" s="2" t="n">
        <v>1.66287</v>
      </c>
      <c r="L6964" s="2" t="n">
        <v>0.075971</v>
      </c>
      <c r="M6964" s="2" t="b">
        <v>1</v>
      </c>
      <c r="N6964" s="2" t="n">
        <v>1</v>
      </c>
    </row>
    <row r="6965" ht="15.75" customHeight="1">
      <c r="A6965" s="9" t="n">
        <v>43970.25</v>
      </c>
      <c r="B6965" s="9" t="n">
        <v>43970.08333333334</v>
      </c>
      <c r="C6965" s="2" t="n">
        <v>34964545</v>
      </c>
      <c r="D6965" s="2" t="inlineStr">
        <is>
          <t>DOM</t>
        </is>
      </c>
      <c r="G6965" s="2" t="inlineStr">
        <is>
          <t>ZONE</t>
        </is>
      </c>
      <c r="I6965" s="2" t="n">
        <v>11</v>
      </c>
      <c r="J6965" s="2" t="n">
        <v>12.733404</v>
      </c>
      <c r="K6965" s="2" t="n">
        <v>1.666083</v>
      </c>
      <c r="L6965" s="2" t="n">
        <v>0.06982099999999999</v>
      </c>
      <c r="M6965" s="2" t="b">
        <v>1</v>
      </c>
      <c r="N6965" s="2" t="n">
        <v>1</v>
      </c>
    </row>
    <row r="6966" ht="15.75" customHeight="1">
      <c r="A6966" s="9" t="n">
        <v>43970.29166666666</v>
      </c>
      <c r="B6966" s="9" t="n">
        <v>43970.125</v>
      </c>
      <c r="C6966" s="2" t="n">
        <v>34964545</v>
      </c>
      <c r="D6966" s="2" t="inlineStr">
        <is>
          <t>DOM</t>
        </is>
      </c>
      <c r="G6966" s="2" t="inlineStr">
        <is>
          <t>ZONE</t>
        </is>
      </c>
      <c r="I6966" s="2" t="n">
        <v>9.390000000000001</v>
      </c>
      <c r="J6966" s="2" t="n">
        <v>10.112241</v>
      </c>
      <c r="K6966" s="2" t="n">
        <v>0.691321</v>
      </c>
      <c r="L6966" s="2" t="n">
        <v>0.035086</v>
      </c>
      <c r="M6966" s="2" t="b">
        <v>1</v>
      </c>
      <c r="N6966" s="2" t="n">
        <v>1</v>
      </c>
    </row>
    <row r="6967" ht="15.75" customHeight="1">
      <c r="A6967" s="9" t="n">
        <v>43970.33333333334</v>
      </c>
      <c r="B6967" s="9" t="n">
        <v>43970.16666666666</v>
      </c>
      <c r="C6967" s="2" t="n">
        <v>34964545</v>
      </c>
      <c r="D6967" s="2" t="inlineStr">
        <is>
          <t>DOM</t>
        </is>
      </c>
      <c r="G6967" s="2" t="inlineStr">
        <is>
          <t>ZONE</t>
        </is>
      </c>
      <c r="I6967" s="2" t="n">
        <v>8.94</v>
      </c>
      <c r="J6967" s="2" t="n">
        <v>9.684441</v>
      </c>
      <c r="K6967" s="2" t="n">
        <v>0.702707</v>
      </c>
      <c r="L6967" s="2" t="n">
        <v>0.040901</v>
      </c>
      <c r="M6967" s="2" t="b">
        <v>1</v>
      </c>
      <c r="N6967" s="2" t="n">
        <v>1</v>
      </c>
    </row>
    <row r="6968" ht="15.75" customHeight="1">
      <c r="A6968" s="9" t="n">
        <v>43970.375</v>
      </c>
      <c r="B6968" s="9" t="n">
        <v>43970.20833333334</v>
      </c>
      <c r="C6968" s="2" t="n">
        <v>34964545</v>
      </c>
      <c r="D6968" s="2" t="inlineStr">
        <is>
          <t>DOM</t>
        </is>
      </c>
      <c r="G6968" s="2" t="inlineStr">
        <is>
          <t>ZONE</t>
        </is>
      </c>
      <c r="I6968" s="2" t="n">
        <v>8.630000000000001</v>
      </c>
      <c r="J6968" s="2" t="n">
        <v>11.291396</v>
      </c>
      <c r="K6968" s="2" t="n">
        <v>2.635153</v>
      </c>
      <c r="L6968" s="2" t="n">
        <v>0.02541</v>
      </c>
      <c r="M6968" s="2" t="b">
        <v>1</v>
      </c>
      <c r="N6968" s="2" t="n">
        <v>1</v>
      </c>
    </row>
    <row r="6969" ht="15.75" customHeight="1">
      <c r="A6969" s="9" t="n">
        <v>43970.41666666666</v>
      </c>
      <c r="B6969" s="9" t="n">
        <v>43970.25</v>
      </c>
      <c r="C6969" s="2" t="n">
        <v>34964545</v>
      </c>
      <c r="D6969" s="2" t="inlineStr">
        <is>
          <t>DOM</t>
        </is>
      </c>
      <c r="G6969" s="2" t="inlineStr">
        <is>
          <t>ZONE</t>
        </is>
      </c>
      <c r="I6969" s="2" t="n">
        <v>8.949999999999999</v>
      </c>
      <c r="J6969" s="2" t="n">
        <v>10.283051</v>
      </c>
      <c r="K6969" s="2" t="n">
        <v>1.3494</v>
      </c>
      <c r="L6969" s="2" t="n">
        <v>-0.020516</v>
      </c>
      <c r="M6969" s="2" t="b">
        <v>1</v>
      </c>
      <c r="N6969" s="2" t="n">
        <v>1</v>
      </c>
    </row>
    <row r="6970" ht="15.75" customHeight="1">
      <c r="A6970" s="9" t="n">
        <v>43970.45833333334</v>
      </c>
      <c r="B6970" s="9" t="n">
        <v>43970.29166666666</v>
      </c>
      <c r="C6970" s="2" t="n">
        <v>34964545</v>
      </c>
      <c r="D6970" s="2" t="inlineStr">
        <is>
          <t>DOM</t>
        </is>
      </c>
      <c r="G6970" s="2" t="inlineStr">
        <is>
          <t>ZONE</t>
        </is>
      </c>
      <c r="I6970" s="2" t="n">
        <v>10.57</v>
      </c>
      <c r="J6970" s="2" t="n">
        <v>11.790747</v>
      </c>
      <c r="K6970" s="2" t="n">
        <v>1.278648</v>
      </c>
      <c r="L6970" s="2" t="n">
        <v>-0.057068</v>
      </c>
      <c r="M6970" s="2" t="b">
        <v>1</v>
      </c>
      <c r="N6970" s="2" t="n">
        <v>1</v>
      </c>
    </row>
    <row r="6971" ht="15.75" customHeight="1">
      <c r="A6971" s="9" t="n">
        <v>43970.5</v>
      </c>
      <c r="B6971" s="9" t="n">
        <v>43970.33333333334</v>
      </c>
      <c r="C6971" s="2" t="n">
        <v>34964545</v>
      </c>
      <c r="D6971" s="2" t="inlineStr">
        <is>
          <t>DOM</t>
        </is>
      </c>
      <c r="G6971" s="2" t="inlineStr">
        <is>
          <t>ZONE</t>
        </is>
      </c>
      <c r="I6971" s="2" t="n">
        <v>12.02</v>
      </c>
      <c r="J6971" s="2" t="n">
        <v>13.472019</v>
      </c>
      <c r="K6971" s="2" t="n">
        <v>1.556836</v>
      </c>
      <c r="L6971" s="2" t="n">
        <v>-0.101485</v>
      </c>
      <c r="M6971" s="2" t="b">
        <v>1</v>
      </c>
      <c r="N6971" s="2" t="n">
        <v>1</v>
      </c>
    </row>
    <row r="6972" ht="15.75" customHeight="1">
      <c r="A6972" s="9" t="n">
        <v>43970.54166666666</v>
      </c>
      <c r="B6972" s="9" t="n">
        <v>43970.375</v>
      </c>
      <c r="C6972" s="2" t="n">
        <v>34964545</v>
      </c>
      <c r="D6972" s="2" t="inlineStr">
        <is>
          <t>DOM</t>
        </is>
      </c>
      <c r="G6972" s="2" t="inlineStr">
        <is>
          <t>ZONE</t>
        </is>
      </c>
      <c r="I6972" s="2" t="n">
        <v>11.9</v>
      </c>
      <c r="J6972" s="2" t="n">
        <v>14.102316</v>
      </c>
      <c r="K6972" s="2" t="n">
        <v>2.330127</v>
      </c>
      <c r="L6972" s="2" t="n">
        <v>-0.131145</v>
      </c>
      <c r="M6972" s="2" t="b">
        <v>1</v>
      </c>
      <c r="N6972" s="2" t="n">
        <v>1</v>
      </c>
    </row>
    <row r="6973" ht="15.75" customHeight="1">
      <c r="A6973" s="9" t="n">
        <v>43970.58333333334</v>
      </c>
      <c r="B6973" s="9" t="n">
        <v>43970.41666666666</v>
      </c>
      <c r="C6973" s="2" t="n">
        <v>34964545</v>
      </c>
      <c r="D6973" s="2" t="inlineStr">
        <is>
          <t>DOM</t>
        </is>
      </c>
      <c r="G6973" s="2" t="inlineStr">
        <is>
          <t>ZONE</t>
        </is>
      </c>
      <c r="I6973" s="2" t="n">
        <v>15.17</v>
      </c>
      <c r="J6973" s="2" t="n">
        <v>17.0855</v>
      </c>
      <c r="K6973" s="2" t="n">
        <v>2.092025</v>
      </c>
      <c r="L6973" s="2" t="n">
        <v>-0.178192</v>
      </c>
      <c r="M6973" s="2" t="b">
        <v>1</v>
      </c>
      <c r="N6973" s="2" t="n">
        <v>1</v>
      </c>
    </row>
    <row r="6974" ht="15.75" customHeight="1">
      <c r="A6974" s="9" t="n">
        <v>43970.625</v>
      </c>
      <c r="B6974" s="9" t="n">
        <v>43970.45833333334</v>
      </c>
      <c r="C6974" s="2" t="n">
        <v>34964545</v>
      </c>
      <c r="D6974" s="2" t="inlineStr">
        <is>
          <t>DOM</t>
        </is>
      </c>
      <c r="G6974" s="2" t="inlineStr">
        <is>
          <t>ZONE</t>
        </is>
      </c>
      <c r="I6974" s="2" t="n">
        <v>14.27</v>
      </c>
      <c r="J6974" s="2" t="n">
        <v>15.704987</v>
      </c>
      <c r="K6974" s="2" t="n">
        <v>1.606729</v>
      </c>
      <c r="L6974" s="2" t="n">
        <v>-0.170075</v>
      </c>
      <c r="M6974" s="2" t="b">
        <v>1</v>
      </c>
      <c r="N6974" s="2" t="n">
        <v>1</v>
      </c>
    </row>
    <row r="6975" ht="15.75" customHeight="1">
      <c r="A6975" s="9" t="n">
        <v>43970.66666666666</v>
      </c>
      <c r="B6975" s="9" t="n">
        <v>43970.5</v>
      </c>
      <c r="C6975" s="2" t="n">
        <v>34964545</v>
      </c>
      <c r="D6975" s="2" t="inlineStr">
        <is>
          <t>DOM</t>
        </is>
      </c>
      <c r="G6975" s="2" t="inlineStr">
        <is>
          <t>ZONE</t>
        </is>
      </c>
      <c r="I6975" s="2" t="n">
        <v>15.9</v>
      </c>
      <c r="J6975" s="2" t="n">
        <v>17.961687</v>
      </c>
      <c r="K6975" s="2" t="n">
        <v>2.239681</v>
      </c>
      <c r="L6975" s="2" t="n">
        <v>-0.17466</v>
      </c>
      <c r="M6975" s="2" t="b">
        <v>1</v>
      </c>
      <c r="N6975" s="2" t="n">
        <v>1</v>
      </c>
    </row>
    <row r="6976" ht="15.75" customHeight="1">
      <c r="A6976" s="9" t="n">
        <v>43970.70833333334</v>
      </c>
      <c r="B6976" s="9" t="n">
        <v>43970.54166666666</v>
      </c>
      <c r="C6976" s="2" t="n">
        <v>34964545</v>
      </c>
      <c r="D6976" s="2" t="inlineStr">
        <is>
          <t>DOM</t>
        </is>
      </c>
      <c r="G6976" s="2" t="inlineStr">
        <is>
          <t>ZONE</t>
        </is>
      </c>
      <c r="I6976" s="2" t="n">
        <v>14.53</v>
      </c>
      <c r="J6976" s="2" t="n">
        <v>15.850109</v>
      </c>
      <c r="K6976" s="2" t="n">
        <v>1.47249</v>
      </c>
      <c r="L6976" s="2" t="n">
        <v>-0.151548</v>
      </c>
      <c r="M6976" s="2" t="b">
        <v>1</v>
      </c>
      <c r="N6976" s="2" t="n">
        <v>1</v>
      </c>
    </row>
    <row r="6977" ht="15.75" customHeight="1">
      <c r="A6977" s="9" t="n">
        <v>43970.75</v>
      </c>
      <c r="B6977" s="9" t="n">
        <v>43970.58333333334</v>
      </c>
      <c r="C6977" s="2" t="n">
        <v>34964545</v>
      </c>
      <c r="D6977" s="2" t="inlineStr">
        <is>
          <t>DOM</t>
        </is>
      </c>
      <c r="G6977" s="2" t="inlineStr">
        <is>
          <t>ZONE</t>
        </is>
      </c>
      <c r="I6977" s="2" t="n">
        <v>17.08</v>
      </c>
      <c r="J6977" s="2" t="n">
        <v>16.066916</v>
      </c>
      <c r="K6977" s="2" t="n">
        <v>-0.934253</v>
      </c>
      <c r="L6977" s="2" t="n">
        <v>-0.080498</v>
      </c>
      <c r="M6977" s="2" t="b">
        <v>1</v>
      </c>
      <c r="N6977" s="2" t="n">
        <v>1</v>
      </c>
    </row>
    <row r="6978" ht="15.75" customHeight="1">
      <c r="A6978" s="9" t="n">
        <v>43970.79166666666</v>
      </c>
      <c r="B6978" s="9" t="n">
        <v>43970.625</v>
      </c>
      <c r="C6978" s="2" t="n">
        <v>34964545</v>
      </c>
      <c r="D6978" s="2" t="inlineStr">
        <is>
          <t>DOM</t>
        </is>
      </c>
      <c r="G6978" s="2" t="inlineStr">
        <is>
          <t>ZONE</t>
        </is>
      </c>
      <c r="I6978" s="2" t="n">
        <v>15.28</v>
      </c>
      <c r="J6978" s="2" t="n">
        <v>13.634955</v>
      </c>
      <c r="K6978" s="2" t="n">
        <v>-1.665849</v>
      </c>
      <c r="L6978" s="2" t="n">
        <v>0.018304</v>
      </c>
      <c r="M6978" s="2" t="b">
        <v>1</v>
      </c>
      <c r="N6978" s="2" t="n">
        <v>1</v>
      </c>
    </row>
    <row r="6979" ht="15.75" customHeight="1">
      <c r="A6979" s="9" t="n">
        <v>43970.83333333334</v>
      </c>
      <c r="B6979" s="9" t="n">
        <v>43970.66666666666</v>
      </c>
      <c r="C6979" s="2" t="n">
        <v>34964545</v>
      </c>
      <c r="D6979" s="2" t="inlineStr">
        <is>
          <t>DOM</t>
        </is>
      </c>
      <c r="G6979" s="2" t="inlineStr">
        <is>
          <t>ZONE</t>
        </is>
      </c>
      <c r="I6979" s="2" t="n">
        <v>14.01</v>
      </c>
      <c r="J6979" s="2" t="n">
        <v>14.007647</v>
      </c>
      <c r="K6979" s="2" t="n">
        <v>-0.106818</v>
      </c>
      <c r="L6979" s="2" t="n">
        <v>0.108632</v>
      </c>
      <c r="M6979" s="2" t="b">
        <v>1</v>
      </c>
      <c r="N6979" s="2" t="n">
        <v>1</v>
      </c>
    </row>
    <row r="6980" ht="15.75" customHeight="1">
      <c r="A6980" s="9" t="n">
        <v>43970.875</v>
      </c>
      <c r="B6980" s="9" t="n">
        <v>43970.70833333334</v>
      </c>
      <c r="C6980" s="2" t="n">
        <v>34964545</v>
      </c>
      <c r="D6980" s="2" t="inlineStr">
        <is>
          <t>DOM</t>
        </is>
      </c>
      <c r="G6980" s="2" t="inlineStr">
        <is>
          <t>ZONE</t>
        </is>
      </c>
      <c r="I6980" s="2" t="n">
        <v>15.33</v>
      </c>
      <c r="J6980" s="2" t="n">
        <v>11.357598</v>
      </c>
      <c r="K6980" s="2" t="n">
        <v>-4.123885</v>
      </c>
      <c r="L6980" s="2" t="n">
        <v>0.147316</v>
      </c>
      <c r="M6980" s="2" t="b">
        <v>1</v>
      </c>
      <c r="N6980" s="2" t="n">
        <v>1</v>
      </c>
    </row>
    <row r="6981" ht="15.75" customHeight="1">
      <c r="A6981" s="9" t="n">
        <v>43970.91666666666</v>
      </c>
      <c r="B6981" s="9" t="n">
        <v>43970.75</v>
      </c>
      <c r="C6981" s="2" t="n">
        <v>34964545</v>
      </c>
      <c r="D6981" s="2" t="inlineStr">
        <is>
          <t>DOM</t>
        </is>
      </c>
      <c r="G6981" s="2" t="inlineStr">
        <is>
          <t>ZONE</t>
        </is>
      </c>
      <c r="I6981" s="2" t="n">
        <v>14.27</v>
      </c>
      <c r="J6981" s="2" t="n">
        <v>15.352926</v>
      </c>
      <c r="K6981" s="2" t="n">
        <v>0.990972</v>
      </c>
      <c r="L6981" s="2" t="n">
        <v>0.09361999999999999</v>
      </c>
      <c r="M6981" s="2" t="b">
        <v>1</v>
      </c>
      <c r="N6981" s="2" t="n">
        <v>1</v>
      </c>
    </row>
    <row r="6982" ht="15.75" customHeight="1">
      <c r="A6982" s="9" t="n">
        <v>43970.95833333334</v>
      </c>
      <c r="B6982" s="9" t="n">
        <v>43970.79166666666</v>
      </c>
      <c r="C6982" s="2" t="n">
        <v>34964545</v>
      </c>
      <c r="D6982" s="2" t="inlineStr">
        <is>
          <t>DOM</t>
        </is>
      </c>
      <c r="G6982" s="2" t="inlineStr">
        <is>
          <t>ZONE</t>
        </is>
      </c>
      <c r="I6982" s="2" t="n">
        <v>13.47</v>
      </c>
      <c r="J6982" s="2" t="n">
        <v>15.000104</v>
      </c>
      <c r="K6982" s="2" t="n">
        <v>1.451513</v>
      </c>
      <c r="L6982" s="2" t="n">
        <v>0.07525800000000001</v>
      </c>
      <c r="M6982" s="2" t="b">
        <v>1</v>
      </c>
      <c r="N6982" s="2" t="n">
        <v>1</v>
      </c>
    </row>
    <row r="6983" ht="15.75" customHeight="1">
      <c r="A6983" s="9" t="n">
        <v>43971</v>
      </c>
      <c r="B6983" s="9" t="n">
        <v>43970.83333333334</v>
      </c>
      <c r="C6983" s="2" t="n">
        <v>34964545</v>
      </c>
      <c r="D6983" s="2" t="inlineStr">
        <is>
          <t>DOM</t>
        </is>
      </c>
      <c r="G6983" s="2" t="inlineStr">
        <is>
          <t>ZONE</t>
        </is>
      </c>
      <c r="I6983" s="2" t="n">
        <v>14.28</v>
      </c>
      <c r="J6983" s="2" t="n">
        <v>15.371018</v>
      </c>
      <c r="K6983" s="2" t="n">
        <v>1.045023</v>
      </c>
      <c r="L6983" s="2" t="n">
        <v>0.048494</v>
      </c>
      <c r="M6983" s="2" t="b">
        <v>1</v>
      </c>
      <c r="N6983" s="2" t="n">
        <v>1</v>
      </c>
    </row>
    <row r="6984" ht="15.75" customHeight="1">
      <c r="A6984" s="9" t="n">
        <v>43971.04166666666</v>
      </c>
      <c r="B6984" s="9" t="n">
        <v>43970.875</v>
      </c>
      <c r="C6984" s="2" t="n">
        <v>34964545</v>
      </c>
      <c r="D6984" s="2" t="inlineStr">
        <is>
          <t>DOM</t>
        </is>
      </c>
      <c r="G6984" s="2" t="inlineStr">
        <is>
          <t>ZONE</t>
        </is>
      </c>
      <c r="I6984" s="2" t="n">
        <v>15.87</v>
      </c>
      <c r="J6984" s="2" t="n">
        <v>16.120116</v>
      </c>
      <c r="K6984" s="2" t="n">
        <v>0.179926</v>
      </c>
      <c r="L6984" s="2" t="n">
        <v>0.07019</v>
      </c>
      <c r="M6984" s="2" t="b">
        <v>1</v>
      </c>
      <c r="N6984" s="2" t="n">
        <v>1</v>
      </c>
    </row>
    <row r="6985" ht="15.75" customHeight="1">
      <c r="A6985" s="9" t="n">
        <v>43971.08333333334</v>
      </c>
      <c r="B6985" s="9" t="n">
        <v>43970.91666666666</v>
      </c>
      <c r="C6985" s="2" t="n">
        <v>34964545</v>
      </c>
      <c r="D6985" s="2" t="inlineStr">
        <is>
          <t>DOM</t>
        </is>
      </c>
      <c r="G6985" s="2" t="inlineStr">
        <is>
          <t>ZONE</t>
        </is>
      </c>
      <c r="I6985" s="2" t="n">
        <v>15.26</v>
      </c>
      <c r="J6985" s="2" t="n">
        <v>17.690239</v>
      </c>
      <c r="K6985" s="2" t="n">
        <v>2.266192</v>
      </c>
      <c r="L6985" s="2" t="n">
        <v>0.165714</v>
      </c>
      <c r="M6985" s="2" t="b">
        <v>1</v>
      </c>
      <c r="N6985" s="2" t="n">
        <v>1</v>
      </c>
    </row>
    <row r="6986" ht="15.75" customHeight="1">
      <c r="A6986" s="9" t="n">
        <v>43971.125</v>
      </c>
      <c r="B6986" s="9" t="n">
        <v>43970.95833333334</v>
      </c>
      <c r="C6986" s="2" t="n">
        <v>34964545</v>
      </c>
      <c r="D6986" s="2" t="inlineStr">
        <is>
          <t>DOM</t>
        </is>
      </c>
      <c r="G6986" s="2" t="inlineStr">
        <is>
          <t>ZONE</t>
        </is>
      </c>
      <c r="I6986" s="2" t="n">
        <v>12.41</v>
      </c>
      <c r="J6986" s="2" t="n">
        <v>12.756471</v>
      </c>
      <c r="K6986" s="2" t="n">
        <v>0.22264</v>
      </c>
      <c r="L6986" s="2" t="n">
        <v>0.124664</v>
      </c>
      <c r="M6986" s="2" t="b">
        <v>1</v>
      </c>
      <c r="N6986" s="2" t="n">
        <v>1</v>
      </c>
    </row>
    <row r="6987" ht="15.75" customHeight="1">
      <c r="A6987" s="9" t="n">
        <v>43971.16666666666</v>
      </c>
      <c r="B6987" s="9" t="n">
        <v>43971</v>
      </c>
      <c r="C6987" s="2" t="n">
        <v>34964545</v>
      </c>
      <c r="D6987" s="2" t="inlineStr">
        <is>
          <t>DOM</t>
        </is>
      </c>
      <c r="G6987" s="2" t="inlineStr">
        <is>
          <t>ZONE</t>
        </is>
      </c>
      <c r="I6987" s="2" t="n">
        <v>12.38</v>
      </c>
      <c r="J6987" s="2" t="n">
        <v>11.796853</v>
      </c>
      <c r="K6987" s="2" t="n">
        <v>-0.697323</v>
      </c>
      <c r="L6987" s="2" t="n">
        <v>0.113343</v>
      </c>
      <c r="M6987" s="2" t="b">
        <v>1</v>
      </c>
      <c r="N6987" s="2" t="n">
        <v>1</v>
      </c>
    </row>
    <row r="6988" ht="15.75" customHeight="1">
      <c r="A6988" s="9" t="n">
        <v>43971.20833333334</v>
      </c>
      <c r="B6988" s="9" t="n">
        <v>43971.04166666666</v>
      </c>
      <c r="C6988" s="2" t="n">
        <v>34964545</v>
      </c>
      <c r="D6988" s="2" t="inlineStr">
        <is>
          <t>DOM</t>
        </is>
      </c>
      <c r="G6988" s="2" t="inlineStr">
        <is>
          <t>ZONE</t>
        </is>
      </c>
      <c r="I6988" s="2" t="n">
        <v>13.04</v>
      </c>
      <c r="J6988" s="2" t="n">
        <v>13.177912</v>
      </c>
      <c r="K6988" s="2" t="n">
        <v>0.011944</v>
      </c>
      <c r="L6988" s="2" t="n">
        <v>0.129302</v>
      </c>
      <c r="M6988" s="2" t="b">
        <v>1</v>
      </c>
      <c r="N6988" s="2" t="n">
        <v>1</v>
      </c>
    </row>
    <row r="6989" ht="15.75" customHeight="1">
      <c r="A6989" s="9" t="n">
        <v>43971.25</v>
      </c>
      <c r="B6989" s="9" t="n">
        <v>43971.08333333334</v>
      </c>
      <c r="C6989" s="2" t="n">
        <v>34964545</v>
      </c>
      <c r="D6989" s="2" t="inlineStr">
        <is>
          <t>DOM</t>
        </is>
      </c>
      <c r="G6989" s="2" t="inlineStr">
        <is>
          <t>ZONE</t>
        </is>
      </c>
      <c r="I6989" s="2" t="n">
        <v>13.33</v>
      </c>
      <c r="J6989" s="2" t="n">
        <v>13.44475</v>
      </c>
      <c r="K6989" s="2" t="n">
        <v>-0.004607</v>
      </c>
      <c r="L6989" s="2" t="n">
        <v>0.119357</v>
      </c>
      <c r="M6989" s="2" t="b">
        <v>1</v>
      </c>
      <c r="N6989" s="2" t="n">
        <v>1</v>
      </c>
    </row>
    <row r="6990" ht="15.75" customHeight="1">
      <c r="A6990" s="9" t="n">
        <v>43971.29166666666</v>
      </c>
      <c r="B6990" s="9" t="n">
        <v>43971.125</v>
      </c>
      <c r="C6990" s="2" t="n">
        <v>34964545</v>
      </c>
      <c r="D6990" s="2" t="inlineStr">
        <is>
          <t>DOM</t>
        </is>
      </c>
      <c r="G6990" s="2" t="inlineStr">
        <is>
          <t>ZONE</t>
        </is>
      </c>
      <c r="I6990" s="2" t="n">
        <v>12.59</v>
      </c>
      <c r="J6990" s="2" t="n">
        <v>12.718624</v>
      </c>
      <c r="K6990" s="2" t="n">
        <v>0.001622</v>
      </c>
      <c r="L6990" s="2" t="n">
        <v>0.126168</v>
      </c>
      <c r="M6990" s="2" t="b">
        <v>1</v>
      </c>
      <c r="N6990" s="2" t="n">
        <v>1</v>
      </c>
    </row>
    <row r="6991" ht="15.75" customHeight="1">
      <c r="A6991" s="9" t="n">
        <v>43971.33333333334</v>
      </c>
      <c r="B6991" s="9" t="n">
        <v>43971.16666666666</v>
      </c>
      <c r="C6991" s="2" t="n">
        <v>34964545</v>
      </c>
      <c r="D6991" s="2" t="inlineStr">
        <is>
          <t>DOM</t>
        </is>
      </c>
      <c r="G6991" s="2" t="inlineStr">
        <is>
          <t>ZONE</t>
        </is>
      </c>
      <c r="I6991" s="2" t="n">
        <v>12.54</v>
      </c>
      <c r="J6991" s="2" t="n">
        <v>12.648123</v>
      </c>
      <c r="K6991" s="2" t="n">
        <v>8e-06</v>
      </c>
      <c r="L6991" s="2" t="n">
        <v>0.105615</v>
      </c>
      <c r="M6991" s="2" t="b">
        <v>1</v>
      </c>
      <c r="N6991" s="2" t="n">
        <v>1</v>
      </c>
    </row>
    <row r="6992" ht="15.75" customHeight="1">
      <c r="A6992" s="9" t="n">
        <v>43971.375</v>
      </c>
      <c r="B6992" s="9" t="n">
        <v>43971.20833333334</v>
      </c>
      <c r="C6992" s="2" t="n">
        <v>34964545</v>
      </c>
      <c r="D6992" s="2" t="inlineStr">
        <is>
          <t>DOM</t>
        </is>
      </c>
      <c r="G6992" s="2" t="inlineStr">
        <is>
          <t>ZONE</t>
        </is>
      </c>
      <c r="I6992" s="2" t="n">
        <v>12.23</v>
      </c>
      <c r="J6992" s="2" t="n">
        <v>12.402118</v>
      </c>
      <c r="K6992" s="2" t="n">
        <v>0.107271</v>
      </c>
      <c r="L6992" s="2" t="n">
        <v>0.06984700000000001</v>
      </c>
      <c r="M6992" s="2" t="b">
        <v>1</v>
      </c>
      <c r="N6992" s="2" t="n">
        <v>1</v>
      </c>
    </row>
    <row r="6993" ht="15.75" customHeight="1">
      <c r="A6993" s="9" t="n">
        <v>43971.41666666666</v>
      </c>
      <c r="B6993" s="9" t="n">
        <v>43971.25</v>
      </c>
      <c r="C6993" s="2" t="n">
        <v>34964545</v>
      </c>
      <c r="D6993" s="2" t="inlineStr">
        <is>
          <t>DOM</t>
        </is>
      </c>
      <c r="G6993" s="2" t="inlineStr">
        <is>
          <t>ZONE</t>
        </is>
      </c>
      <c r="I6993" s="2" t="n">
        <v>13.71</v>
      </c>
      <c r="J6993" s="2" t="n">
        <v>14.914221</v>
      </c>
      <c r="K6993" s="2" t="n">
        <v>1.164875</v>
      </c>
      <c r="L6993" s="2" t="n">
        <v>0.041013</v>
      </c>
      <c r="M6993" s="2" t="b">
        <v>1</v>
      </c>
      <c r="N6993" s="2" t="n">
        <v>1</v>
      </c>
    </row>
    <row r="6994" ht="15.75" customHeight="1">
      <c r="A6994" s="9" t="n">
        <v>43971.45833333334</v>
      </c>
      <c r="B6994" s="9" t="n">
        <v>43971.29166666666</v>
      </c>
      <c r="C6994" s="2" t="n">
        <v>34964545</v>
      </c>
      <c r="D6994" s="2" t="inlineStr">
        <is>
          <t>DOM</t>
        </is>
      </c>
      <c r="G6994" s="2" t="inlineStr">
        <is>
          <t>ZONE</t>
        </is>
      </c>
      <c r="I6994" s="2" t="n">
        <v>16.7</v>
      </c>
      <c r="J6994" s="2" t="n">
        <v>16.660569</v>
      </c>
      <c r="K6994" s="2" t="n">
        <v>-0.020018</v>
      </c>
      <c r="L6994" s="2" t="n">
        <v>-0.02358</v>
      </c>
      <c r="M6994" s="2" t="b">
        <v>1</v>
      </c>
      <c r="N6994" s="2" t="n">
        <v>1</v>
      </c>
    </row>
    <row r="6995" ht="15.75" customHeight="1">
      <c r="A6995" s="9" t="n">
        <v>43971.5</v>
      </c>
      <c r="B6995" s="9" t="n">
        <v>43971.33333333334</v>
      </c>
      <c r="C6995" s="2" t="n">
        <v>34964545</v>
      </c>
      <c r="D6995" s="2" t="inlineStr">
        <is>
          <t>DOM</t>
        </is>
      </c>
      <c r="G6995" s="2" t="inlineStr">
        <is>
          <t>ZONE</t>
        </is>
      </c>
      <c r="I6995" s="2" t="n">
        <v>46.75</v>
      </c>
      <c r="J6995" s="2" t="n">
        <v>45.996444</v>
      </c>
      <c r="K6995" s="2" t="n">
        <v>-0.418575</v>
      </c>
      <c r="L6995" s="2" t="n">
        <v>-0.336648</v>
      </c>
      <c r="M6995" s="2" t="b">
        <v>1</v>
      </c>
      <c r="N6995" s="2" t="n">
        <v>1</v>
      </c>
    </row>
    <row r="6996" ht="15.75" customHeight="1">
      <c r="A6996" s="9" t="n">
        <v>43971.54166666666</v>
      </c>
      <c r="B6996" s="9" t="n">
        <v>43971.375</v>
      </c>
      <c r="C6996" s="2" t="n">
        <v>34964545</v>
      </c>
      <c r="D6996" s="2" t="inlineStr">
        <is>
          <t>DOM</t>
        </is>
      </c>
      <c r="G6996" s="2" t="inlineStr">
        <is>
          <t>ZONE</t>
        </is>
      </c>
      <c r="I6996" s="2" t="n">
        <v>17.39</v>
      </c>
      <c r="J6996" s="2" t="n">
        <v>17.795772</v>
      </c>
      <c r="K6996" s="2" t="n">
        <v>0.546187</v>
      </c>
      <c r="L6996" s="2" t="n">
        <v>-0.139581</v>
      </c>
      <c r="M6996" s="2" t="b">
        <v>1</v>
      </c>
      <c r="N6996" s="2" t="n">
        <v>1</v>
      </c>
    </row>
    <row r="6997" ht="15.75" customHeight="1">
      <c r="A6997" s="9" t="n">
        <v>43971.58333333334</v>
      </c>
      <c r="B6997" s="9" t="n">
        <v>43971.41666666666</v>
      </c>
      <c r="C6997" s="2" t="n">
        <v>34964545</v>
      </c>
      <c r="D6997" s="2" t="inlineStr">
        <is>
          <t>DOM</t>
        </is>
      </c>
      <c r="G6997" s="2" t="inlineStr">
        <is>
          <t>ZONE</t>
        </is>
      </c>
      <c r="I6997" s="2" t="n">
        <v>14.98</v>
      </c>
      <c r="J6997" s="2" t="n">
        <v>15.487333</v>
      </c>
      <c r="K6997" s="2" t="n">
        <v>0.629165</v>
      </c>
      <c r="L6997" s="2" t="n">
        <v>-0.116831</v>
      </c>
      <c r="M6997" s="2" t="b">
        <v>1</v>
      </c>
      <c r="N6997" s="2" t="n">
        <v>1</v>
      </c>
    </row>
    <row r="6998" ht="15.75" customHeight="1">
      <c r="A6998" s="9" t="n">
        <v>43971.625</v>
      </c>
      <c r="B6998" s="9" t="n">
        <v>43971.45833333334</v>
      </c>
      <c r="C6998" s="2" t="n">
        <v>34964545</v>
      </c>
      <c r="D6998" s="2" t="inlineStr">
        <is>
          <t>DOM</t>
        </is>
      </c>
      <c r="G6998" s="2" t="inlineStr">
        <is>
          <t>ZONE</t>
        </is>
      </c>
      <c r="I6998" s="2" t="n">
        <v>20.65</v>
      </c>
      <c r="J6998" s="2" t="n">
        <v>25.326761</v>
      </c>
      <c r="K6998" s="2" t="n">
        <v>4.865544</v>
      </c>
      <c r="L6998" s="2" t="n">
        <v>-0.183784</v>
      </c>
      <c r="M6998" s="2" t="b">
        <v>1</v>
      </c>
      <c r="N6998" s="2" t="n">
        <v>1</v>
      </c>
    </row>
    <row r="6999" ht="15.75" customHeight="1">
      <c r="A6999" s="9" t="n">
        <v>43971.66666666666</v>
      </c>
      <c r="B6999" s="9" t="n">
        <v>43971.5</v>
      </c>
      <c r="C6999" s="2" t="n">
        <v>34964545</v>
      </c>
      <c r="D6999" s="2" t="inlineStr">
        <is>
          <t>DOM</t>
        </is>
      </c>
      <c r="G6999" s="2" t="inlineStr">
        <is>
          <t>ZONE</t>
        </is>
      </c>
      <c r="I6999" s="2" t="n">
        <v>16.27</v>
      </c>
      <c r="J6999" s="2" t="n">
        <v>18.317271</v>
      </c>
      <c r="K6999" s="2" t="n">
        <v>2.212658</v>
      </c>
      <c r="L6999" s="2" t="n">
        <v>-0.167888</v>
      </c>
      <c r="M6999" s="2" t="b">
        <v>1</v>
      </c>
      <c r="N6999" s="2" t="n">
        <v>1</v>
      </c>
    </row>
    <row r="7000" ht="15.75" customHeight="1">
      <c r="A7000" s="9" t="n">
        <v>43971.70833333334</v>
      </c>
      <c r="B7000" s="9" t="n">
        <v>43971.54166666666</v>
      </c>
      <c r="C7000" s="2" t="n">
        <v>34964545</v>
      </c>
      <c r="D7000" s="2" t="inlineStr">
        <is>
          <t>DOM</t>
        </is>
      </c>
      <c r="G7000" s="2" t="inlineStr">
        <is>
          <t>ZONE</t>
        </is>
      </c>
      <c r="I7000" s="2" t="n">
        <v>15.1</v>
      </c>
      <c r="J7000" s="2" t="n">
        <v>16.240505</v>
      </c>
      <c r="K7000" s="2" t="n">
        <v>1.268144</v>
      </c>
      <c r="L7000" s="2" t="n">
        <v>-0.131807</v>
      </c>
      <c r="M7000" s="2" t="b">
        <v>1</v>
      </c>
      <c r="N7000" s="2" t="n">
        <v>1</v>
      </c>
    </row>
    <row r="7001" ht="15.75" customHeight="1">
      <c r="A7001" s="9" t="n">
        <v>43971.75</v>
      </c>
      <c r="B7001" s="9" t="n">
        <v>43971.58333333334</v>
      </c>
      <c r="C7001" s="2" t="n">
        <v>34964545</v>
      </c>
      <c r="D7001" s="2" t="inlineStr">
        <is>
          <t>DOM</t>
        </is>
      </c>
      <c r="G7001" s="2" t="inlineStr">
        <is>
          <t>ZONE</t>
        </is>
      </c>
      <c r="I7001" s="2" t="n">
        <v>17.85</v>
      </c>
      <c r="J7001" s="2" t="n">
        <v>14.428016</v>
      </c>
      <c r="K7001" s="2" t="n">
        <v>-3.358137</v>
      </c>
      <c r="L7001" s="2" t="n">
        <v>-0.063013</v>
      </c>
      <c r="M7001" s="2" t="b">
        <v>1</v>
      </c>
      <c r="N7001" s="2" t="n">
        <v>1</v>
      </c>
    </row>
    <row r="7002" ht="15.75" customHeight="1">
      <c r="A7002" s="9" t="n">
        <v>43971.79166666666</v>
      </c>
      <c r="B7002" s="9" t="n">
        <v>43971.625</v>
      </c>
      <c r="C7002" s="2" t="n">
        <v>34964545</v>
      </c>
      <c r="D7002" s="2" t="inlineStr">
        <is>
          <t>DOM</t>
        </is>
      </c>
      <c r="G7002" s="2" t="inlineStr">
        <is>
          <t>ZONE</t>
        </is>
      </c>
      <c r="I7002" s="2" t="n">
        <v>14.52</v>
      </c>
      <c r="J7002" s="2" t="n">
        <v>11.799666</v>
      </c>
      <c r="K7002" s="2" t="n">
        <v>-2.757172</v>
      </c>
      <c r="L7002" s="2" t="n">
        <v>0.038505</v>
      </c>
      <c r="M7002" s="2" t="b">
        <v>1</v>
      </c>
      <c r="N7002" s="2" t="n">
        <v>1</v>
      </c>
    </row>
    <row r="7003" ht="15.75" customHeight="1">
      <c r="A7003" s="9" t="n">
        <v>43971.83333333334</v>
      </c>
      <c r="B7003" s="9" t="n">
        <v>43971.66666666666</v>
      </c>
      <c r="C7003" s="2" t="n">
        <v>34964545</v>
      </c>
      <c r="D7003" s="2" t="inlineStr">
        <is>
          <t>DOM</t>
        </is>
      </c>
      <c r="G7003" s="2" t="inlineStr">
        <is>
          <t>ZONE</t>
        </is>
      </c>
      <c r="I7003" s="2" t="n">
        <v>15.72</v>
      </c>
      <c r="J7003" s="2" t="n">
        <v>11.985381</v>
      </c>
      <c r="K7003" s="2" t="n">
        <v>-3.826124</v>
      </c>
      <c r="L7003" s="2" t="n">
        <v>0.09400600000000001</v>
      </c>
      <c r="M7003" s="2" t="b">
        <v>1</v>
      </c>
      <c r="N7003" s="2" t="n">
        <v>1</v>
      </c>
    </row>
    <row r="7004" ht="15.75" customHeight="1">
      <c r="A7004" s="9" t="n">
        <v>43971.875</v>
      </c>
      <c r="B7004" s="9" t="n">
        <v>43971.70833333334</v>
      </c>
      <c r="C7004" s="2" t="n">
        <v>34964545</v>
      </c>
      <c r="D7004" s="2" t="inlineStr">
        <is>
          <t>DOM</t>
        </is>
      </c>
      <c r="G7004" s="2" t="inlineStr">
        <is>
          <t>ZONE</t>
        </is>
      </c>
      <c r="I7004" s="2" t="n">
        <v>16.61</v>
      </c>
      <c r="J7004" s="2" t="n">
        <v>12.064008</v>
      </c>
      <c r="K7004" s="2" t="n">
        <v>-4.704706</v>
      </c>
      <c r="L7004" s="2" t="n">
        <v>0.155381</v>
      </c>
      <c r="M7004" s="2" t="b">
        <v>1</v>
      </c>
      <c r="N7004" s="2" t="n">
        <v>1</v>
      </c>
    </row>
    <row r="7005" ht="15.75" customHeight="1">
      <c r="A7005" s="9" t="n">
        <v>43971.91666666666</v>
      </c>
      <c r="B7005" s="9" t="n">
        <v>43971.75</v>
      </c>
      <c r="C7005" s="2" t="n">
        <v>34964545</v>
      </c>
      <c r="D7005" s="2" t="inlineStr">
        <is>
          <t>DOM</t>
        </is>
      </c>
      <c r="G7005" s="2" t="inlineStr">
        <is>
          <t>ZONE</t>
        </is>
      </c>
      <c r="I7005" s="2" t="n">
        <v>17.01</v>
      </c>
      <c r="J7005" s="2" t="n">
        <v>12.97297</v>
      </c>
      <c r="K7005" s="2" t="n">
        <v>-4.190526</v>
      </c>
      <c r="L7005" s="2" t="n">
        <v>0.150163</v>
      </c>
      <c r="M7005" s="2" t="b">
        <v>1</v>
      </c>
      <c r="N7005" s="2" t="n">
        <v>1</v>
      </c>
    </row>
    <row r="7006" ht="15.75" customHeight="1">
      <c r="A7006" s="9" t="n">
        <v>43971.95833333334</v>
      </c>
      <c r="B7006" s="9" t="n">
        <v>43971.79166666666</v>
      </c>
      <c r="C7006" s="2" t="n">
        <v>34964545</v>
      </c>
      <c r="D7006" s="2" t="inlineStr">
        <is>
          <t>DOM</t>
        </is>
      </c>
      <c r="G7006" s="2" t="inlineStr">
        <is>
          <t>ZONE</t>
        </is>
      </c>
      <c r="I7006" s="2" t="n">
        <v>15.61</v>
      </c>
      <c r="J7006" s="2" t="n">
        <v>15.716092</v>
      </c>
      <c r="K7006" s="2" t="n">
        <v>0.040166</v>
      </c>
      <c r="L7006" s="2" t="n">
        <v>0.066759</v>
      </c>
      <c r="M7006" s="2" t="b">
        <v>1</v>
      </c>
      <c r="N7006" s="2" t="n">
        <v>1</v>
      </c>
    </row>
    <row r="7007" ht="15.75" customHeight="1">
      <c r="A7007" s="9" t="n">
        <v>43972</v>
      </c>
      <c r="B7007" s="9" t="n">
        <v>43971.83333333334</v>
      </c>
      <c r="C7007" s="2" t="n">
        <v>34964545</v>
      </c>
      <c r="D7007" s="2" t="inlineStr">
        <is>
          <t>DOM</t>
        </is>
      </c>
      <c r="G7007" s="2" t="inlineStr">
        <is>
          <t>ZONE</t>
        </is>
      </c>
      <c r="I7007" s="2" t="n">
        <v>17.31</v>
      </c>
      <c r="J7007" s="2" t="n">
        <v>16.981855</v>
      </c>
      <c r="K7007" s="2" t="n">
        <v>-0.269296</v>
      </c>
      <c r="L7007" s="2" t="n">
        <v>-0.062182</v>
      </c>
      <c r="M7007" s="2" t="b">
        <v>1</v>
      </c>
      <c r="N7007" s="2" t="n">
        <v>1</v>
      </c>
    </row>
    <row r="7008" ht="15.75" customHeight="1">
      <c r="A7008" s="9" t="n">
        <v>43972.04166666666</v>
      </c>
      <c r="B7008" s="9" t="n">
        <v>43971.875</v>
      </c>
      <c r="C7008" s="2" t="n">
        <v>34964545</v>
      </c>
      <c r="D7008" s="2" t="inlineStr">
        <is>
          <t>DOM</t>
        </is>
      </c>
      <c r="G7008" s="2" t="inlineStr">
        <is>
          <t>ZONE</t>
        </is>
      </c>
      <c r="I7008" s="2" t="n">
        <v>16.71</v>
      </c>
      <c r="J7008" s="2" t="n">
        <v>16.580001</v>
      </c>
      <c r="K7008" s="2" t="n">
        <v>-0.08369</v>
      </c>
      <c r="L7008" s="2" t="n">
        <v>-0.044643</v>
      </c>
      <c r="M7008" s="2" t="b">
        <v>1</v>
      </c>
      <c r="N7008" s="2" t="n">
        <v>1</v>
      </c>
    </row>
    <row r="7009" ht="15.75" customHeight="1">
      <c r="A7009" s="9" t="n">
        <v>43972.08333333334</v>
      </c>
      <c r="B7009" s="9" t="n">
        <v>43971.91666666666</v>
      </c>
      <c r="C7009" s="2" t="n">
        <v>34964545</v>
      </c>
      <c r="D7009" s="2" t="inlineStr">
        <is>
          <t>DOM</t>
        </is>
      </c>
      <c r="G7009" s="2" t="inlineStr">
        <is>
          <t>ZONE</t>
        </is>
      </c>
      <c r="I7009" s="2" t="n">
        <v>15.69</v>
      </c>
      <c r="J7009" s="2" t="n">
        <v>15.644873</v>
      </c>
      <c r="K7009" s="2" t="n">
        <v>-0.010494</v>
      </c>
      <c r="L7009" s="2" t="n">
        <v>-0.034633</v>
      </c>
      <c r="M7009" s="2" t="b">
        <v>1</v>
      </c>
      <c r="N7009" s="2" t="n">
        <v>1</v>
      </c>
    </row>
    <row r="7010" ht="15.75" customHeight="1">
      <c r="A7010" s="9" t="n">
        <v>43972.125</v>
      </c>
      <c r="B7010" s="9" t="n">
        <v>43971.95833333334</v>
      </c>
      <c r="C7010" s="2" t="n">
        <v>34964545</v>
      </c>
      <c r="D7010" s="2" t="inlineStr">
        <is>
          <t>DOM</t>
        </is>
      </c>
      <c r="G7010" s="2" t="inlineStr">
        <is>
          <t>ZONE</t>
        </is>
      </c>
      <c r="I7010" s="2" t="n">
        <v>13.37</v>
      </c>
      <c r="J7010" s="2" t="n">
        <v>13.377233</v>
      </c>
      <c r="K7010" s="2" t="n">
        <v>-2e-06</v>
      </c>
      <c r="L7010" s="2" t="n">
        <v>0.003068</v>
      </c>
      <c r="M7010" s="2" t="b">
        <v>1</v>
      </c>
      <c r="N7010" s="2" t="n">
        <v>1</v>
      </c>
    </row>
    <row r="7011" ht="15.75" customHeight="1">
      <c r="A7011" s="9" t="n">
        <v>43972.16666666666</v>
      </c>
      <c r="B7011" s="9" t="n">
        <v>43972</v>
      </c>
      <c r="C7011" s="2" t="n">
        <v>34964545</v>
      </c>
      <c r="D7011" s="2" t="inlineStr">
        <is>
          <t>DOM</t>
        </is>
      </c>
      <c r="G7011" s="2" t="inlineStr">
        <is>
          <t>ZONE</t>
        </is>
      </c>
      <c r="I7011" s="2" t="n">
        <v>12.5</v>
      </c>
      <c r="J7011" s="2" t="n">
        <v>12.645923</v>
      </c>
      <c r="K7011" s="2" t="n">
        <v>0.116799</v>
      </c>
      <c r="L7011" s="2" t="n">
        <v>0.033291</v>
      </c>
      <c r="M7011" s="2" t="b">
        <v>1</v>
      </c>
      <c r="N7011" s="2" t="n">
        <v>1</v>
      </c>
    </row>
    <row r="7012" ht="15.75" customHeight="1">
      <c r="A7012" s="9" t="n">
        <v>43972.20833333334</v>
      </c>
      <c r="B7012" s="9" t="n">
        <v>43972.04166666666</v>
      </c>
      <c r="C7012" s="2" t="n">
        <v>34964545</v>
      </c>
      <c r="D7012" s="2" t="inlineStr">
        <is>
          <t>DOM</t>
        </is>
      </c>
      <c r="G7012" s="2" t="inlineStr">
        <is>
          <t>ZONE</t>
        </is>
      </c>
      <c r="I7012" s="2" t="n">
        <v>12.43</v>
      </c>
      <c r="J7012" s="2" t="n">
        <v>12.93318</v>
      </c>
      <c r="K7012" s="2" t="n">
        <v>0.462304</v>
      </c>
      <c r="L7012" s="2" t="n">
        <v>0.043376</v>
      </c>
      <c r="M7012" s="2" t="b">
        <v>1</v>
      </c>
      <c r="N7012" s="2" t="n">
        <v>1</v>
      </c>
    </row>
    <row r="7013" ht="15.75" customHeight="1">
      <c r="A7013" s="9" t="n">
        <v>43972.25</v>
      </c>
      <c r="B7013" s="9" t="n">
        <v>43972.08333333334</v>
      </c>
      <c r="C7013" s="2" t="n">
        <v>34964545</v>
      </c>
      <c r="D7013" s="2" t="inlineStr">
        <is>
          <t>DOM</t>
        </is>
      </c>
      <c r="G7013" s="2" t="inlineStr">
        <is>
          <t>ZONE</t>
        </is>
      </c>
      <c r="I7013" s="2" t="n">
        <v>12.09</v>
      </c>
      <c r="J7013" s="2" t="n">
        <v>12.744486</v>
      </c>
      <c r="K7013" s="2" t="n">
        <v>0.612364</v>
      </c>
      <c r="L7013" s="2" t="n">
        <v>0.044622</v>
      </c>
      <c r="M7013" s="2" t="b">
        <v>1</v>
      </c>
      <c r="N7013" s="2" t="n">
        <v>1</v>
      </c>
    </row>
    <row r="7014" ht="15.75" customHeight="1">
      <c r="A7014" s="9" t="n">
        <v>43972.29166666666</v>
      </c>
      <c r="B7014" s="9" t="n">
        <v>43972.125</v>
      </c>
      <c r="C7014" s="2" t="n">
        <v>34964545</v>
      </c>
      <c r="D7014" s="2" t="inlineStr">
        <is>
          <t>DOM</t>
        </is>
      </c>
      <c r="G7014" s="2" t="inlineStr">
        <is>
          <t>ZONE</t>
        </is>
      </c>
      <c r="I7014" s="2" t="n">
        <v>12.68</v>
      </c>
      <c r="J7014" s="2" t="n">
        <v>12.775028</v>
      </c>
      <c r="K7014" s="2" t="n">
        <v>0.046091</v>
      </c>
      <c r="L7014" s="2" t="n">
        <v>0.050603</v>
      </c>
      <c r="M7014" s="2" t="b">
        <v>1</v>
      </c>
      <c r="N7014" s="2" t="n">
        <v>1</v>
      </c>
    </row>
    <row r="7015" ht="15.75" customHeight="1">
      <c r="A7015" s="9" t="n">
        <v>43972.33333333334</v>
      </c>
      <c r="B7015" s="9" t="n">
        <v>43972.16666666666</v>
      </c>
      <c r="C7015" s="2" t="n">
        <v>34964545</v>
      </c>
      <c r="D7015" s="2" t="inlineStr">
        <is>
          <t>DOM</t>
        </is>
      </c>
      <c r="G7015" s="2" t="inlineStr">
        <is>
          <t>ZONE</t>
        </is>
      </c>
      <c r="I7015" s="2" t="n">
        <v>12.48</v>
      </c>
      <c r="J7015" s="2" t="n">
        <v>12.522978</v>
      </c>
      <c r="K7015" s="2" t="n">
        <v>0</v>
      </c>
      <c r="L7015" s="2" t="n">
        <v>0.042144</v>
      </c>
      <c r="M7015" s="2" t="b">
        <v>1</v>
      </c>
      <c r="N7015" s="2" t="n">
        <v>1</v>
      </c>
    </row>
    <row r="7016" ht="15.75" customHeight="1">
      <c r="A7016" s="9" t="n">
        <v>43972.375</v>
      </c>
      <c r="B7016" s="9" t="n">
        <v>43972.20833333334</v>
      </c>
      <c r="C7016" s="2" t="n">
        <v>34964545</v>
      </c>
      <c r="D7016" s="2" t="inlineStr">
        <is>
          <t>DOM</t>
        </is>
      </c>
      <c r="G7016" s="2" t="inlineStr">
        <is>
          <t>ZONE</t>
        </is>
      </c>
      <c r="I7016" s="2" t="n">
        <v>13.92</v>
      </c>
      <c r="J7016" s="2" t="n">
        <v>13.928041</v>
      </c>
      <c r="K7016" s="2" t="n">
        <v>-0.001093</v>
      </c>
      <c r="L7016" s="2" t="n">
        <v>0.014134</v>
      </c>
      <c r="M7016" s="2" t="b">
        <v>1</v>
      </c>
      <c r="N7016" s="2" t="n">
        <v>1</v>
      </c>
    </row>
    <row r="7017" ht="15.75" customHeight="1">
      <c r="A7017" s="9" t="n">
        <v>43972.41666666666</v>
      </c>
      <c r="B7017" s="9" t="n">
        <v>43972.25</v>
      </c>
      <c r="C7017" s="2" t="n">
        <v>34964545</v>
      </c>
      <c r="D7017" s="2" t="inlineStr">
        <is>
          <t>DOM</t>
        </is>
      </c>
      <c r="G7017" s="2" t="inlineStr">
        <is>
          <t>ZONE</t>
        </is>
      </c>
      <c r="I7017" s="2" t="n">
        <v>12.67</v>
      </c>
      <c r="J7017" s="2" t="n">
        <v>12.58745</v>
      </c>
      <c r="K7017" s="2" t="n">
        <v>0</v>
      </c>
      <c r="L7017" s="2" t="n">
        <v>-0.07754999999999999</v>
      </c>
      <c r="M7017" s="2" t="b">
        <v>1</v>
      </c>
      <c r="N7017" s="2" t="n">
        <v>1</v>
      </c>
    </row>
    <row r="7018" ht="15.75" customHeight="1">
      <c r="A7018" s="9" t="n">
        <v>43972.45833333334</v>
      </c>
      <c r="B7018" s="9" t="n">
        <v>43972.29166666666</v>
      </c>
      <c r="C7018" s="2" t="n">
        <v>34964545</v>
      </c>
      <c r="D7018" s="2" t="inlineStr">
        <is>
          <t>DOM</t>
        </is>
      </c>
      <c r="G7018" s="2" t="inlineStr">
        <is>
          <t>ZONE</t>
        </is>
      </c>
      <c r="I7018" s="2" t="n">
        <v>14.55</v>
      </c>
      <c r="J7018" s="2" t="n">
        <v>14.433101</v>
      </c>
      <c r="K7018" s="2" t="n">
        <v>0</v>
      </c>
      <c r="L7018" s="2" t="n">
        <v>-0.113566</v>
      </c>
      <c r="M7018" s="2" t="b">
        <v>1</v>
      </c>
      <c r="N7018" s="2" t="n">
        <v>1</v>
      </c>
    </row>
    <row r="7019" ht="15.75" customHeight="1">
      <c r="A7019" s="9" t="n">
        <v>43972.5</v>
      </c>
      <c r="B7019" s="9" t="n">
        <v>43972.33333333334</v>
      </c>
      <c r="C7019" s="2" t="n">
        <v>34964545</v>
      </c>
      <c r="D7019" s="2" t="inlineStr">
        <is>
          <t>DOM</t>
        </is>
      </c>
      <c r="G7019" s="2" t="inlineStr">
        <is>
          <t>ZONE</t>
        </is>
      </c>
      <c r="I7019" s="2" t="n">
        <v>17.18</v>
      </c>
      <c r="J7019" s="2" t="n">
        <v>16.995829</v>
      </c>
      <c r="K7019" s="2" t="n">
        <v>0</v>
      </c>
      <c r="L7019" s="2" t="n">
        <v>-0.179171</v>
      </c>
      <c r="M7019" s="2" t="b">
        <v>1</v>
      </c>
      <c r="N7019" s="2" t="n">
        <v>1</v>
      </c>
    </row>
    <row r="7020" ht="15.75" customHeight="1">
      <c r="A7020" s="9" t="n">
        <v>43972.54166666666</v>
      </c>
      <c r="B7020" s="9" t="n">
        <v>43972.375</v>
      </c>
      <c r="C7020" s="2" t="n">
        <v>34964545</v>
      </c>
      <c r="D7020" s="2" t="inlineStr">
        <is>
          <t>DOM</t>
        </is>
      </c>
      <c r="G7020" s="2" t="inlineStr">
        <is>
          <t>ZONE</t>
        </is>
      </c>
      <c r="I7020" s="2" t="n">
        <v>17.4</v>
      </c>
      <c r="J7020" s="2" t="n">
        <v>17.349581</v>
      </c>
      <c r="K7020" s="2" t="n">
        <v>0.180127</v>
      </c>
      <c r="L7020" s="2" t="n">
        <v>-0.22638</v>
      </c>
      <c r="M7020" s="2" t="b">
        <v>1</v>
      </c>
      <c r="N7020" s="2" t="n">
        <v>1</v>
      </c>
    </row>
    <row r="7021" ht="15.75" customHeight="1">
      <c r="A7021" s="9" t="n">
        <v>43972.58333333334</v>
      </c>
      <c r="B7021" s="9" t="n">
        <v>43972.41666666666</v>
      </c>
      <c r="C7021" s="2" t="n">
        <v>34964545</v>
      </c>
      <c r="D7021" s="2" t="inlineStr">
        <is>
          <t>DOM</t>
        </is>
      </c>
      <c r="G7021" s="2" t="inlineStr">
        <is>
          <t>ZONE</t>
        </is>
      </c>
      <c r="I7021" s="2" t="n">
        <v>25.43</v>
      </c>
      <c r="J7021" s="2" t="n">
        <v>30.83512</v>
      </c>
      <c r="K7021" s="2" t="n">
        <v>5.706588</v>
      </c>
      <c r="L7021" s="2" t="n">
        <v>-0.303969</v>
      </c>
      <c r="M7021" s="2" t="b">
        <v>1</v>
      </c>
      <c r="N7021" s="2" t="n">
        <v>1</v>
      </c>
    </row>
    <row r="7022" ht="15.75" customHeight="1">
      <c r="A7022" s="9" t="n">
        <v>43972.625</v>
      </c>
      <c r="B7022" s="9" t="n">
        <v>43972.45833333334</v>
      </c>
      <c r="C7022" s="2" t="n">
        <v>34964545</v>
      </c>
      <c r="D7022" s="2" t="inlineStr">
        <is>
          <t>DOM</t>
        </is>
      </c>
      <c r="G7022" s="2" t="inlineStr">
        <is>
          <t>ZONE</t>
        </is>
      </c>
      <c r="I7022" s="2" t="n">
        <v>18.44</v>
      </c>
      <c r="J7022" s="2" t="n">
        <v>20.292386</v>
      </c>
      <c r="K7022" s="2" t="n">
        <v>2.091869</v>
      </c>
      <c r="L7022" s="2" t="n">
        <v>-0.24365</v>
      </c>
      <c r="M7022" s="2" t="b">
        <v>1</v>
      </c>
      <c r="N7022" s="2" t="n">
        <v>1</v>
      </c>
    </row>
    <row r="7023" ht="15.75" customHeight="1">
      <c r="A7023" s="9" t="n">
        <v>43972.66666666666</v>
      </c>
      <c r="B7023" s="9" t="n">
        <v>43972.5</v>
      </c>
      <c r="C7023" s="2" t="n">
        <v>34964545</v>
      </c>
      <c r="D7023" s="2" t="inlineStr">
        <is>
          <t>DOM</t>
        </is>
      </c>
      <c r="G7023" s="2" t="inlineStr">
        <is>
          <t>ZONE</t>
        </is>
      </c>
      <c r="I7023" s="2" t="n">
        <v>16.75</v>
      </c>
      <c r="J7023" s="2" t="n">
        <v>17.437252</v>
      </c>
      <c r="K7023" s="2" t="n">
        <v>0.906314</v>
      </c>
      <c r="L7023" s="2" t="n">
        <v>-0.216561</v>
      </c>
      <c r="M7023" s="2" t="b">
        <v>1</v>
      </c>
      <c r="N7023" s="2" t="n">
        <v>1</v>
      </c>
    </row>
    <row r="7024" ht="15.75" customHeight="1">
      <c r="A7024" s="9" t="n">
        <v>43972.70833333334</v>
      </c>
      <c r="B7024" s="9" t="n">
        <v>43972.54166666666</v>
      </c>
      <c r="C7024" s="2" t="n">
        <v>34964545</v>
      </c>
      <c r="D7024" s="2" t="inlineStr">
        <is>
          <t>DOM</t>
        </is>
      </c>
      <c r="G7024" s="2" t="inlineStr">
        <is>
          <t>ZONE</t>
        </is>
      </c>
      <c r="I7024" s="2" t="n">
        <v>19.32</v>
      </c>
      <c r="J7024" s="2" t="n">
        <v>16.933047</v>
      </c>
      <c r="K7024" s="2" t="n">
        <v>-2.182169</v>
      </c>
      <c r="L7024" s="2" t="n">
        <v>-0.199784</v>
      </c>
      <c r="M7024" s="2" t="b">
        <v>1</v>
      </c>
      <c r="N7024" s="2" t="n">
        <v>1</v>
      </c>
    </row>
    <row r="7025" ht="15.75" customHeight="1">
      <c r="A7025" s="9" t="n">
        <v>43972.75</v>
      </c>
      <c r="B7025" s="9" t="n">
        <v>43972.58333333334</v>
      </c>
      <c r="C7025" s="2" t="n">
        <v>34964545</v>
      </c>
      <c r="D7025" s="2" t="inlineStr">
        <is>
          <t>DOM</t>
        </is>
      </c>
      <c r="G7025" s="2" t="inlineStr">
        <is>
          <t>ZONE</t>
        </is>
      </c>
      <c r="I7025" s="2" t="n">
        <v>17.78</v>
      </c>
      <c r="J7025" s="2" t="n">
        <v>14.195781</v>
      </c>
      <c r="K7025" s="2" t="n">
        <v>-3.465825</v>
      </c>
      <c r="L7025" s="2" t="n">
        <v>-0.116728</v>
      </c>
      <c r="M7025" s="2" t="b">
        <v>1</v>
      </c>
      <c r="N7025" s="2" t="n">
        <v>1</v>
      </c>
    </row>
    <row r="7026" ht="15.75" customHeight="1">
      <c r="A7026" s="9" t="n">
        <v>43972.79166666666</v>
      </c>
      <c r="B7026" s="9" t="n">
        <v>43972.625</v>
      </c>
      <c r="C7026" s="2" t="n">
        <v>34964545</v>
      </c>
      <c r="D7026" s="2" t="inlineStr">
        <is>
          <t>DOM</t>
        </is>
      </c>
      <c r="G7026" s="2" t="inlineStr">
        <is>
          <t>ZONE</t>
        </is>
      </c>
      <c r="I7026" s="2" t="n">
        <v>18.1</v>
      </c>
      <c r="J7026" s="2" t="n">
        <v>13.348786</v>
      </c>
      <c r="K7026" s="2" t="n">
        <v>-4.712108</v>
      </c>
      <c r="L7026" s="2" t="n">
        <v>-0.042439</v>
      </c>
      <c r="M7026" s="2" t="b">
        <v>1</v>
      </c>
      <c r="N7026" s="2" t="n">
        <v>1</v>
      </c>
    </row>
    <row r="7027" ht="15.75" customHeight="1">
      <c r="A7027" s="9" t="n">
        <v>43972.83333333334</v>
      </c>
      <c r="B7027" s="9" t="n">
        <v>43972.66666666666</v>
      </c>
      <c r="C7027" s="2" t="n">
        <v>34964545</v>
      </c>
      <c r="D7027" s="2" t="inlineStr">
        <is>
          <t>DOM</t>
        </is>
      </c>
      <c r="G7027" s="2" t="inlineStr">
        <is>
          <t>ZONE</t>
        </is>
      </c>
      <c r="I7027" s="2" t="n">
        <v>17.55</v>
      </c>
      <c r="J7027" s="2" t="n">
        <v>12.864543</v>
      </c>
      <c r="K7027" s="2" t="n">
        <v>-4.740308</v>
      </c>
      <c r="L7027" s="2" t="n">
        <v>0.055684</v>
      </c>
      <c r="M7027" s="2" t="b">
        <v>1</v>
      </c>
      <c r="N7027" s="2" t="n">
        <v>1</v>
      </c>
    </row>
    <row r="7028" ht="15.75" customHeight="1">
      <c r="A7028" s="9" t="n">
        <v>43972.875</v>
      </c>
      <c r="B7028" s="9" t="n">
        <v>43972.70833333334</v>
      </c>
      <c r="C7028" s="2" t="n">
        <v>34964545</v>
      </c>
      <c r="D7028" s="2" t="inlineStr">
        <is>
          <t>DOM</t>
        </is>
      </c>
      <c r="G7028" s="2" t="inlineStr">
        <is>
          <t>ZONE</t>
        </is>
      </c>
      <c r="I7028" s="2" t="n">
        <v>18.47</v>
      </c>
      <c r="J7028" s="2" t="n">
        <v>14.419003</v>
      </c>
      <c r="K7028" s="2" t="n">
        <v>-4.118158</v>
      </c>
      <c r="L7028" s="2" t="n">
        <v>0.068827</v>
      </c>
      <c r="M7028" s="2" t="b">
        <v>1</v>
      </c>
      <c r="N7028" s="2" t="n">
        <v>1</v>
      </c>
    </row>
    <row r="7029" ht="15.75" customHeight="1">
      <c r="A7029" s="9" t="n">
        <v>43972.91666666666</v>
      </c>
      <c r="B7029" s="9" t="n">
        <v>43972.75</v>
      </c>
      <c r="C7029" s="2" t="n">
        <v>34964545</v>
      </c>
      <c r="D7029" s="2" t="inlineStr">
        <is>
          <t>DOM</t>
        </is>
      </c>
      <c r="G7029" s="2" t="inlineStr">
        <is>
          <t>ZONE</t>
        </is>
      </c>
      <c r="I7029" s="2" t="n">
        <v>18.47</v>
      </c>
      <c r="J7029" s="2" t="n">
        <v>18.948246</v>
      </c>
      <c r="K7029" s="2" t="n">
        <v>0.434212</v>
      </c>
      <c r="L7029" s="2" t="n">
        <v>0.044035</v>
      </c>
      <c r="M7029" s="2" t="b">
        <v>1</v>
      </c>
      <c r="N7029" s="2" t="n">
        <v>1</v>
      </c>
    </row>
    <row r="7030" ht="15.75" customHeight="1">
      <c r="A7030" s="9" t="n">
        <v>43972.95833333334</v>
      </c>
      <c r="B7030" s="9" t="n">
        <v>43972.79166666666</v>
      </c>
      <c r="C7030" s="2" t="n">
        <v>34964545</v>
      </c>
      <c r="D7030" s="2" t="inlineStr">
        <is>
          <t>DOM</t>
        </is>
      </c>
      <c r="G7030" s="2" t="inlineStr">
        <is>
          <t>ZONE</t>
        </is>
      </c>
      <c r="I7030" s="2" t="n">
        <v>16.31</v>
      </c>
      <c r="J7030" s="2" t="n">
        <v>15.966279</v>
      </c>
      <c r="K7030" s="2" t="n">
        <v>-0.308195</v>
      </c>
      <c r="L7030" s="2" t="n">
        <v>-0.037192</v>
      </c>
      <c r="M7030" s="2" t="b">
        <v>1</v>
      </c>
      <c r="N7030" s="2" t="n">
        <v>1</v>
      </c>
    </row>
    <row r="7031" ht="15.75" customHeight="1">
      <c r="A7031" s="9" t="n">
        <v>43973</v>
      </c>
      <c r="B7031" s="9" t="n">
        <v>43972.83333333334</v>
      </c>
      <c r="C7031" s="2" t="n">
        <v>34964545</v>
      </c>
      <c r="D7031" s="2" t="inlineStr">
        <is>
          <t>DOM</t>
        </is>
      </c>
      <c r="G7031" s="2" t="inlineStr">
        <is>
          <t>ZONE</t>
        </is>
      </c>
      <c r="I7031" s="2" t="n">
        <v>18.02</v>
      </c>
      <c r="J7031" s="2" t="n">
        <v>17.917549</v>
      </c>
      <c r="K7031" s="2" t="n">
        <v>0.000474</v>
      </c>
      <c r="L7031" s="2" t="n">
        <v>-0.099592</v>
      </c>
      <c r="M7031" s="2" t="b">
        <v>1</v>
      </c>
      <c r="N7031" s="2" t="n">
        <v>1</v>
      </c>
    </row>
    <row r="7032" ht="15.75" customHeight="1">
      <c r="A7032" s="9" t="n">
        <v>43973.04166666666</v>
      </c>
      <c r="B7032" s="9" t="n">
        <v>43972.875</v>
      </c>
      <c r="C7032" s="2" t="n">
        <v>34964545</v>
      </c>
      <c r="D7032" s="2" t="inlineStr">
        <is>
          <t>DOM</t>
        </is>
      </c>
      <c r="G7032" s="2" t="inlineStr">
        <is>
          <t>ZONE</t>
        </is>
      </c>
      <c r="I7032" s="2" t="n">
        <v>18.23</v>
      </c>
      <c r="J7032" s="2" t="n">
        <v>18.163564</v>
      </c>
      <c r="K7032" s="2" t="n">
        <v>0.001673</v>
      </c>
      <c r="L7032" s="2" t="n">
        <v>-0.066443</v>
      </c>
      <c r="M7032" s="2" t="b">
        <v>1</v>
      </c>
      <c r="N7032" s="2" t="n">
        <v>1</v>
      </c>
    </row>
    <row r="7033" ht="15.75" customHeight="1">
      <c r="A7033" s="9" t="n">
        <v>43973.08333333334</v>
      </c>
      <c r="B7033" s="9" t="n">
        <v>43972.91666666666</v>
      </c>
      <c r="C7033" s="2" t="n">
        <v>34964545</v>
      </c>
      <c r="D7033" s="2" t="inlineStr">
        <is>
          <t>DOM</t>
        </is>
      </c>
      <c r="G7033" s="2" t="inlineStr">
        <is>
          <t>ZONE</t>
        </is>
      </c>
      <c r="I7033" s="2" t="n">
        <v>15.79</v>
      </c>
      <c r="J7033" s="2" t="n">
        <v>15.279063</v>
      </c>
      <c r="K7033" s="2" t="n">
        <v>-0.588089</v>
      </c>
      <c r="L7033" s="2" t="n">
        <v>0.077153</v>
      </c>
      <c r="M7033" s="2" t="b">
        <v>1</v>
      </c>
      <c r="N7033" s="2" t="n">
        <v>1</v>
      </c>
    </row>
    <row r="7034" ht="15.75" customHeight="1">
      <c r="A7034" s="9" t="n">
        <v>43973.125</v>
      </c>
      <c r="B7034" s="9" t="n">
        <v>43972.95833333334</v>
      </c>
      <c r="C7034" s="2" t="n">
        <v>34964545</v>
      </c>
      <c r="D7034" s="2" t="inlineStr">
        <is>
          <t>DOM</t>
        </is>
      </c>
      <c r="G7034" s="2" t="inlineStr">
        <is>
          <t>ZONE</t>
        </is>
      </c>
      <c r="I7034" s="2" t="n">
        <v>16.38</v>
      </c>
      <c r="J7034" s="2" t="n">
        <v>15.090757</v>
      </c>
      <c r="K7034" s="2" t="n">
        <v>-1.43544</v>
      </c>
      <c r="L7034" s="2" t="n">
        <v>0.145364</v>
      </c>
      <c r="M7034" s="2" t="b">
        <v>1</v>
      </c>
      <c r="N7034" s="2" t="n">
        <v>1</v>
      </c>
    </row>
    <row r="7035" ht="15.75" customHeight="1">
      <c r="A7035" s="9" t="n">
        <v>43973.16666666666</v>
      </c>
      <c r="B7035" s="9" t="n">
        <v>43973</v>
      </c>
      <c r="C7035" s="2" t="n">
        <v>34964545</v>
      </c>
      <c r="D7035" s="2" t="inlineStr">
        <is>
          <t>DOM</t>
        </is>
      </c>
      <c r="G7035" s="2" t="inlineStr">
        <is>
          <t>ZONE</t>
        </is>
      </c>
      <c r="I7035" s="2" t="n">
        <v>12.35</v>
      </c>
      <c r="J7035" s="2" t="n">
        <v>10.245982</v>
      </c>
      <c r="K7035" s="2" t="n">
        <v>-2.222796</v>
      </c>
      <c r="L7035" s="2" t="n">
        <v>0.115444</v>
      </c>
      <c r="M7035" s="2" t="b">
        <v>1</v>
      </c>
      <c r="N7035" s="2" t="n">
        <v>1</v>
      </c>
    </row>
    <row r="7036" ht="15.75" customHeight="1">
      <c r="A7036" s="9" t="n">
        <v>43973.20833333334</v>
      </c>
      <c r="B7036" s="9" t="n">
        <v>43973.04166666666</v>
      </c>
      <c r="C7036" s="2" t="n">
        <v>34964545</v>
      </c>
      <c r="D7036" s="2" t="inlineStr">
        <is>
          <t>DOM</t>
        </is>
      </c>
      <c r="G7036" s="2" t="inlineStr">
        <is>
          <t>ZONE</t>
        </is>
      </c>
      <c r="I7036" s="2" t="n">
        <v>13.05</v>
      </c>
      <c r="J7036" s="2" t="n">
        <v>13.113777</v>
      </c>
      <c r="K7036" s="2" t="n">
        <v>0</v>
      </c>
      <c r="L7036" s="2" t="n">
        <v>0.063777</v>
      </c>
      <c r="M7036" s="2" t="b">
        <v>1</v>
      </c>
      <c r="N7036" s="2" t="n">
        <v>1</v>
      </c>
    </row>
    <row r="7037" ht="15.75" customHeight="1">
      <c r="A7037" s="9" t="n">
        <v>43973.25</v>
      </c>
      <c r="B7037" s="9" t="n">
        <v>43973.08333333334</v>
      </c>
      <c r="C7037" s="2" t="n">
        <v>34964545</v>
      </c>
      <c r="D7037" s="2" t="inlineStr">
        <is>
          <t>DOM</t>
        </is>
      </c>
      <c r="G7037" s="2" t="inlineStr">
        <is>
          <t>ZONE</t>
        </is>
      </c>
      <c r="I7037" s="2" t="n">
        <v>12.86</v>
      </c>
      <c r="J7037" s="2" t="n">
        <v>12.902261</v>
      </c>
      <c r="K7037" s="2" t="n">
        <v>0</v>
      </c>
      <c r="L7037" s="2" t="n">
        <v>0.043928</v>
      </c>
      <c r="M7037" s="2" t="b">
        <v>1</v>
      </c>
      <c r="N7037" s="2" t="n">
        <v>1</v>
      </c>
    </row>
    <row r="7038" ht="15.75" customHeight="1">
      <c r="A7038" s="9" t="n">
        <v>43973.29166666666</v>
      </c>
      <c r="B7038" s="9" t="n">
        <v>43973.125</v>
      </c>
      <c r="C7038" s="2" t="n">
        <v>34964545</v>
      </c>
      <c r="D7038" s="2" t="inlineStr">
        <is>
          <t>DOM</t>
        </is>
      </c>
      <c r="G7038" s="2" t="inlineStr">
        <is>
          <t>ZONE</t>
        </is>
      </c>
      <c r="I7038" s="2" t="n">
        <v>12.75</v>
      </c>
      <c r="J7038" s="2" t="n">
        <v>12.819455</v>
      </c>
      <c r="K7038" s="2" t="n">
        <v>0</v>
      </c>
      <c r="L7038" s="2" t="n">
        <v>0.065288</v>
      </c>
      <c r="M7038" s="2" t="b">
        <v>1</v>
      </c>
      <c r="N7038" s="2" t="n">
        <v>1</v>
      </c>
    </row>
    <row r="7039" ht="15.75" customHeight="1">
      <c r="A7039" s="9" t="n">
        <v>43973.33333333334</v>
      </c>
      <c r="B7039" s="9" t="n">
        <v>43973.16666666666</v>
      </c>
      <c r="C7039" s="2" t="n">
        <v>34964545</v>
      </c>
      <c r="D7039" s="2" t="inlineStr">
        <is>
          <t>DOM</t>
        </is>
      </c>
      <c r="G7039" s="2" t="inlineStr">
        <is>
          <t>ZONE</t>
        </is>
      </c>
      <c r="I7039" s="2" t="n">
        <v>13.63</v>
      </c>
      <c r="J7039" s="2" t="n">
        <v>13.702074</v>
      </c>
      <c r="K7039" s="2" t="n">
        <v>0</v>
      </c>
      <c r="L7039" s="2" t="n">
        <v>0.077074</v>
      </c>
      <c r="M7039" s="2" t="b">
        <v>1</v>
      </c>
      <c r="N7039" s="2" t="n">
        <v>1</v>
      </c>
    </row>
    <row r="7040" ht="15.75" customHeight="1">
      <c r="A7040" s="9" t="n">
        <v>43973.375</v>
      </c>
      <c r="B7040" s="9" t="n">
        <v>43973.20833333334</v>
      </c>
      <c r="C7040" s="2" t="n">
        <v>34964545</v>
      </c>
      <c r="D7040" s="2" t="inlineStr">
        <is>
          <t>DOM</t>
        </is>
      </c>
      <c r="G7040" s="2" t="inlineStr">
        <is>
          <t>ZONE</t>
        </is>
      </c>
      <c r="I7040" s="2" t="n">
        <v>13.62</v>
      </c>
      <c r="J7040" s="2" t="n">
        <v>13.661022</v>
      </c>
      <c r="K7040" s="2" t="n">
        <v>0</v>
      </c>
      <c r="L7040" s="2" t="n">
        <v>0.045189</v>
      </c>
      <c r="M7040" s="2" t="b">
        <v>1</v>
      </c>
      <c r="N7040" s="2" t="n">
        <v>1</v>
      </c>
    </row>
    <row r="7041" ht="15.75" customHeight="1">
      <c r="A7041" s="9" t="n">
        <v>43973.41666666666</v>
      </c>
      <c r="B7041" s="9" t="n">
        <v>43973.25</v>
      </c>
      <c r="C7041" s="2" t="n">
        <v>34964545</v>
      </c>
      <c r="D7041" s="2" t="inlineStr">
        <is>
          <t>DOM</t>
        </is>
      </c>
      <c r="G7041" s="2" t="inlineStr">
        <is>
          <t>ZONE</t>
        </is>
      </c>
      <c r="I7041" s="2" t="n">
        <v>13.75</v>
      </c>
      <c r="J7041" s="2" t="n">
        <v>13.80163</v>
      </c>
      <c r="K7041" s="2" t="n">
        <v>0</v>
      </c>
      <c r="L7041" s="2" t="n">
        <v>0.05413</v>
      </c>
      <c r="M7041" s="2" t="b">
        <v>1</v>
      </c>
      <c r="N7041" s="2" t="n">
        <v>1</v>
      </c>
    </row>
    <row r="7042" ht="15.75" customHeight="1">
      <c r="A7042" s="9" t="n">
        <v>43973.45833333334</v>
      </c>
      <c r="B7042" s="9" t="n">
        <v>43973.29166666666</v>
      </c>
      <c r="C7042" s="2" t="n">
        <v>34964545</v>
      </c>
      <c r="D7042" s="2" t="inlineStr">
        <is>
          <t>DOM</t>
        </is>
      </c>
      <c r="G7042" s="2" t="inlineStr">
        <is>
          <t>ZONE</t>
        </is>
      </c>
      <c r="I7042" s="2" t="n">
        <v>14.16</v>
      </c>
      <c r="J7042" s="2" t="n">
        <v>14.454261</v>
      </c>
      <c r="K7042" s="2" t="n">
        <v>0.236041</v>
      </c>
      <c r="L7042" s="2" t="n">
        <v>0.059054</v>
      </c>
      <c r="M7042" s="2" t="b">
        <v>1</v>
      </c>
      <c r="N7042" s="2" t="n">
        <v>1</v>
      </c>
    </row>
    <row r="7043" ht="15.75" customHeight="1">
      <c r="A7043" s="9" t="n">
        <v>43973.5</v>
      </c>
      <c r="B7043" s="9" t="n">
        <v>43973.33333333334</v>
      </c>
      <c r="C7043" s="2" t="n">
        <v>34964545</v>
      </c>
      <c r="D7043" s="2" t="inlineStr">
        <is>
          <t>DOM</t>
        </is>
      </c>
      <c r="G7043" s="2" t="inlineStr">
        <is>
          <t>ZONE</t>
        </is>
      </c>
      <c r="I7043" s="2" t="n">
        <v>15.81</v>
      </c>
      <c r="J7043" s="2" t="n">
        <v>16.492848</v>
      </c>
      <c r="K7043" s="2" t="n">
        <v>0.696694</v>
      </c>
      <c r="L7043" s="2" t="n">
        <v>-0.015512</v>
      </c>
      <c r="M7043" s="2" t="b">
        <v>1</v>
      </c>
      <c r="N7043" s="2" t="n">
        <v>1</v>
      </c>
    </row>
    <row r="7044" ht="15.75" customHeight="1">
      <c r="A7044" s="9" t="n">
        <v>43973.54166666666</v>
      </c>
      <c r="B7044" s="9" t="n">
        <v>43973.375</v>
      </c>
      <c r="C7044" s="2" t="n">
        <v>34964545</v>
      </c>
      <c r="D7044" s="2" t="inlineStr">
        <is>
          <t>DOM</t>
        </is>
      </c>
      <c r="G7044" s="2" t="inlineStr">
        <is>
          <t>ZONE</t>
        </is>
      </c>
      <c r="I7044" s="2" t="n">
        <v>19.16</v>
      </c>
      <c r="J7044" s="2" t="n">
        <v>21.315542</v>
      </c>
      <c r="K7044" s="2" t="n">
        <v>2.242603</v>
      </c>
      <c r="L7044" s="2" t="n">
        <v>-0.090394</v>
      </c>
      <c r="M7044" s="2" t="b">
        <v>1</v>
      </c>
      <c r="N7044" s="2" t="n">
        <v>1</v>
      </c>
    </row>
    <row r="7045" ht="15.75" customHeight="1">
      <c r="A7045" s="9" t="n">
        <v>43973.58333333334</v>
      </c>
      <c r="B7045" s="9" t="n">
        <v>43973.41666666666</v>
      </c>
      <c r="C7045" s="2" t="n">
        <v>34964545</v>
      </c>
      <c r="D7045" s="2" t="inlineStr">
        <is>
          <t>DOM</t>
        </is>
      </c>
      <c r="G7045" s="2" t="inlineStr">
        <is>
          <t>ZONE</t>
        </is>
      </c>
      <c r="I7045" s="2" t="n">
        <v>17.8</v>
      </c>
      <c r="J7045" s="2" t="n">
        <v>19.351057</v>
      </c>
      <c r="K7045" s="2" t="n">
        <v>1.638462</v>
      </c>
      <c r="L7045" s="2" t="n">
        <v>-0.089072</v>
      </c>
      <c r="M7045" s="2" t="b">
        <v>1</v>
      </c>
      <c r="N7045" s="2" t="n">
        <v>1</v>
      </c>
    </row>
    <row r="7046" ht="15.75" customHeight="1">
      <c r="A7046" s="9" t="n">
        <v>43973.625</v>
      </c>
      <c r="B7046" s="9" t="n">
        <v>43973.45833333334</v>
      </c>
      <c r="C7046" s="2" t="n">
        <v>34964545</v>
      </c>
      <c r="D7046" s="2" t="inlineStr">
        <is>
          <t>DOM</t>
        </is>
      </c>
      <c r="G7046" s="2" t="inlineStr">
        <is>
          <t>ZONE</t>
        </is>
      </c>
      <c r="I7046" s="2" t="n">
        <v>18.37</v>
      </c>
      <c r="J7046" s="2" t="n">
        <v>20.079155</v>
      </c>
      <c r="K7046" s="2" t="n">
        <v>1.81209</v>
      </c>
      <c r="L7046" s="2" t="n">
        <v>-0.09793499999999999</v>
      </c>
      <c r="M7046" s="2" t="b">
        <v>1</v>
      </c>
      <c r="N7046" s="2" t="n">
        <v>1</v>
      </c>
    </row>
    <row r="7047" ht="15.75" customHeight="1">
      <c r="A7047" s="9" t="n">
        <v>43973.66666666666</v>
      </c>
      <c r="B7047" s="9" t="n">
        <v>43973.5</v>
      </c>
      <c r="C7047" s="2" t="n">
        <v>34964545</v>
      </c>
      <c r="D7047" s="2" t="inlineStr">
        <is>
          <t>DOM</t>
        </is>
      </c>
      <c r="G7047" s="2" t="inlineStr">
        <is>
          <t>ZONE</t>
        </is>
      </c>
      <c r="I7047" s="2" t="n">
        <v>19.21</v>
      </c>
      <c r="J7047" s="2" t="n">
        <v>21.013016</v>
      </c>
      <c r="K7047" s="2" t="n">
        <v>1.851035</v>
      </c>
      <c r="L7047" s="2" t="n">
        <v>-0.046352</v>
      </c>
      <c r="M7047" s="2" t="b">
        <v>1</v>
      </c>
      <c r="N7047" s="2" t="n">
        <v>1</v>
      </c>
    </row>
    <row r="7048" ht="15.75" customHeight="1">
      <c r="A7048" s="9" t="n">
        <v>43973.70833333334</v>
      </c>
      <c r="B7048" s="9" t="n">
        <v>43973.54166666666</v>
      </c>
      <c r="C7048" s="2" t="n">
        <v>34964545</v>
      </c>
      <c r="D7048" s="2" t="inlineStr">
        <is>
          <t>DOM</t>
        </is>
      </c>
      <c r="G7048" s="2" t="inlineStr">
        <is>
          <t>ZONE</t>
        </is>
      </c>
      <c r="I7048" s="2" t="n">
        <v>18.5</v>
      </c>
      <c r="J7048" s="2" t="n">
        <v>19.842402</v>
      </c>
      <c r="K7048" s="2" t="n">
        <v>1.338455</v>
      </c>
      <c r="L7048" s="2" t="n">
        <v>0.00228</v>
      </c>
      <c r="M7048" s="2" t="b">
        <v>1</v>
      </c>
      <c r="N7048" s="2" t="n">
        <v>1</v>
      </c>
    </row>
    <row r="7049" ht="15.75" customHeight="1">
      <c r="A7049" s="9" t="n">
        <v>43973.75</v>
      </c>
      <c r="B7049" s="9" t="n">
        <v>43973.58333333334</v>
      </c>
      <c r="C7049" s="2" t="n">
        <v>34964545</v>
      </c>
      <c r="D7049" s="2" t="inlineStr">
        <is>
          <t>DOM</t>
        </is>
      </c>
      <c r="G7049" s="2" t="inlineStr">
        <is>
          <t>ZONE</t>
        </is>
      </c>
      <c r="I7049" s="2" t="n">
        <v>18.78</v>
      </c>
      <c r="J7049" s="2" t="n">
        <v>20.32189</v>
      </c>
      <c r="K7049" s="2" t="n">
        <v>1.496042</v>
      </c>
      <c r="L7049" s="2" t="n">
        <v>0.049181</v>
      </c>
      <c r="M7049" s="2" t="b">
        <v>1</v>
      </c>
      <c r="N7049" s="2" t="n">
        <v>1</v>
      </c>
    </row>
    <row r="7050" ht="15.75" customHeight="1">
      <c r="A7050" s="9" t="n">
        <v>43973.79166666666</v>
      </c>
      <c r="B7050" s="9" t="n">
        <v>43973.625</v>
      </c>
      <c r="C7050" s="2" t="n">
        <v>34964545</v>
      </c>
      <c r="D7050" s="2" t="inlineStr">
        <is>
          <t>DOM</t>
        </is>
      </c>
      <c r="G7050" s="2" t="inlineStr">
        <is>
          <t>ZONE</t>
        </is>
      </c>
      <c r="I7050" s="2" t="n">
        <v>18.37</v>
      </c>
      <c r="J7050" s="2" t="n">
        <v>18.528527</v>
      </c>
      <c r="K7050" s="2" t="n">
        <v>0.058362</v>
      </c>
      <c r="L7050" s="2" t="n">
        <v>0.100999</v>
      </c>
      <c r="M7050" s="2" t="b">
        <v>1</v>
      </c>
      <c r="N7050" s="2" t="n">
        <v>1</v>
      </c>
    </row>
    <row r="7051" ht="15.75" customHeight="1">
      <c r="A7051" s="9" t="n">
        <v>43973.83333333334</v>
      </c>
      <c r="B7051" s="9" t="n">
        <v>43973.66666666666</v>
      </c>
      <c r="C7051" s="2" t="n">
        <v>34964545</v>
      </c>
      <c r="D7051" s="2" t="inlineStr">
        <is>
          <t>DOM</t>
        </is>
      </c>
      <c r="G7051" s="2" t="inlineStr">
        <is>
          <t>ZONE</t>
        </is>
      </c>
      <c r="I7051" s="2" t="n">
        <v>20.74</v>
      </c>
      <c r="J7051" s="2" t="n">
        <v>22.052968</v>
      </c>
      <c r="K7051" s="2" t="n">
        <v>1.099071</v>
      </c>
      <c r="L7051" s="2" t="n">
        <v>0.211396</v>
      </c>
      <c r="M7051" s="2" t="b">
        <v>1</v>
      </c>
      <c r="N7051" s="2" t="n">
        <v>1</v>
      </c>
    </row>
    <row r="7052" ht="15.75" customHeight="1">
      <c r="A7052" s="9" t="n">
        <v>43973.875</v>
      </c>
      <c r="B7052" s="9" t="n">
        <v>43973.70833333334</v>
      </c>
      <c r="C7052" s="2" t="n">
        <v>34964545</v>
      </c>
      <c r="D7052" s="2" t="inlineStr">
        <is>
          <t>DOM</t>
        </is>
      </c>
      <c r="G7052" s="2" t="inlineStr">
        <is>
          <t>ZONE</t>
        </is>
      </c>
      <c r="I7052" s="2" t="n">
        <v>21.13</v>
      </c>
      <c r="J7052" s="2" t="n">
        <v>22.475893</v>
      </c>
      <c r="K7052" s="2" t="n">
        <v>1.088541</v>
      </c>
      <c r="L7052" s="2" t="n">
        <v>0.257352</v>
      </c>
      <c r="M7052" s="2" t="b">
        <v>1</v>
      </c>
      <c r="N7052" s="2" t="n">
        <v>1</v>
      </c>
    </row>
    <row r="7053" ht="15.75" customHeight="1">
      <c r="A7053" s="9" t="n">
        <v>43973.91666666666</v>
      </c>
      <c r="B7053" s="9" t="n">
        <v>43973.75</v>
      </c>
      <c r="C7053" s="2" t="n">
        <v>34964545</v>
      </c>
      <c r="D7053" s="2" t="inlineStr">
        <is>
          <t>DOM</t>
        </is>
      </c>
      <c r="G7053" s="2" t="inlineStr">
        <is>
          <t>ZONE</t>
        </is>
      </c>
      <c r="I7053" s="2" t="n">
        <v>20.24</v>
      </c>
      <c r="J7053" s="2" t="n">
        <v>21.026861</v>
      </c>
      <c r="K7053" s="2" t="n">
        <v>0.49331</v>
      </c>
      <c r="L7053" s="2" t="n">
        <v>0.291884</v>
      </c>
      <c r="M7053" s="2" t="b">
        <v>1</v>
      </c>
      <c r="N7053" s="2" t="n">
        <v>1</v>
      </c>
    </row>
    <row r="7054" ht="15.75" customHeight="1">
      <c r="A7054" s="9" t="n">
        <v>43973.95833333334</v>
      </c>
      <c r="B7054" s="9" t="n">
        <v>43973.79166666666</v>
      </c>
      <c r="C7054" s="2" t="n">
        <v>34964545</v>
      </c>
      <c r="D7054" s="2" t="inlineStr">
        <is>
          <t>DOM</t>
        </is>
      </c>
      <c r="G7054" s="2" t="inlineStr">
        <is>
          <t>ZONE</t>
        </is>
      </c>
      <c r="I7054" s="2" t="n">
        <v>17.99</v>
      </c>
      <c r="J7054" s="2" t="n">
        <v>19.055857</v>
      </c>
      <c r="K7054" s="2" t="n">
        <v>0.734443</v>
      </c>
      <c r="L7054" s="2" t="n">
        <v>0.334747</v>
      </c>
      <c r="M7054" s="2" t="b">
        <v>1</v>
      </c>
      <c r="N7054" s="2" t="n">
        <v>1</v>
      </c>
    </row>
    <row r="7055" ht="15.75" customHeight="1">
      <c r="A7055" s="9" t="n">
        <v>43974</v>
      </c>
      <c r="B7055" s="9" t="n">
        <v>43973.83333333334</v>
      </c>
      <c r="C7055" s="2" t="n">
        <v>34964545</v>
      </c>
      <c r="D7055" s="2" t="inlineStr">
        <is>
          <t>DOM</t>
        </is>
      </c>
      <c r="G7055" s="2" t="inlineStr">
        <is>
          <t>ZONE</t>
        </is>
      </c>
      <c r="I7055" s="2" t="n">
        <v>18.13</v>
      </c>
      <c r="J7055" s="2" t="n">
        <v>18.419687</v>
      </c>
      <c r="K7055" s="2" t="n">
        <v>-0.026931</v>
      </c>
      <c r="L7055" s="2" t="n">
        <v>0.320785</v>
      </c>
      <c r="M7055" s="2" t="b">
        <v>1</v>
      </c>
      <c r="N7055" s="2" t="n">
        <v>1</v>
      </c>
    </row>
    <row r="7056" ht="15.75" customHeight="1">
      <c r="A7056" s="9" t="n">
        <v>43974.04166666666</v>
      </c>
      <c r="B7056" s="9" t="n">
        <v>43973.875</v>
      </c>
      <c r="C7056" s="2" t="n">
        <v>34964545</v>
      </c>
      <c r="D7056" s="2" t="inlineStr">
        <is>
          <t>DOM</t>
        </is>
      </c>
      <c r="G7056" s="2" t="inlineStr">
        <is>
          <t>ZONE</t>
        </is>
      </c>
      <c r="I7056" s="2" t="n">
        <v>18.39</v>
      </c>
      <c r="J7056" s="2" t="n">
        <v>16.162776</v>
      </c>
      <c r="K7056" s="2" t="n">
        <v>-2.539388</v>
      </c>
      <c r="L7056" s="2" t="n">
        <v>0.31133</v>
      </c>
      <c r="M7056" s="2" t="b">
        <v>1</v>
      </c>
      <c r="N7056" s="2" t="n">
        <v>1</v>
      </c>
    </row>
    <row r="7057" ht="15.75" customHeight="1">
      <c r="A7057" s="9" t="n">
        <v>43974.08333333334</v>
      </c>
      <c r="B7057" s="9" t="n">
        <v>43973.91666666666</v>
      </c>
      <c r="C7057" s="2" t="n">
        <v>34964545</v>
      </c>
      <c r="D7057" s="2" t="inlineStr">
        <is>
          <t>DOM</t>
        </is>
      </c>
      <c r="G7057" s="2" t="inlineStr">
        <is>
          <t>ZONE</t>
        </is>
      </c>
      <c r="I7057" s="2" t="n">
        <v>12.65</v>
      </c>
      <c r="J7057" s="2" t="n">
        <v>12.761532</v>
      </c>
      <c r="K7057" s="2" t="n">
        <v>-0.07942299999999999</v>
      </c>
      <c r="L7057" s="2" t="n">
        <v>0.187621</v>
      </c>
      <c r="M7057" s="2" t="b">
        <v>1</v>
      </c>
      <c r="N7057" s="2" t="n">
        <v>1</v>
      </c>
    </row>
    <row r="7058" ht="15.75" customHeight="1">
      <c r="A7058" s="9" t="n">
        <v>43974.125</v>
      </c>
      <c r="B7058" s="9" t="n">
        <v>43973.95833333334</v>
      </c>
      <c r="C7058" s="2" t="n">
        <v>34964545</v>
      </c>
      <c r="D7058" s="2" t="inlineStr">
        <is>
          <t>DOM</t>
        </is>
      </c>
      <c r="G7058" s="2" t="inlineStr">
        <is>
          <t>ZONE</t>
        </is>
      </c>
      <c r="I7058" s="2" t="n">
        <v>12.93</v>
      </c>
      <c r="J7058" s="2" t="n">
        <v>13.101614</v>
      </c>
      <c r="K7058" s="2" t="n">
        <v>-0.07913000000000001</v>
      </c>
      <c r="L7058" s="2" t="n">
        <v>0.249911</v>
      </c>
      <c r="M7058" s="2" t="b">
        <v>1</v>
      </c>
      <c r="N7058" s="2" t="n">
        <v>1</v>
      </c>
    </row>
    <row r="7059" ht="15.75" customHeight="1">
      <c r="A7059" s="9" t="n">
        <v>43974.16666666666</v>
      </c>
      <c r="B7059" s="9" t="n">
        <v>43974</v>
      </c>
      <c r="C7059" s="2" t="n">
        <v>34964545</v>
      </c>
      <c r="D7059" s="2" t="inlineStr">
        <is>
          <t>DOM</t>
        </is>
      </c>
      <c r="G7059" s="2" t="inlineStr">
        <is>
          <t>ZONE</t>
        </is>
      </c>
      <c r="I7059" s="2" t="n">
        <v>10.84</v>
      </c>
      <c r="J7059" s="2" t="n">
        <v>11.159687</v>
      </c>
      <c r="K7059" s="2" t="n">
        <v>0.179764</v>
      </c>
      <c r="L7059" s="2" t="n">
        <v>0.138257</v>
      </c>
      <c r="M7059" s="2" t="b">
        <v>1</v>
      </c>
      <c r="N7059" s="2" t="n">
        <v>1</v>
      </c>
    </row>
    <row r="7060" ht="15.75" customHeight="1">
      <c r="A7060" s="9" t="n">
        <v>43974.20833333334</v>
      </c>
      <c r="B7060" s="9" t="n">
        <v>43974.04166666666</v>
      </c>
      <c r="C7060" s="2" t="n">
        <v>34964545</v>
      </c>
      <c r="D7060" s="2" t="inlineStr">
        <is>
          <t>DOM</t>
        </is>
      </c>
      <c r="G7060" s="2" t="inlineStr">
        <is>
          <t>ZONE</t>
        </is>
      </c>
      <c r="I7060" s="2" t="n">
        <v>11.09</v>
      </c>
      <c r="J7060" s="2" t="n">
        <v>11.58205</v>
      </c>
      <c r="K7060" s="2" t="n">
        <v>0.39002</v>
      </c>
      <c r="L7060" s="2" t="n">
        <v>0.102029</v>
      </c>
      <c r="M7060" s="2" t="b">
        <v>1</v>
      </c>
      <c r="N7060" s="2" t="n">
        <v>1</v>
      </c>
    </row>
    <row r="7061" ht="15.75" customHeight="1">
      <c r="A7061" s="9" t="n">
        <v>43974.25</v>
      </c>
      <c r="B7061" s="9" t="n">
        <v>43974.08333333334</v>
      </c>
      <c r="C7061" s="2" t="n">
        <v>34964545</v>
      </c>
      <c r="D7061" s="2" t="inlineStr">
        <is>
          <t>DOM</t>
        </is>
      </c>
      <c r="G7061" s="2" t="inlineStr">
        <is>
          <t>ZONE</t>
        </is>
      </c>
      <c r="I7061" s="2" t="n">
        <v>11.37</v>
      </c>
      <c r="J7061" s="2" t="n">
        <v>11.463149</v>
      </c>
      <c r="K7061" s="2" t="n">
        <v>0.007012</v>
      </c>
      <c r="L7061" s="2" t="n">
        <v>0.08946999999999999</v>
      </c>
      <c r="M7061" s="2" t="b">
        <v>1</v>
      </c>
      <c r="N7061" s="2" t="n">
        <v>1</v>
      </c>
    </row>
    <row r="7062" ht="15.75" customHeight="1">
      <c r="A7062" s="9" t="n">
        <v>43974.29166666666</v>
      </c>
      <c r="B7062" s="9" t="n">
        <v>43974.125</v>
      </c>
      <c r="C7062" s="2" t="n">
        <v>34964545</v>
      </c>
      <c r="D7062" s="2" t="inlineStr">
        <is>
          <t>DOM</t>
        </is>
      </c>
      <c r="G7062" s="2" t="inlineStr">
        <is>
          <t>ZONE</t>
        </is>
      </c>
      <c r="I7062" s="2" t="n">
        <v>10.01</v>
      </c>
      <c r="J7062" s="2" t="n">
        <v>10.381232</v>
      </c>
      <c r="K7062" s="2" t="n">
        <v>0.295873</v>
      </c>
      <c r="L7062" s="2" t="n">
        <v>0.07119200000000001</v>
      </c>
      <c r="M7062" s="2" t="b">
        <v>1</v>
      </c>
      <c r="N7062" s="2" t="n">
        <v>1</v>
      </c>
    </row>
    <row r="7063" ht="15.75" customHeight="1">
      <c r="A7063" s="9" t="n">
        <v>43974.33333333334</v>
      </c>
      <c r="B7063" s="9" t="n">
        <v>43974.16666666666</v>
      </c>
      <c r="C7063" s="2" t="n">
        <v>34964545</v>
      </c>
      <c r="D7063" s="2" t="inlineStr">
        <is>
          <t>DOM</t>
        </is>
      </c>
      <c r="G7063" s="2" t="inlineStr">
        <is>
          <t>ZONE</t>
        </is>
      </c>
      <c r="I7063" s="2" t="n">
        <v>9.140000000000001</v>
      </c>
      <c r="J7063" s="2" t="n">
        <v>9.818901</v>
      </c>
      <c r="K7063" s="2" t="n">
        <v>0.606853</v>
      </c>
      <c r="L7063" s="2" t="n">
        <v>0.074548</v>
      </c>
      <c r="M7063" s="2" t="b">
        <v>1</v>
      </c>
      <c r="N7063" s="2" t="n">
        <v>1</v>
      </c>
    </row>
    <row r="7064" ht="15.75" customHeight="1">
      <c r="A7064" s="9" t="n">
        <v>43974.375</v>
      </c>
      <c r="B7064" s="9" t="n">
        <v>43974.20833333334</v>
      </c>
      <c r="C7064" s="2" t="n">
        <v>34964545</v>
      </c>
      <c r="D7064" s="2" t="inlineStr">
        <is>
          <t>DOM</t>
        </is>
      </c>
      <c r="G7064" s="2" t="inlineStr">
        <is>
          <t>ZONE</t>
        </is>
      </c>
      <c r="I7064" s="2" t="n">
        <v>9.65</v>
      </c>
      <c r="J7064" s="2" t="n">
        <v>9.840714999999999</v>
      </c>
      <c r="K7064" s="2" t="n">
        <v>0.126562</v>
      </c>
      <c r="L7064" s="2" t="n">
        <v>0.06748700000000001</v>
      </c>
      <c r="M7064" s="2" t="b">
        <v>1</v>
      </c>
      <c r="N7064" s="2" t="n">
        <v>1</v>
      </c>
    </row>
    <row r="7065" ht="15.75" customHeight="1">
      <c r="A7065" s="9" t="n">
        <v>43974.41666666666</v>
      </c>
      <c r="B7065" s="9" t="n">
        <v>43974.25</v>
      </c>
      <c r="C7065" s="2" t="n">
        <v>34964545</v>
      </c>
      <c r="D7065" s="2" t="inlineStr">
        <is>
          <t>DOM</t>
        </is>
      </c>
      <c r="G7065" s="2" t="inlineStr">
        <is>
          <t>ZONE</t>
        </is>
      </c>
      <c r="I7065" s="2" t="n">
        <v>9.69</v>
      </c>
      <c r="J7065" s="2" t="n">
        <v>9.747199</v>
      </c>
      <c r="K7065" s="2" t="n">
        <v>0.007853000000000001</v>
      </c>
      <c r="L7065" s="2" t="n">
        <v>0.048512</v>
      </c>
      <c r="M7065" s="2" t="b">
        <v>1</v>
      </c>
      <c r="N7065" s="2" t="n">
        <v>1</v>
      </c>
    </row>
    <row r="7066" ht="15.75" customHeight="1">
      <c r="A7066" s="9" t="n">
        <v>43974.45833333334</v>
      </c>
      <c r="B7066" s="9" t="n">
        <v>43974.29166666666</v>
      </c>
      <c r="C7066" s="2" t="n">
        <v>34964545</v>
      </c>
      <c r="D7066" s="2" t="inlineStr">
        <is>
          <t>DOM</t>
        </is>
      </c>
      <c r="G7066" s="2" t="inlineStr">
        <is>
          <t>ZONE</t>
        </is>
      </c>
      <c r="I7066" s="2" t="n">
        <v>10.5</v>
      </c>
      <c r="J7066" s="2" t="n">
        <v>10.631408</v>
      </c>
      <c r="K7066" s="2" t="n">
        <v>0.091983</v>
      </c>
      <c r="L7066" s="2" t="n">
        <v>0.041092</v>
      </c>
      <c r="M7066" s="2" t="b">
        <v>1</v>
      </c>
      <c r="N7066" s="2" t="n">
        <v>1</v>
      </c>
    </row>
    <row r="7067" ht="15.75" customHeight="1">
      <c r="A7067" s="9" t="n">
        <v>43974.5</v>
      </c>
      <c r="B7067" s="9" t="n">
        <v>43974.33333333334</v>
      </c>
      <c r="C7067" s="2" t="n">
        <v>34964545</v>
      </c>
      <c r="D7067" s="2" t="inlineStr">
        <is>
          <t>DOM</t>
        </is>
      </c>
      <c r="G7067" s="2" t="inlineStr">
        <is>
          <t>ZONE</t>
        </is>
      </c>
      <c r="I7067" s="2" t="n">
        <v>11.25</v>
      </c>
      <c r="J7067" s="2" t="n">
        <v>11.313759</v>
      </c>
      <c r="K7067" s="2" t="n">
        <v>0.013363</v>
      </c>
      <c r="L7067" s="2" t="n">
        <v>0.052896</v>
      </c>
      <c r="M7067" s="2" t="b">
        <v>1</v>
      </c>
      <c r="N7067" s="2" t="n">
        <v>1</v>
      </c>
    </row>
    <row r="7068" ht="15.75" customHeight="1">
      <c r="A7068" s="9" t="n">
        <v>43974.54166666666</v>
      </c>
      <c r="B7068" s="9" t="n">
        <v>43974.375</v>
      </c>
      <c r="C7068" s="2" t="n">
        <v>34964545</v>
      </c>
      <c r="D7068" s="2" t="inlineStr">
        <is>
          <t>DOM</t>
        </is>
      </c>
      <c r="G7068" s="2" t="inlineStr">
        <is>
          <t>ZONE</t>
        </is>
      </c>
      <c r="I7068" s="2" t="n">
        <v>12.91</v>
      </c>
      <c r="J7068" s="2" t="n">
        <v>12.95562</v>
      </c>
      <c r="K7068" s="2" t="n">
        <v>-0.011443</v>
      </c>
      <c r="L7068" s="2" t="n">
        <v>0.062063</v>
      </c>
      <c r="M7068" s="2" t="b">
        <v>1</v>
      </c>
      <c r="N7068" s="2" t="n">
        <v>1</v>
      </c>
    </row>
    <row r="7069" ht="15.75" customHeight="1">
      <c r="A7069" s="9" t="n">
        <v>43974.58333333334</v>
      </c>
      <c r="B7069" s="9" t="n">
        <v>43974.41666666666</v>
      </c>
      <c r="C7069" s="2" t="n">
        <v>34964545</v>
      </c>
      <c r="D7069" s="2" t="inlineStr">
        <is>
          <t>DOM</t>
        </is>
      </c>
      <c r="G7069" s="2" t="inlineStr">
        <is>
          <t>ZONE</t>
        </is>
      </c>
      <c r="I7069" s="2" t="n">
        <v>12.93</v>
      </c>
      <c r="J7069" s="2" t="n">
        <v>13.022745</v>
      </c>
      <c r="K7069" s="2" t="n">
        <v>-0.001986</v>
      </c>
      <c r="L7069" s="2" t="n">
        <v>0.099731</v>
      </c>
      <c r="M7069" s="2" t="b">
        <v>1</v>
      </c>
      <c r="N7069" s="2" t="n">
        <v>1</v>
      </c>
    </row>
    <row r="7070" ht="15.75" customHeight="1">
      <c r="A7070" s="9" t="n">
        <v>43974.625</v>
      </c>
      <c r="B7070" s="9" t="n">
        <v>43974.45833333334</v>
      </c>
      <c r="C7070" s="2" t="n">
        <v>34964545</v>
      </c>
      <c r="D7070" s="2" t="inlineStr">
        <is>
          <t>DOM</t>
        </is>
      </c>
      <c r="G7070" s="2" t="inlineStr">
        <is>
          <t>ZONE</t>
        </is>
      </c>
      <c r="I7070" s="2" t="n">
        <v>15.82</v>
      </c>
      <c r="J7070" s="2" t="n">
        <v>16.145422</v>
      </c>
      <c r="K7070" s="2" t="n">
        <v>0.169551</v>
      </c>
      <c r="L7070" s="2" t="n">
        <v>0.153371</v>
      </c>
      <c r="M7070" s="2" t="b">
        <v>1</v>
      </c>
      <c r="N7070" s="2" t="n">
        <v>1</v>
      </c>
    </row>
    <row r="7071" ht="15.75" customHeight="1">
      <c r="A7071" s="9" t="n">
        <v>43974.66666666666</v>
      </c>
      <c r="B7071" s="9" t="n">
        <v>43974.5</v>
      </c>
      <c r="C7071" s="2" t="n">
        <v>34964545</v>
      </c>
      <c r="D7071" s="2" t="inlineStr">
        <is>
          <t>DOM</t>
        </is>
      </c>
      <c r="G7071" s="2" t="inlineStr">
        <is>
          <t>ZONE</t>
        </is>
      </c>
      <c r="I7071" s="2" t="n">
        <v>25.42</v>
      </c>
      <c r="J7071" s="2" t="n">
        <v>26.62712</v>
      </c>
      <c r="K7071" s="2" t="n">
        <v>0.833979</v>
      </c>
      <c r="L7071" s="2" t="n">
        <v>0.368974</v>
      </c>
      <c r="M7071" s="2" t="b">
        <v>1</v>
      </c>
      <c r="N7071" s="2" t="n">
        <v>1</v>
      </c>
    </row>
    <row r="7072" ht="15.75" customHeight="1">
      <c r="A7072" s="9" t="n">
        <v>43974.70833333334</v>
      </c>
      <c r="B7072" s="9" t="n">
        <v>43974.54166666666</v>
      </c>
      <c r="C7072" s="2" t="n">
        <v>34964545</v>
      </c>
      <c r="D7072" s="2" t="inlineStr">
        <is>
          <t>DOM</t>
        </is>
      </c>
      <c r="G7072" s="2" t="inlineStr">
        <is>
          <t>ZONE</t>
        </is>
      </c>
      <c r="I7072" s="2" t="n">
        <v>20.3</v>
      </c>
      <c r="J7072" s="2" t="n">
        <v>22.923578</v>
      </c>
      <c r="K7072" s="2" t="n">
        <v>2.222955</v>
      </c>
      <c r="L7072" s="2" t="n">
        <v>0.400623</v>
      </c>
      <c r="M7072" s="2" t="b">
        <v>1</v>
      </c>
      <c r="N7072" s="2" t="n">
        <v>1</v>
      </c>
    </row>
    <row r="7073" ht="15.75" customHeight="1">
      <c r="A7073" s="9" t="n">
        <v>43974.75</v>
      </c>
      <c r="B7073" s="9" t="n">
        <v>43974.58333333334</v>
      </c>
      <c r="C7073" s="2" t="n">
        <v>34964545</v>
      </c>
      <c r="D7073" s="2" t="inlineStr">
        <is>
          <t>DOM</t>
        </is>
      </c>
      <c r="G7073" s="2" t="inlineStr">
        <is>
          <t>ZONE</t>
        </is>
      </c>
      <c r="I7073" s="2" t="n">
        <v>15.34</v>
      </c>
      <c r="J7073" s="2" t="n">
        <v>18.350238</v>
      </c>
      <c r="K7073" s="2" t="n">
        <v>2.6963</v>
      </c>
      <c r="L7073" s="2" t="n">
        <v>0.318105</v>
      </c>
      <c r="M7073" s="2" t="b">
        <v>1</v>
      </c>
      <c r="N7073" s="2" t="n">
        <v>1</v>
      </c>
    </row>
    <row r="7074" ht="15.75" customHeight="1">
      <c r="A7074" s="9" t="n">
        <v>43974.79166666666</v>
      </c>
      <c r="B7074" s="9" t="n">
        <v>43974.625</v>
      </c>
      <c r="C7074" s="2" t="n">
        <v>34964545</v>
      </c>
      <c r="D7074" s="2" t="inlineStr">
        <is>
          <t>DOM</t>
        </is>
      </c>
      <c r="G7074" s="2" t="inlineStr">
        <is>
          <t>ZONE</t>
        </is>
      </c>
      <c r="I7074" s="2" t="n">
        <v>17.92</v>
      </c>
      <c r="J7074" s="2" t="n">
        <v>20.725768</v>
      </c>
      <c r="K7074" s="2" t="n">
        <v>2.487294</v>
      </c>
      <c r="L7074" s="2" t="n">
        <v>0.316807</v>
      </c>
      <c r="M7074" s="2" t="b">
        <v>1</v>
      </c>
      <c r="N7074" s="2" t="n">
        <v>1</v>
      </c>
    </row>
    <row r="7075" ht="15.75" customHeight="1">
      <c r="A7075" s="9" t="n">
        <v>43974.83333333334</v>
      </c>
      <c r="B7075" s="9" t="n">
        <v>43974.66666666666</v>
      </c>
      <c r="C7075" s="2" t="n">
        <v>34964545</v>
      </c>
      <c r="D7075" s="2" t="inlineStr">
        <is>
          <t>DOM</t>
        </is>
      </c>
      <c r="G7075" s="2" t="inlineStr">
        <is>
          <t>ZONE</t>
        </is>
      </c>
      <c r="I7075" s="2" t="n">
        <v>24.91</v>
      </c>
      <c r="J7075" s="2" t="n">
        <v>30.289545</v>
      </c>
      <c r="K7075" s="2" t="n">
        <v>4.867066</v>
      </c>
      <c r="L7075" s="2" t="n">
        <v>0.514979</v>
      </c>
      <c r="M7075" s="2" t="b">
        <v>1</v>
      </c>
      <c r="N7075" s="2" t="n">
        <v>1</v>
      </c>
    </row>
    <row r="7076" ht="15.75" customHeight="1">
      <c r="A7076" s="9" t="n">
        <v>43974.875</v>
      </c>
      <c r="B7076" s="9" t="n">
        <v>43974.70833333334</v>
      </c>
      <c r="C7076" s="2" t="n">
        <v>34964545</v>
      </c>
      <c r="D7076" s="2" t="inlineStr">
        <is>
          <t>DOM</t>
        </is>
      </c>
      <c r="G7076" s="2" t="inlineStr">
        <is>
          <t>ZONE</t>
        </is>
      </c>
      <c r="I7076" s="2" t="n">
        <v>18.32</v>
      </c>
      <c r="J7076" s="2" t="n">
        <v>20.061926</v>
      </c>
      <c r="K7076" s="2" t="n">
        <v>1.319035</v>
      </c>
      <c r="L7076" s="2" t="n">
        <v>0.423724</v>
      </c>
      <c r="M7076" s="2" t="b">
        <v>1</v>
      </c>
      <c r="N7076" s="2" t="n">
        <v>1</v>
      </c>
    </row>
    <row r="7077" ht="15.75" customHeight="1">
      <c r="A7077" s="9" t="n">
        <v>43974.91666666666</v>
      </c>
      <c r="B7077" s="9" t="n">
        <v>43974.75</v>
      </c>
      <c r="C7077" s="2" t="n">
        <v>34964545</v>
      </c>
      <c r="D7077" s="2" t="inlineStr">
        <is>
          <t>DOM</t>
        </is>
      </c>
      <c r="G7077" s="2" t="inlineStr">
        <is>
          <t>ZONE</t>
        </is>
      </c>
      <c r="I7077" s="2" t="n">
        <v>16.56</v>
      </c>
      <c r="J7077" s="2" t="n">
        <v>18.870508</v>
      </c>
      <c r="K7077" s="2" t="n">
        <v>1.875853</v>
      </c>
      <c r="L7077" s="2" t="n">
        <v>0.430488</v>
      </c>
      <c r="M7077" s="2" t="b">
        <v>1</v>
      </c>
      <c r="N7077" s="2" t="n">
        <v>1</v>
      </c>
    </row>
    <row r="7078" ht="15.75" customHeight="1">
      <c r="A7078" s="9" t="n">
        <v>43974.95833333334</v>
      </c>
      <c r="B7078" s="9" t="n">
        <v>43974.79166666666</v>
      </c>
      <c r="C7078" s="2" t="n">
        <v>34964545</v>
      </c>
      <c r="D7078" s="2" t="inlineStr">
        <is>
          <t>DOM</t>
        </is>
      </c>
      <c r="G7078" s="2" t="inlineStr">
        <is>
          <t>ZONE</t>
        </is>
      </c>
      <c r="I7078" s="2" t="n">
        <v>16.37</v>
      </c>
      <c r="J7078" s="2" t="n">
        <v>20.13125</v>
      </c>
      <c r="K7078" s="2" t="n">
        <v>3.329932</v>
      </c>
      <c r="L7078" s="2" t="n">
        <v>0.431318</v>
      </c>
      <c r="M7078" s="2" t="b">
        <v>1</v>
      </c>
      <c r="N7078" s="2" t="n">
        <v>1</v>
      </c>
    </row>
    <row r="7079" ht="15.75" customHeight="1">
      <c r="A7079" s="9" t="n">
        <v>43975</v>
      </c>
      <c r="B7079" s="9" t="n">
        <v>43974.83333333334</v>
      </c>
      <c r="C7079" s="2" t="n">
        <v>34964545</v>
      </c>
      <c r="D7079" s="2" t="inlineStr">
        <is>
          <t>DOM</t>
        </is>
      </c>
      <c r="G7079" s="2" t="inlineStr">
        <is>
          <t>ZONE</t>
        </is>
      </c>
      <c r="I7079" s="2" t="n">
        <v>16.35</v>
      </c>
      <c r="J7079" s="2" t="n">
        <v>18.702673</v>
      </c>
      <c r="K7079" s="2" t="n">
        <v>1.967951</v>
      </c>
      <c r="L7079" s="2" t="n">
        <v>0.383056</v>
      </c>
      <c r="M7079" s="2" t="b">
        <v>1</v>
      </c>
      <c r="N7079" s="2" t="n">
        <v>1</v>
      </c>
    </row>
    <row r="7080" ht="15.75" customHeight="1">
      <c r="A7080" s="9" t="n">
        <v>43975.04166666666</v>
      </c>
      <c r="B7080" s="9" t="n">
        <v>43974.875</v>
      </c>
      <c r="C7080" s="2" t="n">
        <v>34964545</v>
      </c>
      <c r="D7080" s="2" t="inlineStr">
        <is>
          <t>DOM</t>
        </is>
      </c>
      <c r="G7080" s="2" t="inlineStr">
        <is>
          <t>ZONE</t>
        </is>
      </c>
      <c r="I7080" s="2" t="n">
        <v>14.69</v>
      </c>
      <c r="J7080" s="2" t="n">
        <v>17.50993</v>
      </c>
      <c r="K7080" s="2" t="n">
        <v>2.511407</v>
      </c>
      <c r="L7080" s="2" t="n">
        <v>0.311022</v>
      </c>
      <c r="M7080" s="2" t="b">
        <v>1</v>
      </c>
      <c r="N7080" s="2" t="n">
        <v>1</v>
      </c>
    </row>
    <row r="7081" ht="15.75" customHeight="1">
      <c r="A7081" s="9" t="n">
        <v>43975.08333333334</v>
      </c>
      <c r="B7081" s="9" t="n">
        <v>43974.91666666666</v>
      </c>
      <c r="C7081" s="2" t="n">
        <v>34964545</v>
      </c>
      <c r="D7081" s="2" t="inlineStr">
        <is>
          <t>DOM</t>
        </is>
      </c>
      <c r="G7081" s="2" t="inlineStr">
        <is>
          <t>ZONE</t>
        </is>
      </c>
      <c r="I7081" s="2" t="n">
        <v>13.05</v>
      </c>
      <c r="J7081" s="2" t="n">
        <v>14.956833</v>
      </c>
      <c r="K7081" s="2" t="n">
        <v>1.677629</v>
      </c>
      <c r="L7081" s="2" t="n">
        <v>0.23337</v>
      </c>
      <c r="M7081" s="2" t="b">
        <v>1</v>
      </c>
      <c r="N7081" s="2" t="n">
        <v>1</v>
      </c>
    </row>
    <row r="7082" ht="15.75" customHeight="1">
      <c r="A7082" s="9" t="n">
        <v>43975.125</v>
      </c>
      <c r="B7082" s="9" t="n">
        <v>43974.95833333334</v>
      </c>
      <c r="C7082" s="2" t="n">
        <v>34964545</v>
      </c>
      <c r="D7082" s="2" t="inlineStr">
        <is>
          <t>DOM</t>
        </is>
      </c>
      <c r="G7082" s="2" t="inlineStr">
        <is>
          <t>ZONE</t>
        </is>
      </c>
      <c r="I7082" s="2" t="n">
        <v>14.26</v>
      </c>
      <c r="J7082" s="2" t="n">
        <v>16.988951</v>
      </c>
      <c r="K7082" s="2" t="n">
        <v>2.433519</v>
      </c>
      <c r="L7082" s="2" t="n">
        <v>0.293765</v>
      </c>
      <c r="M7082" s="2" t="b">
        <v>1</v>
      </c>
      <c r="N7082" s="2" t="n">
        <v>1</v>
      </c>
    </row>
    <row r="7083" ht="15.75" customHeight="1">
      <c r="A7083" s="9" t="n">
        <v>43975.16666666666</v>
      </c>
      <c r="B7083" s="9" t="n">
        <v>43975</v>
      </c>
      <c r="C7083" s="2" t="n">
        <v>34964545</v>
      </c>
      <c r="D7083" s="2" t="inlineStr">
        <is>
          <t>DOM</t>
        </is>
      </c>
      <c r="G7083" s="2" t="inlineStr">
        <is>
          <t>ZONE</t>
        </is>
      </c>
      <c r="I7083" s="2" t="n">
        <v>12.03</v>
      </c>
      <c r="J7083" s="2" t="n">
        <v>13.406533</v>
      </c>
      <c r="K7083" s="2" t="n">
        <v>1.105159</v>
      </c>
      <c r="L7083" s="2" t="n">
        <v>0.269708</v>
      </c>
      <c r="M7083" s="2" t="b">
        <v>1</v>
      </c>
      <c r="N7083" s="2" t="n">
        <v>1</v>
      </c>
    </row>
    <row r="7084" ht="15.75" customHeight="1">
      <c r="A7084" s="9" t="n">
        <v>43975.20833333334</v>
      </c>
      <c r="B7084" s="9" t="n">
        <v>43975.04166666666</v>
      </c>
      <c r="C7084" s="2" t="n">
        <v>34964545</v>
      </c>
      <c r="D7084" s="2" t="inlineStr">
        <is>
          <t>DOM</t>
        </is>
      </c>
      <c r="G7084" s="2" t="inlineStr">
        <is>
          <t>ZONE</t>
        </is>
      </c>
      <c r="I7084" s="2" t="n">
        <v>11.44</v>
      </c>
      <c r="J7084" s="2" t="n">
        <v>12.308516</v>
      </c>
      <c r="K7084" s="2" t="n">
        <v>0.6259209999999999</v>
      </c>
      <c r="L7084" s="2" t="n">
        <v>0.239261</v>
      </c>
      <c r="M7084" s="2" t="b">
        <v>1</v>
      </c>
      <c r="N7084" s="2" t="n">
        <v>1</v>
      </c>
    </row>
    <row r="7085" ht="15.75" customHeight="1">
      <c r="A7085" s="9" t="n">
        <v>43975.25</v>
      </c>
      <c r="B7085" s="9" t="n">
        <v>43975.08333333334</v>
      </c>
      <c r="C7085" s="2" t="n">
        <v>34964545</v>
      </c>
      <c r="D7085" s="2" t="inlineStr">
        <is>
          <t>DOM</t>
        </is>
      </c>
      <c r="G7085" s="2" t="inlineStr">
        <is>
          <t>ZONE</t>
        </is>
      </c>
      <c r="I7085" s="2" t="n">
        <v>10.68</v>
      </c>
      <c r="J7085" s="2" t="n">
        <v>11.01121</v>
      </c>
      <c r="K7085" s="2" t="n">
        <v>0.141361</v>
      </c>
      <c r="L7085" s="2" t="n">
        <v>0.185682</v>
      </c>
      <c r="M7085" s="2" t="b">
        <v>1</v>
      </c>
      <c r="N7085" s="2" t="n">
        <v>1</v>
      </c>
    </row>
    <row r="7086" ht="15.75" customHeight="1">
      <c r="A7086" s="9" t="n">
        <v>43975.29166666666</v>
      </c>
      <c r="B7086" s="9" t="n">
        <v>43975.125</v>
      </c>
      <c r="C7086" s="2" t="n">
        <v>34964545</v>
      </c>
      <c r="D7086" s="2" t="inlineStr">
        <is>
          <t>DOM</t>
        </is>
      </c>
      <c r="G7086" s="2" t="inlineStr">
        <is>
          <t>ZONE</t>
        </is>
      </c>
      <c r="I7086" s="2" t="n">
        <v>9.41</v>
      </c>
      <c r="J7086" s="2" t="n">
        <v>9.569774000000001</v>
      </c>
      <c r="K7086" s="2" t="n">
        <v>0</v>
      </c>
      <c r="L7086" s="2" t="n">
        <v>0.158107</v>
      </c>
      <c r="M7086" s="2" t="b">
        <v>1</v>
      </c>
      <c r="N7086" s="2" t="n">
        <v>1</v>
      </c>
    </row>
    <row r="7087" ht="15.75" customHeight="1">
      <c r="A7087" s="9" t="n">
        <v>43975.33333333334</v>
      </c>
      <c r="B7087" s="9" t="n">
        <v>43975.16666666666</v>
      </c>
      <c r="C7087" s="2" t="n">
        <v>34964545</v>
      </c>
      <c r="D7087" s="2" t="inlineStr">
        <is>
          <t>DOM</t>
        </is>
      </c>
      <c r="G7087" s="2" t="inlineStr">
        <is>
          <t>ZONE</t>
        </is>
      </c>
      <c r="I7087" s="2" t="n">
        <v>9.859999999999999</v>
      </c>
      <c r="J7087" s="2" t="n">
        <v>10.054978</v>
      </c>
      <c r="K7087" s="2" t="n">
        <v>0</v>
      </c>
      <c r="L7087" s="2" t="n">
        <v>0.198311</v>
      </c>
      <c r="M7087" s="2" t="b">
        <v>1</v>
      </c>
      <c r="N7087" s="2" t="n">
        <v>1</v>
      </c>
    </row>
    <row r="7088" ht="15.75" customHeight="1">
      <c r="A7088" s="9" t="n">
        <v>43975.375</v>
      </c>
      <c r="B7088" s="9" t="n">
        <v>43975.20833333334</v>
      </c>
      <c r="C7088" s="2" t="n">
        <v>34964545</v>
      </c>
      <c r="D7088" s="2" t="inlineStr">
        <is>
          <t>DOM</t>
        </is>
      </c>
      <c r="G7088" s="2" t="inlineStr">
        <is>
          <t>ZONE</t>
        </is>
      </c>
      <c r="I7088" s="2" t="n">
        <v>9.09</v>
      </c>
      <c r="J7088" s="2" t="n">
        <v>9.259956000000001</v>
      </c>
      <c r="K7088" s="2" t="n">
        <v>0</v>
      </c>
      <c r="L7088" s="2" t="n">
        <v>0.165789</v>
      </c>
      <c r="M7088" s="2" t="b">
        <v>1</v>
      </c>
      <c r="N7088" s="2" t="n">
        <v>1</v>
      </c>
    </row>
    <row r="7089" ht="15.75" customHeight="1">
      <c r="A7089" s="9" t="n">
        <v>43975.41666666666</v>
      </c>
      <c r="B7089" s="9" t="n">
        <v>43975.25</v>
      </c>
      <c r="C7089" s="2" t="n">
        <v>34964545</v>
      </c>
      <c r="D7089" s="2" t="inlineStr">
        <is>
          <t>DOM</t>
        </is>
      </c>
      <c r="G7089" s="2" t="inlineStr">
        <is>
          <t>ZONE</t>
        </is>
      </c>
      <c r="I7089" s="2" t="n">
        <v>7.87</v>
      </c>
      <c r="J7089" s="2" t="n">
        <v>7.993145</v>
      </c>
      <c r="K7089" s="2" t="n">
        <v>0</v>
      </c>
      <c r="L7089" s="2" t="n">
        <v>0.125645</v>
      </c>
      <c r="M7089" s="2" t="b">
        <v>1</v>
      </c>
      <c r="N7089" s="2" t="n">
        <v>1</v>
      </c>
    </row>
    <row r="7090" ht="15.75" customHeight="1">
      <c r="A7090" s="9" t="n">
        <v>43975.45833333334</v>
      </c>
      <c r="B7090" s="9" t="n">
        <v>43975.29166666666</v>
      </c>
      <c r="C7090" s="2" t="n">
        <v>34964545</v>
      </c>
      <c r="D7090" s="2" t="inlineStr">
        <is>
          <t>DOM</t>
        </is>
      </c>
      <c r="G7090" s="2" t="inlineStr">
        <is>
          <t>ZONE</t>
        </is>
      </c>
      <c r="I7090" s="2" t="n">
        <v>5.76</v>
      </c>
      <c r="J7090" s="2" t="n">
        <v>5.846133</v>
      </c>
      <c r="K7090" s="2" t="n">
        <v>0</v>
      </c>
      <c r="L7090" s="2" t="n">
        <v>0.086133</v>
      </c>
      <c r="M7090" s="2" t="b">
        <v>1</v>
      </c>
      <c r="N7090" s="2" t="n">
        <v>1</v>
      </c>
    </row>
    <row r="7091" ht="15.75" customHeight="1">
      <c r="A7091" s="9" t="n">
        <v>43975.5</v>
      </c>
      <c r="B7091" s="9" t="n">
        <v>43975.33333333334</v>
      </c>
      <c r="C7091" s="2" t="n">
        <v>34964545</v>
      </c>
      <c r="D7091" s="2" t="inlineStr">
        <is>
          <t>DOM</t>
        </is>
      </c>
      <c r="G7091" s="2" t="inlineStr">
        <is>
          <t>ZONE</t>
        </is>
      </c>
      <c r="I7091" s="2" t="n">
        <v>8.970000000000001</v>
      </c>
      <c r="J7091" s="2" t="n">
        <v>9.535653</v>
      </c>
      <c r="K7091" s="2" t="n">
        <v>0.420445</v>
      </c>
      <c r="L7091" s="2" t="n">
        <v>0.141875</v>
      </c>
      <c r="M7091" s="2" t="b">
        <v>1</v>
      </c>
      <c r="N7091" s="2" t="n">
        <v>1</v>
      </c>
    </row>
    <row r="7092" ht="15.75" customHeight="1">
      <c r="A7092" s="9" t="n">
        <v>43975.54166666666</v>
      </c>
      <c r="B7092" s="9" t="n">
        <v>43975.375</v>
      </c>
      <c r="C7092" s="2" t="n">
        <v>34964545</v>
      </c>
      <c r="D7092" s="2" t="inlineStr">
        <is>
          <t>DOM</t>
        </is>
      </c>
      <c r="G7092" s="2" t="inlineStr">
        <is>
          <t>ZONE</t>
        </is>
      </c>
      <c r="I7092" s="2" t="n">
        <v>11.53</v>
      </c>
      <c r="J7092" s="2" t="n">
        <v>13.33129</v>
      </c>
      <c r="K7092" s="2" t="n">
        <v>1.67521</v>
      </c>
      <c r="L7092" s="2" t="n">
        <v>0.12858</v>
      </c>
      <c r="M7092" s="2" t="b">
        <v>1</v>
      </c>
      <c r="N7092" s="2" t="n">
        <v>1</v>
      </c>
    </row>
    <row r="7093" ht="15.75" customHeight="1">
      <c r="A7093" s="9" t="n">
        <v>43975.58333333334</v>
      </c>
      <c r="B7093" s="9" t="n">
        <v>43975.41666666666</v>
      </c>
      <c r="C7093" s="2" t="n">
        <v>34964545</v>
      </c>
      <c r="D7093" s="2" t="inlineStr">
        <is>
          <t>DOM</t>
        </is>
      </c>
      <c r="G7093" s="2" t="inlineStr">
        <is>
          <t>ZONE</t>
        </is>
      </c>
      <c r="I7093" s="2" t="n">
        <v>13.24</v>
      </c>
      <c r="J7093" s="2" t="n">
        <v>15.210932</v>
      </c>
      <c r="K7093" s="2" t="n">
        <v>1.911092</v>
      </c>
      <c r="L7093" s="2" t="n">
        <v>0.05984</v>
      </c>
      <c r="M7093" s="2" t="b">
        <v>1</v>
      </c>
      <c r="N7093" s="2" t="n">
        <v>1</v>
      </c>
    </row>
    <row r="7094" ht="15.75" customHeight="1">
      <c r="A7094" s="9" t="n">
        <v>43975.625</v>
      </c>
      <c r="B7094" s="9" t="n">
        <v>43975.45833333334</v>
      </c>
      <c r="C7094" s="2" t="n">
        <v>34964545</v>
      </c>
      <c r="D7094" s="2" t="inlineStr">
        <is>
          <t>DOM</t>
        </is>
      </c>
      <c r="G7094" s="2" t="inlineStr">
        <is>
          <t>ZONE</t>
        </is>
      </c>
      <c r="I7094" s="2" t="n">
        <v>40.54</v>
      </c>
      <c r="J7094" s="2" t="n">
        <v>57.528879</v>
      </c>
      <c r="K7094" s="2" t="n">
        <v>16.984923</v>
      </c>
      <c r="L7094" s="2" t="n">
        <v>0.007289</v>
      </c>
      <c r="M7094" s="2" t="b">
        <v>1</v>
      </c>
      <c r="N7094" s="2" t="n">
        <v>1</v>
      </c>
    </row>
    <row r="7095" ht="15.75" customHeight="1">
      <c r="A7095" s="9" t="n">
        <v>43975.66666666666</v>
      </c>
      <c r="B7095" s="9" t="n">
        <v>43975.5</v>
      </c>
      <c r="C7095" s="2" t="n">
        <v>34964545</v>
      </c>
      <c r="D7095" s="2" t="inlineStr">
        <is>
          <t>DOM</t>
        </is>
      </c>
      <c r="G7095" s="2" t="inlineStr">
        <is>
          <t>ZONE</t>
        </is>
      </c>
      <c r="I7095" s="2" t="n">
        <v>16.78</v>
      </c>
      <c r="J7095" s="2" t="n">
        <v>20.462142</v>
      </c>
      <c r="K7095" s="2" t="n">
        <v>3.776861</v>
      </c>
      <c r="L7095" s="2" t="n">
        <v>-0.09221799999999999</v>
      </c>
      <c r="M7095" s="2" t="b">
        <v>1</v>
      </c>
      <c r="N7095" s="2" t="n">
        <v>1</v>
      </c>
    </row>
    <row r="7096" ht="15.75" customHeight="1">
      <c r="A7096" s="9" t="n">
        <v>43975.70833333334</v>
      </c>
      <c r="B7096" s="9" t="n">
        <v>43975.54166666666</v>
      </c>
      <c r="C7096" s="2" t="n">
        <v>34964545</v>
      </c>
      <c r="D7096" s="2" t="inlineStr">
        <is>
          <t>DOM</t>
        </is>
      </c>
      <c r="G7096" s="2" t="inlineStr">
        <is>
          <t>ZONE</t>
        </is>
      </c>
      <c r="I7096" s="2" t="n">
        <v>18.26</v>
      </c>
      <c r="J7096" s="2" t="n">
        <v>22.50858</v>
      </c>
      <c r="K7096" s="2" t="n">
        <v>4.378293</v>
      </c>
      <c r="L7096" s="2" t="n">
        <v>-0.129714</v>
      </c>
      <c r="M7096" s="2" t="b">
        <v>1</v>
      </c>
      <c r="N7096" s="2" t="n">
        <v>1</v>
      </c>
    </row>
    <row r="7097" ht="15.75" customHeight="1">
      <c r="A7097" s="9" t="n">
        <v>43975.75</v>
      </c>
      <c r="B7097" s="9" t="n">
        <v>43975.58333333334</v>
      </c>
      <c r="C7097" s="2" t="n">
        <v>34964545</v>
      </c>
      <c r="D7097" s="2" t="inlineStr">
        <is>
          <t>DOM</t>
        </is>
      </c>
      <c r="G7097" s="2" t="inlineStr">
        <is>
          <t>ZONE</t>
        </is>
      </c>
      <c r="I7097" s="2" t="n">
        <v>17.3</v>
      </c>
      <c r="J7097" s="2" t="n">
        <v>20.054203</v>
      </c>
      <c r="K7097" s="2" t="n">
        <v>2.898975</v>
      </c>
      <c r="L7097" s="2" t="n">
        <v>-0.148939</v>
      </c>
      <c r="M7097" s="2" t="b">
        <v>1</v>
      </c>
      <c r="N7097" s="2" t="n">
        <v>1</v>
      </c>
    </row>
    <row r="7098" ht="15.75" customHeight="1">
      <c r="A7098" s="9" t="n">
        <v>43975.79166666666</v>
      </c>
      <c r="B7098" s="9" t="n">
        <v>43975.625</v>
      </c>
      <c r="C7098" s="2" t="n">
        <v>34964545</v>
      </c>
      <c r="D7098" s="2" t="inlineStr">
        <is>
          <t>DOM</t>
        </is>
      </c>
      <c r="G7098" s="2" t="inlineStr">
        <is>
          <t>ZONE</t>
        </is>
      </c>
      <c r="I7098" s="2" t="n">
        <v>26.58</v>
      </c>
      <c r="J7098" s="2" t="n">
        <v>34.707866</v>
      </c>
      <c r="K7098" s="2" t="n">
        <v>8.448349</v>
      </c>
      <c r="L7098" s="2" t="n">
        <v>-0.322149</v>
      </c>
      <c r="M7098" s="2" t="b">
        <v>1</v>
      </c>
      <c r="N7098" s="2" t="n">
        <v>1</v>
      </c>
    </row>
    <row r="7099" ht="15.75" customHeight="1">
      <c r="A7099" s="9" t="n">
        <v>43975.83333333334</v>
      </c>
      <c r="B7099" s="9" t="n">
        <v>43975.66666666666</v>
      </c>
      <c r="C7099" s="2" t="n">
        <v>34964545</v>
      </c>
      <c r="D7099" s="2" t="inlineStr">
        <is>
          <t>DOM</t>
        </is>
      </c>
      <c r="G7099" s="2" t="inlineStr">
        <is>
          <t>ZONE</t>
        </is>
      </c>
      <c r="I7099" s="2" t="n">
        <v>17.69</v>
      </c>
      <c r="J7099" s="2" t="n">
        <v>19.663734</v>
      </c>
      <c r="K7099" s="2" t="n">
        <v>2.220471</v>
      </c>
      <c r="L7099" s="2" t="n">
        <v>-0.250904</v>
      </c>
      <c r="M7099" s="2" t="b">
        <v>1</v>
      </c>
      <c r="N7099" s="2" t="n">
        <v>1</v>
      </c>
    </row>
    <row r="7100" ht="15.75" customHeight="1">
      <c r="A7100" s="9" t="n">
        <v>43975.875</v>
      </c>
      <c r="B7100" s="9" t="n">
        <v>43975.70833333334</v>
      </c>
      <c r="C7100" s="2" t="n">
        <v>34964545</v>
      </c>
      <c r="D7100" s="2" t="inlineStr">
        <is>
          <t>DOM</t>
        </is>
      </c>
      <c r="G7100" s="2" t="inlineStr">
        <is>
          <t>ZONE</t>
        </is>
      </c>
      <c r="I7100" s="2" t="n">
        <v>25.62</v>
      </c>
      <c r="J7100" s="2" t="n">
        <v>32.616849</v>
      </c>
      <c r="K7100" s="2" t="n">
        <v>7.373932</v>
      </c>
      <c r="L7100" s="2" t="n">
        <v>-0.374583</v>
      </c>
      <c r="M7100" s="2" t="b">
        <v>1</v>
      </c>
      <c r="N7100" s="2" t="n">
        <v>1</v>
      </c>
    </row>
    <row r="7101" ht="15.75" customHeight="1">
      <c r="A7101" s="9" t="n">
        <v>43975.91666666666</v>
      </c>
      <c r="B7101" s="9" t="n">
        <v>43975.75</v>
      </c>
      <c r="C7101" s="2" t="n">
        <v>34964545</v>
      </c>
      <c r="D7101" s="2" t="inlineStr">
        <is>
          <t>DOM</t>
        </is>
      </c>
      <c r="G7101" s="2" t="inlineStr">
        <is>
          <t>ZONE</t>
        </is>
      </c>
      <c r="I7101" s="2" t="n">
        <v>18.91</v>
      </c>
      <c r="J7101" s="2" t="n">
        <v>22.685252</v>
      </c>
      <c r="K7101" s="2" t="n">
        <v>4.01223</v>
      </c>
      <c r="L7101" s="2" t="n">
        <v>-0.231978</v>
      </c>
      <c r="M7101" s="2" t="b">
        <v>1</v>
      </c>
      <c r="N7101" s="2" t="n">
        <v>1</v>
      </c>
    </row>
    <row r="7102" ht="15.75" customHeight="1">
      <c r="A7102" s="9" t="n">
        <v>43975.95833333334</v>
      </c>
      <c r="B7102" s="9" t="n">
        <v>43975.79166666666</v>
      </c>
      <c r="C7102" s="2" t="n">
        <v>34964545</v>
      </c>
      <c r="D7102" s="2" t="inlineStr">
        <is>
          <t>DOM</t>
        </is>
      </c>
      <c r="G7102" s="2" t="inlineStr">
        <is>
          <t>ZONE</t>
        </is>
      </c>
      <c r="I7102" s="2" t="n">
        <v>16.31</v>
      </c>
      <c r="J7102" s="2" t="n">
        <v>19.107079</v>
      </c>
      <c r="K7102" s="2" t="n">
        <v>2.929473</v>
      </c>
      <c r="L7102" s="2" t="n">
        <v>-0.12906</v>
      </c>
      <c r="M7102" s="2" t="b">
        <v>1</v>
      </c>
      <c r="N7102" s="2" t="n">
        <v>1</v>
      </c>
    </row>
    <row r="7103" ht="15.75" customHeight="1">
      <c r="A7103" s="9" t="n">
        <v>43976</v>
      </c>
      <c r="B7103" s="9" t="n">
        <v>43975.83333333334</v>
      </c>
      <c r="C7103" s="2" t="n">
        <v>34964545</v>
      </c>
      <c r="D7103" s="2" t="inlineStr">
        <is>
          <t>DOM</t>
        </is>
      </c>
      <c r="G7103" s="2" t="inlineStr">
        <is>
          <t>ZONE</t>
        </is>
      </c>
      <c r="I7103" s="2" t="n">
        <v>16.55</v>
      </c>
      <c r="J7103" s="2" t="n">
        <v>18.122815</v>
      </c>
      <c r="K7103" s="2" t="n">
        <v>1.646903</v>
      </c>
      <c r="L7103" s="2" t="n">
        <v>-0.075755</v>
      </c>
      <c r="M7103" s="2" t="b">
        <v>1</v>
      </c>
      <c r="N7103" s="2" t="n">
        <v>1</v>
      </c>
    </row>
    <row r="7104" ht="15.75" customHeight="1">
      <c r="A7104" s="9" t="n">
        <v>43976.04166666666</v>
      </c>
      <c r="B7104" s="9" t="n">
        <v>43975.875</v>
      </c>
      <c r="C7104" s="2" t="n">
        <v>34964545</v>
      </c>
      <c r="D7104" s="2" t="inlineStr">
        <is>
          <t>DOM</t>
        </is>
      </c>
      <c r="G7104" s="2" t="inlineStr">
        <is>
          <t>ZONE</t>
        </is>
      </c>
      <c r="I7104" s="2" t="n">
        <v>16.21</v>
      </c>
      <c r="J7104" s="2" t="n">
        <v>17.04039</v>
      </c>
      <c r="K7104" s="2" t="n">
        <v>0.8641489999999999</v>
      </c>
      <c r="L7104" s="2" t="n">
        <v>-0.037925</v>
      </c>
      <c r="M7104" s="2" t="b">
        <v>1</v>
      </c>
      <c r="N7104" s="2" t="n">
        <v>1</v>
      </c>
    </row>
    <row r="7105" ht="15.75" customHeight="1">
      <c r="A7105" s="9" t="n">
        <v>43976.08333333334</v>
      </c>
      <c r="B7105" s="9" t="n">
        <v>43975.91666666666</v>
      </c>
      <c r="C7105" s="2" t="n">
        <v>34964545</v>
      </c>
      <c r="D7105" s="2" t="inlineStr">
        <is>
          <t>DOM</t>
        </is>
      </c>
      <c r="G7105" s="2" t="inlineStr">
        <is>
          <t>ZONE</t>
        </is>
      </c>
      <c r="I7105" s="2" t="n">
        <v>13.87</v>
      </c>
      <c r="J7105" s="2" t="n">
        <v>15.479894</v>
      </c>
      <c r="K7105" s="2" t="n">
        <v>1.633489</v>
      </c>
      <c r="L7105" s="2" t="n">
        <v>-0.026095</v>
      </c>
      <c r="M7105" s="2" t="b">
        <v>1</v>
      </c>
      <c r="N7105" s="2" t="n">
        <v>1</v>
      </c>
    </row>
    <row r="7106" ht="15.75" customHeight="1">
      <c r="A7106" s="9" t="n">
        <v>43976.125</v>
      </c>
      <c r="B7106" s="9" t="n">
        <v>43975.95833333334</v>
      </c>
      <c r="C7106" s="2" t="n">
        <v>34964545</v>
      </c>
      <c r="D7106" s="2" t="inlineStr">
        <is>
          <t>DOM</t>
        </is>
      </c>
      <c r="G7106" s="2" t="inlineStr">
        <is>
          <t>ZONE</t>
        </is>
      </c>
      <c r="I7106" s="2" t="n">
        <v>49.39</v>
      </c>
      <c r="J7106" s="2" t="n">
        <v>70.327484</v>
      </c>
      <c r="K7106" s="2" t="n">
        <v>21.026354</v>
      </c>
      <c r="L7106" s="2" t="n">
        <v>-0.08637</v>
      </c>
      <c r="M7106" s="2" t="b">
        <v>1</v>
      </c>
      <c r="N7106" s="2" t="n">
        <v>1</v>
      </c>
    </row>
    <row r="7107" ht="15.75" customHeight="1">
      <c r="A7107" s="9" t="n">
        <v>43976.16666666666</v>
      </c>
      <c r="B7107" s="9" t="n">
        <v>43976</v>
      </c>
      <c r="C7107" s="2" t="n">
        <v>34964545</v>
      </c>
      <c r="D7107" s="2" t="inlineStr">
        <is>
          <t>DOM</t>
        </is>
      </c>
      <c r="G7107" s="2" t="inlineStr">
        <is>
          <t>ZONE</t>
        </is>
      </c>
      <c r="I7107" s="2" t="n">
        <v>9.94</v>
      </c>
      <c r="J7107" s="2" t="n">
        <v>10.044051</v>
      </c>
      <c r="K7107" s="2" t="n">
        <v>0.074069</v>
      </c>
      <c r="L7107" s="2" t="n">
        <v>0.034982</v>
      </c>
      <c r="M7107" s="2" t="b">
        <v>1</v>
      </c>
      <c r="N7107" s="2" t="n">
        <v>1</v>
      </c>
    </row>
    <row r="7108" ht="15.75" customHeight="1">
      <c r="A7108" s="9" t="n">
        <v>43976.20833333334</v>
      </c>
      <c r="B7108" s="9" t="n">
        <v>43976.04166666666</v>
      </c>
      <c r="C7108" s="2" t="n">
        <v>34964545</v>
      </c>
      <c r="D7108" s="2" t="inlineStr">
        <is>
          <t>DOM</t>
        </is>
      </c>
      <c r="G7108" s="2" t="inlineStr">
        <is>
          <t>ZONE</t>
        </is>
      </c>
      <c r="I7108" s="2" t="n">
        <v>9.140000000000001</v>
      </c>
      <c r="J7108" s="2" t="n">
        <v>9.199920000000001</v>
      </c>
      <c r="K7108" s="2" t="n">
        <v>0</v>
      </c>
      <c r="L7108" s="2" t="n">
        <v>0.061587</v>
      </c>
      <c r="M7108" s="2" t="b">
        <v>1</v>
      </c>
      <c r="N7108" s="2" t="n">
        <v>1</v>
      </c>
    </row>
    <row r="7109" ht="15.75" customHeight="1">
      <c r="A7109" s="9" t="n">
        <v>43976.25</v>
      </c>
      <c r="B7109" s="9" t="n">
        <v>43976.08333333334</v>
      </c>
      <c r="C7109" s="2" t="n">
        <v>34964545</v>
      </c>
      <c r="D7109" s="2" t="inlineStr">
        <is>
          <t>DOM</t>
        </is>
      </c>
      <c r="G7109" s="2" t="inlineStr">
        <is>
          <t>ZONE</t>
        </is>
      </c>
      <c r="I7109" s="2" t="n">
        <v>9.390000000000001</v>
      </c>
      <c r="J7109" s="2" t="n">
        <v>9.427432</v>
      </c>
      <c r="K7109" s="2" t="n">
        <v>0</v>
      </c>
      <c r="L7109" s="2" t="n">
        <v>0.035765</v>
      </c>
      <c r="M7109" s="2" t="b">
        <v>1</v>
      </c>
      <c r="N7109" s="2" t="n">
        <v>1</v>
      </c>
    </row>
    <row r="7110" ht="15.75" customHeight="1">
      <c r="A7110" s="9" t="n">
        <v>43976.29166666666</v>
      </c>
      <c r="B7110" s="9" t="n">
        <v>43976.125</v>
      </c>
      <c r="C7110" s="2" t="n">
        <v>34964545</v>
      </c>
      <c r="D7110" s="2" t="inlineStr">
        <is>
          <t>DOM</t>
        </is>
      </c>
      <c r="G7110" s="2" t="inlineStr">
        <is>
          <t>ZONE</t>
        </is>
      </c>
      <c r="I7110" s="2" t="n">
        <v>10.41</v>
      </c>
      <c r="J7110" s="2" t="n">
        <v>10.539104</v>
      </c>
      <c r="K7110" s="2" t="n">
        <v>0.09683700000000001</v>
      </c>
      <c r="L7110" s="2" t="n">
        <v>0.036433</v>
      </c>
      <c r="M7110" s="2" t="b">
        <v>1</v>
      </c>
      <c r="N7110" s="2" t="n">
        <v>1</v>
      </c>
    </row>
    <row r="7111" ht="15.75" customHeight="1">
      <c r="A7111" s="9" t="n">
        <v>43976.33333333334</v>
      </c>
      <c r="B7111" s="9" t="n">
        <v>43976.16666666666</v>
      </c>
      <c r="C7111" s="2" t="n">
        <v>34964545</v>
      </c>
      <c r="D7111" s="2" t="inlineStr">
        <is>
          <t>DOM</t>
        </is>
      </c>
      <c r="G7111" s="2" t="inlineStr">
        <is>
          <t>ZONE</t>
        </is>
      </c>
      <c r="I7111" s="2" t="n">
        <v>10.92</v>
      </c>
      <c r="J7111" s="2" t="n">
        <v>11.715935</v>
      </c>
      <c r="K7111" s="2" t="n">
        <v>0.7384810000000001</v>
      </c>
      <c r="L7111" s="2" t="n">
        <v>0.055787</v>
      </c>
      <c r="M7111" s="2" t="b">
        <v>1</v>
      </c>
      <c r="N7111" s="2" t="n">
        <v>1</v>
      </c>
    </row>
    <row r="7112" ht="15.75" customHeight="1">
      <c r="A7112" s="9" t="n">
        <v>43976.375</v>
      </c>
      <c r="B7112" s="9" t="n">
        <v>43976.20833333334</v>
      </c>
      <c r="C7112" s="2" t="n">
        <v>34964545</v>
      </c>
      <c r="D7112" s="2" t="inlineStr">
        <is>
          <t>DOM</t>
        </is>
      </c>
      <c r="G7112" s="2" t="inlineStr">
        <is>
          <t>ZONE</t>
        </is>
      </c>
      <c r="I7112" s="2" t="n">
        <v>10.69</v>
      </c>
      <c r="J7112" s="2" t="n">
        <v>11.342751</v>
      </c>
      <c r="K7112" s="2" t="n">
        <v>0.5814009999999999</v>
      </c>
      <c r="L7112" s="2" t="n">
        <v>0.074684</v>
      </c>
      <c r="M7112" s="2" t="b">
        <v>1</v>
      </c>
      <c r="N7112" s="2" t="n">
        <v>1</v>
      </c>
    </row>
    <row r="7113" ht="15.75" customHeight="1">
      <c r="A7113" s="9" t="n">
        <v>43976.41666666666</v>
      </c>
      <c r="B7113" s="9" t="n">
        <v>43976.25</v>
      </c>
      <c r="C7113" s="2" t="n">
        <v>34964545</v>
      </c>
      <c r="D7113" s="2" t="inlineStr">
        <is>
          <t>DOM</t>
        </is>
      </c>
      <c r="G7113" s="2" t="inlineStr">
        <is>
          <t>ZONE</t>
        </is>
      </c>
      <c r="I7113" s="2" t="n">
        <v>9.470000000000001</v>
      </c>
      <c r="J7113" s="2" t="n">
        <v>9.636555</v>
      </c>
      <c r="K7113" s="2" t="n">
        <v>0.097028</v>
      </c>
      <c r="L7113" s="2" t="n">
        <v>0.074527</v>
      </c>
      <c r="M7113" s="2" t="b">
        <v>1</v>
      </c>
      <c r="N7113" s="2" t="n">
        <v>1</v>
      </c>
    </row>
    <row r="7114" ht="15.75" customHeight="1">
      <c r="A7114" s="9" t="n">
        <v>43976.45833333334</v>
      </c>
      <c r="B7114" s="9" t="n">
        <v>43976.29166666666</v>
      </c>
      <c r="C7114" s="2" t="n">
        <v>34964545</v>
      </c>
      <c r="D7114" s="2" t="inlineStr">
        <is>
          <t>DOM</t>
        </is>
      </c>
      <c r="G7114" s="2" t="inlineStr">
        <is>
          <t>ZONE</t>
        </is>
      </c>
      <c r="I7114" s="2" t="n">
        <v>8.68</v>
      </c>
      <c r="J7114" s="2" t="n">
        <v>8.764536</v>
      </c>
      <c r="K7114" s="2" t="n">
        <v>0.018887</v>
      </c>
      <c r="L7114" s="2" t="n">
        <v>0.068149</v>
      </c>
      <c r="M7114" s="2" t="b">
        <v>1</v>
      </c>
      <c r="N7114" s="2" t="n">
        <v>1</v>
      </c>
    </row>
    <row r="7115" ht="15.75" customHeight="1">
      <c r="A7115" s="9" t="n">
        <v>43976.5</v>
      </c>
      <c r="B7115" s="9" t="n">
        <v>43976.33333333334</v>
      </c>
      <c r="C7115" s="2" t="n">
        <v>34964545</v>
      </c>
      <c r="D7115" s="2" t="inlineStr">
        <is>
          <t>DOM</t>
        </is>
      </c>
      <c r="G7115" s="2" t="inlineStr">
        <is>
          <t>ZONE</t>
        </is>
      </c>
      <c r="I7115" s="2" t="n">
        <v>10.7</v>
      </c>
      <c r="J7115" s="2" t="n">
        <v>11.720369</v>
      </c>
      <c r="K7115" s="2" t="n">
        <v>0.954819</v>
      </c>
      <c r="L7115" s="2" t="n">
        <v>0.063885</v>
      </c>
      <c r="M7115" s="2" t="b">
        <v>1</v>
      </c>
      <c r="N7115" s="2" t="n">
        <v>1</v>
      </c>
    </row>
    <row r="7116" ht="15.75" customHeight="1">
      <c r="A7116" s="9" t="n">
        <v>43976.54166666666</v>
      </c>
      <c r="B7116" s="9" t="n">
        <v>43976.375</v>
      </c>
      <c r="C7116" s="2" t="n">
        <v>34964545</v>
      </c>
      <c r="D7116" s="2" t="inlineStr">
        <is>
          <t>DOM</t>
        </is>
      </c>
      <c r="G7116" s="2" t="inlineStr">
        <is>
          <t>ZONE</t>
        </is>
      </c>
      <c r="I7116" s="2" t="n">
        <v>14.35</v>
      </c>
      <c r="J7116" s="2" t="n">
        <v>16.541516</v>
      </c>
      <c r="K7116" s="2" t="n">
        <v>2.210998</v>
      </c>
      <c r="L7116" s="2" t="n">
        <v>-0.014482</v>
      </c>
      <c r="M7116" s="2" t="b">
        <v>1</v>
      </c>
      <c r="N7116" s="2" t="n">
        <v>1</v>
      </c>
    </row>
    <row r="7117" ht="15.75" customHeight="1">
      <c r="A7117" s="9" t="n">
        <v>43976.58333333334</v>
      </c>
      <c r="B7117" s="9" t="n">
        <v>43976.41666666666</v>
      </c>
      <c r="C7117" s="2" t="n">
        <v>34964545</v>
      </c>
      <c r="D7117" s="2" t="inlineStr">
        <is>
          <t>DOM</t>
        </is>
      </c>
      <c r="G7117" s="2" t="inlineStr">
        <is>
          <t>ZONE</t>
        </is>
      </c>
      <c r="I7117" s="2" t="n">
        <v>17.54</v>
      </c>
      <c r="J7117" s="2" t="n">
        <v>21.169606</v>
      </c>
      <c r="K7117" s="2" t="n">
        <v>3.740808</v>
      </c>
      <c r="L7117" s="2" t="n">
        <v>-0.114535</v>
      </c>
      <c r="M7117" s="2" t="b">
        <v>1</v>
      </c>
      <c r="N7117" s="2" t="n">
        <v>1</v>
      </c>
    </row>
    <row r="7118" ht="15.75" customHeight="1">
      <c r="A7118" s="9" t="n">
        <v>43976.625</v>
      </c>
      <c r="B7118" s="9" t="n">
        <v>43976.45833333334</v>
      </c>
      <c r="C7118" s="2" t="n">
        <v>34964545</v>
      </c>
      <c r="D7118" s="2" t="inlineStr">
        <is>
          <t>DOM</t>
        </is>
      </c>
      <c r="G7118" s="2" t="inlineStr">
        <is>
          <t>ZONE</t>
        </is>
      </c>
      <c r="I7118" s="2" t="n">
        <v>20.24</v>
      </c>
      <c r="J7118" s="2" t="n">
        <v>24.636926</v>
      </c>
      <c r="K7118" s="2" t="n">
        <v>4.587534</v>
      </c>
      <c r="L7118" s="2" t="n">
        <v>-0.193108</v>
      </c>
      <c r="M7118" s="2" t="b">
        <v>1</v>
      </c>
      <c r="N7118" s="2" t="n">
        <v>1</v>
      </c>
    </row>
    <row r="7119" ht="15.75" customHeight="1">
      <c r="A7119" s="9" t="n">
        <v>43976.66666666666</v>
      </c>
      <c r="B7119" s="9" t="n">
        <v>43976.5</v>
      </c>
      <c r="C7119" s="2" t="n">
        <v>34964545</v>
      </c>
      <c r="D7119" s="2" t="inlineStr">
        <is>
          <t>DOM</t>
        </is>
      </c>
      <c r="G7119" s="2" t="inlineStr">
        <is>
          <t>ZONE</t>
        </is>
      </c>
      <c r="I7119" s="2" t="n">
        <v>42.21</v>
      </c>
      <c r="J7119" s="2" t="n">
        <v>52.081307</v>
      </c>
      <c r="K7119" s="2" t="n">
        <v>10.424226</v>
      </c>
      <c r="L7119" s="2" t="n">
        <v>-0.552918</v>
      </c>
      <c r="M7119" s="2" t="b">
        <v>1</v>
      </c>
      <c r="N7119" s="2" t="n">
        <v>1</v>
      </c>
    </row>
    <row r="7120" ht="15.75" customHeight="1">
      <c r="A7120" s="9" t="n">
        <v>43976.70833333334</v>
      </c>
      <c r="B7120" s="9" t="n">
        <v>43976.54166666666</v>
      </c>
      <c r="C7120" s="2" t="n">
        <v>34964545</v>
      </c>
      <c r="D7120" s="2" t="inlineStr">
        <is>
          <t>DOM</t>
        </is>
      </c>
      <c r="G7120" s="2" t="inlineStr">
        <is>
          <t>ZONE</t>
        </is>
      </c>
      <c r="I7120" s="2" t="n">
        <v>23.6</v>
      </c>
      <c r="J7120" s="2" t="n">
        <v>26.845918</v>
      </c>
      <c r="K7120" s="2" t="n">
        <v>3.58719</v>
      </c>
      <c r="L7120" s="2" t="n">
        <v>-0.339605</v>
      </c>
      <c r="M7120" s="2" t="b">
        <v>1</v>
      </c>
      <c r="N7120" s="2" t="n">
        <v>1</v>
      </c>
    </row>
    <row r="7121" ht="15.75" customHeight="1">
      <c r="A7121" s="9" t="n">
        <v>43976.75</v>
      </c>
      <c r="B7121" s="9" t="n">
        <v>43976.58333333334</v>
      </c>
      <c r="C7121" s="2" t="n">
        <v>34964545</v>
      </c>
      <c r="D7121" s="2" t="inlineStr">
        <is>
          <t>DOM</t>
        </is>
      </c>
      <c r="G7121" s="2" t="inlineStr">
        <is>
          <t>ZONE</t>
        </is>
      </c>
      <c r="I7121" s="2" t="n">
        <v>19.93</v>
      </c>
      <c r="J7121" s="2" t="n">
        <v>17.366632</v>
      </c>
      <c r="K7121" s="2" t="n">
        <v>-2.238565</v>
      </c>
      <c r="L7121" s="2" t="n">
        <v>-0.325637</v>
      </c>
      <c r="M7121" s="2" t="b">
        <v>1</v>
      </c>
      <c r="N7121" s="2" t="n">
        <v>1</v>
      </c>
    </row>
    <row r="7122" ht="15.75" customHeight="1">
      <c r="A7122" s="9" t="n">
        <v>43976.79166666666</v>
      </c>
      <c r="B7122" s="9" t="n">
        <v>43976.625</v>
      </c>
      <c r="C7122" s="2" t="n">
        <v>34964545</v>
      </c>
      <c r="D7122" s="2" t="inlineStr">
        <is>
          <t>DOM</t>
        </is>
      </c>
      <c r="G7122" s="2" t="inlineStr">
        <is>
          <t>ZONE</t>
        </is>
      </c>
      <c r="I7122" s="2" t="n">
        <v>21.73</v>
      </c>
      <c r="J7122" s="2" t="n">
        <v>17.673441</v>
      </c>
      <c r="K7122" s="2" t="n">
        <v>-3.708534</v>
      </c>
      <c r="L7122" s="2" t="n">
        <v>-0.343025</v>
      </c>
      <c r="M7122" s="2" t="b">
        <v>1</v>
      </c>
      <c r="N7122" s="2" t="n">
        <v>1</v>
      </c>
    </row>
    <row r="7123" ht="15.75" customHeight="1">
      <c r="A7123" s="9" t="n">
        <v>43976.83333333334</v>
      </c>
      <c r="B7123" s="9" t="n">
        <v>43976.66666666666</v>
      </c>
      <c r="C7123" s="2" t="n">
        <v>34964545</v>
      </c>
      <c r="D7123" s="2" t="inlineStr">
        <is>
          <t>DOM</t>
        </is>
      </c>
      <c r="G7123" s="2" t="inlineStr">
        <is>
          <t>ZONE</t>
        </is>
      </c>
      <c r="I7123" s="2" t="n">
        <v>86.26000000000001</v>
      </c>
      <c r="J7123" s="2" t="n">
        <v>83.296561</v>
      </c>
      <c r="K7123" s="2" t="n">
        <v>-1.778708</v>
      </c>
      <c r="L7123" s="2" t="n">
        <v>-1.187231</v>
      </c>
      <c r="M7123" s="2" t="b">
        <v>1</v>
      </c>
      <c r="N7123" s="2" t="n">
        <v>1</v>
      </c>
    </row>
    <row r="7124" ht="15.75" customHeight="1">
      <c r="A7124" s="9" t="n">
        <v>43976.875</v>
      </c>
      <c r="B7124" s="9" t="n">
        <v>43976.70833333334</v>
      </c>
      <c r="C7124" s="2" t="n">
        <v>34964545</v>
      </c>
      <c r="D7124" s="2" t="inlineStr">
        <is>
          <t>DOM</t>
        </is>
      </c>
      <c r="G7124" s="2" t="inlineStr">
        <is>
          <t>ZONE</t>
        </is>
      </c>
      <c r="I7124" s="2" t="n">
        <v>21.1</v>
      </c>
      <c r="J7124" s="2" t="n">
        <v>23.291742</v>
      </c>
      <c r="K7124" s="2" t="n">
        <v>2.370082</v>
      </c>
      <c r="L7124" s="2" t="n">
        <v>-0.179173</v>
      </c>
      <c r="M7124" s="2" t="b">
        <v>1</v>
      </c>
      <c r="N7124" s="2" t="n">
        <v>1</v>
      </c>
    </row>
    <row r="7125" ht="15.75" customHeight="1">
      <c r="A7125" s="9" t="n">
        <v>43976.91666666666</v>
      </c>
      <c r="B7125" s="9" t="n">
        <v>43976.75</v>
      </c>
      <c r="C7125" s="2" t="n">
        <v>34964545</v>
      </c>
      <c r="D7125" s="2" t="inlineStr">
        <is>
          <t>DOM</t>
        </is>
      </c>
      <c r="G7125" s="2" t="inlineStr">
        <is>
          <t>ZONE</t>
        </is>
      </c>
      <c r="I7125" s="2" t="n">
        <v>19.21</v>
      </c>
      <c r="J7125" s="2" t="n">
        <v>19.800444</v>
      </c>
      <c r="K7125" s="2" t="n">
        <v>0.71066</v>
      </c>
      <c r="L7125" s="2" t="n">
        <v>-0.116049</v>
      </c>
      <c r="M7125" s="2" t="b">
        <v>1</v>
      </c>
      <c r="N7125" s="2" t="n">
        <v>1</v>
      </c>
    </row>
    <row r="7126" ht="15.75" customHeight="1">
      <c r="A7126" s="9" t="n">
        <v>43976.95833333334</v>
      </c>
      <c r="B7126" s="9" t="n">
        <v>43976.79166666666</v>
      </c>
      <c r="C7126" s="2" t="n">
        <v>34964545</v>
      </c>
      <c r="D7126" s="2" t="inlineStr">
        <is>
          <t>DOM</t>
        </is>
      </c>
      <c r="G7126" s="2" t="inlineStr">
        <is>
          <t>ZONE</t>
        </is>
      </c>
      <c r="I7126" s="2" t="n">
        <v>21.63</v>
      </c>
      <c r="J7126" s="2" t="n">
        <v>24.840157</v>
      </c>
      <c r="K7126" s="2" t="n">
        <v>3.246057</v>
      </c>
      <c r="L7126" s="2" t="n">
        <v>-0.034233</v>
      </c>
      <c r="M7126" s="2" t="b">
        <v>1</v>
      </c>
      <c r="N7126" s="2" t="n">
        <v>1</v>
      </c>
    </row>
    <row r="7127" ht="15.75" customHeight="1">
      <c r="A7127" s="9" t="n">
        <v>43977</v>
      </c>
      <c r="B7127" s="9" t="n">
        <v>43976.83333333334</v>
      </c>
      <c r="C7127" s="2" t="n">
        <v>34964545</v>
      </c>
      <c r="D7127" s="2" t="inlineStr">
        <is>
          <t>DOM</t>
        </is>
      </c>
      <c r="G7127" s="2" t="inlineStr">
        <is>
          <t>ZONE</t>
        </is>
      </c>
      <c r="I7127" s="2" t="n">
        <v>21.47</v>
      </c>
      <c r="J7127" s="2" t="n">
        <v>22.946268</v>
      </c>
      <c r="K7127" s="2" t="n">
        <v>1.554505</v>
      </c>
      <c r="L7127" s="2" t="n">
        <v>-0.080738</v>
      </c>
      <c r="M7127" s="2" t="b">
        <v>1</v>
      </c>
      <c r="N7127" s="2" t="n">
        <v>1</v>
      </c>
    </row>
    <row r="7128" ht="15.75" customHeight="1">
      <c r="A7128" s="9" t="n">
        <v>43977.04166666666</v>
      </c>
      <c r="B7128" s="9" t="n">
        <v>43976.875</v>
      </c>
      <c r="C7128" s="2" t="n">
        <v>34964545</v>
      </c>
      <c r="D7128" s="2" t="inlineStr">
        <is>
          <t>DOM</t>
        </is>
      </c>
      <c r="G7128" s="2" t="inlineStr">
        <is>
          <t>ZONE</t>
        </is>
      </c>
      <c r="I7128" s="2" t="n">
        <v>19.8</v>
      </c>
      <c r="J7128" s="2" t="n">
        <v>20.511003</v>
      </c>
      <c r="K7128" s="2" t="n">
        <v>0.792959</v>
      </c>
      <c r="L7128" s="2" t="n">
        <v>-0.084456</v>
      </c>
      <c r="M7128" s="2" t="b">
        <v>1</v>
      </c>
      <c r="N7128" s="2" t="n">
        <v>1</v>
      </c>
    </row>
    <row r="7129" ht="15.75" customHeight="1">
      <c r="A7129" s="9" t="n">
        <v>43977.08333333334</v>
      </c>
      <c r="B7129" s="9" t="n">
        <v>43976.91666666666</v>
      </c>
      <c r="C7129" s="2" t="n">
        <v>34964545</v>
      </c>
      <c r="D7129" s="2" t="inlineStr">
        <is>
          <t>DOM</t>
        </is>
      </c>
      <c r="G7129" s="2" t="inlineStr">
        <is>
          <t>ZONE</t>
        </is>
      </c>
      <c r="I7129" s="2" t="n">
        <v>16.79</v>
      </c>
      <c r="J7129" s="2" t="n">
        <v>17.562979</v>
      </c>
      <c r="K7129" s="2" t="n">
        <v>0.846521</v>
      </c>
      <c r="L7129" s="2" t="n">
        <v>-0.075209</v>
      </c>
      <c r="M7129" s="2" t="b">
        <v>1</v>
      </c>
      <c r="N7129" s="2" t="n">
        <v>1</v>
      </c>
    </row>
    <row r="7130" ht="15.75" customHeight="1">
      <c r="A7130" s="9" t="n">
        <v>43977.125</v>
      </c>
      <c r="B7130" s="9" t="n">
        <v>43976.95833333334</v>
      </c>
      <c r="C7130" s="2" t="n">
        <v>34964545</v>
      </c>
      <c r="D7130" s="2" t="inlineStr">
        <is>
          <t>DOM</t>
        </is>
      </c>
      <c r="G7130" s="2" t="inlineStr">
        <is>
          <t>ZONE</t>
        </is>
      </c>
      <c r="I7130" s="2" t="n">
        <v>16.53</v>
      </c>
      <c r="J7130" s="2" t="n">
        <v>19.047443</v>
      </c>
      <c r="K7130" s="2" t="n">
        <v>2.57975</v>
      </c>
      <c r="L7130" s="2" t="n">
        <v>-0.062307</v>
      </c>
      <c r="M7130" s="2" t="b">
        <v>1</v>
      </c>
      <c r="N7130" s="2" t="n">
        <v>1</v>
      </c>
    </row>
    <row r="7131" ht="15.75" customHeight="1">
      <c r="A7131" s="9" t="n">
        <v>43977.16666666666</v>
      </c>
      <c r="B7131" s="9" t="n">
        <v>43977</v>
      </c>
      <c r="C7131" s="2" t="n">
        <v>34964545</v>
      </c>
      <c r="D7131" s="2" t="inlineStr">
        <is>
          <t>DOM</t>
        </is>
      </c>
      <c r="G7131" s="2" t="inlineStr">
        <is>
          <t>ZONE</t>
        </is>
      </c>
      <c r="I7131" s="2" t="n">
        <v>14.17</v>
      </c>
      <c r="J7131" s="2" t="n">
        <v>15.877277</v>
      </c>
      <c r="K7131" s="2" t="n">
        <v>1.704414</v>
      </c>
      <c r="L7131" s="2" t="n">
        <v>-0.00047</v>
      </c>
      <c r="M7131" s="2" t="b">
        <v>1</v>
      </c>
      <c r="N7131" s="2" t="n">
        <v>1</v>
      </c>
    </row>
    <row r="7132" ht="15.75" customHeight="1">
      <c r="A7132" s="9" t="n">
        <v>43977.20833333334</v>
      </c>
      <c r="B7132" s="9" t="n">
        <v>43977.04166666666</v>
      </c>
      <c r="C7132" s="2" t="n">
        <v>34964545</v>
      </c>
      <c r="D7132" s="2" t="inlineStr">
        <is>
          <t>DOM</t>
        </is>
      </c>
      <c r="G7132" s="2" t="inlineStr">
        <is>
          <t>ZONE</t>
        </is>
      </c>
      <c r="I7132" s="2" t="n">
        <v>13.74</v>
      </c>
      <c r="J7132" s="2" t="n">
        <v>14.663594</v>
      </c>
      <c r="K7132" s="2" t="n">
        <v>0.920064</v>
      </c>
      <c r="L7132" s="2" t="n">
        <v>0.003531</v>
      </c>
      <c r="M7132" s="2" t="b">
        <v>1</v>
      </c>
      <c r="N7132" s="2" t="n">
        <v>1</v>
      </c>
    </row>
    <row r="7133" ht="15.75" customHeight="1">
      <c r="A7133" s="9" t="n">
        <v>43977.25</v>
      </c>
      <c r="B7133" s="9" t="n">
        <v>43977.08333333334</v>
      </c>
      <c r="C7133" s="2" t="n">
        <v>34964545</v>
      </c>
      <c r="D7133" s="2" t="inlineStr">
        <is>
          <t>DOM</t>
        </is>
      </c>
      <c r="G7133" s="2" t="inlineStr">
        <is>
          <t>ZONE</t>
        </is>
      </c>
      <c r="I7133" s="2" t="n">
        <v>11.35</v>
      </c>
      <c r="J7133" s="2" t="n">
        <v>11.670361</v>
      </c>
      <c r="K7133" s="2" t="n">
        <v>0.33196</v>
      </c>
      <c r="L7133" s="2" t="n">
        <v>-0.006599</v>
      </c>
      <c r="M7133" s="2" t="b">
        <v>1</v>
      </c>
      <c r="N7133" s="2" t="n">
        <v>1</v>
      </c>
    </row>
    <row r="7134" ht="15.75" customHeight="1">
      <c r="A7134" s="9" t="n">
        <v>43977.29166666666</v>
      </c>
      <c r="B7134" s="9" t="n">
        <v>43977.125</v>
      </c>
      <c r="C7134" s="2" t="n">
        <v>34964545</v>
      </c>
      <c r="D7134" s="2" t="inlineStr">
        <is>
          <t>DOM</t>
        </is>
      </c>
      <c r="G7134" s="2" t="inlineStr">
        <is>
          <t>ZONE</t>
        </is>
      </c>
      <c r="I7134" s="2" t="n">
        <v>10.63</v>
      </c>
      <c r="J7134" s="2" t="n">
        <v>10.940441</v>
      </c>
      <c r="K7134" s="2" t="n">
        <v>0.299808</v>
      </c>
      <c r="L7134" s="2" t="n">
        <v>0.008133</v>
      </c>
      <c r="M7134" s="2" t="b">
        <v>1</v>
      </c>
      <c r="N7134" s="2" t="n">
        <v>1</v>
      </c>
    </row>
    <row r="7135" ht="15.75" customHeight="1">
      <c r="A7135" s="9" t="n">
        <v>43977.33333333334</v>
      </c>
      <c r="B7135" s="9" t="n">
        <v>43977.16666666666</v>
      </c>
      <c r="C7135" s="2" t="n">
        <v>34964545</v>
      </c>
      <c r="D7135" s="2" t="inlineStr">
        <is>
          <t>DOM</t>
        </is>
      </c>
      <c r="G7135" s="2" t="inlineStr">
        <is>
          <t>ZONE</t>
        </is>
      </c>
      <c r="I7135" s="2" t="n">
        <v>8.460000000000001</v>
      </c>
      <c r="J7135" s="2" t="n">
        <v>10.589498</v>
      </c>
      <c r="K7135" s="2" t="n">
        <v>2.098787</v>
      </c>
      <c r="L7135" s="2" t="n">
        <v>0.028211</v>
      </c>
      <c r="M7135" s="2" t="b">
        <v>1</v>
      </c>
      <c r="N7135" s="2" t="n">
        <v>1</v>
      </c>
    </row>
    <row r="7136" ht="15.75" customHeight="1">
      <c r="A7136" s="9" t="n">
        <v>43977.375</v>
      </c>
      <c r="B7136" s="9" t="n">
        <v>43977.20833333334</v>
      </c>
      <c r="C7136" s="2" t="n">
        <v>34964545</v>
      </c>
      <c r="D7136" s="2" t="inlineStr">
        <is>
          <t>DOM</t>
        </is>
      </c>
      <c r="G7136" s="2" t="inlineStr">
        <is>
          <t>ZONE</t>
        </is>
      </c>
      <c r="I7136" s="2" t="n">
        <v>7.57</v>
      </c>
      <c r="J7136" s="2" t="n">
        <v>12.261405</v>
      </c>
      <c r="K7136" s="2" t="n">
        <v>4.676548</v>
      </c>
      <c r="L7136" s="2" t="n">
        <v>0.018191</v>
      </c>
      <c r="M7136" s="2" t="b">
        <v>1</v>
      </c>
      <c r="N7136" s="2" t="n">
        <v>1</v>
      </c>
    </row>
    <row r="7137" ht="15.75" customHeight="1">
      <c r="A7137" s="9" t="n">
        <v>43977.41666666666</v>
      </c>
      <c r="B7137" s="9" t="n">
        <v>43977.25</v>
      </c>
      <c r="C7137" s="2" t="n">
        <v>34964545</v>
      </c>
      <c r="D7137" s="2" t="inlineStr">
        <is>
          <t>DOM</t>
        </is>
      </c>
      <c r="G7137" s="2" t="inlineStr">
        <is>
          <t>ZONE</t>
        </is>
      </c>
      <c r="I7137" s="2" t="n">
        <v>9.470000000000001</v>
      </c>
      <c r="J7137" s="2" t="n">
        <v>9.966747</v>
      </c>
      <c r="K7137" s="2" t="n">
        <v>0.481225</v>
      </c>
      <c r="L7137" s="2" t="n">
        <v>0.015521</v>
      </c>
      <c r="M7137" s="2" t="b">
        <v>1</v>
      </c>
      <c r="N7137" s="2" t="n">
        <v>1</v>
      </c>
    </row>
    <row r="7138" ht="15.75" customHeight="1">
      <c r="A7138" s="9" t="n">
        <v>43977.45833333334</v>
      </c>
      <c r="B7138" s="9" t="n">
        <v>43977.29166666666</v>
      </c>
      <c r="C7138" s="2" t="n">
        <v>34964545</v>
      </c>
      <c r="D7138" s="2" t="inlineStr">
        <is>
          <t>DOM</t>
        </is>
      </c>
      <c r="G7138" s="2" t="inlineStr">
        <is>
          <t>ZONE</t>
        </is>
      </c>
      <c r="I7138" s="2" t="n">
        <v>14.33</v>
      </c>
      <c r="J7138" s="2" t="n">
        <v>17.180818</v>
      </c>
      <c r="K7138" s="2" t="n">
        <v>2.856998</v>
      </c>
      <c r="L7138" s="2" t="n">
        <v>-0.002014</v>
      </c>
      <c r="M7138" s="2" t="b">
        <v>1</v>
      </c>
      <c r="N7138" s="2" t="n">
        <v>1</v>
      </c>
    </row>
    <row r="7139" ht="15.75" customHeight="1">
      <c r="A7139" s="9" t="n">
        <v>43977.5</v>
      </c>
      <c r="B7139" s="9" t="n">
        <v>43977.33333333334</v>
      </c>
      <c r="C7139" s="2" t="n">
        <v>34964545</v>
      </c>
      <c r="D7139" s="2" t="inlineStr">
        <is>
          <t>DOM</t>
        </is>
      </c>
      <c r="G7139" s="2" t="inlineStr">
        <is>
          <t>ZONE</t>
        </is>
      </c>
      <c r="I7139" s="2" t="n">
        <v>23.33</v>
      </c>
      <c r="J7139" s="2" t="n">
        <v>29.360467</v>
      </c>
      <c r="K7139" s="2" t="n">
        <v>6.117016</v>
      </c>
      <c r="L7139" s="2" t="n">
        <v>-0.08655</v>
      </c>
      <c r="M7139" s="2" t="b">
        <v>1</v>
      </c>
      <c r="N7139" s="2" t="n">
        <v>1</v>
      </c>
    </row>
    <row r="7140" ht="15.75" customHeight="1">
      <c r="A7140" s="9" t="n">
        <v>43977.54166666666</v>
      </c>
      <c r="B7140" s="9" t="n">
        <v>43977.375</v>
      </c>
      <c r="C7140" s="2" t="n">
        <v>34964545</v>
      </c>
      <c r="D7140" s="2" t="inlineStr">
        <is>
          <t>DOM</t>
        </is>
      </c>
      <c r="G7140" s="2" t="inlineStr">
        <is>
          <t>ZONE</t>
        </is>
      </c>
      <c r="I7140" s="2" t="n">
        <v>23.17</v>
      </c>
      <c r="J7140" s="2" t="n">
        <v>27.280793</v>
      </c>
      <c r="K7140" s="2" t="n">
        <v>4.345049</v>
      </c>
      <c r="L7140" s="2" t="n">
        <v>-0.234256</v>
      </c>
      <c r="M7140" s="2" t="b">
        <v>1</v>
      </c>
      <c r="N7140" s="2" t="n">
        <v>1</v>
      </c>
    </row>
    <row r="7141" ht="15.75" customHeight="1">
      <c r="A7141" s="9" t="n">
        <v>43977.58333333334</v>
      </c>
      <c r="B7141" s="9" t="n">
        <v>43977.41666666666</v>
      </c>
      <c r="C7141" s="2" t="n">
        <v>34964545</v>
      </c>
      <c r="D7141" s="2" t="inlineStr">
        <is>
          <t>DOM</t>
        </is>
      </c>
      <c r="G7141" s="2" t="inlineStr">
        <is>
          <t>ZONE</t>
        </is>
      </c>
      <c r="I7141" s="2" t="n">
        <v>40.85</v>
      </c>
      <c r="J7141" s="2" t="n">
        <v>49.923384</v>
      </c>
      <c r="K7141" s="2" t="n">
        <v>9.620787</v>
      </c>
      <c r="L7141" s="2" t="n">
        <v>-0.545737</v>
      </c>
      <c r="M7141" s="2" t="b">
        <v>1</v>
      </c>
      <c r="N7141" s="2" t="n">
        <v>1</v>
      </c>
    </row>
    <row r="7142" ht="15.75" customHeight="1">
      <c r="A7142" s="9" t="n">
        <v>43977.625</v>
      </c>
      <c r="B7142" s="9" t="n">
        <v>43977.45833333334</v>
      </c>
      <c r="C7142" s="2" t="n">
        <v>34964545</v>
      </c>
      <c r="D7142" s="2" t="inlineStr">
        <is>
          <t>DOM</t>
        </is>
      </c>
      <c r="G7142" s="2" t="inlineStr">
        <is>
          <t>ZONE</t>
        </is>
      </c>
      <c r="I7142" s="2" t="n">
        <v>55.89</v>
      </c>
      <c r="J7142" s="2" t="n">
        <v>30.178801</v>
      </c>
      <c r="K7142" s="2" t="n">
        <v>-24.740386</v>
      </c>
      <c r="L7142" s="2" t="n">
        <v>-0.971647</v>
      </c>
      <c r="M7142" s="2" t="b">
        <v>1</v>
      </c>
      <c r="N7142" s="2" t="n">
        <v>1</v>
      </c>
    </row>
    <row r="7143" ht="15.75" customHeight="1">
      <c r="A7143" s="9" t="n">
        <v>43977.66666666666</v>
      </c>
      <c r="B7143" s="9" t="n">
        <v>43977.5</v>
      </c>
      <c r="C7143" s="2" t="n">
        <v>34964545</v>
      </c>
      <c r="D7143" s="2" t="inlineStr">
        <is>
          <t>DOM</t>
        </is>
      </c>
      <c r="G7143" s="2" t="inlineStr">
        <is>
          <t>ZONE</t>
        </is>
      </c>
      <c r="I7143" s="2" t="n">
        <v>58.42</v>
      </c>
      <c r="J7143" s="2" t="n">
        <v>55.764682</v>
      </c>
      <c r="K7143" s="2" t="n">
        <v>-1.822849</v>
      </c>
      <c r="L7143" s="2" t="n">
        <v>-0.829969</v>
      </c>
      <c r="M7143" s="2" t="b">
        <v>1</v>
      </c>
      <c r="N7143" s="2" t="n">
        <v>1</v>
      </c>
    </row>
    <row r="7144" ht="15.75" customHeight="1">
      <c r="A7144" s="9" t="n">
        <v>43977.70833333334</v>
      </c>
      <c r="B7144" s="9" t="n">
        <v>43977.54166666666</v>
      </c>
      <c r="C7144" s="2" t="n">
        <v>34964545</v>
      </c>
      <c r="D7144" s="2" t="inlineStr">
        <is>
          <t>DOM</t>
        </is>
      </c>
      <c r="G7144" s="2" t="inlineStr">
        <is>
          <t>ZONE</t>
        </is>
      </c>
      <c r="I7144" s="2" t="n">
        <v>56.8</v>
      </c>
      <c r="J7144" s="2" t="n">
        <v>36.626717</v>
      </c>
      <c r="K7144" s="2" t="n">
        <v>-19.433437</v>
      </c>
      <c r="L7144" s="2" t="n">
        <v>-0.736513</v>
      </c>
      <c r="M7144" s="2" t="b">
        <v>1</v>
      </c>
      <c r="N7144" s="2" t="n">
        <v>1</v>
      </c>
    </row>
    <row r="7145" ht="15.75" customHeight="1">
      <c r="A7145" s="9" t="n">
        <v>43977.75</v>
      </c>
      <c r="B7145" s="9" t="n">
        <v>43977.58333333334</v>
      </c>
      <c r="C7145" s="2" t="n">
        <v>34964545</v>
      </c>
      <c r="D7145" s="2" t="inlineStr">
        <is>
          <t>DOM</t>
        </is>
      </c>
      <c r="G7145" s="2" t="inlineStr">
        <is>
          <t>ZONE</t>
        </is>
      </c>
      <c r="I7145" s="2" t="n">
        <v>70.88</v>
      </c>
      <c r="J7145" s="2" t="n">
        <v>52.715133</v>
      </c>
      <c r="K7145" s="2" t="n">
        <v>-17.273133</v>
      </c>
      <c r="L7145" s="2" t="n">
        <v>-0.891734</v>
      </c>
      <c r="M7145" s="2" t="b">
        <v>1</v>
      </c>
      <c r="N7145" s="2" t="n">
        <v>1</v>
      </c>
    </row>
    <row r="7146" ht="15.75" customHeight="1">
      <c r="A7146" s="9" t="n">
        <v>43977.79166666666</v>
      </c>
      <c r="B7146" s="9" t="n">
        <v>43977.625</v>
      </c>
      <c r="C7146" s="2" t="n">
        <v>34964545</v>
      </c>
      <c r="D7146" s="2" t="inlineStr">
        <is>
          <t>DOM</t>
        </is>
      </c>
      <c r="G7146" s="2" t="inlineStr">
        <is>
          <t>ZONE</t>
        </is>
      </c>
      <c r="I7146" s="2" t="n">
        <v>39.02</v>
      </c>
      <c r="J7146" s="2" t="n">
        <v>47.2288</v>
      </c>
      <c r="K7146" s="2" t="n">
        <v>8.570163000000001</v>
      </c>
      <c r="L7146" s="2" t="n">
        <v>-0.357196</v>
      </c>
      <c r="M7146" s="2" t="b">
        <v>1</v>
      </c>
      <c r="N7146" s="2" t="n">
        <v>1</v>
      </c>
    </row>
    <row r="7147" ht="15.75" customHeight="1">
      <c r="A7147" s="9" t="n">
        <v>43977.83333333334</v>
      </c>
      <c r="B7147" s="9" t="n">
        <v>43977.66666666666</v>
      </c>
      <c r="C7147" s="2" t="n">
        <v>34964545</v>
      </c>
      <c r="D7147" s="2" t="inlineStr">
        <is>
          <t>DOM</t>
        </is>
      </c>
      <c r="G7147" s="2" t="inlineStr">
        <is>
          <t>ZONE</t>
        </is>
      </c>
      <c r="I7147" s="2" t="n">
        <v>42</v>
      </c>
      <c r="J7147" s="2" t="n">
        <v>46.14643</v>
      </c>
      <c r="K7147" s="2" t="n">
        <v>4.516391</v>
      </c>
      <c r="L7147" s="2" t="n">
        <v>-0.37246</v>
      </c>
      <c r="M7147" s="2" t="b">
        <v>1</v>
      </c>
      <c r="N7147" s="2" t="n">
        <v>1</v>
      </c>
    </row>
    <row r="7148" ht="15.75" customHeight="1">
      <c r="A7148" s="9" t="n">
        <v>43977.875</v>
      </c>
      <c r="B7148" s="9" t="n">
        <v>43977.70833333334</v>
      </c>
      <c r="C7148" s="2" t="n">
        <v>34964545</v>
      </c>
      <c r="D7148" s="2" t="inlineStr">
        <is>
          <t>DOM</t>
        </is>
      </c>
      <c r="G7148" s="2" t="inlineStr">
        <is>
          <t>ZONE</t>
        </is>
      </c>
      <c r="I7148" s="2" t="n">
        <v>72.16</v>
      </c>
      <c r="J7148" s="2" t="n">
        <v>65.853179</v>
      </c>
      <c r="K7148" s="2" t="n">
        <v>-5.608435</v>
      </c>
      <c r="L7148" s="2" t="n">
        <v>-0.698386</v>
      </c>
      <c r="M7148" s="2" t="b">
        <v>1</v>
      </c>
      <c r="N7148" s="2" t="n">
        <v>1</v>
      </c>
    </row>
    <row r="7149" ht="15.75" customHeight="1">
      <c r="A7149" s="9" t="n">
        <v>43977.91666666666</v>
      </c>
      <c r="B7149" s="9" t="n">
        <v>43977.75</v>
      </c>
      <c r="C7149" s="2" t="n">
        <v>34964545</v>
      </c>
      <c r="D7149" s="2" t="inlineStr">
        <is>
          <t>DOM</t>
        </is>
      </c>
      <c r="G7149" s="2" t="inlineStr">
        <is>
          <t>ZONE</t>
        </is>
      </c>
      <c r="I7149" s="2" t="n">
        <v>51.71</v>
      </c>
      <c r="J7149" s="2" t="n">
        <v>52.314864</v>
      </c>
      <c r="K7149" s="2" t="n">
        <v>1.149576</v>
      </c>
      <c r="L7149" s="2" t="n">
        <v>-0.548045</v>
      </c>
      <c r="M7149" s="2" t="b">
        <v>1</v>
      </c>
      <c r="N7149" s="2" t="n">
        <v>1</v>
      </c>
    </row>
    <row r="7150" ht="15.75" customHeight="1">
      <c r="A7150" s="9" t="n">
        <v>43977.95833333334</v>
      </c>
      <c r="B7150" s="9" t="n">
        <v>43977.79166666666</v>
      </c>
      <c r="C7150" s="2" t="n">
        <v>34964545</v>
      </c>
      <c r="D7150" s="2" t="inlineStr">
        <is>
          <t>DOM</t>
        </is>
      </c>
      <c r="G7150" s="2" t="inlineStr">
        <is>
          <t>ZONE</t>
        </is>
      </c>
      <c r="I7150" s="2" t="n">
        <v>30.46</v>
      </c>
      <c r="J7150" s="2" t="n">
        <v>29.829683</v>
      </c>
      <c r="K7150" s="2" t="n">
        <v>-0.346452</v>
      </c>
      <c r="L7150" s="2" t="n">
        <v>-0.285531</v>
      </c>
      <c r="M7150" s="2" t="b">
        <v>1</v>
      </c>
      <c r="N7150" s="2" t="n">
        <v>1</v>
      </c>
    </row>
    <row r="7151" ht="15.75" customHeight="1">
      <c r="A7151" s="9" t="n">
        <v>43978</v>
      </c>
      <c r="B7151" s="9" t="n">
        <v>43977.83333333334</v>
      </c>
      <c r="C7151" s="2" t="n">
        <v>34964545</v>
      </c>
      <c r="D7151" s="2" t="inlineStr">
        <is>
          <t>DOM</t>
        </is>
      </c>
      <c r="G7151" s="2" t="inlineStr">
        <is>
          <t>ZONE</t>
        </is>
      </c>
      <c r="I7151" s="2" t="n">
        <v>22.13</v>
      </c>
      <c r="J7151" s="2" t="n">
        <v>22.164546</v>
      </c>
      <c r="K7151" s="2" t="n">
        <v>0.145183</v>
      </c>
      <c r="L7151" s="2" t="n">
        <v>-0.108137</v>
      </c>
      <c r="M7151" s="2" t="b">
        <v>1</v>
      </c>
      <c r="N7151" s="2" t="n">
        <v>1</v>
      </c>
    </row>
    <row r="7152" ht="15.75" customHeight="1">
      <c r="A7152" s="9" t="n">
        <v>43978.04166666666</v>
      </c>
      <c r="B7152" s="9" t="n">
        <v>43977.875</v>
      </c>
      <c r="C7152" s="2" t="n">
        <v>34964545</v>
      </c>
      <c r="D7152" s="2" t="inlineStr">
        <is>
          <t>DOM</t>
        </is>
      </c>
      <c r="G7152" s="2" t="inlineStr">
        <is>
          <t>ZONE</t>
        </is>
      </c>
      <c r="I7152" s="2" t="n">
        <v>23.8</v>
      </c>
      <c r="J7152" s="2" t="n">
        <v>23.84604</v>
      </c>
      <c r="K7152" s="2" t="n">
        <v>0.157435</v>
      </c>
      <c r="L7152" s="2" t="n">
        <v>-0.108895</v>
      </c>
      <c r="M7152" s="2" t="b">
        <v>1</v>
      </c>
      <c r="N7152" s="2" t="n">
        <v>1</v>
      </c>
    </row>
    <row r="7153" ht="15.75" customHeight="1">
      <c r="A7153" s="9" t="n">
        <v>43978.08333333334</v>
      </c>
      <c r="B7153" s="9" t="n">
        <v>43977.91666666666</v>
      </c>
      <c r="C7153" s="2" t="n">
        <v>34964545</v>
      </c>
      <c r="D7153" s="2" t="inlineStr">
        <is>
          <t>DOM</t>
        </is>
      </c>
      <c r="G7153" s="2" t="inlineStr">
        <is>
          <t>ZONE</t>
        </is>
      </c>
      <c r="I7153" s="2" t="n">
        <v>18.55</v>
      </c>
      <c r="J7153" s="2" t="n">
        <v>18.577282</v>
      </c>
      <c r="K7153" s="2" t="n">
        <v>0.064327</v>
      </c>
      <c r="L7153" s="2" t="n">
        <v>-0.040378</v>
      </c>
      <c r="M7153" s="2" t="b">
        <v>1</v>
      </c>
      <c r="N7153" s="2" t="n">
        <v>1</v>
      </c>
    </row>
    <row r="7154" ht="15.75" customHeight="1">
      <c r="A7154" s="9" t="n">
        <v>43978.125</v>
      </c>
      <c r="B7154" s="9" t="n">
        <v>43977.95833333334</v>
      </c>
      <c r="C7154" s="2" t="n">
        <v>34964545</v>
      </c>
      <c r="D7154" s="2" t="inlineStr">
        <is>
          <t>DOM</t>
        </is>
      </c>
      <c r="G7154" s="2" t="inlineStr">
        <is>
          <t>ZONE</t>
        </is>
      </c>
      <c r="I7154" s="2" t="n">
        <v>18.17</v>
      </c>
      <c r="J7154" s="2" t="n">
        <v>18.203839</v>
      </c>
      <c r="K7154" s="2" t="n">
        <v>0.029875</v>
      </c>
      <c r="L7154" s="2" t="n">
        <v>0.0006310000000000001</v>
      </c>
      <c r="M7154" s="2" t="b">
        <v>1</v>
      </c>
      <c r="N7154" s="2" t="n">
        <v>1</v>
      </c>
    </row>
    <row r="7155" ht="15.75" customHeight="1">
      <c r="A7155" s="9" t="n">
        <v>43978.16666666666</v>
      </c>
      <c r="B7155" s="9" t="n">
        <v>43978</v>
      </c>
      <c r="C7155" s="2" t="n">
        <v>34964545</v>
      </c>
      <c r="D7155" s="2" t="inlineStr">
        <is>
          <t>DOM</t>
        </is>
      </c>
      <c r="G7155" s="2" t="inlineStr">
        <is>
          <t>ZONE</t>
        </is>
      </c>
      <c r="I7155" s="2" t="n">
        <v>18.6</v>
      </c>
      <c r="J7155" s="2" t="n">
        <v>18.695487</v>
      </c>
      <c r="K7155" s="2" t="n">
        <v>0.153065</v>
      </c>
      <c r="L7155" s="2" t="n">
        <v>-0.060911</v>
      </c>
      <c r="M7155" s="2" t="b">
        <v>1</v>
      </c>
      <c r="N7155" s="2" t="n">
        <v>1</v>
      </c>
    </row>
    <row r="7156" ht="15.75" customHeight="1">
      <c r="A7156" s="9" t="n">
        <v>43978.20833333334</v>
      </c>
      <c r="B7156" s="9" t="n">
        <v>43978.04166666666</v>
      </c>
      <c r="C7156" s="2" t="n">
        <v>34964545</v>
      </c>
      <c r="D7156" s="2" t="inlineStr">
        <is>
          <t>DOM</t>
        </is>
      </c>
      <c r="G7156" s="2" t="inlineStr">
        <is>
          <t>ZONE</t>
        </is>
      </c>
      <c r="I7156" s="2" t="n">
        <v>17.18</v>
      </c>
      <c r="J7156" s="2" t="n">
        <v>17.302928</v>
      </c>
      <c r="K7156" s="2" t="n">
        <v>0.11327</v>
      </c>
      <c r="L7156" s="2" t="n">
        <v>0.006325</v>
      </c>
      <c r="M7156" s="2" t="b">
        <v>1</v>
      </c>
      <c r="N7156" s="2" t="n">
        <v>1</v>
      </c>
    </row>
    <row r="7157" ht="15.75" customHeight="1">
      <c r="A7157" s="9" t="n">
        <v>43978.25</v>
      </c>
      <c r="B7157" s="9" t="n">
        <v>43978.08333333334</v>
      </c>
      <c r="C7157" s="2" t="n">
        <v>34964545</v>
      </c>
      <c r="D7157" s="2" t="inlineStr">
        <is>
          <t>DOM</t>
        </is>
      </c>
      <c r="G7157" s="2" t="inlineStr">
        <is>
          <t>ZONE</t>
        </is>
      </c>
      <c r="I7157" s="2" t="n">
        <v>13.69</v>
      </c>
      <c r="J7157" s="2" t="n">
        <v>14.127978</v>
      </c>
      <c r="K7157" s="2" t="n">
        <v>0.387794</v>
      </c>
      <c r="L7157" s="2" t="n">
        <v>0.055185</v>
      </c>
      <c r="M7157" s="2" t="b">
        <v>1</v>
      </c>
      <c r="N7157" s="2" t="n">
        <v>1</v>
      </c>
    </row>
    <row r="7158" ht="15.75" customHeight="1">
      <c r="A7158" s="9" t="n">
        <v>43978.29166666666</v>
      </c>
      <c r="B7158" s="9" t="n">
        <v>43978.125</v>
      </c>
      <c r="C7158" s="2" t="n">
        <v>34964545</v>
      </c>
      <c r="D7158" s="2" t="inlineStr">
        <is>
          <t>DOM</t>
        </is>
      </c>
      <c r="G7158" s="2" t="inlineStr">
        <is>
          <t>ZONE</t>
        </is>
      </c>
      <c r="I7158" s="2" t="n">
        <v>12.87</v>
      </c>
      <c r="J7158" s="2" t="n">
        <v>13.854571</v>
      </c>
      <c r="K7158" s="2" t="n">
        <v>0.927504</v>
      </c>
      <c r="L7158" s="2" t="n">
        <v>0.062067</v>
      </c>
      <c r="M7158" s="2" t="b">
        <v>1</v>
      </c>
      <c r="N7158" s="2" t="n">
        <v>1</v>
      </c>
    </row>
    <row r="7159" ht="15.75" customHeight="1">
      <c r="A7159" s="9" t="n">
        <v>43978.33333333334</v>
      </c>
      <c r="B7159" s="9" t="n">
        <v>43978.16666666666</v>
      </c>
      <c r="C7159" s="2" t="n">
        <v>34964545</v>
      </c>
      <c r="D7159" s="2" t="inlineStr">
        <is>
          <t>DOM</t>
        </is>
      </c>
      <c r="G7159" s="2" t="inlineStr">
        <is>
          <t>ZONE</t>
        </is>
      </c>
      <c r="I7159" s="2" t="n">
        <v>15.07</v>
      </c>
      <c r="J7159" s="2" t="n">
        <v>15.287367</v>
      </c>
      <c r="K7159" s="2" t="n">
        <v>0.111565</v>
      </c>
      <c r="L7159" s="2" t="n">
        <v>0.106635</v>
      </c>
      <c r="M7159" s="2" t="b">
        <v>1</v>
      </c>
      <c r="N7159" s="2" t="n">
        <v>1</v>
      </c>
    </row>
    <row r="7160" ht="15.75" customHeight="1">
      <c r="A7160" s="9" t="n">
        <v>43978.375</v>
      </c>
      <c r="B7160" s="9" t="n">
        <v>43978.20833333334</v>
      </c>
      <c r="C7160" s="2" t="n">
        <v>34964545</v>
      </c>
      <c r="D7160" s="2" t="inlineStr">
        <is>
          <t>DOM</t>
        </is>
      </c>
      <c r="G7160" s="2" t="inlineStr">
        <is>
          <t>ZONE</t>
        </is>
      </c>
      <c r="I7160" s="2" t="n">
        <v>14.01</v>
      </c>
      <c r="J7160" s="2" t="n">
        <v>14.104143</v>
      </c>
      <c r="K7160" s="2" t="n">
        <v>0.038705</v>
      </c>
      <c r="L7160" s="2" t="n">
        <v>0.056271</v>
      </c>
      <c r="M7160" s="2" t="b">
        <v>1</v>
      </c>
      <c r="N7160" s="2" t="n">
        <v>1</v>
      </c>
    </row>
    <row r="7161" ht="15.75" customHeight="1">
      <c r="A7161" s="9" t="n">
        <v>43978.41666666666</v>
      </c>
      <c r="B7161" s="9" t="n">
        <v>43978.25</v>
      </c>
      <c r="C7161" s="2" t="n">
        <v>34964545</v>
      </c>
      <c r="D7161" s="2" t="inlineStr">
        <is>
          <t>DOM</t>
        </is>
      </c>
      <c r="G7161" s="2" t="inlineStr">
        <is>
          <t>ZONE</t>
        </is>
      </c>
      <c r="I7161" s="2" t="n">
        <v>11.69</v>
      </c>
      <c r="J7161" s="2" t="n">
        <v>11.82546</v>
      </c>
      <c r="K7161" s="2" t="n">
        <v>0.07696500000000001</v>
      </c>
      <c r="L7161" s="2" t="n">
        <v>0.054329</v>
      </c>
      <c r="M7161" s="2" t="b">
        <v>1</v>
      </c>
      <c r="N7161" s="2" t="n">
        <v>1</v>
      </c>
    </row>
    <row r="7162" ht="15.75" customHeight="1">
      <c r="A7162" s="9" t="n">
        <v>43978.45833333334</v>
      </c>
      <c r="B7162" s="9" t="n">
        <v>43978.29166666666</v>
      </c>
      <c r="C7162" s="2" t="n">
        <v>34964545</v>
      </c>
      <c r="D7162" s="2" t="inlineStr">
        <is>
          <t>DOM</t>
        </is>
      </c>
      <c r="G7162" s="2" t="inlineStr">
        <is>
          <t>ZONE</t>
        </is>
      </c>
      <c r="I7162" s="2" t="n">
        <v>15.91</v>
      </c>
      <c r="J7162" s="2" t="n">
        <v>16.087404</v>
      </c>
      <c r="K7162" s="2" t="n">
        <v>0.188445</v>
      </c>
      <c r="L7162" s="2" t="n">
        <v>-0.010208</v>
      </c>
      <c r="M7162" s="2" t="b">
        <v>1</v>
      </c>
      <c r="N7162" s="2" t="n">
        <v>1</v>
      </c>
    </row>
    <row r="7163" ht="15.75" customHeight="1">
      <c r="A7163" s="9" t="n">
        <v>43978.5</v>
      </c>
      <c r="B7163" s="9" t="n">
        <v>43978.33333333334</v>
      </c>
      <c r="C7163" s="2" t="n">
        <v>34964545</v>
      </c>
      <c r="D7163" s="2" t="inlineStr">
        <is>
          <t>DOM</t>
        </is>
      </c>
      <c r="G7163" s="2" t="inlineStr">
        <is>
          <t>ZONE</t>
        </is>
      </c>
      <c r="I7163" s="2" t="n">
        <v>19.33</v>
      </c>
      <c r="J7163" s="2" t="n">
        <v>20.382019</v>
      </c>
      <c r="K7163" s="2" t="n">
        <v>1.210463</v>
      </c>
      <c r="L7163" s="2" t="n">
        <v>-0.158444</v>
      </c>
      <c r="M7163" s="2" t="b">
        <v>1</v>
      </c>
      <c r="N7163" s="2" t="n">
        <v>1</v>
      </c>
    </row>
    <row r="7164" ht="15.75" customHeight="1">
      <c r="A7164" s="9" t="n">
        <v>43978.54166666666</v>
      </c>
      <c r="B7164" s="9" t="n">
        <v>43978.375</v>
      </c>
      <c r="C7164" s="2" t="n">
        <v>34964545</v>
      </c>
      <c r="D7164" s="2" t="inlineStr">
        <is>
          <t>DOM</t>
        </is>
      </c>
      <c r="G7164" s="2" t="inlineStr">
        <is>
          <t>ZONE</t>
        </is>
      </c>
      <c r="I7164" s="2" t="n">
        <v>19.05</v>
      </c>
      <c r="J7164" s="2" t="n">
        <v>18.823681</v>
      </c>
      <c r="K7164" s="2" t="n">
        <v>-0.02972</v>
      </c>
      <c r="L7164" s="2" t="n">
        <v>-0.192432</v>
      </c>
      <c r="M7164" s="2" t="b">
        <v>1</v>
      </c>
      <c r="N7164" s="2" t="n">
        <v>1</v>
      </c>
    </row>
    <row r="7165" ht="15.75" customHeight="1">
      <c r="A7165" s="9" t="n">
        <v>43978.58333333334</v>
      </c>
      <c r="B7165" s="9" t="n">
        <v>43978.41666666666</v>
      </c>
      <c r="C7165" s="2" t="n">
        <v>34964545</v>
      </c>
      <c r="D7165" s="2" t="inlineStr">
        <is>
          <t>DOM</t>
        </is>
      </c>
      <c r="G7165" s="2" t="inlineStr">
        <is>
          <t>ZONE</t>
        </is>
      </c>
      <c r="I7165" s="2" t="n">
        <v>37.19</v>
      </c>
      <c r="J7165" s="2" t="n">
        <v>28.388068</v>
      </c>
      <c r="K7165" s="2" t="n">
        <v>-8.531063</v>
      </c>
      <c r="L7165" s="2" t="n">
        <v>-0.275035</v>
      </c>
      <c r="M7165" s="2" t="b">
        <v>1</v>
      </c>
      <c r="N7165" s="2" t="n">
        <v>1</v>
      </c>
    </row>
    <row r="7166" ht="15.75" customHeight="1">
      <c r="A7166" s="9" t="n">
        <v>43978.625</v>
      </c>
      <c r="B7166" s="9" t="n">
        <v>43978.45833333334</v>
      </c>
      <c r="C7166" s="2" t="n">
        <v>34964545</v>
      </c>
      <c r="D7166" s="2" t="inlineStr">
        <is>
          <t>DOM</t>
        </is>
      </c>
      <c r="G7166" s="2" t="inlineStr">
        <is>
          <t>ZONE</t>
        </is>
      </c>
      <c r="I7166" s="2" t="n">
        <v>21.77</v>
      </c>
      <c r="J7166" s="2" t="n">
        <v>19.410883</v>
      </c>
      <c r="K7166" s="2" t="n">
        <v>-2.1198</v>
      </c>
      <c r="L7166" s="2" t="n">
        <v>-0.241817</v>
      </c>
      <c r="M7166" s="2" t="b">
        <v>1</v>
      </c>
      <c r="N7166" s="2" t="n">
        <v>1</v>
      </c>
    </row>
    <row r="7167" ht="15.75" customHeight="1">
      <c r="A7167" s="9" t="n">
        <v>43978.66666666666</v>
      </c>
      <c r="B7167" s="9" t="n">
        <v>43978.5</v>
      </c>
      <c r="C7167" s="2" t="n">
        <v>34964545</v>
      </c>
      <c r="D7167" s="2" t="inlineStr">
        <is>
          <t>DOM</t>
        </is>
      </c>
      <c r="G7167" s="2" t="inlineStr">
        <is>
          <t>ZONE</t>
        </is>
      </c>
      <c r="I7167" s="2" t="n">
        <v>40.92</v>
      </c>
      <c r="J7167" s="2" t="n">
        <v>20.951508</v>
      </c>
      <c r="K7167" s="2" t="n">
        <v>-19.434209</v>
      </c>
      <c r="L7167" s="2" t="n">
        <v>-0.53095</v>
      </c>
      <c r="M7167" s="2" t="b">
        <v>1</v>
      </c>
      <c r="N7167" s="2" t="n">
        <v>1</v>
      </c>
    </row>
    <row r="7168" ht="15.75" customHeight="1">
      <c r="A7168" s="9" t="n">
        <v>43978.70833333334</v>
      </c>
      <c r="B7168" s="9" t="n">
        <v>43978.54166666666</v>
      </c>
      <c r="C7168" s="2" t="n">
        <v>34964545</v>
      </c>
      <c r="D7168" s="2" t="inlineStr">
        <is>
          <t>DOM</t>
        </is>
      </c>
      <c r="G7168" s="2" t="inlineStr">
        <is>
          <t>ZONE</t>
        </is>
      </c>
      <c r="I7168" s="2" t="n">
        <v>32.52</v>
      </c>
      <c r="J7168" s="2" t="n">
        <v>21.014036</v>
      </c>
      <c r="K7168" s="2" t="n">
        <v>-11.175663</v>
      </c>
      <c r="L7168" s="2" t="n">
        <v>-0.333634</v>
      </c>
      <c r="M7168" s="2" t="b">
        <v>1</v>
      </c>
      <c r="N7168" s="2" t="n">
        <v>1</v>
      </c>
    </row>
    <row r="7169" ht="15.75" customHeight="1">
      <c r="A7169" s="9" t="n">
        <v>43978.75</v>
      </c>
      <c r="B7169" s="9" t="n">
        <v>43978.58333333334</v>
      </c>
      <c r="C7169" s="2" t="n">
        <v>34964545</v>
      </c>
      <c r="D7169" s="2" t="inlineStr">
        <is>
          <t>DOM</t>
        </is>
      </c>
      <c r="G7169" s="2" t="inlineStr">
        <is>
          <t>ZONE</t>
        </is>
      </c>
      <c r="I7169" s="2" t="n">
        <v>76.87</v>
      </c>
      <c r="J7169" s="2" t="n">
        <v>41.589382</v>
      </c>
      <c r="K7169" s="2" t="n">
        <v>-34.249031</v>
      </c>
      <c r="L7169" s="2" t="n">
        <v>-1.029087</v>
      </c>
      <c r="M7169" s="2" t="b">
        <v>1</v>
      </c>
      <c r="N7169" s="2" t="n">
        <v>1</v>
      </c>
    </row>
    <row r="7170" ht="15.75" customHeight="1">
      <c r="A7170" s="9" t="n">
        <v>43978.79166666666</v>
      </c>
      <c r="B7170" s="9" t="n">
        <v>43978.625</v>
      </c>
      <c r="C7170" s="2" t="n">
        <v>34964545</v>
      </c>
      <c r="D7170" s="2" t="inlineStr">
        <is>
          <t>DOM</t>
        </is>
      </c>
      <c r="G7170" s="2" t="inlineStr">
        <is>
          <t>ZONE</t>
        </is>
      </c>
      <c r="I7170" s="2" t="n">
        <v>26.15</v>
      </c>
      <c r="J7170" s="2" t="n">
        <v>17.67339</v>
      </c>
      <c r="K7170" s="2" t="n">
        <v>-8.208888999999999</v>
      </c>
      <c r="L7170" s="2" t="n">
        <v>-0.264387</v>
      </c>
      <c r="M7170" s="2" t="b">
        <v>1</v>
      </c>
      <c r="N7170" s="2" t="n">
        <v>1</v>
      </c>
    </row>
    <row r="7171" ht="15.75" customHeight="1">
      <c r="A7171" s="9" t="n">
        <v>43978.83333333334</v>
      </c>
      <c r="B7171" s="9" t="n">
        <v>43978.66666666666</v>
      </c>
      <c r="C7171" s="2" t="n">
        <v>34964545</v>
      </c>
      <c r="D7171" s="2" t="inlineStr">
        <is>
          <t>DOM</t>
        </is>
      </c>
      <c r="G7171" s="2" t="inlineStr">
        <is>
          <t>ZONE</t>
        </is>
      </c>
      <c r="I7171" s="2" t="n">
        <v>37.31</v>
      </c>
      <c r="J7171" s="2" t="n">
        <v>26.506148</v>
      </c>
      <c r="K7171" s="2" t="n">
        <v>-10.490431</v>
      </c>
      <c r="L7171" s="2" t="n">
        <v>-0.312587</v>
      </c>
      <c r="M7171" s="2" t="b">
        <v>1</v>
      </c>
      <c r="N7171" s="2" t="n">
        <v>1</v>
      </c>
    </row>
    <row r="7172" ht="15.75" customHeight="1">
      <c r="A7172" s="9" t="n">
        <v>43978.875</v>
      </c>
      <c r="B7172" s="9" t="n">
        <v>43978.70833333334</v>
      </c>
      <c r="C7172" s="2" t="n">
        <v>34964545</v>
      </c>
      <c r="D7172" s="2" t="inlineStr">
        <is>
          <t>DOM</t>
        </is>
      </c>
      <c r="G7172" s="2" t="inlineStr">
        <is>
          <t>ZONE</t>
        </is>
      </c>
      <c r="I7172" s="2" t="n">
        <v>23.14</v>
      </c>
      <c r="J7172" s="2" t="n">
        <v>19.366227</v>
      </c>
      <c r="K7172" s="2" t="n">
        <v>-3.847435</v>
      </c>
      <c r="L7172" s="2" t="n">
        <v>0.071162</v>
      </c>
      <c r="M7172" s="2" t="b">
        <v>1</v>
      </c>
      <c r="N7172" s="2" t="n">
        <v>1</v>
      </c>
    </row>
    <row r="7173" ht="15.75" customHeight="1">
      <c r="A7173" s="9" t="n">
        <v>43978.91666666666</v>
      </c>
      <c r="B7173" s="9" t="n">
        <v>43978.75</v>
      </c>
      <c r="C7173" s="2" t="n">
        <v>34964545</v>
      </c>
      <c r="D7173" s="2" t="inlineStr">
        <is>
          <t>DOM</t>
        </is>
      </c>
      <c r="G7173" s="2" t="inlineStr">
        <is>
          <t>ZONE</t>
        </is>
      </c>
      <c r="I7173" s="2" t="n">
        <v>20.65</v>
      </c>
      <c r="J7173" s="2" t="n">
        <v>18.815581</v>
      </c>
      <c r="K7173" s="2" t="n">
        <v>-1.94133</v>
      </c>
      <c r="L7173" s="2" t="n">
        <v>0.109412</v>
      </c>
      <c r="M7173" s="2" t="b">
        <v>1</v>
      </c>
      <c r="N7173" s="2" t="n">
        <v>1</v>
      </c>
    </row>
    <row r="7174" ht="15.75" customHeight="1">
      <c r="A7174" s="9" t="n">
        <v>43978.95833333334</v>
      </c>
      <c r="B7174" s="9" t="n">
        <v>43978.79166666666</v>
      </c>
      <c r="C7174" s="2" t="n">
        <v>34964545</v>
      </c>
      <c r="D7174" s="2" t="inlineStr">
        <is>
          <t>DOM</t>
        </is>
      </c>
      <c r="G7174" s="2" t="inlineStr">
        <is>
          <t>ZONE</t>
        </is>
      </c>
      <c r="I7174" s="2" t="n">
        <v>21.82</v>
      </c>
      <c r="J7174" s="2" t="n">
        <v>23.92881</v>
      </c>
      <c r="K7174" s="2" t="n">
        <v>1.947894</v>
      </c>
      <c r="L7174" s="2" t="n">
        <v>0.163416</v>
      </c>
      <c r="M7174" s="2" t="b">
        <v>1</v>
      </c>
      <c r="N7174" s="2" t="n">
        <v>1</v>
      </c>
    </row>
    <row r="7175" ht="15.75" customHeight="1">
      <c r="A7175" s="9" t="n">
        <v>43979</v>
      </c>
      <c r="B7175" s="9" t="n">
        <v>43978.83333333334</v>
      </c>
      <c r="C7175" s="2" t="n">
        <v>34964545</v>
      </c>
      <c r="D7175" s="2" t="inlineStr">
        <is>
          <t>DOM</t>
        </is>
      </c>
      <c r="G7175" s="2" t="inlineStr">
        <is>
          <t>ZONE</t>
        </is>
      </c>
      <c r="I7175" s="2" t="n">
        <v>20.69</v>
      </c>
      <c r="J7175" s="2" t="n">
        <v>22.335009</v>
      </c>
      <c r="K7175" s="2" t="n">
        <v>1.435766</v>
      </c>
      <c r="L7175" s="2" t="n">
        <v>0.211744</v>
      </c>
      <c r="M7175" s="2" t="b">
        <v>1</v>
      </c>
      <c r="N7175" s="2" t="n">
        <v>1</v>
      </c>
    </row>
    <row r="7176" ht="15.75" customHeight="1">
      <c r="A7176" s="9" t="n">
        <v>43979.04166666666</v>
      </c>
      <c r="B7176" s="9" t="n">
        <v>43978.875</v>
      </c>
      <c r="C7176" s="2" t="n">
        <v>34964545</v>
      </c>
      <c r="D7176" s="2" t="inlineStr">
        <is>
          <t>DOM</t>
        </is>
      </c>
      <c r="G7176" s="2" t="inlineStr">
        <is>
          <t>ZONE</t>
        </is>
      </c>
      <c r="I7176" s="2" t="n">
        <v>22.29</v>
      </c>
      <c r="J7176" s="2" t="n">
        <v>22.523073</v>
      </c>
      <c r="K7176" s="2" t="n">
        <v>0.119804</v>
      </c>
      <c r="L7176" s="2" t="n">
        <v>0.114102</v>
      </c>
      <c r="M7176" s="2" t="b">
        <v>1</v>
      </c>
      <c r="N7176" s="2" t="n">
        <v>1</v>
      </c>
    </row>
    <row r="7177" ht="15.75" customHeight="1">
      <c r="A7177" s="9" t="n">
        <v>43979.08333333334</v>
      </c>
      <c r="B7177" s="9" t="n">
        <v>43978.91666666666</v>
      </c>
      <c r="C7177" s="2" t="n">
        <v>34964545</v>
      </c>
      <c r="D7177" s="2" t="inlineStr">
        <is>
          <t>DOM</t>
        </is>
      </c>
      <c r="G7177" s="2" t="inlineStr">
        <is>
          <t>ZONE</t>
        </is>
      </c>
      <c r="I7177" s="2" t="n">
        <v>20.62</v>
      </c>
      <c r="J7177" s="2" t="n">
        <v>22.424093</v>
      </c>
      <c r="K7177" s="2" t="n">
        <v>1.647593</v>
      </c>
      <c r="L7177" s="2" t="n">
        <v>0.159834</v>
      </c>
      <c r="M7177" s="2" t="b">
        <v>1</v>
      </c>
      <c r="N7177" s="2" t="n">
        <v>1</v>
      </c>
    </row>
    <row r="7178" ht="15.75" customHeight="1">
      <c r="A7178" s="9" t="n">
        <v>43979.125</v>
      </c>
      <c r="B7178" s="9" t="n">
        <v>43978.95833333334</v>
      </c>
      <c r="C7178" s="2" t="n">
        <v>34964545</v>
      </c>
      <c r="D7178" s="2" t="inlineStr">
        <is>
          <t>DOM</t>
        </is>
      </c>
      <c r="G7178" s="2" t="inlineStr">
        <is>
          <t>ZONE</t>
        </is>
      </c>
      <c r="I7178" s="2" t="n">
        <v>19.51</v>
      </c>
      <c r="J7178" s="2" t="n">
        <v>21.438361</v>
      </c>
      <c r="K7178" s="2" t="n">
        <v>1.786893</v>
      </c>
      <c r="L7178" s="2" t="n">
        <v>0.144801</v>
      </c>
      <c r="M7178" s="2" t="b">
        <v>1</v>
      </c>
      <c r="N7178" s="2" t="n">
        <v>1</v>
      </c>
    </row>
    <row r="7179" ht="15.75" customHeight="1">
      <c r="A7179" s="9" t="n">
        <v>43979.16666666666</v>
      </c>
      <c r="B7179" s="9" t="n">
        <v>43979</v>
      </c>
      <c r="C7179" s="2" t="n">
        <v>34964545</v>
      </c>
      <c r="D7179" s="2" t="inlineStr">
        <is>
          <t>DOM</t>
        </is>
      </c>
      <c r="G7179" s="2" t="inlineStr">
        <is>
          <t>ZONE</t>
        </is>
      </c>
      <c r="I7179" s="2" t="n">
        <v>17.14</v>
      </c>
      <c r="J7179" s="2" t="n">
        <v>17.243785</v>
      </c>
      <c r="K7179" s="2" t="n">
        <v>0</v>
      </c>
      <c r="L7179" s="2" t="n">
        <v>0.107118</v>
      </c>
      <c r="M7179" s="2" t="b">
        <v>1</v>
      </c>
      <c r="N7179" s="2" t="n">
        <v>1</v>
      </c>
    </row>
    <row r="7180" ht="15.75" customHeight="1">
      <c r="A7180" s="9" t="n">
        <v>43979.20833333334</v>
      </c>
      <c r="B7180" s="9" t="n">
        <v>43979.04166666666</v>
      </c>
      <c r="C7180" s="2" t="n">
        <v>34964545</v>
      </c>
      <c r="D7180" s="2" t="inlineStr">
        <is>
          <t>DOM</t>
        </is>
      </c>
      <c r="G7180" s="2" t="inlineStr">
        <is>
          <t>ZONE</t>
        </is>
      </c>
      <c r="I7180" s="2" t="n">
        <v>16.77</v>
      </c>
      <c r="J7180" s="2" t="n">
        <v>17.056124</v>
      </c>
      <c r="K7180" s="2" t="n">
        <v>0.09665700000000001</v>
      </c>
      <c r="L7180" s="2" t="n">
        <v>0.188634</v>
      </c>
      <c r="M7180" s="2" t="b">
        <v>1</v>
      </c>
      <c r="N7180" s="2" t="n">
        <v>1</v>
      </c>
    </row>
    <row r="7181" ht="15.75" customHeight="1">
      <c r="A7181" s="9" t="n">
        <v>43979.25</v>
      </c>
      <c r="B7181" s="9" t="n">
        <v>43979.08333333334</v>
      </c>
      <c r="C7181" s="2" t="n">
        <v>34964545</v>
      </c>
      <c r="D7181" s="2" t="inlineStr">
        <is>
          <t>DOM</t>
        </is>
      </c>
      <c r="G7181" s="2" t="inlineStr">
        <is>
          <t>ZONE</t>
        </is>
      </c>
      <c r="I7181" s="2" t="n">
        <v>14.93</v>
      </c>
      <c r="J7181" s="2" t="n">
        <v>15.121133</v>
      </c>
      <c r="K7181" s="2" t="n">
        <v>0.016229</v>
      </c>
      <c r="L7181" s="2" t="n">
        <v>0.171571</v>
      </c>
      <c r="M7181" s="2" t="b">
        <v>1</v>
      </c>
      <c r="N7181" s="2" t="n">
        <v>1</v>
      </c>
    </row>
    <row r="7182" ht="15.75" customHeight="1">
      <c r="A7182" s="9" t="n">
        <v>43979.29166666666</v>
      </c>
      <c r="B7182" s="9" t="n">
        <v>43979.125</v>
      </c>
      <c r="C7182" s="2" t="n">
        <v>34964545</v>
      </c>
      <c r="D7182" s="2" t="inlineStr">
        <is>
          <t>DOM</t>
        </is>
      </c>
      <c r="G7182" s="2" t="inlineStr">
        <is>
          <t>ZONE</t>
        </is>
      </c>
      <c r="I7182" s="2" t="n">
        <v>13.91</v>
      </c>
      <c r="J7182" s="2" t="n">
        <v>14.039281</v>
      </c>
      <c r="K7182" s="2" t="n">
        <v>0</v>
      </c>
      <c r="L7182" s="2" t="n">
        <v>0.127614</v>
      </c>
      <c r="M7182" s="2" t="b">
        <v>1</v>
      </c>
      <c r="N7182" s="2" t="n">
        <v>1</v>
      </c>
    </row>
    <row r="7183" ht="15.75" customHeight="1">
      <c r="A7183" s="9" t="n">
        <v>43979.33333333334</v>
      </c>
      <c r="B7183" s="9" t="n">
        <v>43979.16666666666</v>
      </c>
      <c r="C7183" s="2" t="n">
        <v>34964545</v>
      </c>
      <c r="D7183" s="2" t="inlineStr">
        <is>
          <t>DOM</t>
        </is>
      </c>
      <c r="G7183" s="2" t="inlineStr">
        <is>
          <t>ZONE</t>
        </is>
      </c>
      <c r="I7183" s="2" t="n">
        <v>15.57</v>
      </c>
      <c r="J7183" s="2" t="n">
        <v>16.510059</v>
      </c>
      <c r="K7183" s="2" t="n">
        <v>0.746458</v>
      </c>
      <c r="L7183" s="2" t="n">
        <v>0.197768</v>
      </c>
      <c r="M7183" s="2" t="b">
        <v>1</v>
      </c>
      <c r="N7183" s="2" t="n">
        <v>1</v>
      </c>
    </row>
    <row r="7184" ht="15.75" customHeight="1">
      <c r="A7184" s="9" t="n">
        <v>43979.375</v>
      </c>
      <c r="B7184" s="9" t="n">
        <v>43979.20833333334</v>
      </c>
      <c r="C7184" s="2" t="n">
        <v>34964545</v>
      </c>
      <c r="D7184" s="2" t="inlineStr">
        <is>
          <t>DOM</t>
        </is>
      </c>
      <c r="G7184" s="2" t="inlineStr">
        <is>
          <t>ZONE</t>
        </is>
      </c>
      <c r="I7184" s="2" t="n">
        <v>15.85</v>
      </c>
      <c r="J7184" s="2" t="n">
        <v>18.495176</v>
      </c>
      <c r="K7184" s="2" t="n">
        <v>2.408662</v>
      </c>
      <c r="L7184" s="2" t="n">
        <v>0.239014</v>
      </c>
      <c r="M7184" s="2" t="b">
        <v>1</v>
      </c>
      <c r="N7184" s="2" t="n">
        <v>1</v>
      </c>
    </row>
    <row r="7185" ht="15.75" customHeight="1">
      <c r="A7185" s="9" t="n">
        <v>43979.41666666666</v>
      </c>
      <c r="B7185" s="9" t="n">
        <v>43979.25</v>
      </c>
      <c r="C7185" s="2" t="n">
        <v>34964545</v>
      </c>
      <c r="D7185" s="2" t="inlineStr">
        <is>
          <t>DOM</t>
        </is>
      </c>
      <c r="G7185" s="2" t="inlineStr">
        <is>
          <t>ZONE</t>
        </is>
      </c>
      <c r="I7185" s="2" t="n">
        <v>15.9</v>
      </c>
      <c r="J7185" s="2" t="n">
        <v>18.665775</v>
      </c>
      <c r="K7185" s="2" t="n">
        <v>2.546717</v>
      </c>
      <c r="L7185" s="2" t="n">
        <v>0.221559</v>
      </c>
      <c r="M7185" s="2" t="b">
        <v>1</v>
      </c>
      <c r="N7185" s="2" t="n">
        <v>1</v>
      </c>
    </row>
    <row r="7186" ht="15.75" customHeight="1">
      <c r="A7186" s="9" t="n">
        <v>43979.45833333334</v>
      </c>
      <c r="B7186" s="9" t="n">
        <v>43979.29166666666</v>
      </c>
      <c r="C7186" s="2" t="n">
        <v>34964545</v>
      </c>
      <c r="D7186" s="2" t="inlineStr">
        <is>
          <t>DOM</t>
        </is>
      </c>
      <c r="G7186" s="2" t="inlineStr">
        <is>
          <t>ZONE</t>
        </is>
      </c>
      <c r="I7186" s="2" t="n">
        <v>16.52</v>
      </c>
      <c r="J7186" s="2" t="n">
        <v>17.561106</v>
      </c>
      <c r="K7186" s="2" t="n">
        <v>0.927603</v>
      </c>
      <c r="L7186" s="2" t="n">
        <v>0.11017</v>
      </c>
      <c r="M7186" s="2" t="b">
        <v>1</v>
      </c>
      <c r="N7186" s="2" t="n">
        <v>1</v>
      </c>
    </row>
    <row r="7187" ht="15.75" customHeight="1">
      <c r="A7187" s="9" t="n">
        <v>43979.5</v>
      </c>
      <c r="B7187" s="9" t="n">
        <v>43979.33333333334</v>
      </c>
      <c r="C7187" s="2" t="n">
        <v>34964545</v>
      </c>
      <c r="D7187" s="2" t="inlineStr">
        <is>
          <t>DOM</t>
        </is>
      </c>
      <c r="G7187" s="2" t="inlineStr">
        <is>
          <t>ZONE</t>
        </is>
      </c>
      <c r="I7187" s="2" t="n">
        <v>29.15</v>
      </c>
      <c r="J7187" s="2" t="n">
        <v>29.440337</v>
      </c>
      <c r="K7187" s="2" t="n">
        <v>0.205992</v>
      </c>
      <c r="L7187" s="2" t="n">
        <v>0.083512</v>
      </c>
      <c r="M7187" s="2" t="b">
        <v>1</v>
      </c>
      <c r="N7187" s="2" t="n">
        <v>1</v>
      </c>
    </row>
    <row r="7188" ht="15.75" customHeight="1">
      <c r="A7188" s="9" t="n">
        <v>43979.54166666666</v>
      </c>
      <c r="B7188" s="9" t="n">
        <v>43979.375</v>
      </c>
      <c r="C7188" s="2" t="n">
        <v>34964545</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   <c r="J7188" s="2" t="n">
        <v>20.574345</v>
      </c>
      <c r="K7188" s="2" t="n">
        <v>0.684893</v>
      </c>
      <c r="L7188" s="2" t="n">
        <v>0.127786</v>
      </c>
      <c r="M7188" s="2" t="b">
        <v>1</v>
      </c>
      <c r="N7188" s="2" t="n">
        <v>1</v>
      </c>
    </row>
    <row r="7189" ht="15.75" customHeight="1">
      <c r="A7189" s="9" t="n">
        <v>43979.58333333334</v>
      </c>
      <c r="B7189" s="9" t="n">
        <v>43979.41666666666</v>
      </c>
      <c r="C7189" s="2" t="n">
        <v>34964545</v>
      </c>
      <c r="D7189" s="2" t="inlineStr">
        <is>
          <t>DOM</t>
        </is>
      </c>
      <c r="G7189" s="2" t="inlineStr">
        <is>
          <t>ZONE</t>
        </is>
      </c>
      <c r="I7189" s="2" t="n">
        <v>18.87</v>
      </c>
      <c r="J7189" s="2" t="n">
        <v>19.376432</v>
      </c>
      <c r="K7189" s="2" t="n">
        <v>0.348425</v>
      </c>
      <c r="L7189" s="2" t="n">
        <v>0.15634</v>
      </c>
      <c r="M7189" s="2" t="b">
        <v>1</v>
      </c>
      <c r="N7189" s="2" t="n">
        <v>1</v>
      </c>
    </row>
    <row r="7190" ht="15.75" customHeight="1">
      <c r="A7190" s="9" t="n">
        <v>43979.625</v>
      </c>
      <c r="B7190" s="9" t="n">
        <v>43979.45833333334</v>
      </c>
      <c r="C7190" s="2" t="n">
        <v>34964545</v>
      </c>
      <c r="D7190" s="2" t="inlineStr">
        <is>
          <t>DOM</t>
        </is>
      </c>
      <c r="G7190" s="2" t="inlineStr">
        <is>
          <t>ZONE</t>
        </is>
      </c>
      <c r="I7190" s="2" t="n">
        <v>18.59</v>
      </c>
      <c r="J7190" s="2" t="n">
        <v>19.530732</v>
      </c>
      <c r="K7190" s="2" t="n">
        <v>0.821218</v>
      </c>
      <c r="L7190" s="2" t="n">
        <v>0.115347</v>
      </c>
      <c r="M7190" s="2" t="b">
        <v>1</v>
      </c>
      <c r="N7190" s="2" t="n">
        <v>1</v>
      </c>
    </row>
    <row r="7191" ht="15.75" customHeight="1">
      <c r="A7191" s="9" t="n">
        <v>43979.66666666666</v>
      </c>
      <c r="B7191" s="9" t="n">
        <v>43979.5</v>
      </c>
      <c r="C7191" s="2" t="n">
        <v>34964545</v>
      </c>
      <c r="D7191" s="2" t="inlineStr">
        <is>
          <t>DOM</t>
        </is>
      </c>
      <c r="G7191" s="2" t="inlineStr">
        <is>
          <t>ZONE</t>
        </is>
      </c>
      <c r="I7191" s="2" t="n">
        <v>25.22</v>
      </c>
      <c r="J7191" s="2" t="n">
        <v>25.631245</v>
      </c>
      <c r="K7191" s="2" t="n">
        <v>0.285549</v>
      </c>
      <c r="L7191" s="2" t="n">
        <v>0.130696</v>
      </c>
      <c r="M7191" s="2" t="b">
        <v>1</v>
      </c>
      <c r="N7191" s="2" t="n">
        <v>1</v>
      </c>
    </row>
    <row r="7192" ht="15.75" customHeight="1">
      <c r="A7192" s="9" t="n">
        <v>43979.70833333334</v>
      </c>
      <c r="B7192" s="9" t="n">
        <v>43979.54166666666</v>
      </c>
      <c r="C7192" s="2" t="n">
        <v>34964545</v>
      </c>
      <c r="D7192" s="2" t="inlineStr">
        <is>
          <t>DOM</t>
        </is>
      </c>
      <c r="G7192" s="2" t="inlineStr">
        <is>
          <t>ZONE</t>
        </is>
      </c>
      <c r="I7192" s="2" t="n">
        <v>20.07</v>
      </c>
      <c r="J7192" s="2" t="n">
        <v>20.612925</v>
      </c>
      <c r="K7192" s="2" t="n">
        <v>0.338931</v>
      </c>
      <c r="L7192" s="2" t="n">
        <v>0.199828</v>
      </c>
      <c r="M7192" s="2" t="b">
        <v>1</v>
      </c>
      <c r="N7192" s="2" t="n">
        <v>1</v>
      </c>
    </row>
    <row r="7193" ht="15.75" customHeight="1">
      <c r="A7193" s="9" t="n">
        <v>43979.75</v>
      </c>
      <c r="B7193" s="9" t="n">
        <v>43979.58333333334</v>
      </c>
      <c r="C7193" s="2" t="n">
        <v>34964545</v>
      </c>
      <c r="D7193" s="2" t="inlineStr">
        <is>
          <t>DOM</t>
        </is>
      </c>
      <c r="G7193" s="2" t="inlineStr">
        <is>
          <t>ZONE</t>
        </is>
      </c>
      <c r="I7193" s="2" t="n">
        <v>20.88</v>
      </c>
      <c r="J7193" s="2" t="n">
        <v>23.601247</v>
      </c>
      <c r="K7193" s="2" t="n">
        <v>2.454582</v>
      </c>
      <c r="L7193" s="2" t="n">
        <v>0.266665</v>
      </c>
      <c r="M7193" s="2" t="b">
        <v>1</v>
      </c>
      <c r="N7193" s="2" t="n">
        <v>1</v>
      </c>
    </row>
    <row r="7194" ht="15.75" customHeight="1">
      <c r="A7194" s="9" t="n">
        <v>43979.79166666666</v>
      </c>
      <c r="B7194" s="9" t="n">
        <v>43979.625</v>
      </c>
      <c r="C7194" s="2" t="n">
        <v>34964545</v>
      </c>
      <c r="D7194" s="2" t="inlineStr">
        <is>
          <t>DOM</t>
        </is>
      </c>
      <c r="G7194" s="2" t="inlineStr">
        <is>
          <t>ZONE</t>
        </is>
      </c>
      <c r="I7194" s="2" t="n">
        <v>32.7</v>
      </c>
      <c r="J7194" s="2" t="n">
        <v>36.918133</v>
      </c>
      <c r="K7194" s="2" t="n">
        <v>3.79911</v>
      </c>
      <c r="L7194" s="2" t="n">
        <v>0.424023</v>
      </c>
      <c r="M7194" s="2" t="b">
        <v>1</v>
      </c>
      <c r="N7194" s="2" t="n">
        <v>1</v>
      </c>
    </row>
    <row r="7195" ht="15.75" customHeight="1">
      <c r="A7195" s="9" t="n">
        <v>43979.83333333334</v>
      </c>
      <c r="B7195" s="9" t="n">
        <v>43979.66666666666</v>
      </c>
      <c r="C7195" s="2" t="n">
        <v>34964545</v>
      </c>
      <c r="D7195" s="2" t="inlineStr">
        <is>
          <t>DOM</t>
        </is>
      </c>
      <c r="G7195" s="2" t="inlineStr">
        <is>
          <t>ZONE</t>
        </is>
      </c>
      <c r="I7195" s="2" t="n">
        <v>26.22</v>
      </c>
      <c r="J7195" s="2" t="n">
        <v>28.749884</v>
      </c>
      <c r="K7195" s="2" t="n">
        <v>2.234632</v>
      </c>
      <c r="L7195" s="2" t="n">
        <v>0.297752</v>
      </c>
      <c r="M7195" s="2" t="b">
        <v>1</v>
      </c>
      <c r="N7195" s="2" t="n">
        <v>1</v>
      </c>
    </row>
    <row r="7196" ht="15.75" customHeight="1">
      <c r="A7196" s="9" t="n">
        <v>43979.875</v>
      </c>
      <c r="B7196" s="9" t="n">
        <v>43979.70833333334</v>
      </c>
      <c r="C7196" s="2" t="n">
        <v>34964545</v>
      </c>
      <c r="D7196" s="2" t="inlineStr">
        <is>
          <t>DOM</t>
        </is>
      </c>
      <c r="G7196" s="2" t="inlineStr">
        <is>
          <t>ZONE</t>
        </is>
      </c>
      <c r="I7196" s="2" t="n">
        <v>40.65</v>
      </c>
      <c r="J7196" s="2" t="n">
        <v>61.775658</v>
      </c>
      <c r="K7196" s="2" t="n">
        <v>20.547004</v>
      </c>
      <c r="L7196" s="2" t="n">
        <v>0.576987</v>
      </c>
      <c r="M7196" s="2" t="b">
        <v>1</v>
      </c>
      <c r="N7196" s="2" t="n">
        <v>1</v>
      </c>
    </row>
    <row r="7197" ht="15.75" customHeight="1">
      <c r="A7197" s="9" t="n">
        <v>43979.91666666666</v>
      </c>
      <c r="B7197" s="9" t="n">
        <v>43979.75</v>
      </c>
      <c r="C7197" s="2" t="n">
        <v>34964545</v>
      </c>
      <c r="D7197" s="2" t="inlineStr">
        <is>
          <t>DOM</t>
        </is>
      </c>
      <c r="G7197" s="2" t="inlineStr">
        <is>
          <t>ZONE</t>
        </is>
      </c>
      <c r="I7197" s="2" t="n">
        <v>22.04</v>
      </c>
      <c r="J7197" s="2" t="n">
        <v>24.649515</v>
      </c>
      <c r="K7197" s="2" t="n">
        <v>2.30312</v>
      </c>
      <c r="L7197" s="2" t="n">
        <v>0.302229</v>
      </c>
      <c r="M7197" s="2" t="b">
        <v>1</v>
      </c>
      <c r="N7197" s="2" t="n">
        <v>1</v>
      </c>
    </row>
    <row r="7198" ht="15.75" customHeight="1">
      <c r="A7198" s="9" t="n">
        <v>43979.95833333334</v>
      </c>
      <c r="B7198" s="9" t="n">
        <v>43979.79166666666</v>
      </c>
      <c r="C7198" s="2" t="n">
        <v>34964545</v>
      </c>
      <c r="D7198" s="2" t="inlineStr">
        <is>
          <t>DOM</t>
        </is>
      </c>
      <c r="G7198" s="2" t="inlineStr">
        <is>
          <t>ZONE</t>
        </is>
      </c>
      <c r="I7198" s="2" t="n">
        <v>19.68</v>
      </c>
      <c r="J7198" s="2" t="n">
        <v>21.651936</v>
      </c>
      <c r="K7198" s="2" t="n">
        <v>1.729745</v>
      </c>
      <c r="L7198" s="2" t="n">
        <v>0.242192</v>
      </c>
      <c r="M7198" s="2" t="b">
        <v>1</v>
      </c>
      <c r="N7198" s="2" t="n">
        <v>1</v>
      </c>
    </row>
    <row r="7199" ht="15.75" customHeight="1">
      <c r="A7199" s="9" t="n">
        <v>43980</v>
      </c>
      <c r="B7199" s="9" t="n">
        <v>43979.83333333334</v>
      </c>
      <c r="C7199" s="2" t="n">
        <v>34964545</v>
      </c>
      <c r="D7199" s="2" t="inlineStr">
        <is>
          <t>DOM</t>
        </is>
      </c>
      <c r="G7199" s="2" t="inlineStr">
        <is>
          <t>ZONE</t>
        </is>
      </c>
      <c r="I7199" s="2" t="n">
        <v>22.38</v>
      </c>
      <c r="J7199" s="2" t="n">
        <v>23.519938</v>
      </c>
      <c r="K7199" s="2" t="n">
        <v>0.904468</v>
      </c>
      <c r="L7199" s="2" t="n">
        <v>0.238803</v>
      </c>
      <c r="M7199" s="2" t="b">
        <v>1</v>
      </c>
      <c r="N7199" s="2" t="n">
        <v>1</v>
      </c>
    </row>
    <row r="7200" ht="15.75" customHeight="1">
      <c r="A7200" s="9" t="n">
        <v>43980.04166666666</v>
      </c>
      <c r="B7200" s="9" t="n">
        <v>43979.875</v>
      </c>
      <c r="C7200" s="2" t="n">
        <v>34964545</v>
      </c>
      <c r="D7200" s="2" t="inlineStr">
        <is>
          <t>DOM</t>
        </is>
      </c>
      <c r="G7200" s="2" t="inlineStr">
        <is>
          <t>ZONE</t>
        </is>
      </c>
      <c r="I7200" s="2" t="n">
        <v>22.59</v>
      </c>
      <c r="J7200" s="2" t="n">
        <v>23.234485</v>
      </c>
      <c r="K7200" s="2" t="n">
        <v>0.403832</v>
      </c>
      <c r="L7200" s="2" t="n">
        <v>0.240653</v>
      </c>
      <c r="M7200" s="2" t="b">
        <v>1</v>
      </c>
      <c r="N7200" s="2" t="n">
        <v>1</v>
      </c>
    </row>
    <row r="7201" ht="15.75" customHeight="1">
      <c r="A7201" s="9" t="n">
        <v>43980.08333333334</v>
      </c>
      <c r="B7201" s="9" t="n">
        <v>43979.91666666666</v>
      </c>
      <c r="C7201" s="2" t="n">
        <v>34964545</v>
      </c>
      <c r="D7201" s="2" t="inlineStr">
        <is>
          <t>DOM</t>
        </is>
      </c>
      <c r="G7201" s="2" t="inlineStr">
        <is>
          <t>ZONE</t>
        </is>
      </c>
      <c r="I7201" s="2" t="n">
        <v>18.99</v>
      </c>
      <c r="J7201" s="2" t="n">
        <v>19.608928</v>
      </c>
      <c r="K7201" s="2" t="n">
        <v>0.41412</v>
      </c>
      <c r="L7201" s="2" t="n">
        <v>0.201474</v>
      </c>
      <c r="M7201" s="2" t="b">
        <v>1</v>
      </c>
      <c r="N7201" s="2" t="n">
        <v>1</v>
      </c>
    </row>
    <row r="7202" ht="15.75" customHeight="1">
      <c r="A7202" s="9" t="n">
        <v>43980.125</v>
      </c>
      <c r="B7202" s="9" t="n">
        <v>43979.95833333334</v>
      </c>
      <c r="C7202" s="2" t="n">
        <v>34964545</v>
      </c>
      <c r="D7202" s="2" t="inlineStr">
        <is>
          <t>DOM</t>
        </is>
      </c>
      <c r="G7202" s="2" t="inlineStr">
        <is>
          <t>ZONE</t>
        </is>
      </c>
      <c r="I7202" s="2" t="n">
        <v>17.99</v>
      </c>
      <c r="J7202" s="2" t="n">
        <v>18.953814</v>
      </c>
      <c r="K7202" s="2" t="n">
        <v>0.744402</v>
      </c>
      <c r="L7202" s="2" t="n">
        <v>0.223578</v>
      </c>
      <c r="M7202" s="2" t="b">
        <v>1</v>
      </c>
      <c r="N7202" s="2" t="n">
        <v>1</v>
      </c>
    </row>
    <row r="7203" ht="15.75" customHeight="1">
      <c r="A7203" s="9" t="n">
        <v>43980.16666666666</v>
      </c>
      <c r="B7203" s="9" t="n">
        <v>43980</v>
      </c>
      <c r="C7203" s="2" t="n">
        <v>34964545</v>
      </c>
      <c r="D7203" s="2" t="inlineStr">
        <is>
          <t>DOM</t>
        </is>
      </c>
      <c r="G7203" s="2" t="inlineStr">
        <is>
          <t>ZONE</t>
        </is>
      </c>
      <c r="I7203" s="2" t="n">
        <v>16.45</v>
      </c>
      <c r="J7203" s="2" t="n">
        <v>17.053378</v>
      </c>
      <c r="K7203" s="2" t="n">
        <v>0.338794</v>
      </c>
      <c r="L7203" s="2" t="n">
        <v>0.267084</v>
      </c>
      <c r="M7203" s="2" t="b">
        <v>1</v>
      </c>
      <c r="N7203" s="2" t="n">
        <v>1</v>
      </c>
    </row>
    <row r="7204" ht="15.75" customHeight="1">
      <c r="A7204" s="9" t="n">
        <v>43980.20833333334</v>
      </c>
      <c r="B7204" s="9" t="n">
        <v>43980.04166666666</v>
      </c>
      <c r="C7204" s="2" t="n">
        <v>34964545</v>
      </c>
      <c r="D7204" s="2" t="inlineStr">
        <is>
          <t>DOM</t>
        </is>
      </c>
      <c r="G7204" s="2" t="inlineStr">
        <is>
          <t>ZONE</t>
        </is>
      </c>
      <c r="I7204" s="2" t="n">
        <v>14.04</v>
      </c>
      <c r="J7204" s="2" t="n">
        <v>15.350185</v>
      </c>
      <c r="K7204" s="2" t="n">
        <v>1.023615</v>
      </c>
      <c r="L7204" s="2" t="n">
        <v>0.28657</v>
      </c>
      <c r="M7204" s="2" t="b">
        <v>1</v>
      </c>
      <c r="N7204" s="2" t="n">
        <v>1</v>
      </c>
    </row>
    <row r="7205" ht="15.75" customHeight="1">
      <c r="A7205" s="9" t="n">
        <v>43980.25</v>
      </c>
      <c r="B7205" s="9" t="n">
        <v>43980.08333333334</v>
      </c>
      <c r="C7205" s="2" t="n">
        <v>34964545</v>
      </c>
      <c r="D7205" s="2" t="inlineStr">
        <is>
          <t>DOM</t>
        </is>
      </c>
      <c r="G7205" s="2" t="inlineStr">
        <is>
          <t>ZONE</t>
        </is>
      </c>
      <c r="I7205" s="2" t="n">
        <v>13.37</v>
      </c>
      <c r="J7205" s="2" t="n">
        <v>14.330056</v>
      </c>
      <c r="K7205" s="2" t="n">
        <v>0.664973</v>
      </c>
      <c r="L7205" s="2" t="n">
        <v>0.300083</v>
      </c>
      <c r="M7205" s="2" t="b">
        <v>1</v>
      </c>
      <c r="N7205" s="2" t="n">
        <v>1</v>
      </c>
    </row>
    <row r="7206" ht="15.75" customHeight="1">
      <c r="A7206" s="9" t="n">
        <v>43980.29166666666</v>
      </c>
      <c r="B7206" s="9" t="n">
        <v>43980.125</v>
      </c>
      <c r="C7206" s="2" t="n">
        <v>34964545</v>
      </c>
      <c r="D7206" s="2" t="inlineStr">
        <is>
          <t>DOM</t>
        </is>
      </c>
      <c r="G7206" s="2" t="inlineStr">
        <is>
          <t>ZONE</t>
        </is>
      </c>
      <c r="I7206" s="2" t="n">
        <v>11.08</v>
      </c>
      <c r="J7206" s="2" t="n">
        <v>13.334884</v>
      </c>
      <c r="K7206" s="2" t="n">
        <v>2.008768</v>
      </c>
      <c r="L7206" s="2" t="n">
        <v>0.245283</v>
      </c>
      <c r="M7206" s="2" t="b">
        <v>1</v>
      </c>
      <c r="N7206" s="2" t="n">
        <v>1</v>
      </c>
    </row>
    <row r="7207" ht="15.75" customHeight="1">
      <c r="A7207" s="9" t="n">
        <v>43980.33333333334</v>
      </c>
      <c r="B7207" s="9" t="n">
        <v>43980.16666666666</v>
      </c>
      <c r="C7207" s="2" t="n">
        <v>34964545</v>
      </c>
      <c r="D7207" s="2" t="inlineStr">
        <is>
          <t>DOM</t>
        </is>
      </c>
      <c r="G7207" s="2" t="inlineStr">
        <is>
          <t>ZONE</t>
        </is>
      </c>
      <c r="I7207" s="2" t="n">
        <v>12.98</v>
      </c>
      <c r="J7207" s="2" t="n">
        <v>15.216832</v>
      </c>
      <c r="K7207" s="2" t="n">
        <v>1.956963</v>
      </c>
      <c r="L7207" s="2" t="n">
        <v>0.275702</v>
      </c>
      <c r="M7207" s="2" t="b">
        <v>1</v>
      </c>
      <c r="N7207" s="2" t="n">
        <v>1</v>
      </c>
    </row>
    <row r="7208" ht="15.75" customHeight="1">
      <c r="A7208" s="9" t="n">
        <v>43980.375</v>
      </c>
      <c r="B7208" s="9" t="n">
        <v>43980.20833333334</v>
      </c>
      <c r="C7208" s="2" t="n">
        <v>34964545</v>
      </c>
      <c r="D7208" s="2" t="inlineStr">
        <is>
          <t>DOM</t>
        </is>
      </c>
      <c r="G7208" s="2" t="inlineStr">
        <is>
          <t>ZONE</t>
        </is>
      </c>
      <c r="I7208" s="2" t="n">
        <v>12.46</v>
      </c>
      <c r="J7208" s="2" t="n">
        <v>14.53721</v>
      </c>
      <c r="K7208" s="2" t="n">
        <v>1.817456</v>
      </c>
      <c r="L7208" s="2" t="n">
        <v>0.260586</v>
      </c>
      <c r="M7208" s="2" t="b">
        <v>1</v>
      </c>
      <c r="N7208" s="2" t="n">
        <v>1</v>
      </c>
    </row>
    <row r="7209" ht="15.75" customHeight="1">
      <c r="A7209" s="9" t="n">
        <v>43980.41666666666</v>
      </c>
      <c r="B7209" s="9" t="n">
        <v>43980.25</v>
      </c>
      <c r="C7209" s="2" t="n">
        <v>34964545</v>
      </c>
      <c r="D7209" s="2" t="inlineStr">
        <is>
          <t>DOM</t>
        </is>
      </c>
      <c r="G7209" s="2" t="inlineStr">
        <is>
          <t>ZONE</t>
        </is>
      </c>
      <c r="I7209" s="2" t="n">
        <v>11.83</v>
      </c>
      <c r="J7209" s="2" t="n">
        <v>14.792702</v>
      </c>
      <c r="K7209" s="2" t="n">
        <v>2.743733</v>
      </c>
      <c r="L7209" s="2" t="n">
        <v>0.218969</v>
      </c>
      <c r="M7209" s="2" t="b">
        <v>1</v>
      </c>
      <c r="N7209" s="2" t="n">
        <v>1</v>
      </c>
    </row>
    <row r="7210" ht="15.75" customHeight="1">
      <c r="A7210" s="9" t="n">
        <v>43980.45833333334</v>
      </c>
      <c r="B7210" s="9" t="n">
        <v>43980.29166666666</v>
      </c>
      <c r="C7210" s="2" t="n">
        <v>34964545</v>
      </c>
      <c r="D7210" s="2" t="inlineStr">
        <is>
          <t>DOM</t>
        </is>
      </c>
      <c r="G7210" s="2" t="inlineStr">
        <is>
          <t>ZONE</t>
        </is>
      </c>
      <c r="I7210" s="2" t="n">
        <v>23.58</v>
      </c>
      <c r="J7210" s="2" t="n">
        <v>33.543852</v>
      </c>
      <c r="K7210" s="2" t="n">
        <v>9.625674999999999</v>
      </c>
      <c r="L7210" s="2" t="n">
        <v>0.339843</v>
      </c>
      <c r="M7210" s="2" t="b">
        <v>1</v>
      </c>
      <c r="N7210" s="2" t="n">
        <v>1</v>
      </c>
    </row>
    <row r="7211" ht="15.75" customHeight="1">
      <c r="A7211" s="9" t="n">
        <v>43980.5</v>
      </c>
      <c r="B7211" s="9" t="n">
        <v>43980.33333333334</v>
      </c>
      <c r="C7211" s="2" t="n">
        <v>34964545</v>
      </c>
      <c r="D7211" s="2" t="inlineStr">
        <is>
          <t>DOM</t>
        </is>
      </c>
      <c r="G7211" s="2" t="inlineStr">
        <is>
          <t>ZONE</t>
        </is>
      </c>
      <c r="I7211" s="2" t="n">
        <v>19.02</v>
      </c>
      <c r="J7211" s="2" t="n">
        <v>23.081564</v>
      </c>
      <c r="K7211" s="2" t="n">
        <v>3.798602</v>
      </c>
      <c r="L7211" s="2" t="n">
        <v>0.262128</v>
      </c>
      <c r="M7211" s="2" t="b">
        <v>1</v>
      </c>
      <c r="N7211" s="2" t="n">
        <v>1</v>
      </c>
    </row>
    <row r="7212" ht="15.75" customHeight="1">
      <c r="A7212" s="9" t="n">
        <v>43980.54166666666</v>
      </c>
      <c r="B7212" s="9" t="n">
        <v>43980.375</v>
      </c>
      <c r="C7212" s="2" t="n">
        <v>34964545</v>
      </c>
      <c r="D7212" s="2" t="inlineStr">
        <is>
          <t>DOM</t>
        </is>
      </c>
      <c r="G7212" s="2" t="inlineStr">
        <is>
          <t>ZONE</t>
        </is>
      </c>
      <c r="I7212" s="2" t="n">
        <v>18.26</v>
      </c>
      <c r="J7212" s="2" t="n">
        <v>19.143532</v>
      </c>
      <c r="K7212" s="2" t="n">
        <v>0.648857</v>
      </c>
      <c r="L7212" s="2" t="n">
        <v>0.238842</v>
      </c>
      <c r="M7212" s="2" t="b">
        <v>1</v>
      </c>
      <c r="N7212" s="2" t="n">
        <v>1</v>
      </c>
    </row>
    <row r="7213" ht="15.75" customHeight="1">
      <c r="A7213" s="9" t="n">
        <v>43980.58333333334</v>
      </c>
      <c r="B7213" s="9" t="n">
        <v>43980.41666666666</v>
      </c>
      <c r="C7213" s="2" t="n">
        <v>34964545</v>
      </c>
      <c r="D7213" s="2" t="inlineStr">
        <is>
          <t>DOM</t>
        </is>
      </c>
      <c r="G7213" s="2" t="inlineStr">
        <is>
          <t>ZONE</t>
        </is>
      </c>
      <c r="I7213" s="2" t="n">
        <v>25.25</v>
      </c>
      <c r="J7213" s="2" t="n">
        <v>32.076529</v>
      </c>
      <c r="K7213" s="2" t="n">
        <v>6.485581</v>
      </c>
      <c r="L7213" s="2" t="n">
        <v>0.345114</v>
      </c>
      <c r="M7213" s="2" t="b">
        <v>1</v>
      </c>
      <c r="N7213" s="2" t="n">
        <v>1</v>
      </c>
    </row>
    <row r="7214" ht="15.75" customHeight="1">
      <c r="A7214" s="9" t="n">
        <v>43980.625</v>
      </c>
      <c r="B7214" s="9" t="n">
        <v>43980.45833333334</v>
      </c>
      <c r="C7214" s="2" t="n">
        <v>34964545</v>
      </c>
      <c r="D7214" s="2" t="inlineStr">
        <is>
          <t>DOM</t>
        </is>
      </c>
      <c r="G7214" s="2" t="inlineStr">
        <is>
          <t>ZONE</t>
        </is>
      </c>
      <c r="I7214" s="2" t="n">
        <v>54.36</v>
      </c>
      <c r="J7214" s="2" t="n">
        <v>77.79906699999999</v>
      </c>
      <c r="K7214" s="2" t="n">
        <v>22.694289</v>
      </c>
      <c r="L7214" s="2" t="n">
        <v>0.7489440000000001</v>
      </c>
      <c r="M7214" s="2" t="b">
        <v>1</v>
      </c>
      <c r="N7214" s="2" t="n">
        <v>1</v>
      </c>
    </row>
    <row r="7215" ht="15.75" customHeight="1">
      <c r="A7215" s="9" t="n">
        <v>43980.66666666666</v>
      </c>
      <c r="B7215" s="9" t="n">
        <v>43980.5</v>
      </c>
      <c r="C7215" s="2" t="n">
        <v>34964545</v>
      </c>
      <c r="D7215" s="2" t="inlineStr">
        <is>
          <t>DOM</t>
        </is>
      </c>
      <c r="G7215" s="2" t="inlineStr">
        <is>
          <t>ZONE</t>
        </is>
      </c>
      <c r="I7215" s="2" t="n">
        <v>34.4</v>
      </c>
      <c r="J7215" s="2" t="n">
        <v>89.58216899999999</v>
      </c>
      <c r="K7215" s="2" t="n">
        <v>54.535058</v>
      </c>
      <c r="L7215" s="2" t="n">
        <v>0.646278</v>
      </c>
      <c r="M7215" s="2" t="b">
        <v>1</v>
      </c>
      <c r="N7215" s="2" t="n">
        <v>1</v>
      </c>
    </row>
    <row r="7216" ht="15.75" customHeight="1">
      <c r="A7216" s="9" t="n">
        <v>43980.70833333334</v>
      </c>
      <c r="B7216" s="9" t="n">
        <v>43980.54166666666</v>
      </c>
      <c r="C7216" s="2" t="n">
        <v>34964545</v>
      </c>
      <c r="D7216" s="2" t="inlineStr">
        <is>
          <t>DOM</t>
        </is>
      </c>
      <c r="G7216" s="2" t="inlineStr">
        <is>
          <t>ZONE</t>
        </is>
      </c>
      <c r="I7216" s="2" t="n">
        <v>52.71</v>
      </c>
      <c r="J7216" s="2" t="n">
        <v>212.231724</v>
      </c>
      <c r="K7216" s="2" t="n">
        <v>158.826433</v>
      </c>
      <c r="L7216" s="2" t="n">
        <v>0.700291</v>
      </c>
      <c r="M7216" s="2" t="b">
        <v>1</v>
      </c>
      <c r="N7216" s="2" t="n">
        <v>1</v>
      </c>
    </row>
    <row r="7217" ht="15.75" customHeight="1">
      <c r="A7217" s="9" t="n">
        <v>43980.75</v>
      </c>
      <c r="B7217" s="9" t="n">
        <v>43980.58333333334</v>
      </c>
      <c r="C7217" s="2" t="n">
        <v>34964545</v>
      </c>
      <c r="D7217" s="2" t="inlineStr">
        <is>
          <t>DOM</t>
        </is>
      </c>
      <c r="G7217" s="2" t="inlineStr">
        <is>
          <t>ZONE</t>
        </is>
      </c>
      <c r="I7217" s="2" t="n">
        <v>24.95</v>
      </c>
      <c r="J7217" s="2" t="n">
        <v>48.350119</v>
      </c>
      <c r="K7217" s="2" t="n">
        <v>23.011235</v>
      </c>
      <c r="L7217" s="2" t="n">
        <v>0.391384</v>
      </c>
      <c r="M7217" s="2" t="b">
        <v>1</v>
      </c>
      <c r="N7217" s="2" t="n">
        <v>1</v>
      </c>
    </row>
    <row r="7218" ht="15.75" customHeight="1">
      <c r="A7218" s="9" t="n">
        <v>43980.79166666666</v>
      </c>
      <c r="B7218" s="9" t="n">
        <v>43980.625</v>
      </c>
      <c r="C7218" s="2" t="n">
        <v>34964545</v>
      </c>
      <c r="D7218" s="2" t="inlineStr">
        <is>
          <t>DOM</t>
        </is>
      </c>
      <c r="G7218" s="2" t="inlineStr">
        <is>
          <t>ZONE</t>
        </is>
      </c>
      <c r="I7218" s="2" t="n">
        <v>19.33</v>
      </c>
      <c r="J7218" s="2" t="n">
        <v>26.477891</v>
      </c>
      <c r="K7218" s="2" t="n">
        <v>6.837322</v>
      </c>
      <c r="L7218" s="2" t="n">
        <v>0.313902</v>
      </c>
      <c r="M7218" s="2" t="b">
        <v>1</v>
      </c>
      <c r="N7218" s="2" t="n">
        <v>1</v>
      </c>
    </row>
    <row r="7219" ht="15.75" customHeight="1">
      <c r="A7219" s="9" t="n">
        <v>43980.83333333334</v>
      </c>
      <c r="B7219" s="9" t="n">
        <v>43980.66666666666</v>
      </c>
      <c r="C7219" s="2" t="n">
        <v>34964545</v>
      </c>
      <c r="D7219" s="2" t="inlineStr">
        <is>
          <t>DOM</t>
        </is>
      </c>
      <c r="G7219" s="2" t="inlineStr">
        <is>
          <t>ZONE</t>
        </is>
      </c>
      <c r="I7219" s="2" t="n">
        <v>23.02</v>
      </c>
      <c r="J7219" s="2" t="n">
        <v>32.133293</v>
      </c>
      <c r="K7219" s="2" t="n">
        <v>8.658766999999999</v>
      </c>
      <c r="L7219" s="2" t="n">
        <v>0.453692</v>
      </c>
      <c r="M7219" s="2" t="b">
        <v>1</v>
      </c>
      <c r="N7219" s="2" t="n">
        <v>1</v>
      </c>
    </row>
    <row r="7220" ht="15.75" customHeight="1">
      <c r="A7220" s="9" t="n">
        <v>43980.875</v>
      </c>
      <c r="B7220" s="9" t="n">
        <v>43980.70833333334</v>
      </c>
      <c r="C7220" s="2" t="n">
        <v>34964545</v>
      </c>
      <c r="D7220" s="2" t="inlineStr">
        <is>
          <t>DOM</t>
        </is>
      </c>
      <c r="G7220" s="2" t="inlineStr">
        <is>
          <t>ZONE</t>
        </is>
      </c>
      <c r="I7220" s="2" t="n">
        <v>26.22</v>
      </c>
      <c r="J7220" s="2" t="n">
        <v>32.426688</v>
      </c>
      <c r="K7220" s="2" t="n">
        <v>5.637557</v>
      </c>
      <c r="L7220" s="2" t="n">
        <v>0.5691310000000001</v>
      </c>
      <c r="M7220" s="2" t="b">
        <v>1</v>
      </c>
      <c r="N7220" s="2" t="n">
        <v>1</v>
      </c>
    </row>
    <row r="7221" ht="15.75" customHeight="1">
      <c r="A7221" s="9" t="n">
        <v>43980.91666666666</v>
      </c>
      <c r="B7221" s="9" t="n">
        <v>43980.75</v>
      </c>
      <c r="C7221" s="2" t="n">
        <v>34964545</v>
      </c>
      <c r="D7221" s="2" t="inlineStr">
        <is>
          <t>DOM</t>
        </is>
      </c>
      <c r="G7221" s="2" t="inlineStr">
        <is>
          <t>ZONE</t>
        </is>
      </c>
      <c r="I7221" s="2" t="n">
        <v>16.41</v>
      </c>
      <c r="J7221" s="2" t="n">
        <v>21.825561</v>
      </c>
      <c r="K7221" s="2" t="n">
        <v>5.03245</v>
      </c>
      <c r="L7221" s="2" t="n">
        <v>0.379778</v>
      </c>
      <c r="M7221" s="2" t="b">
        <v>1</v>
      </c>
      <c r="N7221" s="2" t="n">
        <v>1</v>
      </c>
    </row>
    <row r="7222" ht="15.75" customHeight="1">
      <c r="A7222" s="9" t="n">
        <v>43980.95833333334</v>
      </c>
      <c r="B7222" s="9" t="n">
        <v>43980.79166666666</v>
      </c>
      <c r="C7222" s="2" t="n">
        <v>34964545</v>
      </c>
      <c r="D7222" s="2" t="inlineStr">
        <is>
          <t>DOM</t>
        </is>
      </c>
      <c r="G7222" s="2" t="inlineStr">
        <is>
          <t>ZONE</t>
        </is>
      </c>
      <c r="I7222" s="2" t="n">
        <v>15.28</v>
      </c>
      <c r="J7222" s="2" t="n">
        <v>19.357045</v>
      </c>
      <c r="K7222" s="2" t="n">
        <v>3.742193</v>
      </c>
      <c r="L7222" s="2" t="n">
        <v>0.338186</v>
      </c>
      <c r="M7222" s="2" t="b">
        <v>1</v>
      </c>
      <c r="N7222" s="2" t="n">
        <v>1</v>
      </c>
    </row>
    <row r="7223" ht="15.75" customHeight="1">
      <c r="A7223" s="9" t="n">
        <v>43981</v>
      </c>
      <c r="B7223" s="9" t="n">
        <v>43980.83333333334</v>
      </c>
      <c r="C7223" s="2" t="n">
        <v>34964545</v>
      </c>
      <c r="D7223" s="2" t="inlineStr">
        <is>
          <t>DOM</t>
        </is>
      </c>
      <c r="G7223" s="2" t="inlineStr">
        <is>
          <t>ZONE</t>
        </is>
      </c>
      <c r="I7223" s="2" t="n">
        <v>17.81</v>
      </c>
      <c r="J7223" s="2" t="n">
        <v>22.067133</v>
      </c>
      <c r="K7223" s="2" t="n">
        <v>3.859235</v>
      </c>
      <c r="L7223" s="2" t="n">
        <v>0.399565</v>
      </c>
      <c r="M7223" s="2" t="b">
        <v>1</v>
      </c>
      <c r="N7223" s="2" t="n">
        <v>1</v>
      </c>
    </row>
    <row r="7224" ht="15.75" customHeight="1">
      <c r="A7224" s="9" t="n">
        <v>43981.04166666666</v>
      </c>
      <c r="B7224" s="9" t="n">
        <v>43980.875</v>
      </c>
      <c r="C7224" s="2" t="n">
        <v>34964545</v>
      </c>
      <c r="D7224" s="2" t="inlineStr">
        <is>
          <t>DOM</t>
        </is>
      </c>
      <c r="G7224" s="2" t="inlineStr">
        <is>
          <t>ZONE</t>
        </is>
      </c>
      <c r="I7224" s="2" t="n">
        <v>16.64</v>
      </c>
      <c r="J7224" s="2" t="n">
        <v>20.011861</v>
      </c>
      <c r="K7224" s="2" t="n">
        <v>3.01528</v>
      </c>
      <c r="L7224" s="2" t="n">
        <v>0.359081</v>
      </c>
      <c r="M7224" s="2" t="b">
        <v>1</v>
      </c>
      <c r="N7224" s="2" t="n">
        <v>1</v>
      </c>
    </row>
    <row r="7225" ht="15.75" customHeight="1">
      <c r="A7225" s="9" t="n">
        <v>43981.08333333334</v>
      </c>
      <c r="B7225" s="9" t="n">
        <v>43980.91666666666</v>
      </c>
      <c r="C7225" s="2" t="n">
        <v>34964545</v>
      </c>
      <c r="D7225" s="2" t="inlineStr">
        <is>
          <t>DOM</t>
        </is>
      </c>
      <c r="G7225" s="2" t="inlineStr">
        <is>
          <t>ZONE</t>
        </is>
      </c>
      <c r="I7225" s="2" t="n">
        <v>15.68</v>
      </c>
      <c r="J7225" s="2" t="n">
        <v>17.720283</v>
      </c>
      <c r="K7225" s="2" t="n">
        <v>1.75865</v>
      </c>
      <c r="L7225" s="2" t="n">
        <v>0.278299</v>
      </c>
      <c r="M7225" s="2" t="b">
        <v>1</v>
      </c>
      <c r="N7225" s="2" t="n">
        <v>1</v>
      </c>
    </row>
    <row r="7226" ht="15.75" customHeight="1">
      <c r="A7226" s="9" t="n">
        <v>43981.125</v>
      </c>
      <c r="B7226" s="9" t="n">
        <v>43980.95833333334</v>
      </c>
      <c r="C7226" s="2" t="n">
        <v>34964545</v>
      </c>
      <c r="D7226" s="2" t="inlineStr">
        <is>
          <t>DOM</t>
        </is>
      </c>
      <c r="G7226" s="2" t="inlineStr">
        <is>
          <t>ZONE</t>
        </is>
      </c>
      <c r="I7226" s="2" t="n">
        <v>14.25</v>
      </c>
      <c r="J7226" s="2" t="n">
        <v>15.074877</v>
      </c>
      <c r="K7226" s="2" t="n">
        <v>0.542941</v>
      </c>
      <c r="L7226" s="2" t="n">
        <v>0.286935</v>
      </c>
      <c r="M7226" s="2" t="b">
        <v>1</v>
      </c>
      <c r="N7226" s="2" t="n">
        <v>1</v>
      </c>
    </row>
    <row r="7227" ht="15.75" customHeight="1">
      <c r="A7227" s="9" t="n">
        <v>43981.16666666666</v>
      </c>
      <c r="B7227" s="9" t="n">
        <v>43981</v>
      </c>
      <c r="C7227" s="2" t="n">
        <v>34964545</v>
      </c>
      <c r="D7227" s="2" t="inlineStr">
        <is>
          <t>DOM</t>
        </is>
      </c>
      <c r="G7227" s="2" t="inlineStr">
        <is>
          <t>ZONE</t>
        </is>
      </c>
      <c r="I7227" s="2" t="n">
        <v>14.95</v>
      </c>
      <c r="J7227" s="2" t="n">
        <v>15.234172</v>
      </c>
      <c r="K7227" s="2" t="n">
        <v>0</v>
      </c>
      <c r="L7227" s="2" t="n">
        <v>0.280839</v>
      </c>
      <c r="M7227" s="2" t="b">
        <v>1</v>
      </c>
      <c r="N7227" s="2" t="n">
        <v>1</v>
      </c>
    </row>
    <row r="7228" ht="15.75" customHeight="1">
      <c r="A7228" s="9" t="n">
        <v>43981.20833333334</v>
      </c>
      <c r="B7228" s="9" t="n">
        <v>43981.04166666666</v>
      </c>
      <c r="C7228" s="2" t="n">
        <v>34964545</v>
      </c>
      <c r="D7228" s="2" t="inlineStr">
        <is>
          <t>DOM</t>
        </is>
      </c>
      <c r="G7228" s="2" t="inlineStr">
        <is>
          <t>ZONE</t>
        </is>
      </c>
      <c r="I7228" s="2" t="n">
        <v>14.95</v>
      </c>
      <c r="J7228" s="2" t="n">
        <v>15.177535</v>
      </c>
      <c r="K7228" s="2" t="n">
        <v>0</v>
      </c>
      <c r="L7228" s="2" t="n">
        <v>0.225869</v>
      </c>
      <c r="M7228" s="2" t="b">
        <v>1</v>
      </c>
      <c r="N7228" s="2" t="n">
        <v>1</v>
      </c>
    </row>
    <row r="7229" ht="15.75" customHeight="1">
      <c r="A7229" s="9" t="n">
        <v>43981.25</v>
      </c>
      <c r="B7229" s="9" t="n">
        <v>43981.08333333334</v>
      </c>
      <c r="C7229" s="2" t="n">
        <v>34964545</v>
      </c>
      <c r="D7229" s="2" t="inlineStr">
        <is>
          <t>DOM</t>
        </is>
      </c>
      <c r="G7229" s="2" t="inlineStr">
        <is>
          <t>ZONE</t>
        </is>
      </c>
      <c r="I7229" s="2" t="n">
        <v>12.99</v>
      </c>
      <c r="J7229" s="2" t="n">
        <v>13.199627</v>
      </c>
      <c r="K7229" s="2" t="n">
        <v>0</v>
      </c>
      <c r="L7229" s="2" t="n">
        <v>0.212127</v>
      </c>
      <c r="M7229" s="2" t="b">
        <v>1</v>
      </c>
      <c r="N7229" s="2" t="n">
        <v>1</v>
      </c>
    </row>
    <row r="7230" ht="15.75" customHeight="1">
      <c r="A7230" s="9" t="n">
        <v>43981.29166666666</v>
      </c>
      <c r="B7230" s="9" t="n">
        <v>43981.125</v>
      </c>
      <c r="C7230" s="2" t="n">
        <v>34964545</v>
      </c>
      <c r="D7230" s="2" t="inlineStr">
        <is>
          <t>DOM</t>
        </is>
      </c>
      <c r="G7230" s="2" t="inlineStr">
        <is>
          <t>ZONE</t>
        </is>
      </c>
      <c r="I7230" s="2" t="n">
        <v>12.46</v>
      </c>
      <c r="J7230" s="2" t="n">
        <v>12.640109</v>
      </c>
      <c r="K7230" s="2" t="n">
        <v>0</v>
      </c>
      <c r="L7230" s="2" t="n">
        <v>0.175943</v>
      </c>
      <c r="M7230" s="2" t="b">
        <v>1</v>
      </c>
      <c r="N7230" s="2" t="n">
        <v>1</v>
      </c>
    </row>
    <row r="7231" ht="15.75" customHeight="1">
      <c r="A7231" s="9" t="n">
        <v>43981.33333333334</v>
      </c>
      <c r="B7231" s="9" t="n">
        <v>43981.16666666666</v>
      </c>
      <c r="C7231" s="2" t="n">
        <v>34964545</v>
      </c>
      <c r="D7231" s="2" t="inlineStr">
        <is>
          <t>DOM</t>
        </is>
      </c>
      <c r="G7231" s="2" t="inlineStr">
        <is>
          <t>ZONE</t>
        </is>
      </c>
      <c r="I7231" s="2" t="n">
        <v>12.38</v>
      </c>
      <c r="J7231" s="2" t="n">
        <v>12.541775</v>
      </c>
      <c r="K7231" s="2" t="n">
        <v>0</v>
      </c>
      <c r="L7231" s="2" t="n">
        <v>0.166775</v>
      </c>
      <c r="M7231" s="2" t="b">
        <v>1</v>
      </c>
      <c r="N7231" s="2" t="n">
        <v>1</v>
      </c>
    </row>
    <row r="7232" ht="15.75" customHeight="1">
      <c r="A7232" s="9" t="n">
        <v>43981.375</v>
      </c>
      <c r="B7232" s="9" t="n">
        <v>43981.20833333334</v>
      </c>
      <c r="C7232" s="2" t="n">
        <v>34964545</v>
      </c>
      <c r="D7232" s="2" t="inlineStr">
        <is>
          <t>DOM</t>
        </is>
      </c>
      <c r="G7232" s="2" t="inlineStr">
        <is>
          <t>ZONE</t>
        </is>
      </c>
      <c r="I7232" s="2" t="n">
        <v>11.94</v>
      </c>
      <c r="J7232" s="2" t="n">
        <v>12.091732</v>
      </c>
      <c r="K7232" s="2" t="n">
        <v>0</v>
      </c>
      <c r="L7232" s="2" t="n">
        <v>0.156732</v>
      </c>
      <c r="M7232" s="2" t="b">
        <v>1</v>
      </c>
      <c r="N7232" s="2" t="n">
        <v>1</v>
      </c>
    </row>
    <row r="7233" ht="15.75" customHeight="1">
      <c r="A7233" s="9" t="n">
        <v>43981.41666666666</v>
      </c>
      <c r="B7233" s="9" t="n">
        <v>43981.25</v>
      </c>
      <c r="C7233" s="2" t="n">
        <v>34964545</v>
      </c>
      <c r="D7233" s="2" t="inlineStr">
        <is>
          <t>DOM</t>
        </is>
      </c>
      <c r="G7233" s="2" t="inlineStr">
        <is>
          <t>ZONE</t>
        </is>
      </c>
      <c r="I7233" s="2" t="n">
        <v>11.99</v>
      </c>
      <c r="J7233" s="2" t="n">
        <v>12.137685</v>
      </c>
      <c r="K7233" s="2" t="n">
        <v>0</v>
      </c>
      <c r="L7233" s="2" t="n">
        <v>0.144352</v>
      </c>
      <c r="M7233" s="2" t="b">
        <v>1</v>
      </c>
      <c r="N7233" s="2" t="n">
        <v>1</v>
      </c>
    </row>
    <row r="7234" ht="15.75" customHeight="1">
      <c r="A7234" s="9" t="n">
        <v>43981.45833333334</v>
      </c>
      <c r="B7234" s="9" t="n">
        <v>43981.29166666666</v>
      </c>
      <c r="C7234" s="2" t="n">
        <v>34964545</v>
      </c>
      <c r="D7234" s="2" t="inlineStr">
        <is>
          <t>DOM</t>
        </is>
      </c>
      <c r="G7234" s="2" t="inlineStr">
        <is>
          <t>ZONE</t>
        </is>
      </c>
      <c r="I7234" s="2" t="n">
        <v>12.99</v>
      </c>
      <c r="J7234" s="2" t="n">
        <v>13.113631</v>
      </c>
      <c r="K7234" s="2" t="n">
        <v>0</v>
      </c>
      <c r="L7234" s="2" t="n">
        <v>0.127798</v>
      </c>
      <c r="M7234" s="2" t="b">
        <v>1</v>
      </c>
      <c r="N7234" s="2" t="n">
        <v>1</v>
      </c>
    </row>
    <row r="7235" ht="15.75" customHeight="1">
      <c r="A7235" s="9" t="n">
        <v>43981.5</v>
      </c>
      <c r="B7235" s="9" t="n">
        <v>43981.33333333334</v>
      </c>
      <c r="C7235" s="2" t="n">
        <v>34964545</v>
      </c>
      <c r="D7235" s="2" t="inlineStr">
        <is>
          <t>DOM</t>
        </is>
      </c>
      <c r="G7235" s="2" t="inlineStr">
        <is>
          <t>ZONE</t>
        </is>
      </c>
      <c r="I7235" s="2" t="n">
        <v>13.68</v>
      </c>
      <c r="J7235" s="2" t="n">
        <v>13.777883</v>
      </c>
      <c r="K7235" s="2" t="n">
        <v>0.02759</v>
      </c>
      <c r="L7235" s="2" t="n">
        <v>0.06945999999999999</v>
      </c>
      <c r="M7235" s="2" t="b">
        <v>1</v>
      </c>
      <c r="N7235" s="2" t="n">
        <v>1</v>
      </c>
    </row>
    <row r="7236" ht="15.75" customHeight="1">
      <c r="A7236" s="9" t="n">
        <v>43981.54166666666</v>
      </c>
      <c r="B7236" s="9" t="n">
        <v>43981.375</v>
      </c>
      <c r="C7236" s="2" t="n">
        <v>34964545</v>
      </c>
      <c r="D7236" s="2" t="inlineStr">
        <is>
          <t>DOM</t>
        </is>
      </c>
      <c r="G7236" s="2" t="inlineStr">
        <is>
          <t>ZONE</t>
        </is>
      </c>
      <c r="I7236" s="2" t="n">
        <v>17.3</v>
      </c>
      <c r="J7236" s="2" t="n">
        <v>19.94302</v>
      </c>
      <c r="K7236" s="2" t="n">
        <v>2.502784</v>
      </c>
      <c r="L7236" s="2" t="n">
        <v>0.141069</v>
      </c>
      <c r="M7236" s="2" t="b">
        <v>1</v>
      </c>
      <c r="N7236" s="2" t="n">
        <v>1</v>
      </c>
    </row>
    <row r="7237" ht="15.75" customHeight="1">
      <c r="A7237" s="9" t="n">
        <v>43981.58333333334</v>
      </c>
      <c r="B7237" s="9" t="n">
        <v>43981.41666666666</v>
      </c>
      <c r="C7237" s="2" t="n">
        <v>34964545</v>
      </c>
      <c r="D7237" s="2" t="inlineStr">
        <is>
          <t>DOM</t>
        </is>
      </c>
      <c r="G7237" s="2" t="inlineStr">
        <is>
          <t>ZONE</t>
        </is>
      </c>
      <c r="I7237" s="2" t="n">
        <v>14.89</v>
      </c>
      <c r="J7237" s="2" t="n">
        <v>15.961809</v>
      </c>
      <c r="K7237" s="2" t="n">
        <v>0.935132</v>
      </c>
      <c r="L7237" s="2" t="n">
        <v>0.136678</v>
      </c>
      <c r="M7237" s="2" t="b">
        <v>1</v>
      </c>
      <c r="N7237" s="2" t="n">
        <v>1</v>
      </c>
    </row>
    <row r="7238" ht="15.75" customHeight="1">
      <c r="A7238" s="9" t="n">
        <v>43981.625</v>
      </c>
      <c r="B7238" s="9" t="n">
        <v>43981.45833333334</v>
      </c>
      <c r="C7238" s="2" t="n">
        <v>34964545</v>
      </c>
      <c r="D7238" s="2" t="inlineStr">
        <is>
          <t>DOM</t>
        </is>
      </c>
      <c r="G7238" s="2" t="inlineStr">
        <is>
          <t>ZONE</t>
        </is>
      </c>
      <c r="I7238" s="2" t="n">
        <v>15.38</v>
      </c>
      <c r="J7238" s="2" t="n">
        <v>17.012212</v>
      </c>
      <c r="K7238" s="2" t="n">
        <v>1.458098</v>
      </c>
      <c r="L7238" s="2" t="n">
        <v>0.171614</v>
      </c>
      <c r="M7238" s="2" t="b">
        <v>1</v>
      </c>
      <c r="N7238" s="2" t="n">
        <v>1</v>
      </c>
    </row>
    <row r="7239" ht="15.75" customHeight="1">
      <c r="A7239" s="9" t="n">
        <v>43981.66666666666</v>
      </c>
      <c r="B7239" s="9" t="n">
        <v>43981.5</v>
      </c>
      <c r="C7239" s="2" t="n">
        <v>34964545</v>
      </c>
      <c r="D7239" s="2" t="inlineStr">
        <is>
          <t>DOM</t>
        </is>
      </c>
      <c r="G7239" s="2" t="inlineStr">
        <is>
          <t>ZONE</t>
        </is>
      </c>
      <c r="I7239" s="2" t="n">
        <v>26.67</v>
      </c>
      <c r="J7239" s="2" t="n">
        <v>46.535123</v>
      </c>
      <c r="K7239" s="2" t="n">
        <v>19.529414</v>
      </c>
      <c r="L7239" s="2" t="n">
        <v>0.334876</v>
      </c>
      <c r="M7239" s="2" t="b">
        <v>1</v>
      </c>
      <c r="N7239" s="2" t="n">
        <v>1</v>
      </c>
    </row>
    <row r="7240" ht="15.75" customHeight="1">
      <c r="A7240" s="9" t="n">
        <v>43981.70833333334</v>
      </c>
      <c r="B7240" s="9" t="n">
        <v>43981.54166666666</v>
      </c>
      <c r="C7240" s="2" t="n">
        <v>34964545</v>
      </c>
      <c r="D7240" s="2" t="inlineStr">
        <is>
          <t>DOM</t>
        </is>
      </c>
      <c r="G7240" s="2" t="inlineStr">
        <is>
          <t>ZONE</t>
        </is>
      </c>
      <c r="I7240" s="2" t="n">
        <v>22.43</v>
      </c>
      <c r="J7240" s="2" t="n">
        <v>37.733154</v>
      </c>
      <c r="K7240" s="2" t="n">
        <v>14.939775</v>
      </c>
      <c r="L7240" s="2" t="n">
        <v>0.361712</v>
      </c>
      <c r="M7240" s="2" t="b">
        <v>1</v>
      </c>
      <c r="N7240" s="2" t="n">
        <v>1</v>
      </c>
    </row>
    <row r="7241" ht="15.75" customHeight="1">
      <c r="A7241" s="9" t="n">
        <v>43981.75</v>
      </c>
      <c r="B7241" s="9" t="n">
        <v>43981.58333333334</v>
      </c>
      <c r="C7241" s="2" t="n">
        <v>34964545</v>
      </c>
      <c r="D7241" s="2" t="inlineStr">
        <is>
          <t>DOM</t>
        </is>
      </c>
      <c r="G7241" s="2" t="inlineStr">
        <is>
          <t>ZONE</t>
        </is>
      </c>
      <c r="I7241" s="2" t="n">
        <v>23.42</v>
      </c>
      <c r="J7241" s="2" t="n">
        <v>41.133674</v>
      </c>
      <c r="K7241" s="2" t="n">
        <v>17.274179</v>
      </c>
      <c r="L7241" s="2" t="n">
        <v>0.437828</v>
      </c>
      <c r="M7241" s="2" t="b">
        <v>1</v>
      </c>
      <c r="N7241" s="2" t="n">
        <v>1</v>
      </c>
    </row>
    <row r="7242" ht="15.75" customHeight="1">
      <c r="A7242" s="9" t="n">
        <v>43981.79166666666</v>
      </c>
      <c r="B7242" s="9" t="n">
        <v>43981.625</v>
      </c>
      <c r="C7242" s="2" t="n">
        <v>34964545</v>
      </c>
      <c r="D7242" s="2" t="inlineStr">
        <is>
          <t>DOM</t>
        </is>
      </c>
      <c r="G7242" s="2" t="inlineStr">
        <is>
          <t>ZONE</t>
        </is>
      </c>
      <c r="I7242" s="2" t="n">
        <v>19.75</v>
      </c>
      <c r="J7242" s="2" t="n">
        <v>27.521696</v>
      </c>
      <c r="K7242" s="2" t="n">
        <v>7.391898</v>
      </c>
      <c r="L7242" s="2" t="n">
        <v>0.378964</v>
      </c>
      <c r="M7242" s="2" t="b">
        <v>1</v>
      </c>
      <c r="N7242" s="2" t="n">
        <v>1</v>
      </c>
    </row>
    <row r="7243" ht="15.75" customHeight="1">
      <c r="A7243" s="9" t="n">
        <v>43981.83333333334</v>
      </c>
      <c r="B7243" s="9" t="n">
        <v>43981.66666666666</v>
      </c>
      <c r="C7243" s="2" t="n">
        <v>34964545</v>
      </c>
      <c r="D7243" s="2" t="inlineStr">
        <is>
          <t>DOM</t>
        </is>
      </c>
      <c r="G7243" s="2" t="inlineStr">
        <is>
          <t>ZONE</t>
        </is>
      </c>
      <c r="I7243" s="2" t="n">
        <v>31.17</v>
      </c>
      <c r="J7243" s="2" t="n">
        <v>52.284126</v>
      </c>
      <c r="K7243" s="2" t="n">
        <v>20.446639</v>
      </c>
      <c r="L7243" s="2" t="n">
        <v>0.667488</v>
      </c>
      <c r="M7243" s="2" t="b">
        <v>1</v>
      </c>
      <c r="N7243" s="2" t="n">
        <v>1</v>
      </c>
    </row>
    <row r="7244" ht="15.75" customHeight="1">
      <c r="A7244" s="9" t="n">
        <v>43981.875</v>
      </c>
      <c r="B7244" s="9" t="n">
        <v>43981.70833333334</v>
      </c>
      <c r="C7244" s="2" t="n">
        <v>34964545</v>
      </c>
      <c r="D7244" s="2" t="inlineStr">
        <is>
          <t>DOM</t>
        </is>
      </c>
      <c r="G7244" s="2" t="inlineStr">
        <is>
          <t>ZONE</t>
        </is>
      </c>
      <c r="I7244" s="2" t="n">
        <v>23</v>
      </c>
      <c r="J7244" s="2" t="n">
        <v>26.121006</v>
      </c>
      <c r="K7244" s="2" t="n">
        <v>2.662003</v>
      </c>
      <c r="L7244" s="2" t="n">
        <v>0.459004</v>
      </c>
      <c r="M7244" s="2" t="b">
        <v>1</v>
      </c>
      <c r="N7244" s="2" t="n">
        <v>1</v>
      </c>
    </row>
    <row r="7245" ht="15.75" customHeight="1">
      <c r="A7245" s="9" t="n">
        <v>43981.91666666666</v>
      </c>
      <c r="B7245" s="9" t="n">
        <v>43981.75</v>
      </c>
      <c r="C7245" s="2" t="n">
        <v>34964545</v>
      </c>
      <c r="D7245" s="2" t="inlineStr">
        <is>
          <t>DOM</t>
        </is>
      </c>
      <c r="G7245" s="2" t="inlineStr">
        <is>
          <t>ZONE</t>
        </is>
      </c>
      <c r="I7245" s="2" t="n">
        <v>21.59</v>
      </c>
      <c r="J7245" s="2" t="n">
        <v>32.311353</v>
      </c>
      <c r="K7245" s="2" t="n">
        <v>10.302813</v>
      </c>
      <c r="L7245" s="2" t="n">
        <v>0.416874</v>
      </c>
      <c r="M7245" s="2" t="b">
        <v>1</v>
      </c>
      <c r="N7245" s="2" t="n">
        <v>1</v>
      </c>
    </row>
    <row r="7246" ht="15.75" customHeight="1">
      <c r="A7246" s="9" t="n">
        <v>43981.95833333334</v>
      </c>
      <c r="B7246" s="9" t="n">
        <v>43981.79166666666</v>
      </c>
      <c r="C7246" s="2" t="n">
        <v>34964545</v>
      </c>
      <c r="D7246" s="2" t="inlineStr">
        <is>
          <t>DOM</t>
        </is>
      </c>
      <c r="G7246" s="2" t="inlineStr">
        <is>
          <t>ZONE</t>
        </is>
      </c>
      <c r="I7246" s="2" t="n">
        <v>16.38</v>
      </c>
      <c r="J7246" s="2" t="n">
        <v>19.863357</v>
      </c>
      <c r="K7246" s="2" t="n">
        <v>3.132723</v>
      </c>
      <c r="L7246" s="2" t="n">
        <v>0.348968</v>
      </c>
      <c r="M7246" s="2" t="b">
        <v>1</v>
      </c>
      <c r="N7246" s="2" t="n">
        <v>1</v>
      </c>
    </row>
    <row r="7247" ht="15.75" customHeight="1">
      <c r="A7247" s="9" t="n">
        <v>43982</v>
      </c>
      <c r="B7247" s="9" t="n">
        <v>43981.83333333334</v>
      </c>
      <c r="C7247" s="2" t="n">
        <v>34964545</v>
      </c>
      <c r="D7247" s="2" t="inlineStr">
        <is>
          <t>DOM</t>
        </is>
      </c>
      <c r="G7247" s="2" t="inlineStr">
        <is>
          <t>ZONE</t>
        </is>
      </c>
      <c r="I7247" s="2" t="n">
        <v>16.73</v>
      </c>
      <c r="J7247" s="2" t="n">
        <v>20.108837</v>
      </c>
      <c r="K7247" s="2" t="n">
        <v>3.054538</v>
      </c>
      <c r="L7247" s="2" t="n">
        <v>0.328465</v>
      </c>
      <c r="M7247" s="2" t="b">
        <v>1</v>
      </c>
      <c r="N7247" s="2" t="n">
        <v>1</v>
      </c>
    </row>
    <row r="7248" ht="15.75" customHeight="1">
      <c r="A7248" s="9" t="n">
        <v>43982.04166666666</v>
      </c>
      <c r="B7248" s="9" t="n">
        <v>43981.875</v>
      </c>
      <c r="C7248" s="2" t="n">
        <v>34964545</v>
      </c>
      <c r="D7248" s="2" t="inlineStr">
        <is>
          <t>DOM</t>
        </is>
      </c>
      <c r="G7248" s="2" t="inlineStr">
        <is>
          <t>ZONE</t>
        </is>
      </c>
      <c r="I7248" s="2" t="n">
        <v>15.7</v>
      </c>
      <c r="J7248" s="2" t="n">
        <v>17.560979</v>
      </c>
      <c r="K7248" s="2" t="n">
        <v>1.573073</v>
      </c>
      <c r="L7248" s="2" t="n">
        <v>0.287906</v>
      </c>
      <c r="M7248" s="2" t="b">
        <v>1</v>
      </c>
      <c r="N7248" s="2" t="n">
        <v>1</v>
      </c>
    </row>
    <row r="7249" ht="15.75" customHeight="1">
      <c r="A7249" s="9" t="n">
        <v>43982.08333333334</v>
      </c>
      <c r="B7249" s="9" t="n">
        <v>43981.91666666666</v>
      </c>
      <c r="C7249" s="2" t="n">
        <v>34964545</v>
      </c>
      <c r="D7249" s="2" t="inlineStr">
        <is>
          <t>DOM</t>
        </is>
      </c>
      <c r="G7249" s="2" t="inlineStr">
        <is>
          <t>ZONE</t>
        </is>
      </c>
      <c r="I7249" s="2" t="n">
        <v>15.63</v>
      </c>
      <c r="J7249" s="2" t="n">
        <v>16.157398</v>
      </c>
      <c r="K7249" s="2" t="n">
        <v>0.267593</v>
      </c>
      <c r="L7249" s="2" t="n">
        <v>0.260638</v>
      </c>
      <c r="M7249" s="2" t="b">
        <v>1</v>
      </c>
      <c r="N7249" s="2" t="n">
        <v>1</v>
      </c>
    </row>
    <row r="7250" ht="15.75" customHeight="1">
      <c r="A7250" s="9" t="n">
        <v>43982.125</v>
      </c>
      <c r="B7250" s="9" t="n">
        <v>43981.95833333334</v>
      </c>
      <c r="C7250" s="2" t="n">
        <v>34964545</v>
      </c>
      <c r="D7250" s="2" t="inlineStr">
        <is>
          <t>DOM</t>
        </is>
      </c>
      <c r="G7250" s="2" t="inlineStr">
        <is>
          <t>ZONE</t>
        </is>
      </c>
      <c r="I7250" s="2" t="n">
        <v>13.84</v>
      </c>
      <c r="J7250" s="2" t="n">
        <v>14.147865</v>
      </c>
      <c r="K7250" s="2" t="n">
        <v>0.024774</v>
      </c>
      <c r="L7250" s="2" t="n">
        <v>0.283925</v>
      </c>
      <c r="M7250" s="2" t="b">
        <v>1</v>
      </c>
      <c r="N7250" s="2" t="n">
        <v>1</v>
      </c>
    </row>
    <row r="7251" ht="15.75" customHeight="1">
      <c r="A7251" s="9" t="n">
        <v>43982.16666666666</v>
      </c>
      <c r="B7251" s="9" t="n">
        <v>43982</v>
      </c>
      <c r="C7251" s="2" t="n">
        <v>34964545</v>
      </c>
      <c r="D7251" s="2" t="inlineStr">
        <is>
          <t>DOM</t>
        </is>
      </c>
      <c r="G7251" s="2" t="inlineStr">
        <is>
          <t>ZONE</t>
        </is>
      </c>
      <c r="I7251" s="2" t="n">
        <v>15.55</v>
      </c>
      <c r="J7251" s="2" t="n">
        <v>15.870056</v>
      </c>
      <c r="K7251" s="2" t="n">
        <v>0</v>
      </c>
      <c r="L7251" s="2" t="n">
        <v>0.319223</v>
      </c>
      <c r="M7251" s="2" t="b">
        <v>1</v>
      </c>
      <c r="N7251" s="2" t="n">
        <v>1</v>
      </c>
    </row>
    <row r="7252" ht="15.75" customHeight="1">
      <c r="A7252" s="9" t="n">
        <v>43982.20833333334</v>
      </c>
      <c r="B7252" s="9" t="n">
        <v>43982.04166666666</v>
      </c>
      <c r="C7252" s="2" t="n">
        <v>34964545</v>
      </c>
      <c r="D7252" s="2" t="inlineStr">
        <is>
          <t>DOM</t>
        </is>
      </c>
      <c r="G7252" s="2" t="inlineStr">
        <is>
          <t>ZONE</t>
        </is>
      </c>
      <c r="I7252" s="2" t="n">
        <v>13.05</v>
      </c>
      <c r="J7252" s="2" t="n">
        <v>13.279688</v>
      </c>
      <c r="K7252" s="2" t="n">
        <v>0</v>
      </c>
      <c r="L7252" s="2" t="n">
        <v>0.225522</v>
      </c>
      <c r="M7252" s="2" t="b">
        <v>1</v>
      </c>
      <c r="N7252" s="2" t="n">
        <v>1</v>
      </c>
    </row>
    <row r="7253" ht="15.75" customHeight="1">
      <c r="A7253" s="9" t="n">
        <v>43982.25</v>
      </c>
      <c r="B7253" s="9" t="n">
        <v>43982.08333333334</v>
      </c>
      <c r="C7253" s="2" t="n">
        <v>34964545</v>
      </c>
      <c r="D7253" s="2" t="inlineStr">
        <is>
          <t>DOM</t>
        </is>
      </c>
      <c r="G7253" s="2" t="inlineStr">
        <is>
          <t>ZONE</t>
        </is>
      </c>
      <c r="I7253" s="2" t="n">
        <v>11.78</v>
      </c>
      <c r="J7253" s="2" t="n">
        <v>11.944854</v>
      </c>
      <c r="K7253" s="2" t="n">
        <v>0</v>
      </c>
      <c r="L7253" s="2" t="n">
        <v>0.168187</v>
      </c>
      <c r="M7253" s="2" t="b">
        <v>1</v>
      </c>
      <c r="N7253" s="2" t="n">
        <v>1</v>
      </c>
    </row>
    <row r="7254" ht="15.75" customHeight="1">
      <c r="A7254" s="9" t="n">
        <v>43982.29166666666</v>
      </c>
      <c r="B7254" s="9" t="n">
        <v>43982.125</v>
      </c>
      <c r="C7254" s="2" t="n">
        <v>34964545</v>
      </c>
      <c r="D7254" s="2" t="inlineStr">
        <is>
          <t>DOM</t>
        </is>
      </c>
      <c r="G7254" s="2" t="inlineStr">
        <is>
          <t>ZONE</t>
        </is>
      </c>
      <c r="I7254" s="2" t="n">
        <v>11.63</v>
      </c>
      <c r="J7254" s="2" t="n">
        <v>11.786336</v>
      </c>
      <c r="K7254" s="2" t="n">
        <v>0</v>
      </c>
      <c r="L7254" s="2" t="n">
        <v>0.153003</v>
      </c>
      <c r="M7254" s="2" t="b">
        <v>1</v>
      </c>
      <c r="N7254" s="2" t="n">
        <v>1</v>
      </c>
    </row>
    <row r="7255" ht="15.75" customHeight="1">
      <c r="A7255" s="9" t="n">
        <v>43982.33333333334</v>
      </c>
      <c r="B7255" s="9" t="n">
        <v>43982.16666666666</v>
      </c>
      <c r="C7255" s="2" t="n">
        <v>34964545</v>
      </c>
      <c r="D7255" s="2" t="inlineStr">
        <is>
          <t>DOM</t>
        </is>
      </c>
      <c r="G7255" s="2" t="inlineStr">
        <is>
          <t>ZONE</t>
        </is>
      </c>
      <c r="I7255" s="2" t="n">
        <v>10.39</v>
      </c>
      <c r="J7255" s="2" t="n">
        <v>10.538316</v>
      </c>
      <c r="K7255" s="2" t="n">
        <v>0</v>
      </c>
      <c r="L7255" s="2" t="n">
        <v>0.144149</v>
      </c>
      <c r="M7255" s="2" t="b">
        <v>1</v>
      </c>
      <c r="N7255" s="2" t="n">
        <v>1</v>
      </c>
    </row>
    <row r="7256" ht="15.75" customHeight="1">
      <c r="A7256" s="9" t="n">
        <v>43982.375</v>
      </c>
      <c r="B7256" s="9" t="n">
        <v>43982.20833333334</v>
      </c>
      <c r="C7256" s="2" t="n">
        <v>34964545</v>
      </c>
      <c r="D7256" s="2" t="inlineStr">
        <is>
          <t>DOM</t>
        </is>
      </c>
      <c r="G7256" s="2" t="inlineStr">
        <is>
          <t>ZONE</t>
        </is>
      </c>
      <c r="I7256" s="2" t="n">
        <v>7.81</v>
      </c>
      <c r="J7256" s="2" t="n">
        <v>7.923975</v>
      </c>
      <c r="K7256" s="2" t="n">
        <v>0</v>
      </c>
      <c r="L7256" s="2" t="n">
        <v>0.112308</v>
      </c>
      <c r="M7256" s="2" t="b">
        <v>1</v>
      </c>
      <c r="N7256" s="2" t="n">
        <v>1</v>
      </c>
    </row>
    <row r="7257" ht="15.75" customHeight="1">
      <c r="A7257" s="9" t="n">
        <v>43982.41666666666</v>
      </c>
      <c r="B7257" s="9" t="n">
        <v>43982.25</v>
      </c>
      <c r="C7257" s="2" t="n">
        <v>34964545</v>
      </c>
      <c r="D7257" s="2" t="inlineStr">
        <is>
          <t>DOM</t>
        </is>
      </c>
      <c r="G7257" s="2" t="inlineStr">
        <is>
          <t>ZONE</t>
        </is>
      </c>
      <c r="I7257" s="2" t="n">
        <v>0.04</v>
      </c>
      <c r="J7257" s="2" t="n">
        <v>0.037179</v>
      </c>
      <c r="K7257" s="2" t="n">
        <v>0</v>
      </c>
      <c r="L7257" s="2" t="n">
        <v>-0.005321</v>
      </c>
      <c r="M7257" s="2" t="b">
        <v>1</v>
      </c>
      <c r="N7257" s="2" t="n">
        <v>1</v>
      </c>
    </row>
    <row r="7258" ht="15.75" customHeight="1">
      <c r="A7258" s="9" t="n">
        <v>43982.45833333334</v>
      </c>
      <c r="B7258" s="9" t="n">
        <v>43982.29166666666</v>
      </c>
      <c r="C7258" s="2" t="n">
        <v>34964545</v>
      </c>
      <c r="D7258" s="2" t="inlineStr">
        <is>
          <t>DOM</t>
        </is>
      </c>
      <c r="G7258" s="2" t="inlineStr">
        <is>
          <t>ZONE</t>
        </is>
      </c>
      <c r="I7258" s="2" t="n">
        <v>10.79</v>
      </c>
      <c r="J7258" s="2" t="n">
        <v>10.914296</v>
      </c>
      <c r="K7258" s="2" t="n">
        <v>0</v>
      </c>
      <c r="L7258" s="2" t="n">
        <v>0.128462</v>
      </c>
      <c r="M7258" s="2" t="b">
        <v>1</v>
      </c>
      <c r="N7258" s="2" t="n">
        <v>1</v>
      </c>
    </row>
    <row r="7259" ht="15.75" customHeight="1">
      <c r="A7259" s="9" t="n">
        <v>43982.5</v>
      </c>
      <c r="B7259" s="9" t="n">
        <v>43982.33333333334</v>
      </c>
      <c r="C7259" s="2" t="n">
        <v>34964545</v>
      </c>
      <c r="D7259" s="2" t="inlineStr">
        <is>
          <t>DOM</t>
        </is>
      </c>
      <c r="G7259" s="2" t="inlineStr">
        <is>
          <t>ZONE</t>
        </is>
      </c>
      <c r="I7259" s="2" t="n">
        <v>10.83</v>
      </c>
      <c r="J7259" s="2" t="n">
        <v>10.949739</v>
      </c>
      <c r="K7259" s="2" t="n">
        <v>0</v>
      </c>
      <c r="L7259" s="2" t="n">
        <v>0.123072</v>
      </c>
      <c r="M7259" s="2" t="b">
        <v>1</v>
      </c>
      <c r="N7259" s="2" t="n">
        <v>1</v>
      </c>
    </row>
    <row r="7260" ht="15.75" customHeight="1">
      <c r="A7260" s="9" t="n">
        <v>43982.54166666666</v>
      </c>
      <c r="B7260" s="9" t="n">
        <v>43982.375</v>
      </c>
      <c r="C7260" s="2" t="n">
        <v>34964545</v>
      </c>
      <c r="D7260" s="2" t="inlineStr">
        <is>
          <t>DOM</t>
        </is>
      </c>
      <c r="G7260" s="2" t="inlineStr">
        <is>
          <t>ZONE</t>
        </is>
      </c>
      <c r="I7260" s="2" t="n">
        <v>11.11</v>
      </c>
      <c r="J7260" s="2" t="n">
        <v>11.524327</v>
      </c>
      <c r="K7260" s="2" t="n">
        <v>0.287219</v>
      </c>
      <c r="L7260" s="2" t="n">
        <v>0.123774</v>
      </c>
      <c r="M7260" s="2" t="b">
        <v>1</v>
      </c>
      <c r="N7260" s="2" t="n">
        <v>1</v>
      </c>
    </row>
    <row r="7261" ht="15.75" customHeight="1">
      <c r="A7261" s="9" t="n">
        <v>43982.58333333334</v>
      </c>
      <c r="B7261" s="9" t="n">
        <v>43982.41666666666</v>
      </c>
      <c r="C7261" s="2" t="n">
        <v>34964545</v>
      </c>
      <c r="D7261" s="2" t="inlineStr">
        <is>
          <t>DOM</t>
        </is>
      </c>
      <c r="G7261" s="2" t="inlineStr">
        <is>
          <t>ZONE</t>
        </is>
      </c>
      <c r="I7261" s="2" t="n">
        <v>12.05</v>
      </c>
      <c r="J7261" s="2" t="n">
        <v>12.463163</v>
      </c>
      <c r="K7261" s="2" t="n">
        <v>0.28772</v>
      </c>
      <c r="L7261" s="2" t="n">
        <v>0.126276</v>
      </c>
      <c r="M7261" s="2" t="b">
        <v>1</v>
      </c>
      <c r="N7261" s="2" t="n">
        <v>1</v>
      </c>
    </row>
    <row r="7262" ht="15.75" customHeight="1">
      <c r="A7262" s="9" t="n">
        <v>43982.625</v>
      </c>
      <c r="B7262" s="9" t="n">
        <v>43982.45833333334</v>
      </c>
      <c r="C7262" s="2" t="n">
        <v>34964545</v>
      </c>
      <c r="D7262" s="2" t="inlineStr">
        <is>
          <t>DOM</t>
        </is>
      </c>
      <c r="G7262" s="2" t="inlineStr">
        <is>
          <t>ZONE</t>
        </is>
      </c>
      <c r="I7262" s="2" t="n">
        <v>12.77</v>
      </c>
      <c r="J7262" s="2" t="n">
        <v>14.650797</v>
      </c>
      <c r="K7262" s="2" t="n">
        <v>1.748679</v>
      </c>
      <c r="L7262" s="2" t="n">
        <v>0.128784</v>
      </c>
      <c r="M7262" s="2" t="b">
        <v>1</v>
      </c>
      <c r="N7262" s="2" t="n">
        <v>1</v>
      </c>
    </row>
    <row r="7263" ht="15.75" customHeight="1">
      <c r="A7263" s="9" t="n">
        <v>43982.66666666666</v>
      </c>
      <c r="B7263" s="9" t="n">
        <v>43982.5</v>
      </c>
      <c r="C7263" s="2" t="n">
        <v>34964545</v>
      </c>
      <c r="D7263" s="2" t="inlineStr">
        <is>
          <t>DOM</t>
        </is>
      </c>
      <c r="G7263" s="2" t="inlineStr">
        <is>
          <t>ZONE</t>
        </is>
      </c>
      <c r="I7263" s="2" t="n">
        <v>13.98</v>
      </c>
      <c r="J7263" s="2" t="n">
        <v>15.679808</v>
      </c>
      <c r="K7263" s="2" t="n">
        <v>1.577781</v>
      </c>
      <c r="L7263" s="2" t="n">
        <v>0.124527</v>
      </c>
      <c r="M7263" s="2" t="b">
        <v>1</v>
      </c>
      <c r="N7263" s="2" t="n">
        <v>1</v>
      </c>
    </row>
    <row r="7264" ht="15.75" customHeight="1">
      <c r="A7264" s="9" t="n">
        <v>43982.70833333334</v>
      </c>
      <c r="B7264" s="9" t="n">
        <v>43982.54166666666</v>
      </c>
      <c r="C7264" s="2" t="n">
        <v>34964545</v>
      </c>
      <c r="D7264" s="2" t="inlineStr">
        <is>
          <t>DOM</t>
        </is>
      </c>
      <c r="G7264" s="2" t="inlineStr">
        <is>
          <t>ZONE</t>
        </is>
      </c>
      <c r="I7264" s="2" t="n">
        <v>14</v>
      </c>
      <c r="J7264" s="2" t="n">
        <v>16.159859</v>
      </c>
      <c r="K7264" s="2" t="n">
        <v>2.009513</v>
      </c>
      <c r="L7264" s="2" t="n">
        <v>0.150346</v>
      </c>
      <c r="M7264" s="2" t="b">
        <v>1</v>
      </c>
      <c r="N7264" s="2" t="n">
        <v>1</v>
      </c>
    </row>
    <row r="7265" ht="15.75" customHeight="1">
      <c r="A7265" s="9" t="n">
        <v>43982.75</v>
      </c>
      <c r="B7265" s="9" t="n">
        <v>43982.58333333334</v>
      </c>
      <c r="C7265" s="2" t="n">
        <v>34964545</v>
      </c>
      <c r="D7265" s="2" t="inlineStr">
        <is>
          <t>DOM</t>
        </is>
      </c>
      <c r="G7265" s="2" t="inlineStr">
        <is>
          <t>ZONE</t>
        </is>
      </c>
      <c r="I7265" s="2" t="n">
        <v>14.42</v>
      </c>
      <c r="J7265" s="2" t="n">
        <v>16.609546</v>
      </c>
      <c r="K7265" s="2" t="n">
        <v>2.033195</v>
      </c>
      <c r="L7265" s="2" t="n">
        <v>0.159684</v>
      </c>
      <c r="M7265" s="2" t="b">
        <v>1</v>
      </c>
      <c r="N7265" s="2" t="n">
        <v>1</v>
      </c>
    </row>
    <row r="7266" ht="15.75" customHeight="1">
      <c r="A7266" s="9" t="n">
        <v>43982.79166666666</v>
      </c>
      <c r="B7266" s="9" t="n">
        <v>43982.625</v>
      </c>
      <c r="C7266" s="2" t="n">
        <v>34964545</v>
      </c>
      <c r="D7266" s="2" t="inlineStr">
        <is>
          <t>DOM</t>
        </is>
      </c>
      <c r="G7266" s="2" t="inlineStr">
        <is>
          <t>ZONE</t>
        </is>
      </c>
      <c r="I7266" s="2" t="n">
        <v>15.98</v>
      </c>
      <c r="J7266" s="2" t="n">
        <v>19.794527</v>
      </c>
      <c r="K7266" s="2" t="n">
        <v>3.612917</v>
      </c>
      <c r="L7266" s="2" t="n">
        <v>0.20661</v>
      </c>
      <c r="M7266" s="2" t="b">
        <v>1</v>
      </c>
      <c r="N7266" s="2" t="n">
        <v>1</v>
      </c>
    </row>
    <row r="7267" ht="15.75" customHeight="1">
      <c r="A7267" s="9" t="n">
        <v>43982.83333333334</v>
      </c>
      <c r="B7267" s="9" t="n">
        <v>43982.66666666666</v>
      </c>
      <c r="C7267" s="2" t="n">
        <v>34964545</v>
      </c>
      <c r="D7267" s="2" t="inlineStr">
        <is>
          <t>DOM</t>
        </is>
      </c>
      <c r="G7267" s="2" t="inlineStr">
        <is>
          <t>ZONE</t>
        </is>
      </c>
      <c r="I7267" s="2" t="n">
        <v>16.38</v>
      </c>
      <c r="J7267" s="2" t="n">
        <v>19.135761</v>
      </c>
      <c r="K7267" s="2" t="n">
        <v>2.547978</v>
      </c>
      <c r="L7267" s="2" t="n">
        <v>0.206949</v>
      </c>
      <c r="M7267" s="2" t="b">
        <v>1</v>
      </c>
      <c r="N7267" s="2" t="n">
        <v>1</v>
      </c>
    </row>
    <row r="7268" ht="15.75" customHeight="1">
      <c r="A7268" s="9" t="n">
        <v>43982.875</v>
      </c>
      <c r="B7268" s="9" t="n">
        <v>43982.70833333334</v>
      </c>
      <c r="C7268" s="2" t="n">
        <v>34964545</v>
      </c>
      <c r="D7268" s="2" t="inlineStr">
        <is>
          <t>DOM</t>
        </is>
      </c>
      <c r="G7268" s="2" t="inlineStr">
        <is>
          <t>ZONE</t>
        </is>
      </c>
      <c r="I7268" s="2" t="n">
        <v>16.95</v>
      </c>
      <c r="J7268" s="2" t="n">
        <v>18.829044</v>
      </c>
      <c r="K7268" s="2" t="n">
        <v>1.666576</v>
      </c>
      <c r="L7268" s="2" t="n">
        <v>0.214135</v>
      </c>
      <c r="M7268" s="2" t="b">
        <v>1</v>
      </c>
      <c r="N7268" s="2" t="n">
        <v>1</v>
      </c>
    </row>
    <row r="7269" ht="15.75" customHeight="1">
      <c r="A7269" s="9" t="n">
        <v>43982.91666666666</v>
      </c>
      <c r="B7269" s="9" t="n">
        <v>43982.75</v>
      </c>
      <c r="C7269" s="2" t="n">
        <v>34964545</v>
      </c>
      <c r="D7269" s="2" t="inlineStr">
        <is>
          <t>DOM</t>
        </is>
      </c>
      <c r="G7269" s="2" t="inlineStr">
        <is>
          <t>ZONE</t>
        </is>
      </c>
      <c r="I7269" s="2" t="n">
        <v>19.15</v>
      </c>
      <c r="J7269" s="2" t="n">
        <v>21.098545</v>
      </c>
      <c r="K7269" s="2" t="n">
        <v>1.727628</v>
      </c>
      <c r="L7269" s="2" t="n">
        <v>0.224249</v>
      </c>
      <c r="M7269" s="2" t="b">
        <v>1</v>
      </c>
      <c r="N7269" s="2" t="n">
        <v>1</v>
      </c>
    </row>
    <row r="7270" ht="15.75" customHeight="1">
      <c r="A7270" s="9" t="n">
        <v>43982.95833333334</v>
      </c>
      <c r="B7270" s="9" t="n">
        <v>43982.79166666666</v>
      </c>
      <c r="C7270" s="2" t="n">
        <v>34964545</v>
      </c>
      <c r="D7270" s="2" t="inlineStr">
        <is>
          <t>DOM</t>
        </is>
      </c>
      <c r="G7270" s="2" t="inlineStr">
        <is>
          <t>ZONE</t>
        </is>
      </c>
      <c r="I7270" s="2" t="n">
        <v>15.25</v>
      </c>
      <c r="J7270" s="2" t="n">
        <v>15.530824</v>
      </c>
      <c r="K7270" s="2" t="n">
        <v>0.102453</v>
      </c>
      <c r="L7270" s="2" t="n">
        <v>0.179205</v>
      </c>
      <c r="M7270" s="2" t="b">
        <v>1</v>
      </c>
      <c r="N7270" s="2" t="n">
        <v>1</v>
      </c>
    </row>
    <row r="7271" ht="15.75" customHeight="1">
      <c r="A7271" s="9" t="n">
        <v>43983</v>
      </c>
      <c r="B7271" s="9" t="n">
        <v>43982.83333333334</v>
      </c>
      <c r="C7271" s="2" t="n">
        <v>34964545</v>
      </c>
      <c r="D7271" s="2" t="inlineStr">
        <is>
          <t>DOM</t>
        </is>
      </c>
      <c r="G7271" s="2" t="inlineStr">
        <is>
          <t>ZONE</t>
        </is>
      </c>
      <c r="I7271" s="2" t="n">
        <v>12.93</v>
      </c>
      <c r="J7271" s="2" t="n">
        <v>13.160564</v>
      </c>
      <c r="K7271" s="2" t="n">
        <v>0.145217</v>
      </c>
      <c r="L7271" s="2" t="n">
        <v>0.08534700000000001</v>
      </c>
      <c r="M7271" s="2" t="b">
        <v>1</v>
      </c>
      <c r="N7271" s="2" t="n">
        <v>1</v>
      </c>
    </row>
    <row r="7272" ht="15.75" customHeight="1">
      <c r="A7272" s="9" t="n">
        <v>43983.04166666666</v>
      </c>
      <c r="B7272" s="9" t="n">
        <v>43982.875</v>
      </c>
      <c r="C7272" s="2" t="n">
        <v>34964545</v>
      </c>
      <c r="D7272" s="2" t="inlineStr">
        <is>
          <t>DOM</t>
        </is>
      </c>
      <c r="G7272" s="2" t="inlineStr">
        <is>
          <t>ZONE</t>
        </is>
      </c>
      <c r="I7272" s="2" t="n">
        <v>15.66</v>
      </c>
      <c r="J7272" s="2" t="n">
        <v>15.937711</v>
      </c>
      <c r="K7272" s="2" t="n">
        <v>0.123135</v>
      </c>
      <c r="L7272" s="2" t="n">
        <v>0.152909</v>
      </c>
      <c r="M7272" s="2" t="b">
        <v>1</v>
      </c>
      <c r="N7272" s="2" t="n">
        <v>1</v>
      </c>
    </row>
    <row r="7273" ht="15.75" customHeight="1">
      <c r="A7273" s="9" t="n">
        <v>43983.08333333334</v>
      </c>
      <c r="B7273" s="9" t="n">
        <v>43982.91666666666</v>
      </c>
      <c r="C7273" s="2" t="n">
        <v>34964545</v>
      </c>
      <c r="D7273" s="2" t="inlineStr">
        <is>
          <t>DOM</t>
        </is>
      </c>
      <c r="G7273" s="2" t="inlineStr">
        <is>
          <t>ZONE</t>
        </is>
      </c>
      <c r="I7273" s="2" t="n">
        <v>12.73</v>
      </c>
      <c r="J7273" s="2" t="n">
        <v>13.07183</v>
      </c>
      <c r="K7273" s="2" t="n">
        <v>0.192794</v>
      </c>
      <c r="L7273" s="2" t="n">
        <v>0.147369</v>
      </c>
      <c r="M7273" s="2" t="b">
        <v>1</v>
      </c>
      <c r="N7273" s="2" t="n">
        <v>1</v>
      </c>
    </row>
    <row r="7274" ht="15.75" customHeight="1">
      <c r="A7274" s="9" t="n">
        <v>43983.125</v>
      </c>
      <c r="B7274" s="9" t="n">
        <v>43982.95833333334</v>
      </c>
      <c r="C7274" s="2" t="n">
        <v>34964545</v>
      </c>
      <c r="D7274" s="2" t="inlineStr">
        <is>
          <t>DOM</t>
        </is>
      </c>
      <c r="G7274" s="2" t="inlineStr">
        <is>
          <t>ZONE</t>
        </is>
      </c>
      <c r="I7274" s="2" t="n">
        <v>10.12</v>
      </c>
      <c r="J7274" s="2" t="n">
        <v>11.461383</v>
      </c>
      <c r="K7274" s="2" t="n">
        <v>1.197159</v>
      </c>
      <c r="L7274" s="2" t="n">
        <v>0.141723</v>
      </c>
      <c r="M7274" s="2" t="b">
        <v>1</v>
      </c>
      <c r="N7274" s="2" t="n">
        <v>1</v>
      </c>
    </row>
    <row r="7275" ht="15.75" customHeight="1">
      <c r="A7275" s="9" t="n">
        <v>43983.16666666666</v>
      </c>
      <c r="B7275" s="9" t="n">
        <v>43983</v>
      </c>
      <c r="C7275" s="2" t="n">
        <v>34964545</v>
      </c>
      <c r="D7275" s="2" t="inlineStr">
        <is>
          <t>DOM</t>
        </is>
      </c>
      <c r="G7275" s="2" t="inlineStr">
        <is>
          <t>ZONE</t>
        </is>
      </c>
      <c r="I7275" s="2" t="n">
        <v>8.59</v>
      </c>
      <c r="J7275" s="2" t="n">
        <v>10.909109</v>
      </c>
      <c r="K7275" s="2" t="n">
        <v>2.175805</v>
      </c>
      <c r="L7275" s="2" t="n">
        <v>0.139971</v>
      </c>
      <c r="M7275" s="2" t="b">
        <v>1</v>
      </c>
      <c r="N7275" s="2" t="n">
        <v>1</v>
      </c>
    </row>
    <row r="7276" ht="15.75" customHeight="1">
      <c r="A7276" s="9" t="n">
        <v>43983.20833333334</v>
      </c>
      <c r="B7276" s="9" t="n">
        <v>43983.04166666666</v>
      </c>
      <c r="C7276" s="2" t="n">
        <v>34964545</v>
      </c>
      <c r="D7276" s="2" t="inlineStr">
        <is>
          <t>DOM</t>
        </is>
      </c>
      <c r="G7276" s="2" t="inlineStr">
        <is>
          <t>ZONE</t>
        </is>
      </c>
      <c r="I7276" s="2" t="n">
        <v>9.529999999999999</v>
      </c>
      <c r="J7276" s="2" t="n">
        <v>11.236753</v>
      </c>
      <c r="K7276" s="2" t="n">
        <v>1.504295</v>
      </c>
      <c r="L7276" s="2" t="n">
        <v>0.201625</v>
      </c>
      <c r="M7276" s="2" t="b">
        <v>1</v>
      </c>
      <c r="N7276" s="2" t="n">
        <v>1</v>
      </c>
    </row>
    <row r="7277" ht="15.75" customHeight="1">
      <c r="A7277" s="9" t="n">
        <v>43983.25</v>
      </c>
      <c r="B7277" s="9" t="n">
        <v>43983.08333333334</v>
      </c>
      <c r="C7277" s="2" t="n">
        <v>34964545</v>
      </c>
      <c r="D7277" s="2" t="inlineStr">
        <is>
          <t>DOM</t>
        </is>
      </c>
      <c r="G7277" s="2" t="inlineStr">
        <is>
          <t>ZONE</t>
        </is>
      </c>
      <c r="I7277" s="2" t="n">
        <v>8</v>
      </c>
      <c r="J7277" s="2" t="n">
        <v>9.740835000000001</v>
      </c>
      <c r="K7277" s="2" t="n">
        <v>1.605016</v>
      </c>
      <c r="L7277" s="2" t="n">
        <v>0.13582</v>
      </c>
      <c r="M7277" s="2" t="b">
        <v>1</v>
      </c>
      <c r="N7277" s="2" t="n">
        <v>1</v>
      </c>
    </row>
    <row r="7278" ht="15.75" customHeight="1">
      <c r="A7278" s="9" t="n">
        <v>43983.29166666666</v>
      </c>
      <c r="B7278" s="9" t="n">
        <v>43983.125</v>
      </c>
      <c r="C7278" s="2" t="n">
        <v>34964545</v>
      </c>
      <c r="D7278" s="2" t="inlineStr">
        <is>
          <t>DOM</t>
        </is>
      </c>
      <c r="G7278" s="2" t="inlineStr">
        <is>
          <t>ZONE</t>
        </is>
      </c>
      <c r="I7278" s="2" t="n">
        <v>2.77</v>
      </c>
      <c r="J7278" s="2" t="n">
        <v>4.309473</v>
      </c>
      <c r="K7278" s="2" t="n">
        <v>1.488443</v>
      </c>
      <c r="L7278" s="2" t="n">
        <v>0.047697</v>
      </c>
      <c r="M7278" s="2" t="b">
        <v>1</v>
      </c>
      <c r="N7278" s="2" t="n">
        <v>1</v>
      </c>
    </row>
    <row r="7279" ht="15.75" customHeight="1">
      <c r="A7279" s="9" t="n">
        <v>43983.33333333334</v>
      </c>
      <c r="B7279" s="9" t="n">
        <v>43983.16666666666</v>
      </c>
      <c r="C7279" s="2" t="n">
        <v>34964545</v>
      </c>
      <c r="D7279" s="2" t="inlineStr">
        <is>
          <t>DOM</t>
        </is>
      </c>
      <c r="G7279" s="2" t="inlineStr">
        <is>
          <t>ZONE</t>
        </is>
      </c>
      <c r="I7279" s="2" t="n">
        <v>6.61</v>
      </c>
      <c r="J7279" s="2" t="n">
        <v>8.244786</v>
      </c>
      <c r="K7279" s="2" t="n">
        <v>1.526731</v>
      </c>
      <c r="L7279" s="2" t="n">
        <v>0.112223</v>
      </c>
      <c r="M7279" s="2" t="b">
        <v>1</v>
      </c>
      <c r="N7279" s="2" t="n">
        <v>1</v>
      </c>
    </row>
    <row r="7280" ht="15.75" customHeight="1">
      <c r="A7280" s="9" t="n">
        <v>43983.375</v>
      </c>
      <c r="B7280" s="9" t="n">
        <v>43983.20833333334</v>
      </c>
      <c r="C7280" s="2" t="n">
        <v>34964545</v>
      </c>
      <c r="D7280" s="2" t="inlineStr">
        <is>
          <t>DOM</t>
        </is>
      </c>
      <c r="G7280" s="2" t="inlineStr">
        <is>
          <t>ZONE</t>
        </is>
      </c>
      <c r="I7280" s="2" t="n">
        <v>8.23</v>
      </c>
      <c r="J7280" s="2" t="n">
        <v>9.461912</v>
      </c>
      <c r="K7280" s="2" t="n">
        <v>1.117525</v>
      </c>
      <c r="L7280" s="2" t="n">
        <v>0.118554</v>
      </c>
      <c r="M7280" s="2" t="b">
        <v>1</v>
      </c>
      <c r="N7280" s="2" t="n">
        <v>1</v>
      </c>
    </row>
    <row r="7281" ht="15.75" customHeight="1">
      <c r="A7281" s="9" t="n">
        <v>43983.41666666666</v>
      </c>
      <c r="B7281" s="9" t="n">
        <v>43983.25</v>
      </c>
      <c r="C7281" s="2" t="n">
        <v>34964545</v>
      </c>
      <c r="D7281" s="2" t="inlineStr">
        <is>
          <t>DOM</t>
        </is>
      </c>
      <c r="G7281" s="2" t="inlineStr">
        <is>
          <t>ZONE</t>
        </is>
      </c>
      <c r="I7281" s="2" t="n">
        <v>9.34</v>
      </c>
      <c r="J7281" s="2" t="n">
        <v>11.096815</v>
      </c>
      <c r="K7281" s="2" t="n">
        <v>1.668539</v>
      </c>
      <c r="L7281" s="2" t="n">
        <v>0.08577600000000001</v>
      </c>
      <c r="M7281" s="2" t="b">
        <v>1</v>
      </c>
      <c r="N7281" s="2" t="n">
        <v>1</v>
      </c>
    </row>
    <row r="7282" ht="15.75" customHeight="1">
      <c r="A7282" s="9" t="n">
        <v>43983.45833333334</v>
      </c>
      <c r="B7282" s="9" t="n">
        <v>43983.29166666666</v>
      </c>
      <c r="C7282" s="2" t="n">
        <v>34964545</v>
      </c>
      <c r="D7282" s="2" t="inlineStr">
        <is>
          <t>DOM</t>
        </is>
      </c>
      <c r="G7282" s="2" t="inlineStr">
        <is>
          <t>ZONE</t>
        </is>
      </c>
      <c r="I7282" s="2" t="n">
        <v>10.81</v>
      </c>
      <c r="J7282" s="2" t="n">
        <v>11.472287</v>
      </c>
      <c r="K7282" s="2" t="n">
        <v>0.667094</v>
      </c>
      <c r="L7282" s="2" t="n">
        <v>-0.0006400000000000001</v>
      </c>
      <c r="M7282" s="2" t="b">
        <v>1</v>
      </c>
      <c r="N7282" s="2" t="n">
        <v>1</v>
      </c>
    </row>
    <row r="7283" ht="15.75" customHeight="1">
      <c r="A7283" s="9" t="n">
        <v>43983.5</v>
      </c>
      <c r="B7283" s="9" t="n">
        <v>43983.33333333334</v>
      </c>
      <c r="C7283" s="2" t="n">
        <v>34964545</v>
      </c>
      <c r="D7283" s="2" t="inlineStr">
        <is>
          <t>DOM</t>
        </is>
      </c>
      <c r="G7283" s="2" t="inlineStr">
        <is>
          <t>ZONE</t>
        </is>
      </c>
      <c r="I7283" s="2" t="n">
        <v>13.32</v>
      </c>
      <c r="J7283" s="2" t="n">
        <v>13.416645</v>
      </c>
      <c r="K7283" s="2" t="n">
        <v>0.196069</v>
      </c>
      <c r="L7283" s="2" t="n">
        <v>-0.09442399999999999</v>
      </c>
      <c r="M7283" s="2" t="b">
        <v>1</v>
      </c>
      <c r="N7283" s="2" t="n">
        <v>1</v>
      </c>
    </row>
    <row r="7284" ht="15.75" customHeight="1">
      <c r="A7284" s="9" t="n">
        <v>43983.54166666666</v>
      </c>
      <c r="B7284" s="9" t="n">
        <v>43983.375</v>
      </c>
      <c r="C7284" s="2" t="n">
        <v>34964545</v>
      </c>
      <c r="D7284" s="2" t="inlineStr">
        <is>
          <t>DOM</t>
        </is>
      </c>
      <c r="G7284" s="2" t="inlineStr">
        <is>
          <t>ZONE</t>
        </is>
      </c>
      <c r="I7284" s="2" t="n">
        <v>14.03</v>
      </c>
      <c r="J7284" s="2" t="n">
        <v>14.024191</v>
      </c>
      <c r="K7284" s="2" t="n">
        <v>0.099119</v>
      </c>
      <c r="L7284" s="2" t="n">
        <v>-0.100761</v>
      </c>
      <c r="M7284" s="2" t="b">
        <v>1</v>
      </c>
      <c r="N7284" s="2" t="n">
        <v>1</v>
      </c>
    </row>
    <row r="7285" ht="15.75" customHeight="1">
      <c r="A7285" s="9" t="n">
        <v>43983.58333333334</v>
      </c>
      <c r="B7285" s="9" t="n">
        <v>43983.41666666666</v>
      </c>
      <c r="C7285" s="2" t="n">
        <v>34964545</v>
      </c>
      <c r="D7285" s="2" t="inlineStr">
        <is>
          <t>DOM</t>
        </is>
      </c>
      <c r="G7285" s="2" t="inlineStr">
        <is>
          <t>ZONE</t>
        </is>
      </c>
      <c r="I7285" s="2" t="n">
        <v>13.96</v>
      </c>
      <c r="J7285" s="2" t="n">
        <v>13.887849</v>
      </c>
      <c r="K7285" s="2" t="n">
        <v>0.028242</v>
      </c>
      <c r="L7285" s="2" t="n">
        <v>-0.098727</v>
      </c>
      <c r="M7285" s="2" t="b">
        <v>1</v>
      </c>
      <c r="N7285" s="2" t="n">
        <v>1</v>
      </c>
    </row>
    <row r="7286" ht="15.75" customHeight="1">
      <c r="A7286" s="9" t="n">
        <v>43983.625</v>
      </c>
      <c r="B7286" s="9" t="n">
        <v>43983.45833333334</v>
      </c>
      <c r="C7286" s="2" t="n">
        <v>34964545</v>
      </c>
      <c r="D7286" s="2" t="inlineStr">
        <is>
          <t>DOM</t>
        </is>
      </c>
      <c r="G7286" s="2" t="inlineStr">
        <is>
          <t>ZONE</t>
        </is>
      </c>
      <c r="I7286" s="2" t="n">
        <v>15.69</v>
      </c>
      <c r="J7286" s="2" t="n">
        <v>15.56477</v>
      </c>
      <c r="K7286" s="2" t="n">
        <v>0.06648900000000001</v>
      </c>
      <c r="L7286" s="2" t="n">
        <v>-0.191719</v>
      </c>
      <c r="M7286" s="2" t="b">
        <v>1</v>
      </c>
      <c r="N7286" s="2" t="n">
        <v>1</v>
      </c>
    </row>
    <row r="7287" ht="15.75" customHeight="1">
      <c r="A7287" s="9" t="n">
        <v>43983.66666666666</v>
      </c>
      <c r="B7287" s="9" t="n">
        <v>43983.5</v>
      </c>
      <c r="C7287" s="2" t="n">
        <v>34964545</v>
      </c>
      <c r="D7287" s="2" t="inlineStr">
        <is>
          <t>DOM</t>
        </is>
      </c>
      <c r="G7287" s="2" t="inlineStr">
        <is>
          <t>ZONE</t>
        </is>
      </c>
      <c r="I7287" s="2" t="n">
        <v>15.68</v>
      </c>
      <c r="J7287" s="2" t="n">
        <v>15.573503</v>
      </c>
      <c r="K7287" s="2" t="n">
        <v>0.085433</v>
      </c>
      <c r="L7287" s="2" t="n">
        <v>-0.196097</v>
      </c>
      <c r="M7287" s="2" t="b">
        <v>1</v>
      </c>
      <c r="N7287" s="2" t="n">
        <v>1</v>
      </c>
    </row>
    <row r="7288" ht="15.75" customHeight="1">
      <c r="A7288" s="9" t="n">
        <v>43983.70833333334</v>
      </c>
      <c r="B7288" s="9" t="n">
        <v>43983.54166666666</v>
      </c>
      <c r="C7288" s="2" t="n">
        <v>34964545</v>
      </c>
      <c r="D7288" s="2" t="inlineStr">
        <is>
          <t>DOM</t>
        </is>
      </c>
      <c r="G7288" s="2" t="inlineStr">
        <is>
          <t>ZONE</t>
        </is>
      </c>
      <c r="I7288" s="2" t="n">
        <v>13.58</v>
      </c>
      <c r="J7288" s="2" t="n">
        <v>13.592791</v>
      </c>
      <c r="K7288" s="2" t="n">
        <v>0.189245</v>
      </c>
      <c r="L7288" s="2" t="n">
        <v>-0.171454</v>
      </c>
      <c r="M7288" s="2" t="b">
        <v>1</v>
      </c>
      <c r="N7288" s="2" t="n">
        <v>1</v>
      </c>
    </row>
    <row r="7289" ht="15.75" customHeight="1">
      <c r="A7289" s="9" t="n">
        <v>43983.75</v>
      </c>
      <c r="B7289" s="9" t="n">
        <v>43983.58333333334</v>
      </c>
      <c r="C7289" s="2" t="n">
        <v>34964545</v>
      </c>
      <c r="D7289" s="2" t="inlineStr">
        <is>
          <t>DOM</t>
        </is>
      </c>
      <c r="G7289" s="2" t="inlineStr">
        <is>
          <t>ZONE</t>
        </is>
      </c>
      <c r="I7289" s="2" t="n">
        <v>12.95</v>
      </c>
      <c r="J7289" s="2" t="n">
        <v>12.800643</v>
      </c>
      <c r="K7289" s="2" t="n">
        <v>0.002518</v>
      </c>
      <c r="L7289" s="2" t="n">
        <v>-0.151875</v>
      </c>
      <c r="M7289" s="2" t="b">
        <v>1</v>
      </c>
      <c r="N7289" s="2" t="n">
        <v>1</v>
      </c>
    </row>
    <row r="7290" ht="15.75" customHeight="1">
      <c r="A7290" s="9" t="n">
        <v>43983.79166666666</v>
      </c>
      <c r="B7290" s="9" t="n">
        <v>43983.625</v>
      </c>
      <c r="C7290" s="2" t="n">
        <v>34964545</v>
      </c>
      <c r="D7290" s="2" t="inlineStr">
        <is>
          <t>DOM</t>
        </is>
      </c>
      <c r="G7290" s="2" t="inlineStr">
        <is>
          <t>ZONE</t>
        </is>
      </c>
      <c r="I7290" s="2" t="n">
        <v>13.96</v>
      </c>
      <c r="J7290" s="2" t="n">
        <v>13.851357</v>
      </c>
      <c r="K7290" s="2" t="n">
        <v>0.002547</v>
      </c>
      <c r="L7290" s="2" t="n">
        <v>-0.114524</v>
      </c>
      <c r="M7290" s="2" t="b">
        <v>1</v>
      </c>
      <c r="N7290" s="2" t="n">
        <v>1</v>
      </c>
    </row>
    <row r="7291" ht="15.75" customHeight="1">
      <c r="A7291" s="9" t="n">
        <v>43983.83333333334</v>
      </c>
      <c r="B7291" s="9" t="n">
        <v>43983.66666666666</v>
      </c>
      <c r="C7291" s="2" t="n">
        <v>34964545</v>
      </c>
      <c r="D7291" s="2" t="inlineStr">
        <is>
          <t>DOM</t>
        </is>
      </c>
      <c r="G7291" s="2" t="inlineStr">
        <is>
          <t>ZONE</t>
        </is>
      </c>
      <c r="I7291" s="2" t="n">
        <v>15.08</v>
      </c>
      <c r="J7291" s="2" t="n">
        <v>16.580542</v>
      </c>
      <c r="K7291" s="2" t="n">
        <v>1.584134</v>
      </c>
      <c r="L7291" s="2" t="n">
        <v>-0.083591</v>
      </c>
      <c r="M7291" s="2" t="b">
        <v>1</v>
      </c>
      <c r="N7291" s="2" t="n">
        <v>1</v>
      </c>
    </row>
    <row r="7292" ht="15.75" customHeight="1">
      <c r="A7292" s="9" t="n">
        <v>43983.875</v>
      </c>
      <c r="B7292" s="9" t="n">
        <v>43983.70833333334</v>
      </c>
      <c r="C7292" s="2" t="n">
        <v>34964545</v>
      </c>
      <c r="D7292" s="2" t="inlineStr">
        <is>
          <t>DOM</t>
        </is>
      </c>
      <c r="G7292" s="2" t="inlineStr">
        <is>
          <t>ZONE</t>
        </is>
      </c>
      <c r="I7292" s="2" t="n">
        <v>19.76</v>
      </c>
      <c r="J7292" s="2" t="n">
        <v>21.003954</v>
      </c>
      <c r="K7292" s="2" t="n">
        <v>1.287811</v>
      </c>
      <c r="L7292" s="2" t="n">
        <v>-0.045523</v>
      </c>
      <c r="M7292" s="2" t="b">
        <v>1</v>
      </c>
      <c r="N7292" s="2" t="n">
        <v>1</v>
      </c>
    </row>
    <row r="7293" ht="15.75" customHeight="1">
      <c r="A7293" s="9" t="n">
        <v>43983.91666666666</v>
      </c>
      <c r="B7293" s="9" t="n">
        <v>43983.75</v>
      </c>
      <c r="C7293" s="2" t="n">
        <v>34964545</v>
      </c>
      <c r="D7293" s="2" t="inlineStr">
        <is>
          <t>DOM</t>
        </is>
      </c>
      <c r="G7293" s="2" t="inlineStr">
        <is>
          <t>ZONE</t>
        </is>
      </c>
      <c r="I7293" s="2" t="n">
        <v>17.47</v>
      </c>
      <c r="J7293" s="2" t="n">
        <v>17.697296</v>
      </c>
      <c r="K7293" s="2" t="n">
        <v>0.218336</v>
      </c>
      <c r="L7293" s="2" t="n">
        <v>0.005626</v>
      </c>
      <c r="M7293" s="2" t="b">
        <v>1</v>
      </c>
      <c r="N7293" s="2" t="n">
        <v>1</v>
      </c>
    </row>
    <row r="7294" ht="15.75" customHeight="1">
      <c r="A7294" s="9" t="n">
        <v>43983.95833333334</v>
      </c>
      <c r="B7294" s="9" t="n">
        <v>43983.79166666666</v>
      </c>
      <c r="C7294" s="2" t="n">
        <v>34964545</v>
      </c>
      <c r="D7294" s="2" t="inlineStr">
        <is>
          <t>DOM</t>
        </is>
      </c>
      <c r="G7294" s="2" t="inlineStr">
        <is>
          <t>ZONE</t>
        </is>
      </c>
      <c r="I7294" s="2" t="n">
        <v>17.12</v>
      </c>
      <c r="J7294" s="2" t="n">
        <v>17.167322</v>
      </c>
      <c r="K7294" s="2" t="n">
        <v>0.00733</v>
      </c>
      <c r="L7294" s="2" t="n">
        <v>0.036659</v>
      </c>
      <c r="M7294" s="2" t="b">
        <v>1</v>
      </c>
      <c r="N7294" s="2" t="n">
        <v>1</v>
      </c>
    </row>
    <row r="7295" ht="15.75" customHeight="1">
      <c r="A7295" s="9" t="n">
        <v>43984</v>
      </c>
      <c r="B7295" s="9" t="n">
        <v>43983.83333333334</v>
      </c>
      <c r="C7295" s="2" t="n">
        <v>34964545</v>
      </c>
      <c r="D7295" s="2" t="inlineStr">
        <is>
          <t>DOM</t>
        </is>
      </c>
      <c r="G7295" s="2" t="inlineStr">
        <is>
          <t>ZONE</t>
        </is>
      </c>
      <c r="I7295" s="2" t="n">
        <v>15.91</v>
      </c>
      <c r="J7295" s="2" t="n">
        <v>15.923506</v>
      </c>
      <c r="K7295" s="2" t="n">
        <v>0</v>
      </c>
      <c r="L7295" s="2" t="n">
        <v>0.01434</v>
      </c>
      <c r="M7295" s="2" t="b">
        <v>1</v>
      </c>
      <c r="N7295" s="2" t="n">
        <v>1</v>
      </c>
    </row>
    <row r="7296" ht="15.75" customHeight="1">
      <c r="A7296" s="9" t="n">
        <v>43984.04166666666</v>
      </c>
      <c r="B7296" s="9" t="n">
        <v>43983.875</v>
      </c>
      <c r="C7296" s="2" t="n">
        <v>34964545</v>
      </c>
      <c r="D7296" s="2" t="inlineStr">
        <is>
          <t>DOM</t>
        </is>
      </c>
      <c r="G7296" s="2" t="inlineStr">
        <is>
          <t>ZONE</t>
        </is>
      </c>
      <c r="I7296" s="2" t="n">
        <v>14.73</v>
      </c>
      <c r="J7296" s="2" t="n">
        <v>14.816659</v>
      </c>
      <c r="K7296" s="2" t="n">
        <v>0.03641</v>
      </c>
      <c r="L7296" s="2" t="n">
        <v>0.051083</v>
      </c>
      <c r="M7296" s="2" t="b">
        <v>1</v>
      </c>
      <c r="N7296" s="2" t="n">
        <v>1</v>
      </c>
    </row>
    <row r="7297" ht="15.75" customHeight="1">
      <c r="A7297" s="9" t="n">
        <v>43984.08333333334</v>
      </c>
      <c r="B7297" s="9" t="n">
        <v>43983.91666666666</v>
      </c>
      <c r="C7297" s="2" t="n">
        <v>34964545</v>
      </c>
      <c r="D7297" s="2" t="inlineStr">
        <is>
          <t>DOM</t>
        </is>
      </c>
      <c r="G7297" s="2" t="inlineStr">
        <is>
          <t>ZONE</t>
        </is>
      </c>
      <c r="I7297" s="2" t="n">
        <v>13.67</v>
      </c>
      <c r="J7297" s="2" t="n">
        <v>13.717715</v>
      </c>
      <c r="K7297" s="2" t="n">
        <v>0</v>
      </c>
      <c r="L7297" s="2" t="n">
        <v>0.046049</v>
      </c>
      <c r="M7297" s="2" t="b">
        <v>1</v>
      </c>
      <c r="N7297" s="2" t="n">
        <v>1</v>
      </c>
    </row>
    <row r="7298" ht="15.75" customHeight="1">
      <c r="A7298" s="9" t="n">
        <v>43984.125</v>
      </c>
      <c r="B7298" s="9" t="n">
        <v>43983.95833333334</v>
      </c>
      <c r="C7298" s="2" t="n">
        <v>34964545</v>
      </c>
      <c r="D7298" s="2" t="inlineStr">
        <is>
          <t>DOM</t>
        </is>
      </c>
      <c r="G7298" s="2" t="inlineStr">
        <is>
          <t>ZONE</t>
        </is>
      </c>
      <c r="I7298" s="2" t="n">
        <v>10.81</v>
      </c>
      <c r="J7298" s="2" t="n">
        <v>10.874064</v>
      </c>
      <c r="K7298" s="2" t="n">
        <v>0</v>
      </c>
      <c r="L7298" s="2" t="n">
        <v>0.06322999999999999</v>
      </c>
      <c r="M7298" s="2" t="b">
        <v>1</v>
      </c>
      <c r="N7298" s="2" t="n">
        <v>1</v>
      </c>
    </row>
    <row r="7299" ht="15.75" customHeight="1">
      <c r="A7299" s="9" t="n">
        <v>43984.16666666666</v>
      </c>
      <c r="B7299" s="9" t="n">
        <v>43984</v>
      </c>
      <c r="C7299" s="2" t="n">
        <v>34964545</v>
      </c>
      <c r="D7299" s="2" t="inlineStr">
        <is>
          <t>DOM</t>
        </is>
      </c>
      <c r="G7299" s="2" t="inlineStr">
        <is>
          <t>ZONE</t>
        </is>
      </c>
      <c r="I7299" s="2" t="n">
        <v>10.52</v>
      </c>
      <c r="J7299" s="2" t="n">
        <v>10.658594</v>
      </c>
      <c r="K7299" s="2" t="n">
        <v>0.053402</v>
      </c>
      <c r="L7299" s="2" t="n">
        <v>0.09019199999999999</v>
      </c>
      <c r="M7299" s="2" t="b">
        <v>1</v>
      </c>
      <c r="N7299" s="2" t="n">
        <v>1</v>
      </c>
    </row>
    <row r="7300" ht="15.75" customHeight="1">
      <c r="A7300" s="9" t="n">
        <v>43984.20833333334</v>
      </c>
      <c r="B7300" s="9" t="n">
        <v>43984.04166666666</v>
      </c>
      <c r="C7300" s="2" t="n">
        <v>34964545</v>
      </c>
      <c r="D7300" s="2" t="inlineStr">
        <is>
          <t>DOM</t>
        </is>
      </c>
      <c r="G7300" s="2" t="inlineStr">
        <is>
          <t>ZONE</t>
        </is>
      </c>
      <c r="I7300" s="2" t="n">
        <v>9.84</v>
      </c>
      <c r="J7300" s="2" t="n">
        <v>9.989501000000001</v>
      </c>
      <c r="K7300" s="2" t="n">
        <v>0.035458</v>
      </c>
      <c r="L7300" s="2" t="n">
        <v>0.11571</v>
      </c>
      <c r="M7300" s="2" t="b">
        <v>1</v>
      </c>
      <c r="N7300" s="2" t="n">
        <v>1</v>
      </c>
    </row>
    <row r="7301" ht="15.75" customHeight="1">
      <c r="A7301" s="9" t="n">
        <v>43984.25</v>
      </c>
      <c r="B7301" s="9" t="n">
        <v>43984.08333333334</v>
      </c>
      <c r="C7301" s="2" t="n">
        <v>34964545</v>
      </c>
      <c r="D7301" s="2" t="inlineStr">
        <is>
          <t>DOM</t>
        </is>
      </c>
      <c r="G7301" s="2" t="inlineStr">
        <is>
          <t>ZONE</t>
        </is>
      </c>
      <c r="I7301" s="2" t="n">
        <v>7.7</v>
      </c>
      <c r="J7301" s="2" t="n">
        <v>8.296870999999999</v>
      </c>
      <c r="K7301" s="2" t="n">
        <v>0.49859</v>
      </c>
      <c r="L7301" s="2" t="n">
        <v>0.094947</v>
      </c>
      <c r="M7301" s="2" t="b">
        <v>1</v>
      </c>
      <c r="N7301" s="2" t="n">
        <v>1</v>
      </c>
    </row>
    <row r="7302" ht="15.75" customHeight="1">
      <c r="A7302" s="9" t="n">
        <v>43984.29166666666</v>
      </c>
      <c r="B7302" s="9" t="n">
        <v>43984.125</v>
      </c>
      <c r="C7302" s="2" t="n">
        <v>34964545</v>
      </c>
      <c r="D7302" s="2" t="inlineStr">
        <is>
          <t>DOM</t>
        </is>
      </c>
      <c r="G7302" s="2" t="inlineStr">
        <is>
          <t>ZONE</t>
        </is>
      </c>
      <c r="I7302" s="2" t="n">
        <v>7.26</v>
      </c>
      <c r="J7302" s="2" t="n">
        <v>7.742509</v>
      </c>
      <c r="K7302" s="2" t="n">
        <v>0.401019</v>
      </c>
      <c r="L7302" s="2" t="n">
        <v>0.085656</v>
      </c>
      <c r="M7302" s="2" t="b">
        <v>1</v>
      </c>
      <c r="N7302" s="2" t="n">
        <v>1</v>
      </c>
    </row>
    <row r="7303" ht="15.75" customHeight="1">
      <c r="A7303" s="9" t="n">
        <v>43984.33333333334</v>
      </c>
      <c r="B7303" s="9" t="n">
        <v>43984.16666666666</v>
      </c>
      <c r="C7303" s="2" t="n">
        <v>34964545</v>
      </c>
      <c r="D7303" s="2" t="inlineStr">
        <is>
          <t>DOM</t>
        </is>
      </c>
      <c r="G7303" s="2" t="inlineStr">
        <is>
          <t>ZONE</t>
        </is>
      </c>
      <c r="I7303" s="2" t="n">
        <v>5.67</v>
      </c>
      <c r="J7303" s="2" t="n">
        <v>6.372603</v>
      </c>
      <c r="K7303" s="2" t="n">
        <v>0.622592</v>
      </c>
      <c r="L7303" s="2" t="n">
        <v>0.078344</v>
      </c>
      <c r="M7303" s="2" t="b">
        <v>1</v>
      </c>
      <c r="N7303" s="2" t="n">
        <v>1</v>
      </c>
    </row>
    <row r="7304" ht="15.75" customHeight="1">
      <c r="A7304" s="9" t="n">
        <v>43984.375</v>
      </c>
      <c r="B7304" s="9" t="n">
        <v>43984.20833333334</v>
      </c>
      <c r="C7304" s="2" t="n">
        <v>34964545</v>
      </c>
      <c r="D7304" s="2" t="inlineStr">
        <is>
          <t>DOM</t>
        </is>
      </c>
      <c r="G7304" s="2" t="inlineStr">
        <is>
          <t>ZONE</t>
        </is>
      </c>
      <c r="I7304" s="2" t="n">
        <v>8.68</v>
      </c>
      <c r="J7304" s="2" t="n">
        <v>9.385275999999999</v>
      </c>
      <c r="K7304" s="2" t="n">
        <v>0.582212</v>
      </c>
      <c r="L7304" s="2" t="n">
        <v>0.125565</v>
      </c>
      <c r="M7304" s="2" t="b">
        <v>1</v>
      </c>
      <c r="N7304" s="2" t="n">
        <v>1</v>
      </c>
    </row>
    <row r="7305" ht="15.75" customHeight="1">
      <c r="A7305" s="9" t="n">
        <v>43984.41666666666</v>
      </c>
      <c r="B7305" s="9" t="n">
        <v>43984.25</v>
      </c>
      <c r="C7305" s="2" t="n">
        <v>34964545</v>
      </c>
      <c r="D7305" s="2" t="inlineStr">
        <is>
          <t>DOM</t>
        </is>
      </c>
      <c r="G7305" s="2" t="inlineStr">
        <is>
          <t>ZONE</t>
        </is>
      </c>
      <c r="I7305" s="2" t="n">
        <v>8.58</v>
      </c>
      <c r="J7305" s="2" t="n">
        <v>9.543343</v>
      </c>
      <c r="K7305" s="2" t="n">
        <v>0.8555160000000001</v>
      </c>
      <c r="L7305" s="2" t="n">
        <v>0.10366</v>
      </c>
      <c r="M7305" s="2" t="b">
        <v>1</v>
      </c>
      <c r="N7305" s="2" t="n">
        <v>1</v>
      </c>
    </row>
    <row r="7306" ht="15.75" customHeight="1">
      <c r="A7306" s="9" t="n">
        <v>43984.45833333334</v>
      </c>
      <c r="B7306" s="9" t="n">
        <v>43984.29166666666</v>
      </c>
      <c r="C7306" s="2" t="n">
        <v>34964545</v>
      </c>
      <c r="D7306" s="2" t="inlineStr">
        <is>
          <t>DOM</t>
        </is>
      </c>
      <c r="G7306" s="2" t="inlineStr">
        <is>
          <t>ZONE</t>
        </is>
      </c>
      <c r="I7306" s="2" t="n">
        <v>10.18</v>
      </c>
      <c r="J7306" s="2" t="n">
        <v>10.399889</v>
      </c>
      <c r="K7306" s="2" t="n">
        <v>0.182207</v>
      </c>
      <c r="L7306" s="2" t="n">
        <v>0.034348</v>
      </c>
      <c r="M7306" s="2" t="b">
        <v>1</v>
      </c>
      <c r="N7306" s="2" t="n">
        <v>1</v>
      </c>
    </row>
    <row r="7307" ht="15.75" customHeight="1">
      <c r="A7307" s="9" t="n">
        <v>43984.5</v>
      </c>
      <c r="B7307" s="9" t="n">
        <v>43984.33333333334</v>
      </c>
      <c r="C7307" s="2" t="n">
        <v>34964545</v>
      </c>
      <c r="D7307" s="2" t="inlineStr">
        <is>
          <t>DOM</t>
        </is>
      </c>
      <c r="G7307" s="2" t="inlineStr">
        <is>
          <t>ZONE</t>
        </is>
      </c>
      <c r="I7307" s="2" t="n">
        <v>12.13</v>
      </c>
      <c r="J7307" s="2" t="n">
        <v>12.112379</v>
      </c>
      <c r="K7307" s="2" t="n">
        <v>0</v>
      </c>
      <c r="L7307" s="2" t="n">
        <v>-0.021788</v>
      </c>
      <c r="M7307" s="2" t="b">
        <v>1</v>
      </c>
      <c r="N7307" s="2" t="n">
        <v>1</v>
      </c>
    </row>
    <row r="7308" ht="15.75" customHeight="1">
      <c r="A7308" s="9" t="n">
        <v>43984.54166666666</v>
      </c>
      <c r="B7308" s="9" t="n">
        <v>43984.375</v>
      </c>
      <c r="C7308" s="2" t="n">
        <v>34964545</v>
      </c>
      <c r="D7308" s="2" t="inlineStr">
        <is>
          <t>DOM</t>
        </is>
      </c>
      <c r="G7308" s="2" t="inlineStr">
        <is>
          <t>ZONE</t>
        </is>
      </c>
      <c r="I7308" s="2" t="n">
        <v>12.67</v>
      </c>
      <c r="J7308" s="2" t="n">
        <v>12.560095</v>
      </c>
      <c r="K7308" s="2" t="n">
        <v>0</v>
      </c>
      <c r="L7308" s="2" t="n">
        <v>-0.108239</v>
      </c>
      <c r="M7308" s="2" t="b">
        <v>1</v>
      </c>
      <c r="N7308" s="2" t="n">
        <v>1</v>
      </c>
    </row>
    <row r="7309" ht="15.75" customHeight="1">
      <c r="A7309" s="9" t="n">
        <v>43984.58333333334</v>
      </c>
      <c r="B7309" s="9" t="n">
        <v>43984.41666666666</v>
      </c>
      <c r="C7309" s="2" t="n">
        <v>34964545</v>
      </c>
      <c r="D7309" s="2" t="inlineStr">
        <is>
          <t>DOM</t>
        </is>
      </c>
      <c r="G7309" s="2" t="inlineStr">
        <is>
          <t>ZONE</t>
        </is>
      </c>
      <c r="I7309" s="2" t="n">
        <v>14.13</v>
      </c>
      <c r="J7309" s="2" t="n">
        <v>13.950181</v>
      </c>
      <c r="K7309" s="2" t="n">
        <v>-0.004998</v>
      </c>
      <c r="L7309" s="2" t="n">
        <v>-0.169821</v>
      </c>
      <c r="M7309" s="2" t="b">
        <v>1</v>
      </c>
      <c r="N7309" s="2" t="n">
        <v>1</v>
      </c>
    </row>
    <row r="7310" ht="15.75" customHeight="1">
      <c r="A7310" s="9" t="n">
        <v>43984.625</v>
      </c>
      <c r="B7310" s="9" t="n">
        <v>43984.45833333334</v>
      </c>
      <c r="C7310" s="2" t="n">
        <v>34964545</v>
      </c>
      <c r="D7310" s="2" t="inlineStr">
        <is>
          <t>DOM</t>
        </is>
      </c>
      <c r="G7310" s="2" t="inlineStr">
        <is>
          <t>ZONE</t>
        </is>
      </c>
      <c r="I7310" s="2" t="n">
        <v>17.84</v>
      </c>
      <c r="J7310" s="2" t="n">
        <v>17.506016</v>
      </c>
      <c r="K7310" s="2" t="n">
        <v>-0.000841</v>
      </c>
      <c r="L7310" s="2" t="n">
        <v>-0.334809</v>
      </c>
      <c r="M7310" s="2" t="b">
        <v>1</v>
      </c>
      <c r="N7310" s="2" t="n">
        <v>1</v>
      </c>
    </row>
    <row r="7311" ht="15.75" customHeight="1">
      <c r="A7311" s="9" t="n">
        <v>43984.66666666666</v>
      </c>
      <c r="B7311" s="9" t="n">
        <v>43984.5</v>
      </c>
      <c r="C7311" s="2" t="n">
        <v>34964545</v>
      </c>
      <c r="D7311" s="2" t="inlineStr">
        <is>
          <t>DOM</t>
        </is>
      </c>
      <c r="G7311" s="2" t="inlineStr">
        <is>
          <t>ZONE</t>
        </is>
      </c>
      <c r="I7311" s="2" t="n">
        <v>33.94</v>
      </c>
      <c r="J7311" s="2" t="n">
        <v>26.466872</v>
      </c>
      <c r="K7311" s="2" t="n">
        <v>-6.639569</v>
      </c>
      <c r="L7311" s="2" t="n">
        <v>-0.829392</v>
      </c>
      <c r="M7311" s="2" t="b">
        <v>1</v>
      </c>
      <c r="N7311" s="2" t="n">
        <v>1</v>
      </c>
    </row>
    <row r="7312" ht="15.75" customHeight="1">
      <c r="A7312" s="9" t="n">
        <v>43984.70833333334</v>
      </c>
      <c r="B7312" s="9" t="n">
        <v>43984.54166666666</v>
      </c>
      <c r="C7312" s="2" t="n">
        <v>34964545</v>
      </c>
      <c r="D7312" s="2" t="inlineStr">
        <is>
          <t>DOM</t>
        </is>
      </c>
      <c r="G7312" s="2" t="inlineStr">
        <is>
          <t>ZONE</t>
        </is>
      </c>
      <c r="I7312" s="2" t="n">
        <v>27.55</v>
      </c>
      <c r="J7312" s="2" t="n">
        <v>21.519303</v>
      </c>
      <c r="K7312" s="2" t="n">
        <v>-5.303529</v>
      </c>
      <c r="L7312" s="2" t="n">
        <v>-0.726334</v>
      </c>
      <c r="M7312" s="2" t="b">
        <v>1</v>
      </c>
      <c r="N7312" s="2" t="n">
        <v>1</v>
      </c>
    </row>
    <row r="7313" ht="15.75" customHeight="1">
      <c r="A7313" s="9" t="n">
        <v>43984.75</v>
      </c>
      <c r="B7313" s="9" t="n">
        <v>43984.58333333334</v>
      </c>
      <c r="C7313" s="2" t="n">
        <v>34964545</v>
      </c>
      <c r="D7313" s="2" t="inlineStr">
        <is>
          <t>DOM</t>
        </is>
      </c>
      <c r="G7313" s="2" t="inlineStr">
        <is>
          <t>ZONE</t>
        </is>
      </c>
      <c r="I7313" s="2" t="n">
        <v>28.03</v>
      </c>
      <c r="J7313" s="2" t="n">
        <v>17.715219</v>
      </c>
      <c r="K7313" s="2" t="n">
        <v>-9.633836000000001</v>
      </c>
      <c r="L7313" s="2" t="n">
        <v>-0.682612</v>
      </c>
      <c r="M7313" s="2" t="b">
        <v>1</v>
      </c>
      <c r="N7313" s="2" t="n">
        <v>1</v>
      </c>
    </row>
    <row r="7314" ht="15.75" customHeight="1">
      <c r="A7314" s="9" t="n">
        <v>43984.79166666666</v>
      </c>
      <c r="B7314" s="9" t="n">
        <v>43984.625</v>
      </c>
      <c r="C7314" s="2" t="n">
        <v>34964545</v>
      </c>
      <c r="D7314" s="2" t="inlineStr">
        <is>
          <t>DOM</t>
        </is>
      </c>
      <c r="G7314" s="2" t="inlineStr">
        <is>
          <t>ZONE</t>
        </is>
      </c>
      <c r="I7314" s="2" t="n">
        <v>40.47</v>
      </c>
      <c r="J7314" s="2" t="n">
        <v>18.429117</v>
      </c>
      <c r="K7314" s="2" t="n">
        <v>-21.223141</v>
      </c>
      <c r="L7314" s="2" t="n">
        <v>-0.821909</v>
      </c>
      <c r="M7314" s="2" t="b">
        <v>1</v>
      </c>
      <c r="N7314" s="2" t="n">
        <v>1</v>
      </c>
    </row>
    <row r="7315" ht="15.75" customHeight="1">
      <c r="A7315" s="9" t="n">
        <v>43984.83333333334</v>
      </c>
      <c r="B7315" s="9" t="n">
        <v>43984.66666666666</v>
      </c>
      <c r="C7315" s="2" t="n">
        <v>34964545</v>
      </c>
      <c r="D7315" s="2" t="inlineStr">
        <is>
          <t>DOM</t>
        </is>
      </c>
      <c r="G7315" s="2" t="inlineStr">
        <is>
          <t>ZONE</t>
        </is>
      </c>
      <c r="I7315" s="2" t="n">
        <v>40.31</v>
      </c>
      <c r="J7315" s="2" t="n">
        <v>19.557291</v>
      </c>
      <c r="K7315" s="2" t="n">
        <v>-19.945808</v>
      </c>
      <c r="L7315" s="2" t="n">
        <v>-0.806068</v>
      </c>
      <c r="M7315" s="2" t="b">
        <v>1</v>
      </c>
      <c r="N7315" s="2" t="n">
        <v>1</v>
      </c>
    </row>
    <row r="7316" ht="15.75" customHeight="1">
      <c r="A7316" s="9" t="n">
        <v>43984.875</v>
      </c>
      <c r="B7316" s="9" t="n">
        <v>43984.70833333334</v>
      </c>
      <c r="C7316" s="2" t="n">
        <v>34964545</v>
      </c>
      <c r="D7316" s="2" t="inlineStr">
        <is>
          <t>DOM</t>
        </is>
      </c>
      <c r="G7316" s="2" t="inlineStr">
        <is>
          <t>ZONE</t>
        </is>
      </c>
      <c r="I7316" s="2" t="n">
        <v>70.39</v>
      </c>
      <c r="J7316" s="2" t="n">
        <v>45.158398</v>
      </c>
      <c r="K7316" s="2" t="n">
        <v>-23.836569</v>
      </c>
      <c r="L7316" s="2" t="n">
        <v>-1.3992</v>
      </c>
      <c r="M7316" s="2" t="b">
        <v>1</v>
      </c>
      <c r="N7316" s="2" t="n">
        <v>1</v>
      </c>
    </row>
    <row r="7317" ht="15.75" customHeight="1">
      <c r="A7317" s="9" t="n">
        <v>43984.91666666666</v>
      </c>
      <c r="B7317" s="9" t="n">
        <v>43984.75</v>
      </c>
      <c r="C7317" s="2" t="n">
        <v>34964545</v>
      </c>
      <c r="D7317" s="2" t="inlineStr">
        <is>
          <t>DOM</t>
        </is>
      </c>
      <c r="G7317" s="2" t="inlineStr">
        <is>
          <t>ZONE</t>
        </is>
      </c>
      <c r="I7317" s="2" t="n">
        <v>46.07</v>
      </c>
      <c r="J7317" s="2" t="n">
        <v>27.22424</v>
      </c>
      <c r="K7317" s="2" t="n">
        <v>-17.974272</v>
      </c>
      <c r="L7317" s="2" t="n">
        <v>-0.874821</v>
      </c>
      <c r="M7317" s="2" t="b">
        <v>1</v>
      </c>
      <c r="N7317" s="2" t="n">
        <v>1</v>
      </c>
    </row>
    <row r="7318" ht="15.75" customHeight="1">
      <c r="A7318" s="9" t="n">
        <v>43984.95833333334</v>
      </c>
      <c r="B7318" s="9" t="n">
        <v>43984.79166666666</v>
      </c>
      <c r="C7318" s="2" t="n">
        <v>34964545</v>
      </c>
      <c r="D7318" s="2" t="inlineStr">
        <is>
          <t>DOM</t>
        </is>
      </c>
      <c r="G7318" s="2" t="inlineStr">
        <is>
          <t>ZONE</t>
        </is>
      </c>
      <c r="I7318" s="2" t="n">
        <v>43.72</v>
      </c>
      <c r="J7318" s="2" t="n">
        <v>23.140289</v>
      </c>
      <c r="K7318" s="2" t="n">
        <v>-19.931348</v>
      </c>
      <c r="L7318" s="2" t="n">
        <v>-0.644196</v>
      </c>
      <c r="M7318" s="2" t="b">
        <v>1</v>
      </c>
      <c r="N7318" s="2" t="n">
        <v>1</v>
      </c>
    </row>
    <row r="7319" ht="15.75" customHeight="1">
      <c r="A7319" s="9" t="n">
        <v>43985</v>
      </c>
      <c r="B7319" s="9" t="n">
        <v>43984.83333333334</v>
      </c>
      <c r="C7319" s="2" t="n">
        <v>34964545</v>
      </c>
      <c r="D7319" s="2" t="inlineStr">
        <is>
          <t>DOM</t>
        </is>
      </c>
      <c r="G7319" s="2" t="inlineStr">
        <is>
          <t>ZONE</t>
        </is>
      </c>
      <c r="I7319" s="2" t="n">
        <v>18.56</v>
      </c>
      <c r="J7319" s="2" t="n">
        <v>16.61919</v>
      </c>
      <c r="K7319" s="2" t="n">
        <v>-1.687405</v>
      </c>
      <c r="L7319" s="2" t="n">
        <v>-0.249239</v>
      </c>
      <c r="M7319" s="2" t="b">
        <v>1</v>
      </c>
      <c r="N7319" s="2" t="n">
        <v>1</v>
      </c>
    </row>
    <row r="7320" ht="15.75" customHeight="1">
      <c r="A7320" s="9" t="n">
        <v>43985.04166666666</v>
      </c>
      <c r="B7320" s="9" t="n">
        <v>43984.875</v>
      </c>
      <c r="C7320" s="2" t="n">
        <v>34964545</v>
      </c>
      <c r="D7320" s="2" t="inlineStr">
        <is>
          <t>DOM</t>
        </is>
      </c>
      <c r="G7320" s="2" t="inlineStr">
        <is>
          <t>ZONE</t>
        </is>
      </c>
      <c r="I7320" s="2" t="n">
        <v>17.96</v>
      </c>
      <c r="J7320" s="2" t="n">
        <v>17.482188</v>
      </c>
      <c r="K7320" s="2" t="n">
        <v>-0.188513</v>
      </c>
      <c r="L7320" s="2" t="n">
        <v>-0.286798</v>
      </c>
      <c r="M7320" s="2" t="b">
        <v>1</v>
      </c>
      <c r="N7320" s="2" t="n">
        <v>1</v>
      </c>
    </row>
    <row r="7321" ht="15.75" customHeight="1">
      <c r="A7321" s="9" t="n">
        <v>43985.08333333334</v>
      </c>
      <c r="B7321" s="9" t="n">
        <v>43984.91666666666</v>
      </c>
      <c r="C7321" s="2" t="n">
        <v>34964545</v>
      </c>
      <c r="D7321" s="2" t="inlineStr">
        <is>
          <t>DOM</t>
        </is>
      </c>
      <c r="G7321" s="2" t="inlineStr">
        <is>
          <t>ZONE</t>
        </is>
      </c>
      <c r="I7321" s="2" t="n">
        <v>18.16</v>
      </c>
      <c r="J7321" s="2" t="n">
        <v>17.894731</v>
      </c>
      <c r="K7321" s="2" t="n">
        <v>0.001951</v>
      </c>
      <c r="L7321" s="2" t="n">
        <v>-0.270553</v>
      </c>
      <c r="M7321" s="2" t="b">
        <v>1</v>
      </c>
      <c r="N7321" s="2" t="n">
        <v>1</v>
      </c>
    </row>
    <row r="7322" ht="15.75" customHeight="1">
      <c r="A7322" s="9" t="n">
        <v>43985.125</v>
      </c>
      <c r="B7322" s="9" t="n">
        <v>43984.95833333334</v>
      </c>
      <c r="C7322" s="2" t="n">
        <v>34964545</v>
      </c>
      <c r="D7322" s="2" t="inlineStr">
        <is>
          <t>DOM</t>
        </is>
      </c>
      <c r="G7322" s="2" t="inlineStr">
        <is>
          <t>ZONE</t>
        </is>
      </c>
      <c r="I7322" s="2" t="n">
        <v>15.17</v>
      </c>
      <c r="J7322" s="2" t="n">
        <v>14.926283</v>
      </c>
      <c r="K7322" s="2" t="n">
        <v>-0.054985</v>
      </c>
      <c r="L7322" s="2" t="n">
        <v>-0.183732</v>
      </c>
      <c r="M7322" s="2" t="b">
        <v>1</v>
      </c>
      <c r="N7322" s="2" t="n">
        <v>1</v>
      </c>
    </row>
    <row r="7323" ht="15.75" customHeight="1">
      <c r="A7323" s="9" t="n">
        <v>43985.16666666666</v>
      </c>
      <c r="B7323" s="9" t="n">
        <v>43985</v>
      </c>
      <c r="C7323" s="2" t="n">
        <v>34964545</v>
      </c>
      <c r="D7323" s="2" t="inlineStr">
        <is>
          <t>DOM</t>
        </is>
      </c>
      <c r="G7323" s="2" t="inlineStr">
        <is>
          <t>ZONE</t>
        </is>
      </c>
      <c r="I7323" s="2" t="n">
        <v>11.3</v>
      </c>
      <c r="J7323" s="2" t="n">
        <v>11.165603</v>
      </c>
      <c r="K7323" s="2" t="n">
        <v>0</v>
      </c>
      <c r="L7323" s="2" t="n">
        <v>-0.138563</v>
      </c>
      <c r="M7323" s="2" t="b">
        <v>1</v>
      </c>
      <c r="N7323" s="2" t="n">
        <v>1</v>
      </c>
    </row>
    <row r="7324" ht="15.75" customHeight="1">
      <c r="A7324" s="9" t="n">
        <v>43985.20833333334</v>
      </c>
      <c r="B7324" s="9" t="n">
        <v>43985.04166666666</v>
      </c>
      <c r="C7324" s="2" t="n">
        <v>34964545</v>
      </c>
      <c r="D7324" s="2" t="inlineStr">
        <is>
          <t>DOM</t>
        </is>
      </c>
      <c r="G7324" s="2" t="inlineStr">
        <is>
          <t>ZONE</t>
        </is>
      </c>
      <c r="I7324" s="2" t="n">
        <v>14.15</v>
      </c>
      <c r="J7324" s="2" t="n">
        <v>14.008527</v>
      </c>
      <c r="K7324" s="2" t="n">
        <v>0</v>
      </c>
      <c r="L7324" s="2" t="n">
        <v>-0.137307</v>
      </c>
      <c r="M7324" s="2" t="b">
        <v>1</v>
      </c>
      <c r="N7324" s="2" t="n">
        <v>1</v>
      </c>
    </row>
    <row r="7325" ht="15.75" customHeight="1">
      <c r="A7325" s="9" t="n">
        <v>43985.25</v>
      </c>
      <c r="B7325" s="9" t="n">
        <v>43985.08333333334</v>
      </c>
      <c r="C7325" s="2" t="n">
        <v>34964545</v>
      </c>
      <c r="D7325" s="2" t="inlineStr">
        <is>
          <t>DOM</t>
        </is>
      </c>
      <c r="G7325" s="2" t="inlineStr">
        <is>
          <t>ZONE</t>
        </is>
      </c>
      <c r="I7325" s="2" t="n">
        <v>12.82</v>
      </c>
      <c r="J7325" s="2" t="n">
        <v>12.677885</v>
      </c>
      <c r="K7325" s="2" t="n">
        <v>0</v>
      </c>
      <c r="L7325" s="2" t="n">
        <v>-0.142949</v>
      </c>
      <c r="M7325" s="2" t="b">
        <v>1</v>
      </c>
      <c r="N7325" s="2" t="n">
        <v>1</v>
      </c>
    </row>
    <row r="7326" ht="15.75" customHeight="1">
      <c r="A7326" s="9" t="n">
        <v>43985.29166666666</v>
      </c>
      <c r="B7326" s="9" t="n">
        <v>43985.125</v>
      </c>
      <c r="C7326" s="2" t="n">
        <v>34964545</v>
      </c>
      <c r="D7326" s="2" t="inlineStr">
        <is>
          <t>DOM</t>
        </is>
      </c>
      <c r="G7326" s="2" t="inlineStr">
        <is>
          <t>ZONE</t>
        </is>
      </c>
      <c r="I7326" s="2" t="n">
        <v>10.18</v>
      </c>
      <c r="J7326" s="2" t="n">
        <v>10.088887</v>
      </c>
      <c r="K7326" s="2" t="n">
        <v>0</v>
      </c>
      <c r="L7326" s="2" t="n">
        <v>-0.091946</v>
      </c>
      <c r="M7326" s="2" t="b">
        <v>1</v>
      </c>
      <c r="N7326" s="2" t="n">
        <v>1</v>
      </c>
    </row>
    <row r="7327" ht="15.75" customHeight="1">
      <c r="A7327" s="9" t="n">
        <v>43985.33333333334</v>
      </c>
      <c r="B7327" s="9" t="n">
        <v>43985.16666666666</v>
      </c>
      <c r="C7327" s="2" t="n">
        <v>34964545</v>
      </c>
      <c r="D7327" s="2" t="inlineStr">
        <is>
          <t>DOM</t>
        </is>
      </c>
      <c r="G7327" s="2" t="inlineStr">
        <is>
          <t>ZONE</t>
        </is>
      </c>
      <c r="I7327" s="2" t="n">
        <v>10.36</v>
      </c>
      <c r="J7327" s="2" t="n">
        <v>10.27993</v>
      </c>
      <c r="K7327" s="2" t="n">
        <v>0</v>
      </c>
      <c r="L7327" s="2" t="n">
        <v>-0.081737</v>
      </c>
      <c r="M7327" s="2" t="b">
        <v>1</v>
      </c>
      <c r="N7327" s="2" t="n">
        <v>1</v>
      </c>
    </row>
    <row r="7328" ht="15.75" customHeight="1">
      <c r="A7328" s="9" t="n">
        <v>43985.375</v>
      </c>
      <c r="B7328" s="9" t="n">
        <v>43985.20833333334</v>
      </c>
      <c r="C7328" s="2" t="n">
        <v>34964545</v>
      </c>
      <c r="D7328" s="2" t="inlineStr">
        <is>
          <t>DOM</t>
        </is>
      </c>
      <c r="G7328" s="2" t="inlineStr">
        <is>
          <t>ZONE</t>
        </is>
      </c>
      <c r="I7328" s="2" t="n">
        <v>11.65</v>
      </c>
      <c r="J7328" s="2" t="n">
        <v>11.584244</v>
      </c>
      <c r="K7328" s="2" t="n">
        <v>0</v>
      </c>
      <c r="L7328" s="2" t="n">
        <v>-0.068256</v>
      </c>
      <c r="M7328" s="2" t="b">
        <v>1</v>
      </c>
      <c r="N7328" s="2" t="n">
        <v>1</v>
      </c>
    </row>
    <row r="7329" ht="15.75" customHeight="1">
      <c r="A7329" s="9" t="n">
        <v>43985.41666666666</v>
      </c>
      <c r="B7329" s="9" t="n">
        <v>43985.25</v>
      </c>
      <c r="C7329" s="2" t="n">
        <v>34964545</v>
      </c>
      <c r="D7329" s="2" t="inlineStr">
        <is>
          <t>DOM</t>
        </is>
      </c>
      <c r="G7329" s="2" t="inlineStr">
        <is>
          <t>ZONE</t>
        </is>
      </c>
      <c r="I7329" s="2" t="n">
        <v>11.61</v>
      </c>
      <c r="J7329" s="2" t="n">
        <v>11.535228</v>
      </c>
      <c r="K7329" s="2" t="n">
        <v>0</v>
      </c>
      <c r="L7329" s="2" t="n">
        <v>-0.07810599999999999</v>
      </c>
      <c r="M7329" s="2" t="b">
        <v>1</v>
      </c>
      <c r="N7329" s="2" t="n">
        <v>1</v>
      </c>
    </row>
    <row r="7330" ht="15.75" customHeight="1">
      <c r="A7330" s="9" t="n">
        <v>43985.45833333334</v>
      </c>
      <c r="B7330" s="9" t="n">
        <v>43985.29166666666</v>
      </c>
      <c r="C7330" s="2" t="n">
        <v>34964545</v>
      </c>
      <c r="D7330" s="2" t="inlineStr">
        <is>
          <t>DOM</t>
        </is>
      </c>
      <c r="G7330" s="2" t="inlineStr">
        <is>
          <t>ZONE</t>
        </is>
      </c>
      <c r="I7330" s="2" t="n">
        <v>12.36</v>
      </c>
      <c r="J7330" s="2" t="n">
        <v>12.290236</v>
      </c>
      <c r="K7330" s="2" t="n">
        <v>0</v>
      </c>
      <c r="L7330" s="2" t="n">
        <v>-0.06976400000000001</v>
      </c>
      <c r="M7330" s="2" t="b">
        <v>1</v>
      </c>
      <c r="N7330" s="2" t="n">
        <v>1</v>
      </c>
    </row>
    <row r="7331" ht="15.75" customHeight="1">
      <c r="A7331" s="9" t="n">
        <v>43985.5</v>
      </c>
      <c r="B7331" s="9" t="n">
        <v>43985.33333333334</v>
      </c>
      <c r="C7331" s="2" t="n">
        <v>34964545</v>
      </c>
      <c r="D7331" s="2" t="inlineStr">
        <is>
          <t>DOM</t>
        </is>
      </c>
      <c r="G7331" s="2" t="inlineStr">
        <is>
          <t>ZONE</t>
        </is>
      </c>
      <c r="I7331" s="2" t="n">
        <v>16.04</v>
      </c>
      <c r="J7331" s="2" t="n">
        <v>13.457189</v>
      </c>
      <c r="K7331" s="2" t="n">
        <v>-2.47342</v>
      </c>
      <c r="L7331" s="2" t="n">
        <v>-0.111058</v>
      </c>
      <c r="M7331" s="2" t="b">
        <v>1</v>
      </c>
      <c r="N7331" s="2" t="n">
        <v>1</v>
      </c>
    </row>
    <row r="7332" ht="15.75" customHeight="1">
      <c r="A7332" s="9" t="n">
        <v>43985.54166666666</v>
      </c>
      <c r="B7332" s="9" t="n">
        <v>43985.375</v>
      </c>
      <c r="C7332" s="2" t="n">
        <v>34964545</v>
      </c>
      <c r="D7332" s="2" t="inlineStr">
        <is>
          <t>DOM</t>
        </is>
      </c>
      <c r="G7332" s="2" t="inlineStr">
        <is>
          <t>ZONE</t>
        </is>
      </c>
      <c r="I7332" s="2" t="n">
        <v>16.17</v>
      </c>
      <c r="J7332" s="2" t="n">
        <v>16.310565</v>
      </c>
      <c r="K7332" s="2" t="n">
        <v>0.242538</v>
      </c>
      <c r="L7332" s="2" t="n">
        <v>-0.105306</v>
      </c>
      <c r="M7332" s="2" t="b">
        <v>1</v>
      </c>
      <c r="N7332" s="2" t="n">
        <v>1</v>
      </c>
    </row>
    <row r="7333" ht="15.75" customHeight="1">
      <c r="A7333" s="9" t="n">
        <v>43985.58333333334</v>
      </c>
      <c r="B7333" s="9" t="n">
        <v>43985.41666666666</v>
      </c>
      <c r="C7333" s="2" t="n">
        <v>34964545</v>
      </c>
      <c r="D7333" s="2" t="inlineStr">
        <is>
          <t>DOM</t>
        </is>
      </c>
      <c r="G7333" s="2" t="inlineStr">
        <is>
          <t>ZONE</t>
        </is>
      </c>
      <c r="I7333" s="2" t="n">
        <v>16.56</v>
      </c>
      <c r="J7333" s="2" t="n">
        <v>17.956469</v>
      </c>
      <c r="K7333" s="2" t="n">
        <v>1.478715</v>
      </c>
      <c r="L7333" s="2" t="n">
        <v>-0.085579</v>
      </c>
      <c r="M7333" s="2" t="b">
        <v>1</v>
      </c>
      <c r="N7333" s="2" t="n">
        <v>1</v>
      </c>
    </row>
    <row r="7334" ht="15.75" customHeight="1">
      <c r="A7334" s="9" t="n">
        <v>43985.625</v>
      </c>
      <c r="B7334" s="9" t="n">
        <v>43985.45833333334</v>
      </c>
      <c r="C7334" s="2" t="n">
        <v>34964545</v>
      </c>
      <c r="D7334" s="2" t="inlineStr">
        <is>
          <t>DOM</t>
        </is>
      </c>
      <c r="G7334" s="2" t="inlineStr">
        <is>
          <t>ZONE</t>
        </is>
      </c>
      <c r="I7334" s="2" t="n">
        <v>25.13</v>
      </c>
      <c r="J7334" s="2" t="n">
        <v>28.480352</v>
      </c>
      <c r="K7334" s="2" t="n">
        <v>3.462363</v>
      </c>
      <c r="L7334" s="2" t="n">
        <v>-0.116177</v>
      </c>
      <c r="M7334" s="2" t="b">
        <v>1</v>
      </c>
      <c r="N7334" s="2" t="n">
        <v>1</v>
      </c>
    </row>
    <row r="7335" ht="15.75" customHeight="1">
      <c r="A7335" s="9" t="n">
        <v>43985.66666666666</v>
      </c>
      <c r="B7335" s="9" t="n">
        <v>43985.5</v>
      </c>
      <c r="C7335" s="2" t="n">
        <v>34964545</v>
      </c>
      <c r="D7335" s="2" t="inlineStr">
        <is>
          <t>DOM</t>
        </is>
      </c>
      <c r="G7335" s="2" t="inlineStr">
        <is>
          <t>ZONE</t>
        </is>
      </c>
      <c r="I7335" s="2" t="n">
        <v>25.38</v>
      </c>
      <c r="J7335" s="2" t="n">
        <v>31.732044</v>
      </c>
      <c r="K7335" s="2" t="n">
        <v>6.486446</v>
      </c>
      <c r="L7335" s="2" t="n">
        <v>-0.129402</v>
      </c>
      <c r="M7335" s="2" t="b">
        <v>1</v>
      </c>
      <c r="N7335" s="2" t="n">
        <v>1</v>
      </c>
    </row>
    <row r="7336" ht="15.75" customHeight="1">
      <c r="A7336" s="9" t="n">
        <v>43985.70833333334</v>
      </c>
      <c r="B7336" s="9" t="n">
        <v>43985.54166666666</v>
      </c>
      <c r="C7336" s="2" t="n">
        <v>34964545</v>
      </c>
      <c r="D7336" s="2" t="inlineStr">
        <is>
          <t>DOM</t>
        </is>
      </c>
      <c r="G7336" s="2" t="inlineStr">
        <is>
          <t>ZONE</t>
        </is>
      </c>
      <c r="I7336" s="2" t="n">
        <v>42.8</v>
      </c>
      <c r="J7336" s="2" t="n">
        <v>55.917544</v>
      </c>
      <c r="K7336" s="2" t="n">
        <v>13.294131</v>
      </c>
      <c r="L7336" s="2" t="n">
        <v>-0.176587</v>
      </c>
      <c r="M7336" s="2" t="b">
        <v>1</v>
      </c>
      <c r="N7336" s="2" t="n">
        <v>1</v>
      </c>
    </row>
    <row r="7337" ht="15.75" customHeight="1">
      <c r="A7337" s="9" t="n">
        <v>43985.75</v>
      </c>
      <c r="B7337" s="9" t="n">
        <v>43985.58333333334</v>
      </c>
      <c r="C7337" s="2" t="n">
        <v>34964545</v>
      </c>
      <c r="D7337" s="2" t="inlineStr">
        <is>
          <t>DOM</t>
        </is>
      </c>
      <c r="G7337" s="2" t="inlineStr">
        <is>
          <t>ZONE</t>
        </is>
      </c>
      <c r="I7337" s="2" t="n">
        <v>34.68</v>
      </c>
      <c r="J7337" s="2" t="n">
        <v>46.158543</v>
      </c>
      <c r="K7337" s="2" t="n">
        <v>11.550946</v>
      </c>
      <c r="L7337" s="2" t="n">
        <v>-0.07657</v>
      </c>
      <c r="M7337" s="2" t="b">
        <v>1</v>
      </c>
      <c r="N7337" s="2" t="n">
        <v>1</v>
      </c>
    </row>
    <row r="7338" ht="15.75" customHeight="1">
      <c r="A7338" s="9" t="n">
        <v>43985.79166666666</v>
      </c>
      <c r="B7338" s="9" t="n">
        <v>43985.625</v>
      </c>
      <c r="C7338" s="2" t="n">
        <v>34964545</v>
      </c>
      <c r="D7338" s="2" t="inlineStr">
        <is>
          <t>DOM</t>
        </is>
      </c>
      <c r="G7338" s="2" t="inlineStr">
        <is>
          <t>ZONE</t>
        </is>
      </c>
      <c r="I7338" s="2" t="n">
        <v>64.8</v>
      </c>
      <c r="J7338" s="2" t="n">
        <v>76.784226</v>
      </c>
      <c r="K7338" s="2" t="n">
        <v>11.94959</v>
      </c>
      <c r="L7338" s="2" t="n">
        <v>0.030469</v>
      </c>
      <c r="M7338" s="2" t="b">
        <v>1</v>
      </c>
      <c r="N7338" s="2" t="n">
        <v>1</v>
      </c>
    </row>
    <row r="7339" ht="15.75" customHeight="1">
      <c r="A7339" s="9" t="n">
        <v>43985.83333333334</v>
      </c>
      <c r="B7339" s="9" t="n">
        <v>43985.66666666666</v>
      </c>
      <c r="C7339" s="2" t="n">
        <v>34964545</v>
      </c>
      <c r="D7339" s="2" t="inlineStr">
        <is>
          <t>DOM</t>
        </is>
      </c>
      <c r="G7339" s="2" t="inlineStr">
        <is>
          <t>ZONE</t>
        </is>
      </c>
      <c r="I7339" s="2" t="n">
        <v>148.03</v>
      </c>
      <c r="J7339" s="2" t="n">
        <v>175.233669</v>
      </c>
      <c r="K7339" s="2" t="n">
        <v>27.140678</v>
      </c>
      <c r="L7339" s="2" t="n">
        <v>0.06465700000000001</v>
      </c>
      <c r="M7339" s="2" t="b">
        <v>1</v>
      </c>
      <c r="N7339" s="2" t="n">
        <v>1</v>
      </c>
    </row>
    <row r="7340" ht="15.75" customHeight="1">
      <c r="A7340" s="9" t="n">
        <v>43985.875</v>
      </c>
      <c r="B7340" s="9" t="n">
        <v>43985.70833333334</v>
      </c>
      <c r="C7340" s="2" t="n">
        <v>34964545</v>
      </c>
      <c r="D7340" s="2" t="inlineStr">
        <is>
          <t>DOM</t>
        </is>
      </c>
      <c r="G7340" s="2" t="inlineStr">
        <is>
          <t>ZONE</t>
        </is>
      </c>
      <c r="I7340" s="2" t="n">
        <v>115.76</v>
      </c>
      <c r="J7340" s="2" t="n">
        <v>173.152665</v>
      </c>
      <c r="K7340" s="2" t="n">
        <v>57.322018</v>
      </c>
      <c r="L7340" s="2" t="n">
        <v>0.07564700000000001</v>
      </c>
      <c r="M7340" s="2" t="b">
        <v>1</v>
      </c>
      <c r="N7340" s="2" t="n">
        <v>1</v>
      </c>
    </row>
    <row r="7341" ht="15.75" customHeight="1">
      <c r="A7341" s="9" t="n">
        <v>43985.91666666666</v>
      </c>
      <c r="B7341" s="9" t="n">
        <v>43985.75</v>
      </c>
      <c r="C7341" s="2" t="n">
        <v>34964545</v>
      </c>
      <c r="D7341" s="2" t="inlineStr">
        <is>
          <t>DOM</t>
        </is>
      </c>
      <c r="G7341" s="2" t="inlineStr">
        <is>
          <t>ZONE</t>
        </is>
      </c>
      <c r="I7341" s="2" t="n">
        <v>65.88</v>
      </c>
      <c r="J7341" s="2" t="n">
        <v>110.369272</v>
      </c>
      <c r="K7341" s="2" t="n">
        <v>44.151858</v>
      </c>
      <c r="L7341" s="2" t="n">
        <v>0.339914</v>
      </c>
      <c r="M7341" s="2" t="b">
        <v>1</v>
      </c>
      <c r="N7341" s="2" t="n">
        <v>1</v>
      </c>
    </row>
    <row r="7342" ht="15.75" customHeight="1">
      <c r="A7342" s="9" t="n">
        <v>43985.95833333334</v>
      </c>
      <c r="B7342" s="9" t="n">
        <v>43985.79166666666</v>
      </c>
      <c r="C7342" s="2" t="n">
        <v>34964545</v>
      </c>
      <c r="D7342" s="2" t="inlineStr">
        <is>
          <t>DOM</t>
        </is>
      </c>
      <c r="G7342" s="2" t="inlineStr">
        <is>
          <t>ZONE</t>
        </is>
      </c>
      <c r="I7342" s="2" t="n">
        <v>24.27</v>
      </c>
      <c r="J7342" s="2" t="n">
        <v>27.748622</v>
      </c>
      <c r="K7342" s="2" t="n">
        <v>3.256203</v>
      </c>
      <c r="L7342" s="2" t="n">
        <v>0.224919</v>
      </c>
      <c r="M7342" s="2" t="b">
        <v>1</v>
      </c>
      <c r="N7342" s="2" t="n">
        <v>1</v>
      </c>
    </row>
    <row r="7343" ht="15.75" customHeight="1">
      <c r="A7343" s="9" t="n">
        <v>43986</v>
      </c>
      <c r="B7343" s="9" t="n">
        <v>43985.83333333334</v>
      </c>
      <c r="C7343" s="2" t="n">
        <v>34964545</v>
      </c>
      <c r="D7343" s="2" t="inlineStr">
        <is>
          <t>DOM</t>
        </is>
      </c>
      <c r="G7343" s="2" t="inlineStr">
        <is>
          <t>ZONE</t>
        </is>
      </c>
      <c r="I7343" s="2" t="n">
        <v>21.78</v>
      </c>
      <c r="J7343" s="2" t="n">
        <v>24.566913</v>
      </c>
      <c r="K7343" s="2" t="n">
        <v>2.600981</v>
      </c>
      <c r="L7343" s="2" t="n">
        <v>0.187598</v>
      </c>
      <c r="M7343" s="2" t="b">
        <v>1</v>
      </c>
      <c r="N7343" s="2" t="n">
        <v>1</v>
      </c>
    </row>
    <row r="7344" ht="15.75" customHeight="1">
      <c r="A7344" s="9" t="n">
        <v>43986.04166666666</v>
      </c>
      <c r="B7344" s="9" t="n">
        <v>43985.875</v>
      </c>
      <c r="C7344" s="2" t="n">
        <v>34964545</v>
      </c>
      <c r="D7344" s="2" t="inlineStr">
        <is>
          <t>DOM</t>
        </is>
      </c>
      <c r="G7344" s="2" t="inlineStr">
        <is>
          <t>ZONE</t>
        </is>
      </c>
      <c r="I7344" s="2" t="n">
        <v>22.84</v>
      </c>
      <c r="J7344" s="2" t="n">
        <v>25.205556</v>
      </c>
      <c r="K7344" s="2" t="n">
        <v>2.170625</v>
      </c>
      <c r="L7344" s="2" t="n">
        <v>0.199098</v>
      </c>
      <c r="M7344" s="2" t="b">
        <v>1</v>
      </c>
      <c r="N7344" s="2" t="n">
        <v>1</v>
      </c>
    </row>
    <row r="7345" ht="15.75" customHeight="1">
      <c r="A7345" s="9" t="n">
        <v>43986.08333333334</v>
      </c>
      <c r="B7345" s="9" t="n">
        <v>43985.91666666666</v>
      </c>
      <c r="C7345" s="2" t="n">
        <v>34964545</v>
      </c>
      <c r="D7345" s="2" t="inlineStr">
        <is>
          <t>DOM</t>
        </is>
      </c>
      <c r="G7345" s="2" t="inlineStr">
        <is>
          <t>ZONE</t>
        </is>
      </c>
      <c r="I7345" s="2" t="n">
        <v>17.09</v>
      </c>
      <c r="J7345" s="2" t="n">
        <v>17.33656</v>
      </c>
      <c r="K7345" s="2" t="n">
        <v>0.109389</v>
      </c>
      <c r="L7345" s="2" t="n">
        <v>0.135505</v>
      </c>
      <c r="M7345" s="2" t="b">
        <v>1</v>
      </c>
      <c r="N7345" s="2" t="n">
        <v>1</v>
      </c>
    </row>
    <row r="7346" ht="15.75" customHeight="1">
      <c r="A7346" s="9" t="n">
        <v>43986.125</v>
      </c>
      <c r="B7346" s="9" t="n">
        <v>43985.95833333334</v>
      </c>
      <c r="C7346" s="2" t="n">
        <v>34964545</v>
      </c>
      <c r="D7346" s="2" t="inlineStr">
        <is>
          <t>DOM</t>
        </is>
      </c>
      <c r="G7346" s="2" t="inlineStr">
        <is>
          <t>ZONE</t>
        </is>
      </c>
      <c r="I7346" s="2" t="n">
        <v>17.91</v>
      </c>
      <c r="J7346" s="2" t="n">
        <v>18.141619</v>
      </c>
      <c r="K7346" s="2" t="n">
        <v>0.076891</v>
      </c>
      <c r="L7346" s="2" t="n">
        <v>0.158895</v>
      </c>
      <c r="M7346" s="2" t="b">
        <v>1</v>
      </c>
      <c r="N7346" s="2" t="n">
        <v>1</v>
      </c>
    </row>
    <row r="7347" ht="15.75" customHeight="1">
      <c r="A7347" s="9" t="n">
        <v>43986.16666666666</v>
      </c>
      <c r="B7347" s="9" t="n">
        <v>43986</v>
      </c>
      <c r="C7347" s="2" t="n">
        <v>34964545</v>
      </c>
      <c r="D7347" s="2" t="inlineStr">
        <is>
          <t>DOM</t>
        </is>
      </c>
      <c r="G7347" s="2" t="inlineStr">
        <is>
          <t>ZONE</t>
        </is>
      </c>
      <c r="I7347" s="2" t="n">
        <v>14.55</v>
      </c>
      <c r="J7347" s="2" t="n">
        <v>14.699319</v>
      </c>
      <c r="K7347" s="2" t="n">
        <v>0.016193</v>
      </c>
      <c r="L7347" s="2" t="n">
        <v>0.138126</v>
      </c>
      <c r="M7347" s="2" t="b">
        <v>1</v>
      </c>
      <c r="N7347" s="2" t="n">
        <v>1</v>
      </c>
    </row>
    <row r="7348" ht="15.75" customHeight="1">
      <c r="A7348" s="9" t="n">
        <v>43986.20833333334</v>
      </c>
      <c r="B7348" s="9" t="n">
        <v>43986.04166666666</v>
      </c>
      <c r="C7348" s="2" t="n">
        <v>34964545</v>
      </c>
      <c r="D7348" s="2" t="inlineStr">
        <is>
          <t>DOM</t>
        </is>
      </c>
      <c r="G7348" s="2" t="inlineStr">
        <is>
          <t>ZONE</t>
        </is>
      </c>
      <c r="I7348" s="2" t="n">
        <v>12.37</v>
      </c>
      <c r="J7348" s="2" t="n">
        <v>12.45989</v>
      </c>
      <c r="K7348" s="2" t="n">
        <v>0</v>
      </c>
      <c r="L7348" s="2" t="n">
        <v>0.091557</v>
      </c>
      <c r="M7348" s="2" t="b">
        <v>1</v>
      </c>
      <c r="N7348" s="2" t="n">
        <v>1</v>
      </c>
    </row>
    <row r="7349" ht="15.75" customHeight="1">
      <c r="A7349" s="9" t="n">
        <v>43986.25</v>
      </c>
      <c r="B7349" s="9" t="n">
        <v>43986.08333333334</v>
      </c>
      <c r="C7349" s="2" t="n">
        <v>34964545</v>
      </c>
      <c r="D7349" s="2" t="inlineStr">
        <is>
          <t>DOM</t>
        </is>
      </c>
      <c r="G7349" s="2" t="inlineStr">
        <is>
          <t>ZONE</t>
        </is>
      </c>
      <c r="I7349" s="2" t="n">
        <v>11.92</v>
      </c>
      <c r="J7349" s="2" t="n">
        <v>11.981878</v>
      </c>
      <c r="K7349" s="2" t="n">
        <v>0</v>
      </c>
      <c r="L7349" s="2" t="n">
        <v>0.057712</v>
      </c>
      <c r="M7349" s="2" t="b">
        <v>1</v>
      </c>
      <c r="N7349" s="2" t="n">
        <v>1</v>
      </c>
    </row>
    <row r="7350" ht="15.75" customHeight="1">
      <c r="A7350" s="9" t="n">
        <v>43986.29166666666</v>
      </c>
      <c r="B7350" s="9" t="n">
        <v>43986.125</v>
      </c>
      <c r="C7350" s="2" t="n">
        <v>34964545</v>
      </c>
      <c r="D7350" s="2" t="inlineStr">
        <is>
          <t>DOM</t>
        </is>
      </c>
      <c r="G7350" s="2" t="inlineStr">
        <is>
          <t>ZONE</t>
        </is>
      </c>
      <c r="I7350" s="2" t="n">
        <v>10.77</v>
      </c>
      <c r="J7350" s="2" t="n">
        <v>10.806836</v>
      </c>
      <c r="K7350" s="2" t="n">
        <v>0</v>
      </c>
      <c r="L7350" s="2" t="n">
        <v>0.036003</v>
      </c>
      <c r="M7350" s="2" t="b">
        <v>1</v>
      </c>
      <c r="N7350" s="2" t="n">
        <v>1</v>
      </c>
    </row>
    <row r="7351" ht="15.75" customHeight="1">
      <c r="A7351" s="9" t="n">
        <v>43986.33333333334</v>
      </c>
      <c r="B7351" s="9" t="n">
        <v>43986.16666666666</v>
      </c>
      <c r="C7351" s="2" t="n">
        <v>34964545</v>
      </c>
      <c r="D7351" s="2" t="inlineStr">
        <is>
          <t>DOM</t>
        </is>
      </c>
      <c r="G7351" s="2" t="inlineStr">
        <is>
          <t>ZONE</t>
        </is>
      </c>
      <c r="I7351" s="2" t="n">
        <v>10.67</v>
      </c>
      <c r="J7351" s="2" t="n">
        <v>10.678874</v>
      </c>
      <c r="K7351" s="2" t="n">
        <v>0</v>
      </c>
      <c r="L7351" s="2" t="n">
        <v>0.013874</v>
      </c>
      <c r="M7351" s="2" t="b">
        <v>1</v>
      </c>
      <c r="N7351" s="2" t="n">
        <v>1</v>
      </c>
    </row>
    <row r="7352" ht="15.75" customHeight="1">
      <c r="A7352" s="9" t="n">
        <v>43986.375</v>
      </c>
      <c r="B7352" s="9" t="n">
        <v>43986.20833333334</v>
      </c>
      <c r="C7352" s="2" t="n">
        <v>34964545</v>
      </c>
      <c r="D7352" s="2" t="inlineStr">
        <is>
          <t>DOM</t>
        </is>
      </c>
      <c r="G7352" s="2" t="inlineStr">
        <is>
          <t>ZONE</t>
        </is>
      </c>
      <c r="I7352" s="2" t="n">
        <v>10.95</v>
      </c>
      <c r="J7352" s="2" t="n">
        <v>10.97128</v>
      </c>
      <c r="K7352" s="2" t="n">
        <v>0</v>
      </c>
      <c r="L7352" s="2" t="n">
        <v>0.017114</v>
      </c>
      <c r="M7352" s="2" t="b">
        <v>1</v>
      </c>
      <c r="N7352" s="2" t="n">
        <v>1</v>
      </c>
    </row>
    <row r="7353" ht="15.75" customHeight="1">
      <c r="A7353" s="9" t="n">
        <v>43986.41666666666</v>
      </c>
      <c r="B7353" s="9" t="n">
        <v>43986.25</v>
      </c>
      <c r="C7353" s="2" t="n">
        <v>34964545</v>
      </c>
      <c r="D7353" s="2" t="inlineStr">
        <is>
          <t>DOM</t>
        </is>
      </c>
      <c r="G7353" s="2" t="inlineStr">
        <is>
          <t>ZONE</t>
        </is>
      </c>
      <c r="I7353" s="2" t="n">
        <v>11.21</v>
      </c>
      <c r="J7353" s="2" t="n">
        <v>11.069097</v>
      </c>
      <c r="K7353" s="2" t="n">
        <v>-0.144742</v>
      </c>
      <c r="L7353" s="2" t="n">
        <v>0.001339</v>
      </c>
      <c r="M7353" s="2" t="b">
        <v>1</v>
      </c>
      <c r="N7353" s="2" t="n">
        <v>1</v>
      </c>
    </row>
    <row r="7354" ht="15.75" customHeight="1">
      <c r="A7354" s="9" t="n">
        <v>43986.45833333334</v>
      </c>
      <c r="B7354" s="9" t="n">
        <v>43986.29166666666</v>
      </c>
      <c r="C7354" s="2" t="n">
        <v>34964545</v>
      </c>
      <c r="D7354" s="2" t="inlineStr">
        <is>
          <t>DOM</t>
        </is>
      </c>
      <c r="G7354" s="2" t="inlineStr">
        <is>
          <t>ZONE</t>
        </is>
      </c>
      <c r="I7354" s="2" t="n">
        <v>13.73</v>
      </c>
      <c r="J7354" s="2" t="n">
        <v>12.422577</v>
      </c>
      <c r="K7354" s="2" t="n">
        <v>-1.307158</v>
      </c>
      <c r="L7354" s="2" t="n">
        <v>0.003902</v>
      </c>
      <c r="M7354" s="2" t="b">
        <v>1</v>
      </c>
      <c r="N7354" s="2" t="n">
        <v>1</v>
      </c>
    </row>
    <row r="7355" ht="15.75" customHeight="1">
      <c r="A7355" s="9" t="n">
        <v>43986.5</v>
      </c>
      <c r="B7355" s="9" t="n">
        <v>43986.33333333334</v>
      </c>
      <c r="C7355" s="2" t="n">
        <v>34964545</v>
      </c>
      <c r="D7355" s="2" t="inlineStr">
        <is>
          <t>DOM</t>
        </is>
      </c>
      <c r="G7355" s="2" t="inlineStr">
        <is>
          <t>ZONE</t>
        </is>
      </c>
      <c r="I7355" s="2" t="n">
        <v>15.9</v>
      </c>
      <c r="J7355" s="2" t="n">
        <v>16.688675</v>
      </c>
      <c r="K7355" s="2" t="n">
        <v>0.755076</v>
      </c>
      <c r="L7355" s="2" t="n">
        <v>0.031932</v>
      </c>
      <c r="M7355" s="2" t="b">
        <v>1</v>
      </c>
      <c r="N7355" s="2" t="n">
        <v>1</v>
      </c>
    </row>
    <row r="7356" ht="15.75" customHeight="1">
      <c r="A7356" s="9" t="n">
        <v>43986.54166666666</v>
      </c>
      <c r="B7356" s="9" t="n">
        <v>43986.375</v>
      </c>
      <c r="C7356" s="2" t="n">
        <v>34964545</v>
      </c>
      <c r="D7356" s="2" t="inlineStr">
        <is>
          <t>DOM</t>
        </is>
      </c>
      <c r="G7356" s="2" t="inlineStr">
        <is>
          <t>ZONE</t>
        </is>
      </c>
      <c r="I7356" s="2" t="n">
        <v>14.83</v>
      </c>
      <c r="J7356" s="2" t="n">
        <v>15.090213</v>
      </c>
      <c r="K7356" s="2" t="n">
        <v>0.25314</v>
      </c>
      <c r="L7356" s="2" t="n">
        <v>0.004572</v>
      </c>
      <c r="M7356" s="2" t="b">
        <v>1</v>
      </c>
      <c r="N7356" s="2" t="n">
        <v>1</v>
      </c>
    </row>
    <row r="7357" ht="15.75" customHeight="1">
      <c r="A7357" s="9" t="n">
        <v>43986.58333333334</v>
      </c>
      <c r="B7357" s="9" t="n">
        <v>43986.41666666666</v>
      </c>
      <c r="C7357" s="2" t="n">
        <v>34964545</v>
      </c>
      <c r="D7357" s="2" t="inlineStr">
        <is>
          <t>DOM</t>
        </is>
      </c>
      <c r="G7357" s="2" t="inlineStr">
        <is>
          <t>ZONE</t>
        </is>
      </c>
      <c r="I7357" s="2" t="n">
        <v>21.14</v>
      </c>
      <c r="J7357" s="2" t="n">
        <v>21.28561</v>
      </c>
      <c r="K7357" s="2" t="n">
        <v>0.136784</v>
      </c>
      <c r="L7357" s="2" t="n">
        <v>0.006326</v>
      </c>
      <c r="M7357" s="2" t="b">
        <v>1</v>
      </c>
      <c r="N7357" s="2" t="n">
        <v>1</v>
      </c>
    </row>
    <row r="7358" ht="15.75" customHeight="1">
      <c r="A7358" s="9" t="n">
        <v>43986.625</v>
      </c>
      <c r="B7358" s="9" t="n">
        <v>43986.45833333334</v>
      </c>
      <c r="C7358" s="2" t="n">
        <v>34964545</v>
      </c>
      <c r="D7358" s="2" t="inlineStr">
        <is>
          <t>DOM</t>
        </is>
      </c>
      <c r="G7358" s="2" t="inlineStr">
        <is>
          <t>ZONE</t>
        </is>
      </c>
      <c r="I7358" s="2" t="n">
        <v>27.01</v>
      </c>
      <c r="J7358" s="2" t="n">
        <v>27.793195</v>
      </c>
      <c r="K7358" s="2" t="n">
        <v>0.799878</v>
      </c>
      <c r="L7358" s="2" t="n">
        <v>-0.014183</v>
      </c>
      <c r="M7358" s="2" t="b">
        <v>1</v>
      </c>
      <c r="N7358" s="2" t="n">
        <v>1</v>
      </c>
    </row>
    <row r="7359" ht="15.75" customHeight="1">
      <c r="A7359" s="9" t="n">
        <v>43986.66666666666</v>
      </c>
      <c r="B7359" s="9" t="n">
        <v>43986.5</v>
      </c>
      <c r="C7359" s="2" t="n">
        <v>34964545</v>
      </c>
      <c r="D7359" s="2" t="inlineStr">
        <is>
          <t>DOM</t>
        </is>
      </c>
      <c r="G7359" s="2" t="inlineStr">
        <is>
          <t>ZONE</t>
        </is>
      </c>
      <c r="I7359" s="2" t="n">
        <v>29.01</v>
      </c>
      <c r="J7359" s="2" t="n">
        <v>32.758588</v>
      </c>
      <c r="K7359" s="2" t="n">
        <v>3.7281</v>
      </c>
      <c r="L7359" s="2" t="n">
        <v>0.025488</v>
      </c>
      <c r="M7359" s="2" t="b">
        <v>1</v>
      </c>
      <c r="N7359" s="2" t="n">
        <v>1</v>
      </c>
    </row>
    <row r="7360" ht="15.75" customHeight="1">
      <c r="A7360" s="9" t="n">
        <v>43986.70833333334</v>
      </c>
      <c r="B7360" s="9" t="n">
        <v>43986.54166666666</v>
      </c>
      <c r="C7360" s="2" t="n">
        <v>34964545</v>
      </c>
      <c r="D7360" s="2" t="inlineStr">
        <is>
          <t>DOM</t>
        </is>
      </c>
      <c r="G7360" s="2" t="inlineStr">
        <is>
          <t>ZONE</t>
        </is>
      </c>
      <c r="I7360" s="2" t="n">
        <v>64.13</v>
      </c>
      <c r="J7360" s="2" t="n">
        <v>77.676807</v>
      </c>
      <c r="K7360" s="2" t="n">
        <v>13.348995</v>
      </c>
      <c r="L7360" s="2" t="n">
        <v>0.201978</v>
      </c>
      <c r="M7360" s="2" t="b">
        <v>1</v>
      </c>
      <c r="N7360" s="2" t="n">
        <v>1</v>
      </c>
    </row>
    <row r="7361" ht="15.75" customHeight="1">
      <c r="A7361" s="9" t="n">
        <v>43986.75</v>
      </c>
      <c r="B7361" s="9" t="n">
        <v>43986.58333333334</v>
      </c>
      <c r="C7361" s="2" t="n">
        <v>34964545</v>
      </c>
      <c r="D7361" s="2" t="inlineStr">
        <is>
          <t>DOM</t>
        </is>
      </c>
      <c r="G7361" s="2" t="inlineStr">
        <is>
          <t>ZONE</t>
        </is>
      </c>
      <c r="I7361" s="2" t="n">
        <v>22.16</v>
      </c>
      <c r="J7361" s="2" t="n">
        <v>23.261974</v>
      </c>
      <c r="K7361" s="2" t="n">
        <v>0.982877</v>
      </c>
      <c r="L7361" s="2" t="n">
        <v>0.118263</v>
      </c>
      <c r="M7361" s="2" t="b">
        <v>1</v>
      </c>
      <c r="N7361" s="2" t="n">
        <v>1</v>
      </c>
    </row>
    <row r="7362" ht="15.75" customHeight="1">
      <c r="A7362" s="9" t="n">
        <v>43986.79166666666</v>
      </c>
      <c r="B7362" s="9" t="n">
        <v>43986.625</v>
      </c>
      <c r="C7362" s="2" t="n">
        <v>34964545</v>
      </c>
      <c r="D7362" s="2" t="inlineStr">
        <is>
          <t>DOM</t>
        </is>
      </c>
      <c r="G7362" s="2" t="inlineStr">
        <is>
          <t>ZONE</t>
        </is>
      </c>
      <c r="I7362" s="2" t="n">
        <v>23.29</v>
      </c>
      <c r="J7362" s="2" t="n">
        <v>24.252787</v>
      </c>
      <c r="K7362" s="2" t="n">
        <v>0.807504</v>
      </c>
      <c r="L7362" s="2" t="n">
        <v>0.151116</v>
      </c>
      <c r="M7362" s="2" t="b">
        <v>1</v>
      </c>
      <c r="N7362" s="2" t="n">
        <v>1</v>
      </c>
    </row>
    <row r="7363" ht="15.75" customHeight="1">
      <c r="A7363" s="9" t="n">
        <v>43986.83333333334</v>
      </c>
      <c r="B7363" s="9" t="n">
        <v>43986.66666666666</v>
      </c>
      <c r="C7363" s="2" t="n">
        <v>34964545</v>
      </c>
      <c r="D7363" s="2" t="inlineStr">
        <is>
          <t>DOM</t>
        </is>
      </c>
      <c r="G7363" s="2" t="inlineStr">
        <is>
          <t>ZONE</t>
        </is>
      </c>
      <c r="I7363" s="2" t="n">
        <v>35.65</v>
      </c>
      <c r="J7363" s="2" t="n">
        <v>31.780312</v>
      </c>
      <c r="K7363" s="2" t="n">
        <v>-4.136704</v>
      </c>
      <c r="L7363" s="2" t="n">
        <v>0.266182</v>
      </c>
      <c r="M7363" s="2" t="b">
        <v>1</v>
      </c>
      <c r="N7363" s="2" t="n">
        <v>1</v>
      </c>
    </row>
    <row r="7364" ht="15.75" customHeight="1">
      <c r="A7364" s="9" t="n">
        <v>43986.875</v>
      </c>
      <c r="B7364" s="9" t="n">
        <v>43986.70833333334</v>
      </c>
      <c r="C7364" s="2" t="n">
        <v>34964545</v>
      </c>
      <c r="D7364" s="2" t="inlineStr">
        <is>
          <t>DOM</t>
        </is>
      </c>
      <c r="G7364" s="2" t="inlineStr">
        <is>
          <t>ZONE</t>
        </is>
      </c>
      <c r="I7364" s="2" t="n">
        <v>36.08</v>
      </c>
      <c r="J7364" s="2" t="n">
        <v>30.672709</v>
      </c>
      <c r="K7364" s="2" t="n">
        <v>-5.767038</v>
      </c>
      <c r="L7364" s="2" t="n">
        <v>0.35558</v>
      </c>
      <c r="M7364" s="2" t="b">
        <v>1</v>
      </c>
      <c r="N7364" s="2" t="n">
        <v>1</v>
      </c>
    </row>
    <row r="7365" ht="15.75" customHeight="1">
      <c r="A7365" s="9" t="n">
        <v>43986.91666666666</v>
      </c>
      <c r="B7365" s="9" t="n">
        <v>43986.75</v>
      </c>
      <c r="C7365" s="2" t="n">
        <v>34964545</v>
      </c>
      <c r="D7365" s="2" t="inlineStr">
        <is>
          <t>DOM</t>
        </is>
      </c>
      <c r="G7365" s="2" t="inlineStr">
        <is>
          <t>ZONE</t>
        </is>
      </c>
      <c r="I7365" s="2" t="n">
        <v>25.93</v>
      </c>
      <c r="J7365" s="2" t="n">
        <v>25.247027</v>
      </c>
      <c r="K7365" s="2" t="n">
        <v>-0.884803</v>
      </c>
      <c r="L7365" s="2" t="n">
        <v>0.205163</v>
      </c>
      <c r="M7365" s="2" t="b">
        <v>1</v>
      </c>
      <c r="N7365" s="2" t="n">
        <v>1</v>
      </c>
    </row>
    <row r="7366" ht="15.75" customHeight="1">
      <c r="A7366" s="9" t="n">
        <v>43986.95833333334</v>
      </c>
      <c r="B7366" s="9" t="n">
        <v>43986.79166666666</v>
      </c>
      <c r="C7366" s="2" t="n">
        <v>34964545</v>
      </c>
      <c r="D7366" s="2" t="inlineStr">
        <is>
          <t>DOM</t>
        </is>
      </c>
      <c r="G7366" s="2" t="inlineStr">
        <is>
          <t>ZONE</t>
        </is>
      </c>
      <c r="I7366" s="2" t="n">
        <v>22.8</v>
      </c>
      <c r="J7366" s="2" t="n">
        <v>22.945326</v>
      </c>
      <c r="K7366" s="2" t="n">
        <v>-0.034551</v>
      </c>
      <c r="L7366" s="2" t="n">
        <v>0.176543</v>
      </c>
      <c r="M7366" s="2" t="b">
        <v>1</v>
      </c>
      <c r="N7366" s="2" t="n">
        <v>1</v>
      </c>
    </row>
    <row r="7367" ht="15.75" customHeight="1">
      <c r="A7367" s="9" t="n">
        <v>43987</v>
      </c>
      <c r="B7367" s="9" t="n">
        <v>43986.83333333334</v>
      </c>
      <c r="C7367" s="2" t="n">
        <v>34964545</v>
      </c>
      <c r="D7367" s="2" t="inlineStr">
        <is>
          <t>DOM</t>
        </is>
      </c>
      <c r="G7367" s="2" t="inlineStr">
        <is>
          <t>ZONE</t>
        </is>
      </c>
      <c r="I7367" s="2" t="n">
        <v>32.83</v>
      </c>
      <c r="J7367" s="2" t="n">
        <v>45.354634</v>
      </c>
      <c r="K7367" s="2" t="n">
        <v>12.246253</v>
      </c>
      <c r="L7367" s="2" t="n">
        <v>0.276714</v>
      </c>
      <c r="M7367" s="2" t="b">
        <v>1</v>
      </c>
      <c r="N7367" s="2" t="n">
        <v>1</v>
      </c>
    </row>
    <row r="7368" ht="15.75" customHeight="1">
      <c r="A7368" s="9" t="n">
        <v>43987.04166666666</v>
      </c>
      <c r="B7368" s="9" t="n">
        <v>43986.875</v>
      </c>
      <c r="C7368" s="2" t="n">
        <v>34964545</v>
      </c>
      <c r="D7368" s="2" t="inlineStr">
        <is>
          <t>DOM</t>
        </is>
      </c>
      <c r="G7368" s="2" t="inlineStr">
        <is>
          <t>ZONE</t>
        </is>
      </c>
      <c r="I7368" s="2" t="n">
        <v>19.68</v>
      </c>
      <c r="J7368" s="2" t="n">
        <v>19.923687</v>
      </c>
      <c r="K7368" s="2" t="n">
        <v>0.011774</v>
      </c>
      <c r="L7368" s="2" t="n">
        <v>0.228579</v>
      </c>
      <c r="M7368" s="2" t="b">
        <v>1</v>
      </c>
      <c r="N7368" s="2" t="n">
        <v>1</v>
      </c>
    </row>
    <row r="7369" ht="15.75" customHeight="1">
      <c r="A7369" s="9" t="n">
        <v>43987.08333333334</v>
      </c>
      <c r="B7369" s="9" t="n">
        <v>43986.91666666666</v>
      </c>
      <c r="C7369" s="2" t="n">
        <v>34964545</v>
      </c>
      <c r="D7369" s="2" t="inlineStr">
        <is>
          <t>DOM</t>
        </is>
      </c>
      <c r="G7369" s="2" t="inlineStr">
        <is>
          <t>ZONE</t>
        </is>
      </c>
      <c r="I7369" s="2" t="n">
        <v>18.33</v>
      </c>
      <c r="J7369" s="2" t="n">
        <v>18.487324</v>
      </c>
      <c r="K7369" s="2" t="n">
        <v>-0.014693</v>
      </c>
      <c r="L7369" s="2" t="n">
        <v>0.172851</v>
      </c>
      <c r="M7369" s="2" t="b">
        <v>1</v>
      </c>
      <c r="N7369" s="2" t="n">
        <v>1</v>
      </c>
    </row>
    <row r="7370" ht="15.75" customHeight="1">
      <c r="A7370" s="9" t="n">
        <v>43987.125</v>
      </c>
      <c r="B7370" s="9" t="n">
        <v>43986.95833333334</v>
      </c>
      <c r="C7370" s="2" t="n">
        <v>34964545</v>
      </c>
      <c r="D7370" s="2" t="inlineStr">
        <is>
          <t>DOM</t>
        </is>
      </c>
      <c r="G7370" s="2" t="inlineStr">
        <is>
          <t>ZONE</t>
        </is>
      </c>
      <c r="I7370" s="2" t="n">
        <v>17.02</v>
      </c>
      <c r="J7370" s="2" t="n">
        <v>17.226537</v>
      </c>
      <c r="K7370" s="2" t="n">
        <v>0.031803</v>
      </c>
      <c r="L7370" s="2" t="n">
        <v>0.172234</v>
      </c>
      <c r="M7370" s="2" t="b">
        <v>1</v>
      </c>
      <c r="N7370" s="2" t="n">
        <v>1</v>
      </c>
    </row>
    <row r="7371" ht="15.75" customHeight="1">
      <c r="A7371" s="9" t="n">
        <v>43987.16666666666</v>
      </c>
      <c r="B7371" s="9" t="n">
        <v>43987</v>
      </c>
      <c r="C7371" s="2" t="n">
        <v>34964545</v>
      </c>
      <c r="D7371" s="2" t="inlineStr">
        <is>
          <t>DOM</t>
        </is>
      </c>
      <c r="G7371" s="2" t="inlineStr">
        <is>
          <t>ZONE</t>
        </is>
      </c>
      <c r="I7371" s="2" t="n">
        <v>13.29</v>
      </c>
      <c r="J7371" s="2" t="n">
        <v>13.500041</v>
      </c>
      <c r="K7371" s="2" t="n">
        <v>0.083092</v>
      </c>
      <c r="L7371" s="2" t="n">
        <v>0.127783</v>
      </c>
      <c r="M7371" s="2" t="b">
        <v>1</v>
      </c>
      <c r="N7371" s="2" t="n">
        <v>1</v>
      </c>
    </row>
    <row r="7372" ht="15.75" customHeight="1">
      <c r="A7372" s="9" t="n">
        <v>43987.20833333334</v>
      </c>
      <c r="B7372" s="9" t="n">
        <v>43987.04166666666</v>
      </c>
      <c r="C7372" s="2" t="n">
        <v>34964545</v>
      </c>
      <c r="D7372" s="2" t="inlineStr">
        <is>
          <t>DOM</t>
        </is>
      </c>
      <c r="G7372" s="2" t="inlineStr">
        <is>
          <t>ZONE</t>
        </is>
      </c>
      <c r="I7372" s="2" t="n">
        <v>13.41</v>
      </c>
      <c r="J7372" s="2" t="n">
        <v>13.709593</v>
      </c>
      <c r="K7372" s="2" t="n">
        <v>0.161015</v>
      </c>
      <c r="L7372" s="2" t="n">
        <v>0.134412</v>
      </c>
      <c r="M7372" s="2" t="b">
        <v>1</v>
      </c>
      <c r="N7372" s="2" t="n">
        <v>1</v>
      </c>
    </row>
    <row r="7373" ht="15.75" customHeight="1">
      <c r="A7373" s="9" t="n">
        <v>43987.25</v>
      </c>
      <c r="B7373" s="9" t="n">
        <v>43987.08333333334</v>
      </c>
      <c r="C7373" s="2" t="n">
        <v>34964545</v>
      </c>
      <c r="D7373" s="2" t="inlineStr">
        <is>
          <t>DOM</t>
        </is>
      </c>
      <c r="G7373" s="2" t="inlineStr">
        <is>
          <t>ZONE</t>
        </is>
      </c>
      <c r="I7373" s="2" t="n">
        <v>12.29</v>
      </c>
      <c r="J7373" s="2" t="n">
        <v>12.550682</v>
      </c>
      <c r="K7373" s="2" t="n">
        <v>0.119389</v>
      </c>
      <c r="L7373" s="2" t="n">
        <v>0.145459</v>
      </c>
      <c r="M7373" s="2" t="b">
        <v>1</v>
      </c>
      <c r="N7373" s="2" t="n">
        <v>1</v>
      </c>
    </row>
    <row r="7374" ht="15.75" customHeight="1">
      <c r="A7374" s="9" t="n">
        <v>43987.29166666666</v>
      </c>
      <c r="B7374" s="9" t="n">
        <v>43987.125</v>
      </c>
      <c r="C7374" s="2" t="n">
        <v>34964545</v>
      </c>
      <c r="D7374" s="2" t="inlineStr">
        <is>
          <t>DOM</t>
        </is>
      </c>
      <c r="G7374" s="2" t="inlineStr">
        <is>
          <t>ZONE</t>
        </is>
      </c>
      <c r="I7374" s="2" t="n">
        <v>11.82</v>
      </c>
      <c r="J7374" s="2" t="n">
        <v>11.974526</v>
      </c>
      <c r="K7374" s="2" t="n">
        <v>0.043009</v>
      </c>
      <c r="L7374" s="2" t="n">
        <v>0.112351</v>
      </c>
      <c r="M7374" s="2" t="b">
        <v>1</v>
      </c>
      <c r="N7374" s="2" t="n">
        <v>1</v>
      </c>
    </row>
    <row r="7375" ht="15.75" customHeight="1">
      <c r="A7375" s="9" t="n">
        <v>43987.33333333334</v>
      </c>
      <c r="B7375" s="9" t="n">
        <v>43987.16666666666</v>
      </c>
      <c r="C7375" s="2" t="n">
        <v>34964545</v>
      </c>
      <c r="D7375" s="2" t="inlineStr">
        <is>
          <t>DOM</t>
        </is>
      </c>
      <c r="G7375" s="2" t="inlineStr">
        <is>
          <t>ZONE</t>
        </is>
      </c>
      <c r="I7375" s="2" t="n">
        <v>11.88</v>
      </c>
      <c r="J7375" s="2" t="n">
        <v>11.967342</v>
      </c>
      <c r="K7375" s="2" t="n">
        <v>0</v>
      </c>
      <c r="L7375" s="2" t="n">
        <v>0.087342</v>
      </c>
      <c r="M7375" s="2" t="b">
        <v>1</v>
      </c>
      <c r="N7375" s="2" t="n">
        <v>1</v>
      </c>
    </row>
    <row r="7376" ht="15.75" customHeight="1">
      <c r="A7376" s="9" t="n">
        <v>43987.375</v>
      </c>
      <c r="B7376" s="9" t="n">
        <v>43987.20833333334</v>
      </c>
      <c r="C7376" s="2" t="n">
        <v>34964545</v>
      </c>
      <c r="D7376" s="2" t="inlineStr">
        <is>
          <t>DOM</t>
        </is>
      </c>
      <c r="G7376" s="2" t="inlineStr">
        <is>
          <t>ZONE</t>
        </is>
      </c>
      <c r="I7376" s="2" t="n">
        <v>12.44</v>
      </c>
      <c r="J7376" s="2" t="n">
        <v>12.519302</v>
      </c>
      <c r="K7376" s="2" t="n">
        <v>0</v>
      </c>
      <c r="L7376" s="2" t="n">
        <v>0.078468</v>
      </c>
      <c r="M7376" s="2" t="b">
        <v>1</v>
      </c>
      <c r="N7376" s="2" t="n">
        <v>1</v>
      </c>
    </row>
    <row r="7377" ht="15.75" customHeight="1">
      <c r="A7377" s="9" t="n">
        <v>43987.41666666666</v>
      </c>
      <c r="B7377" s="9" t="n">
        <v>43987.25</v>
      </c>
      <c r="C7377" s="2" t="n">
        <v>34964545</v>
      </c>
      <c r="D7377" s="2" t="inlineStr">
        <is>
          <t>DOM</t>
        </is>
      </c>
      <c r="G7377" s="2" t="inlineStr">
        <is>
          <t>ZONE</t>
        </is>
      </c>
      <c r="I7377" s="2" t="n">
        <v>12.52</v>
      </c>
      <c r="J7377" s="2" t="n">
        <v>12.577624</v>
      </c>
      <c r="K7377" s="2" t="n">
        <v>0</v>
      </c>
      <c r="L7377" s="2" t="n">
        <v>0.058458</v>
      </c>
      <c r="M7377" s="2" t="b">
        <v>1</v>
      </c>
      <c r="N7377" s="2" t="n">
        <v>1</v>
      </c>
    </row>
    <row r="7378" ht="15.75" customHeight="1">
      <c r="A7378" s="9" t="n">
        <v>43987.45833333334</v>
      </c>
      <c r="B7378" s="9" t="n">
        <v>43987.29166666666</v>
      </c>
      <c r="C7378" s="2" t="n">
        <v>34964545</v>
      </c>
      <c r="D7378" s="2" t="inlineStr">
        <is>
          <t>DOM</t>
        </is>
      </c>
      <c r="G7378" s="2" t="inlineStr">
        <is>
          <t>ZONE</t>
        </is>
      </c>
      <c r="I7378" s="2" t="n">
        <v>13.9</v>
      </c>
      <c r="J7378" s="2" t="n">
        <v>13.375189</v>
      </c>
      <c r="K7378" s="2" t="n">
        <v>-0.566782</v>
      </c>
      <c r="L7378" s="2" t="n">
        <v>0.043638</v>
      </c>
      <c r="M7378" s="2" t="b">
        <v>1</v>
      </c>
      <c r="N7378" s="2" t="n">
        <v>1</v>
      </c>
    </row>
    <row r="7379" ht="15.75" customHeight="1">
      <c r="A7379" s="9" t="n">
        <v>43987.5</v>
      </c>
      <c r="B7379" s="9" t="n">
        <v>43987.33333333334</v>
      </c>
      <c r="C7379" s="2" t="n">
        <v>34964545</v>
      </c>
      <c r="D7379" s="2" t="inlineStr">
        <is>
          <t>DOM</t>
        </is>
      </c>
      <c r="G7379" s="2" t="inlineStr">
        <is>
          <t>ZONE</t>
        </is>
      </c>
      <c r="I7379" s="2" t="n">
        <v>17.58</v>
      </c>
      <c r="J7379" s="2" t="n">
        <v>17.373891</v>
      </c>
      <c r="K7379" s="2" t="n">
        <v>-0.225371</v>
      </c>
      <c r="L7379" s="2" t="n">
        <v>0.016763</v>
      </c>
      <c r="M7379" s="2" t="b">
        <v>1</v>
      </c>
      <c r="N7379" s="2" t="n">
        <v>1</v>
      </c>
    </row>
    <row r="7380" ht="15.75" customHeight="1">
      <c r="A7380" s="9" t="n">
        <v>43987.54166666666</v>
      </c>
      <c r="B7380" s="9" t="n">
        <v>43987.375</v>
      </c>
      <c r="C7380" s="2" t="n">
        <v>34964545</v>
      </c>
      <c r="D7380" s="2" t="inlineStr">
        <is>
          <t>DOM</t>
        </is>
      </c>
      <c r="G7380" s="2" t="inlineStr">
        <is>
          <t>ZONE</t>
        </is>
      </c>
      <c r="I7380" s="2" t="n">
        <v>17.89</v>
      </c>
      <c r="J7380" s="2" t="n">
        <v>17.929895</v>
      </c>
      <c r="K7380" s="2" t="n">
        <v>0.017255</v>
      </c>
      <c r="L7380" s="2" t="n">
        <v>0.025141</v>
      </c>
      <c r="M7380" s="2" t="b">
        <v>1</v>
      </c>
      <c r="N7380" s="2" t="n">
        <v>1</v>
      </c>
    </row>
    <row r="7381" ht="15.75" customHeight="1">
      <c r="A7381" s="9" t="n">
        <v>43987.58333333334</v>
      </c>
      <c r="B7381" s="9" t="n">
        <v>43987.41666666666</v>
      </c>
      <c r="C7381" s="2" t="n">
        <v>34964545</v>
      </c>
      <c r="D7381" s="2" t="inlineStr">
        <is>
          <t>DOM</t>
        </is>
      </c>
      <c r="G7381" s="2" t="inlineStr">
        <is>
          <t>ZONE</t>
        </is>
      </c>
      <c r="I7381" s="2" t="n">
        <v>17.01</v>
      </c>
      <c r="J7381" s="2" t="n">
        <v>17.100752</v>
      </c>
      <c r="K7381" s="2" t="n">
        <v>0.052177</v>
      </c>
      <c r="L7381" s="2" t="n">
        <v>0.036908</v>
      </c>
      <c r="M7381" s="2" t="b">
        <v>1</v>
      </c>
      <c r="N7381" s="2" t="n">
        <v>1</v>
      </c>
    </row>
    <row r="7382" ht="15.75" customHeight="1">
      <c r="A7382" s="9" t="n">
        <v>43987.625</v>
      </c>
      <c r="B7382" s="9" t="n">
        <v>43987.45833333334</v>
      </c>
      <c r="C7382" s="2" t="n">
        <v>34964545</v>
      </c>
      <c r="D7382" s="2" t="inlineStr">
        <is>
          <t>DOM</t>
        </is>
      </c>
      <c r="G7382" s="2" t="inlineStr">
        <is>
          <t>ZONE</t>
        </is>
      </c>
      <c r="I7382" s="2" t="n">
        <v>20.02</v>
      </c>
      <c r="J7382" s="2" t="n">
        <v>20.145112</v>
      </c>
      <c r="K7382" s="2" t="n">
        <v>0.109269</v>
      </c>
      <c r="L7382" s="2" t="n">
        <v>0.018342</v>
      </c>
      <c r="M7382" s="2" t="b">
        <v>1</v>
      </c>
      <c r="N7382" s="2" t="n">
        <v>1</v>
      </c>
    </row>
    <row r="7383" ht="15.75" customHeight="1">
      <c r="A7383" s="9" t="n">
        <v>43987.66666666666</v>
      </c>
      <c r="B7383" s="9" t="n">
        <v>43987.5</v>
      </c>
      <c r="C7383" s="2" t="n">
        <v>34964545</v>
      </c>
      <c r="D7383" s="2" t="inlineStr">
        <is>
          <t>DOM</t>
        </is>
      </c>
      <c r="G7383" s="2" t="inlineStr">
        <is>
          <t>ZONE</t>
        </is>
      </c>
      <c r="I7383" s="2" t="n">
        <v>35.19</v>
      </c>
      <c r="J7383" s="2" t="n">
        <v>35.285019</v>
      </c>
      <c r="K7383" s="2" t="n">
        <v>0.029946</v>
      </c>
      <c r="L7383" s="2" t="n">
        <v>0.06757199999999999</v>
      </c>
      <c r="M7383" s="2" t="b">
        <v>1</v>
      </c>
      <c r="N7383" s="2" t="n">
        <v>1</v>
      </c>
    </row>
    <row r="7384" ht="15.75" customHeight="1">
      <c r="A7384" s="9" t="n">
        <v>43987.70833333334</v>
      </c>
      <c r="B7384" s="9" t="n">
        <v>43987.54166666666</v>
      </c>
      <c r="C7384" s="2" t="n">
        <v>34964545</v>
      </c>
      <c r="D7384" s="2" t="inlineStr">
        <is>
          <t>DOM</t>
        </is>
      </c>
      <c r="G7384" s="2" t="inlineStr">
        <is>
          <t>ZONE</t>
        </is>
      </c>
      <c r="I7384" s="2" t="n">
        <v>25.38</v>
      </c>
      <c r="J7384" s="2" t="n">
        <v>25.480111</v>
      </c>
      <c r="K7384" s="2" t="n">
        <v>0.096681</v>
      </c>
      <c r="L7384" s="2" t="n">
        <v>0.00343</v>
      </c>
      <c r="M7384" s="2" t="b">
        <v>1</v>
      </c>
      <c r="N7384" s="2" t="n">
        <v>1</v>
      </c>
    </row>
    <row r="7385" ht="15.75" customHeight="1">
      <c r="A7385" s="9" t="n">
        <v>43987.75</v>
      </c>
      <c r="B7385" s="9" t="n">
        <v>43987.58333333334</v>
      </c>
      <c r="C7385" s="2" t="n">
        <v>34964545</v>
      </c>
      <c r="D7385" s="2" t="inlineStr">
        <is>
          <t>DOM</t>
        </is>
      </c>
      <c r="G7385" s="2" t="inlineStr">
        <is>
          <t>ZONE</t>
        </is>
      </c>
      <c r="I7385" s="2" t="n">
        <v>45.11</v>
      </c>
      <c r="J7385" s="2" t="n">
        <v>45.624743</v>
      </c>
      <c r="K7385" s="2" t="n">
        <v>0.538035</v>
      </c>
      <c r="L7385" s="2" t="n">
        <v>-0.023293</v>
      </c>
      <c r="M7385" s="2" t="b">
        <v>1</v>
      </c>
      <c r="N7385" s="2" t="n">
        <v>1</v>
      </c>
    </row>
    <row r="7386" ht="15.75" customHeight="1">
      <c r="A7386" s="9" t="n">
        <v>43987.79166666666</v>
      </c>
      <c r="B7386" s="9" t="n">
        <v>43987.625</v>
      </c>
      <c r="C7386" s="2" t="n">
        <v>34964545</v>
      </c>
      <c r="D7386" s="2" t="inlineStr">
        <is>
          <t>DOM</t>
        </is>
      </c>
      <c r="G7386" s="2" t="inlineStr">
        <is>
          <t>ZONE</t>
        </is>
      </c>
      <c r="I7386" s="2" t="n">
        <v>24.19</v>
      </c>
      <c r="J7386" s="2" t="n">
        <v>24.942979</v>
      </c>
      <c r="K7386" s="2" t="n">
        <v>0.7611059999999999</v>
      </c>
      <c r="L7386" s="2" t="n">
        <v>-0.008959999999999999</v>
      </c>
      <c r="M7386" s="2" t="b">
        <v>1</v>
      </c>
      <c r="N7386" s="2" t="n">
        <v>1</v>
      </c>
    </row>
    <row r="7387" ht="15.75" customHeight="1">
      <c r="A7387" s="9" t="n">
        <v>43987.83333333334</v>
      </c>
      <c r="B7387" s="9" t="n">
        <v>43987.66666666666</v>
      </c>
      <c r="C7387" s="2" t="n">
        <v>34964545</v>
      </c>
      <c r="D7387" s="2" t="inlineStr">
        <is>
          <t>DOM</t>
        </is>
      </c>
      <c r="G7387" s="2" t="inlineStr">
        <is>
          <t>ZONE</t>
        </is>
      </c>
      <c r="I7387" s="2" t="n">
        <v>45.58</v>
      </c>
      <c r="J7387" s="2" t="n">
        <v>46.461069</v>
      </c>
      <c r="K7387" s="2" t="n">
        <v>0.895404</v>
      </c>
      <c r="L7387" s="2" t="n">
        <v>-0.016836</v>
      </c>
      <c r="M7387" s="2" t="b">
        <v>1</v>
      </c>
      <c r="N7387" s="2" t="n">
        <v>1</v>
      </c>
    </row>
    <row r="7388" ht="15.75" customHeight="1">
      <c r="A7388" s="9" t="n">
        <v>43987.875</v>
      </c>
      <c r="B7388" s="9" t="n">
        <v>43987.70833333334</v>
      </c>
      <c r="C7388" s="2" t="n">
        <v>34964545</v>
      </c>
      <c r="D7388" s="2" t="inlineStr">
        <is>
          <t>DOM</t>
        </is>
      </c>
      <c r="G7388" s="2" t="inlineStr">
        <is>
          <t>ZONE</t>
        </is>
      </c>
      <c r="I7388" s="2" t="n">
        <v>25.71</v>
      </c>
      <c r="J7388" s="2" t="n">
        <v>25.791845</v>
      </c>
      <c r="K7388" s="2" t="n">
        <v>0.164616</v>
      </c>
      <c r="L7388" s="2" t="n">
        <v>-0.083604</v>
      </c>
      <c r="M7388" s="2" t="b">
        <v>1</v>
      </c>
      <c r="N7388" s="2" t="n">
        <v>1</v>
      </c>
    </row>
    <row r="7389" ht="15.75" customHeight="1">
      <c r="A7389" s="9" t="n">
        <v>43987.91666666666</v>
      </c>
      <c r="B7389" s="9" t="n">
        <v>43987.75</v>
      </c>
      <c r="C7389" s="2" t="n">
        <v>34964545</v>
      </c>
      <c r="D7389" s="2" t="inlineStr">
        <is>
          <t>DOM</t>
        </is>
      </c>
      <c r="G7389" s="2" t="inlineStr">
        <is>
          <t>ZONE</t>
        </is>
      </c>
      <c r="I7389" s="2" t="n">
        <v>24.23</v>
      </c>
      <c r="J7389" s="2" t="n">
        <v>24.268804</v>
      </c>
      <c r="K7389" s="2" t="n">
        <v>0.196112</v>
      </c>
      <c r="L7389" s="2" t="n">
        <v>-0.158975</v>
      </c>
      <c r="M7389" s="2" t="b">
        <v>1</v>
      </c>
      <c r="N7389" s="2" t="n">
        <v>1</v>
      </c>
    </row>
    <row r="7390" ht="15.75" customHeight="1">
      <c r="A7390" s="9" t="n">
        <v>43987.95833333334</v>
      </c>
      <c r="B7390" s="9" t="n">
        <v>43987.79166666666</v>
      </c>
      <c r="C7390" s="2" t="n">
        <v>34964545</v>
      </c>
      <c r="D7390" s="2" t="inlineStr">
        <is>
          <t>DOM</t>
        </is>
      </c>
      <c r="G7390" s="2" t="inlineStr">
        <is>
          <t>ZONE</t>
        </is>
      </c>
      <c r="I7390" s="2" t="n">
        <v>21.84</v>
      </c>
      <c r="J7390" s="2" t="n">
        <v>21.857739</v>
      </c>
      <c r="K7390" s="2" t="n">
        <v>0.143098</v>
      </c>
      <c r="L7390" s="2" t="n">
        <v>-0.129525</v>
      </c>
      <c r="M7390" s="2" t="b">
        <v>1</v>
      </c>
      <c r="N7390" s="2" t="n">
        <v>1</v>
      </c>
    </row>
    <row r="7391" ht="15.75" customHeight="1">
      <c r="A7391" s="9" t="n">
        <v>43988</v>
      </c>
      <c r="B7391" s="9" t="n">
        <v>43987.83333333334</v>
      </c>
      <c r="C7391" s="2" t="n">
        <v>34964545</v>
      </c>
      <c r="D7391" s="2" t="inlineStr">
        <is>
          <t>DOM</t>
        </is>
      </c>
      <c r="G7391" s="2" t="inlineStr">
        <is>
          <t>ZONE</t>
        </is>
      </c>
      <c r="I7391" s="2" t="n">
        <v>19.98</v>
      </c>
      <c r="J7391" s="2" t="n">
        <v>20.042576</v>
      </c>
      <c r="K7391" s="2" t="n">
        <v>0.124874</v>
      </c>
      <c r="L7391" s="2" t="n">
        <v>-0.066466</v>
      </c>
      <c r="M7391" s="2" t="b">
        <v>1</v>
      </c>
      <c r="N7391" s="2" t="n">
        <v>1</v>
      </c>
    </row>
    <row r="7392" ht="15.75" customHeight="1">
      <c r="A7392" s="9" t="n">
        <v>43988.04166666666</v>
      </c>
      <c r="B7392" s="9" t="n">
        <v>43987.875</v>
      </c>
      <c r="C7392" s="2" t="n">
        <v>34964545</v>
      </c>
      <c r="D7392" s="2" t="inlineStr">
        <is>
          <t>DOM</t>
        </is>
      </c>
      <c r="G7392" s="2" t="inlineStr">
        <is>
          <t>ZONE</t>
        </is>
      </c>
      <c r="I7392" s="2" t="n">
        <v>19.24</v>
      </c>
      <c r="J7392" s="2" t="n">
        <v>19.363394</v>
      </c>
      <c r="K7392" s="2" t="n">
        <v>0.154115</v>
      </c>
      <c r="L7392" s="2" t="n">
        <v>-0.029055</v>
      </c>
      <c r="M7392" s="2" t="b">
        <v>1</v>
      </c>
      <c r="N7392" s="2" t="n">
        <v>1</v>
      </c>
    </row>
    <row r="7393" ht="15.75" customHeight="1">
      <c r="A7393" s="9" t="n">
        <v>43988.08333333334</v>
      </c>
      <c r="B7393" s="9" t="n">
        <v>43987.91666666666</v>
      </c>
      <c r="C7393" s="2" t="n">
        <v>34964545</v>
      </c>
      <c r="D7393" s="2" t="inlineStr">
        <is>
          <t>DOM</t>
        </is>
      </c>
      <c r="G7393" s="2" t="inlineStr">
        <is>
          <t>ZONE</t>
        </is>
      </c>
      <c r="I7393" s="2" t="n">
        <v>18.55</v>
      </c>
      <c r="J7393" s="2" t="n">
        <v>18.669505</v>
      </c>
      <c r="K7393" s="2" t="n">
        <v>0.159371</v>
      </c>
      <c r="L7393" s="2" t="n">
        <v>-0.039867</v>
      </c>
      <c r="M7393" s="2" t="b">
        <v>1</v>
      </c>
      <c r="N7393" s="2" t="n">
        <v>1</v>
      </c>
    </row>
    <row r="7394" ht="15.75" customHeight="1">
      <c r="A7394" s="9" t="n">
        <v>43988.125</v>
      </c>
      <c r="B7394" s="9" t="n">
        <v>43987.95833333334</v>
      </c>
      <c r="C7394" s="2" t="n">
        <v>34964545</v>
      </c>
      <c r="D7394" s="2" t="inlineStr">
        <is>
          <t>DOM</t>
        </is>
      </c>
      <c r="G7394" s="2" t="inlineStr">
        <is>
          <t>ZONE</t>
        </is>
      </c>
      <c r="I7394" s="2" t="n">
        <v>17.07</v>
      </c>
      <c r="J7394" s="2" t="n">
        <v>17.14006</v>
      </c>
      <c r="K7394" s="2" t="n">
        <v>0.124906</v>
      </c>
      <c r="L7394" s="2" t="n">
        <v>-0.05568</v>
      </c>
      <c r="M7394" s="2" t="b">
        <v>1</v>
      </c>
      <c r="N7394" s="2" t="n">
        <v>1</v>
      </c>
    </row>
    <row r="7395" ht="15.75" customHeight="1">
      <c r="A7395" s="9" t="n">
        <v>43988.16666666666</v>
      </c>
      <c r="B7395" s="9" t="n">
        <v>43988</v>
      </c>
      <c r="C7395" s="2" t="n">
        <v>34964545</v>
      </c>
      <c r="D7395" s="2" t="inlineStr">
        <is>
          <t>DOM</t>
        </is>
      </c>
      <c r="G7395" s="2" t="inlineStr">
        <is>
          <t>ZONE</t>
        </is>
      </c>
      <c r="I7395" s="2" t="n">
        <v>17.97</v>
      </c>
      <c r="J7395" s="2" t="n">
        <v>17.657633</v>
      </c>
      <c r="K7395" s="2" t="n">
        <v>-0.298248</v>
      </c>
      <c r="L7395" s="2" t="n">
        <v>-0.010786</v>
      </c>
      <c r="M7395" s="2" t="b">
        <v>1</v>
      </c>
      <c r="N7395" s="2" t="n">
        <v>1</v>
      </c>
    </row>
    <row r="7396" ht="15.75" customHeight="1">
      <c r="A7396" s="9" t="n">
        <v>43988.20833333334</v>
      </c>
      <c r="B7396" s="9" t="n">
        <v>43988.04166666666</v>
      </c>
      <c r="C7396" s="2" t="n">
        <v>34964545</v>
      </c>
      <c r="D7396" s="2" t="inlineStr">
        <is>
          <t>DOM</t>
        </is>
      </c>
      <c r="G7396" s="2" t="inlineStr">
        <is>
          <t>ZONE</t>
        </is>
      </c>
      <c r="I7396" s="2" t="n">
        <v>16.6</v>
      </c>
      <c r="J7396" s="2" t="n">
        <v>16.422057</v>
      </c>
      <c r="K7396" s="2" t="n">
        <v>-0.187734</v>
      </c>
      <c r="L7396" s="2" t="n">
        <v>0.006458</v>
      </c>
      <c r="M7396" s="2" t="b">
        <v>1</v>
      </c>
      <c r="N7396" s="2" t="n">
        <v>1</v>
      </c>
    </row>
    <row r="7397" ht="15.75" customHeight="1">
      <c r="A7397" s="9" t="n">
        <v>43988.25</v>
      </c>
      <c r="B7397" s="9" t="n">
        <v>43988.08333333334</v>
      </c>
      <c r="C7397" s="2" t="n">
        <v>34964545</v>
      </c>
      <c r="D7397" s="2" t="inlineStr">
        <is>
          <t>DOM</t>
        </is>
      </c>
      <c r="G7397" s="2" t="inlineStr">
        <is>
          <t>ZONE</t>
        </is>
      </c>
      <c r="I7397" s="2" t="n">
        <v>13.3</v>
      </c>
      <c r="J7397" s="2" t="n">
        <v>13.28156</v>
      </c>
      <c r="K7397" s="2" t="n">
        <v>-0.042728</v>
      </c>
      <c r="L7397" s="2" t="n">
        <v>0.022621</v>
      </c>
      <c r="M7397" s="2" t="b">
        <v>1</v>
      </c>
      <c r="N7397" s="2" t="n">
        <v>1</v>
      </c>
    </row>
    <row r="7398" ht="15.75" customHeight="1">
      <c r="A7398" s="9" t="n">
        <v>43988.29166666666</v>
      </c>
      <c r="B7398" s="9" t="n">
        <v>43988.125</v>
      </c>
      <c r="C7398" s="2" t="n">
        <v>34964545</v>
      </c>
      <c r="D7398" s="2" t="inlineStr">
        <is>
          <t>DOM</t>
        </is>
      </c>
      <c r="G7398" s="2" t="inlineStr">
        <is>
          <t>ZONE</t>
        </is>
      </c>
      <c r="I7398" s="2" t="n">
        <v>13.56</v>
      </c>
      <c r="J7398" s="2" t="n">
        <v>13.572903</v>
      </c>
      <c r="K7398" s="2" t="n">
        <v>0.016633</v>
      </c>
      <c r="L7398" s="2" t="n">
        <v>-0.001231</v>
      </c>
      <c r="M7398" s="2" t="b">
        <v>1</v>
      </c>
      <c r="N7398" s="2" t="n">
        <v>1</v>
      </c>
    </row>
    <row r="7399" ht="15.75" customHeight="1">
      <c r="A7399" s="9" t="n">
        <v>43988.33333333334</v>
      </c>
      <c r="B7399" s="9" t="n">
        <v>43988.16666666666</v>
      </c>
      <c r="C7399" s="2" t="n">
        <v>34964545</v>
      </c>
      <c r="D7399" s="2" t="inlineStr">
        <is>
          <t>DOM</t>
        </is>
      </c>
      <c r="G7399" s="2" t="inlineStr">
        <is>
          <t>ZONE</t>
        </is>
      </c>
      <c r="I7399" s="2" t="n">
        <v>13.05</v>
      </c>
      <c r="J7399" s="2" t="n">
        <v>13.119763</v>
      </c>
      <c r="K7399" s="2" t="n">
        <v>0.046845</v>
      </c>
      <c r="L7399" s="2" t="n">
        <v>0.021251</v>
      </c>
      <c r="M7399" s="2" t="b">
        <v>1</v>
      </c>
      <c r="N7399" s="2" t="n">
        <v>1</v>
      </c>
    </row>
    <row r="7400" ht="15.75" customHeight="1">
      <c r="A7400" s="9" t="n">
        <v>43988.375</v>
      </c>
      <c r="B7400" s="9" t="n">
        <v>43988.20833333334</v>
      </c>
      <c r="C7400" s="2" t="n">
        <v>34964545</v>
      </c>
      <c r="D7400" s="2" t="inlineStr">
        <is>
          <t>DOM</t>
        </is>
      </c>
      <c r="G7400" s="2" t="inlineStr">
        <is>
          <t>ZONE</t>
        </is>
      </c>
      <c r="I7400" s="2" t="n">
        <v>12.56</v>
      </c>
      <c r="J7400" s="2" t="n">
        <v>12.660272</v>
      </c>
      <c r="K7400" s="2" t="n">
        <v>0.06367399999999999</v>
      </c>
      <c r="L7400" s="2" t="n">
        <v>0.040765</v>
      </c>
      <c r="M7400" s="2" t="b">
        <v>1</v>
      </c>
      <c r="N7400" s="2" t="n">
        <v>1</v>
      </c>
    </row>
    <row r="7401" ht="15.75" customHeight="1">
      <c r="A7401" s="9" t="n">
        <v>43988.41666666666</v>
      </c>
      <c r="B7401" s="9" t="n">
        <v>43988.25</v>
      </c>
      <c r="C7401" s="2" t="n">
        <v>34964545</v>
      </c>
      <c r="D7401" s="2" t="inlineStr">
        <is>
          <t>DOM</t>
        </is>
      </c>
      <c r="G7401" s="2" t="inlineStr">
        <is>
          <t>ZONE</t>
        </is>
      </c>
      <c r="I7401" s="2" t="n">
        <v>12.43</v>
      </c>
      <c r="J7401" s="2" t="n">
        <v>12.484971</v>
      </c>
      <c r="K7401" s="2" t="n">
        <v>0.022356</v>
      </c>
      <c r="L7401" s="2" t="n">
        <v>0.030115</v>
      </c>
      <c r="M7401" s="2" t="b">
        <v>1</v>
      </c>
      <c r="N7401" s="2" t="n">
        <v>1</v>
      </c>
    </row>
    <row r="7402" ht="15.75" customHeight="1">
      <c r="A7402" s="9" t="n">
        <v>43988.45833333334</v>
      </c>
      <c r="B7402" s="9" t="n">
        <v>43988.29166666666</v>
      </c>
      <c r="C7402" s="2" t="n">
        <v>34964545</v>
      </c>
      <c r="D7402" s="2" t="inlineStr">
        <is>
          <t>DOM</t>
        </is>
      </c>
      <c r="G7402" s="2" t="inlineStr">
        <is>
          <t>ZONE</t>
        </is>
      </c>
      <c r="I7402" s="2" t="n">
        <v>14.63</v>
      </c>
      <c r="J7402" s="2" t="n">
        <v>14.618205</v>
      </c>
      <c r="K7402" s="2" t="n">
        <v>-0.026477</v>
      </c>
      <c r="L7402" s="2" t="n">
        <v>0.019682</v>
      </c>
      <c r="M7402" s="2" t="b">
        <v>1</v>
      </c>
      <c r="N7402" s="2" t="n">
        <v>1</v>
      </c>
    </row>
    <row r="7403" ht="15.75" customHeight="1">
      <c r="A7403" s="9" t="n">
        <v>43988.5</v>
      </c>
      <c r="B7403" s="9" t="n">
        <v>43988.33333333334</v>
      </c>
      <c r="C7403" s="2" t="n">
        <v>34964545</v>
      </c>
      <c r="D7403" s="2" t="inlineStr">
        <is>
          <t>DOM</t>
        </is>
      </c>
      <c r="G7403" s="2" t="inlineStr">
        <is>
          <t>ZONE</t>
        </is>
      </c>
      <c r="I7403" s="2" t="n">
        <v>16.16</v>
      </c>
      <c r="J7403" s="2" t="n">
        <v>15.993243</v>
      </c>
      <c r="K7403" s="2" t="n">
        <v>-0.23316</v>
      </c>
      <c r="L7403" s="2" t="n">
        <v>0.063903</v>
      </c>
      <c r="M7403" s="2" t="b">
        <v>1</v>
      </c>
      <c r="N7403" s="2" t="n">
        <v>1</v>
      </c>
    </row>
    <row r="7404" ht="15.75" customHeight="1">
      <c r="A7404" s="9" t="n">
        <v>43988.54166666666</v>
      </c>
      <c r="B7404" s="9" t="n">
        <v>43988.375</v>
      </c>
      <c r="C7404" s="2" t="n">
        <v>34964545</v>
      </c>
      <c r="D7404" s="2" t="inlineStr">
        <is>
          <t>DOM</t>
        </is>
      </c>
      <c r="G7404" s="2" t="inlineStr">
        <is>
          <t>ZONE</t>
        </is>
      </c>
      <c r="I7404" s="2" t="n">
        <v>18.2</v>
      </c>
      <c r="J7404" s="2" t="n">
        <v>17.620344</v>
      </c>
      <c r="K7404" s="2" t="n">
        <v>-0.630283</v>
      </c>
      <c r="L7404" s="2" t="n">
        <v>0.048128</v>
      </c>
      <c r="M7404" s="2" t="b">
        <v>1</v>
      </c>
      <c r="N7404" s="2" t="n">
        <v>1</v>
      </c>
    </row>
    <row r="7405" ht="15.75" customHeight="1">
      <c r="A7405" s="9" t="n">
        <v>43988.58333333334</v>
      </c>
      <c r="B7405" s="9" t="n">
        <v>43988.41666666666</v>
      </c>
      <c r="C7405" s="2" t="n">
        <v>34964545</v>
      </c>
      <c r="D7405" s="2" t="inlineStr">
        <is>
          <t>DOM</t>
        </is>
      </c>
      <c r="G7405" s="2" t="inlineStr">
        <is>
          <t>ZONE</t>
        </is>
      </c>
      <c r="I7405" s="2" t="n">
        <v>21.44</v>
      </c>
      <c r="J7405" s="2" t="n">
        <v>22.717469</v>
      </c>
      <c r="K7405" s="2" t="n">
        <v>1.215796</v>
      </c>
      <c r="L7405" s="2" t="n">
        <v>0.058339</v>
      </c>
      <c r="M7405" s="2" t="b">
        <v>1</v>
      </c>
      <c r="N7405" s="2" t="n">
        <v>1</v>
      </c>
    </row>
    <row r="7406" ht="15.75" customHeight="1">
      <c r="A7406" s="9" t="n">
        <v>43988.625</v>
      </c>
      <c r="B7406" s="9" t="n">
        <v>43988.45833333334</v>
      </c>
      <c r="C7406" s="2" t="n">
        <v>34964545</v>
      </c>
      <c r="D7406" s="2" t="inlineStr">
        <is>
          <t>DOM</t>
        </is>
      </c>
      <c r="G7406" s="2" t="inlineStr">
        <is>
          <t>ZONE</t>
        </is>
      </c>
      <c r="I7406" s="2" t="n">
        <v>22.87</v>
      </c>
      <c r="J7406" s="2" t="n">
        <v>22.867337</v>
      </c>
      <c r="K7406" s="2" t="n">
        <v>-0.070769</v>
      </c>
      <c r="L7406" s="2" t="n">
        <v>0.068106</v>
      </c>
      <c r="M7406" s="2" t="b">
        <v>1</v>
      </c>
      <c r="N7406" s="2" t="n">
        <v>1</v>
      </c>
    </row>
    <row r="7407" ht="15.75" customHeight="1">
      <c r="A7407" s="9" t="n">
        <v>43988.66666666666</v>
      </c>
      <c r="B7407" s="9" t="n">
        <v>43988.5</v>
      </c>
      <c r="C7407" s="2" t="n">
        <v>34964545</v>
      </c>
      <c r="D7407" s="2" t="inlineStr">
        <is>
          <t>DOM</t>
        </is>
      </c>
      <c r="G7407" s="2" t="inlineStr">
        <is>
          <t>ZONE</t>
        </is>
      </c>
      <c r="I7407" s="2" t="n">
        <v>21.44</v>
      </c>
      <c r="J7407" s="2" t="n">
        <v>21.689886</v>
      </c>
      <c r="K7407" s="2" t="n">
        <v>0.183052</v>
      </c>
      <c r="L7407" s="2" t="n">
        <v>0.062667</v>
      </c>
      <c r="M7407" s="2" t="b">
        <v>1</v>
      </c>
      <c r="N7407" s="2" t="n">
        <v>1</v>
      </c>
    </row>
    <row r="7408" ht="15.75" customHeight="1">
      <c r="A7408" s="9" t="n">
        <v>43988.70833333334</v>
      </c>
      <c r="B7408" s="9" t="n">
        <v>43988.54166666666</v>
      </c>
      <c r="C7408" s="2" t="n">
        <v>34964545</v>
      </c>
      <c r="D7408" s="2" t="inlineStr">
        <is>
          <t>DOM</t>
        </is>
      </c>
      <c r="G7408" s="2" t="inlineStr">
        <is>
          <t>ZONE</t>
        </is>
      </c>
      <c r="I7408" s="2" t="n">
        <v>30.86</v>
      </c>
      <c r="J7408" s="2" t="n">
        <v>31.214315</v>
      </c>
      <c r="K7408" s="2" t="n">
        <v>0.246704</v>
      </c>
      <c r="L7408" s="2" t="n">
        <v>0.105945</v>
      </c>
      <c r="M7408" s="2" t="b">
        <v>1</v>
      </c>
      <c r="N7408" s="2" t="n">
        <v>1</v>
      </c>
    </row>
    <row r="7409" ht="15.75" customHeight="1">
      <c r="A7409" s="9" t="n">
        <v>43988.75</v>
      </c>
      <c r="B7409" s="9" t="n">
        <v>43988.58333333334</v>
      </c>
      <c r="C7409" s="2" t="n">
        <v>34964545</v>
      </c>
      <c r="D7409" s="2" t="inlineStr">
        <is>
          <t>DOM</t>
        </is>
      </c>
      <c r="G7409" s="2" t="inlineStr">
        <is>
          <t>ZONE</t>
        </is>
      </c>
      <c r="I7409" s="2" t="n">
        <v>25.74</v>
      </c>
      <c r="J7409" s="2" t="n">
        <v>26.367895</v>
      </c>
      <c r="K7409" s="2" t="n">
        <v>0.5451009999999999</v>
      </c>
      <c r="L7409" s="2" t="n">
        <v>0.087794</v>
      </c>
      <c r="M7409" s="2" t="b">
        <v>1</v>
      </c>
      <c r="N7409" s="2" t="n">
        <v>1</v>
      </c>
    </row>
    <row r="7410" ht="15.75" customHeight="1">
      <c r="A7410" s="9" t="n">
        <v>43988.79166666666</v>
      </c>
      <c r="B7410" s="9" t="n">
        <v>43988.625</v>
      </c>
      <c r="C7410" s="2" t="n">
        <v>34964545</v>
      </c>
      <c r="D7410" s="2" t="inlineStr">
        <is>
          <t>DOM</t>
        </is>
      </c>
      <c r="G7410" s="2" t="inlineStr">
        <is>
          <t>ZONE</t>
        </is>
      </c>
      <c r="I7410" s="2" t="n">
        <v>41.76</v>
      </c>
      <c r="J7410" s="2" t="n">
        <v>41.689864</v>
      </c>
      <c r="K7410" s="2" t="n">
        <v>-0.287578</v>
      </c>
      <c r="L7410" s="2" t="n">
        <v>0.220775</v>
      </c>
      <c r="M7410" s="2" t="b">
        <v>1</v>
      </c>
      <c r="N7410" s="2" t="n">
        <v>1</v>
      </c>
    </row>
    <row r="7411" ht="15.75" customHeight="1">
      <c r="A7411" s="9" t="n">
        <v>43988.83333333334</v>
      </c>
      <c r="B7411" s="9" t="n">
        <v>43988.66666666666</v>
      </c>
      <c r="C7411" s="2" t="n">
        <v>34964545</v>
      </c>
      <c r="D7411" s="2" t="inlineStr">
        <is>
          <t>DOM</t>
        </is>
      </c>
      <c r="G7411" s="2" t="inlineStr">
        <is>
          <t>ZONE</t>
        </is>
      </c>
      <c r="I7411" s="2" t="n">
        <v>23.83</v>
      </c>
      <c r="J7411" s="2" t="n">
        <v>23.445956</v>
      </c>
      <c r="K7411" s="2" t="n">
        <v>-0.508065</v>
      </c>
      <c r="L7411" s="2" t="n">
        <v>0.129021</v>
      </c>
      <c r="M7411" s="2" t="b">
        <v>1</v>
      </c>
      <c r="N7411" s="2" t="n">
        <v>1</v>
      </c>
    </row>
    <row r="7412" ht="15.75" customHeight="1">
      <c r="A7412" s="9" t="n">
        <v>43988.875</v>
      </c>
      <c r="B7412" s="9" t="n">
        <v>43988.70833333334</v>
      </c>
      <c r="C7412" s="2" t="n">
        <v>34964545</v>
      </c>
      <c r="D7412" s="2" t="inlineStr">
        <is>
          <t>DOM</t>
        </is>
      </c>
      <c r="G7412" s="2" t="inlineStr">
        <is>
          <t>ZONE</t>
        </is>
      </c>
      <c r="I7412" s="2" t="n">
        <v>26.62</v>
      </c>
      <c r="J7412" s="2" t="n">
        <v>26.053955</v>
      </c>
      <c r="K7412" s="2" t="n">
        <v>-0.712481</v>
      </c>
      <c r="L7412" s="2" t="n">
        <v>0.148103</v>
      </c>
      <c r="M7412" s="2" t="b">
        <v>1</v>
      </c>
      <c r="N7412" s="2" t="n">
        <v>1</v>
      </c>
    </row>
    <row r="7413" ht="15.75" customHeight="1">
      <c r="A7413" s="9" t="n">
        <v>43988.91666666666</v>
      </c>
      <c r="B7413" s="9" t="n">
        <v>43988.75</v>
      </c>
      <c r="C7413" s="2" t="n">
        <v>34964545</v>
      </c>
      <c r="D7413" s="2" t="inlineStr">
        <is>
          <t>DOM</t>
        </is>
      </c>
      <c r="G7413" s="2" t="inlineStr">
        <is>
          <t>ZONE</t>
        </is>
      </c>
      <c r="I7413" s="2" t="n">
        <v>30.43</v>
      </c>
      <c r="J7413" s="2" t="n">
        <v>30.093587</v>
      </c>
      <c r="K7413" s="2" t="n">
        <v>-0.598128</v>
      </c>
      <c r="L7413" s="2" t="n">
        <v>0.258382</v>
      </c>
      <c r="M7413" s="2" t="b">
        <v>1</v>
      </c>
      <c r="N7413" s="2" t="n">
        <v>1</v>
      </c>
    </row>
    <row r="7414" ht="15.75" customHeight="1">
      <c r="A7414" s="9" t="n">
        <v>43988.95833333334</v>
      </c>
      <c r="B7414" s="9" t="n">
        <v>43988.79166666666</v>
      </c>
      <c r="C7414" s="2" t="n">
        <v>34964545</v>
      </c>
      <c r="D7414" s="2" t="inlineStr">
        <is>
          <t>DOM</t>
        </is>
      </c>
      <c r="G7414" s="2" t="inlineStr">
        <is>
          <t>ZONE</t>
        </is>
      </c>
      <c r="I7414" s="2" t="n">
        <v>23.58</v>
      </c>
      <c r="J7414" s="2" t="n">
        <v>24.294784</v>
      </c>
      <c r="K7414" s="2" t="n">
        <v>0.446062</v>
      </c>
      <c r="L7414" s="2" t="n">
        <v>0.266222</v>
      </c>
      <c r="M7414" s="2" t="b">
        <v>1</v>
      </c>
      <c r="N7414" s="2" t="n">
        <v>1</v>
      </c>
    </row>
    <row r="7415" ht="15.75" customHeight="1">
      <c r="A7415" s="9" t="n">
        <v>43989</v>
      </c>
      <c r="B7415" s="9" t="n">
        <v>43988.83333333334</v>
      </c>
      <c r="C7415" s="2" t="n">
        <v>34964545</v>
      </c>
      <c r="D7415" s="2" t="inlineStr">
        <is>
          <t>DOM</t>
        </is>
      </c>
      <c r="G7415" s="2" t="inlineStr">
        <is>
          <t>ZONE</t>
        </is>
      </c>
      <c r="I7415" s="2" t="n">
        <v>19.61</v>
      </c>
      <c r="J7415" s="2" t="n">
        <v>22.907691</v>
      </c>
      <c r="K7415" s="2" t="n">
        <v>2.945554</v>
      </c>
      <c r="L7415" s="2" t="n">
        <v>0.354637</v>
      </c>
      <c r="M7415" s="2" t="b">
        <v>1</v>
      </c>
      <c r="N7415" s="2" t="n">
        <v>1</v>
      </c>
    </row>
    <row r="7416" ht="15.75" customHeight="1">
      <c r="A7416" s="9" t="n">
        <v>43989.04166666666</v>
      </c>
      <c r="B7416" s="9" t="n">
        <v>43988.875</v>
      </c>
      <c r="C7416" s="2" t="n">
        <v>34964545</v>
      </c>
      <c r="D7416" s="2" t="inlineStr">
        <is>
          <t>DOM</t>
        </is>
      </c>
      <c r="G7416" s="2" t="inlineStr">
        <is>
          <t>ZONE</t>
        </is>
      </c>
      <c r="I7416" s="2" t="n">
        <v>18.67</v>
      </c>
      <c r="J7416" s="2" t="n">
        <v>20.489104</v>
      </c>
      <c r="K7416" s="2" t="n">
        <v>1.481622</v>
      </c>
      <c r="L7416" s="2" t="n">
        <v>0.339149</v>
      </c>
      <c r="M7416" s="2" t="b">
        <v>1</v>
      </c>
      <c r="N7416" s="2" t="n">
        <v>1</v>
      </c>
    </row>
    <row r="7417" ht="15.75" customHeight="1">
      <c r="A7417" s="9" t="n">
        <v>43989.08333333334</v>
      </c>
      <c r="B7417" s="9" t="n">
        <v>43988.91666666666</v>
      </c>
      <c r="C7417" s="2" t="n">
        <v>34964545</v>
      </c>
      <c r="D7417" s="2" t="inlineStr">
        <is>
          <t>DOM</t>
        </is>
      </c>
      <c r="G7417" s="2" t="inlineStr">
        <is>
          <t>ZONE</t>
        </is>
      </c>
      <c r="I7417" s="2" t="n">
        <v>14.86</v>
      </c>
      <c r="J7417" s="2" t="n">
        <v>15.225271</v>
      </c>
      <c r="K7417" s="2" t="n">
        <v>0.112974</v>
      </c>
      <c r="L7417" s="2" t="n">
        <v>0.256463</v>
      </c>
      <c r="M7417" s="2" t="b">
        <v>1</v>
      </c>
      <c r="N7417" s="2" t="n">
        <v>1</v>
      </c>
    </row>
    <row r="7418" ht="15.75" customHeight="1">
      <c r="A7418" s="9" t="n">
        <v>43989.125</v>
      </c>
      <c r="B7418" s="9" t="n">
        <v>43988.95833333334</v>
      </c>
      <c r="C7418" s="2" t="n">
        <v>34964545</v>
      </c>
      <c r="D7418" s="2" t="inlineStr">
        <is>
          <t>DOM</t>
        </is>
      </c>
      <c r="G7418" s="2" t="inlineStr">
        <is>
          <t>ZONE</t>
        </is>
      </c>
      <c r="I7418" s="2" t="n">
        <v>14.77</v>
      </c>
      <c r="J7418" s="2" t="n">
        <v>15.110356</v>
      </c>
      <c r="K7418" s="2" t="n">
        <v>0.131097</v>
      </c>
      <c r="L7418" s="2" t="n">
        <v>0.209259</v>
      </c>
      <c r="M7418" s="2" t="b">
        <v>1</v>
      </c>
      <c r="N7418" s="2" t="n">
        <v>1</v>
      </c>
    </row>
    <row r="7419" ht="15.75" customHeight="1">
      <c r="A7419" s="9" t="n">
        <v>43989.16666666666</v>
      </c>
      <c r="B7419" s="9" t="n">
        <v>43989</v>
      </c>
      <c r="C7419" s="2" t="n">
        <v>34964545</v>
      </c>
      <c r="D7419" s="2" t="inlineStr">
        <is>
          <t>DOM</t>
        </is>
      </c>
      <c r="G7419" s="2" t="inlineStr">
        <is>
          <t>ZONE</t>
        </is>
      </c>
      <c r="I7419" s="2" t="n">
        <v>14.25</v>
      </c>
      <c r="J7419" s="2" t="n">
        <v>14.614233</v>
      </c>
      <c r="K7419" s="2" t="n">
        <v>0.182561</v>
      </c>
      <c r="L7419" s="2" t="n">
        <v>0.178338</v>
      </c>
      <c r="M7419" s="2" t="b">
        <v>1</v>
      </c>
      <c r="N7419" s="2" t="n">
        <v>1</v>
      </c>
    </row>
    <row r="7420" ht="15.75" customHeight="1">
      <c r="A7420" s="9" t="n">
        <v>43989.20833333334</v>
      </c>
      <c r="B7420" s="9" t="n">
        <v>43989.04166666666</v>
      </c>
      <c r="C7420" s="2" t="n">
        <v>34964545</v>
      </c>
      <c r="D7420" s="2" t="inlineStr">
        <is>
          <t>DOM</t>
        </is>
      </c>
      <c r="G7420" s="2" t="inlineStr">
        <is>
          <t>ZONE</t>
        </is>
      </c>
      <c r="I7420" s="2" t="n">
        <v>11.44</v>
      </c>
      <c r="J7420" s="2" t="n">
        <v>11.709253</v>
      </c>
      <c r="K7420" s="2" t="n">
        <v>0.177016</v>
      </c>
      <c r="L7420" s="2" t="n">
        <v>0.09057</v>
      </c>
      <c r="M7420" s="2" t="b">
        <v>1</v>
      </c>
      <c r="N7420" s="2" t="n">
        <v>1</v>
      </c>
    </row>
    <row r="7421" ht="15.75" customHeight="1">
      <c r="A7421" s="9" t="n">
        <v>43989.25</v>
      </c>
      <c r="B7421" s="9" t="n">
        <v>43989.08333333334</v>
      </c>
      <c r="C7421" s="2" t="n">
        <v>34964545</v>
      </c>
      <c r="D7421" s="2" t="inlineStr">
        <is>
          <t>DOM</t>
        </is>
      </c>
      <c r="G7421" s="2" t="inlineStr">
        <is>
          <t>ZONE</t>
        </is>
      </c>
      <c r="I7421" s="2" t="n">
        <v>11.46</v>
      </c>
      <c r="J7421" s="2" t="n">
        <v>11.742843</v>
      </c>
      <c r="K7421" s="2" t="n">
        <v>0.20338</v>
      </c>
      <c r="L7421" s="2" t="n">
        <v>0.08112999999999999</v>
      </c>
      <c r="M7421" s="2" t="b">
        <v>1</v>
      </c>
      <c r="N7421" s="2" t="n">
        <v>1</v>
      </c>
    </row>
    <row r="7422" ht="15.75" customHeight="1">
      <c r="A7422" s="9" t="n">
        <v>43989.29166666666</v>
      </c>
      <c r="B7422" s="9" t="n">
        <v>43989.125</v>
      </c>
      <c r="C7422" s="2" t="n">
        <v>34964545</v>
      </c>
      <c r="D7422" s="2" t="inlineStr">
        <is>
          <t>DOM</t>
        </is>
      </c>
      <c r="G7422" s="2" t="inlineStr">
        <is>
          <t>ZONE</t>
        </is>
      </c>
      <c r="I7422" s="2" t="n">
        <v>10.84</v>
      </c>
      <c r="J7422" s="2" t="n">
        <v>11.150836</v>
      </c>
      <c r="K7422" s="2" t="n">
        <v>0.241258</v>
      </c>
      <c r="L7422" s="2" t="n">
        <v>0.067077</v>
      </c>
      <c r="M7422" s="2" t="b">
        <v>1</v>
      </c>
      <c r="N7422" s="2" t="n">
        <v>1</v>
      </c>
    </row>
    <row r="7423" ht="15.75" customHeight="1">
      <c r="A7423" s="9" t="n">
        <v>43989.33333333334</v>
      </c>
      <c r="B7423" s="9" t="n">
        <v>43989.16666666666</v>
      </c>
      <c r="C7423" s="2" t="n">
        <v>34964545</v>
      </c>
      <c r="D7423" s="2" t="inlineStr">
        <is>
          <t>DOM</t>
        </is>
      </c>
      <c r="G7423" s="2" t="inlineStr">
        <is>
          <t>ZONE</t>
        </is>
      </c>
      <c r="I7423" s="2" t="n">
        <v>10.25</v>
      </c>
      <c r="J7423" s="2" t="n">
        <v>10.61387</v>
      </c>
      <c r="K7423" s="2" t="n">
        <v>0.312743</v>
      </c>
      <c r="L7423" s="2" t="n">
        <v>0.052794</v>
      </c>
      <c r="M7423" s="2" t="b">
        <v>1</v>
      </c>
      <c r="N7423" s="2" t="n">
        <v>1</v>
      </c>
    </row>
    <row r="7424" ht="15.75" customHeight="1">
      <c r="A7424" s="9" t="n">
        <v>43989.375</v>
      </c>
      <c r="B7424" s="9" t="n">
        <v>43989.20833333334</v>
      </c>
      <c r="C7424" s="2" t="n">
        <v>34964545</v>
      </c>
      <c r="D7424" s="2" t="inlineStr">
        <is>
          <t>DOM</t>
        </is>
      </c>
      <c r="G7424" s="2" t="inlineStr">
        <is>
          <t>ZONE</t>
        </is>
      </c>
      <c r="I7424" s="2" t="n">
        <v>8.27</v>
      </c>
      <c r="J7424" s="2" t="n">
        <v>8.628529</v>
      </c>
      <c r="K7424" s="2" t="n">
        <v>0.324759</v>
      </c>
      <c r="L7424" s="2" t="n">
        <v>0.032937</v>
      </c>
      <c r="M7424" s="2" t="b">
        <v>1</v>
      </c>
      <c r="N7424" s="2" t="n">
        <v>1</v>
      </c>
    </row>
    <row r="7425" ht="15.75" customHeight="1">
      <c r="A7425" s="9" t="n">
        <v>43989.41666666666</v>
      </c>
      <c r="B7425" s="9" t="n">
        <v>43989.25</v>
      </c>
      <c r="C7425" s="2" t="n">
        <v>34964545</v>
      </c>
      <c r="D7425" s="2" t="inlineStr">
        <is>
          <t>DOM</t>
        </is>
      </c>
      <c r="G7425" s="2" t="inlineStr">
        <is>
          <t>ZONE</t>
        </is>
      </c>
      <c r="I7425" s="2" t="n">
        <v>3.57</v>
      </c>
      <c r="J7425" s="2" t="n">
        <v>3.820276</v>
      </c>
      <c r="K7425" s="2" t="n">
        <v>0.24082</v>
      </c>
      <c r="L7425" s="2" t="n">
        <v>0.011956</v>
      </c>
      <c r="M7425" s="2" t="b">
        <v>1</v>
      </c>
      <c r="N7425" s="2" t="n">
        <v>1</v>
      </c>
    </row>
    <row r="7426" ht="15.75" customHeight="1">
      <c r="A7426" s="9" t="n">
        <v>43989.45833333334</v>
      </c>
      <c r="B7426" s="9" t="n">
        <v>43989.29166666666</v>
      </c>
      <c r="C7426" s="2" t="n">
        <v>34964545</v>
      </c>
      <c r="D7426" s="2" t="inlineStr">
        <is>
          <t>DOM</t>
        </is>
      </c>
      <c r="G7426" s="2" t="inlineStr">
        <is>
          <t>ZONE</t>
        </is>
      </c>
      <c r="I7426" s="2" t="n">
        <v>9.08</v>
      </c>
      <c r="J7426" s="2" t="n">
        <v>9.411489</v>
      </c>
      <c r="K7426" s="2" t="n">
        <v>0.306953</v>
      </c>
      <c r="L7426" s="2" t="n">
        <v>0.025369</v>
      </c>
      <c r="M7426" s="2" t="b">
        <v>1</v>
      </c>
      <c r="N7426" s="2" t="n">
        <v>1</v>
      </c>
    </row>
    <row r="7427" ht="15.75" customHeight="1">
      <c r="A7427" s="9" t="n">
        <v>43989.5</v>
      </c>
      <c r="B7427" s="9" t="n">
        <v>43989.33333333334</v>
      </c>
      <c r="C7427" s="2" t="n">
        <v>34964545</v>
      </c>
      <c r="D7427" s="2" t="inlineStr">
        <is>
          <t>DOM</t>
        </is>
      </c>
      <c r="G7427" s="2" t="inlineStr">
        <is>
          <t>ZONE</t>
        </is>
      </c>
      <c r="I7427" s="2" t="n">
        <v>11.48</v>
      </c>
      <c r="J7427" s="2" t="n">
        <v>11.878105</v>
      </c>
      <c r="K7427" s="2" t="n">
        <v>0.311491</v>
      </c>
      <c r="L7427" s="2" t="n">
        <v>0.08328099999999999</v>
      </c>
      <c r="M7427" s="2" t="b">
        <v>1</v>
      </c>
      <c r="N7427" s="2" t="n">
        <v>1</v>
      </c>
    </row>
    <row r="7428" ht="15.75" customHeight="1">
      <c r="A7428" s="9" t="n">
        <v>43989.54166666666</v>
      </c>
      <c r="B7428" s="9" t="n">
        <v>43989.375</v>
      </c>
      <c r="C7428" s="2" t="n">
        <v>34964545</v>
      </c>
      <c r="D7428" s="2" t="inlineStr">
        <is>
          <t>DOM</t>
        </is>
      </c>
      <c r="G7428" s="2" t="inlineStr">
        <is>
          <t>ZONE</t>
        </is>
      </c>
      <c r="I7428" s="2" t="n">
        <v>12.57</v>
      </c>
      <c r="J7428" s="2" t="n">
        <v>12.899489</v>
      </c>
      <c r="K7428" s="2" t="n">
        <v>0.229904</v>
      </c>
      <c r="L7428" s="2" t="n">
        <v>0.104585</v>
      </c>
      <c r="M7428" s="2" t="b">
        <v>1</v>
      </c>
      <c r="N7428" s="2" t="n">
        <v>1</v>
      </c>
    </row>
    <row r="7429" ht="15.75" customHeight="1">
      <c r="A7429" s="9" t="n">
        <v>43989.58333333334</v>
      </c>
      <c r="B7429" s="9" t="n">
        <v>43989.41666666666</v>
      </c>
      <c r="C7429" s="2" t="n">
        <v>34964545</v>
      </c>
      <c r="D7429" s="2" t="inlineStr">
        <is>
          <t>DOM</t>
        </is>
      </c>
      <c r="G7429" s="2" t="inlineStr">
        <is>
          <t>ZONE</t>
        </is>
      </c>
      <c r="I7429" s="2" t="n">
        <v>12.53</v>
      </c>
      <c r="J7429" s="2" t="n">
        <v>12.768047</v>
      </c>
      <c r="K7429" s="2" t="n">
        <v>0.166712</v>
      </c>
      <c r="L7429" s="2" t="n">
        <v>0.076334</v>
      </c>
      <c r="M7429" s="2" t="b">
        <v>1</v>
      </c>
      <c r="N7429" s="2" t="n">
        <v>1</v>
      </c>
    </row>
    <row r="7430" ht="15.75" customHeight="1">
      <c r="A7430" s="9" t="n">
        <v>43989.625</v>
      </c>
      <c r="B7430" s="9" t="n">
        <v>43989.45833333334</v>
      </c>
      <c r="C7430" s="2" t="n">
        <v>34964545</v>
      </c>
      <c r="D7430" s="2" t="inlineStr">
        <is>
          <t>DOM</t>
        </is>
      </c>
      <c r="G7430" s="2" t="inlineStr">
        <is>
          <t>ZONE</t>
        </is>
      </c>
      <c r="I7430" s="2" t="n">
        <v>15.5</v>
      </c>
      <c r="J7430" s="2" t="n">
        <v>16.647625</v>
      </c>
      <c r="K7430" s="2" t="n">
        <v>1.045703</v>
      </c>
      <c r="L7430" s="2" t="n">
        <v>0.100256</v>
      </c>
      <c r="M7430" s="2" t="b">
        <v>1</v>
      </c>
      <c r="N7430" s="2" t="n">
        <v>1</v>
      </c>
    </row>
    <row r="7431" ht="15.75" customHeight="1">
      <c r="A7431" s="9" t="n">
        <v>43989.66666666666</v>
      </c>
      <c r="B7431" s="9" t="n">
        <v>43989.5</v>
      </c>
      <c r="C7431" s="2" t="n">
        <v>34964545</v>
      </c>
      <c r="D7431" s="2" t="inlineStr">
        <is>
          <t>DOM</t>
        </is>
      </c>
      <c r="G7431" s="2" t="inlineStr">
        <is>
          <t>ZONE</t>
        </is>
      </c>
      <c r="I7431" s="2" t="n">
        <v>17.01</v>
      </c>
      <c r="J7431" s="2" t="n">
        <v>18.868767</v>
      </c>
      <c r="K7431" s="2" t="n">
        <v>1.740987</v>
      </c>
      <c r="L7431" s="2" t="n">
        <v>0.116113</v>
      </c>
      <c r="M7431" s="2" t="b">
        <v>1</v>
      </c>
      <c r="N7431" s="2" t="n">
        <v>1</v>
      </c>
    </row>
    <row r="7432" ht="15.75" customHeight="1">
      <c r="A7432" s="9" t="n">
        <v>43989.70833333334</v>
      </c>
      <c r="B7432" s="9" t="n">
        <v>43989.54166666666</v>
      </c>
      <c r="C7432" s="2" t="n">
        <v>34964545</v>
      </c>
      <c r="D7432" s="2" t="inlineStr">
        <is>
          <t>DOM</t>
        </is>
      </c>
      <c r="G7432" s="2" t="inlineStr">
        <is>
          <t>ZONE</t>
        </is>
      </c>
      <c r="I7432" s="2" t="n">
        <v>17.65</v>
      </c>
      <c r="J7432" s="2" t="n">
        <v>19.80864</v>
      </c>
      <c r="K7432" s="2" t="n">
        <v>2.033647</v>
      </c>
      <c r="L7432" s="2" t="n">
        <v>0.12916</v>
      </c>
      <c r="M7432" s="2" t="b">
        <v>1</v>
      </c>
      <c r="N7432" s="2" t="n">
        <v>1</v>
      </c>
    </row>
    <row r="7433" ht="15.75" customHeight="1">
      <c r="A7433" s="9" t="n">
        <v>43989.75</v>
      </c>
      <c r="B7433" s="9" t="n">
        <v>43989.58333333334</v>
      </c>
      <c r="C7433" s="2" t="n">
        <v>34964545</v>
      </c>
      <c r="D7433" s="2" t="inlineStr">
        <is>
          <t>DOM</t>
        </is>
      </c>
      <c r="G7433" s="2" t="inlineStr">
        <is>
          <t>ZONE</t>
        </is>
      </c>
      <c r="I7433" s="2" t="n">
        <v>19</v>
      </c>
      <c r="J7433" s="2" t="n">
        <v>20.338303</v>
      </c>
      <c r="K7433" s="2" t="n">
        <v>1.230108</v>
      </c>
      <c r="L7433" s="2" t="n">
        <v>0.105695</v>
      </c>
      <c r="M7433" s="2" t="b">
        <v>1</v>
      </c>
      <c r="N7433" s="2" t="n">
        <v>1</v>
      </c>
    </row>
    <row r="7434" ht="15.75" customHeight="1">
      <c r="A7434" s="9" t="n">
        <v>43989.79166666666</v>
      </c>
      <c r="B7434" s="9" t="n">
        <v>43989.625</v>
      </c>
      <c r="C7434" s="2" t="n">
        <v>34964545</v>
      </c>
      <c r="D7434" s="2" t="inlineStr">
        <is>
          <t>DOM</t>
        </is>
      </c>
      <c r="G7434" s="2" t="inlineStr">
        <is>
          <t>ZONE</t>
        </is>
      </c>
      <c r="I7434" s="2" t="n">
        <v>19.72</v>
      </c>
      <c r="J7434" s="2" t="n">
        <v>19.958891</v>
      </c>
      <c r="K7434" s="2" t="n">
        <v>0.166689</v>
      </c>
      <c r="L7434" s="2" t="n">
        <v>0.072202</v>
      </c>
      <c r="M7434" s="2" t="b">
        <v>1</v>
      </c>
      <c r="N7434" s="2" t="n">
        <v>1</v>
      </c>
    </row>
    <row r="7435" ht="15.75" customHeight="1">
      <c r="A7435" s="9" t="n">
        <v>43989.83333333334</v>
      </c>
      <c r="B7435" s="9" t="n">
        <v>43989.66666666666</v>
      </c>
      <c r="C7435" s="2" t="n">
        <v>34964545</v>
      </c>
      <c r="D7435" s="2" t="inlineStr">
        <is>
          <t>DOM</t>
        </is>
      </c>
      <c r="G7435" s="2" t="inlineStr">
        <is>
          <t>ZONE</t>
        </is>
      </c>
      <c r="I7435" s="2" t="n">
        <v>22.24</v>
      </c>
      <c r="J7435" s="2" t="n">
        <v>22.591557</v>
      </c>
      <c r="K7435" s="2" t="n">
        <v>0.254651</v>
      </c>
      <c r="L7435" s="2" t="n">
        <v>0.093573</v>
      </c>
      <c r="M7435" s="2" t="b">
        <v>1</v>
      </c>
      <c r="N7435" s="2" t="n">
        <v>1</v>
      </c>
    </row>
    <row r="7436" ht="15.75" customHeight="1">
      <c r="A7436" s="9" t="n">
        <v>43989.875</v>
      </c>
      <c r="B7436" s="9" t="n">
        <v>43989.70833333334</v>
      </c>
      <c r="C7436" s="2" t="n">
        <v>34964545</v>
      </c>
      <c r="D7436" s="2" t="inlineStr">
        <is>
          <t>DOM</t>
        </is>
      </c>
      <c r="G7436" s="2" t="inlineStr">
        <is>
          <t>ZONE</t>
        </is>
      </c>
      <c r="I7436" s="2" t="n">
        <v>25.9</v>
      </c>
      <c r="J7436" s="2" t="n">
        <v>26.129991</v>
      </c>
      <c r="K7436" s="2" t="n">
        <v>0.137903</v>
      </c>
      <c r="L7436" s="2" t="n">
        <v>0.09375500000000001</v>
      </c>
      <c r="M7436" s="2" t="b">
        <v>1</v>
      </c>
      <c r="N7436" s="2" t="n">
        <v>1</v>
      </c>
    </row>
    <row r="7437" ht="15.75" customHeight="1">
      <c r="A7437" s="9" t="n">
        <v>43989.91666666666</v>
      </c>
      <c r="B7437" s="9" t="n">
        <v>43989.75</v>
      </c>
      <c r="C7437" s="2" t="n">
        <v>34964545</v>
      </c>
      <c r="D7437" s="2" t="inlineStr">
        <is>
          <t>DOM</t>
        </is>
      </c>
      <c r="G7437" s="2" t="inlineStr">
        <is>
          <t>ZONE</t>
        </is>
      </c>
      <c r="I7437" s="2" t="n">
        <v>19.23</v>
      </c>
      <c r="J7437" s="2" t="n">
        <v>19.381745</v>
      </c>
      <c r="K7437" s="2" t="n">
        <v>0.067899</v>
      </c>
      <c r="L7437" s="2" t="n">
        <v>0.084679</v>
      </c>
      <c r="M7437" s="2" t="b">
        <v>1</v>
      </c>
      <c r="N7437" s="2" t="n">
        <v>1</v>
      </c>
    </row>
    <row r="7438" ht="15.75" customHeight="1">
      <c r="A7438" s="9" t="n">
        <v>43989.95833333334</v>
      </c>
      <c r="B7438" s="9" t="n">
        <v>43989.79166666666</v>
      </c>
      <c r="C7438" s="2" t="n">
        <v>34964545</v>
      </c>
      <c r="D7438" s="2" t="inlineStr">
        <is>
          <t>DOM</t>
        </is>
      </c>
      <c r="G7438" s="2" t="inlineStr">
        <is>
          <t>ZONE</t>
        </is>
      </c>
      <c r="I7438" s="2" t="n">
        <v>18.97</v>
      </c>
      <c r="J7438" s="2" t="n">
        <v>19.181928</v>
      </c>
      <c r="K7438" s="2" t="n">
        <v>0.042663</v>
      </c>
      <c r="L7438" s="2" t="n">
        <v>0.173432</v>
      </c>
      <c r="M7438" s="2" t="b">
        <v>1</v>
      </c>
      <c r="N7438" s="2" t="n">
        <v>1</v>
      </c>
    </row>
    <row r="7439" ht="15.75" customHeight="1">
      <c r="A7439" s="9" t="n">
        <v>43990</v>
      </c>
      <c r="B7439" s="9" t="n">
        <v>43989.83333333334</v>
      </c>
      <c r="C7439" s="2" t="n">
        <v>34964545</v>
      </c>
      <c r="D7439" s="2" t="inlineStr">
        <is>
          <t>DOM</t>
        </is>
      </c>
      <c r="G7439" s="2" t="inlineStr">
        <is>
          <t>ZONE</t>
        </is>
      </c>
      <c r="I7439" s="2" t="n">
        <v>16.98</v>
      </c>
      <c r="J7439" s="2" t="n">
        <v>17.243593</v>
      </c>
      <c r="K7439" s="2" t="n">
        <v>0.079124</v>
      </c>
      <c r="L7439" s="2" t="n">
        <v>0.183635</v>
      </c>
      <c r="M7439" s="2" t="b">
        <v>1</v>
      </c>
      <c r="N7439" s="2" t="n">
        <v>1</v>
      </c>
    </row>
    <row r="7440" ht="15.75" customHeight="1">
      <c r="A7440" s="9" t="n">
        <v>43990.04166666666</v>
      </c>
      <c r="B7440" s="9" t="n">
        <v>43989.875</v>
      </c>
      <c r="C7440" s="2" t="n">
        <v>34964545</v>
      </c>
      <c r="D7440" s="2" t="inlineStr">
        <is>
          <t>DOM</t>
        </is>
      </c>
      <c r="G7440" s="2" t="inlineStr">
        <is>
          <t>ZONE</t>
        </is>
      </c>
      <c r="I7440" s="2" t="n">
        <v>16.24</v>
      </c>
      <c r="J7440" s="2" t="n">
        <v>16.589621</v>
      </c>
      <c r="K7440" s="2" t="n">
        <v>0.189881</v>
      </c>
      <c r="L7440" s="2" t="n">
        <v>0.161407</v>
      </c>
      <c r="M7440" s="2" t="b">
        <v>1</v>
      </c>
      <c r="N7440" s="2" t="n">
        <v>1</v>
      </c>
    </row>
    <row r="7441" ht="15.75" customHeight="1">
      <c r="A7441" s="9" t="n">
        <v>43990.08333333334</v>
      </c>
      <c r="B7441" s="9" t="n">
        <v>43989.91666666666</v>
      </c>
      <c r="C7441" s="2" t="n">
        <v>34964545</v>
      </c>
      <c r="D7441" s="2" t="inlineStr">
        <is>
          <t>DOM</t>
        </is>
      </c>
      <c r="G7441" s="2" t="inlineStr">
        <is>
          <t>ZONE</t>
        </is>
      </c>
      <c r="I7441" s="2" t="n">
        <v>13.28</v>
      </c>
      <c r="J7441" s="2" t="n">
        <v>13.581533</v>
      </c>
      <c r="K7441" s="2" t="n">
        <v>0.204017</v>
      </c>
      <c r="L7441" s="2" t="n">
        <v>0.094183</v>
      </c>
      <c r="M7441" s="2" t="b">
        <v>1</v>
      </c>
      <c r="N7441" s="2" t="n">
        <v>1</v>
      </c>
    </row>
    <row r="7442" ht="15.75" customHeight="1">
      <c r="A7442" s="9" t="n">
        <v>43990.125</v>
      </c>
      <c r="B7442" s="9" t="n">
        <v>43989.95833333334</v>
      </c>
      <c r="C7442" s="2" t="n">
        <v>34964545</v>
      </c>
      <c r="D7442" s="2" t="inlineStr">
        <is>
          <t>DOM</t>
        </is>
      </c>
      <c r="G7442" s="2" t="inlineStr">
        <is>
          <t>ZONE</t>
        </is>
      </c>
      <c r="I7442" s="2" t="n">
        <v>12.13</v>
      </c>
      <c r="J7442" s="2" t="n">
        <v>12.28122</v>
      </c>
      <c r="K7442" s="2" t="n">
        <v>0.129996</v>
      </c>
      <c r="L7442" s="2" t="n">
        <v>0.02539</v>
      </c>
      <c r="M7442" s="2" t="b">
        <v>1</v>
      </c>
      <c r="N7442" s="2" t="n">
        <v>1</v>
      </c>
    </row>
    <row r="7443" ht="15.75" customHeight="1">
      <c r="A7443" s="9" t="n">
        <v>43990.16666666666</v>
      </c>
      <c r="B7443" s="9" t="n">
        <v>43990</v>
      </c>
      <c r="C7443" s="2" t="n">
        <v>34964545</v>
      </c>
      <c r="D7443" s="2" t="inlineStr">
        <is>
          <t>DOM</t>
        </is>
      </c>
      <c r="G7443" s="2" t="inlineStr">
        <is>
          <t>ZONE</t>
        </is>
      </c>
      <c r="I7443" s="2" t="n">
        <v>12.45</v>
      </c>
      <c r="J7443" s="2" t="n">
        <v>12.686619</v>
      </c>
      <c r="K7443" s="2" t="n">
        <v>0.252227</v>
      </c>
      <c r="L7443" s="2" t="n">
        <v>-0.011441</v>
      </c>
      <c r="M7443" s="2" t="b">
        <v>1</v>
      </c>
      <c r="N7443" s="2" t="n">
        <v>1</v>
      </c>
    </row>
    <row r="7444" ht="15.75" customHeight="1">
      <c r="A7444" s="9" t="n">
        <v>43990.20833333334</v>
      </c>
      <c r="B7444" s="9" t="n">
        <v>43990.04166666666</v>
      </c>
      <c r="C7444" s="2" t="n">
        <v>34964545</v>
      </c>
      <c r="D7444" s="2" t="inlineStr">
        <is>
          <t>DOM</t>
        </is>
      </c>
      <c r="G7444" s="2" t="inlineStr">
        <is>
          <t>ZONE</t>
        </is>
      </c>
      <c r="I7444" s="2" t="n">
        <v>11.49</v>
      </c>
      <c r="J7444" s="2" t="n">
        <v>11.579257</v>
      </c>
      <c r="K7444" s="2" t="n">
        <v>0.069871</v>
      </c>
      <c r="L7444" s="2" t="n">
        <v>0.019386</v>
      </c>
      <c r="M7444" s="2" t="b">
        <v>1</v>
      </c>
      <c r="N7444" s="2" t="n">
        <v>1</v>
      </c>
    </row>
    <row r="7445" ht="15.75" customHeight="1">
      <c r="A7445" s="9" t="n">
        <v>43990.25</v>
      </c>
      <c r="B7445" s="9" t="n">
        <v>43990.08333333334</v>
      </c>
      <c r="C7445" s="2" t="n">
        <v>34964545</v>
      </c>
      <c r="D7445" s="2" t="inlineStr">
        <is>
          <t>DOM</t>
        </is>
      </c>
      <c r="G7445" s="2" t="inlineStr">
        <is>
          <t>ZONE</t>
        </is>
      </c>
      <c r="I7445" s="2" t="n">
        <v>9.619999999999999</v>
      </c>
      <c r="J7445" s="2" t="n">
        <v>9.697034</v>
      </c>
      <c r="K7445" s="2" t="n">
        <v>0.055533</v>
      </c>
      <c r="L7445" s="2" t="n">
        <v>0.020668</v>
      </c>
      <c r="M7445" s="2" t="b">
        <v>1</v>
      </c>
      <c r="N7445" s="2" t="n">
        <v>1</v>
      </c>
    </row>
    <row r="7446" ht="15.75" customHeight="1">
      <c r="A7446" s="9" t="n">
        <v>43990.29166666666</v>
      </c>
      <c r="B7446" s="9" t="n">
        <v>43990.125</v>
      </c>
      <c r="C7446" s="2" t="n">
        <v>34964545</v>
      </c>
      <c r="D7446" s="2" t="inlineStr">
        <is>
          <t>DOM</t>
        </is>
      </c>
      <c r="G7446" s="2" t="inlineStr">
        <is>
          <t>ZONE</t>
        </is>
      </c>
      <c r="I7446" s="2" t="n">
        <v>8.76</v>
      </c>
      <c r="J7446" s="2" t="n">
        <v>8.906248</v>
      </c>
      <c r="K7446" s="2" t="n">
        <v>0.138565</v>
      </c>
      <c r="L7446" s="2" t="n">
        <v>0.008517</v>
      </c>
      <c r="M7446" s="2" t="b">
        <v>1</v>
      </c>
      <c r="N7446" s="2" t="n">
        <v>1</v>
      </c>
    </row>
    <row r="7447" ht="15.75" customHeight="1">
      <c r="A7447" s="9" t="n">
        <v>43990.33333333334</v>
      </c>
      <c r="B7447" s="9" t="n">
        <v>43990.16666666666</v>
      </c>
      <c r="C7447" s="2" t="n">
        <v>34964545</v>
      </c>
      <c r="D7447" s="2" t="inlineStr">
        <is>
          <t>DOM</t>
        </is>
      </c>
      <c r="G7447" s="2" t="inlineStr">
        <is>
          <t>ZONE</t>
        </is>
      </c>
      <c r="I7447" s="2" t="n">
        <v>8.470000000000001</v>
      </c>
      <c r="J7447" s="2" t="n">
        <v>8.638</v>
      </c>
      <c r="K7447" s="2" t="n">
        <v>0.159682</v>
      </c>
      <c r="L7447" s="2" t="n">
        <v>0.009985000000000001</v>
      </c>
      <c r="M7447" s="2" t="b">
        <v>1</v>
      </c>
      <c r="N7447" s="2" t="n">
        <v>1</v>
      </c>
    </row>
    <row r="7448" ht="15.75" customHeight="1">
      <c r="A7448" s="9" t="n">
        <v>43990.375</v>
      </c>
      <c r="B7448" s="9" t="n">
        <v>43990.20833333334</v>
      </c>
      <c r="C7448" s="2" t="n">
        <v>34964545</v>
      </c>
      <c r="D7448" s="2" t="inlineStr">
        <is>
          <t>DOM</t>
        </is>
      </c>
      <c r="G7448" s="2" t="inlineStr">
        <is>
          <t>ZONE</t>
        </is>
      </c>
      <c r="I7448" s="2" t="n">
        <v>8.69</v>
      </c>
      <c r="J7448" s="2" t="n">
        <v>8.826274</v>
      </c>
      <c r="K7448" s="2" t="n">
        <v>0.108766</v>
      </c>
      <c r="L7448" s="2" t="n">
        <v>0.024175</v>
      </c>
      <c r="M7448" s="2" t="b">
        <v>1</v>
      </c>
      <c r="N7448" s="2" t="n">
        <v>1</v>
      </c>
    </row>
    <row r="7449" ht="15.75" customHeight="1">
      <c r="A7449" s="9" t="n">
        <v>43990.41666666666</v>
      </c>
      <c r="B7449" s="9" t="n">
        <v>43990.25</v>
      </c>
      <c r="C7449" s="2" t="n">
        <v>34964545</v>
      </c>
      <c r="D7449" s="2" t="inlineStr">
        <is>
          <t>DOM</t>
        </is>
      </c>
      <c r="G7449" s="2" t="inlineStr">
        <is>
          <t>ZONE</t>
        </is>
      </c>
      <c r="I7449" s="2" t="n">
        <v>10.2</v>
      </c>
      <c r="J7449" s="2" t="n">
        <v>10.306736</v>
      </c>
      <c r="K7449" s="2" t="n">
        <v>0.094482</v>
      </c>
      <c r="L7449" s="2" t="n">
        <v>0.013921</v>
      </c>
      <c r="M7449" s="2" t="b">
        <v>1</v>
      </c>
      <c r="N7449" s="2" t="n">
        <v>1</v>
      </c>
    </row>
    <row r="7450" ht="15.75" customHeight="1">
      <c r="A7450" s="9" t="n">
        <v>43990.45833333334</v>
      </c>
      <c r="B7450" s="9" t="n">
        <v>43990.29166666666</v>
      </c>
      <c r="C7450" s="2" t="n">
        <v>34964545</v>
      </c>
      <c r="D7450" s="2" t="inlineStr">
        <is>
          <t>DOM</t>
        </is>
      </c>
      <c r="G7450" s="2" t="inlineStr">
        <is>
          <t>ZONE</t>
        </is>
      </c>
      <c r="I7450" s="2" t="n">
        <v>10.7</v>
      </c>
      <c r="J7450" s="2" t="n">
        <v>10.894938</v>
      </c>
      <c r="K7450" s="2" t="n">
        <v>0.22903</v>
      </c>
      <c r="L7450" s="2" t="n">
        <v>-0.033259</v>
      </c>
      <c r="M7450" s="2" t="b">
        <v>1</v>
      </c>
      <c r="N7450" s="2" t="n">
        <v>1</v>
      </c>
    </row>
    <row r="7451" ht="15.75" customHeight="1">
      <c r="A7451" s="9" t="n">
        <v>43990.5</v>
      </c>
      <c r="B7451" s="9" t="n">
        <v>43990.33333333334</v>
      </c>
      <c r="C7451" s="2" t="n">
        <v>34964545</v>
      </c>
      <c r="D7451" s="2" t="inlineStr">
        <is>
          <t>DOM</t>
        </is>
      </c>
      <c r="G7451" s="2" t="inlineStr">
        <is>
          <t>ZONE</t>
        </is>
      </c>
      <c r="I7451" s="2" t="n">
        <v>13.28</v>
      </c>
      <c r="J7451" s="2" t="n">
        <v>13.23175</v>
      </c>
      <c r="K7451" s="2" t="n">
        <v>0.014956</v>
      </c>
      <c r="L7451" s="2" t="n">
        <v>-0.064039</v>
      </c>
      <c r="M7451" s="2" t="b">
        <v>1</v>
      </c>
      <c r="N7451" s="2" t="n">
        <v>1</v>
      </c>
    </row>
    <row r="7452" ht="15.75" customHeight="1">
      <c r="A7452" s="9" t="n">
        <v>43990.54166666666</v>
      </c>
      <c r="B7452" s="9" t="n">
        <v>43990.375</v>
      </c>
      <c r="C7452" s="2" t="n">
        <v>34964545</v>
      </c>
      <c r="D7452" s="2" t="inlineStr">
        <is>
          <t>DOM</t>
        </is>
      </c>
      <c r="G7452" s="2" t="inlineStr">
        <is>
          <t>ZONE</t>
        </is>
      </c>
      <c r="I7452" s="2" t="n">
        <v>14.82</v>
      </c>
      <c r="J7452" s="2" t="n">
        <v>14.719513</v>
      </c>
      <c r="K7452" s="2" t="n">
        <v>0</v>
      </c>
      <c r="L7452" s="2" t="n">
        <v>-0.102988</v>
      </c>
      <c r="M7452" s="2" t="b">
        <v>1</v>
      </c>
      <c r="N7452" s="2" t="n">
        <v>1</v>
      </c>
    </row>
    <row r="7453" ht="15.75" customHeight="1">
      <c r="A7453" s="9" t="n">
        <v>43990.58333333334</v>
      </c>
      <c r="B7453" s="9" t="n">
        <v>43990.41666666666</v>
      </c>
      <c r="C7453" s="2" t="n">
        <v>34964545</v>
      </c>
      <c r="D7453" s="2" t="inlineStr">
        <is>
          <t>DOM</t>
        </is>
      </c>
      <c r="G7453" s="2" t="inlineStr">
        <is>
          <t>ZONE</t>
        </is>
      </c>
      <c r="I7453" s="2" t="n">
        <v>15.33</v>
      </c>
      <c r="J7453" s="2" t="n">
        <v>15.879601</v>
      </c>
      <c r="K7453" s="2" t="n">
        <v>0.6620279999999999</v>
      </c>
      <c r="L7453" s="2" t="n">
        <v>-0.11076</v>
      </c>
      <c r="M7453" s="2" t="b">
        <v>1</v>
      </c>
      <c r="N7453" s="2" t="n">
        <v>1</v>
      </c>
    </row>
    <row r="7454" ht="15.75" customHeight="1">
      <c r="A7454" s="9" t="n">
        <v>43990.625</v>
      </c>
      <c r="B7454" s="9" t="n">
        <v>43990.45833333334</v>
      </c>
      <c r="C7454" s="2" t="n">
        <v>34964545</v>
      </c>
      <c r="D7454" s="2" t="inlineStr">
        <is>
          <t>DOM</t>
        </is>
      </c>
      <c r="G7454" s="2" t="inlineStr">
        <is>
          <t>ZONE</t>
        </is>
      </c>
      <c r="I7454" s="2" t="n">
        <v>49.54</v>
      </c>
      <c r="J7454" s="2" t="n">
        <v>69.497196</v>
      </c>
      <c r="K7454" s="2" t="n">
        <v>20.253348</v>
      </c>
      <c r="L7454" s="2" t="n">
        <v>-0.298651</v>
      </c>
      <c r="M7454" s="2" t="b">
        <v>1</v>
      </c>
      <c r="N7454" s="2" t="n">
        <v>1</v>
      </c>
    </row>
    <row r="7455" ht="15.75" customHeight="1">
      <c r="A7455" s="9" t="n">
        <v>43990.66666666666</v>
      </c>
      <c r="B7455" s="9" t="n">
        <v>43990.5</v>
      </c>
      <c r="C7455" s="2" t="n">
        <v>34964545</v>
      </c>
      <c r="D7455" s="2" t="inlineStr">
        <is>
          <t>DOM</t>
        </is>
      </c>
      <c r="G7455" s="2" t="inlineStr">
        <is>
          <t>ZONE</t>
        </is>
      </c>
      <c r="I7455" s="2" t="n">
        <v>17.08</v>
      </c>
      <c r="J7455" s="2" t="n">
        <v>18.938133</v>
      </c>
      <c r="K7455" s="2" t="n">
        <v>1.90335</v>
      </c>
      <c r="L7455" s="2" t="n">
        <v>-0.041884</v>
      </c>
      <c r="M7455" s="2" t="b">
        <v>1</v>
      </c>
      <c r="N7455" s="2" t="n">
        <v>1</v>
      </c>
    </row>
    <row r="7456" ht="15.75" customHeight="1">
      <c r="A7456" s="9" t="n">
        <v>43990.70833333334</v>
      </c>
      <c r="B7456" s="9" t="n">
        <v>43990.54166666666</v>
      </c>
      <c r="C7456" s="2" t="n">
        <v>34964545</v>
      </c>
      <c r="D7456" s="2" t="inlineStr">
        <is>
          <t>DOM</t>
        </is>
      </c>
      <c r="G7456" s="2" t="inlineStr">
        <is>
          <t>ZONE</t>
        </is>
      </c>
      <c r="I7456" s="2" t="n">
        <v>21.94</v>
      </c>
      <c r="J7456" s="2" t="n">
        <v>27.829728</v>
      </c>
      <c r="K7456" s="2" t="n">
        <v>5.965908</v>
      </c>
      <c r="L7456" s="2" t="n">
        <v>-0.075347</v>
      </c>
      <c r="M7456" s="2" t="b">
        <v>1</v>
      </c>
      <c r="N7456" s="2" t="n">
        <v>1</v>
      </c>
    </row>
    <row r="7457" ht="15.75" customHeight="1">
      <c r="A7457" s="9" t="n">
        <v>43990.75</v>
      </c>
      <c r="B7457" s="9" t="n">
        <v>43990.58333333334</v>
      </c>
      <c r="C7457" s="2" t="n">
        <v>34964545</v>
      </c>
      <c r="D7457" s="2" t="inlineStr">
        <is>
          <t>DOM</t>
        </is>
      </c>
      <c r="G7457" s="2" t="inlineStr">
        <is>
          <t>ZONE</t>
        </is>
      </c>
      <c r="I7457" s="2" t="n">
        <v>18.79</v>
      </c>
      <c r="J7457" s="2" t="n">
        <v>21.91233</v>
      </c>
      <c r="K7457" s="2" t="n">
        <v>3.199581</v>
      </c>
      <c r="L7457" s="2" t="n">
        <v>-0.077251</v>
      </c>
      <c r="M7457" s="2" t="b">
        <v>1</v>
      </c>
      <c r="N7457" s="2" t="n">
        <v>1</v>
      </c>
    </row>
    <row r="7458" ht="15.75" customHeight="1">
      <c r="A7458" s="9" t="n">
        <v>43990.79166666666</v>
      </c>
      <c r="B7458" s="9" t="n">
        <v>43990.625</v>
      </c>
      <c r="C7458" s="2" t="n">
        <v>34964545</v>
      </c>
      <c r="D7458" s="2" t="inlineStr">
        <is>
          <t>DOM</t>
        </is>
      </c>
      <c r="G7458" s="2" t="inlineStr">
        <is>
          <t>ZONE</t>
        </is>
      </c>
      <c r="I7458" s="2" t="n">
        <v>22.5</v>
      </c>
      <c r="J7458" s="2" t="n">
        <v>27.154029</v>
      </c>
      <c r="K7458" s="2" t="n">
        <v>4.757246</v>
      </c>
      <c r="L7458" s="2" t="n">
        <v>-0.098217</v>
      </c>
      <c r="M7458" s="2" t="b">
        <v>1</v>
      </c>
      <c r="N7458" s="2" t="n">
        <v>1</v>
      </c>
    </row>
    <row r="7459" ht="15.75" customHeight="1">
      <c r="A7459" s="9" t="n">
        <v>43990.83333333334</v>
      </c>
      <c r="B7459" s="9" t="n">
        <v>43990.66666666666</v>
      </c>
      <c r="C7459" s="2" t="n">
        <v>34964545</v>
      </c>
      <c r="D7459" s="2" t="inlineStr">
        <is>
          <t>DOM</t>
        </is>
      </c>
      <c r="G7459" s="2" t="inlineStr">
        <is>
          <t>ZONE</t>
        </is>
      </c>
      <c r="I7459" s="2" t="n">
        <v>24.41</v>
      </c>
      <c r="J7459" s="2" t="n">
        <v>29.093895</v>
      </c>
      <c r="K7459" s="2" t="n">
        <v>4.783764</v>
      </c>
      <c r="L7459" s="2" t="n">
        <v>-0.096536</v>
      </c>
      <c r="M7459" s="2" t="b">
        <v>1</v>
      </c>
      <c r="N7459" s="2" t="n">
        <v>1</v>
      </c>
    </row>
    <row r="7460" ht="15.75" customHeight="1">
      <c r="A7460" s="9" t="n">
        <v>43990.875</v>
      </c>
      <c r="B7460" s="9" t="n">
        <v>43990.70833333334</v>
      </c>
      <c r="C7460" s="2" t="n">
        <v>34964545</v>
      </c>
      <c r="D7460" s="2" t="inlineStr">
        <is>
          <t>DOM</t>
        </is>
      </c>
      <c r="G7460" s="2" t="inlineStr">
        <is>
          <t>ZONE</t>
        </is>
      </c>
      <c r="I7460" s="2" t="n">
        <v>26.69</v>
      </c>
      <c r="J7460" s="2" t="n">
        <v>28.881174</v>
      </c>
      <c r="K7460" s="2" t="n">
        <v>2.305653</v>
      </c>
      <c r="L7460" s="2" t="n">
        <v>-0.110313</v>
      </c>
      <c r="M7460" s="2" t="b">
        <v>1</v>
      </c>
      <c r="N7460" s="2" t="n">
        <v>1</v>
      </c>
    </row>
    <row r="7461" ht="15.75" customHeight="1">
      <c r="A7461" s="9" t="n">
        <v>43990.91666666666</v>
      </c>
      <c r="B7461" s="9" t="n">
        <v>43990.75</v>
      </c>
      <c r="C7461" s="2" t="n">
        <v>34964545</v>
      </c>
      <c r="D7461" s="2" t="inlineStr">
        <is>
          <t>DOM</t>
        </is>
      </c>
      <c r="G7461" s="2" t="inlineStr">
        <is>
          <t>ZONE</t>
        </is>
      </c>
      <c r="I7461" s="2" t="n">
        <v>23.96</v>
      </c>
      <c r="J7461" s="2" t="n">
        <v>25.238166</v>
      </c>
      <c r="K7461" s="2" t="n">
        <v>1.333762</v>
      </c>
      <c r="L7461" s="2" t="n">
        <v>-0.058096</v>
      </c>
      <c r="M7461" s="2" t="b">
        <v>1</v>
      </c>
      <c r="N7461" s="2" t="n">
        <v>1</v>
      </c>
    </row>
    <row r="7462" ht="15.75" customHeight="1">
      <c r="A7462" s="9" t="n">
        <v>43990.95833333334</v>
      </c>
      <c r="B7462" s="9" t="n">
        <v>43990.79166666666</v>
      </c>
      <c r="C7462" s="2" t="n">
        <v>34964545</v>
      </c>
      <c r="D7462" s="2" t="inlineStr">
        <is>
          <t>DOM</t>
        </is>
      </c>
      <c r="G7462" s="2" t="inlineStr">
        <is>
          <t>ZONE</t>
        </is>
      </c>
      <c r="I7462" s="2" t="n">
        <v>21.31</v>
      </c>
      <c r="J7462" s="2" t="n">
        <v>22.985946</v>
      </c>
      <c r="K7462" s="2" t="n">
        <v>1.717014</v>
      </c>
      <c r="L7462" s="2" t="n">
        <v>-0.041901</v>
      </c>
      <c r="M7462" s="2" t="b">
        <v>1</v>
      </c>
      <c r="N7462" s="2" t="n">
        <v>1</v>
      </c>
    </row>
    <row r="7463" ht="15.75" customHeight="1">
      <c r="A7463" s="9" t="n">
        <v>43991</v>
      </c>
      <c r="B7463" s="9" t="n">
        <v>43990.83333333334</v>
      </c>
      <c r="C7463" s="2" t="n">
        <v>34964545</v>
      </c>
      <c r="D7463" s="2" t="inlineStr">
        <is>
          <t>DOM</t>
        </is>
      </c>
      <c r="G7463" s="2" t="inlineStr">
        <is>
          <t>ZONE</t>
        </is>
      </c>
      <c r="I7463" s="2" t="n">
        <v>19.07</v>
      </c>
      <c r="J7463" s="2" t="n">
        <v>21.038084</v>
      </c>
      <c r="K7463" s="2" t="n">
        <v>1.958651</v>
      </c>
      <c r="L7463" s="2" t="n">
        <v>0.012766</v>
      </c>
      <c r="M7463" s="2" t="b">
        <v>1</v>
      </c>
      <c r="N7463" s="2" t="n">
        <v>1</v>
      </c>
    </row>
    <row r="7464" ht="15.75" customHeight="1">
      <c r="A7464" s="9" t="n">
        <v>43991.04166666666</v>
      </c>
      <c r="B7464" s="9" t="n">
        <v>43990.875</v>
      </c>
      <c r="C7464" s="2" t="n">
        <v>34964545</v>
      </c>
      <c r="D7464" s="2" t="inlineStr">
        <is>
          <t>DOM</t>
        </is>
      </c>
      <c r="G7464" s="2" t="inlineStr">
        <is>
          <t>ZONE</t>
        </is>
      </c>
      <c r="I7464" s="2" t="n">
        <v>19.01</v>
      </c>
      <c r="J7464" s="2" t="n">
        <v>20.27657</v>
      </c>
      <c r="K7464" s="2" t="n">
        <v>1.253873</v>
      </c>
      <c r="L7464" s="2" t="n">
        <v>0.009363</v>
      </c>
      <c r="M7464" s="2" t="b">
        <v>1</v>
      </c>
      <c r="N7464" s="2" t="n">
        <v>1</v>
      </c>
    </row>
    <row r="7465" ht="15.75" customHeight="1">
      <c r="A7465" s="9" t="n">
        <v>43991.08333333334</v>
      </c>
      <c r="B7465" s="9" t="n">
        <v>43990.91666666666</v>
      </c>
      <c r="C7465" s="2" t="n">
        <v>34964545</v>
      </c>
      <c r="D7465" s="2" t="inlineStr">
        <is>
          <t>DOM</t>
        </is>
      </c>
      <c r="G7465" s="2" t="inlineStr">
        <is>
          <t>ZONE</t>
        </is>
      </c>
      <c r="I7465" s="2" t="n">
        <v>16.7</v>
      </c>
      <c r="J7465" s="2" t="n">
        <v>17.389378</v>
      </c>
      <c r="K7465" s="2" t="n">
        <v>0.645474</v>
      </c>
      <c r="L7465" s="2" t="n">
        <v>0.048071</v>
      </c>
      <c r="M7465" s="2" t="b">
        <v>1</v>
      </c>
      <c r="N7465" s="2" t="n">
        <v>1</v>
      </c>
    </row>
    <row r="7466" ht="15.75" customHeight="1">
      <c r="A7466" s="9" t="n">
        <v>43991.125</v>
      </c>
      <c r="B7466" s="9" t="n">
        <v>43990.95833333334</v>
      </c>
      <c r="C7466" s="2" t="n">
        <v>34964545</v>
      </c>
      <c r="D7466" s="2" t="inlineStr">
        <is>
          <t>DOM</t>
        </is>
      </c>
      <c r="G7466" s="2" t="inlineStr">
        <is>
          <t>ZONE</t>
        </is>
      </c>
      <c r="I7466" s="2" t="n">
        <v>12.71</v>
      </c>
      <c r="J7466" s="2" t="n">
        <v>12.713496</v>
      </c>
      <c r="K7466" s="2" t="n">
        <v>0</v>
      </c>
      <c r="L7466" s="2" t="n">
        <v>0.007662</v>
      </c>
      <c r="M7466" s="2" t="b">
        <v>1</v>
      </c>
      <c r="N7466" s="2" t="n">
        <v>1</v>
      </c>
    </row>
    <row r="7467" ht="15.75" customHeight="1">
      <c r="A7467" s="9" t="n">
        <v>43991.16666666666</v>
      </c>
      <c r="B7467" s="9" t="n">
        <v>43991</v>
      </c>
      <c r="C7467" s="2" t="n">
        <v>34964545</v>
      </c>
      <c r="D7467" s="2" t="inlineStr">
        <is>
          <t>DOM</t>
        </is>
      </c>
      <c r="G7467" s="2" t="inlineStr">
        <is>
          <t>ZONE</t>
        </is>
      </c>
      <c r="I7467" s="2" t="n">
        <v>13.09</v>
      </c>
      <c r="J7467" s="2" t="n">
        <v>13.111967</v>
      </c>
      <c r="K7467" s="2" t="n">
        <v>0.004182</v>
      </c>
      <c r="L7467" s="2" t="n">
        <v>0.015286</v>
      </c>
      <c r="M7467" s="2" t="b">
        <v>1</v>
      </c>
      <c r="N7467" s="2" t="n">
        <v>1</v>
      </c>
    </row>
    <row r="7468" ht="15.75" customHeight="1">
      <c r="A7468" s="9" t="n">
        <v>43991.20833333334</v>
      </c>
      <c r="B7468" s="9" t="n">
        <v>43991.04166666666</v>
      </c>
      <c r="C7468" s="2" t="n">
        <v>34964545</v>
      </c>
      <c r="D7468" s="2" t="inlineStr">
        <is>
          <t>DOM</t>
        </is>
      </c>
      <c r="G7468" s="2" t="inlineStr">
        <is>
          <t>ZONE</t>
        </is>
      </c>
      <c r="I7468" s="2" t="n">
        <v>12.93</v>
      </c>
      <c r="J7468" s="2" t="n">
        <v>12.962466</v>
      </c>
      <c r="K7468" s="2" t="n">
        <v>0</v>
      </c>
      <c r="L7468" s="2" t="n">
        <v>0.028299</v>
      </c>
      <c r="M7468" s="2" t="b">
        <v>1</v>
      </c>
      <c r="N7468" s="2" t="n">
        <v>1</v>
      </c>
    </row>
    <row r="7469" ht="15.75" customHeight="1">
      <c r="A7469" s="9" t="n">
        <v>43991.25</v>
      </c>
      <c r="B7469" s="9" t="n">
        <v>43991.08333333334</v>
      </c>
      <c r="C7469" s="2" t="n">
        <v>34964545</v>
      </c>
      <c r="D7469" s="2" t="inlineStr">
        <is>
          <t>DOM</t>
        </is>
      </c>
      <c r="G7469" s="2" t="inlineStr">
        <is>
          <t>ZONE</t>
        </is>
      </c>
      <c r="I7469" s="2" t="n">
        <v>11.03</v>
      </c>
      <c r="J7469" s="2" t="n">
        <v>11.035839</v>
      </c>
      <c r="K7469" s="2" t="n">
        <v>0</v>
      </c>
      <c r="L7469" s="2" t="n">
        <v>0.005839</v>
      </c>
      <c r="M7469" s="2" t="b">
        <v>1</v>
      </c>
      <c r="N7469" s="2" t="n">
        <v>1</v>
      </c>
    </row>
    <row r="7470" ht="15.75" customHeight="1">
      <c r="A7470" s="9" t="n">
        <v>43991.29166666666</v>
      </c>
      <c r="B7470" s="9" t="n">
        <v>43991.125</v>
      </c>
      <c r="C7470" s="2" t="n">
        <v>34964545</v>
      </c>
      <c r="D7470" s="2" t="inlineStr">
        <is>
          <t>DOM</t>
        </is>
      </c>
      <c r="G7470" s="2" t="inlineStr">
        <is>
          <t>ZONE</t>
        </is>
      </c>
      <c r="I7470" s="2" t="n">
        <v>10.11</v>
      </c>
      <c r="J7470" s="2" t="n">
        <v>10.097088</v>
      </c>
      <c r="K7470" s="2" t="n">
        <v>0</v>
      </c>
      <c r="L7470" s="2" t="n">
        <v>-0.017079</v>
      </c>
      <c r="M7470" s="2" t="b">
        <v>1</v>
      </c>
      <c r="N7470" s="2" t="n">
        <v>1</v>
      </c>
    </row>
    <row r="7471" ht="15.75" customHeight="1">
      <c r="A7471" s="9" t="n">
        <v>43991.33333333334</v>
      </c>
      <c r="B7471" s="9" t="n">
        <v>43991.16666666666</v>
      </c>
      <c r="C7471" s="2" t="n">
        <v>34964545</v>
      </c>
      <c r="D7471" s="2" t="inlineStr">
        <is>
          <t>DOM</t>
        </is>
      </c>
      <c r="G7471" s="2" t="inlineStr">
        <is>
          <t>ZONE</t>
        </is>
      </c>
      <c r="I7471" s="2" t="n">
        <v>10.33</v>
      </c>
      <c r="J7471" s="2" t="n">
        <v>10.336564</v>
      </c>
      <c r="K7471" s="2" t="n">
        <v>0</v>
      </c>
      <c r="L7471" s="2" t="n">
        <v>0.008229999999999999</v>
      </c>
      <c r="M7471" s="2" t="b">
        <v>1</v>
      </c>
      <c r="N7471" s="2" t="n">
        <v>1</v>
      </c>
    </row>
    <row r="7472" ht="15.75" customHeight="1">
      <c r="A7472" s="9" t="n">
        <v>43991.375</v>
      </c>
      <c r="B7472" s="9" t="n">
        <v>43991.20833333334</v>
      </c>
      <c r="C7472" s="2" t="n">
        <v>34964545</v>
      </c>
      <c r="D7472" s="2" t="inlineStr">
        <is>
          <t>DOM</t>
        </is>
      </c>
      <c r="G7472" s="2" t="inlineStr">
        <is>
          <t>ZONE</t>
        </is>
      </c>
      <c r="I7472" s="2" t="n">
        <v>9.75</v>
      </c>
      <c r="J7472" s="2" t="n">
        <v>9.742150000000001</v>
      </c>
      <c r="K7472" s="2" t="n">
        <v>0</v>
      </c>
      <c r="L7472" s="2" t="n">
        <v>-0.004516</v>
      </c>
      <c r="M7472" s="2" t="b">
        <v>1</v>
      </c>
      <c r="N7472" s="2" t="n">
        <v>1</v>
      </c>
    </row>
    <row r="7473" ht="15.75" customHeight="1">
      <c r="A7473" s="9" t="n">
        <v>43991.41666666666</v>
      </c>
      <c r="B7473" s="9" t="n">
        <v>43991.25</v>
      </c>
      <c r="C7473" s="2" t="n">
        <v>34964545</v>
      </c>
      <c r="D7473" s="2" t="inlineStr">
        <is>
          <t>DOM</t>
        </is>
      </c>
      <c r="G7473" s="2" t="inlineStr">
        <is>
          <t>ZONE</t>
        </is>
      </c>
      <c r="I7473" s="2" t="n">
        <v>9.859999999999999</v>
      </c>
      <c r="J7473" s="2" t="n">
        <v>9.863186000000001</v>
      </c>
      <c r="K7473" s="2" t="n">
        <v>0</v>
      </c>
      <c r="L7473" s="2" t="n">
        <v>-0.000148</v>
      </c>
      <c r="M7473" s="2" t="b">
        <v>1</v>
      </c>
      <c r="N7473" s="2" t="n">
        <v>1</v>
      </c>
    </row>
    <row r="7474" ht="15.75" customHeight="1">
      <c r="A7474" s="9" t="n">
        <v>43991.45833333334</v>
      </c>
      <c r="B7474" s="9" t="n">
        <v>43991.29166666666</v>
      </c>
      <c r="C7474" s="2" t="n">
        <v>34964545</v>
      </c>
      <c r="D7474" s="2" t="inlineStr">
        <is>
          <t>DOM</t>
        </is>
      </c>
      <c r="G7474" s="2" t="inlineStr">
        <is>
          <t>ZONE</t>
        </is>
      </c>
      <c r="I7474" s="2" t="n">
        <v>9.85</v>
      </c>
      <c r="J7474" s="2" t="n">
        <v>10.952371</v>
      </c>
      <c r="K7474" s="2" t="n">
        <v>1.1274</v>
      </c>
      <c r="L7474" s="2" t="n">
        <v>-0.020862</v>
      </c>
      <c r="M7474" s="2" t="b">
        <v>1</v>
      </c>
      <c r="N7474" s="2" t="n">
        <v>1</v>
      </c>
    </row>
    <row r="7475" ht="15.75" customHeight="1">
      <c r="A7475" s="9" t="n">
        <v>43991.5</v>
      </c>
      <c r="B7475" s="9" t="n">
        <v>43991.33333333334</v>
      </c>
      <c r="C7475" s="2" t="n">
        <v>34964545</v>
      </c>
      <c r="D7475" s="2" t="inlineStr">
        <is>
          <t>DOM</t>
        </is>
      </c>
      <c r="G7475" s="2" t="inlineStr">
        <is>
          <t>ZONE</t>
        </is>
      </c>
      <c r="I7475" s="2" t="n">
        <v>12.5</v>
      </c>
      <c r="J7475" s="2" t="n">
        <v>12.343631</v>
      </c>
      <c r="K7475" s="2" t="n">
        <v>-0.105292</v>
      </c>
      <c r="L7475" s="2" t="n">
        <v>-0.052744</v>
      </c>
      <c r="M7475" s="2" t="b">
        <v>1</v>
      </c>
      <c r="N7475" s="2" t="n">
        <v>1</v>
      </c>
    </row>
    <row r="7476" ht="15.75" customHeight="1">
      <c r="A7476" s="9" t="n">
        <v>43991.54166666666</v>
      </c>
      <c r="B7476" s="9" t="n">
        <v>43991.375</v>
      </c>
      <c r="C7476" s="2" t="n">
        <v>34964545</v>
      </c>
      <c r="D7476" s="2" t="inlineStr">
        <is>
          <t>DOM</t>
        </is>
      </c>
      <c r="G7476" s="2" t="inlineStr">
        <is>
          <t>ZONE</t>
        </is>
      </c>
      <c r="I7476" s="2" t="n">
        <v>19.05</v>
      </c>
      <c r="J7476" s="2" t="n">
        <v>18.224405</v>
      </c>
      <c r="K7476" s="2" t="n">
        <v>-0.766589</v>
      </c>
      <c r="L7476" s="2" t="n">
        <v>-0.061507</v>
      </c>
      <c r="M7476" s="2" t="b">
        <v>1</v>
      </c>
      <c r="N7476" s="2" t="n">
        <v>1</v>
      </c>
    </row>
    <row r="7477" ht="15.75" customHeight="1">
      <c r="A7477" s="9" t="n">
        <v>43991.58333333334</v>
      </c>
      <c r="B7477" s="9" t="n">
        <v>43991.41666666666</v>
      </c>
      <c r="C7477" s="2" t="n">
        <v>34964545</v>
      </c>
      <c r="D7477" s="2" t="inlineStr">
        <is>
          <t>DOM</t>
        </is>
      </c>
      <c r="G7477" s="2" t="inlineStr">
        <is>
          <t>ZONE</t>
        </is>
      </c>
      <c r="I7477" s="2" t="n">
        <v>20.71</v>
      </c>
      <c r="J7477" s="2" t="n">
        <v>19.401219</v>
      </c>
      <c r="K7477" s="2" t="n">
        <v>-1.286216</v>
      </c>
      <c r="L7477" s="2" t="n">
        <v>-0.019231</v>
      </c>
      <c r="M7477" s="2" t="b">
        <v>1</v>
      </c>
      <c r="N7477" s="2" t="n">
        <v>1</v>
      </c>
    </row>
    <row r="7478" ht="15.75" customHeight="1">
      <c r="A7478" s="9" t="n">
        <v>43991.625</v>
      </c>
      <c r="B7478" s="9" t="n">
        <v>43991.45833333334</v>
      </c>
      <c r="C7478" s="2" t="n">
        <v>34964545</v>
      </c>
      <c r="D7478" s="2" t="inlineStr">
        <is>
          <t>DOM</t>
        </is>
      </c>
      <c r="G7478" s="2" t="inlineStr">
        <is>
          <t>ZONE</t>
        </is>
      </c>
      <c r="I7478" s="2" t="n">
        <v>19.39</v>
      </c>
      <c r="J7478" s="2" t="n">
        <v>20.501094</v>
      </c>
      <c r="K7478" s="2" t="n">
        <v>1.09373</v>
      </c>
      <c r="L7478" s="2" t="n">
        <v>0.014864</v>
      </c>
      <c r="M7478" s="2" t="b">
        <v>1</v>
      </c>
      <c r="N7478" s="2" t="n">
        <v>1</v>
      </c>
    </row>
    <row r="7479" ht="15.75" customHeight="1">
      <c r="A7479" s="9" t="n">
        <v>43991.66666666666</v>
      </c>
      <c r="B7479" s="9" t="n">
        <v>43991.5</v>
      </c>
      <c r="C7479" s="2" t="n">
        <v>34964545</v>
      </c>
      <c r="D7479" s="2" t="inlineStr">
        <is>
          <t>DOM</t>
        </is>
      </c>
      <c r="G7479" s="2" t="inlineStr">
        <is>
          <t>ZONE</t>
        </is>
      </c>
      <c r="I7479" s="2" t="n">
        <v>64.18000000000001</v>
      </c>
      <c r="J7479" s="2" t="n">
        <v>92.603178</v>
      </c>
      <c r="K7479" s="2" t="n">
        <v>28.34839</v>
      </c>
      <c r="L7479" s="2" t="n">
        <v>0.076455</v>
      </c>
      <c r="M7479" s="2" t="b">
        <v>1</v>
      </c>
      <c r="N7479" s="2" t="n">
        <v>1</v>
      </c>
    </row>
    <row r="7480" ht="15.75" customHeight="1">
      <c r="A7480" s="9" t="n">
        <v>43991.70833333334</v>
      </c>
      <c r="B7480" s="9" t="n">
        <v>43991.54166666666</v>
      </c>
      <c r="C7480" s="2" t="n">
        <v>34964545</v>
      </c>
      <c r="D7480" s="2" t="inlineStr">
        <is>
          <t>DOM</t>
        </is>
      </c>
      <c r="G7480" s="2" t="inlineStr">
        <is>
          <t>ZONE</t>
        </is>
      </c>
      <c r="I7480" s="2" t="n">
        <v>25.06</v>
      </c>
      <c r="J7480" s="2" t="n">
        <v>27.517708</v>
      </c>
      <c r="K7480" s="2" t="n">
        <v>2.488775</v>
      </c>
      <c r="L7480" s="2" t="n">
        <v>-0.031901</v>
      </c>
      <c r="M7480" s="2" t="b">
        <v>1</v>
      </c>
      <c r="N7480" s="2" t="n">
        <v>1</v>
      </c>
    </row>
    <row r="7481" ht="15.75" customHeight="1">
      <c r="A7481" s="9" t="n">
        <v>43991.75</v>
      </c>
      <c r="B7481" s="9" t="n">
        <v>43991.58333333334</v>
      </c>
      <c r="C7481" s="2" t="n">
        <v>34964545</v>
      </c>
      <c r="D7481" s="2" t="inlineStr">
        <is>
          <t>DOM</t>
        </is>
      </c>
      <c r="G7481" s="2" t="inlineStr">
        <is>
          <t>ZONE</t>
        </is>
      </c>
      <c r="I7481" s="2" t="n">
        <v>31.67</v>
      </c>
      <c r="J7481" s="2" t="n">
        <v>32.723011</v>
      </c>
      <c r="K7481" s="2" t="n">
        <v>1.047913</v>
      </c>
      <c r="L7481" s="2" t="n">
        <v>0.008430999999999999</v>
      </c>
      <c r="M7481" s="2" t="b">
        <v>1</v>
      </c>
      <c r="N7481" s="2" t="n">
        <v>1</v>
      </c>
    </row>
    <row r="7482" ht="15.75" customHeight="1">
      <c r="A7482" s="9" t="n">
        <v>43991.79166666666</v>
      </c>
      <c r="B7482" s="9" t="n">
        <v>43991.625</v>
      </c>
      <c r="C7482" s="2" t="n">
        <v>34964545</v>
      </c>
      <c r="D7482" s="2" t="inlineStr">
        <is>
          <t>DOM</t>
        </is>
      </c>
      <c r="G7482" s="2" t="inlineStr">
        <is>
          <t>ZONE</t>
        </is>
      </c>
      <c r="I7482" s="2" t="n">
        <v>34.44</v>
      </c>
      <c r="J7482" s="2" t="n">
        <v>35.840103</v>
      </c>
      <c r="K7482" s="2" t="n">
        <v>1.311307</v>
      </c>
      <c r="L7482" s="2" t="n">
        <v>0.092963</v>
      </c>
      <c r="M7482" s="2" t="b">
        <v>1</v>
      </c>
      <c r="N7482" s="2" t="n">
        <v>1</v>
      </c>
    </row>
    <row r="7483" ht="15.75" customHeight="1">
      <c r="A7483" s="9" t="n">
        <v>43991.83333333334</v>
      </c>
      <c r="B7483" s="9" t="n">
        <v>43991.66666666666</v>
      </c>
      <c r="C7483" s="2" t="n">
        <v>34964545</v>
      </c>
      <c r="D7483" s="2" t="inlineStr">
        <is>
          <t>DOM</t>
        </is>
      </c>
      <c r="G7483" s="2" t="inlineStr">
        <is>
          <t>ZONE</t>
        </is>
      </c>
      <c r="I7483" s="2" t="n">
        <v>95.95999999999999</v>
      </c>
      <c r="J7483" s="2" t="n">
        <v>133.821663</v>
      </c>
      <c r="K7483" s="2" t="n">
        <v>37.720832</v>
      </c>
      <c r="L7483" s="2" t="n">
        <v>0.139999</v>
      </c>
      <c r="M7483" s="2" t="b">
        <v>1</v>
      </c>
      <c r="N7483" s="2" t="n">
        <v>1</v>
      </c>
    </row>
    <row r="7484" ht="15.75" customHeight="1">
      <c r="A7484" s="9" t="n">
        <v>43991.875</v>
      </c>
      <c r="B7484" s="9" t="n">
        <v>43991.70833333334</v>
      </c>
      <c r="C7484" s="2" t="n">
        <v>34964545</v>
      </c>
      <c r="D7484" s="2" t="inlineStr">
        <is>
          <t>DOM</t>
        </is>
      </c>
      <c r="G7484" s="2" t="inlineStr">
        <is>
          <t>ZONE</t>
        </is>
      </c>
      <c r="I7484" s="2" t="n">
        <v>55.83</v>
      </c>
      <c r="J7484" s="2" t="n">
        <v>114.290519</v>
      </c>
      <c r="K7484" s="2" t="n">
        <v>58.291184</v>
      </c>
      <c r="L7484" s="2" t="n">
        <v>0.171002</v>
      </c>
      <c r="M7484" s="2" t="b">
        <v>1</v>
      </c>
      <c r="N7484" s="2" t="n">
        <v>1</v>
      </c>
    </row>
    <row r="7485" ht="15.75" customHeight="1">
      <c r="A7485" s="9" t="n">
        <v>43991.91666666666</v>
      </c>
      <c r="B7485" s="9" t="n">
        <v>43991.75</v>
      </c>
      <c r="C7485" s="2" t="n">
        <v>34964545</v>
      </c>
      <c r="D7485" s="2" t="inlineStr">
        <is>
          <t>DOM</t>
        </is>
      </c>
      <c r="G7485" s="2" t="inlineStr">
        <is>
          <t>ZONE</t>
        </is>
      </c>
      <c r="I7485" s="2" t="n">
        <v>25.61</v>
      </c>
      <c r="J7485" s="2" t="n">
        <v>27.815314</v>
      </c>
      <c r="K7485" s="2" t="n">
        <v>2.18211</v>
      </c>
      <c r="L7485" s="2" t="n">
        <v>0.019037</v>
      </c>
      <c r="M7485" s="2" t="b">
        <v>1</v>
      </c>
      <c r="N7485" s="2" t="n">
        <v>1</v>
      </c>
    </row>
    <row r="7486" ht="15.75" customHeight="1">
      <c r="A7486" s="9" t="n">
        <v>43991.95833333334</v>
      </c>
      <c r="B7486" s="9" t="n">
        <v>43991.79166666666</v>
      </c>
      <c r="C7486" s="2" t="n">
        <v>34964545</v>
      </c>
      <c r="D7486" s="2" t="inlineStr">
        <is>
          <t>DOM</t>
        </is>
      </c>
      <c r="G7486" s="2" t="inlineStr">
        <is>
          <t>ZONE</t>
        </is>
      </c>
      <c r="I7486" s="2" t="n">
        <v>24.74</v>
      </c>
      <c r="J7486" s="2" t="n">
        <v>27.974795</v>
      </c>
      <c r="K7486" s="2" t="n">
        <v>3.112981</v>
      </c>
      <c r="L7486" s="2" t="n">
        <v>0.117647</v>
      </c>
      <c r="M7486" s="2" t="b">
        <v>1</v>
      </c>
      <c r="N7486" s="2" t="n">
        <v>1</v>
      </c>
    </row>
    <row r="7487" ht="15.75" customHeight="1">
      <c r="A7487" s="9" t="n">
        <v>43992</v>
      </c>
      <c r="B7487" s="9" t="n">
        <v>43991.83333333334</v>
      </c>
      <c r="C7487" s="2" t="n">
        <v>34964545</v>
      </c>
      <c r="D7487" s="2" t="inlineStr">
        <is>
          <t>DOM</t>
        </is>
      </c>
      <c r="G7487" s="2" t="inlineStr">
        <is>
          <t>ZONE</t>
        </is>
      </c>
      <c r="I7487" s="2" t="n">
        <v>23.78</v>
      </c>
      <c r="J7487" s="2" t="n">
        <v>26.7247</v>
      </c>
      <c r="K7487" s="2" t="n">
        <v>2.771516</v>
      </c>
      <c r="L7487" s="2" t="n">
        <v>0.171518</v>
      </c>
      <c r="M7487" s="2" t="b">
        <v>1</v>
      </c>
      <c r="N7487" s="2" t="n">
        <v>1</v>
      </c>
    </row>
    <row r="7488" ht="15.75" customHeight="1">
      <c r="A7488" s="9" t="n">
        <v>43992.04166666666</v>
      </c>
      <c r="B7488" s="9" t="n">
        <v>43991.875</v>
      </c>
      <c r="C7488" s="2" t="n">
        <v>34964545</v>
      </c>
      <c r="D7488" s="2" t="inlineStr">
        <is>
          <t>DOM</t>
        </is>
      </c>
      <c r="G7488" s="2" t="inlineStr">
        <is>
          <t>ZONE</t>
        </is>
      </c>
      <c r="I7488" s="2" t="n">
        <v>23.32</v>
      </c>
      <c r="J7488" s="2" t="n">
        <v>27.978038</v>
      </c>
      <c r="K7488" s="2" t="n">
        <v>4.470119</v>
      </c>
      <c r="L7488" s="2" t="n">
        <v>0.189585</v>
      </c>
      <c r="M7488" s="2" t="b">
        <v>1</v>
      </c>
      <c r="N7488" s="2" t="n">
        <v>1</v>
      </c>
    </row>
    <row r="7489" ht="15.75" customHeight="1">
      <c r="A7489" s="9" t="n">
        <v>43992.08333333334</v>
      </c>
      <c r="B7489" s="9" t="n">
        <v>43991.91666666666</v>
      </c>
      <c r="C7489" s="2" t="n">
        <v>34964545</v>
      </c>
      <c r="D7489" s="2" t="inlineStr">
        <is>
          <t>DOM</t>
        </is>
      </c>
      <c r="G7489" s="2" t="inlineStr">
        <is>
          <t>ZONE</t>
        </is>
      </c>
      <c r="I7489" s="2" t="n">
        <v>21.18</v>
      </c>
      <c r="J7489" s="2" t="n">
        <v>23.419629</v>
      </c>
      <c r="K7489" s="2" t="n">
        <v>2.170093</v>
      </c>
      <c r="L7489" s="2" t="n">
        <v>0.07287</v>
      </c>
      <c r="M7489" s="2" t="b">
        <v>1</v>
      </c>
      <c r="N7489" s="2" t="n">
        <v>1</v>
      </c>
    </row>
    <row r="7490" ht="15.75" customHeight="1">
      <c r="A7490" s="9" t="n">
        <v>43992.125</v>
      </c>
      <c r="B7490" s="9" t="n">
        <v>43991.95833333334</v>
      </c>
      <c r="C7490" s="2" t="n">
        <v>34964545</v>
      </c>
      <c r="D7490" s="2" t="inlineStr">
        <is>
          <t>DOM</t>
        </is>
      </c>
      <c r="G7490" s="2" t="inlineStr">
        <is>
          <t>ZONE</t>
        </is>
      </c>
      <c r="I7490" s="2" t="n">
        <v>20.23</v>
      </c>
      <c r="J7490" s="2" t="n">
        <v>21.100692</v>
      </c>
      <c r="K7490" s="2" t="n">
        <v>0.902685</v>
      </c>
      <c r="L7490" s="2" t="n">
        <v>-0.031993</v>
      </c>
      <c r="M7490" s="2" t="b">
        <v>1</v>
      </c>
      <c r="N7490" s="2" t="n">
        <v>1</v>
      </c>
    </row>
    <row r="7491" ht="15.75" customHeight="1">
      <c r="A7491" s="9" t="n">
        <v>43992.16666666666</v>
      </c>
      <c r="B7491" s="9" t="n">
        <v>43992</v>
      </c>
      <c r="C7491" s="2" t="n">
        <v>34964545</v>
      </c>
      <c r="D7491" s="2" t="inlineStr">
        <is>
          <t>DOM</t>
        </is>
      </c>
      <c r="G7491" s="2" t="inlineStr">
        <is>
          <t>ZONE</t>
        </is>
      </c>
      <c r="I7491" s="2" t="n">
        <v>19.1</v>
      </c>
      <c r="J7491" s="2" t="n">
        <v>18.81864</v>
      </c>
      <c r="K7491" s="2" t="n">
        <v>-0.249698</v>
      </c>
      <c r="L7491" s="2" t="n">
        <v>-0.034995</v>
      </c>
      <c r="M7491" s="2" t="b">
        <v>1</v>
      </c>
      <c r="N7491" s="2" t="n">
        <v>1</v>
      </c>
    </row>
    <row r="7492" ht="15.75" customHeight="1">
      <c r="A7492" s="9" t="n">
        <v>43992.20833333334</v>
      </c>
      <c r="B7492" s="9" t="n">
        <v>43992.04166666666</v>
      </c>
      <c r="C7492" s="2" t="n">
        <v>34964545</v>
      </c>
      <c r="D7492" s="2" t="inlineStr">
        <is>
          <t>DOM</t>
        </is>
      </c>
      <c r="G7492" s="2" t="inlineStr">
        <is>
          <t>ZONE</t>
        </is>
      </c>
      <c r="I7492" s="2" t="n">
        <v>19.08</v>
      </c>
      <c r="J7492" s="2" t="n">
        <v>18.929369</v>
      </c>
      <c r="K7492" s="2" t="n">
        <v>-0.181189</v>
      </c>
      <c r="L7492" s="2" t="n">
        <v>0.028058</v>
      </c>
      <c r="M7492" s="2" t="b">
        <v>1</v>
      </c>
      <c r="N7492" s="2" t="n">
        <v>1</v>
      </c>
    </row>
    <row r="7493" ht="15.75" customHeight="1">
      <c r="A7493" s="9" t="n">
        <v>43992.25</v>
      </c>
      <c r="B7493" s="9" t="n">
        <v>43992.08333333334</v>
      </c>
      <c r="C7493" s="2" t="n">
        <v>34964545</v>
      </c>
      <c r="D7493" s="2" t="inlineStr">
        <is>
          <t>DOM</t>
        </is>
      </c>
      <c r="G7493" s="2" t="inlineStr">
        <is>
          <t>ZONE</t>
        </is>
      </c>
      <c r="I7493" s="2" t="n">
        <v>15.72</v>
      </c>
      <c r="J7493" s="2" t="n">
        <v>15.923306</v>
      </c>
      <c r="K7493" s="2" t="n">
        <v>0.145042</v>
      </c>
      <c r="L7493" s="2" t="n">
        <v>0.056598</v>
      </c>
      <c r="M7493" s="2" t="b">
        <v>1</v>
      </c>
      <c r="N7493" s="2" t="n">
        <v>1</v>
      </c>
    </row>
    <row r="7494" ht="15.75" customHeight="1">
      <c r="A7494" s="9" t="n">
        <v>43992.29166666666</v>
      </c>
      <c r="B7494" s="9" t="n">
        <v>43992.125</v>
      </c>
      <c r="C7494" s="2" t="n">
        <v>34964545</v>
      </c>
      <c r="D7494" s="2" t="inlineStr">
        <is>
          <t>DOM</t>
        </is>
      </c>
      <c r="G7494" s="2" t="inlineStr">
        <is>
          <t>ZONE</t>
        </is>
      </c>
      <c r="I7494" s="2" t="n">
        <v>15.24</v>
      </c>
      <c r="J7494" s="2" t="n">
        <v>15.433168</v>
      </c>
      <c r="K7494" s="2" t="n">
        <v>0.147176</v>
      </c>
      <c r="L7494" s="2" t="n">
        <v>0.044325</v>
      </c>
      <c r="M7494" s="2" t="b">
        <v>1</v>
      </c>
      <c r="N7494" s="2" t="n">
        <v>1</v>
      </c>
    </row>
    <row r="7495" ht="15.75" customHeight="1">
      <c r="A7495" s="9" t="n">
        <v>43992.33333333334</v>
      </c>
      <c r="B7495" s="9" t="n">
        <v>43992.16666666666</v>
      </c>
      <c r="C7495" s="2" t="n">
        <v>34964545</v>
      </c>
      <c r="D7495" s="2" t="inlineStr">
        <is>
          <t>DOM</t>
        </is>
      </c>
      <c r="G7495" s="2" t="inlineStr">
        <is>
          <t>ZONE</t>
        </is>
      </c>
      <c r="I7495" s="2" t="n">
        <v>16.38</v>
      </c>
      <c r="J7495" s="2" t="n">
        <v>16.499193</v>
      </c>
      <c r="K7495" s="2" t="n">
        <v>0.057892</v>
      </c>
      <c r="L7495" s="2" t="n">
        <v>0.063801</v>
      </c>
      <c r="M7495" s="2" t="b">
        <v>1</v>
      </c>
      <c r="N7495" s="2" t="n">
        <v>1</v>
      </c>
    </row>
    <row r="7496" ht="15.75" customHeight="1">
      <c r="A7496" s="9" t="n">
        <v>43992.375</v>
      </c>
      <c r="B7496" s="9" t="n">
        <v>43992.20833333334</v>
      </c>
      <c r="C7496" s="2" t="n">
        <v>34964545</v>
      </c>
      <c r="D7496" s="2" t="inlineStr">
        <is>
          <t>DOM</t>
        </is>
      </c>
      <c r="G7496" s="2" t="inlineStr">
        <is>
          <t>ZONE</t>
        </is>
      </c>
      <c r="I7496" s="2" t="n">
        <v>19.15</v>
      </c>
      <c r="J7496" s="2" t="n">
        <v>19.12087</v>
      </c>
      <c r="K7496" s="2" t="n">
        <v>-0.086032</v>
      </c>
      <c r="L7496" s="2" t="n">
        <v>0.053568</v>
      </c>
      <c r="M7496" s="2" t="b">
        <v>1</v>
      </c>
      <c r="N7496" s="2" t="n">
        <v>1</v>
      </c>
    </row>
    <row r="7497" ht="15.75" customHeight="1">
      <c r="A7497" s="9" t="n">
        <v>43992.41666666666</v>
      </c>
      <c r="B7497" s="9" t="n">
        <v>43992.25</v>
      </c>
      <c r="C7497" s="2" t="n">
        <v>34964545</v>
      </c>
      <c r="D7497" s="2" t="inlineStr">
        <is>
          <t>DOM</t>
        </is>
      </c>
      <c r="G7497" s="2" t="inlineStr">
        <is>
          <t>ZONE</t>
        </is>
      </c>
      <c r="I7497" s="2" t="n">
        <v>17.28</v>
      </c>
      <c r="J7497" s="2" t="n">
        <v>17.371295</v>
      </c>
      <c r="K7497" s="2" t="n">
        <v>0.105764</v>
      </c>
      <c r="L7497" s="2" t="n">
        <v>-0.014469</v>
      </c>
      <c r="M7497" s="2" t="b">
        <v>1</v>
      </c>
      <c r="N7497" s="2" t="n">
        <v>1</v>
      </c>
    </row>
    <row r="7498" ht="15.75" customHeight="1">
      <c r="A7498" s="9" t="n">
        <v>43992.45833333334</v>
      </c>
      <c r="B7498" s="9" t="n">
        <v>43992.29166666666</v>
      </c>
      <c r="C7498" s="2" t="n">
        <v>34964545</v>
      </c>
      <c r="D7498" s="2" t="inlineStr">
        <is>
          <t>DOM</t>
        </is>
      </c>
      <c r="G7498" s="2" t="inlineStr">
        <is>
          <t>ZONE</t>
        </is>
      </c>
      <c r="I7498" s="2" t="n">
        <v>21.73</v>
      </c>
      <c r="J7498" s="2" t="n">
        <v>20.21634</v>
      </c>
      <c r="K7498" s="2" t="n">
        <v>-1.401742</v>
      </c>
      <c r="L7498" s="2" t="n">
        <v>-0.114418</v>
      </c>
      <c r="M7498" s="2" t="b">
        <v>1</v>
      </c>
      <c r="N7498" s="2" t="n">
        <v>1</v>
      </c>
    </row>
    <row r="7499" ht="15.75" customHeight="1">
      <c r="A7499" s="9" t="n">
        <v>43992.5</v>
      </c>
      <c r="B7499" s="9" t="n">
        <v>43992.33333333334</v>
      </c>
      <c r="C7499" s="2" t="n">
        <v>34964545</v>
      </c>
      <c r="D7499" s="2" t="inlineStr">
        <is>
          <t>DOM</t>
        </is>
      </c>
      <c r="G7499" s="2" t="inlineStr">
        <is>
          <t>ZONE</t>
        </is>
      </c>
      <c r="I7499" s="2" t="n">
        <v>22.53</v>
      </c>
      <c r="J7499" s="2" t="n">
        <v>21.417728</v>
      </c>
      <c r="K7499" s="2" t="n">
        <v>-0.983572</v>
      </c>
      <c r="L7499" s="2" t="n">
        <v>-0.128701</v>
      </c>
      <c r="M7499" s="2" t="b">
        <v>1</v>
      </c>
      <c r="N7499" s="2" t="n">
        <v>1</v>
      </c>
    </row>
    <row r="7500" ht="15.75" customHeight="1">
      <c r="A7500" s="9" t="n">
        <v>43992.54166666666</v>
      </c>
      <c r="B7500" s="9" t="n">
        <v>43992.375</v>
      </c>
      <c r="C7500" s="2" t="n">
        <v>34964545</v>
      </c>
      <c r="D7500" s="2" t="inlineStr">
        <is>
          <t>DOM</t>
        </is>
      </c>
      <c r="G7500" s="2" t="inlineStr">
        <is>
          <t>ZONE</t>
        </is>
      </c>
      <c r="I7500" s="2" t="n">
        <v>29.52</v>
      </c>
      <c r="J7500" s="2" t="n">
        <v>29.233709</v>
      </c>
      <c r="K7500" s="2" t="n">
        <v>-0.151317</v>
      </c>
      <c r="L7500" s="2" t="n">
        <v>-0.134141</v>
      </c>
      <c r="M7500" s="2" t="b">
        <v>1</v>
      </c>
      <c r="N7500" s="2" t="n">
        <v>1</v>
      </c>
    </row>
    <row r="7501" ht="15.75" customHeight="1">
      <c r="A7501" s="9" t="n">
        <v>43992.58333333334</v>
      </c>
      <c r="B7501" s="9" t="n">
        <v>43992.41666666666</v>
      </c>
      <c r="C7501" s="2" t="n">
        <v>34964545</v>
      </c>
      <c r="D7501" s="2" t="inlineStr">
        <is>
          <t>DOM</t>
        </is>
      </c>
      <c r="G7501" s="2" t="inlineStr">
        <is>
          <t>ZONE</t>
        </is>
      </c>
      <c r="I7501" s="2" t="n">
        <v>51.99</v>
      </c>
      <c r="J7501" s="2" t="n">
        <v>55.410705</v>
      </c>
      <c r="K7501" s="2" t="n">
        <v>3.678251</v>
      </c>
      <c r="L7501" s="2" t="n">
        <v>-0.252546</v>
      </c>
      <c r="M7501" s="2" t="b">
        <v>1</v>
      </c>
      <c r="N7501" s="2" t="n">
        <v>1</v>
      </c>
    </row>
    <row r="7502" ht="15.75" customHeight="1">
      <c r="A7502" s="9" t="n">
        <v>43992.625</v>
      </c>
      <c r="B7502" s="9" t="n">
        <v>43992.45833333334</v>
      </c>
      <c r="C7502" s="2" t="n">
        <v>34964545</v>
      </c>
      <c r="D7502" s="2" t="inlineStr">
        <is>
          <t>DOM</t>
        </is>
      </c>
      <c r="G7502" s="2" t="inlineStr">
        <is>
          <t>ZONE</t>
        </is>
      </c>
      <c r="I7502" s="2" t="n">
        <v>23.8</v>
      </c>
      <c r="J7502" s="2" t="n">
        <v>20.67555</v>
      </c>
      <c r="K7502" s="2" t="n">
        <v>-2.956661</v>
      </c>
      <c r="L7502" s="2" t="n">
        <v>-0.163622</v>
      </c>
      <c r="M7502" s="2" t="b">
        <v>1</v>
      </c>
      <c r="N7502" s="2" t="n">
        <v>1</v>
      </c>
    </row>
    <row r="7503" ht="15.75" customHeight="1">
      <c r="A7503" s="9" t="n">
        <v>43992.66666666666</v>
      </c>
      <c r="B7503" s="9" t="n">
        <v>43992.5</v>
      </c>
      <c r="C7503" s="2" t="n">
        <v>34964545</v>
      </c>
      <c r="D7503" s="2" t="inlineStr">
        <is>
          <t>DOM</t>
        </is>
      </c>
      <c r="G7503" s="2" t="inlineStr">
        <is>
          <t>ZONE</t>
        </is>
      </c>
      <c r="I7503" s="2" t="n">
        <v>30.5</v>
      </c>
      <c r="J7503" s="2" t="n">
        <v>29.758957</v>
      </c>
      <c r="K7503" s="2" t="n">
        <v>-0.587357</v>
      </c>
      <c r="L7503" s="2" t="n">
        <v>-0.148686</v>
      </c>
      <c r="M7503" s="2" t="b">
        <v>1</v>
      </c>
      <c r="N7503" s="2" t="n">
        <v>1</v>
      </c>
    </row>
    <row r="7504" ht="15.75" customHeight="1">
      <c r="A7504" s="9" t="n">
        <v>43992.70833333334</v>
      </c>
      <c r="B7504" s="9" t="n">
        <v>43992.54166666666</v>
      </c>
      <c r="C7504" s="2" t="n">
        <v>34964545</v>
      </c>
      <c r="D7504" s="2" t="inlineStr">
        <is>
          <t>DOM</t>
        </is>
      </c>
      <c r="G7504" s="2" t="inlineStr">
        <is>
          <t>ZONE</t>
        </is>
      </c>
      <c r="I7504" s="2" t="n">
        <v>40.1</v>
      </c>
      <c r="J7504" s="2" t="n">
        <v>38.877101</v>
      </c>
      <c r="K7504" s="2" t="n">
        <v>-0.992569</v>
      </c>
      <c r="L7504" s="2" t="n">
        <v>-0.23283</v>
      </c>
      <c r="M7504" s="2" t="b">
        <v>1</v>
      </c>
      <c r="N7504" s="2" t="n">
        <v>1</v>
      </c>
    </row>
    <row r="7505" ht="15.75" customHeight="1">
      <c r="A7505" s="9" t="n">
        <v>43992.75</v>
      </c>
      <c r="B7505" s="9" t="n">
        <v>43992.58333333334</v>
      </c>
      <c r="C7505" s="2" t="n">
        <v>34964545</v>
      </c>
      <c r="D7505" s="2" t="inlineStr">
        <is>
          <t>DOM</t>
        </is>
      </c>
      <c r="G7505" s="2" t="inlineStr">
        <is>
          <t>ZONE</t>
        </is>
      </c>
      <c r="I7505" s="2" t="n">
        <v>58.08</v>
      </c>
      <c r="J7505" s="2" t="n">
        <v>44.111566</v>
      </c>
      <c r="K7505" s="2" t="n">
        <v>-13.719678</v>
      </c>
      <c r="L7505" s="2" t="n">
        <v>-0.246255</v>
      </c>
      <c r="M7505" s="2" t="b">
        <v>1</v>
      </c>
      <c r="N7505" s="2" t="n">
        <v>1</v>
      </c>
    </row>
    <row r="7506" ht="15.75" customHeight="1">
      <c r="A7506" s="9" t="n">
        <v>43992.79166666666</v>
      </c>
      <c r="B7506" s="9" t="n">
        <v>43992.625</v>
      </c>
      <c r="C7506" s="2" t="n">
        <v>34964545</v>
      </c>
      <c r="D7506" s="2" t="inlineStr">
        <is>
          <t>DOM</t>
        </is>
      </c>
      <c r="G7506" s="2" t="inlineStr">
        <is>
          <t>ZONE</t>
        </is>
      </c>
      <c r="I7506" s="2" t="n">
        <v>31.22</v>
      </c>
      <c r="J7506" s="2" t="n">
        <v>24.219284</v>
      </c>
      <c r="K7506" s="2" t="n">
        <v>-7.026685</v>
      </c>
      <c r="L7506" s="2" t="n">
        <v>0.030969</v>
      </c>
      <c r="M7506" s="2" t="b">
        <v>1</v>
      </c>
      <c r="N7506" s="2" t="n">
        <v>1</v>
      </c>
    </row>
    <row r="7507" ht="15.75" customHeight="1">
      <c r="A7507" s="9" t="n">
        <v>43992.83333333334</v>
      </c>
      <c r="B7507" s="9" t="n">
        <v>43992.66666666666</v>
      </c>
      <c r="C7507" s="2" t="n">
        <v>34964545</v>
      </c>
      <c r="D7507" s="2" t="inlineStr">
        <is>
          <t>DOM</t>
        </is>
      </c>
      <c r="G7507" s="2" t="inlineStr">
        <is>
          <t>ZONE</t>
        </is>
      </c>
      <c r="I7507" s="2" t="n">
        <v>23.34</v>
      </c>
      <c r="J7507" s="2" t="n">
        <v>24.037714</v>
      </c>
      <c r="K7507" s="2" t="n">
        <v>0.580361</v>
      </c>
      <c r="L7507" s="2" t="n">
        <v>0.119019</v>
      </c>
      <c r="M7507" s="2" t="b">
        <v>1</v>
      </c>
      <c r="N7507" s="2" t="n">
        <v>1</v>
      </c>
    </row>
    <row r="7508" ht="15.75" customHeight="1">
      <c r="A7508" s="9" t="n">
        <v>43992.875</v>
      </c>
      <c r="B7508" s="9" t="n">
        <v>43992.70833333334</v>
      </c>
      <c r="C7508" s="2" t="n">
        <v>34964545</v>
      </c>
      <c r="D7508" s="2" t="inlineStr">
        <is>
          <t>DOM</t>
        </is>
      </c>
      <c r="G7508" s="2" t="inlineStr">
        <is>
          <t>ZONE</t>
        </is>
      </c>
      <c r="I7508" s="2" t="n">
        <v>57.02</v>
      </c>
      <c r="J7508" s="2" t="n">
        <v>86.56147199999999</v>
      </c>
      <c r="K7508" s="2" t="n">
        <v>29.129785</v>
      </c>
      <c r="L7508" s="2" t="n">
        <v>0.41502</v>
      </c>
      <c r="M7508" s="2" t="b">
        <v>1</v>
      </c>
      <c r="N7508" s="2" t="n">
        <v>1</v>
      </c>
    </row>
    <row r="7509" ht="15.75" customHeight="1">
      <c r="A7509" s="9" t="n">
        <v>43992.91666666666</v>
      </c>
      <c r="B7509" s="9" t="n">
        <v>43992.75</v>
      </c>
      <c r="C7509" s="2" t="n">
        <v>34964545</v>
      </c>
      <c r="D7509" s="2" t="inlineStr">
        <is>
          <t>DOM</t>
        </is>
      </c>
      <c r="G7509" s="2" t="inlineStr">
        <is>
          <t>ZONE</t>
        </is>
      </c>
      <c r="I7509" s="2" t="n">
        <v>25.18</v>
      </c>
      <c r="J7509" s="2" t="n">
        <v>30.658574</v>
      </c>
      <c r="K7509" s="2" t="n">
        <v>5.211465</v>
      </c>
      <c r="L7509" s="2" t="n">
        <v>0.26961</v>
      </c>
      <c r="M7509" s="2" t="b">
        <v>1</v>
      </c>
      <c r="N7509" s="2" t="n">
        <v>1</v>
      </c>
    </row>
    <row r="7510" ht="15.75" customHeight="1">
      <c r="A7510" s="9" t="n">
        <v>43992.95833333334</v>
      </c>
      <c r="B7510" s="9" t="n">
        <v>43992.79166666666</v>
      </c>
      <c r="C7510" s="2" t="n">
        <v>34964545</v>
      </c>
      <c r="D7510" s="2" t="inlineStr">
        <is>
          <t>DOM</t>
        </is>
      </c>
      <c r="G7510" s="2" t="inlineStr">
        <is>
          <t>ZONE</t>
        </is>
      </c>
      <c r="I7510" s="2" t="n">
        <v>20.59</v>
      </c>
      <c r="J7510" s="2" t="n">
        <v>20.936407</v>
      </c>
      <c r="K7510" s="2" t="n">
        <v>0.16599</v>
      </c>
      <c r="L7510" s="2" t="n">
        <v>0.179584</v>
      </c>
      <c r="M7510" s="2" t="b">
        <v>1</v>
      </c>
      <c r="N7510" s="2" t="n">
        <v>1</v>
      </c>
    </row>
    <row r="7511" ht="15.75" customHeight="1">
      <c r="A7511" s="9" t="n">
        <v>43993</v>
      </c>
      <c r="B7511" s="9" t="n">
        <v>43992.83333333334</v>
      </c>
      <c r="C7511" s="2" t="n">
        <v>34964545</v>
      </c>
      <c r="D7511" s="2" t="inlineStr">
        <is>
          <t>DOM</t>
        </is>
      </c>
      <c r="G7511" s="2" t="inlineStr">
        <is>
          <t>ZONE</t>
        </is>
      </c>
      <c r="I7511" s="2" t="n">
        <v>23.19</v>
      </c>
      <c r="J7511" s="2" t="n">
        <v>23.386102</v>
      </c>
      <c r="K7511" s="2" t="n">
        <v>-0.056932</v>
      </c>
      <c r="L7511" s="2" t="n">
        <v>0.2497</v>
      </c>
      <c r="M7511" s="2" t="b">
        <v>1</v>
      </c>
      <c r="N7511" s="2" t="n">
        <v>1</v>
      </c>
    </row>
    <row r="7512" ht="15.75" customHeight="1">
      <c r="A7512" s="9" t="n">
        <v>43993.04166666666</v>
      </c>
      <c r="B7512" s="9" t="n">
        <v>43992.875</v>
      </c>
      <c r="C7512" s="2" t="n">
        <v>34964545</v>
      </c>
      <c r="D7512" s="2" t="inlineStr">
        <is>
          <t>DOM</t>
        </is>
      </c>
      <c r="G7512" s="2" t="inlineStr">
        <is>
          <t>ZONE</t>
        </is>
      </c>
      <c r="I7512" s="2" t="n">
        <v>19.53</v>
      </c>
      <c r="J7512" s="2" t="n">
        <v>19.701758</v>
      </c>
      <c r="K7512" s="2" t="n">
        <v>-0.035743</v>
      </c>
      <c r="L7512" s="2" t="n">
        <v>0.205834</v>
      </c>
      <c r="M7512" s="2" t="b">
        <v>1</v>
      </c>
      <c r="N7512" s="2" t="n">
        <v>1</v>
      </c>
    </row>
    <row r="7513" ht="15.75" customHeight="1">
      <c r="A7513" s="9" t="n">
        <v>43993.08333333334</v>
      </c>
      <c r="B7513" s="9" t="n">
        <v>43992.91666666666</v>
      </c>
      <c r="C7513" s="2" t="n">
        <v>34964545</v>
      </c>
      <c r="D7513" s="2" t="inlineStr">
        <is>
          <t>DOM</t>
        </is>
      </c>
      <c r="G7513" s="2" t="inlineStr">
        <is>
          <t>ZONE</t>
        </is>
      </c>
      <c r="I7513" s="2" t="n">
        <v>17.96</v>
      </c>
      <c r="J7513" s="2" t="n">
        <v>18.03493</v>
      </c>
      <c r="K7513" s="2" t="n">
        <v>-0.077295</v>
      </c>
      <c r="L7513" s="2" t="n">
        <v>0.151392</v>
      </c>
      <c r="M7513" s="2" t="b">
        <v>1</v>
      </c>
      <c r="N7513" s="2" t="n">
        <v>1</v>
      </c>
    </row>
    <row r="7514" ht="15.75" customHeight="1">
      <c r="A7514" s="9" t="n">
        <v>43993.125</v>
      </c>
      <c r="B7514" s="9" t="n">
        <v>43992.95833333334</v>
      </c>
      <c r="C7514" s="2" t="n">
        <v>34964545</v>
      </c>
      <c r="D7514" s="2" t="inlineStr">
        <is>
          <t>DOM</t>
        </is>
      </c>
      <c r="G7514" s="2" t="inlineStr">
        <is>
          <t>ZONE</t>
        </is>
      </c>
      <c r="I7514" s="2" t="n">
        <v>17.26</v>
      </c>
      <c r="J7514" s="2" t="n">
        <v>17.293822</v>
      </c>
      <c r="K7514" s="2" t="n">
        <v>-0.07187</v>
      </c>
      <c r="L7514" s="2" t="n">
        <v>0.104026</v>
      </c>
      <c r="M7514" s="2" t="b">
        <v>1</v>
      </c>
      <c r="N7514" s="2" t="n">
        <v>1</v>
      </c>
    </row>
    <row r="7515" ht="15.75" customHeight="1">
      <c r="A7515" s="9" t="n">
        <v>43993.16666666666</v>
      </c>
      <c r="B7515" s="9" t="n">
        <v>43993</v>
      </c>
      <c r="C7515" s="2" t="n">
        <v>34964545</v>
      </c>
      <c r="D7515" s="2" t="inlineStr">
        <is>
          <t>DOM</t>
        </is>
      </c>
      <c r="G7515" s="2" t="inlineStr">
        <is>
          <t>ZONE</t>
        </is>
      </c>
      <c r="I7515" s="2" t="n">
        <v>13.56</v>
      </c>
      <c r="J7515" s="2" t="n">
        <v>13.614055</v>
      </c>
      <c r="K7515" s="2" t="n">
        <v>-0.001035</v>
      </c>
      <c r="L7515" s="2" t="n">
        <v>0.058423</v>
      </c>
      <c r="M7515" s="2" t="b">
        <v>1</v>
      </c>
      <c r="N7515" s="2" t="n">
        <v>1</v>
      </c>
    </row>
    <row r="7516" ht="15.75" customHeight="1">
      <c r="A7516" s="9" t="n">
        <v>43993.20833333334</v>
      </c>
      <c r="B7516" s="9" t="n">
        <v>43993.04166666666</v>
      </c>
      <c r="C7516" s="2" t="n">
        <v>34964545</v>
      </c>
      <c r="D7516" s="2" t="inlineStr">
        <is>
          <t>DOM</t>
        </is>
      </c>
      <c r="G7516" s="2" t="inlineStr">
        <is>
          <t>ZONE</t>
        </is>
      </c>
      <c r="I7516" s="2" t="n">
        <v>15.02</v>
      </c>
      <c r="J7516" s="2" t="n">
        <v>15.11617</v>
      </c>
      <c r="K7516" s="2" t="n">
        <v>-0.004816</v>
      </c>
      <c r="L7516" s="2" t="n">
        <v>0.100153</v>
      </c>
      <c r="M7516" s="2" t="b">
        <v>1</v>
      </c>
      <c r="N7516" s="2" t="n">
        <v>1</v>
      </c>
    </row>
    <row r="7517" ht="15.75" customHeight="1">
      <c r="A7517" s="9" t="n">
        <v>43993.25</v>
      </c>
      <c r="B7517" s="9" t="n">
        <v>43993.08333333334</v>
      </c>
      <c r="C7517" s="2" t="n">
        <v>34964545</v>
      </c>
      <c r="D7517" s="2" t="inlineStr">
        <is>
          <t>DOM</t>
        </is>
      </c>
      <c r="G7517" s="2" t="inlineStr">
        <is>
          <t>ZONE</t>
        </is>
      </c>
      <c r="I7517" s="2" t="n">
        <v>13.22</v>
      </c>
      <c r="J7517" s="2" t="n">
        <v>13.367248</v>
      </c>
      <c r="K7517" s="2" t="n">
        <v>0.028897</v>
      </c>
      <c r="L7517" s="2" t="n">
        <v>0.117517</v>
      </c>
      <c r="M7517" s="2" t="b">
        <v>1</v>
      </c>
      <c r="N7517" s="2" t="n">
        <v>1</v>
      </c>
    </row>
    <row r="7518" ht="15.75" customHeight="1">
      <c r="A7518" s="9" t="n">
        <v>43993.29166666666</v>
      </c>
      <c r="B7518" s="9" t="n">
        <v>43993.125</v>
      </c>
      <c r="C7518" s="2" t="n">
        <v>34964545</v>
      </c>
      <c r="D7518" s="2" t="inlineStr">
        <is>
          <t>DOM</t>
        </is>
      </c>
      <c r="G7518" s="2" t="inlineStr">
        <is>
          <t>ZONE</t>
        </is>
      </c>
      <c r="I7518" s="2" t="n">
        <v>12.23</v>
      </c>
      <c r="J7518" s="2" t="n">
        <v>12.302815</v>
      </c>
      <c r="K7518" s="2" t="n">
        <v>0.00388</v>
      </c>
      <c r="L7518" s="2" t="n">
        <v>0.071434</v>
      </c>
      <c r="M7518" s="2" t="b">
        <v>1</v>
      </c>
      <c r="N7518" s="2" t="n">
        <v>1</v>
      </c>
    </row>
    <row r="7519" ht="15.75" customHeight="1">
      <c r="A7519" s="9" t="n">
        <v>43993.33333333334</v>
      </c>
      <c r="B7519" s="9" t="n">
        <v>43993.16666666666</v>
      </c>
      <c r="C7519" s="2" t="n">
        <v>34964545</v>
      </c>
      <c r="D7519" s="2" t="inlineStr">
        <is>
          <t>DOM</t>
        </is>
      </c>
      <c r="G7519" s="2" t="inlineStr">
        <is>
          <t>ZONE</t>
        </is>
      </c>
      <c r="I7519" s="2" t="n">
        <v>12.27</v>
      </c>
      <c r="J7519" s="2" t="n">
        <v>12.32381</v>
      </c>
      <c r="K7519" s="2" t="n">
        <v>-0.020965</v>
      </c>
      <c r="L7519" s="2" t="n">
        <v>0.076442</v>
      </c>
      <c r="M7519" s="2" t="b">
        <v>1</v>
      </c>
      <c r="N7519" s="2" t="n">
        <v>1</v>
      </c>
    </row>
    <row r="7520" ht="15.75" customHeight="1">
      <c r="A7520" s="9" t="n">
        <v>43993.375</v>
      </c>
      <c r="B7520" s="9" t="n">
        <v>43993.20833333334</v>
      </c>
      <c r="C7520" s="2" t="n">
        <v>34964545</v>
      </c>
      <c r="D7520" s="2" t="inlineStr">
        <is>
          <t>DOM</t>
        </is>
      </c>
      <c r="G7520" s="2" t="inlineStr">
        <is>
          <t>ZONE</t>
        </is>
      </c>
      <c r="I7520" s="2" t="n">
        <v>12.53</v>
      </c>
      <c r="J7520" s="2" t="n">
        <v>12.63616</v>
      </c>
      <c r="K7520" s="2" t="n">
        <v>-0.001857</v>
      </c>
      <c r="L7520" s="2" t="n">
        <v>0.108851</v>
      </c>
      <c r="M7520" s="2" t="b">
        <v>1</v>
      </c>
      <c r="N7520" s="2" t="n">
        <v>1</v>
      </c>
    </row>
    <row r="7521" ht="15.75" customHeight="1">
      <c r="A7521" s="9" t="n">
        <v>43993.41666666666</v>
      </c>
      <c r="B7521" s="9" t="n">
        <v>43993.25</v>
      </c>
      <c r="C7521" s="2" t="n">
        <v>34964545</v>
      </c>
      <c r="D7521" s="2" t="inlineStr">
        <is>
          <t>DOM</t>
        </is>
      </c>
      <c r="G7521" s="2" t="inlineStr">
        <is>
          <t>ZONE</t>
        </is>
      </c>
      <c r="I7521" s="2" t="n">
        <v>14.03</v>
      </c>
      <c r="J7521" s="2" t="n">
        <v>13.928918</v>
      </c>
      <c r="K7521" s="2" t="n">
        <v>-0.242133</v>
      </c>
      <c r="L7521" s="2" t="n">
        <v>0.144384</v>
      </c>
      <c r="M7521" s="2" t="b">
        <v>1</v>
      </c>
      <c r="N7521" s="2" t="n">
        <v>1</v>
      </c>
    </row>
    <row r="7522" ht="15.75" customHeight="1">
      <c r="A7522" s="9" t="n">
        <v>43993.45833333334</v>
      </c>
      <c r="B7522" s="9" t="n">
        <v>43993.29166666666</v>
      </c>
      <c r="C7522" s="2" t="n">
        <v>34964545</v>
      </c>
      <c r="D7522" s="2" t="inlineStr">
        <is>
          <t>DOM</t>
        </is>
      </c>
      <c r="G7522" s="2" t="inlineStr">
        <is>
          <t>ZONE</t>
        </is>
      </c>
      <c r="I7522" s="2" t="n">
        <v>16.37</v>
      </c>
      <c r="J7522" s="2" t="n">
        <v>15.703691</v>
      </c>
      <c r="K7522" s="2" t="n">
        <v>-0.825582</v>
      </c>
      <c r="L7522" s="2" t="n">
        <v>0.157606</v>
      </c>
      <c r="M7522" s="2" t="b">
        <v>1</v>
      </c>
      <c r="N7522" s="2" t="n">
        <v>1</v>
      </c>
    </row>
    <row r="7523" ht="15.75" customHeight="1">
      <c r="A7523" s="9" t="n">
        <v>43993.5</v>
      </c>
      <c r="B7523" s="9" t="n">
        <v>43993.33333333334</v>
      </c>
      <c r="C7523" s="2" t="n">
        <v>34964545</v>
      </c>
      <c r="D7523" s="2" t="inlineStr">
        <is>
          <t>DOM</t>
        </is>
      </c>
      <c r="G7523" s="2" t="inlineStr">
        <is>
          <t>ZONE</t>
        </is>
      </c>
      <c r="I7523" s="2" t="n">
        <v>21.52</v>
      </c>
      <c r="J7523" s="2" t="n">
        <v>20.170063</v>
      </c>
      <c r="K7523" s="2" t="n">
        <v>-1.46685</v>
      </c>
      <c r="L7523" s="2" t="n">
        <v>0.11858</v>
      </c>
      <c r="M7523" s="2" t="b">
        <v>1</v>
      </c>
      <c r="N7523" s="2" t="n">
        <v>1</v>
      </c>
    </row>
    <row r="7524" ht="15.75" customHeight="1">
      <c r="A7524" s="9" t="n">
        <v>43993.54166666666</v>
      </c>
      <c r="B7524" s="9" t="n">
        <v>43993.375</v>
      </c>
      <c r="C7524" s="2" t="n">
        <v>34964545</v>
      </c>
      <c r="D7524" s="2" t="inlineStr">
        <is>
          <t>DOM</t>
        </is>
      </c>
      <c r="G7524" s="2" t="inlineStr">
        <is>
          <t>ZONE</t>
        </is>
      </c>
      <c r="I7524" s="2" t="n">
        <v>22.84</v>
      </c>
      <c r="J7524" s="2" t="n">
        <v>21.71412</v>
      </c>
      <c r="K7524" s="2" t="n">
        <v>-1.238156</v>
      </c>
      <c r="L7524" s="2" t="n">
        <v>0.109776</v>
      </c>
      <c r="M7524" s="2" t="b">
        <v>1</v>
      </c>
      <c r="N7524" s="2" t="n">
        <v>1</v>
      </c>
    </row>
    <row r="7525" ht="15.75" customHeight="1">
      <c r="A7525" s="9" t="n">
        <v>43993.58333333334</v>
      </c>
      <c r="B7525" s="9" t="n">
        <v>43993.41666666666</v>
      </c>
      <c r="C7525" s="2" t="n">
        <v>34964545</v>
      </c>
      <c r="D7525" s="2" t="inlineStr">
        <is>
          <t>DOM</t>
        </is>
      </c>
      <c r="G7525" s="2" t="inlineStr">
        <is>
          <t>ZONE</t>
        </is>
      </c>
      <c r="I7525" s="2" t="n">
        <v>20.19</v>
      </c>
      <c r="J7525" s="2" t="n">
        <v>19.675943</v>
      </c>
      <c r="K7525" s="2" t="n">
        <v>-0.647766</v>
      </c>
      <c r="L7525" s="2" t="n">
        <v>0.132043</v>
      </c>
      <c r="M7525" s="2" t="b">
        <v>1</v>
      </c>
      <c r="N7525" s="2" t="n">
        <v>1</v>
      </c>
    </row>
    <row r="7526" ht="15.75" customHeight="1">
      <c r="A7526" s="9" t="n">
        <v>43993.625</v>
      </c>
      <c r="B7526" s="9" t="n">
        <v>43993.45833333334</v>
      </c>
      <c r="C7526" s="2" t="n">
        <v>34964545</v>
      </c>
      <c r="D7526" s="2" t="inlineStr">
        <is>
          <t>DOM</t>
        </is>
      </c>
      <c r="G7526" s="2" t="inlineStr">
        <is>
          <t>ZONE</t>
        </is>
      </c>
      <c r="I7526" s="2" t="n">
        <v>18.96</v>
      </c>
      <c r="J7526" s="2" t="n">
        <v>19.080719</v>
      </c>
      <c r="K7526" s="2" t="n">
        <v>-0.09995900000000001</v>
      </c>
      <c r="L7526" s="2" t="n">
        <v>0.219844</v>
      </c>
      <c r="M7526" s="2" t="b">
        <v>1</v>
      </c>
      <c r="N7526" s="2" t="n">
        <v>1</v>
      </c>
    </row>
    <row r="7527" ht="15.75" customHeight="1">
      <c r="A7527" s="9" t="n">
        <v>43993.66666666666</v>
      </c>
      <c r="B7527" s="9" t="n">
        <v>43993.5</v>
      </c>
      <c r="C7527" s="2" t="n">
        <v>34964545</v>
      </c>
      <c r="D7527" s="2" t="inlineStr">
        <is>
          <t>DOM</t>
        </is>
      </c>
      <c r="G7527" s="2" t="inlineStr">
        <is>
          <t>ZONE</t>
        </is>
      </c>
      <c r="I7527" s="2" t="n">
        <v>20.28</v>
      </c>
      <c r="J7527" s="2" t="n">
        <v>20.293644</v>
      </c>
      <c r="K7527" s="2" t="n">
        <v>-0.237597</v>
      </c>
      <c r="L7527" s="2" t="n">
        <v>0.253741</v>
      </c>
      <c r="M7527" s="2" t="b">
        <v>1</v>
      </c>
      <c r="N7527" s="2" t="n">
        <v>1</v>
      </c>
    </row>
    <row r="7528" ht="15.75" customHeight="1">
      <c r="A7528" s="9" t="n">
        <v>43993.70833333334</v>
      </c>
      <c r="B7528" s="9" t="n">
        <v>43993.54166666666</v>
      </c>
      <c r="C7528" s="2" t="n">
        <v>34964545</v>
      </c>
      <c r="D7528" s="2" t="inlineStr">
        <is>
          <t>DOM</t>
        </is>
      </c>
      <c r="G7528" s="2" t="inlineStr">
        <is>
          <t>ZONE</t>
        </is>
      </c>
      <c r="I7528" s="2" t="n">
        <v>20.46</v>
      </c>
      <c r="J7528" s="2" t="n">
        <v>20.530409</v>
      </c>
      <c r="K7528" s="2" t="n">
        <v>-0.194733</v>
      </c>
      <c r="L7528" s="2" t="n">
        <v>0.263475</v>
      </c>
      <c r="M7528" s="2" t="b">
        <v>1</v>
      </c>
      <c r="N7528" s="2" t="n">
        <v>1</v>
      </c>
    </row>
    <row r="7529" ht="15.75" customHeight="1">
      <c r="A7529" s="9" t="n">
        <v>43993.75</v>
      </c>
      <c r="B7529" s="9" t="n">
        <v>43993.58333333334</v>
      </c>
      <c r="C7529" s="2" t="n">
        <v>34964545</v>
      </c>
      <c r="D7529" s="2" t="inlineStr">
        <is>
          <t>DOM</t>
        </is>
      </c>
      <c r="G7529" s="2" t="inlineStr">
        <is>
          <t>ZONE</t>
        </is>
      </c>
      <c r="I7529" s="2" t="n">
        <v>19.7</v>
      </c>
      <c r="J7529" s="2" t="n">
        <v>19.947921</v>
      </c>
      <c r="K7529" s="2" t="n">
        <v>-0.065791</v>
      </c>
      <c r="L7529" s="2" t="n">
        <v>0.311212</v>
      </c>
      <c r="M7529" s="2" t="b">
        <v>1</v>
      </c>
      <c r="N7529" s="2" t="n">
        <v>1</v>
      </c>
    </row>
    <row r="7530" ht="15.75" customHeight="1">
      <c r="A7530" s="9" t="n">
        <v>43993.79166666666</v>
      </c>
      <c r="B7530" s="9" t="n">
        <v>43993.625</v>
      </c>
      <c r="C7530" s="2" t="n">
        <v>34964545</v>
      </c>
      <c r="D7530" s="2" t="inlineStr">
        <is>
          <t>DOM</t>
        </is>
      </c>
      <c r="G7530" s="2" t="inlineStr">
        <is>
          <t>ZONE</t>
        </is>
      </c>
      <c r="I7530" s="2" t="n">
        <v>20.84</v>
      </c>
      <c r="J7530" s="2" t="n">
        <v>22.38997</v>
      </c>
      <c r="K7530" s="2" t="n">
        <v>1.22951</v>
      </c>
      <c r="L7530" s="2" t="n">
        <v>0.324626</v>
      </c>
      <c r="M7530" s="2" t="b">
        <v>1</v>
      </c>
      <c r="N7530" s="2" t="n">
        <v>1</v>
      </c>
    </row>
    <row r="7531" ht="15.75" customHeight="1">
      <c r="A7531" s="9" t="n">
        <v>43993.83333333334</v>
      </c>
      <c r="B7531" s="9" t="n">
        <v>43993.66666666666</v>
      </c>
      <c r="C7531" s="2" t="n">
        <v>34964545</v>
      </c>
      <c r="D7531" s="2" t="inlineStr">
        <is>
          <t>DOM</t>
        </is>
      </c>
      <c r="G7531" s="2" t="inlineStr">
        <is>
          <t>ZONE</t>
        </is>
      </c>
      <c r="I7531" s="2" t="n">
        <v>20.75</v>
      </c>
      <c r="J7531" s="2" t="n">
        <v>22.278753</v>
      </c>
      <c r="K7531" s="2" t="n">
        <v>1.243823</v>
      </c>
      <c r="L7531" s="2" t="n">
        <v>0.28743</v>
      </c>
      <c r="M7531" s="2" t="b">
        <v>1</v>
      </c>
      <c r="N7531" s="2" t="n">
        <v>1</v>
      </c>
    </row>
    <row r="7532" ht="15.75" customHeight="1">
      <c r="A7532" s="9" t="n">
        <v>43993.875</v>
      </c>
      <c r="B7532" s="9" t="n">
        <v>43993.70833333334</v>
      </c>
      <c r="C7532" s="2" t="n">
        <v>34964545</v>
      </c>
      <c r="D7532" s="2" t="inlineStr">
        <is>
          <t>DOM</t>
        </is>
      </c>
      <c r="G7532" s="2" t="inlineStr">
        <is>
          <t>ZONE</t>
        </is>
      </c>
      <c r="I7532" s="2" t="n">
        <v>21.3</v>
      </c>
      <c r="J7532" s="2" t="n">
        <v>21.383344</v>
      </c>
      <c r="K7532" s="2" t="n">
        <v>-0.116643</v>
      </c>
      <c r="L7532" s="2" t="n">
        <v>0.201654</v>
      </c>
      <c r="M7532" s="2" t="b">
        <v>1</v>
      </c>
      <c r="N7532" s="2" t="n">
        <v>1</v>
      </c>
    </row>
    <row r="7533" ht="15.75" customHeight="1">
      <c r="A7533" s="9" t="n">
        <v>43993.91666666666</v>
      </c>
      <c r="B7533" s="9" t="n">
        <v>43993.75</v>
      </c>
      <c r="C7533" s="2" t="n">
        <v>34964545</v>
      </c>
      <c r="D7533" s="2" t="inlineStr">
        <is>
          <t>DOM</t>
        </is>
      </c>
      <c r="G7533" s="2" t="inlineStr">
        <is>
          <t>ZONE</t>
        </is>
      </c>
      <c r="I7533" s="2" t="n">
        <v>22.73</v>
      </c>
      <c r="J7533" s="2" t="n">
        <v>22.466928</v>
      </c>
      <c r="K7533" s="2" t="n">
        <v>-0.456062</v>
      </c>
      <c r="L7533" s="2" t="n">
        <v>0.19299</v>
      </c>
      <c r="M7533" s="2" t="b">
        <v>1</v>
      </c>
      <c r="N7533" s="2" t="n">
        <v>1</v>
      </c>
    </row>
    <row r="7534" ht="15.75" customHeight="1">
      <c r="A7534" s="9" t="n">
        <v>43993.95833333334</v>
      </c>
      <c r="B7534" s="9" t="n">
        <v>43993.79166666666</v>
      </c>
      <c r="C7534" s="2" t="n">
        <v>34964545</v>
      </c>
      <c r="D7534" s="2" t="inlineStr">
        <is>
          <t>DOM</t>
        </is>
      </c>
      <c r="G7534" s="2" t="inlineStr">
        <is>
          <t>ZONE</t>
        </is>
      </c>
      <c r="I7534" s="2" t="n">
        <v>21.54</v>
      </c>
      <c r="J7534" s="2" t="n">
        <v>21.322007</v>
      </c>
      <c r="K7534" s="2" t="n">
        <v>-0.395712</v>
      </c>
      <c r="L7534" s="2" t="n">
        <v>0.177718</v>
      </c>
      <c r="M7534" s="2" t="b">
        <v>1</v>
      </c>
      <c r="N7534" s="2" t="n">
        <v>1</v>
      </c>
    </row>
    <row r="7535" ht="15.75" customHeight="1">
      <c r="A7535" s="9" t="n">
        <v>43994</v>
      </c>
      <c r="B7535" s="9" t="n">
        <v>43993.83333333334</v>
      </c>
      <c r="C7535" s="2" t="n">
        <v>34964545</v>
      </c>
      <c r="D7535" s="2" t="inlineStr">
        <is>
          <t>DOM</t>
        </is>
      </c>
      <c r="G7535" s="2" t="inlineStr">
        <is>
          <t>ZONE</t>
        </is>
      </c>
      <c r="I7535" s="2" t="n">
        <v>32.98</v>
      </c>
      <c r="J7535" s="2" t="n">
        <v>38.131296</v>
      </c>
      <c r="K7535" s="2" t="n">
        <v>5.071165</v>
      </c>
      <c r="L7535" s="2" t="n">
        <v>0.082631</v>
      </c>
      <c r="M7535" s="2" t="b">
        <v>1</v>
      </c>
      <c r="N7535" s="2" t="n">
        <v>1</v>
      </c>
    </row>
    <row r="7536" ht="15.75" customHeight="1">
      <c r="A7536" s="9" t="n">
        <v>43994.04166666666</v>
      </c>
      <c r="B7536" s="9" t="n">
        <v>43993.875</v>
      </c>
      <c r="C7536" s="2" t="n">
        <v>34964545</v>
      </c>
      <c r="D7536" s="2" t="inlineStr">
        <is>
          <t>DOM</t>
        </is>
      </c>
      <c r="G7536" s="2" t="inlineStr">
        <is>
          <t>ZONE</t>
        </is>
      </c>
      <c r="I7536" s="2" t="n">
        <v>19.05</v>
      </c>
      <c r="J7536" s="2" t="n">
        <v>18.996868</v>
      </c>
      <c r="K7536" s="2" t="n">
        <v>-0.108645</v>
      </c>
      <c r="L7536" s="2" t="n">
        <v>0.059679</v>
      </c>
      <c r="M7536" s="2" t="b">
        <v>1</v>
      </c>
      <c r="N7536" s="2" t="n">
        <v>1</v>
      </c>
    </row>
    <row r="7537" ht="15.75" customHeight="1">
      <c r="A7537" s="9" t="n">
        <v>43994.08333333334</v>
      </c>
      <c r="B7537" s="9" t="n">
        <v>43993.91666666666</v>
      </c>
      <c r="C7537" s="2" t="n">
        <v>34964545</v>
      </c>
      <c r="D7537" s="2" t="inlineStr">
        <is>
          <t>DOM</t>
        </is>
      </c>
      <c r="G7537" s="2" t="inlineStr">
        <is>
          <t>ZONE</t>
        </is>
      </c>
      <c r="I7537" s="2" t="n">
        <v>14.57</v>
      </c>
      <c r="J7537" s="2" t="n">
        <v>14.270192</v>
      </c>
      <c r="K7537" s="2" t="n">
        <v>-0.319999</v>
      </c>
      <c r="L7537" s="2" t="n">
        <v>0.022692</v>
      </c>
      <c r="M7537" s="2" t="b">
        <v>1</v>
      </c>
      <c r="N7537" s="2" t="n">
        <v>1</v>
      </c>
    </row>
    <row r="7538" ht="15.75" customHeight="1">
      <c r="A7538" s="9" t="n">
        <v>43994.125</v>
      </c>
      <c r="B7538" s="9" t="n">
        <v>43993.95833333334</v>
      </c>
      <c r="C7538" s="2" t="n">
        <v>34964545</v>
      </c>
      <c r="D7538" s="2" t="inlineStr">
        <is>
          <t>DOM</t>
        </is>
      </c>
      <c r="G7538" s="2" t="inlineStr">
        <is>
          <t>ZONE</t>
        </is>
      </c>
      <c r="I7538" s="2" t="n">
        <v>13.51</v>
      </c>
      <c r="J7538" s="2" t="n">
        <v>13.505754</v>
      </c>
      <c r="K7538" s="2" t="n">
        <v>-0.019865</v>
      </c>
      <c r="L7538" s="2" t="n">
        <v>0.020619</v>
      </c>
      <c r="M7538" s="2" t="b">
        <v>1</v>
      </c>
      <c r="N7538" s="2" t="n">
        <v>1</v>
      </c>
    </row>
    <row r="7539" ht="15.75" customHeight="1">
      <c r="A7539" s="9" t="n">
        <v>43994.16666666666</v>
      </c>
      <c r="B7539" s="9" t="n">
        <v>43994</v>
      </c>
      <c r="C7539" s="2" t="n">
        <v>34964545</v>
      </c>
      <c r="D7539" s="2" t="inlineStr">
        <is>
          <t>DOM</t>
        </is>
      </c>
      <c r="G7539" s="2" t="inlineStr">
        <is>
          <t>ZONE</t>
        </is>
      </c>
      <c r="I7539" s="2" t="n">
        <v>13.6</v>
      </c>
      <c r="J7539" s="2" t="n">
        <v>13.680079</v>
      </c>
      <c r="K7539" s="2" t="n">
        <v>0</v>
      </c>
      <c r="L7539" s="2" t="n">
        <v>0.07674599999999999</v>
      </c>
      <c r="M7539" s="2" t="b">
        <v>1</v>
      </c>
      <c r="N7539" s="2" t="n">
        <v>1</v>
      </c>
    </row>
    <row r="7540" ht="15.75" customHeight="1">
      <c r="A7540" s="9" t="n">
        <v>43994.20833333334</v>
      </c>
      <c r="B7540" s="9" t="n">
        <v>43994.04166666666</v>
      </c>
      <c r="C7540" s="2" t="n">
        <v>34964545</v>
      </c>
      <c r="D7540" s="2" t="inlineStr">
        <is>
          <t>DOM</t>
        </is>
      </c>
      <c r="G7540" s="2" t="inlineStr">
        <is>
          <t>ZONE</t>
        </is>
      </c>
      <c r="I7540" s="2" t="n">
        <v>12.03</v>
      </c>
      <c r="J7540" s="2" t="n">
        <v>12.107586</v>
      </c>
      <c r="K7540" s="2" t="n">
        <v>0</v>
      </c>
      <c r="L7540" s="2" t="n">
        <v>0.08092000000000001</v>
      </c>
      <c r="M7540" s="2" t="b">
        <v>1</v>
      </c>
      <c r="N7540" s="2" t="n">
        <v>1</v>
      </c>
    </row>
    <row r="7541" ht="15.75" customHeight="1">
      <c r="A7541" s="9" t="n">
        <v>43994.25</v>
      </c>
      <c r="B7541" s="9" t="n">
        <v>43994.08333333334</v>
      </c>
      <c r="C7541" s="2" t="n">
        <v>34964545</v>
      </c>
      <c r="D7541" s="2" t="inlineStr">
        <is>
          <t>DOM</t>
        </is>
      </c>
      <c r="G7541" s="2" t="inlineStr">
        <is>
          <t>ZONE</t>
        </is>
      </c>
      <c r="I7541" s="2" t="n">
        <v>11.62</v>
      </c>
      <c r="J7541" s="2" t="n">
        <v>11.712041</v>
      </c>
      <c r="K7541" s="2" t="n">
        <v>0</v>
      </c>
      <c r="L7541" s="2" t="n">
        <v>0.095374</v>
      </c>
      <c r="M7541" s="2" t="b">
        <v>1</v>
      </c>
      <c r="N7541" s="2" t="n">
        <v>1</v>
      </c>
    </row>
    <row r="7542" ht="15.75" customHeight="1">
      <c r="A7542" s="9" t="n">
        <v>43994.29166666666</v>
      </c>
      <c r="B7542" s="9" t="n">
        <v>43994.125</v>
      </c>
      <c r="C7542" s="2" t="n">
        <v>34964545</v>
      </c>
      <c r="D7542" s="2" t="inlineStr">
        <is>
          <t>DOM</t>
        </is>
      </c>
      <c r="G7542" s="2" t="inlineStr">
        <is>
          <t>ZONE</t>
        </is>
      </c>
      <c r="I7542" s="2" t="n">
        <v>11.15</v>
      </c>
      <c r="J7542" s="2" t="n">
        <v>11.231755</v>
      </c>
      <c r="K7542" s="2" t="n">
        <v>0</v>
      </c>
      <c r="L7542" s="2" t="n">
        <v>0.07925500000000001</v>
      </c>
      <c r="M7542" s="2" t="b">
        <v>1</v>
      </c>
      <c r="N7542" s="2" t="n">
        <v>1</v>
      </c>
    </row>
    <row r="7543" ht="15.75" customHeight="1">
      <c r="A7543" s="9" t="n">
        <v>43994.33333333334</v>
      </c>
      <c r="B7543" s="9" t="n">
        <v>43994.16666666666</v>
      </c>
      <c r="C7543" s="2" t="n">
        <v>34964545</v>
      </c>
      <c r="D7543" s="2" t="inlineStr">
        <is>
          <t>DOM</t>
        </is>
      </c>
      <c r="G7543" s="2" t="inlineStr">
        <is>
          <t>ZONE</t>
        </is>
      </c>
      <c r="I7543" s="2" t="n">
        <v>11.22</v>
      </c>
      <c r="J7543" s="2" t="n">
        <v>11.307771</v>
      </c>
      <c r="K7543" s="2" t="n">
        <v>0</v>
      </c>
      <c r="L7543" s="2" t="n">
        <v>0.086938</v>
      </c>
      <c r="M7543" s="2" t="b">
        <v>1</v>
      </c>
      <c r="N7543" s="2" t="n">
        <v>1</v>
      </c>
    </row>
    <row r="7544" ht="15.75" customHeight="1">
      <c r="A7544" s="9" t="n">
        <v>43994.375</v>
      </c>
      <c r="B7544" s="9" t="n">
        <v>43994.20833333334</v>
      </c>
      <c r="C7544" s="2" t="n">
        <v>34964545</v>
      </c>
      <c r="D7544" s="2" t="inlineStr">
        <is>
          <t>DOM</t>
        </is>
      </c>
      <c r="G7544" s="2" t="inlineStr">
        <is>
          <t>ZONE</t>
        </is>
      </c>
      <c r="I7544" s="2" t="n">
        <v>11.38</v>
      </c>
      <c r="J7544" s="2" t="n">
        <v>11.466378</v>
      </c>
      <c r="K7544" s="2" t="n">
        <v>0</v>
      </c>
      <c r="L7544" s="2" t="n">
        <v>0.08221100000000001</v>
      </c>
      <c r="M7544" s="2" t="b">
        <v>1</v>
      </c>
      <c r="N7544" s="2" t="n">
        <v>1</v>
      </c>
    </row>
    <row r="7545" ht="15.75" customHeight="1">
      <c r="A7545" s="9" t="n">
        <v>43994.41666666666</v>
      </c>
      <c r="B7545" s="9" t="n">
        <v>43994.25</v>
      </c>
      <c r="C7545" s="2" t="n">
        <v>34964545</v>
      </c>
      <c r="D7545" s="2" t="inlineStr">
        <is>
          <t>DOM</t>
        </is>
      </c>
      <c r="G7545" s="2" t="inlineStr">
        <is>
          <t>ZONE</t>
        </is>
      </c>
      <c r="I7545" s="2" t="n">
        <v>11.35</v>
      </c>
      <c r="J7545" s="2" t="n">
        <v>11.439875</v>
      </c>
      <c r="K7545" s="2" t="n">
        <v>0</v>
      </c>
      <c r="L7545" s="2" t="n">
        <v>0.089875</v>
      </c>
      <c r="M7545" s="2" t="b">
        <v>1</v>
      </c>
      <c r="N7545" s="2" t="n">
        <v>1</v>
      </c>
    </row>
    <row r="7546" ht="15.75" customHeight="1">
      <c r="A7546" s="9" t="n">
        <v>43994.45833333334</v>
      </c>
      <c r="B7546" s="9" t="n">
        <v>43994.29166666666</v>
      </c>
      <c r="C7546" s="2" t="n">
        <v>34964545</v>
      </c>
      <c r="D7546" s="2" t="inlineStr">
        <is>
          <t>DOM</t>
        </is>
      </c>
      <c r="G7546" s="2" t="inlineStr">
        <is>
          <t>ZONE</t>
        </is>
      </c>
      <c r="I7546" s="2" t="n">
        <v>12.68</v>
      </c>
      <c r="J7546" s="2" t="n">
        <v>13.097217</v>
      </c>
      <c r="K7546" s="2" t="n">
        <v>0.328755</v>
      </c>
      <c r="L7546" s="2" t="n">
        <v>0.091796</v>
      </c>
      <c r="M7546" s="2" t="b">
        <v>1</v>
      </c>
      <c r="N7546" s="2" t="n">
        <v>1</v>
      </c>
    </row>
    <row r="7547" ht="15.75" customHeight="1">
      <c r="A7547" s="9" t="n">
        <v>43994.5</v>
      </c>
      <c r="B7547" s="9" t="n">
        <v>43994.33333333334</v>
      </c>
      <c r="C7547" s="2" t="n">
        <v>34964545</v>
      </c>
      <c r="D7547" s="2" t="inlineStr">
        <is>
          <t>DOM</t>
        </is>
      </c>
      <c r="G7547" s="2" t="inlineStr">
        <is>
          <t>ZONE</t>
        </is>
      </c>
      <c r="I7547" s="2" t="n">
        <v>15.15</v>
      </c>
      <c r="J7547" s="2" t="n">
        <v>15.943427</v>
      </c>
      <c r="K7547" s="2" t="n">
        <v>0.805026</v>
      </c>
      <c r="L7547" s="2" t="n">
        <v>-0.007432</v>
      </c>
      <c r="M7547" s="2" t="b">
        <v>1</v>
      </c>
      <c r="N7547" s="2" t="n">
        <v>1</v>
      </c>
    </row>
    <row r="7548" ht="15.75" customHeight="1">
      <c r="A7548" s="9" t="n">
        <v>43994.54166666666</v>
      </c>
      <c r="B7548" s="9" t="n">
        <v>43994.375</v>
      </c>
      <c r="C7548" s="2" t="n">
        <v>34964545</v>
      </c>
      <c r="D7548" s="2" t="inlineStr">
        <is>
          <t>DOM</t>
        </is>
      </c>
      <c r="G7548" s="2" t="inlineStr">
        <is>
          <t>ZONE</t>
        </is>
      </c>
      <c r="I7548" s="2" t="n">
        <v>17.13</v>
      </c>
      <c r="J7548" s="2" t="n">
        <v>17.012759</v>
      </c>
      <c r="K7548" s="2" t="n">
        <v>-0.038897</v>
      </c>
      <c r="L7548" s="2" t="n">
        <v>-0.07501099999999999</v>
      </c>
      <c r="M7548" s="2" t="b">
        <v>1</v>
      </c>
      <c r="N7548" s="2" t="n">
        <v>1</v>
      </c>
    </row>
    <row r="7549" ht="15.75" customHeight="1">
      <c r="A7549" s="9" t="n">
        <v>43994.58333333334</v>
      </c>
      <c r="B7549" s="9" t="n">
        <v>43994.41666666666</v>
      </c>
      <c r="C7549" s="2" t="n">
        <v>34964545</v>
      </c>
      <c r="D7549" s="2" t="inlineStr">
        <is>
          <t>DOM</t>
        </is>
      </c>
      <c r="G7549" s="2" t="inlineStr">
        <is>
          <t>ZONE</t>
        </is>
      </c>
      <c r="I7549" s="2" t="n">
        <v>19.61</v>
      </c>
      <c r="J7549" s="2" t="n">
        <v>20.997555</v>
      </c>
      <c r="K7549" s="2" t="n">
        <v>1.420053</v>
      </c>
      <c r="L7549" s="2" t="n">
        <v>-0.034998</v>
      </c>
      <c r="M7549" s="2" t="b">
        <v>1</v>
      </c>
      <c r="N7549" s="2" t="n">
        <v>1</v>
      </c>
    </row>
    <row r="7550" ht="15.75" customHeight="1">
      <c r="A7550" s="9" t="n">
        <v>43994.625</v>
      </c>
      <c r="B7550" s="9" t="n">
        <v>43994.45833333334</v>
      </c>
      <c r="C7550" s="2" t="n">
        <v>34964545</v>
      </c>
      <c r="D7550" s="2" t="inlineStr">
        <is>
          <t>DOM</t>
        </is>
      </c>
      <c r="G7550" s="2" t="inlineStr">
        <is>
          <t>ZONE</t>
        </is>
      </c>
      <c r="I7550" s="2" t="n">
        <v>19.6</v>
      </c>
      <c r="J7550" s="2" t="n">
        <v>20.866542</v>
      </c>
      <c r="K7550" s="2" t="n">
        <v>1.355459</v>
      </c>
      <c r="L7550" s="2" t="n">
        <v>-0.093085</v>
      </c>
      <c r="M7550" s="2" t="b">
        <v>1</v>
      </c>
      <c r="N7550" s="2" t="n">
        <v>1</v>
      </c>
    </row>
    <row r="7551" ht="15.75" customHeight="1">
      <c r="A7551" s="9" t="n">
        <v>43994.66666666666</v>
      </c>
      <c r="B7551" s="9" t="n">
        <v>43994.5</v>
      </c>
      <c r="C7551" s="2" t="n">
        <v>34964545</v>
      </c>
      <c r="D7551" s="2" t="inlineStr">
        <is>
          <t>DOM</t>
        </is>
      </c>
      <c r="G7551" s="2" t="inlineStr">
        <is>
          <t>ZONE</t>
        </is>
      </c>
      <c r="I7551" s="2" t="n">
        <v>45.25</v>
      </c>
      <c r="J7551" s="2" t="n">
        <v>59.590798</v>
      </c>
      <c r="K7551" s="2" t="n">
        <v>14.532305</v>
      </c>
      <c r="L7551" s="2" t="n">
        <v>-0.190674</v>
      </c>
      <c r="M7551" s="2" t="b">
        <v>1</v>
      </c>
      <c r="N7551" s="2" t="n">
        <v>1</v>
      </c>
    </row>
    <row r="7552" ht="15.75" customHeight="1">
      <c r="A7552" s="9" t="n">
        <v>43994.70833333334</v>
      </c>
      <c r="B7552" s="9" t="n">
        <v>43994.54166666666</v>
      </c>
      <c r="C7552" s="2" t="n">
        <v>34964545</v>
      </c>
      <c r="D7552" s="2" t="inlineStr">
        <is>
          <t>DOM</t>
        </is>
      </c>
      <c r="G7552" s="2" t="inlineStr">
        <is>
          <t>ZONE</t>
        </is>
      </c>
      <c r="I7552" s="2" t="n">
        <v>19.85</v>
      </c>
      <c r="J7552" s="2" t="n">
        <v>20.694613</v>
      </c>
      <c r="K7552" s="2" t="n">
        <v>0.933801</v>
      </c>
      <c r="L7552" s="2" t="n">
        <v>-0.090854</v>
      </c>
      <c r="M7552" s="2" t="b">
        <v>1</v>
      </c>
      <c r="N7552" s="2" t="n">
        <v>1</v>
      </c>
    </row>
    <row r="7553" ht="15.75" customHeight="1">
      <c r="A7553" s="9" t="n">
        <v>43994.75</v>
      </c>
      <c r="B7553" s="9" t="n">
        <v>43994.58333333334</v>
      </c>
      <c r="C7553" s="2" t="n">
        <v>34964545</v>
      </c>
      <c r="D7553" s="2" t="inlineStr">
        <is>
          <t>DOM</t>
        </is>
      </c>
      <c r="G7553" s="2" t="inlineStr">
        <is>
          <t>ZONE</t>
        </is>
      </c>
      <c r="I7553" s="2" t="n">
        <v>23.52</v>
      </c>
      <c r="J7553" s="2" t="n">
        <v>24.852619</v>
      </c>
      <c r="K7553" s="2" t="n">
        <v>1.413632</v>
      </c>
      <c r="L7553" s="2" t="n">
        <v>-0.083514</v>
      </c>
      <c r="M7553" s="2" t="b">
        <v>1</v>
      </c>
      <c r="N7553" s="2" t="n">
        <v>1</v>
      </c>
    </row>
    <row r="7554" ht="15.75" customHeight="1">
      <c r="A7554" s="9" t="n">
        <v>43994.79166666666</v>
      </c>
      <c r="B7554" s="9" t="n">
        <v>43994.625</v>
      </c>
      <c r="C7554" s="2" t="n">
        <v>34964545</v>
      </c>
      <c r="D7554" s="2" t="inlineStr">
        <is>
          <t>DOM</t>
        </is>
      </c>
      <c r="G7554" s="2" t="inlineStr">
        <is>
          <t>ZONE</t>
        </is>
      </c>
      <c r="I7554" s="2" t="n">
        <v>27.07</v>
      </c>
      <c r="J7554" s="2" t="n">
        <v>29.303981</v>
      </c>
      <c r="K7554" s="2" t="n">
        <v>2.296722</v>
      </c>
      <c r="L7554" s="2" t="n">
        <v>-0.060241</v>
      </c>
      <c r="M7554" s="2" t="b">
        <v>1</v>
      </c>
      <c r="N7554" s="2" t="n">
        <v>1</v>
      </c>
    </row>
    <row r="7555" ht="15.75" customHeight="1">
      <c r="A7555" s="9" t="n">
        <v>43994.83333333334</v>
      </c>
      <c r="B7555" s="9" t="n">
        <v>43994.66666666666</v>
      </c>
      <c r="C7555" s="2" t="n">
        <v>34964545</v>
      </c>
      <c r="D7555" s="2" t="inlineStr">
        <is>
          <t>DOM</t>
        </is>
      </c>
      <c r="G7555" s="2" t="inlineStr">
        <is>
          <t>ZONE</t>
        </is>
      </c>
      <c r="I7555" s="2" t="n">
        <v>24.28</v>
      </c>
      <c r="J7555" s="2" t="n">
        <v>26.347941</v>
      </c>
      <c r="K7555" s="2" t="n">
        <v>2.127617</v>
      </c>
      <c r="L7555" s="2" t="n">
        <v>-0.058009</v>
      </c>
      <c r="M7555" s="2" t="b">
        <v>1</v>
      </c>
      <c r="N7555" s="2" t="n">
        <v>1</v>
      </c>
    </row>
    <row r="7556" ht="15.75" customHeight="1">
      <c r="A7556" s="9" t="n">
        <v>43994.875</v>
      </c>
      <c r="B7556" s="9" t="n">
        <v>43994.70833333334</v>
      </c>
      <c r="C7556" s="2" t="n">
        <v>34964545</v>
      </c>
      <c r="D7556" s="2" t="inlineStr">
        <is>
          <t>DOM</t>
        </is>
      </c>
      <c r="G7556" s="2" t="inlineStr">
        <is>
          <t>ZONE</t>
        </is>
      </c>
      <c r="I7556" s="2" t="n">
        <v>50.14</v>
      </c>
      <c r="J7556" s="2" t="n">
        <v>54.816825</v>
      </c>
      <c r="K7556" s="2" t="n">
        <v>4.77089</v>
      </c>
      <c r="L7556" s="2" t="n">
        <v>-0.09156499999999999</v>
      </c>
      <c r="M7556" s="2" t="b">
        <v>1</v>
      </c>
      <c r="N7556" s="2" t="n">
        <v>1</v>
      </c>
    </row>
    <row r="7557" ht="15.75" customHeight="1">
      <c r="A7557" s="9" t="n">
        <v>43994.91666666666</v>
      </c>
      <c r="B7557" s="9" t="n">
        <v>43994.75</v>
      </c>
      <c r="C7557" s="2" t="n">
        <v>34964545</v>
      </c>
      <c r="D7557" s="2" t="inlineStr">
        <is>
          <t>DOM</t>
        </is>
      </c>
      <c r="G7557" s="2" t="inlineStr">
        <is>
          <t>ZONE</t>
        </is>
      </c>
      <c r="I7557" s="2" t="n">
        <v>20.46</v>
      </c>
      <c r="J7557" s="2" t="n">
        <v>20.36096</v>
      </c>
      <c r="K7557" s="2" t="n">
        <v>-0.052922</v>
      </c>
      <c r="L7557" s="2" t="n">
        <v>-0.041952</v>
      </c>
      <c r="M7557" s="2" t="b">
        <v>1</v>
      </c>
      <c r="N7557" s="2" t="n">
        <v>1</v>
      </c>
    </row>
    <row r="7558" ht="15.75" customHeight="1">
      <c r="A7558" s="9" t="n">
        <v>43994.95833333334</v>
      </c>
      <c r="B7558" s="9" t="n">
        <v>43994.79166666666</v>
      </c>
      <c r="C7558" s="2" t="n">
        <v>34964545</v>
      </c>
      <c r="D7558" s="2" t="inlineStr">
        <is>
          <t>DOM</t>
        </is>
      </c>
      <c r="G7558" s="2" t="inlineStr">
        <is>
          <t>ZONE</t>
        </is>
      </c>
      <c r="I7558" s="2" t="n">
        <v>21.2</v>
      </c>
      <c r="J7558" s="2" t="n">
        <v>21.8252</v>
      </c>
      <c r="K7558" s="2" t="n">
        <v>0.64281</v>
      </c>
      <c r="L7558" s="2" t="n">
        <v>-0.02011</v>
      </c>
      <c r="M7558" s="2" t="b">
        <v>1</v>
      </c>
      <c r="N7558" s="2" t="n">
        <v>1</v>
      </c>
    </row>
    <row r="7559" ht="15.75" customHeight="1">
      <c r="A7559" s="9" t="n">
        <v>43995</v>
      </c>
      <c r="B7559" s="9" t="n">
        <v>43994.83333333334</v>
      </c>
      <c r="C7559" s="2" t="n">
        <v>34964545</v>
      </c>
      <c r="D7559" s="2" t="inlineStr">
        <is>
          <t>DOM</t>
        </is>
      </c>
      <c r="G7559" s="2" t="inlineStr">
        <is>
          <t>ZONE</t>
        </is>
      </c>
      <c r="I7559" s="2" t="n">
        <v>19.03</v>
      </c>
      <c r="J7559" s="2" t="n">
        <v>21.62138</v>
      </c>
      <c r="K7559" s="2" t="n">
        <v>2.557916</v>
      </c>
      <c r="L7559" s="2" t="n">
        <v>0.03763</v>
      </c>
      <c r="M7559" s="2" t="b">
        <v>1</v>
      </c>
      <c r="N7559" s="2" t="n">
        <v>1</v>
      </c>
    </row>
    <row r="7560" ht="15.75" customHeight="1">
      <c r="A7560" s="9" t="n">
        <v>43995.04166666666</v>
      </c>
      <c r="B7560" s="9" t="n">
        <v>43994.875</v>
      </c>
      <c r="C7560" s="2" t="n">
        <v>34964545</v>
      </c>
      <c r="D7560" s="2" t="inlineStr">
        <is>
          <t>DOM</t>
        </is>
      </c>
      <c r="G7560" s="2" t="inlineStr">
        <is>
          <t>ZONE</t>
        </is>
      </c>
      <c r="I7560" s="2" t="n">
        <v>16.04</v>
      </c>
      <c r="J7560" s="2" t="n">
        <v>16.675935</v>
      </c>
      <c r="K7560" s="2" t="n">
        <v>0.525462</v>
      </c>
      <c r="L7560" s="2" t="n">
        <v>0.10714</v>
      </c>
      <c r="M7560" s="2" t="b">
        <v>1</v>
      </c>
      <c r="N7560" s="2" t="n">
        <v>1</v>
      </c>
    </row>
    <row r="7561" ht="15.75" customHeight="1">
      <c r="A7561" s="9" t="n">
        <v>43995.08333333334</v>
      </c>
      <c r="B7561" s="9" t="n">
        <v>43994.91666666666</v>
      </c>
      <c r="C7561" s="2" t="n">
        <v>34964545</v>
      </c>
      <c r="D7561" s="2" t="inlineStr">
        <is>
          <t>DOM</t>
        </is>
      </c>
      <c r="G7561" s="2" t="inlineStr">
        <is>
          <t>ZONE</t>
        </is>
      </c>
      <c r="I7561" s="2" t="n">
        <v>14.06</v>
      </c>
      <c r="J7561" s="2" t="n">
        <v>14.463127</v>
      </c>
      <c r="K7561" s="2" t="n">
        <v>0.314749</v>
      </c>
      <c r="L7561" s="2" t="n">
        <v>0.086711</v>
      </c>
      <c r="M7561" s="2" t="b">
        <v>1</v>
      </c>
      <c r="N7561" s="2" t="n">
        <v>1</v>
      </c>
    </row>
    <row r="7562" ht="15.75" customHeight="1">
      <c r="A7562" s="9" t="n">
        <v>43995.125</v>
      </c>
      <c r="B7562" s="9" t="n">
        <v>43994.95833333334</v>
      </c>
      <c r="C7562" s="2" t="n">
        <v>34964545</v>
      </c>
      <c r="D7562" s="2" t="inlineStr">
        <is>
          <t>DOM</t>
        </is>
      </c>
      <c r="G7562" s="2" t="inlineStr">
        <is>
          <t>ZONE</t>
        </is>
      </c>
      <c r="I7562" s="2" t="n">
        <v>12.09</v>
      </c>
      <c r="J7562" s="2" t="n">
        <v>12.216641</v>
      </c>
      <c r="K7562" s="2" t="n">
        <v>0.061653</v>
      </c>
      <c r="L7562" s="2" t="n">
        <v>0.064154</v>
      </c>
      <c r="M7562" s="2" t="b">
        <v>1</v>
      </c>
      <c r="N7562" s="2" t="n">
        <v>1</v>
      </c>
    </row>
    <row r="7563" ht="15.75" customHeight="1">
      <c r="A7563" s="9" t="n">
        <v>43995.16666666666</v>
      </c>
      <c r="B7563" s="9" t="n">
        <v>43995</v>
      </c>
      <c r="C7563" s="2" t="n">
        <v>34964545</v>
      </c>
      <c r="D7563" s="2" t="inlineStr">
        <is>
          <t>DOM</t>
        </is>
      </c>
      <c r="G7563" s="2" t="inlineStr">
        <is>
          <t>ZONE</t>
        </is>
      </c>
      <c r="I7563" s="2" t="n">
        <v>14.19</v>
      </c>
      <c r="J7563" s="2" t="n">
        <v>14.435013</v>
      </c>
      <c r="K7563" s="2" t="n">
        <v>0.111983</v>
      </c>
      <c r="L7563" s="2" t="n">
        <v>0.128863</v>
      </c>
      <c r="M7563" s="2" t="b">
        <v>1</v>
      </c>
      <c r="N7563" s="2" t="n">
        <v>1</v>
      </c>
    </row>
    <row r="7564" ht="15.75" customHeight="1">
      <c r="A7564" s="9" t="n">
        <v>43995.20833333334</v>
      </c>
      <c r="B7564" s="9" t="n">
        <v>43995.04166666666</v>
      </c>
      <c r="C7564" s="2" t="n">
        <v>34964545</v>
      </c>
      <c r="D7564" s="2" t="inlineStr">
        <is>
          <t>DOM</t>
        </is>
      </c>
      <c r="G7564" s="2" t="inlineStr">
        <is>
          <t>ZONE</t>
        </is>
      </c>
      <c r="I7564" s="2" t="n">
        <v>14.23</v>
      </c>
      <c r="J7564" s="2" t="n">
        <v>14.39919</v>
      </c>
      <c r="K7564" s="2" t="n">
        <v>0.042116</v>
      </c>
      <c r="L7564" s="2" t="n">
        <v>0.12874</v>
      </c>
      <c r="M7564" s="2" t="b">
        <v>1</v>
      </c>
      <c r="N7564" s="2" t="n">
        <v>1</v>
      </c>
    </row>
    <row r="7565" ht="15.75" customHeight="1">
      <c r="A7565" s="9" t="n">
        <v>43995.25</v>
      </c>
      <c r="B7565" s="9" t="n">
        <v>43995.08333333334</v>
      </c>
      <c r="C7565" s="2" t="n">
        <v>34964545</v>
      </c>
      <c r="D7565" s="2" t="inlineStr">
        <is>
          <t>DOM</t>
        </is>
      </c>
      <c r="G7565" s="2" t="inlineStr">
        <is>
          <t>ZONE</t>
        </is>
      </c>
      <c r="I7565" s="2" t="n">
        <v>12.37</v>
      </c>
      <c r="J7565" s="2" t="n">
        <v>12.456999</v>
      </c>
      <c r="K7565" s="2" t="n">
        <v>0.005693</v>
      </c>
      <c r="L7565" s="2" t="n">
        <v>0.08297300000000001</v>
      </c>
      <c r="M7565" s="2" t="b">
        <v>1</v>
      </c>
      <c r="N7565" s="2" t="n">
        <v>1</v>
      </c>
    </row>
    <row r="7566" ht="15.75" customHeight="1">
      <c r="A7566" s="9" t="n">
        <v>43995.29166666666</v>
      </c>
      <c r="B7566" s="9" t="n">
        <v>43995.125</v>
      </c>
      <c r="C7566" s="2" t="n">
        <v>34964545</v>
      </c>
      <c r="D7566" s="2" t="inlineStr">
        <is>
          <t>DOM</t>
        </is>
      </c>
      <c r="G7566" s="2" t="inlineStr">
        <is>
          <t>ZONE</t>
        </is>
      </c>
      <c r="I7566" s="2" t="n">
        <v>12.23</v>
      </c>
      <c r="J7566" s="2" t="n">
        <v>12.305595</v>
      </c>
      <c r="K7566" s="2" t="n">
        <v>0.002848</v>
      </c>
      <c r="L7566" s="2" t="n">
        <v>0.07274799999999999</v>
      </c>
      <c r="M7566" s="2" t="b">
        <v>1</v>
      </c>
      <c r="N7566" s="2" t="n">
        <v>1</v>
      </c>
    </row>
    <row r="7567" ht="15.75" customHeight="1">
      <c r="A7567" s="9" t="n">
        <v>43995.33333333334</v>
      </c>
      <c r="B7567" s="9" t="n">
        <v>43995.16666666666</v>
      </c>
      <c r="C7567" s="2" t="n">
        <v>34964545</v>
      </c>
      <c r="D7567" s="2" t="inlineStr">
        <is>
          <t>DOM</t>
        </is>
      </c>
      <c r="G7567" s="2" t="inlineStr">
        <is>
          <t>ZONE</t>
        </is>
      </c>
      <c r="I7567" s="2" t="n">
        <v>11.28</v>
      </c>
      <c r="J7567" s="2" t="n">
        <v>11.341341</v>
      </c>
      <c r="K7567" s="2" t="n">
        <v>0</v>
      </c>
      <c r="L7567" s="2" t="n">
        <v>0.059674</v>
      </c>
      <c r="M7567" s="2" t="b">
        <v>1</v>
      </c>
      <c r="N7567" s="2" t="n">
        <v>1</v>
      </c>
    </row>
    <row r="7568" ht="15.75" customHeight="1">
      <c r="A7568" s="9" t="n">
        <v>43995.375</v>
      </c>
      <c r="B7568" s="9" t="n">
        <v>43995.20833333334</v>
      </c>
      <c r="C7568" s="2" t="n">
        <v>34964545</v>
      </c>
      <c r="D7568" s="2" t="inlineStr">
        <is>
          <t>DOM</t>
        </is>
      </c>
      <c r="G7568" s="2" t="inlineStr">
        <is>
          <t>ZONE</t>
        </is>
      </c>
      <c r="I7568" s="2" t="n">
        <v>9.6</v>
      </c>
      <c r="J7568" s="2" t="n">
        <v>9.655658000000001</v>
      </c>
      <c r="K7568" s="2" t="n">
        <v>0</v>
      </c>
      <c r="L7568" s="2" t="n">
        <v>0.058158</v>
      </c>
      <c r="M7568" s="2" t="b">
        <v>1</v>
      </c>
      <c r="N7568" s="2" t="n">
        <v>1</v>
      </c>
    </row>
    <row r="7569" ht="15.75" customHeight="1">
      <c r="A7569" s="9" t="n">
        <v>43995.41666666666</v>
      </c>
      <c r="B7569" s="9" t="n">
        <v>43995.25</v>
      </c>
      <c r="C7569" s="2" t="n">
        <v>34964545</v>
      </c>
      <c r="D7569" s="2" t="inlineStr">
        <is>
          <t>DOM</t>
        </is>
      </c>
      <c r="G7569" s="2" t="inlineStr">
        <is>
          <t>ZONE</t>
        </is>
      </c>
      <c r="I7569" s="2" t="n">
        <v>7.35</v>
      </c>
      <c r="J7569" s="2" t="n">
        <v>7.365114</v>
      </c>
      <c r="K7569" s="2" t="n">
        <v>0</v>
      </c>
      <c r="L7569" s="2" t="n">
        <v>0.01678</v>
      </c>
      <c r="M7569" s="2" t="b">
        <v>1</v>
      </c>
      <c r="N7569" s="2" t="n">
        <v>1</v>
      </c>
    </row>
    <row r="7570" ht="15.75" customHeight="1">
      <c r="A7570" s="9" t="n">
        <v>43995.45833333334</v>
      </c>
      <c r="B7570" s="9" t="n">
        <v>43995.29166666666</v>
      </c>
      <c r="C7570" s="2" t="n">
        <v>34964545</v>
      </c>
      <c r="D7570" s="2" t="inlineStr">
        <is>
          <t>DOM</t>
        </is>
      </c>
      <c r="G7570" s="2" t="inlineStr">
        <is>
          <t>ZONE</t>
        </is>
      </c>
      <c r="I7570" s="2" t="n">
        <v>10.05</v>
      </c>
      <c r="J7570" s="2" t="n">
        <v>10.074847</v>
      </c>
      <c r="K7570" s="2" t="n">
        <v>0.020208</v>
      </c>
      <c r="L7570" s="2" t="n">
        <v>0.007972999999999999</v>
      </c>
      <c r="M7570" s="2" t="b">
        <v>1</v>
      </c>
      <c r="N7570" s="2" t="n">
        <v>1</v>
      </c>
    </row>
    <row r="7571" ht="15.75" customHeight="1">
      <c r="A7571" s="9" t="n">
        <v>43995.5</v>
      </c>
      <c r="B7571" s="9" t="n">
        <v>43995.33333333334</v>
      </c>
      <c r="C7571" s="2" t="n">
        <v>34964545</v>
      </c>
      <c r="D7571" s="2" t="inlineStr">
        <is>
          <t>DOM</t>
        </is>
      </c>
      <c r="G7571" s="2" t="inlineStr">
        <is>
          <t>ZONE</t>
        </is>
      </c>
      <c r="I7571" s="2" t="n">
        <v>10.77</v>
      </c>
      <c r="J7571" s="2" t="n">
        <v>10.836888</v>
      </c>
      <c r="K7571" s="2" t="n">
        <v>0.053029</v>
      </c>
      <c r="L7571" s="2" t="n">
        <v>0.013025</v>
      </c>
      <c r="M7571" s="2" t="b">
        <v>1</v>
      </c>
      <c r="N7571" s="2" t="n">
        <v>1</v>
      </c>
    </row>
    <row r="7572" ht="15.75" customHeight="1">
      <c r="A7572" s="9" t="n">
        <v>43995.54166666666</v>
      </c>
      <c r="B7572" s="9" t="n">
        <v>43995.375</v>
      </c>
      <c r="C7572" s="2" t="n">
        <v>34964545</v>
      </c>
      <c r="D7572" s="2" t="inlineStr">
        <is>
          <t>DOM</t>
        </is>
      </c>
      <c r="G7572" s="2" t="inlineStr">
        <is>
          <t>ZONE</t>
        </is>
      </c>
      <c r="I7572" s="2" t="n">
        <v>11.52</v>
      </c>
      <c r="J7572" s="2" t="n">
        <v>11.558744</v>
      </c>
      <c r="K7572" s="2" t="n">
        <v>0.012127</v>
      </c>
      <c r="L7572" s="2" t="n">
        <v>0.031617</v>
      </c>
      <c r="M7572" s="2" t="b">
        <v>1</v>
      </c>
      <c r="N7572" s="2" t="n">
        <v>1</v>
      </c>
    </row>
    <row r="7573" ht="15.75" customHeight="1">
      <c r="A7573" s="9" t="n">
        <v>43995.58333333334</v>
      </c>
      <c r="B7573" s="9" t="n">
        <v>43995.41666666666</v>
      </c>
      <c r="C7573" s="2" t="n">
        <v>34964545</v>
      </c>
      <c r="D7573" s="2" t="inlineStr">
        <is>
          <t>DOM</t>
        </is>
      </c>
      <c r="G7573" s="2" t="inlineStr">
        <is>
          <t>ZONE</t>
        </is>
      </c>
      <c r="I7573" s="2" t="n">
        <v>11.38</v>
      </c>
      <c r="J7573" s="2" t="n">
        <v>11.450951</v>
      </c>
      <c r="K7573" s="2" t="n">
        <v>0.002484</v>
      </c>
      <c r="L7573" s="2" t="n">
        <v>0.067634</v>
      </c>
      <c r="M7573" s="2" t="b">
        <v>1</v>
      </c>
      <c r="N7573" s="2" t="n">
        <v>1</v>
      </c>
    </row>
    <row r="7574" ht="15.75" customHeight="1">
      <c r="A7574" s="9" t="n">
        <v>43995.625</v>
      </c>
      <c r="B7574" s="9" t="n">
        <v>43995.45833333334</v>
      </c>
      <c r="C7574" s="2" t="n">
        <v>34964545</v>
      </c>
      <c r="D7574" s="2" t="inlineStr">
        <is>
          <t>DOM</t>
        </is>
      </c>
      <c r="G7574" s="2" t="inlineStr">
        <is>
          <t>ZONE</t>
        </is>
      </c>
      <c r="I7574" s="2" t="n">
        <v>13.95</v>
      </c>
      <c r="J7574" s="2" t="n">
        <v>14.109636</v>
      </c>
      <c r="K7574" s="2" t="n">
        <v>0.037529</v>
      </c>
      <c r="L7574" s="2" t="n">
        <v>0.124607</v>
      </c>
      <c r="M7574" s="2" t="b">
        <v>1</v>
      </c>
      <c r="N7574" s="2" t="n">
        <v>1</v>
      </c>
    </row>
    <row r="7575" ht="15.75" customHeight="1">
      <c r="A7575" s="9" t="n">
        <v>43995.66666666666</v>
      </c>
      <c r="B7575" s="9" t="n">
        <v>43995.5</v>
      </c>
      <c r="C7575" s="2" t="n">
        <v>34964545</v>
      </c>
      <c r="D7575" s="2" t="inlineStr">
        <is>
          <t>DOM</t>
        </is>
      </c>
      <c r="G7575" s="2" t="inlineStr">
        <is>
          <t>ZONE</t>
        </is>
      </c>
      <c r="I7575" s="2" t="n">
        <v>15.08</v>
      </c>
      <c r="J7575" s="2" t="n">
        <v>15.582739</v>
      </c>
      <c r="K7575" s="2" t="n">
        <v>0.335332</v>
      </c>
      <c r="L7575" s="2" t="n">
        <v>0.16574</v>
      </c>
      <c r="M7575" s="2" t="b">
        <v>1</v>
      </c>
      <c r="N7575" s="2" t="n">
        <v>1</v>
      </c>
    </row>
    <row r="7576" ht="15.75" customHeight="1">
      <c r="A7576" s="9" t="n">
        <v>43995.70833333334</v>
      </c>
      <c r="B7576" s="9" t="n">
        <v>43995.54166666666</v>
      </c>
      <c r="C7576" s="2" t="n">
        <v>34964545</v>
      </c>
      <c r="D7576" s="2" t="inlineStr">
        <is>
          <t>DOM</t>
        </is>
      </c>
      <c r="G7576" s="2" t="inlineStr">
        <is>
          <t>ZONE</t>
        </is>
      </c>
      <c r="I7576" s="2" t="n">
        <v>15.74</v>
      </c>
      <c r="J7576" s="2" t="n">
        <v>16.305946</v>
      </c>
      <c r="K7576" s="2" t="n">
        <v>0.36467</v>
      </c>
      <c r="L7576" s="2" t="n">
        <v>0.198776</v>
      </c>
      <c r="M7576" s="2" t="b">
        <v>1</v>
      </c>
      <c r="N7576" s="2" t="n">
        <v>1</v>
      </c>
    </row>
    <row r="7577" ht="15.75" customHeight="1">
      <c r="A7577" s="9" t="n">
        <v>43995.75</v>
      </c>
      <c r="B7577" s="9" t="n">
        <v>43995.58333333334</v>
      </c>
      <c r="C7577" s="2" t="n">
        <v>34964545</v>
      </c>
      <c r="D7577" s="2" t="inlineStr">
        <is>
          <t>DOM</t>
        </is>
      </c>
      <c r="G7577" s="2" t="inlineStr">
        <is>
          <t>ZONE</t>
        </is>
      </c>
      <c r="I7577" s="2" t="n">
        <v>16.98</v>
      </c>
      <c r="J7577" s="2" t="n">
        <v>18.317782</v>
      </c>
      <c r="K7577" s="2" t="n">
        <v>1.108197</v>
      </c>
      <c r="L7577" s="2" t="n">
        <v>0.227919</v>
      </c>
      <c r="M7577" s="2" t="b">
        <v>1</v>
      </c>
      <c r="N7577" s="2" t="n">
        <v>1</v>
      </c>
    </row>
    <row r="7578" ht="15.75" customHeight="1">
      <c r="A7578" s="9" t="n">
        <v>43995.79166666666</v>
      </c>
      <c r="B7578" s="9" t="n">
        <v>43995.625</v>
      </c>
      <c r="C7578" s="2" t="n">
        <v>34964545</v>
      </c>
      <c r="D7578" s="2" t="inlineStr">
        <is>
          <t>DOM</t>
        </is>
      </c>
      <c r="G7578" s="2" t="inlineStr">
        <is>
          <t>ZONE</t>
        </is>
      </c>
      <c r="I7578" s="2" t="n">
        <v>15.71</v>
      </c>
      <c r="J7578" s="2" t="n">
        <v>16.660993</v>
      </c>
      <c r="K7578" s="2" t="n">
        <v>0.740072</v>
      </c>
      <c r="L7578" s="2" t="n">
        <v>0.209255</v>
      </c>
      <c r="M7578" s="2" t="b">
        <v>1</v>
      </c>
      <c r="N7578" s="2" t="n">
        <v>1</v>
      </c>
    </row>
    <row r="7579" ht="15.75" customHeight="1">
      <c r="A7579" s="9" t="n">
        <v>43995.83333333334</v>
      </c>
      <c r="B7579" s="9" t="n">
        <v>43995.66666666666</v>
      </c>
      <c r="C7579" s="2" t="n">
        <v>34964545</v>
      </c>
      <c r="D7579" s="2" t="inlineStr">
        <is>
          <t>DOM</t>
        </is>
      </c>
      <c r="G7579" s="2" t="inlineStr">
        <is>
          <t>ZONE</t>
        </is>
      </c>
      <c r="I7579" s="2" t="n">
        <v>19.16</v>
      </c>
      <c r="J7579" s="2" t="n">
        <v>20.173096</v>
      </c>
      <c r="K7579" s="2" t="n">
        <v>0.764796</v>
      </c>
      <c r="L7579" s="2" t="n">
        <v>0.246634</v>
      </c>
      <c r="M7579" s="2" t="b">
        <v>1</v>
      </c>
      <c r="N7579" s="2" t="n">
        <v>1</v>
      </c>
    </row>
    <row r="7580" ht="15.75" customHeight="1">
      <c r="A7580" s="9" t="n">
        <v>43995.875</v>
      </c>
      <c r="B7580" s="9" t="n">
        <v>43995.70833333334</v>
      </c>
      <c r="C7580" s="2" t="n">
        <v>34964545</v>
      </c>
      <c r="D7580" s="2" t="inlineStr">
        <is>
          <t>DOM</t>
        </is>
      </c>
      <c r="G7580" s="2" t="inlineStr">
        <is>
          <t>ZONE</t>
        </is>
      </c>
      <c r="I7580" s="2" t="n">
        <v>19.07</v>
      </c>
      <c r="J7580" s="2" t="n">
        <v>20.467728</v>
      </c>
      <c r="K7580" s="2" t="n">
        <v>1.149949</v>
      </c>
      <c r="L7580" s="2" t="n">
        <v>0.244445</v>
      </c>
      <c r="M7580" s="2" t="b">
        <v>1</v>
      </c>
      <c r="N7580" s="2" t="n">
        <v>1</v>
      </c>
    </row>
    <row r="7581" ht="15.75" customHeight="1">
      <c r="A7581" s="9" t="n">
        <v>43995.91666666666</v>
      </c>
      <c r="B7581" s="9" t="n">
        <v>43995.75</v>
      </c>
      <c r="C7581" s="2" t="n">
        <v>34964545</v>
      </c>
      <c r="D7581" s="2" t="inlineStr">
        <is>
          <t>DOM</t>
        </is>
      </c>
      <c r="G7581" s="2" t="inlineStr">
        <is>
          <t>ZONE</t>
        </is>
      </c>
      <c r="I7581" s="2" t="n">
        <v>17.83</v>
      </c>
      <c r="J7581" s="2" t="n">
        <v>19.08391</v>
      </c>
      <c r="K7581" s="2" t="n">
        <v>1.03358</v>
      </c>
      <c r="L7581" s="2" t="n">
        <v>0.221996</v>
      </c>
      <c r="M7581" s="2" t="b">
        <v>1</v>
      </c>
      <c r="N7581" s="2" t="n">
        <v>1</v>
      </c>
    </row>
    <row r="7582" ht="15.75" customHeight="1">
      <c r="A7582" s="9" t="n">
        <v>43995.95833333334</v>
      </c>
      <c r="B7582" s="9" t="n">
        <v>43995.79166666666</v>
      </c>
      <c r="C7582" s="2" t="n">
        <v>34964545</v>
      </c>
      <c r="D7582" s="2" t="inlineStr">
        <is>
          <t>DOM</t>
        </is>
      </c>
      <c r="G7582" s="2" t="inlineStr">
        <is>
          <t>ZONE</t>
        </is>
      </c>
      <c r="I7582" s="2" t="n">
        <v>14.73</v>
      </c>
      <c r="J7582" s="2" t="n">
        <v>15.277434</v>
      </c>
      <c r="K7582" s="2" t="n">
        <v>0.301928</v>
      </c>
      <c r="L7582" s="2" t="n">
        <v>0.243839</v>
      </c>
      <c r="M7582" s="2" t="b">
        <v>1</v>
      </c>
      <c r="N7582" s="2" t="n">
        <v>1</v>
      </c>
    </row>
    <row r="7583" ht="15.75" customHeight="1">
      <c r="A7583" s="9" t="n">
        <v>43996</v>
      </c>
      <c r="B7583" s="9" t="n">
        <v>43995.83333333334</v>
      </c>
      <c r="C7583" s="2" t="n">
        <v>34964545</v>
      </c>
      <c r="D7583" s="2" t="inlineStr">
        <is>
          <t>DOM</t>
        </is>
      </c>
      <c r="G7583" s="2" t="inlineStr">
        <is>
          <t>ZONE</t>
        </is>
      </c>
      <c r="I7583" s="2" t="n">
        <v>12.08</v>
      </c>
      <c r="J7583" s="2" t="n">
        <v>12.285114</v>
      </c>
      <c r="K7583" s="2" t="n">
        <v>0.008978</v>
      </c>
      <c r="L7583" s="2" t="n">
        <v>0.19197</v>
      </c>
      <c r="M7583" s="2" t="b">
        <v>1</v>
      </c>
      <c r="N7583" s="2" t="n">
        <v>1</v>
      </c>
    </row>
    <row r="7584" ht="15.75" customHeight="1">
      <c r="A7584" s="9" t="n">
        <v>43996.04166666666</v>
      </c>
      <c r="B7584" s="9" t="n">
        <v>43995.875</v>
      </c>
      <c r="C7584" s="2" t="n">
        <v>34964545</v>
      </c>
      <c r="D7584" s="2" t="inlineStr">
        <is>
          <t>DOM</t>
        </is>
      </c>
      <c r="G7584" s="2" t="inlineStr">
        <is>
          <t>ZONE</t>
        </is>
      </c>
      <c r="I7584" s="2" t="n">
        <v>15.64</v>
      </c>
      <c r="J7584" s="2" t="n">
        <v>15.962771</v>
      </c>
      <c r="K7584" s="2" t="n">
        <v>0.062248</v>
      </c>
      <c r="L7584" s="2" t="n">
        <v>0.263857</v>
      </c>
      <c r="M7584" s="2" t="b">
        <v>1</v>
      </c>
      <c r="N7584" s="2" t="n">
        <v>1</v>
      </c>
    </row>
    <row r="7585" ht="15.75" customHeight="1">
      <c r="A7585" s="9" t="n">
        <v>43996.08333333334</v>
      </c>
      <c r="B7585" s="9" t="n">
        <v>43995.91666666666</v>
      </c>
      <c r="C7585" s="2" t="n">
        <v>34964545</v>
      </c>
      <c r="D7585" s="2" t="inlineStr">
        <is>
          <t>DOM</t>
        </is>
      </c>
      <c r="G7585" s="2" t="inlineStr">
        <is>
          <t>ZONE</t>
        </is>
      </c>
      <c r="I7585" s="2" t="n">
        <v>12.53</v>
      </c>
      <c r="J7585" s="2" t="n">
        <v>12.721199</v>
      </c>
      <c r="K7585" s="2" t="n">
        <v>0.010234</v>
      </c>
      <c r="L7585" s="2" t="n">
        <v>0.176798</v>
      </c>
      <c r="M7585" s="2" t="b">
        <v>1</v>
      </c>
      <c r="N7585" s="2" t="n">
        <v>1</v>
      </c>
    </row>
    <row r="7586" ht="15.75" customHeight="1">
      <c r="A7586" s="9" t="n">
        <v>43996.125</v>
      </c>
      <c r="B7586" s="9" t="n">
        <v>43995.95833333334</v>
      </c>
      <c r="C7586" s="2" t="n">
        <v>34964545</v>
      </c>
      <c r="D7586" s="2" t="inlineStr">
        <is>
          <t>DOM</t>
        </is>
      </c>
      <c r="G7586" s="2" t="inlineStr">
        <is>
          <t>ZONE</t>
        </is>
      </c>
      <c r="I7586" s="2" t="n">
        <v>11.51</v>
      </c>
      <c r="J7586" s="2" t="n">
        <v>11.727481</v>
      </c>
      <c r="K7586" s="2" t="n">
        <v>0.029289</v>
      </c>
      <c r="L7586" s="2" t="n">
        <v>0.187358</v>
      </c>
      <c r="M7586" s="2" t="b">
        <v>1</v>
      </c>
      <c r="N7586" s="2" t="n">
        <v>1</v>
      </c>
    </row>
    <row r="7587" ht="15.75" customHeight="1">
      <c r="A7587" s="9" t="n">
        <v>43996.16666666666</v>
      </c>
      <c r="B7587" s="9" t="n">
        <v>43996</v>
      </c>
      <c r="C7587" s="2" t="n">
        <v>34964545</v>
      </c>
      <c r="D7587" s="2" t="inlineStr">
        <is>
          <t>DOM</t>
        </is>
      </c>
      <c r="G7587" s="2" t="inlineStr">
        <is>
          <t>ZONE</t>
        </is>
      </c>
      <c r="I7587" s="2" t="n">
        <v>11.29</v>
      </c>
      <c r="J7587" s="2" t="n">
        <v>11.469036</v>
      </c>
      <c r="K7587" s="2" t="n">
        <v>0.03</v>
      </c>
      <c r="L7587" s="2" t="n">
        <v>0.152369</v>
      </c>
      <c r="M7587" s="2" t="b">
        <v>1</v>
      </c>
      <c r="N7587" s="2" t="n">
        <v>1</v>
      </c>
    </row>
    <row r="7588" ht="15.75" customHeight="1">
      <c r="A7588" s="9" t="n">
        <v>43996.20833333334</v>
      </c>
      <c r="B7588" s="9" t="n">
        <v>43996.04166666666</v>
      </c>
      <c r="C7588" s="2" t="n">
        <v>34964545</v>
      </c>
      <c r="D7588" s="2" t="inlineStr">
        <is>
          <t>DOM</t>
        </is>
      </c>
      <c r="G7588" s="2" t="inlineStr">
        <is>
          <t>ZONE</t>
        </is>
      </c>
      <c r="I7588" s="2" t="n">
        <v>10.59</v>
      </c>
      <c r="J7588" s="2" t="n">
        <v>10.74949</v>
      </c>
      <c r="K7588" s="2" t="n">
        <v>0.031248</v>
      </c>
      <c r="L7588" s="2" t="n">
        <v>0.12991</v>
      </c>
      <c r="M7588" s="2" t="b">
        <v>1</v>
      </c>
      <c r="N7588" s="2" t="n">
        <v>1</v>
      </c>
    </row>
    <row r="7589" ht="15.75" customHeight="1">
      <c r="A7589" s="9" t="n">
        <v>43996.25</v>
      </c>
      <c r="B7589" s="9" t="n">
        <v>43996.08333333334</v>
      </c>
      <c r="C7589" s="2" t="n">
        <v>34964545</v>
      </c>
      <c r="D7589" s="2" t="inlineStr">
        <is>
          <t>DOM</t>
        </is>
      </c>
      <c r="G7589" s="2" t="inlineStr">
        <is>
          <t>ZONE</t>
        </is>
      </c>
      <c r="I7589" s="2" t="n">
        <v>9.529999999999999</v>
      </c>
      <c r="J7589" s="2" t="n">
        <v>9.658968</v>
      </c>
      <c r="K7589" s="2" t="n">
        <v>0.013565</v>
      </c>
      <c r="L7589" s="2" t="n">
        <v>0.111236</v>
      </c>
      <c r="M7589" s="2" t="b">
        <v>1</v>
      </c>
      <c r="N7589" s="2" t="n">
        <v>1</v>
      </c>
    </row>
    <row r="7590" ht="15.75" customHeight="1">
      <c r="A7590" s="9" t="n">
        <v>43996.29166666666</v>
      </c>
      <c r="B7590" s="9" t="n">
        <v>43996.125</v>
      </c>
      <c r="C7590" s="2" t="n">
        <v>34964545</v>
      </c>
      <c r="D7590" s="2" t="inlineStr">
        <is>
          <t>DOM</t>
        </is>
      </c>
      <c r="G7590" s="2" t="inlineStr">
        <is>
          <t>ZONE</t>
        </is>
      </c>
      <c r="I7590" s="2" t="n">
        <v>8.960000000000001</v>
      </c>
      <c r="J7590" s="2" t="n">
        <v>9.121696</v>
      </c>
      <c r="K7590" s="2" t="n">
        <v>0.056197</v>
      </c>
      <c r="L7590" s="2" t="n">
        <v>0.107999</v>
      </c>
      <c r="M7590" s="2" t="b">
        <v>1</v>
      </c>
      <c r="N7590" s="2" t="n">
        <v>1</v>
      </c>
    </row>
    <row r="7591" ht="15.75" customHeight="1">
      <c r="A7591" s="9" t="n">
        <v>43996.33333333334</v>
      </c>
      <c r="B7591" s="9" t="n">
        <v>43996.16666666666</v>
      </c>
      <c r="C7591" s="2" t="n">
        <v>34964545</v>
      </c>
      <c r="D7591" s="2" t="inlineStr">
        <is>
          <t>DOM</t>
        </is>
      </c>
      <c r="G7591" s="2" t="inlineStr">
        <is>
          <t>ZONE</t>
        </is>
      </c>
      <c r="I7591" s="2" t="n">
        <v>8.44</v>
      </c>
      <c r="J7591" s="2" t="n">
        <v>8.648994</v>
      </c>
      <c r="K7591" s="2" t="n">
        <v>0.100359</v>
      </c>
      <c r="L7591" s="2" t="n">
        <v>0.107802</v>
      </c>
      <c r="M7591" s="2" t="b">
        <v>1</v>
      </c>
      <c r="N7591" s="2" t="n">
        <v>1</v>
      </c>
    </row>
    <row r="7592" ht="15.75" customHeight="1">
      <c r="A7592" s="9" t="n">
        <v>43996.375</v>
      </c>
      <c r="B7592" s="9" t="n">
        <v>43996.20833333334</v>
      </c>
      <c r="C7592" s="2" t="n">
        <v>34964545</v>
      </c>
      <c r="D7592" s="2" t="inlineStr">
        <is>
          <t>DOM</t>
        </is>
      </c>
      <c r="G7592" s="2" t="inlineStr">
        <is>
          <t>ZONE</t>
        </is>
      </c>
      <c r="I7592" s="2" t="n">
        <v>4.23</v>
      </c>
      <c r="J7592" s="2" t="n">
        <v>4.282583</v>
      </c>
      <c r="K7592" s="2" t="n">
        <v>0.002444</v>
      </c>
      <c r="L7592" s="2" t="n">
        <v>0.053472</v>
      </c>
      <c r="M7592" s="2" t="b">
        <v>1</v>
      </c>
      <c r="N7592" s="2" t="n">
        <v>1</v>
      </c>
    </row>
    <row r="7593" ht="15.75" customHeight="1">
      <c r="A7593" s="9" t="n">
        <v>43996.41666666666</v>
      </c>
      <c r="B7593" s="9" t="n">
        <v>43996.25</v>
      </c>
      <c r="C7593" s="2" t="n">
        <v>34964545</v>
      </c>
      <c r="D7593" s="2" t="inlineStr">
        <is>
          <t>DOM</t>
        </is>
      </c>
      <c r="G7593" s="2" t="inlineStr">
        <is>
          <t>ZONE</t>
        </is>
      </c>
      <c r="I7593" s="2" t="n">
        <v>-2.5</v>
      </c>
      <c r="J7593" s="2" t="n">
        <v>-2.507223</v>
      </c>
      <c r="K7593" s="2" t="n">
        <v>0.017818</v>
      </c>
      <c r="L7593" s="2" t="n">
        <v>-0.03004</v>
      </c>
      <c r="M7593" s="2" t="b">
        <v>1</v>
      </c>
      <c r="N7593" s="2" t="n">
        <v>1</v>
      </c>
    </row>
    <row r="7594" ht="15.75" customHeight="1">
      <c r="A7594" s="9" t="n">
        <v>43996.45833333334</v>
      </c>
      <c r="B7594" s="9" t="n">
        <v>43996.29166666666</v>
      </c>
      <c r="C7594" s="2" t="n">
        <v>34964545</v>
      </c>
      <c r="D7594" s="2" t="inlineStr">
        <is>
          <t>DOM</t>
        </is>
      </c>
      <c r="G7594" s="2" t="inlineStr">
        <is>
          <t>ZONE</t>
        </is>
      </c>
      <c r="I7594" s="2" t="n">
        <v>-4.94</v>
      </c>
      <c r="J7594" s="2" t="n">
        <v>-4.958477</v>
      </c>
      <c r="K7594" s="2" t="n">
        <v>0.027799</v>
      </c>
      <c r="L7594" s="2" t="n">
        <v>-0.047943</v>
      </c>
      <c r="M7594" s="2" t="b">
        <v>1</v>
      </c>
      <c r="N7594" s="2" t="n">
        <v>1</v>
      </c>
    </row>
    <row r="7595" ht="15.75" customHeight="1">
      <c r="A7595" s="9" t="n">
        <v>43996.5</v>
      </c>
      <c r="B7595" s="9" t="n">
        <v>43996.33333333334</v>
      </c>
      <c r="C7595" s="2" t="n">
        <v>34964545</v>
      </c>
      <c r="D7595" s="2" t="inlineStr">
        <is>
          <t>DOM</t>
        </is>
      </c>
      <c r="G7595" s="2" t="inlineStr">
        <is>
          <t>ZONE</t>
        </is>
      </c>
      <c r="I7595" s="2" t="n">
        <v>-3.88</v>
      </c>
      <c r="J7595" s="2" t="n">
        <v>-3.835842</v>
      </c>
      <c r="K7595" s="2" t="n">
        <v>0.07095700000000001</v>
      </c>
      <c r="L7595" s="2" t="n">
        <v>-0.025132</v>
      </c>
      <c r="M7595" s="2" t="b">
        <v>1</v>
      </c>
      <c r="N7595" s="2" t="n">
        <v>1</v>
      </c>
    </row>
    <row r="7596" ht="15.75" customHeight="1">
      <c r="A7596" s="9" t="n">
        <v>43996.54166666666</v>
      </c>
      <c r="B7596" s="9" t="n">
        <v>43996.375</v>
      </c>
      <c r="C7596" s="2" t="n">
        <v>34964545</v>
      </c>
      <c r="D7596" s="2" t="inlineStr">
        <is>
          <t>DOM</t>
        </is>
      </c>
      <c r="G7596" s="2" t="inlineStr">
        <is>
          <t>ZONE</t>
        </is>
      </c>
      <c r="I7596" s="2" t="n">
        <v>8.949999999999999</v>
      </c>
      <c r="J7596" s="2" t="n">
        <v>9.022024</v>
      </c>
      <c r="K7596" s="2" t="n">
        <v>0</v>
      </c>
      <c r="L7596" s="2" t="n">
        <v>0.07369100000000001</v>
      </c>
      <c r="M7596" s="2" t="b">
        <v>1</v>
      </c>
      <c r="N7596" s="2" t="n">
        <v>1</v>
      </c>
    </row>
    <row r="7597" ht="15.75" customHeight="1">
      <c r="A7597" s="9" t="n">
        <v>43996.58333333334</v>
      </c>
      <c r="B7597" s="9" t="n">
        <v>43996.41666666666</v>
      </c>
      <c r="C7597" s="2" t="n">
        <v>34964545</v>
      </c>
      <c r="D7597" s="2" t="inlineStr">
        <is>
          <t>DOM</t>
        </is>
      </c>
      <c r="G7597" s="2" t="inlineStr">
        <is>
          <t>ZONE</t>
        </is>
      </c>
      <c r="I7597" s="2" t="n">
        <v>10.53</v>
      </c>
      <c r="J7597" s="2" t="n">
        <v>10.601275</v>
      </c>
      <c r="K7597" s="2" t="n">
        <v>0</v>
      </c>
      <c r="L7597" s="2" t="n">
        <v>0.076275</v>
      </c>
      <c r="M7597" s="2" t="b">
        <v>1</v>
      </c>
      <c r="N7597" s="2" t="n">
        <v>1</v>
      </c>
    </row>
    <row r="7598" ht="15.75" customHeight="1">
      <c r="A7598" s="9" t="n">
        <v>43996.625</v>
      </c>
      <c r="B7598" s="9" t="n">
        <v>43996.45833333334</v>
      </c>
      <c r="C7598" s="2" t="n">
        <v>34964545</v>
      </c>
      <c r="D7598" s="2" t="inlineStr">
        <is>
          <t>DOM</t>
        </is>
      </c>
      <c r="G7598" s="2" t="inlineStr">
        <is>
          <t>ZONE</t>
        </is>
      </c>
      <c r="I7598" s="2" t="n">
        <v>10.52</v>
      </c>
      <c r="J7598" s="2" t="n">
        <v>10.618029</v>
      </c>
      <c r="K7598" s="2" t="n">
        <v>0</v>
      </c>
      <c r="L7598" s="2" t="n">
        <v>0.101362</v>
      </c>
      <c r="M7598" s="2" t="b">
        <v>1</v>
      </c>
      <c r="N7598" s="2" t="n">
        <v>1</v>
      </c>
    </row>
    <row r="7599" ht="15.75" customHeight="1">
      <c r="A7599" s="9" t="n">
        <v>43996.66666666666</v>
      </c>
      <c r="B7599" s="9" t="n">
        <v>43996.5</v>
      </c>
      <c r="C7599" s="2" t="n">
        <v>34964545</v>
      </c>
      <c r="D7599" s="2" t="inlineStr">
        <is>
          <t>DOM</t>
        </is>
      </c>
      <c r="G7599" s="2" t="inlineStr">
        <is>
          <t>ZONE</t>
        </is>
      </c>
      <c r="I7599" s="2" t="n">
        <v>10.59</v>
      </c>
      <c r="J7599" s="2" t="n">
        <v>10.714245</v>
      </c>
      <c r="K7599" s="2" t="n">
        <v>0</v>
      </c>
      <c r="L7599" s="2" t="n">
        <v>0.125911</v>
      </c>
      <c r="M7599" s="2" t="b">
        <v>1</v>
      </c>
      <c r="N7599" s="2" t="n">
        <v>1</v>
      </c>
    </row>
    <row r="7600" ht="15.75" customHeight="1">
      <c r="A7600" s="9" t="n">
        <v>43996.70833333334</v>
      </c>
      <c r="B7600" s="9" t="n">
        <v>43996.54166666666</v>
      </c>
      <c r="C7600" s="2" t="n">
        <v>34964545</v>
      </c>
      <c r="D7600" s="2" t="inlineStr">
        <is>
          <t>DOM</t>
        </is>
      </c>
      <c r="G7600" s="2" t="inlineStr">
        <is>
          <t>ZONE</t>
        </is>
      </c>
      <c r="I7600" s="2" t="n">
        <v>11.79</v>
      </c>
      <c r="J7600" s="2" t="n">
        <v>12.279259</v>
      </c>
      <c r="K7600" s="2" t="n">
        <v>0.3051</v>
      </c>
      <c r="L7600" s="2" t="n">
        <v>0.179992</v>
      </c>
      <c r="M7600" s="2" t="b">
        <v>1</v>
      </c>
      <c r="N7600" s="2" t="n">
        <v>1</v>
      </c>
    </row>
    <row r="7601" ht="15.75" customHeight="1">
      <c r="A7601" s="9" t="n">
        <v>43996.75</v>
      </c>
      <c r="B7601" s="9" t="n">
        <v>43996.58333333334</v>
      </c>
      <c r="C7601" s="2" t="n">
        <v>34964545</v>
      </c>
      <c r="D7601" s="2" t="inlineStr">
        <is>
          <t>DOM</t>
        </is>
      </c>
      <c r="G7601" s="2" t="inlineStr">
        <is>
          <t>ZONE</t>
        </is>
      </c>
      <c r="I7601" s="2" t="n">
        <v>12.88</v>
      </c>
      <c r="J7601" s="2" t="n">
        <v>13.859911</v>
      </c>
      <c r="K7601" s="2" t="n">
        <v>0.774213</v>
      </c>
      <c r="L7601" s="2" t="n">
        <v>0.202364</v>
      </c>
      <c r="M7601" s="2" t="b">
        <v>1</v>
      </c>
      <c r="N7601" s="2" t="n">
        <v>1</v>
      </c>
    </row>
    <row r="7602" ht="15.75" customHeight="1">
      <c r="A7602" s="9" t="n">
        <v>43996.79166666666</v>
      </c>
      <c r="B7602" s="9" t="n">
        <v>43996.625</v>
      </c>
      <c r="C7602" s="2" t="n">
        <v>34964545</v>
      </c>
      <c r="D7602" s="2" t="inlineStr">
        <is>
          <t>DOM</t>
        </is>
      </c>
      <c r="G7602" s="2" t="inlineStr">
        <is>
          <t>ZONE</t>
        </is>
      </c>
      <c r="I7602" s="2" t="n">
        <v>12.25</v>
      </c>
      <c r="J7602" s="2" t="n">
        <v>12.894512</v>
      </c>
      <c r="K7602" s="2" t="n">
        <v>0.500405</v>
      </c>
      <c r="L7602" s="2" t="n">
        <v>0.144108</v>
      </c>
      <c r="M7602" s="2" t="b">
        <v>1</v>
      </c>
      <c r="N7602" s="2" t="n">
        <v>1</v>
      </c>
    </row>
    <row r="7603" ht="15.75" customHeight="1">
      <c r="A7603" s="9" t="n">
        <v>43996.83333333334</v>
      </c>
      <c r="B7603" s="9" t="n">
        <v>43996.66666666666</v>
      </c>
      <c r="C7603" s="2" t="n">
        <v>34964545</v>
      </c>
      <c r="D7603" s="2" t="inlineStr">
        <is>
          <t>DOM</t>
        </is>
      </c>
      <c r="G7603" s="2" t="inlineStr">
        <is>
          <t>ZONE</t>
        </is>
      </c>
      <c r="I7603" s="2" t="n">
        <v>13.09</v>
      </c>
      <c r="J7603" s="2" t="n">
        <v>13.188584</v>
      </c>
      <c r="K7603" s="2" t="n">
        <v>0.003654</v>
      </c>
      <c r="L7603" s="2" t="n">
        <v>0.09993</v>
      </c>
      <c r="M7603" s="2" t="b">
        <v>1</v>
      </c>
      <c r="N7603" s="2" t="n">
        <v>1</v>
      </c>
    </row>
    <row r="7604" ht="15.75" customHeight="1">
      <c r="A7604" s="9" t="n">
        <v>43996.875</v>
      </c>
      <c r="B7604" s="9" t="n">
        <v>43996.70833333334</v>
      </c>
      <c r="C7604" s="2" t="n">
        <v>34964545</v>
      </c>
      <c r="D7604" s="2" t="inlineStr">
        <is>
          <t>DOM</t>
        </is>
      </c>
      <c r="G7604" s="2" t="inlineStr">
        <is>
          <t>ZONE</t>
        </is>
      </c>
      <c r="I7604" s="2" t="n">
        <v>16.52</v>
      </c>
      <c r="J7604" s="2" t="n">
        <v>16.677647</v>
      </c>
      <c r="K7604" s="2" t="n">
        <v>0.045762</v>
      </c>
      <c r="L7604" s="2" t="n">
        <v>0.108551</v>
      </c>
      <c r="M7604" s="2" t="b">
        <v>1</v>
      </c>
      <c r="N7604" s="2" t="n">
        <v>1</v>
      </c>
    </row>
    <row r="7605" ht="15.75" customHeight="1">
      <c r="A7605" s="9" t="n">
        <v>43996.91666666666</v>
      </c>
      <c r="B7605" s="9" t="n">
        <v>43996.75</v>
      </c>
      <c r="C7605" s="2" t="n">
        <v>34964545</v>
      </c>
      <c r="D7605" s="2" t="inlineStr">
        <is>
          <t>DOM</t>
        </is>
      </c>
      <c r="G7605" s="2" t="inlineStr">
        <is>
          <t>ZONE</t>
        </is>
      </c>
      <c r="I7605" s="2" t="n">
        <v>16.24</v>
      </c>
      <c r="J7605" s="2" t="n">
        <v>16.384338</v>
      </c>
      <c r="K7605" s="2" t="n">
        <v>0.039466</v>
      </c>
      <c r="L7605" s="2" t="n">
        <v>0.100705</v>
      </c>
      <c r="M7605" s="2" t="b">
        <v>1</v>
      </c>
      <c r="N7605" s="2" t="n">
        <v>1</v>
      </c>
    </row>
    <row r="7606" ht="15.75" customHeight="1">
      <c r="A7606" s="9" t="n">
        <v>43996.95833333334</v>
      </c>
      <c r="B7606" s="9" t="n">
        <v>43996.79166666666</v>
      </c>
      <c r="C7606" s="2" t="n">
        <v>34964545</v>
      </c>
      <c r="D7606" s="2" t="inlineStr">
        <is>
          <t>DOM</t>
        </is>
      </c>
      <c r="G7606" s="2" t="inlineStr">
        <is>
          <t>ZONE</t>
        </is>
      </c>
      <c r="I7606" s="2" t="n">
        <v>15.16</v>
      </c>
      <c r="J7606" s="2" t="n">
        <v>15.255772</v>
      </c>
      <c r="K7606" s="2" t="n">
        <v>0.029572</v>
      </c>
      <c r="L7606" s="2" t="n">
        <v>0.067867</v>
      </c>
      <c r="M7606" s="2" t="b">
        <v>1</v>
      </c>
      <c r="N7606" s="2" t="n">
        <v>1</v>
      </c>
    </row>
    <row r="7607" ht="15.75" customHeight="1">
      <c r="A7607" s="9" t="n">
        <v>43997</v>
      </c>
      <c r="B7607" s="9" t="n">
        <v>43996.83333333334</v>
      </c>
      <c r="C7607" s="2" t="n">
        <v>34964545</v>
      </c>
      <c r="D7607" s="2" t="inlineStr">
        <is>
          <t>DOM</t>
        </is>
      </c>
      <c r="G7607" s="2" t="inlineStr">
        <is>
          <t>ZONE</t>
        </is>
      </c>
      <c r="I7607" s="2" t="n">
        <v>16.47</v>
      </c>
      <c r="J7607" s="2" t="n">
        <v>16.664376</v>
      </c>
      <c r="K7607" s="2" t="n">
        <v>0.06571100000000001</v>
      </c>
      <c r="L7607" s="2" t="n">
        <v>0.130332</v>
      </c>
      <c r="M7607" s="2" t="b">
        <v>1</v>
      </c>
      <c r="N7607" s="2" t="n">
        <v>1</v>
      </c>
    </row>
    <row r="7608" ht="15.75" customHeight="1">
      <c r="A7608" s="9" t="n">
        <v>43997.04166666666</v>
      </c>
      <c r="B7608" s="9" t="n">
        <v>43996.875</v>
      </c>
      <c r="C7608" s="2" t="n">
        <v>34964545</v>
      </c>
      <c r="D7608" s="2" t="inlineStr">
        <is>
          <t>DOM</t>
        </is>
      </c>
      <c r="G7608" s="2" t="inlineStr">
        <is>
          <t>ZONE</t>
        </is>
      </c>
      <c r="I7608" s="2" t="n">
        <v>17.9</v>
      </c>
      <c r="J7608" s="2" t="n">
        <v>18.194961</v>
      </c>
      <c r="K7608" s="2" t="n">
        <v>0.107091</v>
      </c>
      <c r="L7608" s="2" t="n">
        <v>0.191203</v>
      </c>
      <c r="M7608" s="2" t="b">
        <v>1</v>
      </c>
      <c r="N7608" s="2" t="n">
        <v>1</v>
      </c>
    </row>
    <row r="7609" ht="15.75" customHeight="1">
      <c r="A7609" s="9" t="n">
        <v>43997.08333333334</v>
      </c>
      <c r="B7609" s="9" t="n">
        <v>43996.91666666666</v>
      </c>
      <c r="C7609" s="2" t="n">
        <v>34964545</v>
      </c>
      <c r="D7609" s="2" t="inlineStr">
        <is>
          <t>DOM</t>
        </is>
      </c>
      <c r="G7609" s="2" t="inlineStr">
        <is>
          <t>ZONE</t>
        </is>
      </c>
      <c r="I7609" s="2" t="n">
        <v>12.06</v>
      </c>
      <c r="J7609" s="2" t="n">
        <v>12.200429</v>
      </c>
      <c r="K7609" s="2" t="n">
        <v>0.012245</v>
      </c>
      <c r="L7609" s="2" t="n">
        <v>0.129018</v>
      </c>
      <c r="M7609" s="2" t="b">
        <v>1</v>
      </c>
      <c r="N7609" s="2" t="n">
        <v>1</v>
      </c>
    </row>
    <row r="7610" ht="15.75" customHeight="1">
      <c r="A7610" s="9" t="n">
        <v>43997.125</v>
      </c>
      <c r="B7610" s="9" t="n">
        <v>43996.95833333334</v>
      </c>
      <c r="C7610" s="2" t="n">
        <v>34964545</v>
      </c>
      <c r="D7610" s="2" t="inlineStr">
        <is>
          <t>DOM</t>
        </is>
      </c>
      <c r="G7610" s="2" t="inlineStr">
        <is>
          <t>ZONE</t>
        </is>
      </c>
      <c r="I7610" s="2" t="n">
        <v>10.83</v>
      </c>
      <c r="J7610" s="2" t="n">
        <v>10.962782</v>
      </c>
      <c r="K7610" s="2" t="n">
        <v>0.010073</v>
      </c>
      <c r="L7610" s="2" t="n">
        <v>0.119376</v>
      </c>
      <c r="M7610" s="2" t="b">
        <v>1</v>
      </c>
      <c r="N7610" s="2" t="n">
        <v>1</v>
      </c>
    </row>
    <row r="7611" ht="15.75" customHeight="1">
      <c r="A7611" s="9" t="n">
        <v>43997.16666666666</v>
      </c>
      <c r="B7611" s="9" t="n">
        <v>43997</v>
      </c>
      <c r="C7611" s="2" t="n">
        <v>34964545</v>
      </c>
      <c r="D7611" s="2" t="inlineStr">
        <is>
          <t>DOM</t>
        </is>
      </c>
      <c r="G7611" s="2" t="inlineStr">
        <is>
          <t>ZONE</t>
        </is>
      </c>
      <c r="I7611" s="2" t="n">
        <v>10.91</v>
      </c>
      <c r="J7611" s="2" t="n">
        <v>11.002454</v>
      </c>
      <c r="K7611" s="2" t="n">
        <v>0.021809</v>
      </c>
      <c r="L7611" s="2" t="n">
        <v>0.075645</v>
      </c>
      <c r="M7611" s="2" t="b">
        <v>1</v>
      </c>
      <c r="N7611" s="2" t="n">
        <v>1</v>
      </c>
    </row>
    <row r="7612" ht="15.75" customHeight="1">
      <c r="A7612" s="9" t="n">
        <v>43997.20833333334</v>
      </c>
      <c r="B7612" s="9" t="n">
        <v>43997.04166666666</v>
      </c>
      <c r="C7612" s="2" t="n">
        <v>34964545</v>
      </c>
      <c r="D7612" s="2" t="inlineStr">
        <is>
          <t>DOM</t>
        </is>
      </c>
      <c r="G7612" s="2" t="inlineStr">
        <is>
          <t>ZONE</t>
        </is>
      </c>
      <c r="I7612" s="2" t="n">
        <v>9.630000000000001</v>
      </c>
      <c r="J7612" s="2" t="n">
        <v>9.774448</v>
      </c>
      <c r="K7612" s="2" t="n">
        <v>0.081249</v>
      </c>
      <c r="L7612" s="2" t="n">
        <v>0.059866</v>
      </c>
      <c r="M7612" s="2" t="b">
        <v>1</v>
      </c>
      <c r="N7612" s="2" t="n">
        <v>1</v>
      </c>
    </row>
    <row r="7613" ht="15.75" customHeight="1">
      <c r="A7613" s="9" t="n">
        <v>43997.25</v>
      </c>
      <c r="B7613" s="9" t="n">
        <v>43997.08333333334</v>
      </c>
      <c r="C7613" s="2" t="n">
        <v>34964545</v>
      </c>
      <c r="D7613" s="2" t="inlineStr">
        <is>
          <t>DOM</t>
        </is>
      </c>
      <c r="G7613" s="2" t="inlineStr">
        <is>
          <t>ZONE</t>
        </is>
      </c>
      <c r="I7613" s="2" t="n">
        <v>9.380000000000001</v>
      </c>
      <c r="J7613" s="2" t="n">
        <v>9.500536</v>
      </c>
      <c r="K7613" s="2" t="n">
        <v>0.080189</v>
      </c>
      <c r="L7613" s="2" t="n">
        <v>0.04118</v>
      </c>
      <c r="M7613" s="2" t="b">
        <v>1</v>
      </c>
      <c r="N7613" s="2" t="n">
        <v>1</v>
      </c>
    </row>
    <row r="7614" ht="15.75" customHeight="1">
      <c r="A7614" s="9" t="n">
        <v>43997.29166666666</v>
      </c>
      <c r="B7614" s="9" t="n">
        <v>43997.125</v>
      </c>
      <c r="C7614" s="2" t="n">
        <v>34964545</v>
      </c>
      <c r="D7614" s="2" t="inlineStr">
        <is>
          <t>DOM</t>
        </is>
      </c>
      <c r="G7614" s="2" t="inlineStr">
        <is>
          <t>ZONE</t>
        </is>
      </c>
      <c r="I7614" s="2" t="n">
        <v>9.140000000000001</v>
      </c>
      <c r="J7614" s="2" t="n">
        <v>9.260868</v>
      </c>
      <c r="K7614" s="2" t="n">
        <v>0.052597</v>
      </c>
      <c r="L7614" s="2" t="n">
        <v>0.066603</v>
      </c>
      <c r="M7614" s="2" t="b">
        <v>1</v>
      </c>
      <c r="N7614" s="2" t="n">
        <v>1</v>
      </c>
    </row>
    <row r="7615" ht="15.75" customHeight="1">
      <c r="A7615" s="9" t="n">
        <v>43997.33333333334</v>
      </c>
      <c r="B7615" s="9" t="n">
        <v>43997.16666666666</v>
      </c>
      <c r="C7615" s="2" t="n">
        <v>34964545</v>
      </c>
      <c r="D7615" s="2" t="inlineStr">
        <is>
          <t>DOM</t>
        </is>
      </c>
      <c r="G7615" s="2" t="inlineStr">
        <is>
          <t>ZONE</t>
        </is>
      </c>
      <c r="I7615" s="2" t="n">
        <v>10.08</v>
      </c>
      <c r="J7615" s="2" t="n">
        <v>10.226591</v>
      </c>
      <c r="K7615" s="2" t="n">
        <v>0.055292</v>
      </c>
      <c r="L7615" s="2" t="n">
        <v>0.089632</v>
      </c>
      <c r="M7615" s="2" t="b">
        <v>1</v>
      </c>
      <c r="N7615" s="2" t="n">
        <v>1</v>
      </c>
    </row>
    <row r="7616" ht="15.75" customHeight="1">
      <c r="A7616" s="9" t="n">
        <v>43997.375</v>
      </c>
      <c r="B7616" s="9" t="n">
        <v>43997.20833333334</v>
      </c>
      <c r="C7616" s="2" t="n">
        <v>34964545</v>
      </c>
      <c r="D7616" s="2" t="inlineStr">
        <is>
          <t>DOM</t>
        </is>
      </c>
      <c r="G7616" s="2" t="inlineStr">
        <is>
          <t>ZONE</t>
        </is>
      </c>
      <c r="I7616" s="2" t="n">
        <v>9.51</v>
      </c>
      <c r="J7616" s="2" t="n">
        <v>9.725191000000001</v>
      </c>
      <c r="K7616" s="2" t="n">
        <v>0.141091</v>
      </c>
      <c r="L7616" s="2" t="n">
        <v>0.069933</v>
      </c>
      <c r="M7616" s="2" t="b">
        <v>1</v>
      </c>
      <c r="N7616" s="2" t="n">
        <v>1</v>
      </c>
    </row>
    <row r="7617" ht="15.75" customHeight="1">
      <c r="A7617" s="9" t="n">
        <v>43997.41666666666</v>
      </c>
      <c r="B7617" s="9" t="n">
        <v>43997.25</v>
      </c>
      <c r="C7617" s="2" t="n">
        <v>34964545</v>
      </c>
      <c r="D7617" s="2" t="inlineStr">
        <is>
          <t>DOM</t>
        </is>
      </c>
      <c r="G7617" s="2" t="inlineStr">
        <is>
          <t>ZONE</t>
        </is>
      </c>
      <c r="I7617" s="2" t="n">
        <v>9.609999999999999</v>
      </c>
      <c r="J7617" s="2" t="n">
        <v>9.85971</v>
      </c>
      <c r="K7617" s="2" t="n">
        <v>0.209053</v>
      </c>
      <c r="L7617" s="2" t="n">
        <v>0.045657</v>
      </c>
      <c r="M7617" s="2" t="b">
        <v>1</v>
      </c>
      <c r="N7617" s="2" t="n">
        <v>1</v>
      </c>
    </row>
    <row r="7618" ht="15.75" customHeight="1">
      <c r="A7618" s="9" t="n">
        <v>43997.45833333334</v>
      </c>
      <c r="B7618" s="9" t="n">
        <v>43997.29166666666</v>
      </c>
      <c r="C7618" s="2" t="n">
        <v>34964545</v>
      </c>
      <c r="D7618" s="2" t="inlineStr">
        <is>
          <t>DOM</t>
        </is>
      </c>
      <c r="G7618" s="2" t="inlineStr">
        <is>
          <t>ZONE</t>
        </is>
      </c>
      <c r="I7618" s="2" t="n">
        <v>11.65</v>
      </c>
      <c r="J7618" s="2" t="n">
        <v>11.888464</v>
      </c>
      <c r="K7618" s="2" t="n">
        <v>0.214643</v>
      </c>
      <c r="L7618" s="2" t="n">
        <v>0.028821</v>
      </c>
      <c r="M7618" s="2" t="b">
        <v>1</v>
      </c>
      <c r="N7618" s="2" t="n">
        <v>1</v>
      </c>
    </row>
    <row r="7619" ht="15.75" customHeight="1">
      <c r="A7619" s="9" t="n">
        <v>43997.5</v>
      </c>
      <c r="B7619" s="9" t="n">
        <v>43997.33333333334</v>
      </c>
      <c r="C7619" s="2" t="n">
        <v>34964545</v>
      </c>
      <c r="D7619" s="2" t="inlineStr">
        <is>
          <t>DOM</t>
        </is>
      </c>
      <c r="G7619" s="2" t="inlineStr">
        <is>
          <t>ZONE</t>
        </is>
      </c>
      <c r="I7619" s="2" t="n">
        <v>14.51</v>
      </c>
      <c r="J7619" s="2" t="n">
        <v>14.572519</v>
      </c>
      <c r="K7619" s="2" t="n">
        <v>0.073828</v>
      </c>
      <c r="L7619" s="2" t="n">
        <v>-0.007143</v>
      </c>
      <c r="M7619" s="2" t="b">
        <v>1</v>
      </c>
      <c r="N7619" s="2" t="n">
        <v>1</v>
      </c>
    </row>
    <row r="7620" ht="15.75" customHeight="1">
      <c r="A7620" s="9" t="n">
        <v>43997.54166666666</v>
      </c>
      <c r="B7620" s="9" t="n">
        <v>43997.375</v>
      </c>
      <c r="C7620" s="2" t="n">
        <v>34964545</v>
      </c>
      <c r="D7620" s="2" t="inlineStr">
        <is>
          <t>DOM</t>
        </is>
      </c>
      <c r="G7620" s="2" t="inlineStr">
        <is>
          <t>ZONE</t>
        </is>
      </c>
      <c r="I7620" s="2" t="n">
        <v>14.35</v>
      </c>
      <c r="J7620" s="2" t="n">
        <v>14.355634</v>
      </c>
      <c r="K7620" s="2" t="n">
        <v>0.064819</v>
      </c>
      <c r="L7620" s="2" t="n">
        <v>-0.06335200000000001</v>
      </c>
      <c r="M7620" s="2" t="b">
        <v>1</v>
      </c>
      <c r="N7620" s="2" t="n">
        <v>1</v>
      </c>
    </row>
    <row r="7621" ht="15.75" customHeight="1">
      <c r="A7621" s="9" t="n">
        <v>43997.58333333334</v>
      </c>
      <c r="B7621" s="9" t="n">
        <v>43997.41666666666</v>
      </c>
      <c r="C7621" s="2" t="n">
        <v>34964545</v>
      </c>
      <c r="D7621" s="2" t="inlineStr">
        <is>
          <t>DOM</t>
        </is>
      </c>
      <c r="G7621" s="2" t="inlineStr">
        <is>
          <t>ZONE</t>
        </is>
      </c>
      <c r="I7621" s="2" t="n">
        <v>18.18</v>
      </c>
      <c r="J7621" s="2" t="n">
        <v>18.179325</v>
      </c>
      <c r="K7621" s="2" t="n">
        <v>0.141387</v>
      </c>
      <c r="L7621" s="2" t="n">
        <v>-0.145395</v>
      </c>
      <c r="M7621" s="2" t="b">
        <v>1</v>
      </c>
      <c r="N7621" s="2" t="n">
        <v>1</v>
      </c>
    </row>
    <row r="7622" ht="15.75" customHeight="1">
      <c r="A7622" s="9" t="n">
        <v>43997.625</v>
      </c>
      <c r="B7622" s="9" t="n">
        <v>43997.45833333334</v>
      </c>
      <c r="C7622" s="2" t="n">
        <v>34964545</v>
      </c>
      <c r="D7622" s="2" t="inlineStr">
        <is>
          <t>DOM</t>
        </is>
      </c>
      <c r="G7622" s="2" t="inlineStr">
        <is>
          <t>ZONE</t>
        </is>
      </c>
      <c r="I7622" s="2" t="n">
        <v>18.79</v>
      </c>
      <c r="J7622" s="2" t="n">
        <v>18.771895</v>
      </c>
      <c r="K7622" s="2" t="n">
        <v>0.126889</v>
      </c>
      <c r="L7622" s="2" t="n">
        <v>-0.14416</v>
      </c>
      <c r="M7622" s="2" t="b">
        <v>1</v>
      </c>
      <c r="N7622" s="2" t="n">
        <v>1</v>
      </c>
    </row>
    <row r="7623" ht="15.75" customHeight="1">
      <c r="A7623" s="9" t="n">
        <v>43997.66666666666</v>
      </c>
      <c r="B7623" s="9" t="n">
        <v>43997.5</v>
      </c>
      <c r="C7623" s="2" t="n">
        <v>34964545</v>
      </c>
      <c r="D7623" s="2" t="inlineStr">
        <is>
          <t>DOM</t>
        </is>
      </c>
      <c r="G7623" s="2" t="inlineStr">
        <is>
          <t>ZONE</t>
        </is>
      </c>
      <c r="I7623" s="2" t="n">
        <v>18.86</v>
      </c>
      <c r="J7623" s="2" t="n">
        <v>18.876897</v>
      </c>
      <c r="K7623" s="2" t="n">
        <v>0.11798</v>
      </c>
      <c r="L7623" s="2" t="n">
        <v>-0.096916</v>
      </c>
      <c r="M7623" s="2" t="b">
        <v>1</v>
      </c>
      <c r="N7623" s="2" t="n">
        <v>1</v>
      </c>
    </row>
    <row r="7624" ht="15.75" customHeight="1">
      <c r="A7624" s="9" t="n">
        <v>43997.70833333334</v>
      </c>
      <c r="B7624" s="9" t="n">
        <v>43997.54166666666</v>
      </c>
      <c r="C7624" s="2" t="n">
        <v>34964545</v>
      </c>
      <c r="D7624" s="2" t="inlineStr">
        <is>
          <t>DOM</t>
        </is>
      </c>
      <c r="G7624" s="2" t="inlineStr">
        <is>
          <t>ZONE</t>
        </is>
      </c>
      <c r="I7624" s="2" t="n">
        <v>19.31</v>
      </c>
      <c r="J7624" s="2" t="n">
        <v>19.405625</v>
      </c>
      <c r="K7624" s="2" t="n">
        <v>0.149471</v>
      </c>
      <c r="L7624" s="2" t="n">
        <v>-0.056346</v>
      </c>
      <c r="M7624" s="2" t="b">
        <v>1</v>
      </c>
      <c r="N7624" s="2" t="n">
        <v>1</v>
      </c>
    </row>
    <row r="7625" ht="15.75" customHeight="1">
      <c r="A7625" s="9" t="n">
        <v>43997.75</v>
      </c>
      <c r="B7625" s="9" t="n">
        <v>43997.58333333334</v>
      </c>
      <c r="C7625" s="2" t="n">
        <v>34964545</v>
      </c>
      <c r="D7625" s="2" t="inlineStr">
        <is>
          <t>DOM</t>
        </is>
      </c>
      <c r="G7625" s="2" t="inlineStr">
        <is>
          <t>ZONE</t>
        </is>
      </c>
      <c r="I7625" s="2" t="n">
        <v>22.06</v>
      </c>
      <c r="J7625" s="2" t="n">
        <v>22.270635</v>
      </c>
      <c r="K7625" s="2" t="n">
        <v>0.287457</v>
      </c>
      <c r="L7625" s="2" t="n">
        <v>-0.075156</v>
      </c>
      <c r="M7625" s="2" t="b">
        <v>1</v>
      </c>
      <c r="N7625" s="2" t="n">
        <v>1</v>
      </c>
    </row>
    <row r="7626" ht="15.75" customHeight="1">
      <c r="A7626" s="9" t="n">
        <v>43997.79166666666</v>
      </c>
      <c r="B7626" s="9" t="n">
        <v>43997.625</v>
      </c>
      <c r="C7626" s="2" t="n">
        <v>34964545</v>
      </c>
      <c r="D7626" s="2" t="inlineStr">
        <is>
          <t>DOM</t>
        </is>
      </c>
      <c r="G7626" s="2" t="inlineStr">
        <is>
          <t>ZONE</t>
        </is>
      </c>
      <c r="I7626" s="2" t="n">
        <v>16.61</v>
      </c>
      <c r="J7626" s="2" t="n">
        <v>16.510629</v>
      </c>
      <c r="K7626" s="2" t="n">
        <v>0</v>
      </c>
      <c r="L7626" s="2" t="n">
        <v>-0.094371</v>
      </c>
      <c r="M7626" s="2" t="b">
        <v>1</v>
      </c>
      <c r="N7626" s="2" t="n">
        <v>1</v>
      </c>
    </row>
    <row r="7627" ht="15.75" customHeight="1">
      <c r="A7627" s="9" t="n">
        <v>43997.83333333334</v>
      </c>
      <c r="B7627" s="9" t="n">
        <v>43997.66666666666</v>
      </c>
      <c r="C7627" s="2" t="n">
        <v>34964545</v>
      </c>
      <c r="D7627" s="2" t="inlineStr">
        <is>
          <t>DOM</t>
        </is>
      </c>
      <c r="G7627" s="2" t="inlineStr">
        <is>
          <t>ZONE</t>
        </is>
      </c>
      <c r="I7627" s="2" t="n">
        <v>19.54</v>
      </c>
      <c r="J7627" s="2" t="n">
        <v>19.405591</v>
      </c>
      <c r="K7627" s="2" t="n">
        <v>0</v>
      </c>
      <c r="L7627" s="2" t="n">
        <v>-0.132742</v>
      </c>
      <c r="M7627" s="2" t="b">
        <v>1</v>
      </c>
      <c r="N7627" s="2" t="n">
        <v>1</v>
      </c>
    </row>
    <row r="7628" ht="15.75" customHeight="1">
      <c r="A7628" s="9" t="n">
        <v>43997.875</v>
      </c>
      <c r="B7628" s="9" t="n">
        <v>43997.70833333334</v>
      </c>
      <c r="C7628" s="2" t="n">
        <v>34964545</v>
      </c>
      <c r="D7628" s="2" t="inlineStr">
        <is>
          <t>DOM</t>
        </is>
      </c>
      <c r="G7628" s="2" t="inlineStr">
        <is>
          <t>ZONE</t>
        </is>
      </c>
      <c r="I7628" s="2" t="n">
        <v>20.59</v>
      </c>
      <c r="J7628" s="2" t="n">
        <v>20.423154</v>
      </c>
      <c r="K7628" s="2" t="n">
        <v>0.024263</v>
      </c>
      <c r="L7628" s="2" t="n">
        <v>-0.193609</v>
      </c>
      <c r="M7628" s="2" t="b">
        <v>1</v>
      </c>
      <c r="N7628" s="2" t="n">
        <v>1</v>
      </c>
    </row>
    <row r="7629" ht="15.75" customHeight="1">
      <c r="A7629" s="9" t="n">
        <v>43997.91666666666</v>
      </c>
      <c r="B7629" s="9" t="n">
        <v>43997.75</v>
      </c>
      <c r="C7629" s="2" t="n">
        <v>34964545</v>
      </c>
      <c r="D7629" s="2" t="inlineStr">
        <is>
          <t>DOM</t>
        </is>
      </c>
      <c r="G7629" s="2" t="inlineStr">
        <is>
          <t>ZONE</t>
        </is>
      </c>
      <c r="I7629" s="2" t="n">
        <v>19.69</v>
      </c>
      <c r="J7629" s="2" t="n">
        <v>19.444443</v>
      </c>
      <c r="K7629" s="2" t="n">
        <v>0</v>
      </c>
      <c r="L7629" s="2" t="n">
        <v>-0.248057</v>
      </c>
      <c r="M7629" s="2" t="b">
        <v>1</v>
      </c>
      <c r="N7629" s="2" t="n">
        <v>1</v>
      </c>
    </row>
    <row r="7630" ht="15.75" customHeight="1">
      <c r="A7630" s="9" t="n">
        <v>43997.95833333334</v>
      </c>
      <c r="B7630" s="9" t="n">
        <v>43997.79166666666</v>
      </c>
      <c r="C7630" s="2" t="n">
        <v>34964545</v>
      </c>
      <c r="D7630" s="2" t="inlineStr">
        <is>
          <t>DOM</t>
        </is>
      </c>
      <c r="G7630" s="2" t="inlineStr">
        <is>
          <t>ZONE</t>
        </is>
      </c>
      <c r="I7630" s="2" t="n">
        <v>18.63</v>
      </c>
      <c r="J7630" s="2" t="n">
        <v>18.418965</v>
      </c>
      <c r="K7630" s="2" t="n">
        <v>0</v>
      </c>
      <c r="L7630" s="2" t="n">
        <v>-0.215202</v>
      </c>
      <c r="M7630" s="2" t="b">
        <v>1</v>
      </c>
      <c r="N7630" s="2" t="n">
        <v>1</v>
      </c>
    </row>
    <row r="7631" ht="15.75" customHeight="1">
      <c r="A7631" s="9" t="n">
        <v>43998</v>
      </c>
      <c r="B7631" s="9" t="n">
        <v>43997.83333333334</v>
      </c>
      <c r="C7631" s="2" t="n">
        <v>34964545</v>
      </c>
      <c r="D7631" s="2" t="inlineStr">
        <is>
          <t>DOM</t>
        </is>
      </c>
      <c r="G7631" s="2" t="inlineStr">
        <is>
          <t>ZONE</t>
        </is>
      </c>
      <c r="I7631" s="2" t="n">
        <v>16.79</v>
      </c>
      <c r="J7631" s="2" t="n">
        <v>16.659172</v>
      </c>
      <c r="K7631" s="2" t="n">
        <v>0</v>
      </c>
      <c r="L7631" s="2" t="n">
        <v>-0.131662</v>
      </c>
      <c r="M7631" s="2" t="b">
        <v>1</v>
      </c>
      <c r="N7631" s="2" t="n">
        <v>1</v>
      </c>
    </row>
    <row r="7632" ht="15.75" customHeight="1">
      <c r="A7632" s="9" t="n">
        <v>43998.04166666666</v>
      </c>
      <c r="B7632" s="9" t="n">
        <v>43997.875</v>
      </c>
      <c r="C7632" s="2" t="n">
        <v>34964545</v>
      </c>
      <c r="D7632" s="2" t="inlineStr">
        <is>
          <t>DOM</t>
        </is>
      </c>
      <c r="G7632" s="2" t="inlineStr">
        <is>
          <t>ZONE</t>
        </is>
      </c>
      <c r="I7632" s="2" t="n">
        <v>16.64</v>
      </c>
      <c r="J7632" s="2" t="n">
        <v>16.841774</v>
      </c>
      <c r="K7632" s="2" t="n">
        <v>0.277815</v>
      </c>
      <c r="L7632" s="2" t="n">
        <v>-0.076875</v>
      </c>
      <c r="M7632" s="2" t="b">
        <v>1</v>
      </c>
      <c r="N7632" s="2" t="n">
        <v>1</v>
      </c>
    </row>
    <row r="7633" ht="15.75" customHeight="1">
      <c r="A7633" s="9" t="n">
        <v>43998.08333333334</v>
      </c>
      <c r="B7633" s="9" t="n">
        <v>43997.91666666666</v>
      </c>
      <c r="C7633" s="2" t="n">
        <v>34964545</v>
      </c>
      <c r="D7633" s="2" t="inlineStr">
        <is>
          <t>DOM</t>
        </is>
      </c>
      <c r="G7633" s="2" t="inlineStr">
        <is>
          <t>ZONE</t>
        </is>
      </c>
      <c r="I7633" s="2" t="n">
        <v>15.41</v>
      </c>
      <c r="J7633" s="2" t="n">
        <v>16.54738</v>
      </c>
      <c r="K7633" s="2" t="n">
        <v>1.157595</v>
      </c>
      <c r="L7633" s="2" t="n">
        <v>-0.018549</v>
      </c>
      <c r="M7633" s="2" t="b">
        <v>1</v>
      </c>
      <c r="N7633" s="2" t="n">
        <v>1</v>
      </c>
    </row>
    <row r="7634" ht="15.75" customHeight="1">
      <c r="A7634" s="9" t="n">
        <v>43998.125</v>
      </c>
      <c r="B7634" s="9" t="n">
        <v>43997.95833333334</v>
      </c>
      <c r="C7634" s="2" t="n">
        <v>34964545</v>
      </c>
      <c r="D7634" s="2" t="inlineStr">
        <is>
          <t>DOM</t>
        </is>
      </c>
      <c r="G7634" s="2" t="inlineStr">
        <is>
          <t>ZONE</t>
        </is>
      </c>
      <c r="I7634" s="2" t="n">
        <v>12.34</v>
      </c>
      <c r="J7634" s="2" t="n">
        <v>12.626518</v>
      </c>
      <c r="K7634" s="2" t="n">
        <v>0.243935</v>
      </c>
      <c r="L7634" s="2" t="n">
        <v>0.045916</v>
      </c>
      <c r="M7634" s="2" t="b">
        <v>1</v>
      </c>
      <c r="N7634" s="2" t="n">
        <v>1</v>
      </c>
    </row>
    <row r="7635" ht="15.75" customHeight="1">
      <c r="A7635" s="9" t="n">
        <v>43998.16666666666</v>
      </c>
      <c r="B7635" s="9" t="n">
        <v>43998</v>
      </c>
      <c r="C7635" s="2" t="n">
        <v>34964545</v>
      </c>
      <c r="D7635" s="2" t="inlineStr">
        <is>
          <t>DOM</t>
        </is>
      </c>
      <c r="G7635" s="2" t="inlineStr">
        <is>
          <t>ZONE</t>
        </is>
      </c>
      <c r="I7635" s="2" t="n">
        <v>10.63</v>
      </c>
      <c r="J7635" s="2" t="n">
        <v>10.738614</v>
      </c>
      <c r="K7635" s="2" t="n">
        <v>0.112028</v>
      </c>
      <c r="L7635" s="2" t="n">
        <v>-0.004247</v>
      </c>
      <c r="M7635" s="2" t="b">
        <v>1</v>
      </c>
      <c r="N7635" s="2" t="n">
        <v>1</v>
      </c>
    </row>
    <row r="7636" ht="15.75" customHeight="1">
      <c r="A7636" s="9" t="n">
        <v>43998.20833333334</v>
      </c>
      <c r="B7636" s="9" t="n">
        <v>43998.04166666666</v>
      </c>
      <c r="C7636" s="2" t="n">
        <v>34964545</v>
      </c>
      <c r="D7636" s="2" t="inlineStr">
        <is>
          <t>DOM</t>
        </is>
      </c>
      <c r="G7636" s="2" t="inlineStr">
        <is>
          <t>ZONE</t>
        </is>
      </c>
      <c r="I7636" s="2" t="n">
        <v>11.43</v>
      </c>
      <c r="J7636" s="2" t="n">
        <v>11.462373</v>
      </c>
      <c r="K7636" s="2" t="n">
        <v>0.058649</v>
      </c>
      <c r="L7636" s="2" t="n">
        <v>-0.02961</v>
      </c>
      <c r="M7636" s="2" t="b">
        <v>1</v>
      </c>
      <c r="N7636" s="2" t="n">
        <v>1</v>
      </c>
    </row>
    <row r="7637" ht="15.75" customHeight="1">
      <c r="A7637" s="9" t="n">
        <v>43998.25</v>
      </c>
      <c r="B7637" s="9" t="n">
        <v>43998.08333333334</v>
      </c>
      <c r="C7637" s="2" t="n">
        <v>34964545</v>
      </c>
      <c r="D7637" s="2" t="inlineStr">
        <is>
          <t>DOM</t>
        </is>
      </c>
      <c r="G7637" s="2" t="inlineStr">
        <is>
          <t>ZONE</t>
        </is>
      </c>
      <c r="I7637" s="2" t="n">
        <v>11.46</v>
      </c>
      <c r="J7637" s="2" t="n">
        <v>11.506024</v>
      </c>
      <c r="K7637" s="2" t="n">
        <v>0.024332</v>
      </c>
      <c r="L7637" s="2" t="n">
        <v>0.018359</v>
      </c>
      <c r="M7637" s="2" t="b">
        <v>1</v>
      </c>
      <c r="N7637" s="2" t="n">
        <v>1</v>
      </c>
    </row>
    <row r="7638" ht="15.75" customHeight="1">
      <c r="A7638" s="9" t="n">
        <v>43998.29166666666</v>
      </c>
      <c r="B7638" s="9" t="n">
        <v>43998.125</v>
      </c>
      <c r="C7638" s="2" t="n">
        <v>34964545</v>
      </c>
      <c r="D7638" s="2" t="inlineStr">
        <is>
          <t>DOM</t>
        </is>
      </c>
      <c r="G7638" s="2" t="inlineStr">
        <is>
          <t>ZONE</t>
        </is>
      </c>
      <c r="I7638" s="2" t="n">
        <v>10.73</v>
      </c>
      <c r="J7638" s="2" t="n">
        <v>10.801949</v>
      </c>
      <c r="K7638" s="2" t="n">
        <v>0.041452</v>
      </c>
      <c r="L7638" s="2" t="n">
        <v>0.03133</v>
      </c>
      <c r="M7638" s="2" t="b">
        <v>1</v>
      </c>
      <c r="N7638" s="2" t="n">
        <v>1</v>
      </c>
    </row>
    <row r="7639" ht="15.75" customHeight="1">
      <c r="A7639" s="9" t="n">
        <v>43998.33333333334</v>
      </c>
      <c r="B7639" s="9" t="n">
        <v>43998.16666666666</v>
      </c>
      <c r="C7639" s="2" t="n">
        <v>34964545</v>
      </c>
      <c r="D7639" s="2" t="inlineStr">
        <is>
          <t>DOM</t>
        </is>
      </c>
      <c r="G7639" s="2" t="inlineStr">
        <is>
          <t>ZONE</t>
        </is>
      </c>
      <c r="I7639" s="2" t="n">
        <v>10.87</v>
      </c>
      <c r="J7639" s="2" t="n">
        <v>10.975114</v>
      </c>
      <c r="K7639" s="2" t="n">
        <v>0.052732</v>
      </c>
      <c r="L7639" s="2" t="n">
        <v>0.056549</v>
      </c>
      <c r="M7639" s="2" t="b">
        <v>1</v>
      </c>
      <c r="N7639" s="2" t="n">
        <v>1</v>
      </c>
    </row>
    <row r="7640" ht="15.75" customHeight="1">
      <c r="A7640" s="9" t="n">
        <v>43998.375</v>
      </c>
      <c r="B7640" s="9" t="n">
        <v>43998.20833333334</v>
      </c>
      <c r="C7640" s="2" t="n">
        <v>34964545</v>
      </c>
      <c r="D7640" s="2" t="inlineStr">
        <is>
          <t>DOM</t>
        </is>
      </c>
      <c r="G7640" s="2" t="inlineStr">
        <is>
          <t>ZONE</t>
        </is>
      </c>
      <c r="I7640" s="2" t="n">
        <v>10.23</v>
      </c>
      <c r="J7640" s="2" t="n">
        <v>10.343897</v>
      </c>
      <c r="K7640" s="2" t="n">
        <v>0.069675</v>
      </c>
      <c r="L7640" s="2" t="n">
        <v>0.040056</v>
      </c>
      <c r="M7640" s="2" t="b">
        <v>1</v>
      </c>
      <c r="N7640" s="2" t="n">
        <v>1</v>
      </c>
    </row>
    <row r="7641" ht="15.75" customHeight="1">
      <c r="A7641" s="9" t="n">
        <v>43998.41666666666</v>
      </c>
      <c r="B7641" s="9" t="n">
        <v>43998.25</v>
      </c>
      <c r="C7641" s="2" t="n">
        <v>34964545</v>
      </c>
      <c r="D7641" s="2" t="inlineStr">
        <is>
          <t>DOM</t>
        </is>
      </c>
      <c r="G7641" s="2" t="inlineStr">
        <is>
          <t>ZONE</t>
        </is>
      </c>
      <c r="I7641" s="2" t="n">
        <v>10.24</v>
      </c>
      <c r="J7641" s="2" t="n">
        <v>10.892533</v>
      </c>
      <c r="K7641" s="2" t="n">
        <v>0.620466</v>
      </c>
      <c r="L7641" s="2" t="n">
        <v>0.030401</v>
      </c>
      <c r="M7641" s="2" t="b">
        <v>1</v>
      </c>
      <c r="N7641" s="2" t="n">
        <v>1</v>
      </c>
    </row>
    <row r="7642" ht="15.75" customHeight="1">
      <c r="A7642" s="9" t="n">
        <v>43998.45833333334</v>
      </c>
      <c r="B7642" s="9" t="n">
        <v>43998.29166666666</v>
      </c>
      <c r="C7642" s="2" t="n">
        <v>34964545</v>
      </c>
      <c r="D7642" s="2" t="inlineStr">
        <is>
          <t>DOM</t>
        </is>
      </c>
      <c r="G7642" s="2" t="inlineStr">
        <is>
          <t>ZONE</t>
        </is>
      </c>
      <c r="I7642" s="2" t="n">
        <v>13.14</v>
      </c>
      <c r="J7642" s="2" t="n">
        <v>14.821978</v>
      </c>
      <c r="K7642" s="2" t="n">
        <v>1.692843</v>
      </c>
      <c r="L7642" s="2" t="n">
        <v>-0.011698</v>
      </c>
      <c r="M7642" s="2" t="b">
        <v>1</v>
      </c>
      <c r="N7642" s="2" t="n">
        <v>1</v>
      </c>
    </row>
    <row r="7643" ht="15.75" customHeight="1">
      <c r="A7643" s="9" t="n">
        <v>43998.5</v>
      </c>
      <c r="B7643" s="9" t="n">
        <v>43998.33333333334</v>
      </c>
      <c r="C7643" s="2" t="n">
        <v>34964545</v>
      </c>
      <c r="D7643" s="2" t="inlineStr">
        <is>
          <t>DOM</t>
        </is>
      </c>
      <c r="G7643" s="2" t="inlineStr">
        <is>
          <t>ZONE</t>
        </is>
      </c>
      <c r="I7643" s="2" t="n">
        <v>49.83</v>
      </c>
      <c r="J7643" s="2" t="n">
        <v>73.74151000000001</v>
      </c>
      <c r="K7643" s="2" t="n">
        <v>24.075101</v>
      </c>
      <c r="L7643" s="2" t="n">
        <v>-0.160258</v>
      </c>
      <c r="M7643" s="2" t="b">
        <v>1</v>
      </c>
      <c r="N7643" s="2" t="n">
        <v>1</v>
      </c>
    </row>
    <row r="7644" ht="15.75" customHeight="1">
      <c r="A7644" s="9" t="n">
        <v>43998.54166666666</v>
      </c>
      <c r="B7644" s="9" t="n">
        <v>43998.375</v>
      </c>
      <c r="C7644" s="2" t="n">
        <v>34964545</v>
      </c>
      <c r="D7644" s="2" t="inlineStr">
        <is>
          <t>DOM</t>
        </is>
      </c>
      <c r="G7644" s="2" t="inlineStr">
        <is>
          <t>ZONE</t>
        </is>
      </c>
      <c r="I7644" s="2" t="n">
        <v>14.88</v>
      </c>
      <c r="J7644" s="2" t="n">
        <v>15.912353</v>
      </c>
      <c r="K7644" s="2" t="n">
        <v>1.208838</v>
      </c>
      <c r="L7644" s="2" t="n">
        <v>-0.172318</v>
      </c>
      <c r="M7644" s="2" t="b">
        <v>1</v>
      </c>
      <c r="N7644" s="2" t="n">
        <v>1</v>
      </c>
    </row>
    <row r="7645" ht="15.75" customHeight="1">
      <c r="A7645" s="9" t="n">
        <v>43998.58333333334</v>
      </c>
      <c r="B7645" s="9" t="n">
        <v>43998.41666666666</v>
      </c>
      <c r="C7645" s="2" t="n">
        <v>34964545</v>
      </c>
      <c r="D7645" s="2" t="inlineStr">
        <is>
          <t>DOM</t>
        </is>
      </c>
      <c r="G7645" s="2" t="inlineStr">
        <is>
          <t>ZONE</t>
        </is>
      </c>
      <c r="I7645" s="2" t="n">
        <v>15.01</v>
      </c>
      <c r="J7645" s="2" t="n">
        <v>16.439018</v>
      </c>
      <c r="K7645" s="2" t="n">
        <v>1.646714</v>
      </c>
      <c r="L7645" s="2" t="n">
        <v>-0.218529</v>
      </c>
      <c r="M7645" s="2" t="b">
        <v>1</v>
      </c>
      <c r="N7645" s="2" t="n">
        <v>1</v>
      </c>
    </row>
    <row r="7646" ht="15.75" customHeight="1">
      <c r="A7646" s="9" t="n">
        <v>43998.625</v>
      </c>
      <c r="B7646" s="9" t="n">
        <v>43998.45833333334</v>
      </c>
      <c r="C7646" s="2" t="n">
        <v>34964545</v>
      </c>
      <c r="D7646" s="2" t="inlineStr">
        <is>
          <t>DOM</t>
        </is>
      </c>
      <c r="G7646" s="2" t="inlineStr">
        <is>
          <t>ZONE</t>
        </is>
      </c>
      <c r="I7646" s="2" t="n">
        <v>14.82</v>
      </c>
      <c r="J7646" s="2" t="n">
        <v>15.855447</v>
      </c>
      <c r="K7646" s="2" t="n">
        <v>1.267256</v>
      </c>
      <c r="L7646" s="2" t="n">
        <v>-0.235143</v>
      </c>
      <c r="M7646" s="2" t="b">
        <v>1</v>
      </c>
      <c r="N7646" s="2" t="n">
        <v>1</v>
      </c>
    </row>
    <row r="7647" ht="15.75" customHeight="1">
      <c r="A7647" s="9" t="n">
        <v>43998.66666666666</v>
      </c>
      <c r="B7647" s="9" t="n">
        <v>43998.5</v>
      </c>
      <c r="C7647" s="2" t="n">
        <v>34964545</v>
      </c>
      <c r="D7647" s="2" t="inlineStr">
        <is>
          <t>DOM</t>
        </is>
      </c>
      <c r="G7647" s="2" t="inlineStr">
        <is>
          <t>ZONE</t>
        </is>
      </c>
      <c r="I7647" s="2" t="n">
        <v>39.1</v>
      </c>
      <c r="J7647" s="2" t="n">
        <v>41.740061</v>
      </c>
      <c r="K7647" s="2" t="n">
        <v>3.463465</v>
      </c>
      <c r="L7647" s="2" t="n">
        <v>-0.8275709999999999</v>
      </c>
      <c r="M7647" s="2" t="b">
        <v>1</v>
      </c>
      <c r="N7647" s="2" t="n">
        <v>1</v>
      </c>
    </row>
    <row r="7648" ht="15.75" customHeight="1">
      <c r="A7648" s="9" t="n">
        <v>43998.70833333334</v>
      </c>
      <c r="B7648" s="9" t="n">
        <v>43998.54166666666</v>
      </c>
      <c r="C7648" s="2" t="n">
        <v>34964545</v>
      </c>
      <c r="D7648" s="2" t="inlineStr">
        <is>
          <t>DOM</t>
        </is>
      </c>
      <c r="G7648" s="2" t="inlineStr">
        <is>
          <t>ZONE</t>
        </is>
      </c>
      <c r="I7648" s="2" t="n">
        <v>18.17</v>
      </c>
      <c r="J7648" s="2" t="n">
        <v>20.152331</v>
      </c>
      <c r="K7648" s="2" t="n">
        <v>2.373075</v>
      </c>
      <c r="L7648" s="2" t="n">
        <v>-0.394911</v>
      </c>
      <c r="M7648" s="2" t="b">
        <v>1</v>
      </c>
      <c r="N7648" s="2" t="n">
        <v>1</v>
      </c>
    </row>
    <row r="7649" ht="15.75" customHeight="1">
      <c r="A7649" s="9" t="n">
        <v>43998.75</v>
      </c>
      <c r="B7649" s="9" t="n">
        <v>43998.58333333334</v>
      </c>
      <c r="C7649" s="2" t="n">
        <v>34964545</v>
      </c>
      <c r="D7649" s="2" t="inlineStr">
        <is>
          <t>DOM</t>
        </is>
      </c>
      <c r="G7649" s="2" t="inlineStr">
        <is>
          <t>ZONE</t>
        </is>
      </c>
      <c r="I7649" s="2" t="n">
        <v>20.16</v>
      </c>
      <c r="J7649" s="2" t="n">
        <v>22.68399</v>
      </c>
      <c r="K7649" s="2" t="n">
        <v>2.985468</v>
      </c>
      <c r="L7649" s="2" t="n">
        <v>-0.462311</v>
      </c>
      <c r="M7649" s="2" t="b">
        <v>1</v>
      </c>
      <c r="N7649" s="2" t="n">
        <v>1</v>
      </c>
    </row>
    <row r="7650" ht="15.75" customHeight="1">
      <c r="A7650" s="9" t="n">
        <v>43998.79166666666</v>
      </c>
      <c r="B7650" s="9" t="n">
        <v>43998.625</v>
      </c>
      <c r="C7650" s="2" t="n">
        <v>34964545</v>
      </c>
      <c r="D7650" s="2" t="inlineStr">
        <is>
          <t>DOM</t>
        </is>
      </c>
      <c r="G7650" s="2" t="inlineStr">
        <is>
          <t>ZONE</t>
        </is>
      </c>
      <c r="I7650" s="2" t="n">
        <v>17.62</v>
      </c>
      <c r="J7650" s="2" t="n">
        <v>18.728734</v>
      </c>
      <c r="K7650" s="2" t="n">
        <v>1.617353</v>
      </c>
      <c r="L7650" s="2" t="n">
        <v>-0.507786</v>
      </c>
      <c r="M7650" s="2" t="b">
        <v>1</v>
      </c>
      <c r="N7650" s="2" t="n">
        <v>1</v>
      </c>
    </row>
    <row r="7651" ht="15.75" customHeight="1">
      <c r="A7651" s="9" t="n">
        <v>43998.83333333334</v>
      </c>
      <c r="B7651" s="9" t="n">
        <v>43998.66666666666</v>
      </c>
      <c r="C7651" s="2" t="n">
        <v>34964545</v>
      </c>
      <c r="D7651" s="2" t="inlineStr">
        <is>
          <t>DOM</t>
        </is>
      </c>
      <c r="G7651" s="2" t="inlineStr">
        <is>
          <t>ZONE</t>
        </is>
      </c>
      <c r="I7651" s="2" t="n">
        <v>20.9</v>
      </c>
      <c r="J7651" s="2" t="n">
        <v>19.409819</v>
      </c>
      <c r="K7651" s="2" t="n">
        <v>-0.8494390000000001</v>
      </c>
      <c r="L7651" s="2" t="n">
        <v>-0.642408</v>
      </c>
      <c r="M7651" s="2" t="b">
        <v>1</v>
      </c>
      <c r="N7651" s="2" t="n">
        <v>1</v>
      </c>
    </row>
    <row r="7652" ht="15.75" customHeight="1">
      <c r="A7652" s="9" t="n">
        <v>43998.875</v>
      </c>
      <c r="B7652" s="9" t="n">
        <v>43998.70833333334</v>
      </c>
      <c r="C7652" s="2" t="n">
        <v>34964545</v>
      </c>
      <c r="D7652" s="2" t="inlineStr">
        <is>
          <t>DOM</t>
        </is>
      </c>
      <c r="G7652" s="2" t="inlineStr">
        <is>
          <t>ZONE</t>
        </is>
      </c>
      <c r="I7652" s="2" t="n">
        <v>36.5</v>
      </c>
      <c r="J7652" s="2" t="n">
        <v>31.339083</v>
      </c>
      <c r="K7652" s="2" t="n">
        <v>-4.029762</v>
      </c>
      <c r="L7652" s="2" t="n">
        <v>-1.131988</v>
      </c>
      <c r="M7652" s="2" t="b">
        <v>1</v>
      </c>
      <c r="N7652" s="2" t="n">
        <v>1</v>
      </c>
    </row>
    <row r="7653" ht="15.75" customHeight="1">
      <c r="A7653" s="9" t="n">
        <v>43998.91666666666</v>
      </c>
      <c r="B7653" s="9" t="n">
        <v>43998.75</v>
      </c>
      <c r="C7653" s="2" t="n">
        <v>34964545</v>
      </c>
      <c r="D7653" s="2" t="inlineStr">
        <is>
          <t>DOM</t>
        </is>
      </c>
      <c r="G7653" s="2" t="inlineStr">
        <is>
          <t>ZONE</t>
        </is>
      </c>
      <c r="I7653" s="2" t="n">
        <v>19.79</v>
      </c>
      <c r="J7653" s="2" t="n">
        <v>17.321591</v>
      </c>
      <c r="K7653" s="2" t="n">
        <v>-1.842053</v>
      </c>
      <c r="L7653" s="2" t="n">
        <v>-0.625522</v>
      </c>
      <c r="M7653" s="2" t="b">
        <v>1</v>
      </c>
      <c r="N7653" s="2" t="n">
        <v>1</v>
      </c>
    </row>
    <row r="7654" ht="15.75" customHeight="1">
      <c r="A7654" s="9" t="n">
        <v>43998.95833333334</v>
      </c>
      <c r="B7654" s="9" t="n">
        <v>43998.79166666666</v>
      </c>
      <c r="C7654" s="2" t="n">
        <v>34964545</v>
      </c>
      <c r="D7654" s="2" t="inlineStr">
        <is>
          <t>DOM</t>
        </is>
      </c>
      <c r="G7654" s="2" t="inlineStr">
        <is>
          <t>ZONE</t>
        </is>
      </c>
      <c r="I7654" s="2" t="n">
        <v>18.4</v>
      </c>
      <c r="J7654" s="2" t="n">
        <v>17.29665</v>
      </c>
      <c r="K7654" s="2" t="n">
        <v>-0.565371</v>
      </c>
      <c r="L7654" s="2" t="n">
        <v>-0.536312</v>
      </c>
      <c r="M7654" s="2" t="b">
        <v>1</v>
      </c>
      <c r="N7654" s="2" t="n">
        <v>1</v>
      </c>
    </row>
    <row r="7655" ht="15.75" customHeight="1">
      <c r="A7655" s="9" t="n">
        <v>43999</v>
      </c>
      <c r="B7655" s="9" t="n">
        <v>43998.83333333334</v>
      </c>
      <c r="C7655" s="2" t="n">
        <v>34964545</v>
      </c>
      <c r="D7655" s="2" t="inlineStr">
        <is>
          <t>DOM</t>
        </is>
      </c>
      <c r="G7655" s="2" t="inlineStr">
        <is>
          <t>ZONE</t>
        </is>
      </c>
      <c r="I7655" s="2" t="n">
        <v>16.45</v>
      </c>
      <c r="J7655" s="2" t="n">
        <v>16.723465</v>
      </c>
      <c r="K7655" s="2" t="n">
        <v>0.614072</v>
      </c>
      <c r="L7655" s="2" t="n">
        <v>-0.338108</v>
      </c>
      <c r="M7655" s="2" t="b">
        <v>1</v>
      </c>
      <c r="N7655" s="2" t="n">
        <v>1</v>
      </c>
    </row>
    <row r="7656" ht="15.75" customHeight="1">
      <c r="A7656" s="9" t="n">
        <v>43999.04166666666</v>
      </c>
      <c r="B7656" s="9" t="n">
        <v>43998.875</v>
      </c>
      <c r="C7656" s="2" t="n">
        <v>34964545</v>
      </c>
      <c r="D7656" s="2" t="inlineStr">
        <is>
          <t>DOM</t>
        </is>
      </c>
      <c r="G7656" s="2" t="inlineStr">
        <is>
          <t>ZONE</t>
        </is>
      </c>
      <c r="I7656" s="2" t="n">
        <v>16.55</v>
      </c>
      <c r="J7656" s="2" t="n">
        <v>15.982581</v>
      </c>
      <c r="K7656" s="2" t="n">
        <v>-0.294619</v>
      </c>
      <c r="L7656" s="2" t="n">
        <v>-0.276133</v>
      </c>
      <c r="M7656" s="2" t="b">
        <v>1</v>
      </c>
      <c r="N7656" s="2" t="n">
        <v>1</v>
      </c>
    </row>
    <row r="7657" ht="15.75" customHeight="1">
      <c r="A7657" s="9" t="n">
        <v>43999.08333333334</v>
      </c>
      <c r="B7657" s="9" t="n">
        <v>43998.91666666666</v>
      </c>
      <c r="C7657" s="2" t="n">
        <v>34964545</v>
      </c>
      <c r="D7657" s="2" t="inlineStr">
        <is>
          <t>DOM</t>
        </is>
      </c>
      <c r="G7657" s="2" t="inlineStr">
        <is>
          <t>ZONE</t>
        </is>
      </c>
      <c r="I7657" s="2" t="n">
        <v>15.56</v>
      </c>
      <c r="J7657" s="2" t="n">
        <v>14.411392</v>
      </c>
      <c r="K7657" s="2" t="n">
        <v>-0.9442199999999999</v>
      </c>
      <c r="L7657" s="2" t="n">
        <v>-0.207722</v>
      </c>
      <c r="M7657" s="2" t="b">
        <v>1</v>
      </c>
      <c r="N7657" s="2" t="n">
        <v>1</v>
      </c>
    </row>
    <row r="7658" ht="15.75" customHeight="1">
      <c r="A7658" s="9" t="n">
        <v>43999.125</v>
      </c>
      <c r="B7658" s="9" t="n">
        <v>43998.95833333334</v>
      </c>
      <c r="C7658" s="2" t="n">
        <v>34964545</v>
      </c>
      <c r="D7658" s="2" t="inlineStr">
        <is>
          <t>DOM</t>
        </is>
      </c>
      <c r="G7658" s="2" t="inlineStr">
        <is>
          <t>ZONE</t>
        </is>
      </c>
      <c r="I7658" s="2" t="n">
        <v>12.68</v>
      </c>
      <c r="J7658" s="2" t="n">
        <v>12.706918</v>
      </c>
      <c r="K7658" s="2" t="n">
        <v>0.084998</v>
      </c>
      <c r="L7658" s="2" t="n">
        <v>-0.059746</v>
      </c>
      <c r="M7658" s="2" t="b">
        <v>1</v>
      </c>
      <c r="N7658" s="2" t="n">
        <v>1</v>
      </c>
    </row>
    <row r="7659" ht="15.75" customHeight="1">
      <c r="A7659" s="9" t="n">
        <v>43999.16666666666</v>
      </c>
      <c r="B7659" s="9" t="n">
        <v>43999</v>
      </c>
      <c r="C7659" s="2" t="n">
        <v>34964545</v>
      </c>
      <c r="D7659" s="2" t="inlineStr">
        <is>
          <t>DOM</t>
        </is>
      </c>
      <c r="G7659" s="2" t="inlineStr">
        <is>
          <t>ZONE</t>
        </is>
      </c>
      <c r="I7659" s="2" t="n">
        <v>11.16</v>
      </c>
      <c r="J7659" s="2" t="n">
        <v>11.274594</v>
      </c>
      <c r="K7659" s="2" t="n">
        <v>0.182044</v>
      </c>
      <c r="L7659" s="2" t="n">
        <v>-0.071617</v>
      </c>
      <c r="M7659" s="2" t="b">
        <v>1</v>
      </c>
      <c r="N7659" s="2" t="n">
        <v>1</v>
      </c>
    </row>
    <row r="7660" ht="15.75" customHeight="1">
      <c r="A7660" s="9" t="n">
        <v>43999.20833333334</v>
      </c>
      <c r="B7660" s="9" t="n">
        <v>43999.04166666666</v>
      </c>
      <c r="C7660" s="2" t="n">
        <v>34964545</v>
      </c>
      <c r="D7660" s="2" t="inlineStr">
        <is>
          <t>DOM</t>
        </is>
      </c>
      <c r="G7660" s="2" t="inlineStr">
        <is>
          <t>ZONE</t>
        </is>
      </c>
      <c r="I7660" s="2" t="n">
        <v>12.23</v>
      </c>
      <c r="J7660" s="2" t="n">
        <v>12.381656</v>
      </c>
      <c r="K7660" s="2" t="n">
        <v>0.257357</v>
      </c>
      <c r="L7660" s="2" t="n">
        <v>-0.101535</v>
      </c>
      <c r="M7660" s="2" t="b">
        <v>1</v>
      </c>
      <c r="N7660" s="2" t="n">
        <v>1</v>
      </c>
    </row>
    <row r="7661" ht="15.75" customHeight="1">
      <c r="A7661" s="9" t="n">
        <v>43999.25</v>
      </c>
      <c r="B7661" s="9" t="n">
        <v>43999.08333333334</v>
      </c>
      <c r="C7661" s="2" t="n">
        <v>34964545</v>
      </c>
      <c r="D7661" s="2" t="inlineStr">
        <is>
          <t>DOM</t>
        </is>
      </c>
      <c r="G7661" s="2" t="inlineStr">
        <is>
          <t>ZONE</t>
        </is>
      </c>
      <c r="I7661" s="2" t="n">
        <v>12.8</v>
      </c>
      <c r="J7661" s="2" t="n">
        <v>12.924722</v>
      </c>
      <c r="K7661" s="2" t="n">
        <v>0.182796</v>
      </c>
      <c r="L7661" s="2" t="n">
        <v>-0.056407</v>
      </c>
      <c r="M7661" s="2" t="b">
        <v>1</v>
      </c>
      <c r="N7661" s="2" t="n">
        <v>1</v>
      </c>
    </row>
    <row r="7662" ht="15.75" customHeight="1">
      <c r="A7662" s="9" t="n">
        <v>43999.29166666666</v>
      </c>
      <c r="B7662" s="9" t="n">
        <v>43999.125</v>
      </c>
      <c r="C7662" s="2" t="n">
        <v>34964545</v>
      </c>
      <c r="D7662" s="2" t="inlineStr">
        <is>
          <t>DOM</t>
        </is>
      </c>
      <c r="G7662" s="2" t="inlineStr">
        <is>
          <t>ZONE</t>
        </is>
      </c>
      <c r="I7662" s="2" t="n">
        <v>11.11</v>
      </c>
      <c r="J7662" s="2" t="n">
        <v>11.107435</v>
      </c>
      <c r="K7662" s="2" t="n">
        <v>0.009457</v>
      </c>
      <c r="L7662" s="2" t="n">
        <v>-0.014523</v>
      </c>
      <c r="M7662" s="2" t="b">
        <v>1</v>
      </c>
      <c r="N7662" s="2" t="n">
        <v>1</v>
      </c>
    </row>
    <row r="7663" ht="15.75" customHeight="1">
      <c r="A7663" s="9" t="n">
        <v>43999.33333333334</v>
      </c>
      <c r="B7663" s="9" t="n">
        <v>43999.16666666666</v>
      </c>
      <c r="C7663" s="2" t="n">
        <v>34964545</v>
      </c>
      <c r="D7663" s="2" t="inlineStr">
        <is>
          <t>DOM</t>
        </is>
      </c>
      <c r="G7663" s="2" t="inlineStr">
        <is>
          <t>ZONE</t>
        </is>
      </c>
      <c r="I7663" s="2" t="n">
        <v>11.13</v>
      </c>
      <c r="J7663" s="2" t="n">
        <v>11.084871</v>
      </c>
      <c r="K7663" s="2" t="n">
        <v>-0.035243</v>
      </c>
      <c r="L7663" s="2" t="n">
        <v>-0.009887</v>
      </c>
      <c r="M7663" s="2" t="b">
        <v>1</v>
      </c>
      <c r="N7663" s="2" t="n">
        <v>1</v>
      </c>
    </row>
    <row r="7664" ht="15.75" customHeight="1">
      <c r="A7664" s="9" t="n">
        <v>43999.375</v>
      </c>
      <c r="B7664" s="9" t="n">
        <v>43999.20833333334</v>
      </c>
      <c r="C7664" s="2" t="n">
        <v>34964545</v>
      </c>
      <c r="D7664" s="2" t="inlineStr">
        <is>
          <t>DOM</t>
        </is>
      </c>
      <c r="G7664" s="2" t="inlineStr">
        <is>
          <t>ZONE</t>
        </is>
      </c>
      <c r="I7664" s="2" t="n">
        <v>10.21</v>
      </c>
      <c r="J7664" s="2" t="n">
        <v>10.3389</v>
      </c>
      <c r="K7664" s="2" t="n">
        <v>0.146995</v>
      </c>
      <c r="L7664" s="2" t="n">
        <v>-0.021428</v>
      </c>
      <c r="M7664" s="2" t="b">
        <v>1</v>
      </c>
      <c r="N7664" s="2" t="n">
        <v>1</v>
      </c>
    </row>
    <row r="7665" ht="15.75" customHeight="1">
      <c r="A7665" s="9" t="n">
        <v>43999.41666666666</v>
      </c>
      <c r="B7665" s="9" t="n">
        <v>43999.25</v>
      </c>
      <c r="C7665" s="2" t="n">
        <v>34964545</v>
      </c>
      <c r="D7665" s="2" t="inlineStr">
        <is>
          <t>DOM</t>
        </is>
      </c>
      <c r="G7665" s="2" t="inlineStr">
        <is>
          <t>ZONE</t>
        </is>
      </c>
      <c r="I7665" s="2" t="n">
        <v>10.47</v>
      </c>
      <c r="J7665" s="2" t="n">
        <v>10.772685</v>
      </c>
      <c r="K7665" s="2" t="n">
        <v>0.357499</v>
      </c>
      <c r="L7665" s="2" t="n">
        <v>-0.053147</v>
      </c>
      <c r="M7665" s="2" t="b">
        <v>1</v>
      </c>
      <c r="N7665" s="2" t="n">
        <v>1</v>
      </c>
    </row>
    <row r="7666" ht="15.75" customHeight="1">
      <c r="A7666" s="9" t="n">
        <v>43999.45833333334</v>
      </c>
      <c r="B7666" s="9" t="n">
        <v>43999.29166666666</v>
      </c>
      <c r="C7666" s="2" t="n">
        <v>34964545</v>
      </c>
      <c r="D7666" s="2" t="inlineStr">
        <is>
          <t>DOM</t>
        </is>
      </c>
      <c r="G7666" s="2" t="inlineStr">
        <is>
          <t>ZONE</t>
        </is>
      </c>
      <c r="I7666" s="2" t="n">
        <v>11.15</v>
      </c>
      <c r="J7666" s="2" t="n">
        <v>10.888175</v>
      </c>
      <c r="K7666" s="2" t="n">
        <v>-0.1611</v>
      </c>
      <c r="L7666" s="2" t="n">
        <v>-0.09655900000000001</v>
      </c>
      <c r="M7666" s="2" t="b">
        <v>1</v>
      </c>
      <c r="N7666" s="2" t="n">
        <v>1</v>
      </c>
    </row>
    <row r="7667" ht="15.75" customHeight="1">
      <c r="A7667" s="9" t="n">
        <v>43999.5</v>
      </c>
      <c r="B7667" s="9" t="n">
        <v>43999.33333333334</v>
      </c>
      <c r="C7667" s="2" t="n">
        <v>34964545</v>
      </c>
      <c r="D7667" s="2" t="inlineStr">
        <is>
          <t>DOM</t>
        </is>
      </c>
      <c r="G7667" s="2" t="inlineStr">
        <is>
          <t>ZONE</t>
        </is>
      </c>
      <c r="I7667" s="2" t="n">
        <v>14.73</v>
      </c>
      <c r="J7667" s="2" t="n">
        <v>15.152205</v>
      </c>
      <c r="K7667" s="2" t="n">
        <v>0.611957</v>
      </c>
      <c r="L7667" s="2" t="n">
        <v>-0.185586</v>
      </c>
      <c r="M7667" s="2" t="b">
        <v>1</v>
      </c>
      <c r="N7667" s="2" t="n">
        <v>1</v>
      </c>
    </row>
    <row r="7668" ht="15.75" customHeight="1">
      <c r="A7668" s="9" t="n">
        <v>43999.54166666666</v>
      </c>
      <c r="B7668" s="9" t="n">
        <v>43999.375</v>
      </c>
      <c r="C7668" s="2" t="n">
        <v>34964545</v>
      </c>
      <c r="D7668" s="2" t="inlineStr">
        <is>
          <t>DOM</t>
        </is>
      </c>
      <c r="G7668" s="2" t="inlineStr">
        <is>
          <t>ZONE</t>
        </is>
      </c>
      <c r="I7668" s="2" t="n">
        <v>15.36</v>
      </c>
      <c r="J7668" s="2" t="n">
        <v>15.145416</v>
      </c>
      <c r="K7668" s="2" t="n">
        <v>0.024625</v>
      </c>
      <c r="L7668" s="2" t="n">
        <v>-0.241709</v>
      </c>
      <c r="M7668" s="2" t="b">
        <v>1</v>
      </c>
      <c r="N7668" s="2" t="n">
        <v>1</v>
      </c>
    </row>
    <row r="7669" ht="15.75" customHeight="1">
      <c r="A7669" s="9" t="n">
        <v>43999.58333333334</v>
      </c>
      <c r="B7669" s="9" t="n">
        <v>43999.41666666666</v>
      </c>
      <c r="C7669" s="2" t="n">
        <v>34964545</v>
      </c>
      <c r="D7669" s="2" t="inlineStr">
        <is>
          <t>DOM</t>
        </is>
      </c>
      <c r="G7669" s="2" t="inlineStr">
        <is>
          <t>ZONE</t>
        </is>
      </c>
      <c r="I7669" s="2" t="n">
        <v>15.52</v>
      </c>
      <c r="J7669" s="2" t="n">
        <v>14.766545</v>
      </c>
      <c r="K7669" s="2" t="n">
        <v>-0.490951</v>
      </c>
      <c r="L7669" s="2" t="n">
        <v>-0.260838</v>
      </c>
      <c r="M7669" s="2" t="b">
        <v>1</v>
      </c>
      <c r="N7669" s="2" t="n">
        <v>1</v>
      </c>
    </row>
    <row r="7670" ht="15.75" customHeight="1">
      <c r="A7670" s="9" t="n">
        <v>43999.625</v>
      </c>
      <c r="B7670" s="9" t="n">
        <v>43999.45833333334</v>
      </c>
      <c r="C7670" s="2" t="n">
        <v>34964545</v>
      </c>
      <c r="D7670" s="2" t="inlineStr">
        <is>
          <t>DOM</t>
        </is>
      </c>
      <c r="G7670" s="2" t="inlineStr">
        <is>
          <t>ZONE</t>
        </is>
      </c>
      <c r="I7670" s="2" t="n">
        <v>17.96</v>
      </c>
      <c r="J7670" s="2" t="n">
        <v>15.564604</v>
      </c>
      <c r="K7670" s="2" t="n">
        <v>-2.021748</v>
      </c>
      <c r="L7670" s="2" t="n">
        <v>-0.372814</v>
      </c>
      <c r="M7670" s="2" t="b">
        <v>1</v>
      </c>
      <c r="N7670" s="2" t="n">
        <v>1</v>
      </c>
    </row>
    <row r="7671" ht="15.75" customHeight="1">
      <c r="A7671" s="9" t="n">
        <v>43999.66666666666</v>
      </c>
      <c r="B7671" s="9" t="n">
        <v>43999.5</v>
      </c>
      <c r="C7671" s="2" t="n">
        <v>34964545</v>
      </c>
      <c r="D7671" s="2" t="inlineStr">
        <is>
          <t>DOM</t>
        </is>
      </c>
      <c r="G7671" s="2" t="inlineStr">
        <is>
          <t>ZONE</t>
        </is>
      </c>
      <c r="I7671" s="2" t="n">
        <v>16.28</v>
      </c>
      <c r="J7671" s="2" t="n">
        <v>16.704243</v>
      </c>
      <c r="K7671" s="2" t="n">
        <v>0.771524</v>
      </c>
      <c r="L7671" s="2" t="n">
        <v>-0.347281</v>
      </c>
      <c r="M7671" s="2" t="b">
        <v>1</v>
      </c>
      <c r="N7671" s="2" t="n">
        <v>1</v>
      </c>
    </row>
    <row r="7672" ht="15.75" customHeight="1">
      <c r="A7672" s="9" t="n">
        <v>43999.70833333334</v>
      </c>
      <c r="B7672" s="9" t="n">
        <v>43999.54166666666</v>
      </c>
      <c r="C7672" s="2" t="n">
        <v>34964545</v>
      </c>
      <c r="D7672" s="2" t="inlineStr">
        <is>
          <t>DOM</t>
        </is>
      </c>
      <c r="G7672" s="2" t="inlineStr">
        <is>
          <t>ZONE</t>
        </is>
      </c>
      <c r="I7672" s="2" t="n">
        <v>18.73</v>
      </c>
      <c r="J7672" s="2" t="n">
        <v>18.804649</v>
      </c>
      <c r="K7672" s="2" t="n">
        <v>0.500122</v>
      </c>
      <c r="L7672" s="2" t="n">
        <v>-0.427974</v>
      </c>
      <c r="M7672" s="2" t="b">
        <v>1</v>
      </c>
      <c r="N7672" s="2" t="n">
        <v>1</v>
      </c>
    </row>
    <row r="7673" ht="15.75" customHeight="1">
      <c r="A7673" s="9" t="n">
        <v>43999.75</v>
      </c>
      <c r="B7673" s="9" t="n">
        <v>43999.58333333334</v>
      </c>
      <c r="C7673" s="2" t="n">
        <v>34964545</v>
      </c>
      <c r="D7673" s="2" t="inlineStr">
        <is>
          <t>DOM</t>
        </is>
      </c>
      <c r="G7673" s="2" t="inlineStr">
        <is>
          <t>ZONE</t>
        </is>
      </c>
      <c r="I7673" s="2" t="n">
        <v>20.2</v>
      </c>
      <c r="J7673" s="2" t="n">
        <v>17.159895</v>
      </c>
      <c r="K7673" s="2" t="n">
        <v>-2.520593</v>
      </c>
      <c r="L7673" s="2" t="n">
        <v>-0.517845</v>
      </c>
      <c r="M7673" s="2" t="b">
        <v>1</v>
      </c>
      <c r="N7673" s="2" t="n">
        <v>1</v>
      </c>
    </row>
    <row r="7674" ht="15.75" customHeight="1">
      <c r="A7674" s="9" t="n">
        <v>43999.79166666666</v>
      </c>
      <c r="B7674" s="9" t="n">
        <v>43999.625</v>
      </c>
      <c r="C7674" s="2" t="n">
        <v>34964545</v>
      </c>
      <c r="D7674" s="2" t="inlineStr">
        <is>
          <t>DOM</t>
        </is>
      </c>
      <c r="G7674" s="2" t="inlineStr">
        <is>
          <t>ZONE</t>
        </is>
      </c>
      <c r="I7674" s="2" t="n">
        <v>18.24</v>
      </c>
      <c r="J7674" s="2" t="n">
        <v>16.700394</v>
      </c>
      <c r="K7674" s="2" t="n">
        <v>-0.990838</v>
      </c>
      <c r="L7674" s="2" t="n">
        <v>-0.549601</v>
      </c>
      <c r="M7674" s="2" t="b">
        <v>1</v>
      </c>
      <c r="N7674" s="2" t="n">
        <v>1</v>
      </c>
    </row>
    <row r="7675" ht="15.75" customHeight="1">
      <c r="A7675" s="9" t="n">
        <v>43999.83333333334</v>
      </c>
      <c r="B7675" s="9" t="n">
        <v>43999.66666666666</v>
      </c>
      <c r="C7675" s="2" t="n">
        <v>34964545</v>
      </c>
      <c r="D7675" s="2" t="inlineStr">
        <is>
          <t>DOM</t>
        </is>
      </c>
      <c r="G7675" s="2" t="inlineStr">
        <is>
          <t>ZONE</t>
        </is>
      </c>
      <c r="I7675" s="2" t="n">
        <v>24.32</v>
      </c>
      <c r="J7675" s="2" t="n">
        <v>19.52426</v>
      </c>
      <c r="K7675" s="2" t="n">
        <v>-3.980181</v>
      </c>
      <c r="L7675" s="2" t="n">
        <v>-0.8138919999999999</v>
      </c>
      <c r="M7675" s="2" t="b">
        <v>1</v>
      </c>
      <c r="N7675" s="2" t="n">
        <v>1</v>
      </c>
    </row>
    <row r="7676" ht="15.75" customHeight="1">
      <c r="A7676" s="9" t="n">
        <v>43999.875</v>
      </c>
      <c r="B7676" s="9" t="n">
        <v>43999.70833333334</v>
      </c>
      <c r="C7676" s="2" t="n">
        <v>34964545</v>
      </c>
      <c r="D7676" s="2" t="inlineStr">
        <is>
          <t>DOM</t>
        </is>
      </c>
      <c r="G7676" s="2" t="inlineStr">
        <is>
          <t>ZONE</t>
        </is>
      </c>
      <c r="I7676" s="2" t="n">
        <v>18.42</v>
      </c>
      <c r="J7676" s="2" t="n">
        <v>17.673977</v>
      </c>
      <c r="K7676" s="2" t="n">
        <v>-0.17901</v>
      </c>
      <c r="L7676" s="2" t="n">
        <v>-0.565347</v>
      </c>
      <c r="M7676" s="2" t="b">
        <v>1</v>
      </c>
      <c r="N7676" s="2" t="n">
        <v>1</v>
      </c>
    </row>
    <row r="7677" ht="15.75" customHeight="1">
      <c r="A7677" s="9" t="n">
        <v>43999.91666666666</v>
      </c>
      <c r="B7677" s="9" t="n">
        <v>43999.75</v>
      </c>
      <c r="C7677" s="2" t="n">
        <v>34964545</v>
      </c>
      <c r="D7677" s="2" t="inlineStr">
        <is>
          <t>DOM</t>
        </is>
      </c>
      <c r="G7677" s="2" t="inlineStr">
        <is>
          <t>ZONE</t>
        </is>
      </c>
      <c r="I7677" s="2" t="n">
        <v>18.08</v>
      </c>
      <c r="J7677" s="2" t="n">
        <v>17.591799</v>
      </c>
      <c r="K7677" s="2" t="n">
        <v>0.036573</v>
      </c>
      <c r="L7677" s="2" t="n">
        <v>-0.520606</v>
      </c>
      <c r="M7677" s="2" t="b">
        <v>1</v>
      </c>
      <c r="N7677" s="2" t="n">
        <v>1</v>
      </c>
    </row>
    <row r="7678" ht="15.75" customHeight="1">
      <c r="A7678" s="9" t="n">
        <v>43999.95833333334</v>
      </c>
      <c r="B7678" s="9" t="n">
        <v>43999.79166666666</v>
      </c>
      <c r="C7678" s="2" t="n">
        <v>34964545</v>
      </c>
      <c r="D7678" s="2" t="inlineStr">
        <is>
          <t>DOM</t>
        </is>
      </c>
      <c r="G7678" s="2" t="inlineStr">
        <is>
          <t>ZONE</t>
        </is>
      </c>
      <c r="I7678" s="2" t="n">
        <v>18.94</v>
      </c>
      <c r="J7678" s="2" t="n">
        <v>18.432719</v>
      </c>
      <c r="K7678" s="2" t="n">
        <v>-0.067552</v>
      </c>
      <c r="L7678" s="2" t="n">
        <v>-0.443895</v>
      </c>
      <c r="M7678" s="2" t="b">
        <v>1</v>
      </c>
      <c r="N7678" s="2" t="n">
        <v>1</v>
      </c>
    </row>
    <row r="7679" ht="15.75" customHeight="1">
      <c r="A7679" s="9" t="n">
        <v>44000</v>
      </c>
      <c r="B7679" s="9" t="n">
        <v>43999.83333333334</v>
      </c>
      <c r="C7679" s="2" t="n">
        <v>34964545</v>
      </c>
      <c r="D7679" s="2" t="inlineStr">
        <is>
          <t>DOM</t>
        </is>
      </c>
      <c r="G7679" s="2" t="inlineStr">
        <is>
          <t>ZONE</t>
        </is>
      </c>
      <c r="I7679" s="2" t="n">
        <v>16.91</v>
      </c>
      <c r="J7679" s="2" t="n">
        <v>16.504314</v>
      </c>
      <c r="K7679" s="2" t="n">
        <v>-0.153778</v>
      </c>
      <c r="L7679" s="2" t="n">
        <v>-0.251075</v>
      </c>
      <c r="M7679" s="2" t="b">
        <v>1</v>
      </c>
      <c r="N7679" s="2" t="n">
        <v>1</v>
      </c>
    </row>
    <row r="7680" ht="15.75" customHeight="1">
      <c r="A7680" s="9" t="n">
        <v>44000.04166666666</v>
      </c>
      <c r="B7680" s="9" t="n">
        <v>43999.875</v>
      </c>
      <c r="C7680" s="2" t="n">
        <v>34964545</v>
      </c>
      <c r="D7680" s="2" t="inlineStr">
        <is>
          <t>DOM</t>
        </is>
      </c>
      <c r="G7680" s="2" t="inlineStr">
        <is>
          <t>ZONE</t>
        </is>
      </c>
      <c r="I7680" s="2" t="n">
        <v>15.43</v>
      </c>
      <c r="J7680" s="2" t="n">
        <v>13.28647</v>
      </c>
      <c r="K7680" s="2" t="n">
        <v>-1.95498</v>
      </c>
      <c r="L7680" s="2" t="n">
        <v>-0.191883</v>
      </c>
      <c r="M7680" s="2" t="b">
        <v>1</v>
      </c>
      <c r="N7680" s="2" t="n">
        <v>1</v>
      </c>
    </row>
    <row r="7681" ht="15.75" customHeight="1">
      <c r="A7681" s="9" t="n">
        <v>44000.08333333334</v>
      </c>
      <c r="B7681" s="9" t="n">
        <v>43999.91666666666</v>
      </c>
      <c r="C7681" s="2" t="n">
        <v>34964545</v>
      </c>
      <c r="D7681" s="2" t="inlineStr">
        <is>
          <t>DOM</t>
        </is>
      </c>
      <c r="G7681" s="2" t="inlineStr">
        <is>
          <t>ZONE</t>
        </is>
      </c>
      <c r="I7681" s="2" t="n">
        <v>14.47</v>
      </c>
      <c r="J7681" s="2" t="n">
        <v>12.78861</v>
      </c>
      <c r="K7681" s="2" t="n">
        <v>-1.501753</v>
      </c>
      <c r="L7681" s="2" t="n">
        <v>-0.18047</v>
      </c>
      <c r="M7681" s="2" t="b">
        <v>1</v>
      </c>
      <c r="N7681" s="2" t="n">
        <v>1</v>
      </c>
    </row>
    <row r="7682" ht="15.75" customHeight="1">
      <c r="A7682" s="9" t="n">
        <v>44000.125</v>
      </c>
      <c r="B7682" s="9" t="n">
        <v>43999.95833333334</v>
      </c>
      <c r="C7682" s="2" t="n">
        <v>34964545</v>
      </c>
      <c r="D7682" s="2" t="inlineStr">
        <is>
          <t>DOM</t>
        </is>
      </c>
      <c r="G7682" s="2" t="inlineStr">
        <is>
          <t>ZONE</t>
        </is>
      </c>
      <c r="I7682" s="2" t="n">
        <v>12.43</v>
      </c>
      <c r="J7682" s="2" t="n">
        <v>6.700927</v>
      </c>
      <c r="K7682" s="2" t="n">
        <v>-5.632936</v>
      </c>
      <c r="L7682" s="2" t="n">
        <v>-0.093637</v>
      </c>
      <c r="M7682" s="2" t="b">
        <v>1</v>
      </c>
      <c r="N7682" s="2" t="n">
        <v>1</v>
      </c>
    </row>
    <row r="7683" ht="15.75" customHeight="1">
      <c r="A7683" s="9" t="n">
        <v>44000.16666666666</v>
      </c>
      <c r="B7683" s="9" t="n">
        <v>44000</v>
      </c>
      <c r="C7683" s="2" t="n">
        <v>34964545</v>
      </c>
      <c r="D7683" s="2" t="inlineStr">
        <is>
          <t>DOM</t>
        </is>
      </c>
      <c r="G7683" s="2" t="inlineStr">
        <is>
          <t>ZONE</t>
        </is>
      </c>
      <c r="I7683" s="2" t="n">
        <v>10.75</v>
      </c>
      <c r="J7683" s="2" t="n">
        <v>10.780917</v>
      </c>
      <c r="K7683" s="2" t="n">
        <v>0.141267</v>
      </c>
      <c r="L7683" s="2" t="n">
        <v>-0.111183</v>
      </c>
      <c r="M7683" s="2" t="b">
        <v>1</v>
      </c>
      <c r="N7683" s="2" t="n">
        <v>1</v>
      </c>
    </row>
    <row r="7684" ht="15.75" customHeight="1">
      <c r="A7684" s="9" t="n">
        <v>44000.20833333334</v>
      </c>
      <c r="B7684" s="9" t="n">
        <v>44000.04166666666</v>
      </c>
      <c r="C7684" s="2" t="n">
        <v>34964545</v>
      </c>
      <c r="D7684" s="2" t="inlineStr">
        <is>
          <t>DOM</t>
        </is>
      </c>
      <c r="G7684" s="2" t="inlineStr">
        <is>
          <t>ZONE</t>
        </is>
      </c>
      <c r="I7684" s="2" t="n">
        <v>10.69</v>
      </c>
      <c r="J7684" s="2" t="n">
        <v>10.69853</v>
      </c>
      <c r="K7684" s="2" t="n">
        <v>0.104012</v>
      </c>
      <c r="L7684" s="2" t="n">
        <v>-0.095482</v>
      </c>
      <c r="M7684" s="2" t="b">
        <v>1</v>
      </c>
      <c r="N7684" s="2" t="n">
        <v>1</v>
      </c>
    </row>
    <row r="7685" ht="15.75" customHeight="1">
      <c r="A7685" s="9" t="n">
        <v>44000.25</v>
      </c>
      <c r="B7685" s="9" t="n">
        <v>44000.08333333334</v>
      </c>
      <c r="C7685" s="2" t="n">
        <v>34964545</v>
      </c>
      <c r="D7685" s="2" t="inlineStr">
        <is>
          <t>DOM</t>
        </is>
      </c>
      <c r="G7685" s="2" t="inlineStr">
        <is>
          <t>ZONE</t>
        </is>
      </c>
      <c r="I7685" s="2" t="n">
        <v>10.54</v>
      </c>
      <c r="J7685" s="2" t="n">
        <v>10.495988</v>
      </c>
      <c r="K7685" s="2" t="n">
        <v>0.032541</v>
      </c>
      <c r="L7685" s="2" t="n">
        <v>-0.07155300000000001</v>
      </c>
      <c r="M7685" s="2" t="b">
        <v>1</v>
      </c>
      <c r="N7685" s="2" t="n">
        <v>1</v>
      </c>
    </row>
    <row r="7686" ht="15.75" customHeight="1">
      <c r="A7686" s="9" t="n">
        <v>44000.29166666666</v>
      </c>
      <c r="B7686" s="9" t="n">
        <v>44000.125</v>
      </c>
      <c r="C7686" s="2" t="n">
        <v>34964545</v>
      </c>
      <c r="D7686" s="2" t="inlineStr">
        <is>
          <t>DOM</t>
        </is>
      </c>
      <c r="G7686" s="2" t="inlineStr">
        <is>
          <t>ZONE</t>
        </is>
      </c>
      <c r="I7686" s="2" t="n">
        <v>9.82</v>
      </c>
      <c r="J7686" s="2" t="n">
        <v>9.840249</v>
      </c>
      <c r="K7686" s="2" t="n">
        <v>0.060888</v>
      </c>
      <c r="L7686" s="2" t="n">
        <v>-0.037305</v>
      </c>
      <c r="M7686" s="2" t="b">
        <v>1</v>
      </c>
      <c r="N7686" s="2" t="n">
        <v>1</v>
      </c>
    </row>
    <row r="7687" ht="15.75" customHeight="1">
      <c r="A7687" s="9" t="n">
        <v>44000.33333333334</v>
      </c>
      <c r="B7687" s="9" t="n">
        <v>44000.16666666666</v>
      </c>
      <c r="C7687" s="2" t="n">
        <v>34964545</v>
      </c>
      <c r="D7687" s="2" t="inlineStr">
        <is>
          <t>DOM</t>
        </is>
      </c>
      <c r="G7687" s="2" t="inlineStr">
        <is>
          <t>ZONE</t>
        </is>
      </c>
      <c r="I7687" s="2" t="n">
        <v>10.52</v>
      </c>
      <c r="J7687" s="2" t="n">
        <v>10.552851</v>
      </c>
      <c r="K7687" s="2" t="n">
        <v>0.059937</v>
      </c>
      <c r="L7687" s="2" t="n">
        <v>-0.024586</v>
      </c>
      <c r="M7687" s="2" t="b">
        <v>1</v>
      </c>
      <c r="N7687" s="2" t="n">
        <v>1</v>
      </c>
    </row>
    <row r="7688" ht="15.75" customHeight="1">
      <c r="A7688" s="9" t="n">
        <v>44000.375</v>
      </c>
      <c r="B7688" s="9" t="n">
        <v>44000.20833333334</v>
      </c>
      <c r="C7688" s="2" t="n">
        <v>34964545</v>
      </c>
      <c r="D7688" s="2" t="inlineStr">
        <is>
          <t>DOM</t>
        </is>
      </c>
      <c r="G7688" s="2" t="inlineStr">
        <is>
          <t>ZONE</t>
        </is>
      </c>
      <c r="I7688" s="2" t="n">
        <v>10.51</v>
      </c>
      <c r="J7688" s="2" t="n">
        <v>10.518507</v>
      </c>
      <c r="K7688" s="2" t="n">
        <v>0.056151</v>
      </c>
      <c r="L7688" s="2" t="n">
        <v>-0.043478</v>
      </c>
      <c r="M7688" s="2" t="b">
        <v>1</v>
      </c>
      <c r="N7688" s="2" t="n">
        <v>1</v>
      </c>
    </row>
    <row r="7689" ht="15.75" customHeight="1">
      <c r="A7689" s="9" t="n">
        <v>44000.41666666666</v>
      </c>
      <c r="B7689" s="9" t="n">
        <v>44000.25</v>
      </c>
      <c r="C7689" s="2" t="n">
        <v>34964545</v>
      </c>
      <c r="D7689" s="2" t="inlineStr">
        <is>
          <t>DOM</t>
        </is>
      </c>
      <c r="G7689" s="2" t="inlineStr">
        <is>
          <t>ZONE</t>
        </is>
      </c>
      <c r="I7689" s="2" t="n">
        <v>10.68</v>
      </c>
      <c r="J7689" s="2" t="n">
        <v>10.665486</v>
      </c>
      <c r="K7689" s="2" t="n">
        <v>0.06446499999999999</v>
      </c>
      <c r="L7689" s="2" t="n">
        <v>-0.074813</v>
      </c>
      <c r="M7689" s="2" t="b">
        <v>1</v>
      </c>
      <c r="N7689" s="2" t="n">
        <v>1</v>
      </c>
    </row>
    <row r="7690" ht="15.75" customHeight="1">
      <c r="A7690" s="9" t="n">
        <v>44000.45833333334</v>
      </c>
      <c r="B7690" s="9" t="n">
        <v>44000.29166666666</v>
      </c>
      <c r="C7690" s="2" t="n">
        <v>34964545</v>
      </c>
      <c r="D7690" s="2" t="inlineStr">
        <is>
          <t>DOM</t>
        </is>
      </c>
      <c r="G7690" s="2" t="inlineStr">
        <is>
          <t>ZONE</t>
        </is>
      </c>
      <c r="I7690" s="2" t="n">
        <v>11.32</v>
      </c>
      <c r="J7690" s="2" t="n">
        <v>11.167518</v>
      </c>
      <c r="K7690" s="2" t="n">
        <v>0</v>
      </c>
      <c r="L7690" s="2" t="n">
        <v>-0.148315</v>
      </c>
      <c r="M7690" s="2" t="b">
        <v>1</v>
      </c>
      <c r="N7690" s="2" t="n">
        <v>1</v>
      </c>
    </row>
    <row r="7691" ht="15.75" customHeight="1">
      <c r="A7691" s="9" t="n">
        <v>44000.5</v>
      </c>
      <c r="B7691" s="9" t="n">
        <v>44000.33333333334</v>
      </c>
      <c r="C7691" s="2" t="n">
        <v>34964545</v>
      </c>
      <c r="D7691" s="2" t="inlineStr">
        <is>
          <t>DOM</t>
        </is>
      </c>
      <c r="G7691" s="2" t="inlineStr">
        <is>
          <t>ZONE</t>
        </is>
      </c>
      <c r="I7691" s="2" t="n">
        <v>13.87</v>
      </c>
      <c r="J7691" s="2" t="n">
        <v>13.230456</v>
      </c>
      <c r="K7691" s="2" t="n">
        <v>-0.420461</v>
      </c>
      <c r="L7691" s="2" t="n">
        <v>-0.219083</v>
      </c>
      <c r="M7691" s="2" t="b">
        <v>1</v>
      </c>
      <c r="N7691" s="2" t="n">
        <v>1</v>
      </c>
    </row>
    <row r="7692" ht="15.75" customHeight="1">
      <c r="A7692" s="9" t="n">
        <v>44000.54166666666</v>
      </c>
      <c r="B7692" s="9" t="n">
        <v>44000.375</v>
      </c>
      <c r="C7692" s="2" t="n">
        <v>34964545</v>
      </c>
      <c r="D7692" s="2" t="inlineStr">
        <is>
          <t>DOM</t>
        </is>
      </c>
      <c r="G7692" s="2" t="inlineStr">
        <is>
          <t>ZONE</t>
        </is>
      </c>
      <c r="I7692" s="2" t="n">
        <v>18.92</v>
      </c>
      <c r="J7692" s="2" t="n">
        <v>17.791726</v>
      </c>
      <c r="K7692" s="2" t="n">
        <v>-0.802786</v>
      </c>
      <c r="L7692" s="2" t="n">
        <v>-0.323821</v>
      </c>
      <c r="M7692" s="2" t="b">
        <v>1</v>
      </c>
      <c r="N7692" s="2" t="n">
        <v>1</v>
      </c>
    </row>
    <row r="7693" ht="15.75" customHeight="1">
      <c r="A7693" s="9" t="n">
        <v>44000.58333333334</v>
      </c>
      <c r="B7693" s="9" t="n">
        <v>44000.41666666666</v>
      </c>
      <c r="C7693" s="2" t="n">
        <v>34964545</v>
      </c>
      <c r="D7693" s="2" t="inlineStr">
        <is>
          <t>DOM</t>
        </is>
      </c>
      <c r="G7693" s="2" t="inlineStr">
        <is>
          <t>ZONE</t>
        </is>
      </c>
      <c r="I7693" s="2" t="n">
        <v>24.49</v>
      </c>
      <c r="J7693" s="2" t="n">
        <v>26.581941</v>
      </c>
      <c r="K7693" s="2" t="n">
        <v>2.488797</v>
      </c>
      <c r="L7693" s="2" t="n">
        <v>-0.400189</v>
      </c>
      <c r="M7693" s="2" t="b">
        <v>1</v>
      </c>
      <c r="N7693" s="2" t="n">
        <v>1</v>
      </c>
    </row>
    <row r="7694" ht="15.75" customHeight="1">
      <c r="A7694" s="9" t="n">
        <v>44000.625</v>
      </c>
      <c r="B7694" s="9" t="n">
        <v>44000.45833333334</v>
      </c>
      <c r="C7694" s="2" t="n">
        <v>34964545</v>
      </c>
      <c r="D7694" s="2" t="inlineStr">
        <is>
          <t>DOM</t>
        </is>
      </c>
      <c r="G7694" s="2" t="inlineStr">
        <is>
          <t>ZONE</t>
        </is>
      </c>
      <c r="I7694" s="2" t="n">
        <v>21.89</v>
      </c>
      <c r="J7694" s="2" t="n">
        <v>21.758432</v>
      </c>
      <c r="K7694" s="2" t="n">
        <v>0.16236</v>
      </c>
      <c r="L7694" s="2" t="n">
        <v>-0.298094</v>
      </c>
      <c r="M7694" s="2" t="b">
        <v>1</v>
      </c>
      <c r="N7694" s="2" t="n">
        <v>1</v>
      </c>
    </row>
    <row r="7695" ht="15.75" customHeight="1">
      <c r="A7695" s="9" t="n">
        <v>44000.66666666666</v>
      </c>
      <c r="B7695" s="9" t="n">
        <v>44000.5</v>
      </c>
      <c r="C7695" s="2" t="n">
        <v>34964545</v>
      </c>
      <c r="D7695" s="2" t="inlineStr">
        <is>
          <t>DOM</t>
        </is>
      </c>
      <c r="G7695" s="2" t="inlineStr">
        <is>
          <t>ZONE</t>
        </is>
      </c>
      <c r="I7695" s="2" t="n">
        <v>22.03</v>
      </c>
      <c r="J7695" s="2" t="n">
        <v>23.17013</v>
      </c>
      <c r="K7695" s="2" t="n">
        <v>1.46043</v>
      </c>
      <c r="L7695" s="2" t="n">
        <v>-0.3203</v>
      </c>
      <c r="M7695" s="2" t="b">
        <v>1</v>
      </c>
      <c r="N7695" s="2" t="n">
        <v>1</v>
      </c>
    </row>
    <row r="7696" ht="15.75" customHeight="1">
      <c r="A7696" s="9" t="n">
        <v>44000.70833333334</v>
      </c>
      <c r="B7696" s="9" t="n">
        <v>44000.54166666666</v>
      </c>
      <c r="C7696" s="2" t="n">
        <v>34964545</v>
      </c>
      <c r="D7696" s="2" t="inlineStr">
        <is>
          <t>DOM</t>
        </is>
      </c>
      <c r="G7696" s="2" t="inlineStr">
        <is>
          <t>ZONE</t>
        </is>
      </c>
      <c r="I7696" s="2" t="n">
        <v>57.98</v>
      </c>
      <c r="J7696" s="2" t="n">
        <v>70.14498399999999</v>
      </c>
      <c r="K7696" s="2" t="n">
        <v>12.937521</v>
      </c>
      <c r="L7696" s="2" t="n">
        <v>-0.775038</v>
      </c>
      <c r="M7696" s="2" t="b">
        <v>1</v>
      </c>
      <c r="N7696" s="2" t="n">
        <v>1</v>
      </c>
    </row>
    <row r="7697" ht="15.75" customHeight="1">
      <c r="A7697" s="9" t="n">
        <v>44000.75</v>
      </c>
      <c r="B7697" s="9" t="n">
        <v>44000.58333333334</v>
      </c>
      <c r="C7697" s="2" t="n">
        <v>34964545</v>
      </c>
      <c r="D7697" s="2" t="inlineStr">
        <is>
          <t>DOM</t>
        </is>
      </c>
      <c r="G7697" s="2" t="inlineStr">
        <is>
          <t>ZONE</t>
        </is>
      </c>
      <c r="I7697" s="2" t="n">
        <v>20.09</v>
      </c>
      <c r="J7697" s="2" t="n">
        <v>19.869885</v>
      </c>
      <c r="K7697" s="2" t="n">
        <v>0.164682</v>
      </c>
      <c r="L7697" s="2" t="n">
        <v>-0.388964</v>
      </c>
      <c r="M7697" s="2" t="b">
        <v>1</v>
      </c>
      <c r="N7697" s="2" t="n">
        <v>1</v>
      </c>
    </row>
    <row r="7698" ht="15.75" customHeight="1">
      <c r="A7698" s="9" t="n">
        <v>44000.79166666666</v>
      </c>
      <c r="B7698" s="9" t="n">
        <v>44000.625</v>
      </c>
      <c r="C7698" s="2" t="n">
        <v>34964545</v>
      </c>
      <c r="D7698" s="2" t="inlineStr">
        <is>
          <t>DOM</t>
        </is>
      </c>
      <c r="G7698" s="2" t="inlineStr">
        <is>
          <t>ZONE</t>
        </is>
      </c>
      <c r="I7698" s="2" t="n">
        <v>21.41</v>
      </c>
      <c r="J7698" s="2" t="n">
        <v>22.020223</v>
      </c>
      <c r="K7698" s="2" t="n">
        <v>1.084442</v>
      </c>
      <c r="L7698" s="2" t="n">
        <v>-0.474219</v>
      </c>
      <c r="M7698" s="2" t="b">
        <v>1</v>
      </c>
      <c r="N7698" s="2" t="n">
        <v>1</v>
      </c>
    </row>
    <row r="7699" ht="15.75" customHeight="1">
      <c r="A7699" s="9" t="n">
        <v>44000.83333333334</v>
      </c>
      <c r="B7699" s="9" t="n">
        <v>44000.66666666666</v>
      </c>
      <c r="C7699" s="2" t="n">
        <v>34964545</v>
      </c>
      <c r="D7699" s="2" t="inlineStr">
        <is>
          <t>DOM</t>
        </is>
      </c>
      <c r="G7699" s="2" t="inlineStr">
        <is>
          <t>ZONE</t>
        </is>
      </c>
      <c r="I7699" s="2" t="n">
        <v>23.4</v>
      </c>
      <c r="J7699" s="2" t="n">
        <v>23.900506</v>
      </c>
      <c r="K7699" s="2" t="n">
        <v>1.042053</v>
      </c>
      <c r="L7699" s="2" t="n">
        <v>-0.537381</v>
      </c>
      <c r="M7699" s="2" t="b">
        <v>1</v>
      </c>
      <c r="N7699" s="2" t="n">
        <v>1</v>
      </c>
    </row>
    <row r="7700" ht="15.75" customHeight="1">
      <c r="A7700" s="9" t="n">
        <v>44000.875</v>
      </c>
      <c r="B7700" s="9" t="n">
        <v>44000.70833333334</v>
      </c>
      <c r="C7700" s="2" t="n">
        <v>34964545</v>
      </c>
      <c r="D7700" s="2" t="inlineStr">
        <is>
          <t>DOM</t>
        </is>
      </c>
      <c r="G7700" s="2" t="inlineStr">
        <is>
          <t>ZONE</t>
        </is>
      </c>
      <c r="I7700" s="2" t="n">
        <v>21.26</v>
      </c>
      <c r="J7700" s="2" t="n">
        <v>21.029128</v>
      </c>
      <c r="K7700" s="2" t="n">
        <v>0.228495</v>
      </c>
      <c r="L7700" s="2" t="n">
        <v>-0.456034</v>
      </c>
      <c r="M7700" s="2" t="b">
        <v>1</v>
      </c>
      <c r="N7700" s="2" t="n">
        <v>1</v>
      </c>
    </row>
    <row r="7701" ht="15.75" customHeight="1">
      <c r="A7701" s="9" t="n">
        <v>44000.91666666666</v>
      </c>
      <c r="B7701" s="9" t="n">
        <v>44000.75</v>
      </c>
      <c r="C7701" s="2" t="n">
        <v>34964545</v>
      </c>
      <c r="D7701" s="2" t="inlineStr">
        <is>
          <t>DOM</t>
        </is>
      </c>
      <c r="G7701" s="2" t="inlineStr">
        <is>
          <t>ZONE</t>
        </is>
      </c>
      <c r="I7701" s="2" t="n">
        <v>22.47</v>
      </c>
      <c r="J7701" s="2" t="n">
        <v>22.22128</v>
      </c>
      <c r="K7701" s="2" t="n">
        <v>0.189562</v>
      </c>
      <c r="L7701" s="2" t="n">
        <v>-0.435783</v>
      </c>
      <c r="M7701" s="2" t="b">
        <v>1</v>
      </c>
      <c r="N7701" s="2" t="n">
        <v>1</v>
      </c>
    </row>
    <row r="7702" ht="15.75" customHeight="1">
      <c r="A7702" s="9" t="n">
        <v>44000.95833333334</v>
      </c>
      <c r="B7702" s="9" t="n">
        <v>44000.79166666666</v>
      </c>
      <c r="C7702" s="2" t="n">
        <v>34964545</v>
      </c>
      <c r="D7702" s="2" t="inlineStr">
        <is>
          <t>DOM</t>
        </is>
      </c>
      <c r="G7702" s="2" t="inlineStr">
        <is>
          <t>ZONE</t>
        </is>
      </c>
      <c r="I7702" s="2" t="n">
        <v>19.98</v>
      </c>
      <c r="J7702" s="2" t="n">
        <v>19.668168</v>
      </c>
      <c r="K7702" s="2" t="n">
        <v>0.023801</v>
      </c>
      <c r="L7702" s="2" t="n">
        <v>-0.332299</v>
      </c>
      <c r="M7702" s="2" t="b">
        <v>1</v>
      </c>
      <c r="N7702" s="2" t="n">
        <v>1</v>
      </c>
    </row>
    <row r="7703" ht="15.75" customHeight="1">
      <c r="A7703" s="9" t="n">
        <v>44001</v>
      </c>
      <c r="B7703" s="9" t="n">
        <v>44000.83333333334</v>
      </c>
      <c r="C7703" s="2" t="n">
        <v>34964545</v>
      </c>
      <c r="D7703" s="2" t="inlineStr">
        <is>
          <t>DOM</t>
        </is>
      </c>
      <c r="G7703" s="2" t="inlineStr">
        <is>
          <t>ZONE</t>
        </is>
      </c>
      <c r="I7703" s="2" t="n">
        <v>19.93</v>
      </c>
      <c r="J7703" s="2" t="n">
        <v>19.627227</v>
      </c>
      <c r="K7703" s="2" t="n">
        <v>-0.012</v>
      </c>
      <c r="L7703" s="2" t="n">
        <v>-0.288273</v>
      </c>
      <c r="M7703" s="2" t="b">
        <v>1</v>
      </c>
      <c r="N7703" s="2" t="n">
        <v>1</v>
      </c>
    </row>
    <row r="7704" ht="15.75" customHeight="1">
      <c r="A7704" s="9" t="n">
        <v>44001.04166666666</v>
      </c>
      <c r="B7704" s="9" t="n">
        <v>44000.875</v>
      </c>
      <c r="C7704" s="2" t="n">
        <v>34964545</v>
      </c>
      <c r="D7704" s="2" t="inlineStr">
        <is>
          <t>DOM</t>
        </is>
      </c>
      <c r="G7704" s="2" t="inlineStr">
        <is>
          <t>ZONE</t>
        </is>
      </c>
      <c r="I7704" s="2" t="n">
        <v>18.41</v>
      </c>
      <c r="J7704" s="2" t="n">
        <v>18.222737</v>
      </c>
      <c r="K7704" s="2" t="n">
        <v>0.0008319999999999999</v>
      </c>
      <c r="L7704" s="2" t="n">
        <v>-0.192262</v>
      </c>
      <c r="M7704" s="2" t="b">
        <v>1</v>
      </c>
      <c r="N7704" s="2" t="n">
        <v>1</v>
      </c>
    </row>
    <row r="7705" ht="15.75" customHeight="1">
      <c r="A7705" s="9" t="n">
        <v>44001.08333333334</v>
      </c>
      <c r="B7705" s="9" t="n">
        <v>44000.91666666666</v>
      </c>
      <c r="C7705" s="2" t="n">
        <v>34964545</v>
      </c>
      <c r="D7705" s="2" t="inlineStr">
        <is>
          <t>DOM</t>
        </is>
      </c>
      <c r="G7705" s="2" t="inlineStr">
        <is>
          <t>ZONE</t>
        </is>
      </c>
      <c r="I7705" s="2" t="n">
        <v>18.06</v>
      </c>
      <c r="J7705" s="2" t="n">
        <v>17.812172</v>
      </c>
      <c r="K7705" s="2" t="n">
        <v>-0.055286</v>
      </c>
      <c r="L7705" s="2" t="n">
        <v>-0.195876</v>
      </c>
      <c r="M7705" s="2" t="b">
        <v>1</v>
      </c>
      <c r="N7705" s="2" t="n">
        <v>1</v>
      </c>
    </row>
    <row r="7706" ht="15.75" customHeight="1">
      <c r="A7706" s="9" t="n">
        <v>44001.125</v>
      </c>
      <c r="B7706" s="9" t="n">
        <v>44000.95833333334</v>
      </c>
      <c r="C7706" s="2" t="n">
        <v>34964545</v>
      </c>
      <c r="D7706" s="2" t="inlineStr">
        <is>
          <t>DOM</t>
        </is>
      </c>
      <c r="G7706" s="2" t="inlineStr">
        <is>
          <t>ZONE</t>
        </is>
      </c>
      <c r="I7706" s="2" t="n">
        <v>15.53</v>
      </c>
      <c r="J7706" s="2" t="n">
        <v>15.075041</v>
      </c>
      <c r="K7706" s="2" t="n">
        <v>-0.264932</v>
      </c>
      <c r="L7706" s="2" t="n">
        <v>-0.189194</v>
      </c>
      <c r="M7706" s="2" t="b">
        <v>1</v>
      </c>
      <c r="N7706" s="2" t="n">
        <v>1</v>
      </c>
    </row>
    <row r="7707" ht="15.75" customHeight="1">
      <c r="A7707" s="9" t="n">
        <v>44001.16666666666</v>
      </c>
      <c r="B7707" s="9" t="n">
        <v>44001</v>
      </c>
      <c r="C7707" s="2" t="n">
        <v>34964545</v>
      </c>
      <c r="D7707" s="2" t="inlineStr">
        <is>
          <t>DOM</t>
        </is>
      </c>
      <c r="G7707" s="2" t="inlineStr">
        <is>
          <t>ZONE</t>
        </is>
      </c>
      <c r="I7707" s="2" t="n">
        <v>14.71</v>
      </c>
      <c r="J7707" s="2" t="n">
        <v>14.485441</v>
      </c>
      <c r="K7707" s="2" t="n">
        <v>0.011509</v>
      </c>
      <c r="L7707" s="2" t="n">
        <v>-0.239402</v>
      </c>
      <c r="M7707" s="2" t="b">
        <v>1</v>
      </c>
      <c r="N7707" s="2" t="n">
        <v>1</v>
      </c>
    </row>
    <row r="7708" ht="15.75" customHeight="1">
      <c r="A7708" s="9" t="n">
        <v>44001.20833333334</v>
      </c>
      <c r="B7708" s="9" t="n">
        <v>44001.04166666666</v>
      </c>
      <c r="C7708" s="2" t="n">
        <v>34964545</v>
      </c>
      <c r="D7708" s="2" t="inlineStr">
        <is>
          <t>DOM</t>
        </is>
      </c>
      <c r="G7708" s="2" t="inlineStr">
        <is>
          <t>ZONE</t>
        </is>
      </c>
      <c r="I7708" s="2" t="n">
        <v>14.95</v>
      </c>
      <c r="J7708" s="2" t="n">
        <v>14.765511</v>
      </c>
      <c r="K7708" s="2" t="n">
        <v>0.010011</v>
      </c>
      <c r="L7708" s="2" t="n">
        <v>-0.196167</v>
      </c>
      <c r="M7708" s="2" t="b">
        <v>1</v>
      </c>
      <c r="N7708" s="2" t="n">
        <v>1</v>
      </c>
    </row>
    <row r="7709" ht="15.75" customHeight="1">
      <c r="A7709" s="9" t="n">
        <v>44001.25</v>
      </c>
      <c r="B7709" s="9" t="n">
        <v>44001.08333333334</v>
      </c>
      <c r="C7709" s="2" t="n">
        <v>34964545</v>
      </c>
      <c r="D7709" s="2" t="inlineStr">
        <is>
          <t>DOM</t>
        </is>
      </c>
      <c r="G7709" s="2" t="inlineStr">
        <is>
          <t>ZONE</t>
        </is>
      </c>
      <c r="I7709" s="2" t="n">
        <v>13.19</v>
      </c>
      <c r="J7709" s="2" t="n">
        <v>12.859633</v>
      </c>
      <c r="K7709" s="2" t="n">
        <v>-0.136044</v>
      </c>
      <c r="L7709" s="2" t="n">
        <v>-0.193489</v>
      </c>
      <c r="M7709" s="2" t="b">
        <v>1</v>
      </c>
      <c r="N7709" s="2" t="n">
        <v>1</v>
      </c>
    </row>
    <row r="7710" ht="15.75" customHeight="1">
      <c r="A7710" s="9" t="n">
        <v>44001.29166666666</v>
      </c>
      <c r="B7710" s="9" t="n">
        <v>44001.125</v>
      </c>
      <c r="C7710" s="2" t="n">
        <v>34964545</v>
      </c>
      <c r="D7710" s="2" t="inlineStr">
        <is>
          <t>DOM</t>
        </is>
      </c>
      <c r="G7710" s="2" t="inlineStr">
        <is>
          <t>ZONE</t>
        </is>
      </c>
      <c r="I7710" s="2" t="n">
        <v>13.14</v>
      </c>
      <c r="J7710" s="2" t="n">
        <v>12.751443</v>
      </c>
      <c r="K7710" s="2" t="n">
        <v>-0.236575</v>
      </c>
      <c r="L7710" s="2" t="n">
        <v>-0.154481</v>
      </c>
      <c r="M7710" s="2" t="b">
        <v>1</v>
      </c>
      <c r="N7710" s="2" t="n">
        <v>1</v>
      </c>
    </row>
    <row r="7711" ht="15.75" customHeight="1">
      <c r="A7711" s="9" t="n">
        <v>44001.33333333334</v>
      </c>
      <c r="B7711" s="9" t="n">
        <v>44001.16666666666</v>
      </c>
      <c r="C7711" s="2" t="n">
        <v>34964545</v>
      </c>
      <c r="D7711" s="2" t="inlineStr">
        <is>
          <t>DOM</t>
        </is>
      </c>
      <c r="G7711" s="2" t="inlineStr">
        <is>
          <t>ZONE</t>
        </is>
      </c>
      <c r="I7711" s="2" t="n">
        <v>13.41</v>
      </c>
      <c r="J7711" s="2" t="n">
        <v>13.03431</v>
      </c>
      <c r="K7711" s="2" t="n">
        <v>-0.241943</v>
      </c>
      <c r="L7711" s="2" t="n">
        <v>-0.135414</v>
      </c>
      <c r="M7711" s="2" t="b">
        <v>1</v>
      </c>
      <c r="N7711" s="2" t="n">
        <v>1</v>
      </c>
    </row>
    <row r="7712" ht="15.75" customHeight="1">
      <c r="A7712" s="9" t="n">
        <v>44001.375</v>
      </c>
      <c r="B7712" s="9" t="n">
        <v>44001.20833333334</v>
      </c>
      <c r="C7712" s="2" t="n">
        <v>34964545</v>
      </c>
      <c r="D7712" s="2" t="inlineStr">
        <is>
          <t>DOM</t>
        </is>
      </c>
      <c r="G7712" s="2" t="inlineStr">
        <is>
          <t>ZONE</t>
        </is>
      </c>
      <c r="I7712" s="2" t="n">
        <v>12.41</v>
      </c>
      <c r="J7712" s="2" t="n">
        <v>12.099313</v>
      </c>
      <c r="K7712" s="2" t="n">
        <v>-0.167406</v>
      </c>
      <c r="L7712" s="2" t="n">
        <v>-0.147448</v>
      </c>
      <c r="M7712" s="2" t="b">
        <v>1</v>
      </c>
      <c r="N7712" s="2" t="n">
        <v>1</v>
      </c>
    </row>
    <row r="7713" ht="15.75" customHeight="1">
      <c r="A7713" s="9" t="n">
        <v>44001.41666666666</v>
      </c>
      <c r="B7713" s="9" t="n">
        <v>44001.25</v>
      </c>
      <c r="C7713" s="2" t="n">
        <v>34964545</v>
      </c>
      <c r="D7713" s="2" t="inlineStr">
        <is>
          <t>DOM</t>
        </is>
      </c>
      <c r="G7713" s="2" t="inlineStr">
        <is>
          <t>ZONE</t>
        </is>
      </c>
      <c r="I7713" s="2" t="n">
        <v>11.6</v>
      </c>
      <c r="J7713" s="2" t="n">
        <v>11.390127</v>
      </c>
      <c r="K7713" s="2" t="n">
        <v>-0.035361</v>
      </c>
      <c r="L7713" s="2" t="n">
        <v>-0.176178</v>
      </c>
      <c r="M7713" s="2" t="b">
        <v>1</v>
      </c>
      <c r="N7713" s="2" t="n">
        <v>1</v>
      </c>
    </row>
    <row r="7714" ht="15.75" customHeight="1">
      <c r="A7714" s="9" t="n">
        <v>44001.45833333334</v>
      </c>
      <c r="B7714" s="9" t="n">
        <v>44001.29166666666</v>
      </c>
      <c r="C7714" s="2" t="n">
        <v>34964545</v>
      </c>
      <c r="D7714" s="2" t="inlineStr">
        <is>
          <t>DOM</t>
        </is>
      </c>
      <c r="G7714" s="2" t="inlineStr">
        <is>
          <t>ZONE</t>
        </is>
      </c>
      <c r="I7714" s="2" t="n">
        <v>13.24</v>
      </c>
      <c r="J7714" s="2" t="n">
        <v>12.564355</v>
      </c>
      <c r="K7714" s="2" t="n">
        <v>-0.430136</v>
      </c>
      <c r="L7714" s="2" t="n">
        <v>-0.245508</v>
      </c>
      <c r="M7714" s="2" t="b">
        <v>1</v>
      </c>
      <c r="N7714" s="2" t="n">
        <v>1</v>
      </c>
    </row>
    <row r="7715" ht="15.75" customHeight="1">
      <c r="A7715" s="9" t="n">
        <v>44001.5</v>
      </c>
      <c r="B7715" s="9" t="n">
        <v>44001.33333333334</v>
      </c>
      <c r="C7715" s="2" t="n">
        <v>34964545</v>
      </c>
      <c r="D7715" s="2" t="inlineStr">
        <is>
          <t>DOM</t>
        </is>
      </c>
      <c r="G7715" s="2" t="inlineStr">
        <is>
          <t>ZONE</t>
        </is>
      </c>
      <c r="I7715" s="2" t="n">
        <v>16.43</v>
      </c>
      <c r="J7715" s="2" t="n">
        <v>15.346689</v>
      </c>
      <c r="K7715" s="2" t="n">
        <v>-0.763536</v>
      </c>
      <c r="L7715" s="2" t="n">
        <v>-0.318108</v>
      </c>
      <c r="M7715" s="2" t="b">
        <v>1</v>
      </c>
      <c r="N7715" s="2" t="n">
        <v>1</v>
      </c>
    </row>
    <row r="7716" ht="15.75" customHeight="1">
      <c r="A7716" s="9" t="n">
        <v>44001.54166666666</v>
      </c>
      <c r="B7716" s="9" t="n">
        <v>44001.375</v>
      </c>
      <c r="C7716" s="2" t="n">
        <v>34964545</v>
      </c>
      <c r="D7716" s="2" t="inlineStr">
        <is>
          <t>DOM</t>
        </is>
      </c>
      <c r="G7716" s="2" t="inlineStr">
        <is>
          <t>ZONE</t>
        </is>
      </c>
      <c r="I7716" s="2" t="n">
        <v>19.33</v>
      </c>
      <c r="J7716" s="2" t="n">
        <v>17.948244</v>
      </c>
      <c r="K7716" s="2" t="n">
        <v>-0.991534</v>
      </c>
      <c r="L7716" s="2" t="n">
        <v>-0.385222</v>
      </c>
      <c r="M7716" s="2" t="b">
        <v>1</v>
      </c>
      <c r="N7716" s="2" t="n">
        <v>1</v>
      </c>
    </row>
    <row r="7717" ht="15.75" customHeight="1">
      <c r="A7717" s="9" t="n">
        <v>44001.58333333334</v>
      </c>
      <c r="B7717" s="9" t="n">
        <v>44001.41666666666</v>
      </c>
      <c r="C7717" s="2" t="n">
        <v>34964545</v>
      </c>
      <c r="D7717" s="2" t="inlineStr">
        <is>
          <t>DOM</t>
        </is>
      </c>
      <c r="G7717" s="2" t="inlineStr">
        <is>
          <t>ZONE</t>
        </is>
      </c>
      <c r="I7717" s="2" t="n">
        <v>19.05</v>
      </c>
      <c r="J7717" s="2" t="n">
        <v>18.08453</v>
      </c>
      <c r="K7717" s="2" t="n">
        <v>-0.627536</v>
      </c>
      <c r="L7717" s="2" t="n">
        <v>-0.336267</v>
      </c>
      <c r="M7717" s="2" t="b">
        <v>1</v>
      </c>
      <c r="N7717" s="2" t="n">
        <v>1</v>
      </c>
    </row>
    <row r="7718" ht="15.75" customHeight="1">
      <c r="A7718" s="9" t="n">
        <v>44001.625</v>
      </c>
      <c r="B7718" s="9" t="n">
        <v>44001.45833333334</v>
      </c>
      <c r="C7718" s="2" t="n">
        <v>34964545</v>
      </c>
      <c r="D7718" s="2" t="inlineStr">
        <is>
          <t>DOM</t>
        </is>
      </c>
      <c r="G7718" s="2" t="inlineStr">
        <is>
          <t>ZONE</t>
        </is>
      </c>
      <c r="I7718" s="2" t="n">
        <v>28.51</v>
      </c>
      <c r="J7718" s="2" t="n">
        <v>28.149863</v>
      </c>
      <c r="K7718" s="2" t="n">
        <v>0.160525</v>
      </c>
      <c r="L7718" s="2" t="n">
        <v>-0.517329</v>
      </c>
      <c r="M7718" s="2" t="b">
        <v>1</v>
      </c>
      <c r="N7718" s="2" t="n">
        <v>1</v>
      </c>
    </row>
    <row r="7719" ht="15.75" customHeight="1">
      <c r="A7719" s="9" t="n">
        <v>44001.66666666666</v>
      </c>
      <c r="B7719" s="9" t="n">
        <v>44001.5</v>
      </c>
      <c r="C7719" s="2" t="n">
        <v>34964545</v>
      </c>
      <c r="D7719" s="2" t="inlineStr">
        <is>
          <t>DOM</t>
        </is>
      </c>
      <c r="G7719" s="2" t="inlineStr">
        <is>
          <t>ZONE</t>
        </is>
      </c>
      <c r="I7719" s="2" t="n">
        <v>21.03</v>
      </c>
      <c r="J7719" s="2" t="n">
        <v>19.968292</v>
      </c>
      <c r="K7719" s="2" t="n">
        <v>-0.563326</v>
      </c>
      <c r="L7719" s="2" t="n">
        <v>-0.495882</v>
      </c>
      <c r="M7719" s="2" t="b">
        <v>1</v>
      </c>
      <c r="N7719" s="2" t="n">
        <v>1</v>
      </c>
    </row>
    <row r="7720" ht="15.75" customHeight="1">
      <c r="A7720" s="9" t="n">
        <v>44001.70833333334</v>
      </c>
      <c r="B7720" s="9" t="n">
        <v>44001.54166666666</v>
      </c>
      <c r="C7720" s="2" t="n">
        <v>34964545</v>
      </c>
      <c r="D7720" s="2" t="inlineStr">
        <is>
          <t>DOM</t>
        </is>
      </c>
      <c r="G7720" s="2" t="inlineStr">
        <is>
          <t>ZONE</t>
        </is>
      </c>
      <c r="I7720" s="2" t="n">
        <v>27.59</v>
      </c>
      <c r="J7720" s="2" t="n">
        <v>26.665421</v>
      </c>
      <c r="K7720" s="2" t="n">
        <v>-0.274345</v>
      </c>
      <c r="L7720" s="2" t="n">
        <v>-0.652734</v>
      </c>
      <c r="M7720" s="2" t="b">
        <v>1</v>
      </c>
      <c r="N7720" s="2" t="n">
        <v>1</v>
      </c>
    </row>
    <row r="7721" ht="15.75" customHeight="1">
      <c r="A7721" s="9" t="n">
        <v>44001.75</v>
      </c>
      <c r="B7721" s="9" t="n">
        <v>44001.58333333334</v>
      </c>
      <c r="C7721" s="2" t="n">
        <v>34964545</v>
      </c>
      <c r="D7721" s="2" t="inlineStr">
        <is>
          <t>DOM</t>
        </is>
      </c>
      <c r="G7721" s="2" t="inlineStr">
        <is>
          <t>ZONE</t>
        </is>
      </c>
      <c r="I7721" s="2" t="n">
        <v>21.93</v>
      </c>
      <c r="J7721" s="2" t="n">
        <v>21.28467</v>
      </c>
      <c r="K7721" s="2" t="n">
        <v>-0.092462</v>
      </c>
      <c r="L7721" s="2" t="n">
        <v>-0.550369</v>
      </c>
      <c r="M7721" s="2" t="b">
        <v>1</v>
      </c>
      <c r="N7721" s="2" t="n">
        <v>1</v>
      </c>
    </row>
    <row r="7722" ht="15.75" customHeight="1">
      <c r="A7722" s="9" t="n">
        <v>44001.79166666666</v>
      </c>
      <c r="B7722" s="9" t="n">
        <v>44001.625</v>
      </c>
      <c r="C7722" s="2" t="n">
        <v>34964545</v>
      </c>
      <c r="D7722" s="2" t="inlineStr">
        <is>
          <t>DOM</t>
        </is>
      </c>
      <c r="G7722" s="2" t="inlineStr">
        <is>
          <t>ZONE</t>
        </is>
      </c>
      <c r="I7722" s="2" t="n">
        <v>23.95</v>
      </c>
      <c r="J7722" s="2" t="n">
        <v>23.285842</v>
      </c>
      <c r="K7722" s="2" t="n">
        <v>-0.008607</v>
      </c>
      <c r="L7722" s="2" t="n">
        <v>-0.6597190000000001</v>
      </c>
      <c r="M7722" s="2" t="b">
        <v>1</v>
      </c>
      <c r="N7722" s="2" t="n">
        <v>1</v>
      </c>
    </row>
    <row r="7723" ht="15.75" customHeight="1">
      <c r="A7723" s="9" t="n">
        <v>44001.83333333334</v>
      </c>
      <c r="B7723" s="9" t="n">
        <v>44001.66666666666</v>
      </c>
      <c r="C7723" s="2" t="n">
        <v>34964545</v>
      </c>
      <c r="D7723" s="2" t="inlineStr">
        <is>
          <t>DOM</t>
        </is>
      </c>
      <c r="G7723" s="2" t="inlineStr">
        <is>
          <t>ZONE</t>
        </is>
      </c>
      <c r="I7723" s="2" t="n">
        <v>24.13</v>
      </c>
      <c r="J7723" s="2" t="n">
        <v>23.450414</v>
      </c>
      <c r="K7723" s="2" t="n">
        <v>-0.001579</v>
      </c>
      <c r="L7723" s="2" t="n">
        <v>-0.6771740000000001</v>
      </c>
      <c r="M7723" s="2" t="b">
        <v>1</v>
      </c>
      <c r="N7723" s="2" t="n">
        <v>1</v>
      </c>
    </row>
    <row r="7724" ht="15.75" customHeight="1">
      <c r="A7724" s="9" t="n">
        <v>44001.875</v>
      </c>
      <c r="B7724" s="9" t="n">
        <v>44001.70833333334</v>
      </c>
      <c r="C7724" s="2" t="n">
        <v>34964545</v>
      </c>
      <c r="D7724" s="2" t="inlineStr">
        <is>
          <t>DOM</t>
        </is>
      </c>
      <c r="G7724" s="2" t="inlineStr">
        <is>
          <t>ZONE</t>
        </is>
      </c>
      <c r="I7724" s="2" t="n">
        <v>25.88</v>
      </c>
      <c r="J7724" s="2" t="n">
        <v>23.826166</v>
      </c>
      <c r="K7724" s="2" t="n">
        <v>-1.331957</v>
      </c>
      <c r="L7724" s="2" t="n">
        <v>-0.71771</v>
      </c>
      <c r="M7724" s="2" t="b">
        <v>1</v>
      </c>
      <c r="N7724" s="2" t="n">
        <v>1</v>
      </c>
    </row>
    <row r="7725" ht="15.75" customHeight="1">
      <c r="A7725" s="9" t="n">
        <v>44001.91666666666</v>
      </c>
      <c r="B7725" s="9" t="n">
        <v>44001.75</v>
      </c>
      <c r="C7725" s="2" t="n">
        <v>34964545</v>
      </c>
      <c r="D7725" s="2" t="inlineStr">
        <is>
          <t>DOM</t>
        </is>
      </c>
      <c r="G7725" s="2" t="inlineStr">
        <is>
          <t>ZONE</t>
        </is>
      </c>
      <c r="I7725" s="2" t="n">
        <v>23.89</v>
      </c>
      <c r="J7725" s="2" t="n">
        <v>22.011215</v>
      </c>
      <c r="K7725" s="2" t="n">
        <v>-1.228579</v>
      </c>
      <c r="L7725" s="2" t="n">
        <v>-0.647706</v>
      </c>
      <c r="M7725" s="2" t="b">
        <v>1</v>
      </c>
      <c r="N7725" s="2" t="n">
        <v>1</v>
      </c>
    </row>
    <row r="7726" ht="15.75" customHeight="1">
      <c r="A7726" s="9" t="n">
        <v>44001.95833333334</v>
      </c>
      <c r="B7726" s="9" t="n">
        <v>44001.79166666666</v>
      </c>
      <c r="C7726" s="2" t="n">
        <v>34964545</v>
      </c>
      <c r="D7726" s="2" t="inlineStr">
        <is>
          <t>DOM</t>
        </is>
      </c>
      <c r="G7726" s="2" t="inlineStr">
        <is>
          <t>ZONE</t>
        </is>
      </c>
      <c r="I7726" s="2" t="n">
        <v>24.64</v>
      </c>
      <c r="J7726" s="2" t="n">
        <v>20.975484</v>
      </c>
      <c r="K7726" s="2" t="n">
        <v>-3.013056</v>
      </c>
      <c r="L7726" s="2" t="n">
        <v>-0.648126</v>
      </c>
      <c r="M7726" s="2" t="b">
        <v>1</v>
      </c>
      <c r="N7726" s="2" t="n">
        <v>1</v>
      </c>
    </row>
    <row r="7727" ht="15.75" customHeight="1">
      <c r="A7727" s="9" t="n">
        <v>44002</v>
      </c>
      <c r="B7727" s="9" t="n">
        <v>44001.83333333334</v>
      </c>
      <c r="C7727" s="2" t="n">
        <v>34964545</v>
      </c>
      <c r="D7727" s="2" t="inlineStr">
        <is>
          <t>DOM</t>
        </is>
      </c>
      <c r="G7727" s="2" t="inlineStr">
        <is>
          <t>ZONE</t>
        </is>
      </c>
      <c r="I7727" s="2" t="n">
        <v>18.97</v>
      </c>
      <c r="J7727" s="2" t="n">
        <v>18.174221</v>
      </c>
      <c r="K7727" s="2" t="n">
        <v>-0.37915</v>
      </c>
      <c r="L7727" s="2" t="n">
        <v>-0.420796</v>
      </c>
      <c r="M7727" s="2" t="b">
        <v>1</v>
      </c>
      <c r="N7727" s="2" t="n">
        <v>1</v>
      </c>
    </row>
    <row r="7728" ht="15.75" customHeight="1">
      <c r="A7728" s="9" t="n">
        <v>44002.04166666666</v>
      </c>
      <c r="B7728" s="9" t="n">
        <v>44001.875</v>
      </c>
      <c r="C7728" s="2" t="n">
        <v>34964545</v>
      </c>
      <c r="D7728" s="2" t="inlineStr">
        <is>
          <t>DOM</t>
        </is>
      </c>
      <c r="G7728" s="2" t="inlineStr">
        <is>
          <t>ZONE</t>
        </is>
      </c>
      <c r="I7728" s="2" t="n">
        <v>19.04</v>
      </c>
      <c r="J7728" s="2" t="n">
        <v>18.582878</v>
      </c>
      <c r="K7728" s="2" t="n">
        <v>-0.120655</v>
      </c>
      <c r="L7728" s="2" t="n">
        <v>-0.3348</v>
      </c>
      <c r="M7728" s="2" t="b">
        <v>1</v>
      </c>
      <c r="N7728" s="2" t="n">
        <v>1</v>
      </c>
    </row>
    <row r="7729" ht="15.75" customHeight="1">
      <c r="A7729" s="9" t="n">
        <v>44002.08333333334</v>
      </c>
      <c r="B7729" s="9" t="n">
        <v>44001.91666666666</v>
      </c>
      <c r="C7729" s="2" t="n">
        <v>34964545</v>
      </c>
      <c r="D7729" s="2" t="inlineStr">
        <is>
          <t>DOM</t>
        </is>
      </c>
      <c r="G7729" s="2" t="inlineStr">
        <is>
          <t>ZONE</t>
        </is>
      </c>
      <c r="I7729" s="2" t="n">
        <v>17.37</v>
      </c>
      <c r="J7729" s="2" t="n">
        <v>15.11839</v>
      </c>
      <c r="K7729" s="2" t="n">
        <v>-2.00325</v>
      </c>
      <c r="L7729" s="2" t="n">
        <v>-0.25086</v>
      </c>
      <c r="M7729" s="2" t="b">
        <v>1</v>
      </c>
      <c r="N7729" s="2" t="n">
        <v>1</v>
      </c>
    </row>
    <row r="7730" ht="15.75" customHeight="1">
      <c r="A7730" s="9" t="n">
        <v>44002.125</v>
      </c>
      <c r="B7730" s="9" t="n">
        <v>44001.95833333334</v>
      </c>
      <c r="C7730" s="2" t="n">
        <v>34964545</v>
      </c>
      <c r="D7730" s="2" t="inlineStr">
        <is>
          <t>DOM</t>
        </is>
      </c>
      <c r="G7730" s="2" t="inlineStr">
        <is>
          <t>ZONE</t>
        </is>
      </c>
      <c r="I7730" s="2" t="n">
        <v>16.52</v>
      </c>
      <c r="J7730" s="2" t="n">
        <v>16.011125</v>
      </c>
      <c r="K7730" s="2" t="n">
        <v>-0.28741</v>
      </c>
      <c r="L7730" s="2" t="n">
        <v>-0.223131</v>
      </c>
      <c r="M7730" s="2" t="b">
        <v>1</v>
      </c>
      <c r="N7730" s="2" t="n">
        <v>1</v>
      </c>
    </row>
    <row r="7731" ht="15.75" customHeight="1">
      <c r="A7731" s="9" t="n">
        <v>44002.16666666666</v>
      </c>
      <c r="B7731" s="9" t="n">
        <v>44002</v>
      </c>
      <c r="C7731" s="2" t="n">
        <v>34964545</v>
      </c>
      <c r="D7731" s="2" t="inlineStr">
        <is>
          <t>DOM</t>
        </is>
      </c>
      <c r="G7731" s="2" t="inlineStr">
        <is>
          <t>ZONE</t>
        </is>
      </c>
      <c r="I7731" s="2" t="n">
        <v>14.27</v>
      </c>
      <c r="J7731" s="2" t="n">
        <v>14.068887</v>
      </c>
      <c r="K7731" s="2" t="n">
        <v>0</v>
      </c>
      <c r="L7731" s="2" t="n">
        <v>-0.201113</v>
      </c>
      <c r="M7731" s="2" t="b">
        <v>1</v>
      </c>
      <c r="N7731" s="2" t="n">
        <v>1</v>
      </c>
    </row>
    <row r="7732" ht="15.75" customHeight="1">
      <c r="A7732" s="9" t="n">
        <v>44002.20833333334</v>
      </c>
      <c r="B7732" s="9" t="n">
        <v>44002.04166666666</v>
      </c>
      <c r="C7732" s="2" t="n">
        <v>34964545</v>
      </c>
      <c r="D7732" s="2" t="inlineStr">
        <is>
          <t>DOM</t>
        </is>
      </c>
      <c r="G7732" s="2" t="inlineStr">
        <is>
          <t>ZONE</t>
        </is>
      </c>
      <c r="I7732" s="2" t="n">
        <v>13.22</v>
      </c>
      <c r="J7732" s="2" t="n">
        <v>12.996713</v>
      </c>
      <c r="K7732" s="2" t="n">
        <v>0</v>
      </c>
      <c r="L7732" s="2" t="n">
        <v>-0.21912</v>
      </c>
      <c r="M7732" s="2" t="b">
        <v>1</v>
      </c>
      <c r="N7732" s="2" t="n">
        <v>1</v>
      </c>
    </row>
    <row r="7733" ht="15.75" customHeight="1">
      <c r="A7733" s="9" t="n">
        <v>44002.25</v>
      </c>
      <c r="B7733" s="9" t="n">
        <v>44002.08333333334</v>
      </c>
      <c r="C7733" s="2" t="n">
        <v>34964545</v>
      </c>
      <c r="D7733" s="2" t="inlineStr">
        <is>
          <t>DOM</t>
        </is>
      </c>
      <c r="G7733" s="2" t="inlineStr">
        <is>
          <t>ZONE</t>
        </is>
      </c>
      <c r="I7733" s="2" t="n">
        <v>13.81</v>
      </c>
      <c r="J7733" s="2" t="n">
        <v>13.613288</v>
      </c>
      <c r="K7733" s="2" t="n">
        <v>0</v>
      </c>
      <c r="L7733" s="2" t="n">
        <v>-0.199212</v>
      </c>
      <c r="M7733" s="2" t="b">
        <v>1</v>
      </c>
      <c r="N7733" s="2" t="n">
        <v>1</v>
      </c>
    </row>
    <row r="7734" ht="15.75" customHeight="1">
      <c r="A7734" s="9" t="n">
        <v>44002.29166666666</v>
      </c>
      <c r="B7734" s="9" t="n">
        <v>44002.125</v>
      </c>
      <c r="C7734" s="2" t="n">
        <v>34964545</v>
      </c>
      <c r="D7734" s="2" t="inlineStr">
        <is>
          <t>DOM</t>
        </is>
      </c>
      <c r="G7734" s="2" t="inlineStr">
        <is>
          <t>ZONE</t>
        </is>
      </c>
      <c r="I7734" s="2" t="n">
        <v>12.66</v>
      </c>
      <c r="J7734" s="2" t="n">
        <v>12.429881</v>
      </c>
      <c r="K7734" s="2" t="n">
        <v>-0.038251</v>
      </c>
      <c r="L7734" s="2" t="n">
        <v>-0.186868</v>
      </c>
      <c r="M7734" s="2" t="b">
        <v>1</v>
      </c>
      <c r="N7734" s="2" t="n">
        <v>1</v>
      </c>
    </row>
    <row r="7735" ht="15.75" customHeight="1">
      <c r="A7735" s="9" t="n">
        <v>44002.33333333334</v>
      </c>
      <c r="B7735" s="9" t="n">
        <v>44002.16666666666</v>
      </c>
      <c r="C7735" s="2" t="n">
        <v>34964545</v>
      </c>
      <c r="D7735" s="2" t="inlineStr">
        <is>
          <t>DOM</t>
        </is>
      </c>
      <c r="G7735" s="2" t="inlineStr">
        <is>
          <t>ZONE</t>
        </is>
      </c>
      <c r="I7735" s="2" t="n">
        <v>12</v>
      </c>
      <c r="J7735" s="2" t="n">
        <v>11.780533</v>
      </c>
      <c r="K7735" s="2" t="n">
        <v>-0.059311</v>
      </c>
      <c r="L7735" s="2" t="n">
        <v>-0.15599</v>
      </c>
      <c r="M7735" s="2" t="b">
        <v>1</v>
      </c>
      <c r="N7735" s="2" t="n">
        <v>1</v>
      </c>
    </row>
    <row r="7736" ht="15.75" customHeight="1">
      <c r="A7736" s="9" t="n">
        <v>44002.375</v>
      </c>
      <c r="B7736" s="9" t="n">
        <v>44002.20833333334</v>
      </c>
      <c r="C7736" s="2" t="n">
        <v>34964545</v>
      </c>
      <c r="D7736" s="2" t="inlineStr">
        <is>
          <t>DOM</t>
        </is>
      </c>
      <c r="G7736" s="2" t="inlineStr">
        <is>
          <t>ZONE</t>
        </is>
      </c>
      <c r="I7736" s="2" t="n">
        <v>11.4</v>
      </c>
      <c r="J7736" s="2" t="n">
        <v>11.210138</v>
      </c>
      <c r="K7736" s="2" t="n">
        <v>-0.068899</v>
      </c>
      <c r="L7736" s="2" t="n">
        <v>-0.116796</v>
      </c>
      <c r="M7736" s="2" t="b">
        <v>1</v>
      </c>
      <c r="N7736" s="2" t="n">
        <v>1</v>
      </c>
    </row>
    <row r="7737" ht="15.75" customHeight="1">
      <c r="A7737" s="9" t="n">
        <v>44002.41666666666</v>
      </c>
      <c r="B7737" s="9" t="n">
        <v>44002.25</v>
      </c>
      <c r="C7737" s="2" t="n">
        <v>34964545</v>
      </c>
      <c r="D7737" s="2" t="inlineStr">
        <is>
          <t>DOM</t>
        </is>
      </c>
      <c r="G7737" s="2" t="inlineStr">
        <is>
          <t>ZONE</t>
        </is>
      </c>
      <c r="I7737" s="2" t="n">
        <v>10.12</v>
      </c>
      <c r="J7737" s="2" t="n">
        <v>9.993918000000001</v>
      </c>
      <c r="K7737" s="2" t="n">
        <v>-0.033204</v>
      </c>
      <c r="L7737" s="2" t="n">
        <v>-0.092045</v>
      </c>
      <c r="M7737" s="2" t="b">
        <v>1</v>
      </c>
      <c r="N7737" s="2" t="n">
        <v>1</v>
      </c>
    </row>
    <row r="7738" ht="15.75" customHeight="1">
      <c r="A7738" s="9" t="n">
        <v>44002.45833333334</v>
      </c>
      <c r="B7738" s="9" t="n">
        <v>44002.29166666666</v>
      </c>
      <c r="C7738" s="2" t="n">
        <v>34964545</v>
      </c>
      <c r="D7738" s="2" t="inlineStr">
        <is>
          <t>DOM</t>
        </is>
      </c>
      <c r="G7738" s="2" t="inlineStr">
        <is>
          <t>ZONE</t>
        </is>
      </c>
      <c r="I7738" s="2" t="n">
        <v>10.81</v>
      </c>
      <c r="J7738" s="2" t="n">
        <v>10.601995</v>
      </c>
      <c r="K7738" s="2" t="n">
        <v>-0.08605400000000001</v>
      </c>
      <c r="L7738" s="2" t="n">
        <v>-0.121951</v>
      </c>
      <c r="M7738" s="2" t="b">
        <v>1</v>
      </c>
      <c r="N7738" s="2" t="n">
        <v>1</v>
      </c>
    </row>
    <row r="7739" ht="15.75" customHeight="1">
      <c r="A7739" s="9" t="n">
        <v>44002.5</v>
      </c>
      <c r="B7739" s="9" t="n">
        <v>44002.33333333334</v>
      </c>
      <c r="C7739" s="2" t="n">
        <v>34964545</v>
      </c>
      <c r="D7739" s="2" t="inlineStr">
        <is>
          <t>DOM</t>
        </is>
      </c>
      <c r="G7739" s="2" t="inlineStr">
        <is>
          <t>ZONE</t>
        </is>
      </c>
      <c r="I7739" s="2" t="n">
        <v>12.62</v>
      </c>
      <c r="J7739" s="2" t="n">
        <v>12.23843</v>
      </c>
      <c r="K7739" s="2" t="n">
        <v>-0.174895</v>
      </c>
      <c r="L7739" s="2" t="n">
        <v>-0.210842</v>
      </c>
      <c r="M7739" s="2" t="b">
        <v>1</v>
      </c>
      <c r="N7739" s="2" t="n">
        <v>1</v>
      </c>
    </row>
    <row r="7740" ht="15.75" customHeight="1">
      <c r="A7740" s="9" t="n">
        <v>44002.54166666666</v>
      </c>
      <c r="B7740" s="9" t="n">
        <v>44002.375</v>
      </c>
      <c r="C7740" s="2" t="n">
        <v>34964545</v>
      </c>
      <c r="D7740" s="2" t="inlineStr">
        <is>
          <t>DOM</t>
        </is>
      </c>
      <c r="G7740" s="2" t="inlineStr">
        <is>
          <t>ZONE</t>
        </is>
      </c>
      <c r="I7740" s="2" t="n">
        <v>16.55</v>
      </c>
      <c r="J7740" s="2" t="n">
        <v>16.158478</v>
      </c>
      <c r="K7740" s="2" t="n">
        <v>-0.084908</v>
      </c>
      <c r="L7740" s="2" t="n">
        <v>-0.303281</v>
      </c>
      <c r="M7740" s="2" t="b">
        <v>1</v>
      </c>
      <c r="N7740" s="2" t="n">
        <v>1</v>
      </c>
    </row>
    <row r="7741" ht="15.75" customHeight="1">
      <c r="A7741" s="9" t="n">
        <v>44002.58333333334</v>
      </c>
      <c r="B7741" s="9" t="n">
        <v>44002.41666666666</v>
      </c>
      <c r="C7741" s="2" t="n">
        <v>34964545</v>
      </c>
      <c r="D7741" s="2" t="inlineStr">
        <is>
          <t>DOM</t>
        </is>
      </c>
      <c r="G7741" s="2" t="inlineStr">
        <is>
          <t>ZONE</t>
        </is>
      </c>
      <c r="I7741" s="2" t="n">
        <v>17.37</v>
      </c>
      <c r="J7741" s="2" t="n">
        <v>16.840958</v>
      </c>
      <c r="K7741" s="2" t="n">
        <v>-0.208895</v>
      </c>
      <c r="L7741" s="2" t="n">
        <v>-0.316813</v>
      </c>
      <c r="M7741" s="2" t="b">
        <v>1</v>
      </c>
      <c r="N7741" s="2" t="n">
        <v>1</v>
      </c>
    </row>
    <row r="7742" ht="15.75" customHeight="1">
      <c r="A7742" s="9" t="n">
        <v>44002.625</v>
      </c>
      <c r="B7742" s="9" t="n">
        <v>44002.45833333334</v>
      </c>
      <c r="C7742" s="2" t="n">
        <v>34964545</v>
      </c>
      <c r="D7742" s="2" t="inlineStr">
        <is>
          <t>DOM</t>
        </is>
      </c>
      <c r="G7742" s="2" t="inlineStr">
        <is>
          <t>ZONE</t>
        </is>
      </c>
      <c r="I7742" s="2" t="n">
        <v>29.72</v>
      </c>
      <c r="J7742" s="2" t="n">
        <v>29.248259</v>
      </c>
      <c r="K7742" s="2" t="n">
        <v>0</v>
      </c>
      <c r="L7742" s="2" t="n">
        <v>-0.475907</v>
      </c>
      <c r="M7742" s="2" t="b">
        <v>1</v>
      </c>
      <c r="N7742" s="2" t="n">
        <v>1</v>
      </c>
    </row>
    <row r="7743" ht="15.75" customHeight="1">
      <c r="A7743" s="9" t="n">
        <v>44002.66666666666</v>
      </c>
      <c r="B7743" s="9" t="n">
        <v>44002.5</v>
      </c>
      <c r="C7743" s="2" t="n">
        <v>34964545</v>
      </c>
      <c r="D7743" s="2" t="inlineStr">
        <is>
          <t>DOM</t>
        </is>
      </c>
      <c r="G7743" s="2" t="inlineStr">
        <is>
          <t>ZONE</t>
        </is>
      </c>
      <c r="I7743" s="2" t="n">
        <v>19.01</v>
      </c>
      <c r="J7743" s="2" t="n">
        <v>18.733906</v>
      </c>
      <c r="K7743" s="2" t="n">
        <v>0</v>
      </c>
      <c r="L7743" s="2" t="n">
        <v>-0.271927</v>
      </c>
      <c r="M7743" s="2" t="b">
        <v>1</v>
      </c>
      <c r="N7743" s="2" t="n">
        <v>1</v>
      </c>
    </row>
    <row r="7744" ht="15.75" customHeight="1">
      <c r="A7744" s="9" t="n">
        <v>44002.70833333334</v>
      </c>
      <c r="B7744" s="9" t="n">
        <v>44002.54166666666</v>
      </c>
      <c r="C7744" s="2" t="n">
        <v>34964545</v>
      </c>
      <c r="D7744" s="2" t="inlineStr">
        <is>
          <t>DOM</t>
        </is>
      </c>
      <c r="G7744" s="2" t="inlineStr">
        <is>
          <t>ZONE</t>
        </is>
      </c>
      <c r="I7744" s="2" t="n">
        <v>19</v>
      </c>
      <c r="J7744" s="2" t="n">
        <v>18.66607</v>
      </c>
      <c r="K7744" s="2" t="n">
        <v>0</v>
      </c>
      <c r="L7744" s="2" t="n">
        <v>-0.333097</v>
      </c>
      <c r="M7744" s="2" t="b">
        <v>1</v>
      </c>
      <c r="N7744" s="2" t="n">
        <v>1</v>
      </c>
    </row>
    <row r="7745" ht="15.75" customHeight="1">
      <c r="A7745" s="9" t="n">
        <v>44002.75</v>
      </c>
      <c r="B7745" s="9" t="n">
        <v>44002.58333333334</v>
      </c>
      <c r="C7745" s="2" t="n">
        <v>34964545</v>
      </c>
      <c r="D7745" s="2" t="inlineStr">
        <is>
          <t>DOM</t>
        </is>
      </c>
      <c r="G7745" s="2" t="inlineStr">
        <is>
          <t>ZONE</t>
        </is>
      </c>
      <c r="I7745" s="2" t="n">
        <v>19.42</v>
      </c>
      <c r="J7745" s="2" t="n">
        <v>18.958632</v>
      </c>
      <c r="K7745" s="2" t="n">
        <v>0</v>
      </c>
      <c r="L7745" s="2" t="n">
        <v>-0.458868</v>
      </c>
      <c r="M7745" s="2" t="b">
        <v>1</v>
      </c>
      <c r="N7745" s="2" t="n">
        <v>1</v>
      </c>
    </row>
    <row r="7746" ht="15.75" customHeight="1">
      <c r="A7746" s="9" t="n">
        <v>44002.79166666666</v>
      </c>
      <c r="B7746" s="9" t="n">
        <v>44002.625</v>
      </c>
      <c r="C7746" s="2" t="n">
        <v>34964545</v>
      </c>
      <c r="D7746" s="2" t="inlineStr">
        <is>
          <t>DOM</t>
        </is>
      </c>
      <c r="G7746" s="2" t="inlineStr">
        <is>
          <t>ZONE</t>
        </is>
      </c>
      <c r="I7746" s="2" t="n">
        <v>25.25</v>
      </c>
      <c r="J7746" s="2" t="n">
        <v>24.565845</v>
      </c>
      <c r="K7746" s="2" t="n">
        <v>0</v>
      </c>
      <c r="L7746" s="2" t="n">
        <v>-0.682488</v>
      </c>
      <c r="M7746" s="2" t="b">
        <v>1</v>
      </c>
      <c r="N7746" s="2" t="n">
        <v>1</v>
      </c>
    </row>
    <row r="7747" ht="15.75" customHeight="1">
      <c r="A7747" s="9" t="n">
        <v>44002.83333333334</v>
      </c>
      <c r="B7747" s="9" t="n">
        <v>44002.66666666666</v>
      </c>
      <c r="C7747" s="2" t="n">
        <v>34964545</v>
      </c>
      <c r="D7747" s="2" t="inlineStr">
        <is>
          <t>DOM</t>
        </is>
      </c>
      <c r="G7747" s="2" t="inlineStr">
        <is>
          <t>ZONE</t>
        </is>
      </c>
      <c r="I7747" s="2" t="n">
        <v>20.13</v>
      </c>
      <c r="J7747" s="2" t="n">
        <v>19.519974</v>
      </c>
      <c r="K7747" s="2" t="n">
        <v>-0.0974</v>
      </c>
      <c r="L7747" s="2" t="n">
        <v>-0.5159589999999999</v>
      </c>
      <c r="M7747" s="2" t="b">
        <v>1</v>
      </c>
      <c r="N7747" s="2" t="n">
        <v>1</v>
      </c>
    </row>
    <row r="7748" ht="15.75" customHeight="1">
      <c r="A7748" s="9" t="n">
        <v>44002.875</v>
      </c>
      <c r="B7748" s="9" t="n">
        <v>44002.70833333334</v>
      </c>
      <c r="C7748" s="2" t="n">
        <v>34964545</v>
      </c>
      <c r="D7748" s="2" t="inlineStr">
        <is>
          <t>DOM</t>
        </is>
      </c>
      <c r="G7748" s="2" t="inlineStr">
        <is>
          <t>ZONE</t>
        </is>
      </c>
      <c r="I7748" s="2" t="n">
        <v>27.74</v>
      </c>
      <c r="J7748" s="2" t="n">
        <v>23.998727</v>
      </c>
      <c r="K7748" s="2" t="n">
        <v>-3.015366</v>
      </c>
      <c r="L7748" s="2" t="n">
        <v>-0.725907</v>
      </c>
      <c r="M7748" s="2" t="b">
        <v>1</v>
      </c>
      <c r="N7748" s="2" t="n">
        <v>1</v>
      </c>
    </row>
    <row r="7749" ht="15.75" customHeight="1">
      <c r="A7749" s="9" t="n">
        <v>44002.91666666666</v>
      </c>
      <c r="B7749" s="9" t="n">
        <v>44002.75</v>
      </c>
      <c r="C7749" s="2" t="n">
        <v>34964545</v>
      </c>
      <c r="D7749" s="2" t="inlineStr">
        <is>
          <t>DOM</t>
        </is>
      </c>
      <c r="G7749" s="2" t="inlineStr">
        <is>
          <t>ZONE</t>
        </is>
      </c>
      <c r="I7749" s="2" t="n">
        <v>45.56</v>
      </c>
      <c r="J7749" s="2" t="n">
        <v>39.835767</v>
      </c>
      <c r="K7749" s="2" t="n">
        <v>-4.578949</v>
      </c>
      <c r="L7749" s="2" t="n">
        <v>-1.140284</v>
      </c>
      <c r="M7749" s="2" t="b">
        <v>1</v>
      </c>
      <c r="N7749" s="2" t="n">
        <v>1</v>
      </c>
    </row>
    <row r="7750" ht="15.75" customHeight="1">
      <c r="A7750" s="9" t="n">
        <v>44002.95833333334</v>
      </c>
      <c r="B7750" s="9" t="n">
        <v>44002.79166666666</v>
      </c>
      <c r="C7750" s="2" t="n">
        <v>34964545</v>
      </c>
      <c r="D7750" s="2" t="inlineStr">
        <is>
          <t>DOM</t>
        </is>
      </c>
      <c r="G7750" s="2" t="inlineStr">
        <is>
          <t>ZONE</t>
        </is>
      </c>
      <c r="I7750" s="2" t="n">
        <v>19.11</v>
      </c>
      <c r="J7750" s="2" t="n">
        <v>18.59423</v>
      </c>
      <c r="K7750" s="2" t="n">
        <v>-0.092669</v>
      </c>
      <c r="L7750" s="2" t="n">
        <v>-0.427268</v>
      </c>
      <c r="M7750" s="2" t="b">
        <v>1</v>
      </c>
      <c r="N7750" s="2" t="n">
        <v>1</v>
      </c>
    </row>
    <row r="7751" ht="15.75" customHeight="1">
      <c r="A7751" s="9" t="n">
        <v>44003</v>
      </c>
      <c r="B7751" s="9" t="n">
        <v>44002.83333333334</v>
      </c>
      <c r="C7751" s="2" t="n">
        <v>34964545</v>
      </c>
      <c r="D7751" s="2" t="inlineStr">
        <is>
          <t>DOM</t>
        </is>
      </c>
      <c r="G7751" s="2" t="inlineStr">
        <is>
          <t>ZONE</t>
        </is>
      </c>
      <c r="I7751" s="2" t="n">
        <v>18.55</v>
      </c>
      <c r="J7751" s="2" t="n">
        <v>18.165446</v>
      </c>
      <c r="K7751" s="2" t="n">
        <v>-0.036048</v>
      </c>
      <c r="L7751" s="2" t="n">
        <v>-0.347673</v>
      </c>
      <c r="M7751" s="2" t="b">
        <v>1</v>
      </c>
      <c r="N7751" s="2" t="n">
        <v>1</v>
      </c>
    </row>
    <row r="7752" ht="15.75" customHeight="1">
      <c r="A7752" s="9" t="n">
        <v>44003.04166666666</v>
      </c>
      <c r="B7752" s="9" t="n">
        <v>44002.875</v>
      </c>
      <c r="C7752" s="2" t="n">
        <v>34964545</v>
      </c>
      <c r="D7752" s="2" t="inlineStr">
        <is>
          <t>DOM</t>
        </is>
      </c>
      <c r="G7752" s="2" t="inlineStr">
        <is>
          <t>ZONE</t>
        </is>
      </c>
      <c r="I7752" s="2" t="n">
        <v>18.44</v>
      </c>
      <c r="J7752" s="2" t="n">
        <v>18.083712</v>
      </c>
      <c r="K7752" s="2" t="n">
        <v>-0.07997</v>
      </c>
      <c r="L7752" s="2" t="n">
        <v>-0.278817</v>
      </c>
      <c r="M7752" s="2" t="b">
        <v>1</v>
      </c>
      <c r="N7752" s="2" t="n">
        <v>1</v>
      </c>
    </row>
    <row r="7753" ht="15.75" customHeight="1">
      <c r="A7753" s="9" t="n">
        <v>44003.08333333334</v>
      </c>
      <c r="B7753" s="9" t="n">
        <v>44002.91666666666</v>
      </c>
      <c r="C7753" s="2" t="n">
        <v>34964545</v>
      </c>
      <c r="D7753" s="2" t="inlineStr">
        <is>
          <t>DOM</t>
        </is>
      </c>
      <c r="G7753" s="2" t="inlineStr">
        <is>
          <t>ZONE</t>
        </is>
      </c>
      <c r="I7753" s="2" t="n">
        <v>17.07</v>
      </c>
      <c r="J7753" s="2" t="n">
        <v>16.618982</v>
      </c>
      <c r="K7753" s="2" t="n">
        <v>-0.167665</v>
      </c>
      <c r="L7753" s="2" t="n">
        <v>-0.281686</v>
      </c>
      <c r="M7753" s="2" t="b">
        <v>1</v>
      </c>
      <c r="N7753" s="2" t="n">
        <v>1</v>
      </c>
    </row>
    <row r="7754" ht="15.75" customHeight="1">
      <c r="A7754" s="9" t="n">
        <v>44003.125</v>
      </c>
      <c r="B7754" s="9" t="n">
        <v>44002.95833333334</v>
      </c>
      <c r="C7754" s="2" t="n">
        <v>34964545</v>
      </c>
      <c r="D7754" s="2" t="inlineStr">
        <is>
          <t>DOM</t>
        </is>
      </c>
      <c r="G7754" s="2" t="inlineStr">
        <is>
          <t>ZONE</t>
        </is>
      </c>
      <c r="I7754" s="2" t="n">
        <v>16.32</v>
      </c>
      <c r="J7754" s="2" t="n">
        <v>16.081289</v>
      </c>
      <c r="K7754" s="2" t="n">
        <v>0</v>
      </c>
      <c r="L7754" s="2" t="n">
        <v>-0.237044</v>
      </c>
      <c r="M7754" s="2" t="b">
        <v>1</v>
      </c>
      <c r="N7754" s="2" t="n">
        <v>1</v>
      </c>
    </row>
    <row r="7755" ht="15.75" customHeight="1">
      <c r="A7755" s="9" t="n">
        <v>44003.16666666666</v>
      </c>
      <c r="B7755" s="9" t="n">
        <v>44003</v>
      </c>
      <c r="C7755" s="2" t="n">
        <v>34964545</v>
      </c>
      <c r="D7755" s="2" t="inlineStr">
        <is>
          <t>DOM</t>
        </is>
      </c>
      <c r="G7755" s="2" t="inlineStr">
        <is>
          <t>ZONE</t>
        </is>
      </c>
      <c r="I7755" s="2" t="n">
        <v>13.65</v>
      </c>
      <c r="J7755" s="2" t="n">
        <v>13.415587</v>
      </c>
      <c r="K7755" s="2" t="n">
        <v>0</v>
      </c>
      <c r="L7755" s="2" t="n">
        <v>-0.229413</v>
      </c>
      <c r="M7755" s="2" t="b">
        <v>1</v>
      </c>
      <c r="N7755" s="2" t="n">
        <v>1</v>
      </c>
    </row>
    <row r="7756" ht="15.75" customHeight="1">
      <c r="A7756" s="9" t="n">
        <v>44003.20833333334</v>
      </c>
      <c r="B7756" s="9" t="n">
        <v>44003.04166666666</v>
      </c>
      <c r="C7756" s="2" t="n">
        <v>34964545</v>
      </c>
      <c r="D7756" s="2" t="inlineStr">
        <is>
          <t>DOM</t>
        </is>
      </c>
      <c r="G7756" s="2" t="inlineStr">
        <is>
          <t>ZONE</t>
        </is>
      </c>
      <c r="I7756" s="2" t="n">
        <v>13.48</v>
      </c>
      <c r="J7756" s="2" t="n">
        <v>13.204063</v>
      </c>
      <c r="K7756" s="2" t="n">
        <v>-0.040441</v>
      </c>
      <c r="L7756" s="2" t="n">
        <v>-0.237163</v>
      </c>
      <c r="M7756" s="2" t="b">
        <v>1</v>
      </c>
      <c r="N7756" s="2" t="n">
        <v>1</v>
      </c>
    </row>
    <row r="7757" ht="15.75" customHeight="1">
      <c r="A7757" s="9" t="n">
        <v>44003.25</v>
      </c>
      <c r="B7757" s="9" t="n">
        <v>44003.08333333334</v>
      </c>
      <c r="C7757" s="2" t="n">
        <v>34964545</v>
      </c>
      <c r="D7757" s="2" t="inlineStr">
        <is>
          <t>DOM</t>
        </is>
      </c>
      <c r="G7757" s="2" t="inlineStr">
        <is>
          <t>ZONE</t>
        </is>
      </c>
      <c r="I7757" s="2" t="n">
        <v>13.07</v>
      </c>
      <c r="J7757" s="2" t="n">
        <v>12.887143</v>
      </c>
      <c r="K7757" s="2" t="n">
        <v>0</v>
      </c>
      <c r="L7757" s="2" t="n">
        <v>-0.182024</v>
      </c>
      <c r="M7757" s="2" t="b">
        <v>1</v>
      </c>
      <c r="N7757" s="2" t="n">
        <v>1</v>
      </c>
    </row>
    <row r="7758" ht="15.75" customHeight="1">
      <c r="A7758" s="9" t="n">
        <v>44003.29166666666</v>
      </c>
      <c r="B7758" s="9" t="n">
        <v>44003.125</v>
      </c>
      <c r="C7758" s="2" t="n">
        <v>34964545</v>
      </c>
      <c r="D7758" s="2" t="inlineStr">
        <is>
          <t>DOM</t>
        </is>
      </c>
      <c r="G7758" s="2" t="inlineStr">
        <is>
          <t>ZONE</t>
        </is>
      </c>
      <c r="I7758" s="2" t="n">
        <v>11.44</v>
      </c>
      <c r="J7758" s="2" t="n">
        <v>11.275493</v>
      </c>
      <c r="K7758" s="2" t="n">
        <v>0</v>
      </c>
      <c r="L7758" s="2" t="n">
        <v>-0.161174</v>
      </c>
      <c r="M7758" s="2" t="b">
        <v>1</v>
      </c>
      <c r="N7758" s="2" t="n">
        <v>1</v>
      </c>
    </row>
    <row r="7759" ht="15.75" customHeight="1">
      <c r="A7759" s="9" t="n">
        <v>44003.33333333334</v>
      </c>
      <c r="B7759" s="9" t="n">
        <v>44003.16666666666</v>
      </c>
      <c r="C7759" s="2" t="n">
        <v>34964545</v>
      </c>
      <c r="D7759" s="2" t="inlineStr">
        <is>
          <t>DOM</t>
        </is>
      </c>
      <c r="G7759" s="2" t="inlineStr">
        <is>
          <t>ZONE</t>
        </is>
      </c>
      <c r="I7759" s="2" t="n">
        <v>10.6</v>
      </c>
      <c r="J7759" s="2" t="n">
        <v>10.459669</v>
      </c>
      <c r="K7759" s="2" t="n">
        <v>0</v>
      </c>
      <c r="L7759" s="2" t="n">
        <v>-0.137831</v>
      </c>
      <c r="M7759" s="2" t="b">
        <v>1</v>
      </c>
      <c r="N7759" s="2" t="n">
        <v>1</v>
      </c>
    </row>
    <row r="7760" ht="15.75" customHeight="1">
      <c r="A7760" s="9" t="n">
        <v>44003.375</v>
      </c>
      <c r="B7760" s="9" t="n">
        <v>44003.20833333334</v>
      </c>
      <c r="C7760" s="2" t="n">
        <v>34964545</v>
      </c>
      <c r="D7760" s="2" t="inlineStr">
        <is>
          <t>DOM</t>
        </is>
      </c>
      <c r="G7760" s="2" t="inlineStr">
        <is>
          <t>ZONE</t>
        </is>
      </c>
      <c r="I7760" s="2" t="n">
        <v>10.42</v>
      </c>
      <c r="J7760" s="2" t="n">
        <v>10.318221</v>
      </c>
      <c r="K7760" s="2" t="n">
        <v>0</v>
      </c>
      <c r="L7760" s="2" t="n">
        <v>-0.100946</v>
      </c>
      <c r="M7760" s="2" t="b">
        <v>1</v>
      </c>
      <c r="N7760" s="2" t="n">
        <v>1</v>
      </c>
    </row>
    <row r="7761" ht="15.75" customHeight="1">
      <c r="A7761" s="9" t="n">
        <v>44003.41666666666</v>
      </c>
      <c r="B7761" s="9" t="n">
        <v>44003.25</v>
      </c>
      <c r="C7761" s="2" t="n">
        <v>34964545</v>
      </c>
      <c r="D7761" s="2" t="inlineStr">
        <is>
          <t>DOM</t>
        </is>
      </c>
      <c r="G7761" s="2" t="inlineStr">
        <is>
          <t>ZONE</t>
        </is>
      </c>
      <c r="I7761" s="2" t="n">
        <v>9.529999999999999</v>
      </c>
      <c r="J7761" s="2" t="n">
        <v>9.46219</v>
      </c>
      <c r="K7761" s="2" t="n">
        <v>0</v>
      </c>
      <c r="L7761" s="2" t="n">
        <v>-0.06281</v>
      </c>
      <c r="M7761" s="2" t="b">
        <v>1</v>
      </c>
      <c r="N7761" s="2" t="n">
        <v>1</v>
      </c>
    </row>
    <row r="7762" ht="15.75" customHeight="1">
      <c r="A7762" s="9" t="n">
        <v>44003.45833333334</v>
      </c>
      <c r="B7762" s="9" t="n">
        <v>44003.29166666666</v>
      </c>
      <c r="C7762" s="2" t="n">
        <v>34964545</v>
      </c>
      <c r="D7762" s="2" t="inlineStr">
        <is>
          <t>DOM</t>
        </is>
      </c>
      <c r="G7762" s="2" t="inlineStr">
        <is>
          <t>ZONE</t>
        </is>
      </c>
      <c r="I7762" s="2" t="n">
        <v>10.11</v>
      </c>
      <c r="J7762" s="2" t="n">
        <v>10.018309</v>
      </c>
      <c r="K7762" s="2" t="n">
        <v>0</v>
      </c>
      <c r="L7762" s="2" t="n">
        <v>-0.087524</v>
      </c>
      <c r="M7762" s="2" t="b">
        <v>1</v>
      </c>
      <c r="N7762" s="2" t="n">
        <v>1</v>
      </c>
    </row>
    <row r="7763" ht="15.75" customHeight="1">
      <c r="A7763" s="9" t="n">
        <v>44003.5</v>
      </c>
      <c r="B7763" s="9" t="n">
        <v>44003.33333333334</v>
      </c>
      <c r="C7763" s="2" t="n">
        <v>34964545</v>
      </c>
      <c r="D7763" s="2" t="inlineStr">
        <is>
          <t>DOM</t>
        </is>
      </c>
      <c r="G7763" s="2" t="inlineStr">
        <is>
          <t>ZONE</t>
        </is>
      </c>
      <c r="I7763" s="2" t="n">
        <v>11.24</v>
      </c>
      <c r="J7763" s="2" t="n">
        <v>11.059028</v>
      </c>
      <c r="K7763" s="2" t="n">
        <v>-0.007213</v>
      </c>
      <c r="L7763" s="2" t="n">
        <v>-0.168759</v>
      </c>
      <c r="M7763" s="2" t="b">
        <v>1</v>
      </c>
      <c r="N7763" s="2" t="n">
        <v>1</v>
      </c>
    </row>
    <row r="7764" ht="15.75" customHeight="1">
      <c r="A7764" s="9" t="n">
        <v>44003.54166666666</v>
      </c>
      <c r="B7764" s="9" t="n">
        <v>44003.375</v>
      </c>
      <c r="C7764" s="2" t="n">
        <v>34964545</v>
      </c>
      <c r="D7764" s="2" t="inlineStr">
        <is>
          <t>DOM</t>
        </is>
      </c>
      <c r="G7764" s="2" t="inlineStr">
        <is>
          <t>ZONE</t>
        </is>
      </c>
      <c r="I7764" s="2" t="n">
        <v>14.78</v>
      </c>
      <c r="J7764" s="2" t="n">
        <v>14.191772</v>
      </c>
      <c r="K7764" s="2" t="n">
        <v>-0.331758</v>
      </c>
      <c r="L7764" s="2" t="n">
        <v>-0.257303</v>
      </c>
      <c r="M7764" s="2" t="b">
        <v>1</v>
      </c>
      <c r="N7764" s="2" t="n">
        <v>1</v>
      </c>
    </row>
    <row r="7765" ht="15.75" customHeight="1">
      <c r="A7765" s="9" t="n">
        <v>44003.58333333334</v>
      </c>
      <c r="B7765" s="9" t="n">
        <v>44003.41666666666</v>
      </c>
      <c r="C7765" s="2" t="n">
        <v>34964545</v>
      </c>
      <c r="D7765" s="2" t="inlineStr">
        <is>
          <t>DOM</t>
        </is>
      </c>
      <c r="G7765" s="2" t="inlineStr">
        <is>
          <t>ZONE</t>
        </is>
      </c>
      <c r="I7765" s="2" t="n">
        <v>19.68</v>
      </c>
      <c r="J7765" s="2" t="n">
        <v>18.964841</v>
      </c>
      <c r="K7765" s="2" t="n">
        <v>-0.354314</v>
      </c>
      <c r="L7765" s="2" t="n">
        <v>-0.359179</v>
      </c>
      <c r="M7765" s="2" t="b">
        <v>1</v>
      </c>
      <c r="N7765" s="2" t="n">
        <v>1</v>
      </c>
    </row>
    <row r="7766" ht="15.75" customHeight="1">
      <c r="A7766" s="9" t="n">
        <v>44003.625</v>
      </c>
      <c r="B7766" s="9" t="n">
        <v>44003.45833333334</v>
      </c>
      <c r="C7766" s="2" t="n">
        <v>34964545</v>
      </c>
      <c r="D7766" s="2" t="inlineStr">
        <is>
          <t>DOM</t>
        </is>
      </c>
      <c r="G7766" s="2" t="inlineStr">
        <is>
          <t>ZONE</t>
        </is>
      </c>
      <c r="I7766" s="2" t="n">
        <v>19.84</v>
      </c>
      <c r="J7766" s="2" t="n">
        <v>19.31291</v>
      </c>
      <c r="K7766" s="2" t="n">
        <v>-0.197154</v>
      </c>
      <c r="L7766" s="2" t="n">
        <v>-0.329936</v>
      </c>
      <c r="M7766" s="2" t="b">
        <v>1</v>
      </c>
      <c r="N7766" s="2" t="n">
        <v>1</v>
      </c>
    </row>
    <row r="7767" ht="15.75" customHeight="1">
      <c r="A7767" s="9" t="n">
        <v>44003.66666666666</v>
      </c>
      <c r="B7767" s="9" t="n">
        <v>44003.5</v>
      </c>
      <c r="C7767" s="2" t="n">
        <v>34964545</v>
      </c>
      <c r="D7767" s="2" t="inlineStr">
        <is>
          <t>DOM</t>
        </is>
      </c>
      <c r="G7767" s="2" t="inlineStr">
        <is>
          <t>ZONE</t>
        </is>
      </c>
      <c r="I7767" s="2" t="n">
        <v>25.77</v>
      </c>
      <c r="J7767" s="2" t="n">
        <v>25.291732</v>
      </c>
      <c r="K7767" s="2" t="n">
        <v>-0.090971</v>
      </c>
      <c r="L7767" s="2" t="n">
        <v>-0.387298</v>
      </c>
      <c r="M7767" s="2" t="b">
        <v>1</v>
      </c>
      <c r="N7767" s="2" t="n">
        <v>1</v>
      </c>
    </row>
    <row r="7768" ht="15.75" customHeight="1">
      <c r="A7768" s="9" t="n">
        <v>44003.70833333334</v>
      </c>
      <c r="B7768" s="9" t="n">
        <v>44003.54166666666</v>
      </c>
      <c r="C7768" s="2" t="n">
        <v>34964545</v>
      </c>
      <c r="D7768" s="2" t="inlineStr">
        <is>
          <t>DOM</t>
        </is>
      </c>
      <c r="G7768" s="2" t="inlineStr">
        <is>
          <t>ZONE</t>
        </is>
      </c>
      <c r="I7768" s="2" t="n">
        <v>22.69</v>
      </c>
      <c r="J7768" s="2" t="n">
        <v>22.613027</v>
      </c>
      <c r="K7768" s="2" t="n">
        <v>0.233891</v>
      </c>
      <c r="L7768" s="2" t="n">
        <v>-0.308364</v>
      </c>
      <c r="M7768" s="2" t="b">
        <v>1</v>
      </c>
      <c r="N7768" s="2" t="n">
        <v>1</v>
      </c>
    </row>
    <row r="7769" ht="15.75" customHeight="1">
      <c r="A7769" s="9" t="n">
        <v>44003.75</v>
      </c>
      <c r="B7769" s="9" t="n">
        <v>44003.58333333334</v>
      </c>
      <c r="C7769" s="2" t="n">
        <v>34964545</v>
      </c>
      <c r="D7769" s="2" t="inlineStr">
        <is>
          <t>DOM</t>
        </is>
      </c>
      <c r="G7769" s="2" t="inlineStr">
        <is>
          <t>ZONE</t>
        </is>
      </c>
      <c r="I7769" s="2" t="n">
        <v>20.92</v>
      </c>
      <c r="J7769" s="2" t="n">
        <v>20.578632</v>
      </c>
      <c r="K7769" s="2" t="n">
        <v>-0.051639</v>
      </c>
      <c r="L7769" s="2" t="n">
        <v>-0.284729</v>
      </c>
      <c r="M7769" s="2" t="b">
        <v>1</v>
      </c>
      <c r="N7769" s="2" t="n">
        <v>1</v>
      </c>
    </row>
    <row r="7770" ht="15.75" customHeight="1">
      <c r="A7770" s="9" t="n">
        <v>44003.79166666666</v>
      </c>
      <c r="B7770" s="9" t="n">
        <v>44003.625</v>
      </c>
      <c r="C7770" s="2" t="n">
        <v>34964545</v>
      </c>
      <c r="D7770" s="2" t="inlineStr">
        <is>
          <t>DOM</t>
        </is>
      </c>
      <c r="G7770" s="2" t="inlineStr">
        <is>
          <t>ZONE</t>
        </is>
      </c>
      <c r="I7770" s="2" t="n">
        <v>19.99</v>
      </c>
      <c r="J7770" s="2" t="n">
        <v>19.718651</v>
      </c>
      <c r="K7770" s="2" t="n">
        <v>-0.024672</v>
      </c>
      <c r="L7770" s="2" t="n">
        <v>-0.243344</v>
      </c>
      <c r="M7770" s="2" t="b">
        <v>1</v>
      </c>
      <c r="N7770" s="2" t="n">
        <v>1</v>
      </c>
    </row>
    <row r="7771" ht="15.75" customHeight="1">
      <c r="A7771" s="9" t="n">
        <v>44003.83333333334</v>
      </c>
      <c r="B7771" s="9" t="n">
        <v>44003.66666666666</v>
      </c>
      <c r="C7771" s="2" t="n">
        <v>34964545</v>
      </c>
      <c r="D7771" s="2" t="inlineStr">
        <is>
          <t>DOM</t>
        </is>
      </c>
      <c r="G7771" s="2" t="inlineStr">
        <is>
          <t>ZONE</t>
        </is>
      </c>
      <c r="I7771" s="2" t="n">
        <v>28.29</v>
      </c>
      <c r="J7771" s="2" t="n">
        <v>28.008498</v>
      </c>
      <c r="K7771" s="2" t="n">
        <v>-0.013303</v>
      </c>
      <c r="L7771" s="2" t="n">
        <v>-0.266533</v>
      </c>
      <c r="M7771" s="2" t="b">
        <v>1</v>
      </c>
      <c r="N7771" s="2" t="n">
        <v>1</v>
      </c>
    </row>
    <row r="7772" ht="15.75" customHeight="1">
      <c r="A7772" s="9" t="n">
        <v>44003.875</v>
      </c>
      <c r="B7772" s="9" t="n">
        <v>44003.70833333334</v>
      </c>
      <c r="C7772" s="2" t="n">
        <v>34964545</v>
      </c>
      <c r="D7772" s="2" t="inlineStr">
        <is>
          <t>DOM</t>
        </is>
      </c>
      <c r="G7772" s="2" t="inlineStr">
        <is>
          <t>ZONE</t>
        </is>
      </c>
      <c r="I7772" s="2" t="n">
        <v>37.23</v>
      </c>
      <c r="J7772" s="2" t="n">
        <v>22.054014</v>
      </c>
      <c r="K7772" s="2" t="n">
        <v>-14.902799</v>
      </c>
      <c r="L7772" s="2" t="n">
        <v>-0.277354</v>
      </c>
      <c r="M7772" s="2" t="b">
        <v>1</v>
      </c>
      <c r="N7772" s="2" t="n">
        <v>1</v>
      </c>
    </row>
    <row r="7773" ht="15.75" customHeight="1">
      <c r="A7773" s="9" t="n">
        <v>44003.91666666666</v>
      </c>
      <c r="B7773" s="9" t="n">
        <v>44003.75</v>
      </c>
      <c r="C7773" s="2" t="n">
        <v>34964545</v>
      </c>
      <c r="D7773" s="2" t="inlineStr">
        <is>
          <t>DOM</t>
        </is>
      </c>
      <c r="G7773" s="2" t="inlineStr">
        <is>
          <t>ZONE</t>
        </is>
      </c>
      <c r="I7773" s="2" t="n">
        <v>24.84</v>
      </c>
      <c r="J7773" s="2" t="n">
        <v>21.337942</v>
      </c>
      <c r="K7773" s="2" t="n">
        <v>-3.350072</v>
      </c>
      <c r="L7773" s="2" t="n">
        <v>-0.147819</v>
      </c>
      <c r="M7773" s="2" t="b">
        <v>1</v>
      </c>
      <c r="N7773" s="2" t="n">
        <v>1</v>
      </c>
    </row>
    <row r="7774" ht="15.75" customHeight="1">
      <c r="A7774" s="9" t="n">
        <v>44003.95833333334</v>
      </c>
      <c r="B7774" s="9" t="n">
        <v>44003.79166666666</v>
      </c>
      <c r="C7774" s="2" t="n">
        <v>34964545</v>
      </c>
      <c r="D7774" s="2" t="inlineStr">
        <is>
          <t>DOM</t>
        </is>
      </c>
      <c r="G7774" s="2" t="inlineStr">
        <is>
          <t>ZONE</t>
        </is>
      </c>
      <c r="I7774" s="2" t="n">
        <v>35.77</v>
      </c>
      <c r="J7774" s="2" t="n">
        <v>35.622661</v>
      </c>
      <c r="K7774" s="2" t="n">
        <v>0.003727</v>
      </c>
      <c r="L7774" s="2" t="n">
        <v>-0.153566</v>
      </c>
      <c r="M7774" s="2" t="b">
        <v>1</v>
      </c>
      <c r="N7774" s="2" t="n">
        <v>1</v>
      </c>
    </row>
    <row r="7775" ht="15.75" customHeight="1">
      <c r="A7775" s="9" t="n">
        <v>44004</v>
      </c>
      <c r="B7775" s="9" t="n">
        <v>44003.83333333334</v>
      </c>
      <c r="C7775" s="2" t="n">
        <v>34964545</v>
      </c>
      <c r="D7775" s="2" t="inlineStr">
        <is>
          <t>DOM</t>
        </is>
      </c>
      <c r="G7775" s="2" t="inlineStr">
        <is>
          <t>ZONE</t>
        </is>
      </c>
      <c r="I7775" s="2" t="n">
        <v>19.35</v>
      </c>
      <c r="J7775" s="2" t="n">
        <v>19.344291</v>
      </c>
      <c r="K7775" s="2" t="n">
        <v>0.002126</v>
      </c>
      <c r="L7775" s="2" t="n">
        <v>-0.002835</v>
      </c>
      <c r="M7775" s="2" t="b">
        <v>1</v>
      </c>
      <c r="N7775" s="2" t="n">
        <v>1</v>
      </c>
    </row>
    <row r="7776" ht="15.75" customHeight="1">
      <c r="A7776" s="9" t="n">
        <v>44004.04166666666</v>
      </c>
      <c r="B7776" s="9" t="n">
        <v>44003.875</v>
      </c>
      <c r="C7776" s="2" t="n">
        <v>34964545</v>
      </c>
      <c r="D7776" s="2" t="inlineStr">
        <is>
          <t>DOM</t>
        </is>
      </c>
      <c r="G7776" s="2" t="inlineStr">
        <is>
          <t>ZONE</t>
        </is>
      </c>
      <c r="I7776" s="2" t="n">
        <v>19.47</v>
      </c>
      <c r="J7776" s="2" t="n">
        <v>19.460219</v>
      </c>
      <c r="K7776" s="2" t="n">
        <v>0.002944</v>
      </c>
      <c r="L7776" s="2" t="n">
        <v>-0.011058</v>
      </c>
      <c r="M7776" s="2" t="b">
        <v>1</v>
      </c>
      <c r="N7776" s="2" t="n">
        <v>1</v>
      </c>
    </row>
    <row r="7777" ht="15.75" customHeight="1">
      <c r="A7777" s="9" t="n">
        <v>44004.08333333334</v>
      </c>
      <c r="B7777" s="9" t="n">
        <v>44003.91666666666</v>
      </c>
      <c r="C7777" s="2" t="n">
        <v>34964545</v>
      </c>
      <c r="D7777" s="2" t="inlineStr">
        <is>
          <t>DOM</t>
        </is>
      </c>
      <c r="G7777" s="2" t="inlineStr">
        <is>
          <t>ZONE</t>
        </is>
      </c>
      <c r="I7777" s="2" t="n">
        <v>18.24</v>
      </c>
      <c r="J7777" s="2" t="n">
        <v>18.148124</v>
      </c>
      <c r="K7777" s="2" t="n">
        <v>0.001173</v>
      </c>
      <c r="L7777" s="2" t="n">
        <v>-0.088049</v>
      </c>
      <c r="M7777" s="2" t="b">
        <v>1</v>
      </c>
      <c r="N7777" s="2" t="n">
        <v>1</v>
      </c>
    </row>
    <row r="7778" ht="15.75" customHeight="1">
      <c r="A7778" s="9" t="n">
        <v>44004.125</v>
      </c>
      <c r="B7778" s="9" t="n">
        <v>44003.95833333334</v>
      </c>
      <c r="C7778" s="2" t="n">
        <v>34964545</v>
      </c>
      <c r="D7778" s="2" t="inlineStr">
        <is>
          <t>DOM</t>
        </is>
      </c>
      <c r="G7778" s="2" t="inlineStr">
        <is>
          <t>ZONE</t>
        </is>
      </c>
      <c r="I7778" s="2" t="n">
        <v>16.55</v>
      </c>
      <c r="J7778" s="2" t="n">
        <v>16.441907</v>
      </c>
      <c r="K7778" s="2" t="n">
        <v>0.000163</v>
      </c>
      <c r="L7778" s="2" t="n">
        <v>-0.107422</v>
      </c>
      <c r="M7778" s="2" t="b">
        <v>1</v>
      </c>
      <c r="N7778" s="2" t="n">
        <v>1</v>
      </c>
    </row>
    <row r="7779" ht="15.75" customHeight="1">
      <c r="A7779" s="9" t="n">
        <v>44004.16666666666</v>
      </c>
      <c r="B7779" s="9" t="n">
        <v>44004</v>
      </c>
      <c r="C7779" s="2" t="n">
        <v>34964545</v>
      </c>
      <c r="D7779" s="2" t="inlineStr">
        <is>
          <t>DOM</t>
        </is>
      </c>
      <c r="G7779" s="2" t="inlineStr">
        <is>
          <t>ZONE</t>
        </is>
      </c>
      <c r="I7779" s="2" t="n">
        <v>12.77</v>
      </c>
      <c r="J7779" s="2" t="n">
        <v>12.617712</v>
      </c>
      <c r="K7779" s="2" t="n">
        <v>0</v>
      </c>
      <c r="L7779" s="2" t="n">
        <v>-0.148954</v>
      </c>
      <c r="M7779" s="2" t="b">
        <v>1</v>
      </c>
      <c r="N7779" s="2" t="n">
        <v>1</v>
      </c>
    </row>
    <row r="7780" ht="15.75" customHeight="1">
      <c r="A7780" s="9" t="n">
        <v>44004.20833333334</v>
      </c>
      <c r="B7780" s="9" t="n">
        <v>44004.04166666666</v>
      </c>
      <c r="C7780" s="2" t="n">
        <v>34964545</v>
      </c>
      <c r="D7780" s="2" t="inlineStr">
        <is>
          <t>DOM</t>
        </is>
      </c>
      <c r="G7780" s="2" t="inlineStr">
        <is>
          <t>ZONE</t>
        </is>
      </c>
      <c r="I7780" s="2" t="n">
        <v>12.19</v>
      </c>
      <c r="J7780" s="2" t="n">
        <v>12.068601</v>
      </c>
      <c r="K7780" s="2" t="n">
        <v>0</v>
      </c>
      <c r="L7780" s="2" t="n">
        <v>-0.123899</v>
      </c>
      <c r="M7780" s="2" t="b">
        <v>1</v>
      </c>
      <c r="N7780" s="2" t="n">
        <v>1</v>
      </c>
    </row>
    <row r="7781" ht="15.75" customHeight="1">
      <c r="A7781" s="9" t="n">
        <v>44004.25</v>
      </c>
      <c r="B7781" s="9" t="n">
        <v>44004.08333333334</v>
      </c>
      <c r="C7781" s="2" t="n">
        <v>34964545</v>
      </c>
      <c r="D7781" s="2" t="inlineStr">
        <is>
          <t>DOM</t>
        </is>
      </c>
      <c r="G7781" s="2" t="inlineStr">
        <is>
          <t>ZONE</t>
        </is>
      </c>
      <c r="I7781" s="2" t="n">
        <v>12.22</v>
      </c>
      <c r="J7781" s="2" t="n">
        <v>12.135823</v>
      </c>
      <c r="K7781" s="2" t="n">
        <v>0</v>
      </c>
      <c r="L7781" s="2" t="n">
        <v>-0.088343</v>
      </c>
      <c r="M7781" s="2" t="b">
        <v>1</v>
      </c>
      <c r="N7781" s="2" t="n">
        <v>1</v>
      </c>
    </row>
    <row r="7782" ht="15.75" customHeight="1">
      <c r="A7782" s="9" t="n">
        <v>44004.29166666666</v>
      </c>
      <c r="B7782" s="9" t="n">
        <v>44004.125</v>
      </c>
      <c r="C7782" s="2" t="n">
        <v>34964545</v>
      </c>
      <c r="D7782" s="2" t="inlineStr">
        <is>
          <t>DOM</t>
        </is>
      </c>
      <c r="G7782" s="2" t="inlineStr">
        <is>
          <t>ZONE</t>
        </is>
      </c>
      <c r="I7782" s="2" t="n">
        <v>11.46</v>
      </c>
      <c r="J7782" s="2" t="n">
        <v>11.373213</v>
      </c>
      <c r="K7782" s="2" t="n">
        <v>0</v>
      </c>
      <c r="L7782" s="2" t="n">
        <v>-0.09012000000000001</v>
      </c>
      <c r="M7782" s="2" t="b">
        <v>1</v>
      </c>
      <c r="N7782" s="2" t="n">
        <v>1</v>
      </c>
    </row>
    <row r="7783" ht="15.75" customHeight="1">
      <c r="A7783" s="9" t="n">
        <v>44004.33333333334</v>
      </c>
      <c r="B7783" s="9" t="n">
        <v>44004.16666666666</v>
      </c>
      <c r="C7783" s="2" t="n">
        <v>34964545</v>
      </c>
      <c r="D7783" s="2" t="inlineStr">
        <is>
          <t>DOM</t>
        </is>
      </c>
      <c r="G7783" s="2" t="inlineStr">
        <is>
          <t>ZONE</t>
        </is>
      </c>
      <c r="I7783" s="2" t="n">
        <v>11.25</v>
      </c>
      <c r="J7783" s="2" t="n">
        <v>11.174391</v>
      </c>
      <c r="K7783" s="2" t="n">
        <v>0</v>
      </c>
      <c r="L7783" s="2" t="n">
        <v>-0.078943</v>
      </c>
      <c r="M7783" s="2" t="b">
        <v>1</v>
      </c>
      <c r="N7783" s="2" t="n">
        <v>1</v>
      </c>
    </row>
    <row r="7784" ht="15.75" customHeight="1">
      <c r="A7784" s="9" t="n">
        <v>44004.375</v>
      </c>
      <c r="B7784" s="9" t="n">
        <v>44004.20833333334</v>
      </c>
      <c r="C7784" s="2" t="n">
        <v>34964545</v>
      </c>
      <c r="D7784" s="2" t="inlineStr">
        <is>
          <t>DOM</t>
        </is>
      </c>
      <c r="G7784" s="2" t="inlineStr">
        <is>
          <t>ZONE</t>
        </is>
      </c>
      <c r="I7784" s="2" t="n">
        <v>11.26</v>
      </c>
      <c r="J7784" s="2" t="n">
        <v>11.186943</v>
      </c>
      <c r="K7784" s="2" t="n">
        <v>0</v>
      </c>
      <c r="L7784" s="2" t="n">
        <v>-0.072224</v>
      </c>
      <c r="M7784" s="2" t="b">
        <v>1</v>
      </c>
      <c r="N7784" s="2" t="n">
        <v>1</v>
      </c>
    </row>
    <row r="7785" ht="15.75" customHeight="1">
      <c r="A7785" s="9" t="n">
        <v>44004.41666666666</v>
      </c>
      <c r="B7785" s="9" t="n">
        <v>44004.25</v>
      </c>
      <c r="C7785" s="2" t="n">
        <v>34964545</v>
      </c>
      <c r="D7785" s="2" t="inlineStr">
        <is>
          <t>DOM</t>
        </is>
      </c>
      <c r="G7785" s="2" t="inlineStr">
        <is>
          <t>ZONE</t>
        </is>
      </c>
      <c r="I7785" s="2" t="n">
        <v>11.25</v>
      </c>
      <c r="J7785" s="2" t="n">
        <v>11.119679</v>
      </c>
      <c r="K7785" s="2" t="n">
        <v>0</v>
      </c>
      <c r="L7785" s="2" t="n">
        <v>-0.134488</v>
      </c>
      <c r="M7785" s="2" t="b">
        <v>1</v>
      </c>
      <c r="N7785" s="2" t="n">
        <v>1</v>
      </c>
    </row>
    <row r="7786" ht="15.75" customHeight="1">
      <c r="A7786" s="9" t="n">
        <v>44004.45833333334</v>
      </c>
      <c r="B7786" s="9" t="n">
        <v>44004.29166666666</v>
      </c>
      <c r="C7786" s="2" t="n">
        <v>34964545</v>
      </c>
      <c r="D7786" s="2" t="inlineStr">
        <is>
          <t>DOM</t>
        </is>
      </c>
      <c r="G7786" s="2" t="inlineStr">
        <is>
          <t>ZONE</t>
        </is>
      </c>
      <c r="I7786" s="2" t="n">
        <v>13.42</v>
      </c>
      <c r="J7786" s="2" t="n">
        <v>13.204238</v>
      </c>
      <c r="K7786" s="2" t="n">
        <v>0</v>
      </c>
      <c r="L7786" s="2" t="n">
        <v>-0.215762</v>
      </c>
      <c r="M7786" s="2" t="b">
        <v>1</v>
      </c>
      <c r="N7786" s="2" t="n">
        <v>1</v>
      </c>
    </row>
    <row r="7787" ht="15.75" customHeight="1">
      <c r="A7787" s="9" t="n">
        <v>44004.5</v>
      </c>
      <c r="B7787" s="9" t="n">
        <v>44004.33333333334</v>
      </c>
      <c r="C7787" s="2" t="n">
        <v>34964545</v>
      </c>
      <c r="D7787" s="2" t="inlineStr">
        <is>
          <t>DOM</t>
        </is>
      </c>
      <c r="G7787" s="2" t="inlineStr">
        <is>
          <t>ZONE</t>
        </is>
      </c>
      <c r="I7787" s="2" t="n">
        <v>15.98</v>
      </c>
      <c r="J7787" s="2" t="n">
        <v>15.70315</v>
      </c>
      <c r="K7787" s="2" t="n">
        <v>0</v>
      </c>
      <c r="L7787" s="2" t="n">
        <v>-0.280183</v>
      </c>
      <c r="M7787" s="2" t="b">
        <v>1</v>
      </c>
      <c r="N7787" s="2" t="n">
        <v>1</v>
      </c>
    </row>
    <row r="7788" ht="15.75" customHeight="1">
      <c r="A7788" s="9" t="n">
        <v>44004.54166666666</v>
      </c>
      <c r="B7788" s="9" t="n">
        <v>44004.375</v>
      </c>
      <c r="C7788" s="2" t="n">
        <v>34964545</v>
      </c>
      <c r="D7788" s="2" t="inlineStr">
        <is>
          <t>DOM</t>
        </is>
      </c>
      <c r="G7788" s="2" t="inlineStr">
        <is>
          <t>ZONE</t>
        </is>
      </c>
      <c r="I7788" s="2" t="n">
        <v>18.71</v>
      </c>
      <c r="J7788" s="2" t="n">
        <v>18.50008</v>
      </c>
      <c r="K7788" s="2" t="n">
        <v>0</v>
      </c>
      <c r="L7788" s="2" t="n">
        <v>-0.213254</v>
      </c>
      <c r="M7788" s="2" t="b">
        <v>1</v>
      </c>
      <c r="N7788" s="2" t="n">
        <v>1</v>
      </c>
    </row>
    <row r="7789" ht="15.75" customHeight="1">
      <c r="A7789" s="9" t="n">
        <v>44004.58333333334</v>
      </c>
      <c r="B7789" s="9" t="n">
        <v>44004.41666666666</v>
      </c>
      <c r="C7789" s="2" t="n">
        <v>34964545</v>
      </c>
      <c r="D7789" s="2" t="inlineStr">
        <is>
          <t>DOM</t>
        </is>
      </c>
      <c r="G7789" s="2" t="inlineStr">
        <is>
          <t>ZONE</t>
        </is>
      </c>
      <c r="I7789" s="2" t="n">
        <v>19.49</v>
      </c>
      <c r="J7789" s="2" t="n">
        <v>19.405486</v>
      </c>
      <c r="K7789" s="2" t="n">
        <v>-0.000328</v>
      </c>
      <c r="L7789" s="2" t="n">
        <v>-0.082519</v>
      </c>
      <c r="M7789" s="2" t="b">
        <v>1</v>
      </c>
      <c r="N7789" s="2" t="n">
        <v>1</v>
      </c>
    </row>
    <row r="7790" ht="15.75" customHeight="1">
      <c r="A7790" s="9" t="n">
        <v>44004.625</v>
      </c>
      <c r="B7790" s="9" t="n">
        <v>44004.45833333334</v>
      </c>
      <c r="C7790" s="2" t="n">
        <v>34964545</v>
      </c>
      <c r="D7790" s="2" t="inlineStr">
        <is>
          <t>DOM</t>
        </is>
      </c>
      <c r="G7790" s="2" t="inlineStr">
        <is>
          <t>ZONE</t>
        </is>
      </c>
      <c r="I7790" s="2" t="n">
        <v>22.91</v>
      </c>
      <c r="J7790" s="2" t="n">
        <v>23.096201</v>
      </c>
      <c r="K7790" s="2" t="n">
        <v>0.151096</v>
      </c>
      <c r="L7790" s="2" t="n">
        <v>0.034272</v>
      </c>
      <c r="M7790" s="2" t="b">
        <v>1</v>
      </c>
      <c r="N7790" s="2" t="n">
        <v>1</v>
      </c>
    </row>
    <row r="7791" ht="15.75" customHeight="1">
      <c r="A7791" s="9" t="n">
        <v>44004.66666666666</v>
      </c>
      <c r="B7791" s="9" t="n">
        <v>44004.5</v>
      </c>
      <c r="C7791" s="2" t="n">
        <v>34964545</v>
      </c>
      <c r="D7791" s="2" t="inlineStr">
        <is>
          <t>DOM</t>
        </is>
      </c>
      <c r="G7791" s="2" t="inlineStr">
        <is>
          <t>ZONE</t>
        </is>
      </c>
      <c r="I7791" s="2" t="n">
        <v>22.6</v>
      </c>
      <c r="J7791" s="2" t="n">
        <v>22.666689</v>
      </c>
      <c r="K7791" s="2" t="n">
        <v>0.023144</v>
      </c>
      <c r="L7791" s="2" t="n">
        <v>0.040212</v>
      </c>
      <c r="M7791" s="2" t="b">
        <v>1</v>
      </c>
      <c r="N7791" s="2" t="n">
        <v>1</v>
      </c>
    </row>
    <row r="7792" ht="15.75" customHeight="1">
      <c r="A7792" s="9" t="n">
        <v>44004.70833333334</v>
      </c>
      <c r="B7792" s="9" t="n">
        <v>44004.54166666666</v>
      </c>
      <c r="C7792" s="2" t="n">
        <v>34964545</v>
      </c>
      <c r="D7792" s="2" t="inlineStr">
        <is>
          <t>DOM</t>
        </is>
      </c>
      <c r="G7792" s="2" t="inlineStr">
        <is>
          <t>ZONE</t>
        </is>
      </c>
      <c r="I7792" s="2" t="n">
        <v>24.99</v>
      </c>
      <c r="J7792" s="2" t="n">
        <v>27.267612</v>
      </c>
      <c r="K7792" s="2" t="n">
        <v>2.311678</v>
      </c>
      <c r="L7792" s="2" t="n">
        <v>-0.029899</v>
      </c>
      <c r="M7792" s="2" t="b">
        <v>1</v>
      </c>
      <c r="N7792" s="2" t="n">
        <v>1</v>
      </c>
    </row>
    <row r="7793" ht="15.75" customHeight="1">
      <c r="A7793" s="9" t="n">
        <v>44004.75</v>
      </c>
      <c r="B7793" s="9" t="n">
        <v>44004.58333333334</v>
      </c>
      <c r="C7793" s="2" t="n">
        <v>34964545</v>
      </c>
      <c r="D7793" s="2" t="inlineStr">
        <is>
          <t>DOM</t>
        </is>
      </c>
      <c r="G7793" s="2" t="inlineStr">
        <is>
          <t>ZONE</t>
        </is>
      </c>
      <c r="I7793" s="2" t="n">
        <v>30.82</v>
      </c>
      <c r="J7793" s="2" t="n">
        <v>37.321871</v>
      </c>
      <c r="K7793" s="2" t="n">
        <v>6.476343</v>
      </c>
      <c r="L7793" s="2" t="n">
        <v>0.028029</v>
      </c>
      <c r="M7793" s="2" t="b">
        <v>1</v>
      </c>
      <c r="N7793" s="2" t="n">
        <v>1</v>
      </c>
    </row>
    <row r="7794" ht="15.75" customHeight="1">
      <c r="A7794" s="9" t="n">
        <v>44004.79166666666</v>
      </c>
      <c r="B7794" s="9" t="n">
        <v>44004.625</v>
      </c>
      <c r="C7794" s="2" t="n">
        <v>34964545</v>
      </c>
      <c r="D7794" s="2" t="inlineStr">
        <is>
          <t>DOM</t>
        </is>
      </c>
      <c r="G7794" s="2" t="inlineStr">
        <is>
          <t>ZONE</t>
        </is>
      </c>
      <c r="I7794" s="2" t="n">
        <v>20.56</v>
      </c>
      <c r="J7794" s="2" t="n">
        <v>20.754112</v>
      </c>
      <c r="K7794" s="2" t="n">
        <v>0.228559</v>
      </c>
      <c r="L7794" s="2" t="n">
        <v>-0.038613</v>
      </c>
      <c r="M7794" s="2" t="b">
        <v>1</v>
      </c>
      <c r="N7794" s="2" t="n">
        <v>1</v>
      </c>
    </row>
    <row r="7795" ht="15.75" customHeight="1">
      <c r="A7795" s="9" t="n">
        <v>44004.83333333334</v>
      </c>
      <c r="B7795" s="9" t="n">
        <v>44004.66666666666</v>
      </c>
      <c r="C7795" s="2" t="n">
        <v>34964545</v>
      </c>
      <c r="D7795" s="2" t="inlineStr">
        <is>
          <t>DOM</t>
        </is>
      </c>
      <c r="G7795" s="2" t="inlineStr">
        <is>
          <t>ZONE</t>
        </is>
      </c>
      <c r="I7795" s="2" t="n">
        <v>22.04</v>
      </c>
      <c r="J7795" s="2" t="n">
        <v>22.011752</v>
      </c>
      <c r="K7795" s="2" t="n">
        <v>0.104521</v>
      </c>
      <c r="L7795" s="2" t="n">
        <v>-0.136102</v>
      </c>
      <c r="M7795" s="2" t="b">
        <v>1</v>
      </c>
      <c r="N7795" s="2" t="n">
        <v>1</v>
      </c>
    </row>
    <row r="7796" ht="15.75" customHeight="1">
      <c r="A7796" s="9" t="n">
        <v>44004.875</v>
      </c>
      <c r="B7796" s="9" t="n">
        <v>44004.70833333334</v>
      </c>
      <c r="C7796" s="2" t="n">
        <v>34964545</v>
      </c>
      <c r="D7796" s="2" t="inlineStr">
        <is>
          <t>DOM</t>
        </is>
      </c>
      <c r="G7796" s="2" t="inlineStr">
        <is>
          <t>ZONE</t>
        </is>
      </c>
      <c r="I7796" s="2" t="n">
        <v>23.35</v>
      </c>
      <c r="J7796" s="2" t="n">
        <v>23.011222</v>
      </c>
      <c r="K7796" s="2" t="n">
        <v>-0.004231</v>
      </c>
      <c r="L7796" s="2" t="n">
        <v>-0.33788</v>
      </c>
      <c r="M7796" s="2" t="b">
        <v>1</v>
      </c>
      <c r="N7796" s="2" t="n">
        <v>1</v>
      </c>
    </row>
    <row r="7797" ht="15.75" customHeight="1">
      <c r="A7797" s="9" t="n">
        <v>44004.91666666666</v>
      </c>
      <c r="B7797" s="9" t="n">
        <v>44004.75</v>
      </c>
      <c r="C7797" s="2" t="n">
        <v>34964545</v>
      </c>
      <c r="D7797" s="2" t="inlineStr">
        <is>
          <t>DOM</t>
        </is>
      </c>
      <c r="G7797" s="2" t="inlineStr">
        <is>
          <t>ZONE</t>
        </is>
      </c>
      <c r="I7797" s="2" t="n">
        <v>20.8</v>
      </c>
      <c r="J7797" s="2" t="n">
        <v>20.449126</v>
      </c>
      <c r="K7797" s="2" t="n">
        <v>-0.005938</v>
      </c>
      <c r="L7797" s="2" t="n">
        <v>-0.344937</v>
      </c>
      <c r="M7797" s="2" t="b">
        <v>1</v>
      </c>
      <c r="N7797" s="2" t="n">
        <v>1</v>
      </c>
    </row>
    <row r="7798" ht="15.75" customHeight="1">
      <c r="A7798" s="9" t="n">
        <v>44004.95833333334</v>
      </c>
      <c r="B7798" s="9" t="n">
        <v>44004.79166666666</v>
      </c>
      <c r="C7798" s="2" t="n">
        <v>34964545</v>
      </c>
      <c r="D7798" s="2" t="inlineStr">
        <is>
          <t>DOM</t>
        </is>
      </c>
      <c r="G7798" s="2" t="inlineStr">
        <is>
          <t>ZONE</t>
        </is>
      </c>
      <c r="I7798" s="2" t="n">
        <v>20.63</v>
      </c>
      <c r="J7798" s="2" t="n">
        <v>20.375972</v>
      </c>
      <c r="K7798" s="2" t="n">
        <v>-0.008147</v>
      </c>
      <c r="L7798" s="2" t="n">
        <v>-0.246715</v>
      </c>
      <c r="M7798" s="2" t="b">
        <v>1</v>
      </c>
      <c r="N7798" s="2" t="n">
        <v>1</v>
      </c>
    </row>
    <row r="7799" ht="15.75" customHeight="1">
      <c r="A7799" s="9" t="n">
        <v>44005</v>
      </c>
      <c r="B7799" s="9" t="n">
        <v>44004.83333333334</v>
      </c>
      <c r="C7799" s="2" t="n">
        <v>34964545</v>
      </c>
      <c r="D7799" s="2" t="inlineStr">
        <is>
          <t>DOM</t>
        </is>
      </c>
      <c r="G7799" s="2" t="inlineStr">
        <is>
          <t>ZONE</t>
        </is>
      </c>
      <c r="I7799" s="2" t="n">
        <v>19.46</v>
      </c>
      <c r="J7799" s="2" t="n">
        <v>19.268115</v>
      </c>
      <c r="K7799" s="2" t="n">
        <v>-0.007562</v>
      </c>
      <c r="L7799" s="2" t="n">
        <v>-0.186823</v>
      </c>
      <c r="M7799" s="2" t="b">
        <v>1</v>
      </c>
      <c r="N7799" s="2" t="n">
        <v>1</v>
      </c>
    </row>
    <row r="7800" ht="15.75" customHeight="1">
      <c r="A7800" s="9" t="n">
        <v>44005.04166666666</v>
      </c>
      <c r="B7800" s="9" t="n">
        <v>44004.875</v>
      </c>
      <c r="C7800" s="2" t="n">
        <v>34964545</v>
      </c>
      <c r="D7800" s="2" t="inlineStr">
        <is>
          <t>DOM</t>
        </is>
      </c>
      <c r="G7800" s="2" t="inlineStr">
        <is>
          <t>ZONE</t>
        </is>
      </c>
      <c r="I7800" s="2" t="n">
        <v>19.63</v>
      </c>
      <c r="J7800" s="2" t="n">
        <v>19.404969</v>
      </c>
      <c r="K7800" s="2" t="n">
        <v>-0.006795</v>
      </c>
      <c r="L7800" s="2" t="n">
        <v>-0.213235</v>
      </c>
      <c r="M7800" s="2" t="b">
        <v>1</v>
      </c>
      <c r="N7800" s="2" t="n">
        <v>1</v>
      </c>
    </row>
    <row r="7801" ht="15.75" customHeight="1">
      <c r="A7801" s="9" t="n">
        <v>44005.08333333334</v>
      </c>
      <c r="B7801" s="9" t="n">
        <v>44004.91666666666</v>
      </c>
      <c r="C7801" s="2" t="n">
        <v>34964545</v>
      </c>
      <c r="D7801" s="2" t="inlineStr">
        <is>
          <t>DOM</t>
        </is>
      </c>
      <c r="G7801" s="2" t="inlineStr">
        <is>
          <t>ZONE</t>
        </is>
      </c>
      <c r="I7801" s="2" t="n">
        <v>16.47</v>
      </c>
      <c r="J7801" s="2" t="n">
        <v>16.287436</v>
      </c>
      <c r="K7801" s="2" t="n">
        <v>-0.005011</v>
      </c>
      <c r="L7801" s="2" t="n">
        <v>-0.175053</v>
      </c>
      <c r="M7801" s="2" t="b">
        <v>1</v>
      </c>
      <c r="N7801" s="2" t="n">
        <v>1</v>
      </c>
    </row>
    <row r="7802" ht="15.75" customHeight="1">
      <c r="A7802" s="9" t="n">
        <v>44005.125</v>
      </c>
      <c r="B7802" s="9" t="n">
        <v>44004.95833333334</v>
      </c>
      <c r="C7802" s="2" t="n">
        <v>34964545</v>
      </c>
      <c r="D7802" s="2" t="inlineStr">
        <is>
          <t>DOM</t>
        </is>
      </c>
      <c r="G7802" s="2" t="inlineStr">
        <is>
          <t>ZONE</t>
        </is>
      </c>
      <c r="I7802" s="2" t="n">
        <v>15.16</v>
      </c>
      <c r="J7802" s="2" t="n">
        <v>14.990417</v>
      </c>
      <c r="K7802" s="2" t="n">
        <v>-0.003907</v>
      </c>
      <c r="L7802" s="2" t="n">
        <v>-0.168176</v>
      </c>
      <c r="M7802" s="2" t="b">
        <v>1</v>
      </c>
      <c r="N7802" s="2" t="n">
        <v>1</v>
      </c>
    </row>
    <row r="7803" ht="15.75" customHeight="1">
      <c r="A7803" s="9" t="n">
        <v>44005.16666666666</v>
      </c>
      <c r="B7803" s="9" t="n">
        <v>44005</v>
      </c>
      <c r="C7803" s="2" t="n">
        <v>34964545</v>
      </c>
      <c r="D7803" s="2" t="inlineStr">
        <is>
          <t>DOM</t>
        </is>
      </c>
      <c r="G7803" s="2" t="inlineStr">
        <is>
          <t>ZONE</t>
        </is>
      </c>
      <c r="I7803" s="2" t="n">
        <v>12.86</v>
      </c>
      <c r="J7803" s="2" t="n">
        <v>12.671594</v>
      </c>
      <c r="K7803" s="2" t="n">
        <v>-0.00043</v>
      </c>
      <c r="L7803" s="2" t="n">
        <v>-0.192143</v>
      </c>
      <c r="M7803" s="2" t="b">
        <v>1</v>
      </c>
      <c r="N7803" s="2" t="n">
        <v>1</v>
      </c>
    </row>
    <row r="7804" ht="15.75" customHeight="1">
      <c r="A7804" s="9" t="n">
        <v>44005.20833333334</v>
      </c>
      <c r="B7804" s="9" t="n">
        <v>44005.04166666666</v>
      </c>
      <c r="C7804" s="2" t="n">
        <v>34964545</v>
      </c>
      <c r="D7804" s="2" t="inlineStr">
        <is>
          <t>DOM</t>
        </is>
      </c>
      <c r="G7804" s="2" t="inlineStr">
        <is>
          <t>ZONE</t>
        </is>
      </c>
      <c r="I7804" s="2" t="n">
        <v>12.33</v>
      </c>
      <c r="J7804" s="2" t="n">
        <v>12.210119</v>
      </c>
      <c r="K7804" s="2" t="n">
        <v>0.002689</v>
      </c>
      <c r="L7804" s="2" t="n">
        <v>-0.120903</v>
      </c>
      <c r="M7804" s="2" t="b">
        <v>1</v>
      </c>
      <c r="N7804" s="2" t="n">
        <v>1</v>
      </c>
    </row>
    <row r="7805" ht="15.75" customHeight="1">
      <c r="A7805" s="9" t="n">
        <v>44005.25</v>
      </c>
      <c r="B7805" s="9" t="n">
        <v>44005.08333333334</v>
      </c>
      <c r="C7805" s="2" t="n">
        <v>34964545</v>
      </c>
      <c r="D7805" s="2" t="inlineStr">
        <is>
          <t>DOM</t>
        </is>
      </c>
      <c r="G7805" s="2" t="inlineStr">
        <is>
          <t>ZONE</t>
        </is>
      </c>
      <c r="I7805" s="2" t="n">
        <v>12.19</v>
      </c>
      <c r="J7805" s="2" t="n">
        <v>12.088341</v>
      </c>
      <c r="K7805" s="2" t="n">
        <v>0.006793</v>
      </c>
      <c r="L7805" s="2" t="n">
        <v>-0.110118</v>
      </c>
      <c r="M7805" s="2" t="b">
        <v>1</v>
      </c>
      <c r="N7805" s="2" t="n">
        <v>1</v>
      </c>
    </row>
    <row r="7806" ht="15.75" customHeight="1">
      <c r="A7806" s="9" t="n">
        <v>44005.29166666666</v>
      </c>
      <c r="B7806" s="9" t="n">
        <v>44005.125</v>
      </c>
      <c r="C7806" s="2" t="n">
        <v>34964545</v>
      </c>
      <c r="D7806" s="2" t="inlineStr">
        <is>
          <t>DOM</t>
        </is>
      </c>
      <c r="G7806" s="2" t="inlineStr">
        <is>
          <t>ZONE</t>
        </is>
      </c>
      <c r="I7806" s="2" t="n">
        <v>11.17</v>
      </c>
      <c r="J7806" s="2" t="n">
        <v>11.140151</v>
      </c>
      <c r="K7806" s="2" t="n">
        <v>0.043486</v>
      </c>
      <c r="L7806" s="2" t="n">
        <v>-0.070835</v>
      </c>
      <c r="M7806" s="2" t="b">
        <v>1</v>
      </c>
      <c r="N7806" s="2" t="n">
        <v>1</v>
      </c>
    </row>
    <row r="7807" ht="15.75" customHeight="1">
      <c r="A7807" s="9" t="n">
        <v>44005.33333333334</v>
      </c>
      <c r="B7807" s="9" t="n">
        <v>44005.16666666666</v>
      </c>
      <c r="C7807" s="2" t="n">
        <v>34964545</v>
      </c>
      <c r="D7807" s="2" t="inlineStr">
        <is>
          <t>DOM</t>
        </is>
      </c>
      <c r="G7807" s="2" t="inlineStr">
        <is>
          <t>ZONE</t>
        </is>
      </c>
      <c r="I7807" s="2" t="n">
        <v>11.09</v>
      </c>
      <c r="J7807" s="2" t="n">
        <v>11.10302</v>
      </c>
      <c r="K7807" s="2" t="n">
        <v>0.051902</v>
      </c>
      <c r="L7807" s="2" t="n">
        <v>-0.041382</v>
      </c>
      <c r="M7807" s="2" t="b">
        <v>1</v>
      </c>
      <c r="N7807" s="2" t="n">
        <v>1</v>
      </c>
    </row>
    <row r="7808" ht="15.75" customHeight="1">
      <c r="A7808" s="9" t="n">
        <v>44005.375</v>
      </c>
      <c r="B7808" s="9" t="n">
        <v>44005.20833333334</v>
      </c>
      <c r="C7808" s="2" t="n">
        <v>34964545</v>
      </c>
      <c r="D7808" s="2" t="inlineStr">
        <is>
          <t>DOM</t>
        </is>
      </c>
      <c r="G7808" s="2" t="inlineStr">
        <is>
          <t>ZONE</t>
        </is>
      </c>
      <c r="I7808" s="2" t="n">
        <v>11.74</v>
      </c>
      <c r="J7808" s="2" t="n">
        <v>11.695092</v>
      </c>
      <c r="K7808" s="2" t="n">
        <v>0.003676</v>
      </c>
      <c r="L7808" s="2" t="n">
        <v>-0.051085</v>
      </c>
      <c r="M7808" s="2" t="b">
        <v>1</v>
      </c>
      <c r="N7808" s="2" t="n">
        <v>1</v>
      </c>
    </row>
    <row r="7809" ht="15.75" customHeight="1">
      <c r="A7809" s="9" t="n">
        <v>44005.41666666666</v>
      </c>
      <c r="B7809" s="9" t="n">
        <v>44005.25</v>
      </c>
      <c r="C7809" s="2" t="n">
        <v>34964545</v>
      </c>
      <c r="D7809" s="2" t="inlineStr">
        <is>
          <t>DOM</t>
        </is>
      </c>
      <c r="G7809" s="2" t="inlineStr">
        <is>
          <t>ZONE</t>
        </is>
      </c>
      <c r="I7809" s="2" t="n">
        <v>11.59</v>
      </c>
      <c r="J7809" s="2" t="n">
        <v>11.516482</v>
      </c>
      <c r="K7809" s="2" t="n">
        <v>0.007779</v>
      </c>
      <c r="L7809" s="2" t="n">
        <v>-0.076296</v>
      </c>
      <c r="M7809" s="2" t="b">
        <v>1</v>
      </c>
      <c r="N7809" s="2" t="n">
        <v>1</v>
      </c>
    </row>
    <row r="7810" ht="15.75" customHeight="1">
      <c r="A7810" s="9" t="n">
        <v>44005.45833333334</v>
      </c>
      <c r="B7810" s="9" t="n">
        <v>44005.29166666666</v>
      </c>
      <c r="C7810" s="2" t="n">
        <v>34964545</v>
      </c>
      <c r="D7810" s="2" t="inlineStr">
        <is>
          <t>DOM</t>
        </is>
      </c>
      <c r="G7810" s="2" t="inlineStr">
        <is>
          <t>ZONE</t>
        </is>
      </c>
      <c r="I7810" s="2" t="n">
        <v>11.55</v>
      </c>
      <c r="J7810" s="2" t="n">
        <v>11.405548</v>
      </c>
      <c r="K7810" s="2" t="n">
        <v>-0.000903</v>
      </c>
      <c r="L7810" s="2" t="n">
        <v>-0.146883</v>
      </c>
      <c r="M7810" s="2" t="b">
        <v>1</v>
      </c>
      <c r="N7810" s="2" t="n">
        <v>1</v>
      </c>
    </row>
    <row r="7811" ht="15.75" customHeight="1">
      <c r="A7811" s="9" t="n">
        <v>44005.5</v>
      </c>
      <c r="B7811" s="9" t="n">
        <v>44005.33333333334</v>
      </c>
      <c r="C7811" s="2" t="n">
        <v>34964545</v>
      </c>
      <c r="D7811" s="2" t="inlineStr">
        <is>
          <t>DOM</t>
        </is>
      </c>
      <c r="G7811" s="2" t="inlineStr">
        <is>
          <t>ZONE</t>
        </is>
      </c>
      <c r="I7811" s="2" t="n">
        <v>14.69</v>
      </c>
      <c r="J7811" s="2" t="n">
        <v>14.502018</v>
      </c>
      <c r="K7811" s="2" t="n">
        <v>0</v>
      </c>
      <c r="L7811" s="2" t="n">
        <v>-0.190482</v>
      </c>
      <c r="M7811" s="2" t="b">
        <v>1</v>
      </c>
      <c r="N7811" s="2" t="n">
        <v>1</v>
      </c>
    </row>
    <row r="7812" ht="15.75" customHeight="1">
      <c r="A7812" s="9" t="n">
        <v>44005.54166666666</v>
      </c>
      <c r="B7812" s="9" t="n">
        <v>44005.375</v>
      </c>
      <c r="C7812" s="2" t="n">
        <v>34964545</v>
      </c>
      <c r="D7812" s="2" t="inlineStr">
        <is>
          <t>DOM</t>
        </is>
      </c>
      <c r="G7812" s="2" t="inlineStr">
        <is>
          <t>ZONE</t>
        </is>
      </c>
      <c r="I7812" s="2" t="n">
        <v>16.69</v>
      </c>
      <c r="J7812" s="2" t="n">
        <v>16.49488</v>
      </c>
      <c r="K7812" s="2" t="n">
        <v>0</v>
      </c>
      <c r="L7812" s="2" t="n">
        <v>-0.193454</v>
      </c>
      <c r="M7812" s="2" t="b">
        <v>1</v>
      </c>
      <c r="N7812" s="2" t="n">
        <v>1</v>
      </c>
    </row>
    <row r="7813" ht="15.75" customHeight="1">
      <c r="A7813" s="9" t="n">
        <v>44005.58333333334</v>
      </c>
      <c r="B7813" s="9" t="n">
        <v>44005.41666666666</v>
      </c>
      <c r="C7813" s="2" t="n">
        <v>34964545</v>
      </c>
      <c r="D7813" s="2" t="inlineStr">
        <is>
          <t>DOM</t>
        </is>
      </c>
      <c r="G7813" s="2" t="inlineStr">
        <is>
          <t>ZONE</t>
        </is>
      </c>
      <c r="I7813" s="2" t="n">
        <v>19.01</v>
      </c>
      <c r="J7813" s="2" t="n">
        <v>18.854474</v>
      </c>
      <c r="K7813" s="2" t="n">
        <v>0</v>
      </c>
      <c r="L7813" s="2" t="n">
        <v>-0.158859</v>
      </c>
      <c r="M7813" s="2" t="b">
        <v>1</v>
      </c>
      <c r="N7813" s="2" t="n">
        <v>1</v>
      </c>
    </row>
    <row r="7814" ht="15.75" customHeight="1">
      <c r="A7814" s="9" t="n">
        <v>44005.625</v>
      </c>
      <c r="B7814" s="9" t="n">
        <v>44005.45833333334</v>
      </c>
      <c r="C7814" s="2" t="n">
        <v>34964545</v>
      </c>
      <c r="D7814" s="2" t="inlineStr">
        <is>
          <t>DOM</t>
        </is>
      </c>
      <c r="G7814" s="2" t="inlineStr">
        <is>
          <t>ZONE</t>
        </is>
      </c>
      <c r="I7814" s="2" t="n">
        <v>19.11</v>
      </c>
      <c r="J7814" s="2" t="n">
        <v>19.1724</v>
      </c>
      <c r="K7814" s="2" t="n">
        <v>0.124244</v>
      </c>
      <c r="L7814" s="2" t="n">
        <v>-0.059344</v>
      </c>
      <c r="M7814" s="2" t="b">
        <v>1</v>
      </c>
      <c r="N7814" s="2" t="n">
        <v>1</v>
      </c>
    </row>
    <row r="7815" ht="15.75" customHeight="1">
      <c r="A7815" s="9" t="n">
        <v>44005.66666666666</v>
      </c>
      <c r="B7815" s="9" t="n">
        <v>44005.5</v>
      </c>
      <c r="C7815" s="2" t="n">
        <v>34964545</v>
      </c>
      <c r="D7815" s="2" t="inlineStr">
        <is>
          <t>DOM</t>
        </is>
      </c>
      <c r="G7815" s="2" t="inlineStr">
        <is>
          <t>ZONE</t>
        </is>
      </c>
      <c r="I7815" s="2" t="n">
        <v>19.99</v>
      </c>
      <c r="J7815" s="2" t="n">
        <v>20.709757</v>
      </c>
      <c r="K7815" s="2" t="n">
        <v>0.7122000000000001</v>
      </c>
      <c r="L7815" s="2" t="n">
        <v>0.00839</v>
      </c>
      <c r="M7815" s="2" t="b">
        <v>1</v>
      </c>
      <c r="N7815" s="2" t="n">
        <v>1</v>
      </c>
    </row>
    <row r="7816" ht="15.75" customHeight="1">
      <c r="A7816" s="9" t="n">
        <v>44005.70833333334</v>
      </c>
      <c r="B7816" s="9" t="n">
        <v>44005.54166666666</v>
      </c>
      <c r="C7816" s="2" t="n">
        <v>34964545</v>
      </c>
      <c r="D7816" s="2" t="inlineStr">
        <is>
          <t>DOM</t>
        </is>
      </c>
      <c r="G7816" s="2" t="inlineStr">
        <is>
          <t>ZONE</t>
        </is>
      </c>
      <c r="I7816" s="2" t="n">
        <v>21.24</v>
      </c>
      <c r="J7816" s="2" t="n">
        <v>21.382288</v>
      </c>
      <c r="K7816" s="2" t="n">
        <v>0.09084</v>
      </c>
      <c r="L7816" s="2" t="n">
        <v>0.056448</v>
      </c>
      <c r="M7816" s="2" t="b">
        <v>1</v>
      </c>
      <c r="N7816" s="2" t="n">
        <v>1</v>
      </c>
    </row>
    <row r="7817" ht="15.75" customHeight="1">
      <c r="A7817" s="9" t="n">
        <v>44005.75</v>
      </c>
      <c r="B7817" s="9" t="n">
        <v>44005.58333333334</v>
      </c>
      <c r="C7817" s="2" t="n">
        <v>34964545</v>
      </c>
      <c r="D7817" s="2" t="inlineStr">
        <is>
          <t>DOM</t>
        </is>
      </c>
      <c r="G7817" s="2" t="inlineStr">
        <is>
          <t>ZONE</t>
        </is>
      </c>
      <c r="I7817" s="2" t="n">
        <v>23.51</v>
      </c>
      <c r="J7817" s="2" t="n">
        <v>23.914453</v>
      </c>
      <c r="K7817" s="2" t="n">
        <v>0.248236</v>
      </c>
      <c r="L7817" s="2" t="n">
        <v>0.157883</v>
      </c>
      <c r="M7817" s="2" t="b">
        <v>1</v>
      </c>
      <c r="N7817" s="2" t="n">
        <v>1</v>
      </c>
    </row>
    <row r="7818" ht="15.75" customHeight="1">
      <c r="A7818" s="9" t="n">
        <v>44005.79166666666</v>
      </c>
      <c r="B7818" s="9" t="n">
        <v>44005.625</v>
      </c>
      <c r="C7818" s="2" t="n">
        <v>34964545</v>
      </c>
      <c r="D7818" s="2" t="inlineStr">
        <is>
          <t>DOM</t>
        </is>
      </c>
      <c r="G7818" s="2" t="inlineStr">
        <is>
          <t>ZONE</t>
        </is>
      </c>
      <c r="I7818" s="2" t="n">
        <v>20.8</v>
      </c>
      <c r="J7818" s="2" t="n">
        <v>20.988218</v>
      </c>
      <c r="K7818" s="2" t="n">
        <v>0.020638</v>
      </c>
      <c r="L7818" s="2" t="n">
        <v>0.171746</v>
      </c>
      <c r="M7818" s="2" t="b">
        <v>1</v>
      </c>
      <c r="N7818" s="2" t="n">
        <v>1</v>
      </c>
    </row>
    <row r="7819" ht="15.75" customHeight="1">
      <c r="A7819" s="9" t="n">
        <v>44005.83333333334</v>
      </c>
      <c r="B7819" s="9" t="n">
        <v>44005.66666666666</v>
      </c>
      <c r="C7819" s="2" t="n">
        <v>34964545</v>
      </c>
      <c r="D7819" s="2" t="inlineStr">
        <is>
          <t>DOM</t>
        </is>
      </c>
      <c r="G7819" s="2" t="inlineStr">
        <is>
          <t>ZONE</t>
        </is>
      </c>
      <c r="I7819" s="2" t="n">
        <v>27.36</v>
      </c>
      <c r="J7819" s="2" t="n">
        <v>27.575948</v>
      </c>
      <c r="K7819" s="2" t="n">
        <v>-0.049982</v>
      </c>
      <c r="L7819" s="2" t="n">
        <v>0.268429</v>
      </c>
      <c r="M7819" s="2" t="b">
        <v>1</v>
      </c>
      <c r="N7819" s="2" t="n">
        <v>1</v>
      </c>
    </row>
    <row r="7820" ht="15.75" customHeight="1">
      <c r="A7820" s="9" t="n">
        <v>44005.875</v>
      </c>
      <c r="B7820" s="9" t="n">
        <v>44005.70833333334</v>
      </c>
      <c r="C7820" s="2" t="n">
        <v>34964545</v>
      </c>
      <c r="D7820" s="2" t="inlineStr">
        <is>
          <t>DOM</t>
        </is>
      </c>
      <c r="G7820" s="2" t="inlineStr">
        <is>
          <t>ZONE</t>
        </is>
      </c>
      <c r="I7820" s="2" t="n">
        <v>37.35</v>
      </c>
      <c r="J7820" s="2" t="n">
        <v>54.846181</v>
      </c>
      <c r="K7820" s="2" t="n">
        <v>17.150947</v>
      </c>
      <c r="L7820" s="2" t="n">
        <v>0.349401</v>
      </c>
      <c r="M7820" s="2" t="b">
        <v>1</v>
      </c>
      <c r="N7820" s="2" t="n">
        <v>1</v>
      </c>
    </row>
    <row r="7821" ht="15.75" customHeight="1">
      <c r="A7821" s="9" t="n">
        <v>44005.91666666666</v>
      </c>
      <c r="B7821" s="9" t="n">
        <v>44005.75</v>
      </c>
      <c r="C7821" s="2" t="n">
        <v>34964545</v>
      </c>
      <c r="D7821" s="2" t="inlineStr">
        <is>
          <t>DOM</t>
        </is>
      </c>
      <c r="G7821" s="2" t="inlineStr">
        <is>
          <t>ZONE</t>
        </is>
      </c>
      <c r="I7821" s="2" t="n">
        <v>28.73</v>
      </c>
      <c r="J7821" s="2" t="n">
        <v>33.38275</v>
      </c>
      <c r="K7821" s="2" t="n">
        <v>4.344924</v>
      </c>
      <c r="L7821" s="2" t="n">
        <v>0.304492</v>
      </c>
      <c r="M7821" s="2" t="b">
        <v>1</v>
      </c>
      <c r="N7821" s="2" t="n">
        <v>1</v>
      </c>
    </row>
    <row r="7822" ht="15.75" customHeight="1">
      <c r="A7822" s="9" t="n">
        <v>44005.95833333334</v>
      </c>
      <c r="B7822" s="9" t="n">
        <v>44005.79166666666</v>
      </c>
      <c r="C7822" s="2" t="n">
        <v>34964545</v>
      </c>
      <c r="D7822" s="2" t="inlineStr">
        <is>
          <t>DOM</t>
        </is>
      </c>
      <c r="G7822" s="2" t="inlineStr">
        <is>
          <t>ZONE</t>
        </is>
      </c>
      <c r="I7822" s="2" t="n">
        <v>22.6</v>
      </c>
      <c r="J7822" s="2" t="n">
        <v>23.907249</v>
      </c>
      <c r="K7822" s="2" t="n">
        <v>1.040668</v>
      </c>
      <c r="L7822" s="2" t="n">
        <v>0.264914</v>
      </c>
      <c r="M7822" s="2" t="b">
        <v>1</v>
      </c>
      <c r="N7822" s="2" t="n">
        <v>1</v>
      </c>
    </row>
    <row r="7823" ht="15.75" customHeight="1">
      <c r="A7823" s="9" t="n">
        <v>44006</v>
      </c>
      <c r="B7823" s="9" t="n">
        <v>44005.83333333334</v>
      </c>
      <c r="C7823" s="2" t="n">
        <v>34964545</v>
      </c>
      <c r="D7823" s="2" t="inlineStr">
        <is>
          <t>DOM</t>
        </is>
      </c>
      <c r="G7823" s="2" t="inlineStr">
        <is>
          <t>ZONE</t>
        </is>
      </c>
      <c r="I7823" s="2" t="n">
        <v>21.66</v>
      </c>
      <c r="J7823" s="2" t="n">
        <v>21.53364</v>
      </c>
      <c r="K7823" s="2" t="n">
        <v>-0.347234</v>
      </c>
      <c r="L7823" s="2" t="n">
        <v>0.225041</v>
      </c>
      <c r="M7823" s="2" t="b">
        <v>1</v>
      </c>
      <c r="N7823" s="2" t="n">
        <v>1</v>
      </c>
    </row>
    <row r="7824" ht="15.75" customHeight="1">
      <c r="A7824" s="9" t="n">
        <v>44006.04166666666</v>
      </c>
      <c r="B7824" s="9" t="n">
        <v>44005.875</v>
      </c>
      <c r="C7824" s="2" t="n">
        <v>34964545</v>
      </c>
      <c r="D7824" s="2" t="inlineStr">
        <is>
          <t>DOM</t>
        </is>
      </c>
      <c r="G7824" s="2" t="inlineStr">
        <is>
          <t>ZONE</t>
        </is>
      </c>
      <c r="I7824" s="2" t="n">
        <v>19.97</v>
      </c>
      <c r="J7824" s="2" t="n">
        <v>19.85058</v>
      </c>
      <c r="K7824" s="2" t="n">
        <v>-0.279216</v>
      </c>
      <c r="L7824" s="2" t="n">
        <v>0.157296</v>
      </c>
      <c r="M7824" s="2" t="b">
        <v>1</v>
      </c>
      <c r="N7824" s="2" t="n">
        <v>1</v>
      </c>
    </row>
    <row r="7825" ht="15.75" customHeight="1">
      <c r="A7825" s="9" t="n">
        <v>44006.08333333334</v>
      </c>
      <c r="B7825" s="9" t="n">
        <v>44005.91666666666</v>
      </c>
      <c r="C7825" s="2" t="n">
        <v>34964545</v>
      </c>
      <c r="D7825" s="2" t="inlineStr">
        <is>
          <t>DOM</t>
        </is>
      </c>
      <c r="G7825" s="2" t="inlineStr">
        <is>
          <t>ZONE</t>
        </is>
      </c>
      <c r="I7825" s="2" t="n">
        <v>16.77</v>
      </c>
      <c r="J7825" s="2" t="n">
        <v>16.789473</v>
      </c>
      <c r="K7825" s="2" t="n">
        <v>-0.011185</v>
      </c>
      <c r="L7825" s="2" t="n">
        <v>0.032324</v>
      </c>
      <c r="M7825" s="2" t="b">
        <v>1</v>
      </c>
      <c r="N7825" s="2" t="n">
        <v>1</v>
      </c>
    </row>
    <row r="7826" ht="15.75" customHeight="1">
      <c r="A7826" s="9" t="n">
        <v>44006.125</v>
      </c>
      <c r="B7826" s="9" t="n">
        <v>44005.95833333334</v>
      </c>
      <c r="C7826" s="2" t="n">
        <v>34964545</v>
      </c>
      <c r="D7826" s="2" t="inlineStr">
        <is>
          <t>DOM</t>
        </is>
      </c>
      <c r="G7826" s="2" t="inlineStr">
        <is>
          <t>ZONE</t>
        </is>
      </c>
      <c r="I7826" s="2" t="n">
        <v>14.74</v>
      </c>
      <c r="J7826" s="2" t="n">
        <v>14.777929</v>
      </c>
      <c r="K7826" s="2" t="n">
        <v>0.001007</v>
      </c>
      <c r="L7826" s="2" t="n">
        <v>0.03859</v>
      </c>
      <c r="M7826" s="2" t="b">
        <v>1</v>
      </c>
      <c r="N7826" s="2" t="n">
        <v>1</v>
      </c>
    </row>
    <row r="7827" ht="15.75" customHeight="1">
      <c r="A7827" s="9" t="n">
        <v>44006.16666666666</v>
      </c>
      <c r="B7827" s="9" t="n">
        <v>44006</v>
      </c>
      <c r="C7827" s="2" t="n">
        <v>34964545</v>
      </c>
      <c r="D7827" s="2" t="inlineStr">
        <is>
          <t>DOM</t>
        </is>
      </c>
      <c r="G7827" s="2" t="inlineStr">
        <is>
          <t>ZONE</t>
        </is>
      </c>
      <c r="I7827" s="2" t="n">
        <v>15.64</v>
      </c>
      <c r="J7827" s="2" t="n">
        <v>15.692432</v>
      </c>
      <c r="K7827" s="2" t="n">
        <v>0.000919</v>
      </c>
      <c r="L7827" s="2" t="n">
        <v>0.05568</v>
      </c>
      <c r="M7827" s="2" t="b">
        <v>1</v>
      </c>
      <c r="N7827" s="2" t="n">
        <v>1</v>
      </c>
    </row>
    <row r="7828" ht="15.75" customHeight="1">
      <c r="A7828" s="9" t="n">
        <v>44006.20833333334</v>
      </c>
      <c r="B7828" s="9" t="n">
        <v>44006.04166666666</v>
      </c>
      <c r="C7828" s="2" t="n">
        <v>34964545</v>
      </c>
      <c r="D7828" s="2" t="inlineStr">
        <is>
          <t>DOM</t>
        </is>
      </c>
      <c r="G7828" s="2" t="inlineStr">
        <is>
          <t>ZONE</t>
        </is>
      </c>
      <c r="I7828" s="2" t="n">
        <v>15.86</v>
      </c>
      <c r="J7828" s="2" t="n">
        <v>15.914077</v>
      </c>
      <c r="K7828" s="2" t="n">
        <v>0.002187</v>
      </c>
      <c r="L7828" s="2" t="n">
        <v>0.053557</v>
      </c>
      <c r="M7828" s="2" t="b">
        <v>1</v>
      </c>
      <c r="N7828" s="2" t="n">
        <v>1</v>
      </c>
    </row>
    <row r="7829" ht="15.75" customHeight="1">
      <c r="A7829" s="9" t="n">
        <v>44006.25</v>
      </c>
      <c r="B7829" s="9" t="n">
        <v>44006.08333333334</v>
      </c>
      <c r="C7829" s="2" t="n">
        <v>34964545</v>
      </c>
      <c r="D7829" s="2" t="inlineStr">
        <is>
          <t>DOM</t>
        </is>
      </c>
      <c r="G7829" s="2" t="inlineStr">
        <is>
          <t>ZONE</t>
        </is>
      </c>
      <c r="I7829" s="2" t="n">
        <v>14.19</v>
      </c>
      <c r="J7829" s="2" t="n">
        <v>14.235401</v>
      </c>
      <c r="K7829" s="2" t="n">
        <v>0.001067</v>
      </c>
      <c r="L7829" s="2" t="n">
        <v>0.046834</v>
      </c>
      <c r="M7829" s="2" t="b">
        <v>1</v>
      </c>
      <c r="N7829" s="2" t="n">
        <v>1</v>
      </c>
    </row>
    <row r="7830" ht="15.75" customHeight="1">
      <c r="A7830" s="9" t="n">
        <v>44006.29166666666</v>
      </c>
      <c r="B7830" s="9" t="n">
        <v>44006.125</v>
      </c>
      <c r="C7830" s="2" t="n">
        <v>34964545</v>
      </c>
      <c r="D7830" s="2" t="inlineStr">
        <is>
          <t>DOM</t>
        </is>
      </c>
      <c r="G7830" s="2" t="inlineStr">
        <is>
          <t>ZONE</t>
        </is>
      </c>
      <c r="I7830" s="2" t="n">
        <v>12.91</v>
      </c>
      <c r="J7830" s="2" t="n">
        <v>12.943083</v>
      </c>
      <c r="K7830" s="2" t="n">
        <v>0</v>
      </c>
      <c r="L7830" s="2" t="n">
        <v>0.03225</v>
      </c>
      <c r="M7830" s="2" t="b">
        <v>1</v>
      </c>
      <c r="N7830" s="2" t="n">
        <v>1</v>
      </c>
    </row>
    <row r="7831" ht="15.75" customHeight="1">
      <c r="A7831" s="9" t="n">
        <v>44006.33333333334</v>
      </c>
      <c r="B7831" s="9" t="n">
        <v>44006.16666666666</v>
      </c>
      <c r="C7831" s="2" t="n">
        <v>34964545</v>
      </c>
      <c r="D7831" s="2" t="inlineStr">
        <is>
          <t>DOM</t>
        </is>
      </c>
      <c r="G7831" s="2" t="inlineStr">
        <is>
          <t>ZONE</t>
        </is>
      </c>
      <c r="I7831" s="2" t="n">
        <v>12.55</v>
      </c>
      <c r="J7831" s="2" t="n">
        <v>12.571321</v>
      </c>
      <c r="K7831" s="2" t="n">
        <v>0</v>
      </c>
      <c r="L7831" s="2" t="n">
        <v>0.021321</v>
      </c>
      <c r="M7831" s="2" t="b">
        <v>1</v>
      </c>
      <c r="N7831" s="2" t="n">
        <v>1</v>
      </c>
    </row>
    <row r="7832" ht="15.75" customHeight="1">
      <c r="A7832" s="9" t="n">
        <v>44006.375</v>
      </c>
      <c r="B7832" s="9" t="n">
        <v>44006.20833333334</v>
      </c>
      <c r="C7832" s="2" t="n">
        <v>34964545</v>
      </c>
      <c r="D7832" s="2" t="inlineStr">
        <is>
          <t>DOM</t>
        </is>
      </c>
      <c r="G7832" s="2" t="inlineStr">
        <is>
          <t>ZONE</t>
        </is>
      </c>
      <c r="I7832" s="2" t="n">
        <v>13.47</v>
      </c>
      <c r="J7832" s="2" t="n">
        <v>13.530235</v>
      </c>
      <c r="K7832" s="2" t="n">
        <v>0</v>
      </c>
      <c r="L7832" s="2" t="n">
        <v>0.061069</v>
      </c>
      <c r="M7832" s="2" t="b">
        <v>1</v>
      </c>
      <c r="N7832" s="2" t="n">
        <v>1</v>
      </c>
    </row>
    <row r="7833" ht="15.75" customHeight="1">
      <c r="A7833" s="9" t="n">
        <v>44006.41666666666</v>
      </c>
      <c r="B7833" s="9" t="n">
        <v>44006.25</v>
      </c>
      <c r="C7833" s="2" t="n">
        <v>34964545</v>
      </c>
      <c r="D7833" s="2" t="inlineStr">
        <is>
          <t>DOM</t>
        </is>
      </c>
      <c r="G7833" s="2" t="inlineStr">
        <is>
          <t>ZONE</t>
        </is>
      </c>
      <c r="I7833" s="2" t="n">
        <v>13.79</v>
      </c>
      <c r="J7833" s="2" t="n">
        <v>13.821045</v>
      </c>
      <c r="K7833" s="2" t="n">
        <v>0</v>
      </c>
      <c r="L7833" s="2" t="n">
        <v>0.031045</v>
      </c>
      <c r="M7833" s="2" t="b">
        <v>1</v>
      </c>
      <c r="N7833" s="2" t="n">
        <v>1</v>
      </c>
    </row>
    <row r="7834" ht="15.75" customHeight="1">
      <c r="A7834" s="9" t="n">
        <v>44006.45833333334</v>
      </c>
      <c r="B7834" s="9" t="n">
        <v>44006.29166666666</v>
      </c>
      <c r="C7834" s="2" t="n">
        <v>34964545</v>
      </c>
      <c r="D7834" s="2" t="inlineStr">
        <is>
          <t>DOM</t>
        </is>
      </c>
      <c r="G7834" s="2" t="inlineStr">
        <is>
          <t>ZONE</t>
        </is>
      </c>
      <c r="I7834" s="2" t="n">
        <v>16.28</v>
      </c>
      <c r="J7834" s="2" t="n">
        <v>16.25247</v>
      </c>
      <c r="K7834" s="2" t="n">
        <v>0</v>
      </c>
      <c r="L7834" s="2" t="n">
        <v>-0.02753</v>
      </c>
      <c r="M7834" s="2" t="b">
        <v>1</v>
      </c>
      <c r="N7834" s="2" t="n">
        <v>1</v>
      </c>
    </row>
    <row r="7835" ht="15.75" customHeight="1">
      <c r="A7835" s="9" t="n">
        <v>44006.5</v>
      </c>
      <c r="B7835" s="9" t="n">
        <v>44006.33333333334</v>
      </c>
      <c r="C7835" s="2" t="n">
        <v>34964545</v>
      </c>
      <c r="D7835" s="2" t="inlineStr">
        <is>
          <t>DOM</t>
        </is>
      </c>
      <c r="G7835" s="2" t="inlineStr">
        <is>
          <t>ZONE</t>
        </is>
      </c>
      <c r="I7835" s="2" t="n">
        <v>15.57</v>
      </c>
      <c r="J7835" s="2" t="n">
        <v>15.481473</v>
      </c>
      <c r="K7835" s="2" t="n">
        <v>0</v>
      </c>
      <c r="L7835" s="2" t="n">
        <v>-0.092694</v>
      </c>
      <c r="M7835" s="2" t="b">
        <v>1</v>
      </c>
      <c r="N7835" s="2" t="n">
        <v>1</v>
      </c>
    </row>
    <row r="7836" ht="15.75" customHeight="1">
      <c r="A7836" s="9" t="n">
        <v>44006.54166666666</v>
      </c>
      <c r="B7836" s="9" t="n">
        <v>44006.375</v>
      </c>
      <c r="C7836" s="2" t="n">
        <v>34964545</v>
      </c>
      <c r="D7836" s="2" t="inlineStr">
        <is>
          <t>DOM</t>
        </is>
      </c>
      <c r="G7836" s="2" t="inlineStr">
        <is>
          <t>ZONE</t>
        </is>
      </c>
      <c r="I7836" s="2" t="n">
        <v>18.54</v>
      </c>
      <c r="J7836" s="2" t="n">
        <v>18.444994</v>
      </c>
      <c r="K7836" s="2" t="n">
        <v>0</v>
      </c>
      <c r="L7836" s="2" t="n">
        <v>-0.091673</v>
      </c>
      <c r="M7836" s="2" t="b">
        <v>1</v>
      </c>
      <c r="N7836" s="2" t="n">
        <v>1</v>
      </c>
    </row>
    <row r="7837" ht="15.75" customHeight="1">
      <c r="A7837" s="9" t="n">
        <v>44006.58333333334</v>
      </c>
      <c r="B7837" s="9" t="n">
        <v>44006.41666666666</v>
      </c>
      <c r="C7837" s="2" t="n">
        <v>34964545</v>
      </c>
      <c r="D7837" s="2" t="inlineStr">
        <is>
          <t>DOM</t>
        </is>
      </c>
      <c r="G7837" s="2" t="inlineStr">
        <is>
          <t>ZONE</t>
        </is>
      </c>
      <c r="I7837" s="2" t="n">
        <v>18.56</v>
      </c>
      <c r="J7837" s="2" t="n">
        <v>18.524978</v>
      </c>
      <c r="K7837" s="2" t="n">
        <v>0</v>
      </c>
      <c r="L7837" s="2" t="n">
        <v>-0.032522</v>
      </c>
      <c r="M7837" s="2" t="b">
        <v>1</v>
      </c>
      <c r="N7837" s="2" t="n">
        <v>1</v>
      </c>
    </row>
    <row r="7838" ht="15.75" customHeight="1">
      <c r="A7838" s="9" t="n">
        <v>44006.625</v>
      </c>
      <c r="B7838" s="9" t="n">
        <v>44006.45833333334</v>
      </c>
      <c r="C7838" s="2" t="n">
        <v>34964545</v>
      </c>
      <c r="D7838" s="2" t="inlineStr">
        <is>
          <t>DOM</t>
        </is>
      </c>
      <c r="G7838" s="2" t="inlineStr">
        <is>
          <t>ZONE</t>
        </is>
      </c>
      <c r="I7838" s="2" t="n">
        <v>19.23</v>
      </c>
      <c r="J7838" s="2" t="n">
        <v>19.291117</v>
      </c>
      <c r="K7838" s="2" t="n">
        <v>0</v>
      </c>
      <c r="L7838" s="2" t="n">
        <v>0.06195</v>
      </c>
      <c r="M7838" s="2" t="b">
        <v>1</v>
      </c>
      <c r="N7838" s="2" t="n">
        <v>1</v>
      </c>
    </row>
    <row r="7839" ht="15.75" customHeight="1">
      <c r="A7839" s="9" t="n">
        <v>44006.66666666666</v>
      </c>
      <c r="B7839" s="9" t="n">
        <v>44006.5</v>
      </c>
      <c r="C7839" s="2" t="n">
        <v>34964545</v>
      </c>
      <c r="D7839" s="2" t="inlineStr">
        <is>
          <t>DOM</t>
        </is>
      </c>
      <c r="G7839" s="2" t="inlineStr">
        <is>
          <t>ZONE</t>
        </is>
      </c>
      <c r="I7839" s="2" t="n">
        <v>19.6</v>
      </c>
      <c r="J7839" s="2" t="n">
        <v>20.480003</v>
      </c>
      <c r="K7839" s="2" t="n">
        <v>0.763906</v>
      </c>
      <c r="L7839" s="2" t="n">
        <v>0.119431</v>
      </c>
      <c r="M7839" s="2" t="b">
        <v>1</v>
      </c>
      <c r="N7839" s="2" t="n">
        <v>1</v>
      </c>
    </row>
    <row r="7840" ht="15.75" customHeight="1">
      <c r="A7840" s="9" t="n">
        <v>44006.70833333334</v>
      </c>
      <c r="B7840" s="9" t="n">
        <v>44006.54166666666</v>
      </c>
      <c r="C7840" s="2" t="n">
        <v>34964545</v>
      </c>
      <c r="D7840" s="2" t="inlineStr">
        <is>
          <t>DOM</t>
        </is>
      </c>
      <c r="G7840" s="2" t="inlineStr">
        <is>
          <t>ZONE</t>
        </is>
      </c>
      <c r="I7840" s="2" t="n">
        <v>18.13</v>
      </c>
      <c r="J7840" s="2" t="n">
        <v>19.351908</v>
      </c>
      <c r="K7840" s="2" t="n">
        <v>1.182144</v>
      </c>
      <c r="L7840" s="2" t="n">
        <v>0.044764</v>
      </c>
      <c r="M7840" s="2" t="b">
        <v>1</v>
      </c>
      <c r="N7840" s="2" t="n">
        <v>1</v>
      </c>
    </row>
    <row r="7841" ht="15.75" customHeight="1">
      <c r="A7841" s="9" t="n">
        <v>44006.75</v>
      </c>
      <c r="B7841" s="9" t="n">
        <v>44006.58333333334</v>
      </c>
      <c r="C7841" s="2" t="n">
        <v>34964545</v>
      </c>
      <c r="D7841" s="2" t="inlineStr">
        <is>
          <t>DOM</t>
        </is>
      </c>
      <c r="G7841" s="2" t="inlineStr">
        <is>
          <t>ZONE</t>
        </is>
      </c>
      <c r="I7841" s="2" t="n">
        <v>33.29</v>
      </c>
      <c r="J7841" s="2" t="n">
        <v>38.909041</v>
      </c>
      <c r="K7841" s="2" t="n">
        <v>5.595546</v>
      </c>
      <c r="L7841" s="2" t="n">
        <v>0.026829</v>
      </c>
      <c r="M7841" s="2" t="b">
        <v>1</v>
      </c>
      <c r="N7841" s="2" t="n">
        <v>1</v>
      </c>
    </row>
    <row r="7842" ht="15.75" customHeight="1">
      <c r="A7842" s="9" t="n">
        <v>44006.79166666666</v>
      </c>
      <c r="B7842" s="9" t="n">
        <v>44006.625</v>
      </c>
      <c r="C7842" s="2" t="n">
        <v>34964545</v>
      </c>
      <c r="D7842" s="2" t="inlineStr">
        <is>
          <t>DOM</t>
        </is>
      </c>
      <c r="G7842" s="2" t="inlineStr">
        <is>
          <t>ZONE</t>
        </is>
      </c>
      <c r="I7842" s="2" t="n">
        <v>23.72</v>
      </c>
      <c r="J7842" s="2" t="n">
        <v>21.727008</v>
      </c>
      <c r="K7842" s="2" t="n">
        <v>-2.02519</v>
      </c>
      <c r="L7842" s="2" t="n">
        <v>0.029698</v>
      </c>
      <c r="M7842" s="2" t="b">
        <v>1</v>
      </c>
      <c r="N7842" s="2" t="n">
        <v>1</v>
      </c>
    </row>
    <row r="7843" ht="15.75" customHeight="1">
      <c r="A7843" s="9" t="n">
        <v>44006.83333333334</v>
      </c>
      <c r="B7843" s="9" t="n">
        <v>44006.66666666666</v>
      </c>
      <c r="C7843" s="2" t="n">
        <v>34964545</v>
      </c>
      <c r="D7843" s="2" t="inlineStr">
        <is>
          <t>DOM</t>
        </is>
      </c>
      <c r="G7843" s="2" t="inlineStr">
        <is>
          <t>ZONE</t>
        </is>
      </c>
      <c r="I7843" s="2" t="n">
        <v>23.06</v>
      </c>
      <c r="J7843" s="2" t="n">
        <v>21.526594</v>
      </c>
      <c r="K7843" s="2" t="n">
        <v>-1.549941</v>
      </c>
      <c r="L7843" s="2" t="n">
        <v>0.020702</v>
      </c>
      <c r="M7843" s="2" t="b">
        <v>1</v>
      </c>
      <c r="N7843" s="2" t="n">
        <v>1</v>
      </c>
    </row>
    <row r="7844" ht="15.75" customHeight="1">
      <c r="A7844" s="9" t="n">
        <v>44006.875</v>
      </c>
      <c r="B7844" s="9" t="n">
        <v>44006.70833333334</v>
      </c>
      <c r="C7844" s="2" t="n">
        <v>34964545</v>
      </c>
      <c r="D7844" s="2" t="inlineStr">
        <is>
          <t>DOM</t>
        </is>
      </c>
      <c r="G7844" s="2" t="inlineStr">
        <is>
          <t>ZONE</t>
        </is>
      </c>
      <c r="I7844" s="2" t="n">
        <v>25.29</v>
      </c>
      <c r="J7844" s="2" t="n">
        <v>24.022315</v>
      </c>
      <c r="K7844" s="2" t="n">
        <v>-1.296351</v>
      </c>
      <c r="L7844" s="2" t="n">
        <v>0.031166</v>
      </c>
      <c r="M7844" s="2" t="b">
        <v>1</v>
      </c>
      <c r="N7844" s="2" t="n">
        <v>1</v>
      </c>
    </row>
    <row r="7845" ht="15.75" customHeight="1">
      <c r="A7845" s="9" t="n">
        <v>44006.91666666666</v>
      </c>
      <c r="B7845" s="9" t="n">
        <v>44006.75</v>
      </c>
      <c r="C7845" s="2" t="n">
        <v>34964545</v>
      </c>
      <c r="D7845" s="2" t="inlineStr">
        <is>
          <t>DOM</t>
        </is>
      </c>
      <c r="G7845" s="2" t="inlineStr">
        <is>
          <t>ZONE</t>
        </is>
      </c>
      <c r="I7845" s="2" t="n">
        <v>27.33</v>
      </c>
      <c r="J7845" s="2" t="n">
        <v>27.423781</v>
      </c>
      <c r="K7845" s="2" t="n">
        <v>0.040121</v>
      </c>
      <c r="L7845" s="2" t="n">
        <v>0.056993</v>
      </c>
      <c r="M7845" s="2" t="b">
        <v>1</v>
      </c>
      <c r="N7845" s="2" t="n">
        <v>1</v>
      </c>
    </row>
    <row r="7846" ht="15.75" customHeight="1">
      <c r="A7846" s="9" t="n">
        <v>44006.95833333334</v>
      </c>
      <c r="B7846" s="9" t="n">
        <v>44006.79166666666</v>
      </c>
      <c r="C7846" s="2" t="n">
        <v>34964545</v>
      </c>
      <c r="D7846" s="2" t="inlineStr">
        <is>
          <t>DOM</t>
        </is>
      </c>
      <c r="G7846" s="2" t="inlineStr">
        <is>
          <t>ZONE</t>
        </is>
      </c>
      <c r="I7846" s="2" t="n">
        <v>26.58</v>
      </c>
      <c r="J7846" s="2" t="n">
        <v>27.062474</v>
      </c>
      <c r="K7846" s="2" t="n">
        <v>0.400144</v>
      </c>
      <c r="L7846" s="2" t="n">
        <v>0.08733</v>
      </c>
      <c r="M7846" s="2" t="b">
        <v>1</v>
      </c>
      <c r="N7846" s="2" t="n">
        <v>1</v>
      </c>
    </row>
    <row r="7847" ht="15.75" customHeight="1">
      <c r="A7847" s="9" t="n">
        <v>44007</v>
      </c>
      <c r="B7847" s="9" t="n">
        <v>44006.83333333334</v>
      </c>
      <c r="C7847" s="2" t="n">
        <v>34964545</v>
      </c>
      <c r="D7847" s="2" t="inlineStr">
        <is>
          <t>DOM</t>
        </is>
      </c>
      <c r="G7847" s="2" t="inlineStr">
        <is>
          <t>ZONE</t>
        </is>
      </c>
      <c r="I7847" s="2" t="n">
        <v>20.11</v>
      </c>
      <c r="J7847" s="2" t="n">
        <v>20.449138</v>
      </c>
      <c r="K7847" s="2" t="n">
        <v>0.187528</v>
      </c>
      <c r="L7847" s="2" t="n">
        <v>0.15411</v>
      </c>
      <c r="M7847" s="2" t="b">
        <v>1</v>
      </c>
      <c r="N7847" s="2" t="n">
        <v>1</v>
      </c>
    </row>
    <row r="7848" ht="15.75" customHeight="1">
      <c r="A7848" s="9" t="n">
        <v>44007.04166666666</v>
      </c>
      <c r="B7848" s="9" t="n">
        <v>44006.875</v>
      </c>
      <c r="C7848" s="2" t="n">
        <v>34964545</v>
      </c>
      <c r="D7848" s="2" t="inlineStr">
        <is>
          <t>DOM</t>
        </is>
      </c>
      <c r="G7848" s="2" t="inlineStr">
        <is>
          <t>ZONE</t>
        </is>
      </c>
      <c r="I7848" s="2" t="n">
        <v>19.8</v>
      </c>
      <c r="J7848" s="2" t="n">
        <v>19.963447</v>
      </c>
      <c r="K7848" s="2" t="n">
        <v>0</v>
      </c>
      <c r="L7848" s="2" t="n">
        <v>0.15928</v>
      </c>
      <c r="M7848" s="2" t="b">
        <v>1</v>
      </c>
      <c r="N7848" s="2" t="n">
        <v>1</v>
      </c>
    </row>
    <row r="7849" ht="15.75" customHeight="1">
      <c r="A7849" s="9" t="n">
        <v>44007.08333333334</v>
      </c>
      <c r="B7849" s="9" t="n">
        <v>44006.91666666666</v>
      </c>
      <c r="C7849" s="2" t="n">
        <v>34964545</v>
      </c>
      <c r="D7849" s="2" t="inlineStr">
        <is>
          <t>DOM</t>
        </is>
      </c>
      <c r="G7849" s="2" t="inlineStr">
        <is>
          <t>ZONE</t>
        </is>
      </c>
      <c r="I7849" s="2" t="n">
        <v>17.27</v>
      </c>
      <c r="J7849" s="2" t="n">
        <v>17.369658</v>
      </c>
      <c r="K7849" s="2" t="n">
        <v>0</v>
      </c>
      <c r="L7849" s="2" t="n">
        <v>0.103825</v>
      </c>
      <c r="M7849" s="2" t="b">
        <v>1</v>
      </c>
      <c r="N7849" s="2" t="n">
        <v>1</v>
      </c>
    </row>
    <row r="7850" ht="15.75" customHeight="1">
      <c r="A7850" s="9" t="n">
        <v>44007.125</v>
      </c>
      <c r="B7850" s="9" t="n">
        <v>44006.95833333334</v>
      </c>
      <c r="C7850" s="2" t="n">
        <v>34964545</v>
      </c>
      <c r="D7850" s="2" t="inlineStr">
        <is>
          <t>DOM</t>
        </is>
      </c>
      <c r="G7850" s="2" t="inlineStr">
        <is>
          <t>ZONE</t>
        </is>
      </c>
      <c r="I7850" s="2" t="n">
        <v>15.19</v>
      </c>
      <c r="J7850" s="2" t="n">
        <v>15.308446</v>
      </c>
      <c r="K7850" s="2" t="n">
        <v>0</v>
      </c>
      <c r="L7850" s="2" t="n">
        <v>0.114279</v>
      </c>
      <c r="M7850" s="2" t="b">
        <v>1</v>
      </c>
      <c r="N7850" s="2" t="n">
        <v>1</v>
      </c>
    </row>
    <row r="7851" ht="15.75" customHeight="1">
      <c r="A7851" s="9" t="n">
        <v>44007.16666666666</v>
      </c>
      <c r="B7851" s="9" t="n">
        <v>44007</v>
      </c>
      <c r="C7851" s="2" t="n">
        <v>34964545</v>
      </c>
      <c r="D7851" s="2" t="inlineStr">
        <is>
          <t>DOM</t>
        </is>
      </c>
      <c r="G7851" s="2" t="inlineStr">
        <is>
          <t>ZONE</t>
        </is>
      </c>
      <c r="I7851" s="2" t="n">
        <v>13.21</v>
      </c>
      <c r="J7851" s="2" t="n">
        <v>13.249136</v>
      </c>
      <c r="K7851" s="2" t="n">
        <v>0</v>
      </c>
      <c r="L7851" s="2" t="n">
        <v>0.035803</v>
      </c>
      <c r="M7851" s="2" t="b">
        <v>1</v>
      </c>
      <c r="N7851" s="2" t="n">
        <v>1</v>
      </c>
    </row>
    <row r="7852" ht="15.75" customHeight="1">
      <c r="A7852" s="9" t="n">
        <v>44007.20833333334</v>
      </c>
      <c r="B7852" s="9" t="n">
        <v>44007.04166666666</v>
      </c>
      <c r="C7852" s="2" t="n">
        <v>34964545</v>
      </c>
      <c r="D7852" s="2" t="inlineStr">
        <is>
          <t>DOM</t>
        </is>
      </c>
      <c r="G7852" s="2" t="inlineStr">
        <is>
          <t>ZONE</t>
        </is>
      </c>
      <c r="I7852" s="2" t="n">
        <v>13.51</v>
      </c>
      <c r="J7852" s="2" t="n">
        <v>13.604604</v>
      </c>
      <c r="K7852" s="2" t="n">
        <v>0</v>
      </c>
      <c r="L7852" s="2" t="n">
        <v>0.091271</v>
      </c>
      <c r="M7852" s="2" t="b">
        <v>1</v>
      </c>
      <c r="N7852" s="2" t="n">
        <v>1</v>
      </c>
    </row>
    <row r="7853" ht="15.75" customHeight="1">
      <c r="A7853" s="9" t="n">
        <v>44007.25</v>
      </c>
      <c r="B7853" s="9" t="n">
        <v>44007.08333333334</v>
      </c>
      <c r="C7853" s="2" t="n">
        <v>34964545</v>
      </c>
      <c r="D7853" s="2" t="inlineStr">
        <is>
          <t>DOM</t>
        </is>
      </c>
      <c r="G7853" s="2" t="inlineStr">
        <is>
          <t>ZONE</t>
        </is>
      </c>
      <c r="I7853" s="2" t="n">
        <v>12.35</v>
      </c>
      <c r="J7853" s="2" t="n">
        <v>12.427561</v>
      </c>
      <c r="K7853" s="2" t="n">
        <v>0</v>
      </c>
      <c r="L7853" s="2" t="n">
        <v>0.073395</v>
      </c>
      <c r="M7853" s="2" t="b">
        <v>1</v>
      </c>
      <c r="N7853" s="2" t="n">
        <v>1</v>
      </c>
    </row>
    <row r="7854" ht="15.75" customHeight="1">
      <c r="A7854" s="9" t="n">
        <v>44007.29166666666</v>
      </c>
      <c r="B7854" s="9" t="n">
        <v>44007.125</v>
      </c>
      <c r="C7854" s="2" t="n">
        <v>34964545</v>
      </c>
      <c r="D7854" s="2" t="inlineStr">
        <is>
          <t>DOM</t>
        </is>
      </c>
      <c r="G7854" s="2" t="inlineStr">
        <is>
          <t>ZONE</t>
        </is>
      </c>
      <c r="I7854" s="2" t="n">
        <v>11.55</v>
      </c>
      <c r="J7854" s="2" t="n">
        <v>11.603964</v>
      </c>
      <c r="K7854" s="2" t="n">
        <v>0</v>
      </c>
      <c r="L7854" s="2" t="n">
        <v>0.057297</v>
      </c>
      <c r="M7854" s="2" t="b">
        <v>1</v>
      </c>
      <c r="N7854" s="2" t="n">
        <v>1</v>
      </c>
    </row>
    <row r="7855" ht="15.75" customHeight="1">
      <c r="A7855" s="9" t="n">
        <v>44007.33333333334</v>
      </c>
      <c r="B7855" s="9" t="n">
        <v>44007.16666666666</v>
      </c>
      <c r="C7855" s="2" t="n">
        <v>34964545</v>
      </c>
      <c r="D7855" s="2" t="inlineStr">
        <is>
          <t>DOM</t>
        </is>
      </c>
      <c r="G7855" s="2" t="inlineStr">
        <is>
          <t>ZONE</t>
        </is>
      </c>
      <c r="I7855" s="2" t="n">
        <v>11.29</v>
      </c>
      <c r="J7855" s="2" t="n">
        <v>11.350946</v>
      </c>
      <c r="K7855" s="2" t="n">
        <v>0</v>
      </c>
      <c r="L7855" s="2" t="n">
        <v>0.058446</v>
      </c>
      <c r="M7855" s="2" t="b">
        <v>1</v>
      </c>
      <c r="N7855" s="2" t="n">
        <v>1</v>
      </c>
    </row>
    <row r="7856" ht="15.75" customHeight="1">
      <c r="A7856" s="9" t="n">
        <v>44007.375</v>
      </c>
      <c r="B7856" s="9" t="n">
        <v>44007.20833333334</v>
      </c>
      <c r="C7856" s="2" t="n">
        <v>34964545</v>
      </c>
      <c r="D7856" s="2" t="inlineStr">
        <is>
          <t>DOM</t>
        </is>
      </c>
      <c r="G7856" s="2" t="inlineStr">
        <is>
          <t>ZONE</t>
        </is>
      </c>
      <c r="I7856" s="2" t="n">
        <v>11.95</v>
      </c>
      <c r="J7856" s="2" t="n">
        <v>12.023783</v>
      </c>
      <c r="K7856" s="2" t="n">
        <v>0</v>
      </c>
      <c r="L7856" s="2" t="n">
        <v>0.071283</v>
      </c>
      <c r="M7856" s="2" t="b">
        <v>1</v>
      </c>
      <c r="N7856" s="2" t="n">
        <v>1</v>
      </c>
    </row>
    <row r="7857" ht="15.75" customHeight="1">
      <c r="A7857" s="9" t="n">
        <v>44007.41666666666</v>
      </c>
      <c r="B7857" s="9" t="n">
        <v>44007.25</v>
      </c>
      <c r="C7857" s="2" t="n">
        <v>34964545</v>
      </c>
      <c r="D7857" s="2" t="inlineStr">
        <is>
          <t>DOM</t>
        </is>
      </c>
      <c r="G7857" s="2" t="inlineStr">
        <is>
          <t>ZONE</t>
        </is>
      </c>
      <c r="I7857" s="2" t="n">
        <v>12.37</v>
      </c>
      <c r="J7857" s="2" t="n">
        <v>12.411779</v>
      </c>
      <c r="K7857" s="2" t="n">
        <v>0</v>
      </c>
      <c r="L7857" s="2" t="n">
        <v>0.041779</v>
      </c>
      <c r="M7857" s="2" t="b">
        <v>1</v>
      </c>
      <c r="N7857" s="2" t="n">
        <v>1</v>
      </c>
    </row>
    <row r="7858" ht="15.75" customHeight="1">
      <c r="A7858" s="9" t="n">
        <v>44007.45833333334</v>
      </c>
      <c r="B7858" s="9" t="n">
        <v>44007.29166666666</v>
      </c>
      <c r="C7858" s="2" t="n">
        <v>34964545</v>
      </c>
      <c r="D7858" s="2" t="inlineStr">
        <is>
          <t>DOM</t>
        </is>
      </c>
      <c r="G7858" s="2" t="inlineStr">
        <is>
          <t>ZONE</t>
        </is>
      </c>
      <c r="I7858" s="2" t="n">
        <v>15.43</v>
      </c>
      <c r="J7858" s="2" t="n">
        <v>15.467305</v>
      </c>
      <c r="K7858" s="2" t="n">
        <v>0.001473</v>
      </c>
      <c r="L7858" s="2" t="n">
        <v>0.033333</v>
      </c>
      <c r="M7858" s="2" t="b">
        <v>1</v>
      </c>
      <c r="N7858" s="2" t="n">
        <v>1</v>
      </c>
    </row>
    <row r="7859" ht="15.75" customHeight="1">
      <c r="A7859" s="9" t="n">
        <v>44007.5</v>
      </c>
      <c r="B7859" s="9" t="n">
        <v>44007.33333333334</v>
      </c>
      <c r="C7859" s="2" t="n">
        <v>34964545</v>
      </c>
      <c r="D7859" s="2" t="inlineStr">
        <is>
          <t>DOM</t>
        </is>
      </c>
      <c r="G7859" s="2" t="inlineStr">
        <is>
          <t>ZONE</t>
        </is>
      </c>
      <c r="I7859" s="2" t="n">
        <v>18.28</v>
      </c>
      <c r="J7859" s="2" t="n">
        <v>18.243558</v>
      </c>
      <c r="K7859" s="2" t="n">
        <v>-2e-06</v>
      </c>
      <c r="L7859" s="2" t="n">
        <v>-0.037274</v>
      </c>
      <c r="M7859" s="2" t="b">
        <v>1</v>
      </c>
      <c r="N7859" s="2" t="n">
        <v>1</v>
      </c>
    </row>
    <row r="7860" ht="15.75" customHeight="1">
      <c r="A7860" s="9" t="n">
        <v>44007.54166666666</v>
      </c>
      <c r="B7860" s="9" t="n">
        <v>44007.375</v>
      </c>
      <c r="C7860" s="2" t="n">
        <v>34964545</v>
      </c>
      <c r="D7860" s="2" t="inlineStr">
        <is>
          <t>DOM</t>
        </is>
      </c>
      <c r="G7860" s="2" t="inlineStr">
        <is>
          <t>ZONE</t>
        </is>
      </c>
      <c r="I7860" s="2" t="n">
        <v>19.91</v>
      </c>
      <c r="J7860" s="2" t="n">
        <v>19.834516</v>
      </c>
      <c r="K7860" s="2" t="n">
        <v>0</v>
      </c>
      <c r="L7860" s="2" t="n">
        <v>-0.077984</v>
      </c>
      <c r="M7860" s="2" t="b">
        <v>1</v>
      </c>
      <c r="N7860" s="2" t="n">
        <v>1</v>
      </c>
    </row>
    <row r="7861" ht="15.75" customHeight="1">
      <c r="A7861" s="9" t="n">
        <v>44007.58333333334</v>
      </c>
      <c r="B7861" s="9" t="n">
        <v>44007.41666666666</v>
      </c>
      <c r="C7861" s="2" t="n">
        <v>34964545</v>
      </c>
      <c r="D7861" s="2" t="inlineStr">
        <is>
          <t>DOM</t>
        </is>
      </c>
      <c r="G7861" s="2" t="inlineStr">
        <is>
          <t>ZONE</t>
        </is>
      </c>
      <c r="I7861" s="2" t="n">
        <v>19.98</v>
      </c>
      <c r="J7861" s="2" t="n">
        <v>19.963789</v>
      </c>
      <c r="K7861" s="2" t="n">
        <v>0</v>
      </c>
      <c r="L7861" s="2" t="n">
        <v>-0.016211</v>
      </c>
      <c r="M7861" s="2" t="b">
        <v>1</v>
      </c>
      <c r="N7861" s="2" t="n">
        <v>1</v>
      </c>
    </row>
    <row r="7862" ht="15.75" customHeight="1">
      <c r="A7862" s="9" t="n">
        <v>44007.625</v>
      </c>
      <c r="B7862" s="9" t="n">
        <v>44007.45833333334</v>
      </c>
      <c r="C7862" s="2" t="n">
        <v>34964545</v>
      </c>
      <c r="D7862" s="2" t="inlineStr">
        <is>
          <t>DOM</t>
        </is>
      </c>
      <c r="G7862" s="2" t="inlineStr">
        <is>
          <t>ZONE</t>
        </is>
      </c>
      <c r="I7862" s="2" t="n">
        <v>44.66</v>
      </c>
      <c r="J7862" s="2" t="n">
        <v>44.650936</v>
      </c>
      <c r="K7862" s="2" t="n">
        <v>0</v>
      </c>
      <c r="L7862" s="2" t="n">
        <v>-0.009063999999999999</v>
      </c>
      <c r="M7862" s="2" t="b">
        <v>1</v>
      </c>
      <c r="N7862" s="2" t="n">
        <v>1</v>
      </c>
    </row>
    <row r="7863" ht="15.75" customHeight="1">
      <c r="A7863" s="9" t="n">
        <v>44007.66666666666</v>
      </c>
      <c r="B7863" s="9" t="n">
        <v>44007.5</v>
      </c>
      <c r="C7863" s="2" t="n">
        <v>34964545</v>
      </c>
      <c r="D7863" s="2" t="inlineStr">
        <is>
          <t>DOM</t>
        </is>
      </c>
      <c r="G7863" s="2" t="inlineStr">
        <is>
          <t>ZONE</t>
        </is>
      </c>
      <c r="I7863" s="2" t="n">
        <v>21.51</v>
      </c>
      <c r="J7863" s="2" t="n">
        <v>21.692544</v>
      </c>
      <c r="K7863" s="2" t="n">
        <v>0.161183</v>
      </c>
      <c r="L7863" s="2" t="n">
        <v>0.018861</v>
      </c>
      <c r="M7863" s="2" t="b">
        <v>1</v>
      </c>
      <c r="N7863" s="2" t="n">
        <v>1</v>
      </c>
    </row>
    <row r="7864" ht="15.75" customHeight="1">
      <c r="A7864" s="9" t="n">
        <v>44007.70833333334</v>
      </c>
      <c r="B7864" s="9" t="n">
        <v>44007.54166666666</v>
      </c>
      <c r="C7864" s="2" t="n">
        <v>34964545</v>
      </c>
      <c r="D7864" s="2" t="inlineStr">
        <is>
          <t>DOM</t>
        </is>
      </c>
      <c r="G7864" s="2" t="inlineStr">
        <is>
          <t>ZONE</t>
        </is>
      </c>
      <c r="I7864" s="2" t="n">
        <v>22.09</v>
      </c>
      <c r="J7864" s="2" t="n">
        <v>22.026031</v>
      </c>
      <c r="K7864" s="2" t="n">
        <v>0</v>
      </c>
      <c r="L7864" s="2" t="n">
        <v>-0.063969</v>
      </c>
      <c r="M7864" s="2" t="b">
        <v>1</v>
      </c>
      <c r="N7864" s="2" t="n">
        <v>1</v>
      </c>
    </row>
    <row r="7865" ht="15.75" customHeight="1">
      <c r="A7865" s="9" t="n">
        <v>44007.75</v>
      </c>
      <c r="B7865" s="9" t="n">
        <v>44007.58333333334</v>
      </c>
      <c r="C7865" s="2" t="n">
        <v>34964545</v>
      </c>
      <c r="D7865" s="2" t="inlineStr">
        <is>
          <t>DOM</t>
        </is>
      </c>
      <c r="G7865" s="2" t="inlineStr">
        <is>
          <t>ZONE</t>
        </is>
      </c>
      <c r="I7865" s="2" t="n">
        <v>19.81</v>
      </c>
      <c r="J7865" s="2" t="n">
        <v>20.016789</v>
      </c>
      <c r="K7865" s="2" t="n">
        <v>0.343031</v>
      </c>
      <c r="L7865" s="2" t="n">
        <v>-0.134576</v>
      </c>
      <c r="M7865" s="2" t="b">
        <v>1</v>
      </c>
      <c r="N7865" s="2" t="n">
        <v>1</v>
      </c>
    </row>
    <row r="7866" ht="15.75" customHeight="1">
      <c r="A7866" s="9" t="n">
        <v>44007.79166666666</v>
      </c>
      <c r="B7866" s="9" t="n">
        <v>44007.625</v>
      </c>
      <c r="C7866" s="2" t="n">
        <v>34964545</v>
      </c>
      <c r="D7866" s="2" t="inlineStr">
        <is>
          <t>DOM</t>
        </is>
      </c>
      <c r="G7866" s="2" t="inlineStr">
        <is>
          <t>ZONE</t>
        </is>
      </c>
      <c r="I7866" s="2" t="n">
        <v>23.58</v>
      </c>
      <c r="J7866" s="2" t="n">
        <v>23.350066</v>
      </c>
      <c r="K7866" s="2" t="n">
        <v>0.022505</v>
      </c>
      <c r="L7866" s="2" t="n">
        <v>-0.253272</v>
      </c>
      <c r="M7866" s="2" t="b">
        <v>1</v>
      </c>
      <c r="N7866" s="2" t="n">
        <v>1</v>
      </c>
    </row>
    <row r="7867" ht="15.75" customHeight="1">
      <c r="A7867" s="9" t="n">
        <v>44007.83333333334</v>
      </c>
      <c r="B7867" s="9" t="n">
        <v>44007.66666666666</v>
      </c>
      <c r="C7867" s="2" t="n">
        <v>34964545</v>
      </c>
      <c r="D7867" s="2" t="inlineStr">
        <is>
          <t>DOM</t>
        </is>
      </c>
      <c r="G7867" s="2" t="inlineStr">
        <is>
          <t>ZONE</t>
        </is>
      </c>
      <c r="I7867" s="2" t="n">
        <v>22.19</v>
      </c>
      <c r="J7867" s="2" t="n">
        <v>21.876579</v>
      </c>
      <c r="K7867" s="2" t="n">
        <v>-0.073836</v>
      </c>
      <c r="L7867" s="2" t="n">
        <v>-0.243752</v>
      </c>
      <c r="M7867" s="2" t="b">
        <v>1</v>
      </c>
      <c r="N7867" s="2" t="n">
        <v>1</v>
      </c>
    </row>
    <row r="7868" ht="15.75" customHeight="1">
      <c r="A7868" s="9" t="n">
        <v>44007.875</v>
      </c>
      <c r="B7868" s="9" t="n">
        <v>44007.70833333334</v>
      </c>
      <c r="C7868" s="2" t="n">
        <v>34964545</v>
      </c>
      <c r="D7868" s="2" t="inlineStr">
        <is>
          <t>DOM</t>
        </is>
      </c>
      <c r="G7868" s="2" t="inlineStr">
        <is>
          <t>ZONE</t>
        </is>
      </c>
      <c r="I7868" s="2" t="n">
        <v>22.14</v>
      </c>
      <c r="J7868" s="2" t="n">
        <v>21.797652</v>
      </c>
      <c r="K7868" s="2" t="n">
        <v>-0.080001</v>
      </c>
      <c r="L7868" s="2" t="n">
        <v>-0.266513</v>
      </c>
      <c r="M7868" s="2" t="b">
        <v>1</v>
      </c>
      <c r="N7868" s="2" t="n">
        <v>1</v>
      </c>
    </row>
    <row r="7869" ht="15.75" customHeight="1">
      <c r="A7869" s="9" t="n">
        <v>44007.91666666666</v>
      </c>
      <c r="B7869" s="9" t="n">
        <v>44007.75</v>
      </c>
      <c r="C7869" s="2" t="n">
        <v>34964545</v>
      </c>
      <c r="D7869" s="2" t="inlineStr">
        <is>
          <t>DOM</t>
        </is>
      </c>
      <c r="G7869" s="2" t="inlineStr">
        <is>
          <t>ZONE</t>
        </is>
      </c>
      <c r="I7869" s="2" t="n">
        <v>21.98</v>
      </c>
      <c r="J7869" s="2" t="n">
        <v>21.627089</v>
      </c>
      <c r="K7869" s="2" t="n">
        <v>-0.034659</v>
      </c>
      <c r="L7869" s="2" t="n">
        <v>-0.316585</v>
      </c>
      <c r="M7869" s="2" t="b">
        <v>1</v>
      </c>
      <c r="N7869" s="2" t="n">
        <v>1</v>
      </c>
    </row>
    <row r="7870" ht="15.75" customHeight="1">
      <c r="A7870" s="9" t="n">
        <v>44007.95833333334</v>
      </c>
      <c r="B7870" s="9" t="n">
        <v>44007.79166666666</v>
      </c>
      <c r="C7870" s="2" t="n">
        <v>34964545</v>
      </c>
      <c r="D7870" s="2" t="inlineStr">
        <is>
          <t>DOM</t>
        </is>
      </c>
      <c r="G7870" s="2" t="inlineStr">
        <is>
          <t>ZONE</t>
        </is>
      </c>
      <c r="I7870" s="2" t="n">
        <v>20.82</v>
      </c>
      <c r="J7870" s="2" t="n">
        <v>20.319041</v>
      </c>
      <c r="K7870" s="2" t="n">
        <v>-0.257557</v>
      </c>
      <c r="L7870" s="2" t="n">
        <v>-0.244236</v>
      </c>
      <c r="M7870" s="2" t="b">
        <v>1</v>
      </c>
      <c r="N7870" s="2" t="n">
        <v>1</v>
      </c>
    </row>
    <row r="7871" ht="15.75" customHeight="1">
      <c r="A7871" s="9" t="n">
        <v>44008</v>
      </c>
      <c r="B7871" s="9" t="n">
        <v>44007.83333333334</v>
      </c>
      <c r="C7871" s="2" t="n">
        <v>34964545</v>
      </c>
      <c r="D7871" s="2" t="inlineStr">
        <is>
          <t>DOM</t>
        </is>
      </c>
      <c r="G7871" s="2" t="inlineStr">
        <is>
          <t>ZONE</t>
        </is>
      </c>
      <c r="I7871" s="2" t="n">
        <v>19.74</v>
      </c>
      <c r="J7871" s="2" t="n">
        <v>19.579368</v>
      </c>
      <c r="K7871" s="2" t="n">
        <v>-0.040599</v>
      </c>
      <c r="L7871" s="2" t="n">
        <v>-0.124199</v>
      </c>
      <c r="M7871" s="2" t="b">
        <v>1</v>
      </c>
      <c r="N7871" s="2" t="n">
        <v>1</v>
      </c>
    </row>
    <row r="7872" ht="15.75" customHeight="1">
      <c r="A7872" s="9" t="n">
        <v>44008.04166666666</v>
      </c>
      <c r="B7872" s="9" t="n">
        <v>44007.875</v>
      </c>
      <c r="C7872" s="2" t="n">
        <v>34964545</v>
      </c>
      <c r="D7872" s="2" t="inlineStr">
        <is>
          <t>DOM</t>
        </is>
      </c>
      <c r="G7872" s="2" t="inlineStr">
        <is>
          <t>ZONE</t>
        </is>
      </c>
      <c r="I7872" s="2" t="n">
        <v>19.75</v>
      </c>
      <c r="J7872" s="2" t="n">
        <v>19.706797</v>
      </c>
      <c r="K7872" s="2" t="n">
        <v>0</v>
      </c>
      <c r="L7872" s="2" t="n">
        <v>-0.03987</v>
      </c>
      <c r="M7872" s="2" t="b">
        <v>1</v>
      </c>
      <c r="N7872" s="2" t="n">
        <v>1</v>
      </c>
    </row>
    <row r="7873" ht="15.75" customHeight="1">
      <c r="A7873" s="9" t="n">
        <v>44008.08333333334</v>
      </c>
      <c r="B7873" s="9" t="n">
        <v>44007.91666666666</v>
      </c>
      <c r="C7873" s="2" t="n">
        <v>34964545</v>
      </c>
      <c r="D7873" s="2" t="inlineStr">
        <is>
          <t>DOM</t>
        </is>
      </c>
      <c r="G7873" s="2" t="inlineStr">
        <is>
          <t>ZONE</t>
        </is>
      </c>
      <c r="I7873" s="2" t="n">
        <v>16.6</v>
      </c>
      <c r="J7873" s="2" t="n">
        <v>16.491157</v>
      </c>
      <c r="K7873" s="2" t="n">
        <v>0</v>
      </c>
      <c r="L7873" s="2" t="n">
        <v>-0.108009</v>
      </c>
      <c r="M7873" s="2" t="b">
        <v>1</v>
      </c>
      <c r="N7873" s="2" t="n">
        <v>1</v>
      </c>
    </row>
    <row r="7874" ht="15.75" customHeight="1">
      <c r="A7874" s="9" t="n">
        <v>44008.125</v>
      </c>
      <c r="B7874" s="9" t="n">
        <v>44007.95833333334</v>
      </c>
      <c r="C7874" s="2" t="n">
        <v>34964545</v>
      </c>
      <c r="D7874" s="2" t="inlineStr">
        <is>
          <t>DOM</t>
        </is>
      </c>
      <c r="G7874" s="2" t="inlineStr">
        <is>
          <t>ZONE</t>
        </is>
      </c>
      <c r="I7874" s="2" t="n">
        <v>15.01</v>
      </c>
      <c r="J7874" s="2" t="n">
        <v>14.937275</v>
      </c>
      <c r="K7874" s="2" t="n">
        <v>0</v>
      </c>
      <c r="L7874" s="2" t="n">
        <v>-0.074392</v>
      </c>
      <c r="M7874" s="2" t="b">
        <v>1</v>
      </c>
      <c r="N7874" s="2" t="n">
        <v>1</v>
      </c>
    </row>
    <row r="7875" ht="15.75" customHeight="1">
      <c r="A7875" s="9" t="n">
        <v>44008.16666666666</v>
      </c>
      <c r="B7875" s="9" t="n">
        <v>44008</v>
      </c>
      <c r="C7875" s="2" t="n">
        <v>34964545</v>
      </c>
      <c r="D7875" s="2" t="inlineStr">
        <is>
          <t>DOM</t>
        </is>
      </c>
      <c r="G7875" s="2" t="inlineStr">
        <is>
          <t>ZONE</t>
        </is>
      </c>
      <c r="I7875" s="2" t="n">
        <v>13.54</v>
      </c>
      <c r="J7875" s="2" t="n">
        <v>13.470513</v>
      </c>
      <c r="K7875" s="2" t="n">
        <v>0.00545</v>
      </c>
      <c r="L7875" s="2" t="n">
        <v>-0.07077</v>
      </c>
      <c r="M7875" s="2" t="b">
        <v>1</v>
      </c>
      <c r="N7875" s="2" t="n">
        <v>1</v>
      </c>
    </row>
    <row r="7876" ht="15.75" customHeight="1">
      <c r="A7876" s="9" t="n">
        <v>44008.20833333334</v>
      </c>
      <c r="B7876" s="9" t="n">
        <v>44008.04166666666</v>
      </c>
      <c r="C7876" s="2" t="n">
        <v>34964545</v>
      </c>
      <c r="D7876" s="2" t="inlineStr">
        <is>
          <t>DOM</t>
        </is>
      </c>
      <c r="G7876" s="2" t="inlineStr">
        <is>
          <t>ZONE</t>
        </is>
      </c>
      <c r="I7876" s="2" t="n">
        <v>12.59</v>
      </c>
      <c r="J7876" s="2" t="n">
        <v>12.580822</v>
      </c>
      <c r="K7876" s="2" t="n">
        <v>0.010555</v>
      </c>
      <c r="L7876" s="2" t="n">
        <v>-0.018067</v>
      </c>
      <c r="M7876" s="2" t="b">
        <v>1</v>
      </c>
      <c r="N7876" s="2" t="n">
        <v>1</v>
      </c>
    </row>
    <row r="7877" ht="15.75" customHeight="1">
      <c r="A7877" s="9" t="n">
        <v>44008.25</v>
      </c>
      <c r="B7877" s="9" t="n">
        <v>44008.08333333334</v>
      </c>
      <c r="C7877" s="2" t="n">
        <v>34964545</v>
      </c>
      <c r="D7877" s="2" t="inlineStr">
        <is>
          <t>DOM</t>
        </is>
      </c>
      <c r="G7877" s="2" t="inlineStr">
        <is>
          <t>ZONE</t>
        </is>
      </c>
      <c r="I7877" s="2" t="n">
        <v>12.13</v>
      </c>
      <c r="J7877" s="2" t="n">
        <v>12.142853</v>
      </c>
      <c r="K7877" s="2" t="n">
        <v>0.00976</v>
      </c>
      <c r="L7877" s="2" t="n">
        <v>0.008092999999999999</v>
      </c>
      <c r="M7877" s="2" t="b">
        <v>1</v>
      </c>
      <c r="N7877" s="2" t="n">
        <v>1</v>
      </c>
    </row>
    <row r="7878" ht="15.75" customHeight="1">
      <c r="A7878" s="9" t="n">
        <v>44008.29166666666</v>
      </c>
      <c r="B7878" s="9" t="n">
        <v>44008.125</v>
      </c>
      <c r="C7878" s="2" t="n">
        <v>34964545</v>
      </c>
      <c r="D7878" s="2" t="inlineStr">
        <is>
          <t>DOM</t>
        </is>
      </c>
      <c r="G7878" s="2" t="inlineStr">
        <is>
          <t>ZONE</t>
        </is>
      </c>
      <c r="I7878" s="2" t="n">
        <v>11.16</v>
      </c>
      <c r="J7878" s="2" t="n">
        <v>11.161127</v>
      </c>
      <c r="K7878" s="2" t="n">
        <v>0</v>
      </c>
      <c r="L7878" s="2" t="n">
        <v>0.000293</v>
      </c>
      <c r="M7878" s="2" t="b">
        <v>1</v>
      </c>
      <c r="N7878" s="2" t="n">
        <v>1</v>
      </c>
    </row>
    <row r="7879" ht="15.75" customHeight="1">
      <c r="A7879" s="9" t="n">
        <v>44008.33333333334</v>
      </c>
      <c r="B7879" s="9" t="n">
        <v>44008.16666666666</v>
      </c>
      <c r="C7879" s="2" t="n">
        <v>34964545</v>
      </c>
      <c r="D7879" s="2" t="inlineStr">
        <is>
          <t>DOM</t>
        </is>
      </c>
      <c r="G7879" s="2" t="inlineStr">
        <is>
          <t>ZONE</t>
        </is>
      </c>
      <c r="I7879" s="2" t="n">
        <v>10.56</v>
      </c>
      <c r="J7879" s="2" t="n">
        <v>10.558053</v>
      </c>
      <c r="K7879" s="2" t="n">
        <v>0</v>
      </c>
      <c r="L7879" s="2" t="n">
        <v>-0.000281</v>
      </c>
      <c r="M7879" s="2" t="b">
        <v>1</v>
      </c>
      <c r="N7879" s="2" t="n">
        <v>1</v>
      </c>
    </row>
    <row r="7880" ht="15.75" customHeight="1">
      <c r="A7880" s="9" t="n">
        <v>44008.375</v>
      </c>
      <c r="B7880" s="9" t="n">
        <v>44008.20833333334</v>
      </c>
      <c r="C7880" s="2" t="n">
        <v>34964545</v>
      </c>
      <c r="D7880" s="2" t="inlineStr">
        <is>
          <t>DOM</t>
        </is>
      </c>
      <c r="G7880" s="2" t="inlineStr">
        <is>
          <t>ZONE</t>
        </is>
      </c>
      <c r="I7880" s="2" t="n">
        <v>10.16</v>
      </c>
      <c r="J7880" s="2" t="n">
        <v>10.145568</v>
      </c>
      <c r="K7880" s="2" t="n">
        <v>0</v>
      </c>
      <c r="L7880" s="2" t="n">
        <v>-0.016099</v>
      </c>
      <c r="M7880" s="2" t="b">
        <v>1</v>
      </c>
      <c r="N7880" s="2" t="n">
        <v>1</v>
      </c>
    </row>
    <row r="7881" ht="15.75" customHeight="1">
      <c r="A7881" s="9" t="n">
        <v>44008.41666666666</v>
      </c>
      <c r="B7881" s="9" t="n">
        <v>44008.25</v>
      </c>
      <c r="C7881" s="2" t="n">
        <v>34964545</v>
      </c>
      <c r="D7881" s="2" t="inlineStr">
        <is>
          <t>DOM</t>
        </is>
      </c>
      <c r="G7881" s="2" t="inlineStr">
        <is>
          <t>ZONE</t>
        </is>
      </c>
      <c r="I7881" s="2" t="n">
        <v>10.35</v>
      </c>
      <c r="J7881" s="2" t="n">
        <v>10.29668</v>
      </c>
      <c r="K7881" s="2" t="n">
        <v>0</v>
      </c>
      <c r="L7881" s="2" t="n">
        <v>-0.05332</v>
      </c>
      <c r="M7881" s="2" t="b">
        <v>1</v>
      </c>
      <c r="N7881" s="2" t="n">
        <v>1</v>
      </c>
    </row>
    <row r="7882" ht="15.75" customHeight="1">
      <c r="A7882" s="9" t="n">
        <v>44008.45833333334</v>
      </c>
      <c r="B7882" s="9" t="n">
        <v>44008.29166666666</v>
      </c>
      <c r="C7882" s="2" t="n">
        <v>34964545</v>
      </c>
      <c r="D7882" s="2" t="inlineStr">
        <is>
          <t>DOM</t>
        </is>
      </c>
      <c r="G7882" s="2" t="inlineStr">
        <is>
          <t>ZONE</t>
        </is>
      </c>
      <c r="I7882" s="2" t="n">
        <v>11.89</v>
      </c>
      <c r="J7882" s="2" t="n">
        <v>11.783118</v>
      </c>
      <c r="K7882" s="2" t="n">
        <v>0</v>
      </c>
      <c r="L7882" s="2" t="n">
        <v>-0.101882</v>
      </c>
      <c r="M7882" s="2" t="b">
        <v>1</v>
      </c>
      <c r="N7882" s="2" t="n">
        <v>1</v>
      </c>
    </row>
    <row r="7883" ht="15.75" customHeight="1">
      <c r="A7883" s="9" t="n">
        <v>44008.5</v>
      </c>
      <c r="B7883" s="9" t="n">
        <v>44008.33333333334</v>
      </c>
      <c r="C7883" s="2" t="n">
        <v>34964545</v>
      </c>
      <c r="D7883" s="2" t="inlineStr">
        <is>
          <t>DOM</t>
        </is>
      </c>
      <c r="G7883" s="2" t="inlineStr">
        <is>
          <t>ZONE</t>
        </is>
      </c>
      <c r="I7883" s="2" t="n">
        <v>14.17</v>
      </c>
      <c r="J7883" s="2" t="n">
        <v>14.011476</v>
      </c>
      <c r="K7883" s="2" t="n">
        <v>0</v>
      </c>
      <c r="L7883" s="2" t="n">
        <v>-0.15769</v>
      </c>
      <c r="M7883" s="2" t="b">
        <v>1</v>
      </c>
      <c r="N7883" s="2" t="n">
        <v>1</v>
      </c>
    </row>
    <row r="7884" ht="15.75" customHeight="1">
      <c r="A7884" s="9" t="n">
        <v>44008.54166666666</v>
      </c>
      <c r="B7884" s="9" t="n">
        <v>44008.375</v>
      </c>
      <c r="C7884" s="2" t="n">
        <v>34964545</v>
      </c>
      <c r="D7884" s="2" t="inlineStr">
        <is>
          <t>DOM</t>
        </is>
      </c>
      <c r="G7884" s="2" t="inlineStr">
        <is>
          <t>ZONE</t>
        </is>
      </c>
      <c r="I7884" s="2" t="n">
        <v>17.87</v>
      </c>
      <c r="J7884" s="2" t="n">
        <v>18.036765</v>
      </c>
      <c r="K7884" s="2" t="n">
        <v>0.375974</v>
      </c>
      <c r="L7884" s="2" t="n">
        <v>-0.213376</v>
      </c>
      <c r="M7884" s="2" t="b">
        <v>1</v>
      </c>
      <c r="N7884" s="2" t="n">
        <v>1</v>
      </c>
    </row>
    <row r="7885" ht="15.75" customHeight="1">
      <c r="A7885" s="9" t="n">
        <v>44008.58333333334</v>
      </c>
      <c r="B7885" s="9" t="n">
        <v>44008.41666666666</v>
      </c>
      <c r="C7885" s="2" t="n">
        <v>34964545</v>
      </c>
      <c r="D7885" s="2" t="inlineStr">
        <is>
          <t>DOM</t>
        </is>
      </c>
      <c r="G7885" s="2" t="inlineStr">
        <is>
          <t>ZONE</t>
        </is>
      </c>
      <c r="I7885" s="2" t="n">
        <v>18.19</v>
      </c>
      <c r="J7885" s="2" t="n">
        <v>19.716223</v>
      </c>
      <c r="K7885" s="2" t="n">
        <v>1.717263</v>
      </c>
      <c r="L7885" s="2" t="n">
        <v>-0.190207</v>
      </c>
      <c r="M7885" s="2" t="b">
        <v>1</v>
      </c>
      <c r="N7885" s="2" t="n">
        <v>1</v>
      </c>
    </row>
    <row r="7886" ht="15.75" customHeight="1">
      <c r="A7886" s="9" t="n">
        <v>44008.625</v>
      </c>
      <c r="B7886" s="9" t="n">
        <v>44008.45833333334</v>
      </c>
      <c r="C7886" s="2" t="n">
        <v>34964545</v>
      </c>
      <c r="D7886" s="2" t="inlineStr">
        <is>
          <t>DOM</t>
        </is>
      </c>
      <c r="G7886" s="2" t="inlineStr">
        <is>
          <t>ZONE</t>
        </is>
      </c>
      <c r="I7886" s="2" t="n">
        <v>18.5</v>
      </c>
      <c r="J7886" s="2" t="n">
        <v>20.168165</v>
      </c>
      <c r="K7886" s="2" t="n">
        <v>1.840614</v>
      </c>
      <c r="L7886" s="2" t="n">
        <v>-0.173283</v>
      </c>
      <c r="M7886" s="2" t="b">
        <v>1</v>
      </c>
      <c r="N7886" s="2" t="n">
        <v>1</v>
      </c>
    </row>
    <row r="7887" ht="15.75" customHeight="1">
      <c r="A7887" s="9" t="n">
        <v>44008.66666666666</v>
      </c>
      <c r="B7887" s="9" t="n">
        <v>44008.5</v>
      </c>
      <c r="C7887" s="2" t="n">
        <v>34964545</v>
      </c>
      <c r="D7887" s="2" t="inlineStr">
        <is>
          <t>DOM</t>
        </is>
      </c>
      <c r="G7887" s="2" t="inlineStr">
        <is>
          <t>ZONE</t>
        </is>
      </c>
      <c r="I7887" s="2" t="n">
        <v>19.53</v>
      </c>
      <c r="J7887" s="2" t="n">
        <v>19.86844</v>
      </c>
      <c r="K7887" s="2" t="n">
        <v>0.523567</v>
      </c>
      <c r="L7887" s="2" t="n">
        <v>-0.188461</v>
      </c>
      <c r="M7887" s="2" t="b">
        <v>1</v>
      </c>
      <c r="N7887" s="2" t="n">
        <v>1</v>
      </c>
    </row>
    <row r="7888" ht="15.75" customHeight="1">
      <c r="A7888" s="9" t="n">
        <v>44008.70833333334</v>
      </c>
      <c r="B7888" s="9" t="n">
        <v>44008.54166666666</v>
      </c>
      <c r="C7888" s="2" t="n">
        <v>34964545</v>
      </c>
      <c r="D7888" s="2" t="inlineStr">
        <is>
          <t>DOM</t>
        </is>
      </c>
      <c r="G7888" s="2" t="inlineStr">
        <is>
          <t>ZONE</t>
        </is>
      </c>
      <c r="I7888" s="2" t="n">
        <v>19.03</v>
      </c>
      <c r="J7888" s="2" t="n">
        <v>20.177507</v>
      </c>
      <c r="K7888" s="2" t="n">
        <v>1.283356</v>
      </c>
      <c r="L7888" s="2" t="n">
        <v>-0.132516</v>
      </c>
      <c r="M7888" s="2" t="b">
        <v>1</v>
      </c>
      <c r="N7888" s="2" t="n">
        <v>1</v>
      </c>
    </row>
    <row r="7889" ht="15.75" customHeight="1">
      <c r="A7889" s="9" t="n">
        <v>44008.75</v>
      </c>
      <c r="B7889" s="9" t="n">
        <v>44008.58333333334</v>
      </c>
      <c r="C7889" s="2" t="n">
        <v>34964545</v>
      </c>
      <c r="D7889" s="2" t="inlineStr">
        <is>
          <t>DOM</t>
        </is>
      </c>
      <c r="G7889" s="2" t="inlineStr">
        <is>
          <t>ZONE</t>
        </is>
      </c>
      <c r="I7889" s="2" t="n">
        <v>19.05</v>
      </c>
      <c r="J7889" s="2" t="n">
        <v>19.574312</v>
      </c>
      <c r="K7889" s="2" t="n">
        <v>0.664102</v>
      </c>
      <c r="L7889" s="2" t="n">
        <v>-0.14229</v>
      </c>
      <c r="M7889" s="2" t="b">
        <v>1</v>
      </c>
      <c r="N7889" s="2" t="n">
        <v>1</v>
      </c>
    </row>
    <row r="7890" ht="15.75" customHeight="1">
      <c r="A7890" s="9" t="n">
        <v>44008.79166666666</v>
      </c>
      <c r="B7890" s="9" t="n">
        <v>44008.625</v>
      </c>
      <c r="C7890" s="2" t="n">
        <v>34964545</v>
      </c>
      <c r="D7890" s="2" t="inlineStr">
        <is>
          <t>DOM</t>
        </is>
      </c>
      <c r="G7890" s="2" t="inlineStr">
        <is>
          <t>ZONE</t>
        </is>
      </c>
      <c r="I7890" s="2" t="n">
        <v>18.85</v>
      </c>
      <c r="J7890" s="2" t="n">
        <v>19.698676</v>
      </c>
      <c r="K7890" s="2" t="n">
        <v>0.905811</v>
      </c>
      <c r="L7890" s="2" t="n">
        <v>-0.060468</v>
      </c>
      <c r="M7890" s="2" t="b">
        <v>1</v>
      </c>
      <c r="N7890" s="2" t="n">
        <v>1</v>
      </c>
    </row>
    <row r="7891" ht="15.75" customHeight="1">
      <c r="A7891" s="9" t="n">
        <v>44008.83333333334</v>
      </c>
      <c r="B7891" s="9" t="n">
        <v>44008.66666666666</v>
      </c>
      <c r="C7891" s="2" t="n">
        <v>34964545</v>
      </c>
      <c r="D7891" s="2" t="inlineStr">
        <is>
          <t>DOM</t>
        </is>
      </c>
      <c r="G7891" s="2" t="inlineStr">
        <is>
          <t>ZONE</t>
        </is>
      </c>
      <c r="I7891" s="2" t="n">
        <v>18.97</v>
      </c>
      <c r="J7891" s="2" t="n">
        <v>20.482095</v>
      </c>
      <c r="K7891" s="2" t="n">
        <v>1.541906</v>
      </c>
      <c r="L7891" s="2" t="n">
        <v>-0.026478</v>
      </c>
      <c r="M7891" s="2" t="b">
        <v>1</v>
      </c>
      <c r="N7891" s="2" t="n">
        <v>1</v>
      </c>
    </row>
    <row r="7892" ht="15.75" customHeight="1">
      <c r="A7892" s="9" t="n">
        <v>44008.875</v>
      </c>
      <c r="B7892" s="9" t="n">
        <v>44008.70833333334</v>
      </c>
      <c r="C7892" s="2" t="n">
        <v>34964545</v>
      </c>
      <c r="D7892" s="2" t="inlineStr">
        <is>
          <t>DOM</t>
        </is>
      </c>
      <c r="G7892" s="2" t="inlineStr">
        <is>
          <t>ZONE</t>
        </is>
      </c>
      <c r="I7892" s="2" t="n">
        <v>19.07</v>
      </c>
      <c r="J7892" s="2" t="n">
        <v>20.429151</v>
      </c>
      <c r="K7892" s="2" t="n">
        <v>1.368387</v>
      </c>
      <c r="L7892" s="2" t="n">
        <v>-0.005069</v>
      </c>
      <c r="M7892" s="2" t="b">
        <v>1</v>
      </c>
      <c r="N7892" s="2" t="n">
        <v>1</v>
      </c>
    </row>
    <row r="7893" ht="15.75" customHeight="1">
      <c r="A7893" s="9" t="n">
        <v>44008.91666666666</v>
      </c>
      <c r="B7893" s="9" t="n">
        <v>44008.75</v>
      </c>
      <c r="C7893" s="2" t="n">
        <v>34964545</v>
      </c>
      <c r="D7893" s="2" t="inlineStr">
        <is>
          <t>DOM</t>
        </is>
      </c>
      <c r="G7893" s="2" t="inlineStr">
        <is>
          <t>ZONE</t>
        </is>
      </c>
      <c r="I7893" s="2" t="n">
        <v>19.5</v>
      </c>
      <c r="J7893" s="2" t="n">
        <v>20.598373</v>
      </c>
      <c r="K7893" s="2" t="n">
        <v>1.091683</v>
      </c>
      <c r="L7893" s="2" t="n">
        <v>0.00919</v>
      </c>
      <c r="M7893" s="2" t="b">
        <v>1</v>
      </c>
      <c r="N7893" s="2" t="n">
        <v>1</v>
      </c>
    </row>
    <row r="7894" ht="15.75" customHeight="1">
      <c r="A7894" s="9" t="n">
        <v>44008.95833333334</v>
      </c>
      <c r="B7894" s="9" t="n">
        <v>44008.79166666666</v>
      </c>
      <c r="C7894" s="2" t="n">
        <v>34964545</v>
      </c>
      <c r="D7894" s="2" t="inlineStr">
        <is>
          <t>DOM</t>
        </is>
      </c>
      <c r="G7894" s="2" t="inlineStr">
        <is>
          <t>ZONE</t>
        </is>
      </c>
      <c r="I7894" s="2" t="n">
        <v>23.36</v>
      </c>
      <c r="J7894" s="2" t="n">
        <v>26.83372</v>
      </c>
      <c r="K7894" s="2" t="n">
        <v>3.432829</v>
      </c>
      <c r="L7894" s="2" t="n">
        <v>0.040057</v>
      </c>
      <c r="M7894" s="2" t="b">
        <v>1</v>
      </c>
      <c r="N7894" s="2" t="n">
        <v>1</v>
      </c>
    </row>
    <row r="7895" ht="15.75" customHeight="1">
      <c r="A7895" s="9" t="n">
        <v>44009</v>
      </c>
      <c r="B7895" s="9" t="n">
        <v>44008.83333333334</v>
      </c>
      <c r="C7895" s="2" t="n">
        <v>34964545</v>
      </c>
      <c r="D7895" s="2" t="inlineStr">
        <is>
          <t>DOM</t>
        </is>
      </c>
      <c r="G7895" s="2" t="inlineStr">
        <is>
          <t>ZONE</t>
        </is>
      </c>
      <c r="I7895" s="2" t="n">
        <v>16.55</v>
      </c>
      <c r="J7895" s="2" t="n">
        <v>19.538999</v>
      </c>
      <c r="K7895" s="2" t="n">
        <v>2.898384</v>
      </c>
      <c r="L7895" s="2" t="n">
        <v>0.093115</v>
      </c>
      <c r="M7895" s="2" t="b">
        <v>1</v>
      </c>
      <c r="N7895" s="2" t="n">
        <v>1</v>
      </c>
    </row>
    <row r="7896" ht="15.75" customHeight="1">
      <c r="A7896" s="9" t="n">
        <v>44009.04166666666</v>
      </c>
      <c r="B7896" s="9" t="n">
        <v>44008.875</v>
      </c>
      <c r="C7896" s="2" t="n">
        <v>34964545</v>
      </c>
      <c r="D7896" s="2" t="inlineStr">
        <is>
          <t>DOM</t>
        </is>
      </c>
      <c r="G7896" s="2" t="inlineStr">
        <is>
          <t>ZONE</t>
        </is>
      </c>
      <c r="I7896" s="2" t="n">
        <v>18.06</v>
      </c>
      <c r="J7896" s="2" t="n">
        <v>19.34708</v>
      </c>
      <c r="K7896" s="2" t="n">
        <v>1.144342</v>
      </c>
      <c r="L7896" s="2" t="n">
        <v>0.141071</v>
      </c>
      <c r="M7896" s="2" t="b">
        <v>1</v>
      </c>
      <c r="N7896" s="2" t="n">
        <v>1</v>
      </c>
    </row>
    <row r="7897" ht="15.75" customHeight="1">
      <c r="A7897" s="9" t="n">
        <v>44009.08333333334</v>
      </c>
      <c r="B7897" s="9" t="n">
        <v>44008.91666666666</v>
      </c>
      <c r="C7897" s="2" t="n">
        <v>34964545</v>
      </c>
      <c r="D7897" s="2" t="inlineStr">
        <is>
          <t>DOM</t>
        </is>
      </c>
      <c r="G7897" s="2" t="inlineStr">
        <is>
          <t>ZONE</t>
        </is>
      </c>
      <c r="I7897" s="2" t="n">
        <v>17.79</v>
      </c>
      <c r="J7897" s="2" t="n">
        <v>17.965829</v>
      </c>
      <c r="K7897" s="2" t="n">
        <v>0</v>
      </c>
      <c r="L7897" s="2" t="n">
        <v>0.179995</v>
      </c>
      <c r="M7897" s="2" t="b">
        <v>1</v>
      </c>
      <c r="N7897" s="2" t="n">
        <v>1</v>
      </c>
    </row>
    <row r="7898" ht="15.75" customHeight="1">
      <c r="A7898" s="9" t="n">
        <v>44009.125</v>
      </c>
      <c r="B7898" s="9" t="n">
        <v>44008.95833333334</v>
      </c>
      <c r="C7898" s="2" t="n">
        <v>34964545</v>
      </c>
      <c r="D7898" s="2" t="inlineStr">
        <is>
          <t>DOM</t>
        </is>
      </c>
      <c r="G7898" s="2" t="inlineStr">
        <is>
          <t>ZONE</t>
        </is>
      </c>
      <c r="I7898" s="2" t="n">
        <v>14.56</v>
      </c>
      <c r="J7898" s="2" t="n">
        <v>14.649362</v>
      </c>
      <c r="K7898" s="2" t="n">
        <v>0</v>
      </c>
      <c r="L7898" s="2" t="n">
        <v>0.08519500000000001</v>
      </c>
      <c r="M7898" s="2" t="b">
        <v>1</v>
      </c>
      <c r="N7898" s="2" t="n">
        <v>1</v>
      </c>
    </row>
    <row r="7899" ht="15.75" customHeight="1">
      <c r="A7899" s="9" t="n">
        <v>44009.16666666666</v>
      </c>
      <c r="B7899" s="9" t="n">
        <v>44009</v>
      </c>
      <c r="C7899" s="2" t="n">
        <v>34964545</v>
      </c>
      <c r="D7899" s="2" t="inlineStr">
        <is>
          <t>DOM</t>
        </is>
      </c>
      <c r="G7899" s="2" t="inlineStr">
        <is>
          <t>ZONE</t>
        </is>
      </c>
      <c r="I7899" s="2" t="n">
        <v>13.6</v>
      </c>
      <c r="J7899" s="2" t="n">
        <v>13.600699</v>
      </c>
      <c r="K7899" s="2" t="n">
        <v>0</v>
      </c>
      <c r="L7899" s="2" t="n">
        <v>-0.001801</v>
      </c>
      <c r="M7899" s="2" t="b">
        <v>1</v>
      </c>
      <c r="N7899" s="2" t="n">
        <v>1</v>
      </c>
    </row>
    <row r="7900" ht="15.75" customHeight="1">
      <c r="A7900" s="9" t="n">
        <v>44009.20833333334</v>
      </c>
      <c r="B7900" s="9" t="n">
        <v>44009.04166666666</v>
      </c>
      <c r="C7900" s="2" t="n">
        <v>34964545</v>
      </c>
      <c r="D7900" s="2" t="inlineStr">
        <is>
          <t>DOM</t>
        </is>
      </c>
      <c r="G7900" s="2" t="inlineStr">
        <is>
          <t>ZONE</t>
        </is>
      </c>
      <c r="I7900" s="2" t="n">
        <v>14.22</v>
      </c>
      <c r="J7900" s="2" t="n">
        <v>14.206184</v>
      </c>
      <c r="K7900" s="2" t="n">
        <v>0</v>
      </c>
      <c r="L7900" s="2" t="n">
        <v>-0.010483</v>
      </c>
      <c r="M7900" s="2" t="b">
        <v>1</v>
      </c>
      <c r="N7900" s="2" t="n">
        <v>1</v>
      </c>
    </row>
    <row r="7901" ht="15.75" customHeight="1">
      <c r="A7901" s="9" t="n">
        <v>44009.25</v>
      </c>
      <c r="B7901" s="9" t="n">
        <v>44009.08333333334</v>
      </c>
      <c r="C7901" s="2" t="n">
        <v>34964545</v>
      </c>
      <c r="D7901" s="2" t="inlineStr">
        <is>
          <t>DOM</t>
        </is>
      </c>
      <c r="G7901" s="2" t="inlineStr">
        <is>
          <t>ZONE</t>
        </is>
      </c>
      <c r="I7901" s="2" t="n">
        <v>13.13</v>
      </c>
      <c r="J7901" s="2" t="n">
        <v>13.098051</v>
      </c>
      <c r="K7901" s="2" t="n">
        <v>0</v>
      </c>
      <c r="L7901" s="2" t="n">
        <v>-0.031115</v>
      </c>
      <c r="M7901" s="2" t="b">
        <v>1</v>
      </c>
      <c r="N7901" s="2" t="n">
        <v>1</v>
      </c>
    </row>
    <row r="7902" ht="15.75" customHeight="1">
      <c r="A7902" s="9" t="n">
        <v>44009.29166666666</v>
      </c>
      <c r="B7902" s="9" t="n">
        <v>44009.125</v>
      </c>
      <c r="C7902" s="2" t="n">
        <v>34964545</v>
      </c>
      <c r="D7902" s="2" t="inlineStr">
        <is>
          <t>DOM</t>
        </is>
      </c>
      <c r="G7902" s="2" t="inlineStr">
        <is>
          <t>ZONE</t>
        </is>
      </c>
      <c r="I7902" s="2" t="n">
        <v>12.4</v>
      </c>
      <c r="J7902" s="2" t="n">
        <v>12.376037</v>
      </c>
      <c r="K7902" s="2" t="n">
        <v>0</v>
      </c>
      <c r="L7902" s="2" t="n">
        <v>-0.023963</v>
      </c>
      <c r="M7902" s="2" t="b">
        <v>1</v>
      </c>
      <c r="N7902" s="2" t="n">
        <v>1</v>
      </c>
    </row>
    <row r="7903" ht="15.75" customHeight="1">
      <c r="A7903" s="9" t="n">
        <v>44009.33333333334</v>
      </c>
      <c r="B7903" s="9" t="n">
        <v>44009.16666666666</v>
      </c>
      <c r="C7903" s="2" t="n">
        <v>34964545</v>
      </c>
      <c r="D7903" s="2" t="inlineStr">
        <is>
          <t>DOM</t>
        </is>
      </c>
      <c r="G7903" s="2" t="inlineStr">
        <is>
          <t>ZONE</t>
        </is>
      </c>
      <c r="I7903" s="2" t="n">
        <v>11.71</v>
      </c>
      <c r="J7903" s="2" t="n">
        <v>11.685116</v>
      </c>
      <c r="K7903" s="2" t="n">
        <v>0</v>
      </c>
      <c r="L7903" s="2" t="n">
        <v>-0.02905</v>
      </c>
      <c r="M7903" s="2" t="b">
        <v>1</v>
      </c>
      <c r="N7903" s="2" t="n">
        <v>1</v>
      </c>
    </row>
    <row r="7904" ht="15.75" customHeight="1">
      <c r="A7904" s="9" t="n">
        <v>44009.375</v>
      </c>
      <c r="B7904" s="9" t="n">
        <v>44009.20833333334</v>
      </c>
      <c r="C7904" s="2" t="n">
        <v>34964545</v>
      </c>
      <c r="D7904" s="2" t="inlineStr">
        <is>
          <t>DOM</t>
        </is>
      </c>
      <c r="G7904" s="2" t="inlineStr">
        <is>
          <t>ZONE</t>
        </is>
      </c>
      <c r="I7904" s="2" t="n">
        <v>11.68</v>
      </c>
      <c r="J7904" s="2" t="n">
        <v>11.660404</v>
      </c>
      <c r="K7904" s="2" t="n">
        <v>0</v>
      </c>
      <c r="L7904" s="2" t="n">
        <v>-0.014596</v>
      </c>
      <c r="M7904" s="2" t="b">
        <v>1</v>
      </c>
      <c r="N7904" s="2" t="n">
        <v>1</v>
      </c>
    </row>
    <row r="7905" ht="15.75" customHeight="1">
      <c r="A7905" s="9" t="n">
        <v>44009.41666666666</v>
      </c>
      <c r="B7905" s="9" t="n">
        <v>44009.25</v>
      </c>
      <c r="C7905" s="2" t="n">
        <v>34964545</v>
      </c>
      <c r="D7905" s="2" t="inlineStr">
        <is>
          <t>DOM</t>
        </is>
      </c>
      <c r="G7905" s="2" t="inlineStr">
        <is>
          <t>ZONE</t>
        </is>
      </c>
      <c r="I7905" s="2" t="n">
        <v>11.3</v>
      </c>
      <c r="J7905" s="2" t="n">
        <v>11.30271</v>
      </c>
      <c r="K7905" s="2" t="n">
        <v>0</v>
      </c>
      <c r="L7905" s="2" t="n">
        <v>-0.001457</v>
      </c>
      <c r="M7905" s="2" t="b">
        <v>1</v>
      </c>
      <c r="N7905" s="2" t="n">
        <v>1</v>
      </c>
    </row>
    <row r="7906" ht="15.75" customHeight="1">
      <c r="A7906" s="9" t="n">
        <v>44009.45833333334</v>
      </c>
      <c r="B7906" s="9" t="n">
        <v>44009.29166666666</v>
      </c>
      <c r="C7906" s="2" t="n">
        <v>34964545</v>
      </c>
      <c r="D7906" s="2" t="inlineStr">
        <is>
          <t>DOM</t>
        </is>
      </c>
      <c r="G7906" s="2" t="inlineStr">
        <is>
          <t>ZONE</t>
        </is>
      </c>
      <c r="I7906" s="2" t="n">
        <v>10.86</v>
      </c>
      <c r="J7906" s="2" t="n">
        <v>10.820805</v>
      </c>
      <c r="K7906" s="2" t="n">
        <v>0</v>
      </c>
      <c r="L7906" s="2" t="n">
        <v>-0.038362</v>
      </c>
      <c r="M7906" s="2" t="b">
        <v>1</v>
      </c>
      <c r="N7906" s="2" t="n">
        <v>1</v>
      </c>
    </row>
    <row r="7907" ht="15.75" customHeight="1">
      <c r="A7907" s="9" t="n">
        <v>44009.5</v>
      </c>
      <c r="B7907" s="9" t="n">
        <v>44009.33333333334</v>
      </c>
      <c r="C7907" s="2" t="n">
        <v>34964545</v>
      </c>
      <c r="D7907" s="2" t="inlineStr">
        <is>
          <t>DOM</t>
        </is>
      </c>
      <c r="G7907" s="2" t="inlineStr">
        <is>
          <t>ZONE</t>
        </is>
      </c>
      <c r="I7907" s="2" t="n">
        <v>13.02</v>
      </c>
      <c r="J7907" s="2" t="n">
        <v>12.956304</v>
      </c>
      <c r="K7907" s="2" t="n">
        <v>0.007438</v>
      </c>
      <c r="L7907" s="2" t="n">
        <v>-0.066968</v>
      </c>
      <c r="M7907" s="2" t="b">
        <v>1</v>
      </c>
      <c r="N7907" s="2" t="n">
        <v>1</v>
      </c>
    </row>
    <row r="7908" ht="15.75" customHeight="1">
      <c r="A7908" s="9" t="n">
        <v>44009.54166666666</v>
      </c>
      <c r="B7908" s="9" t="n">
        <v>44009.375</v>
      </c>
      <c r="C7908" s="2" t="n">
        <v>34964545</v>
      </c>
      <c r="D7908" s="2" t="inlineStr">
        <is>
          <t>DOM</t>
        </is>
      </c>
      <c r="G7908" s="2" t="inlineStr">
        <is>
          <t>ZONE</t>
        </is>
      </c>
      <c r="I7908" s="2" t="n">
        <v>15.34</v>
      </c>
      <c r="J7908" s="2" t="n">
        <v>16.25928</v>
      </c>
      <c r="K7908" s="2" t="n">
        <v>1.014386</v>
      </c>
      <c r="L7908" s="2" t="n">
        <v>-0.099272</v>
      </c>
      <c r="M7908" s="2" t="b">
        <v>1</v>
      </c>
      <c r="N7908" s="2" t="n">
        <v>1</v>
      </c>
    </row>
    <row r="7909" ht="15.75" customHeight="1">
      <c r="A7909" s="9" t="n">
        <v>44009.58333333334</v>
      </c>
      <c r="B7909" s="9" t="n">
        <v>44009.41666666666</v>
      </c>
      <c r="C7909" s="2" t="n">
        <v>34964545</v>
      </c>
      <c r="D7909" s="2" t="inlineStr">
        <is>
          <t>DOM</t>
        </is>
      </c>
      <c r="G7909" s="2" t="inlineStr">
        <is>
          <t>ZONE</t>
        </is>
      </c>
      <c r="I7909" s="2" t="n">
        <v>16.69</v>
      </c>
      <c r="J7909" s="2" t="n">
        <v>18.329501</v>
      </c>
      <c r="K7909" s="2" t="n">
        <v>1.711017</v>
      </c>
      <c r="L7909" s="2" t="n">
        <v>-0.075683</v>
      </c>
      <c r="M7909" s="2" t="b">
        <v>1</v>
      </c>
      <c r="N7909" s="2" t="n">
        <v>1</v>
      </c>
    </row>
    <row r="7910" ht="15.75" customHeight="1">
      <c r="A7910" s="9" t="n">
        <v>44009.625</v>
      </c>
      <c r="B7910" s="9" t="n">
        <v>44009.45833333334</v>
      </c>
      <c r="C7910" s="2" t="n">
        <v>34964545</v>
      </c>
      <c r="D7910" s="2" t="inlineStr">
        <is>
          <t>DOM</t>
        </is>
      </c>
      <c r="G7910" s="2" t="inlineStr">
        <is>
          <t>ZONE</t>
        </is>
      </c>
      <c r="I7910" s="2" t="n">
        <v>17.45</v>
      </c>
      <c r="J7910" s="2" t="n">
        <v>19.306435</v>
      </c>
      <c r="K7910" s="2" t="n">
        <v>1.914906</v>
      </c>
      <c r="L7910" s="2" t="n">
        <v>-0.061804</v>
      </c>
      <c r="M7910" s="2" t="b">
        <v>1</v>
      </c>
      <c r="N7910" s="2" t="n">
        <v>1</v>
      </c>
    </row>
    <row r="7911" ht="15.75" customHeight="1">
      <c r="A7911" s="9" t="n">
        <v>44009.66666666666</v>
      </c>
      <c r="B7911" s="9" t="n">
        <v>44009.5</v>
      </c>
      <c r="C7911" s="2" t="n">
        <v>34964545</v>
      </c>
      <c r="D7911" s="2" t="inlineStr">
        <is>
          <t>DOM</t>
        </is>
      </c>
      <c r="G7911" s="2" t="inlineStr">
        <is>
          <t>ZONE</t>
        </is>
      </c>
      <c r="I7911" s="2" t="n">
        <v>19.36</v>
      </c>
      <c r="J7911" s="2" t="n">
        <v>22.351092</v>
      </c>
      <c r="K7911" s="2" t="n">
        <v>2.987937</v>
      </c>
      <c r="L7911" s="2" t="n">
        <v>0.003155</v>
      </c>
      <c r="M7911" s="2" t="b">
        <v>1</v>
      </c>
      <c r="N7911" s="2" t="n">
        <v>1</v>
      </c>
    </row>
    <row r="7912" ht="15.75" customHeight="1">
      <c r="A7912" s="9" t="n">
        <v>44009.70833333334</v>
      </c>
      <c r="B7912" s="9" t="n">
        <v>44009.54166666666</v>
      </c>
      <c r="C7912" s="2" t="n">
        <v>34964545</v>
      </c>
      <c r="D7912" s="2" t="inlineStr">
        <is>
          <t>DOM</t>
        </is>
      </c>
      <c r="G7912" s="2" t="inlineStr">
        <is>
          <t>ZONE</t>
        </is>
      </c>
      <c r="I7912" s="2" t="n">
        <v>19.15</v>
      </c>
      <c r="J7912" s="2" t="n">
        <v>21.868852</v>
      </c>
      <c r="K7912" s="2" t="n">
        <v>2.6769</v>
      </c>
      <c r="L7912" s="2" t="n">
        <v>0.040285</v>
      </c>
      <c r="M7912" s="2" t="b">
        <v>1</v>
      </c>
      <c r="N7912" s="2" t="n">
        <v>1</v>
      </c>
    </row>
    <row r="7913" ht="15.75" customHeight="1">
      <c r="A7913" s="9" t="n">
        <v>44009.75</v>
      </c>
      <c r="B7913" s="9" t="n">
        <v>44009.58333333334</v>
      </c>
      <c r="C7913" s="2" t="n">
        <v>34964545</v>
      </c>
      <c r="D7913" s="2" t="inlineStr">
        <is>
          <t>DOM</t>
        </is>
      </c>
      <c r="G7913" s="2" t="inlineStr">
        <is>
          <t>ZONE</t>
        </is>
      </c>
      <c r="I7913" s="2" t="n">
        <v>19.73</v>
      </c>
      <c r="J7913" s="2" t="n">
        <v>21.258739</v>
      </c>
      <c r="K7913" s="2" t="n">
        <v>1.515179</v>
      </c>
      <c r="L7913" s="2" t="n">
        <v>0.012727</v>
      </c>
      <c r="M7913" s="2" t="b">
        <v>1</v>
      </c>
      <c r="N7913" s="2" t="n">
        <v>1</v>
      </c>
    </row>
    <row r="7914" ht="15.75" customHeight="1">
      <c r="A7914" s="9" t="n">
        <v>44009.79166666666</v>
      </c>
      <c r="B7914" s="9" t="n">
        <v>44009.625</v>
      </c>
      <c r="C7914" s="2" t="n">
        <v>34964545</v>
      </c>
      <c r="D7914" s="2" t="inlineStr">
        <is>
          <t>DOM</t>
        </is>
      </c>
      <c r="G7914" s="2" t="inlineStr">
        <is>
          <t>ZONE</t>
        </is>
      </c>
      <c r="I7914" s="2" t="n">
        <v>25.17</v>
      </c>
      <c r="J7914" s="2" t="n">
        <v>30.297168</v>
      </c>
      <c r="K7914" s="2" t="n">
        <v>5.063403</v>
      </c>
      <c r="L7914" s="2" t="n">
        <v>0.067098</v>
      </c>
      <c r="M7914" s="2" t="b">
        <v>1</v>
      </c>
      <c r="N7914" s="2" t="n">
        <v>1</v>
      </c>
    </row>
    <row r="7915" ht="15.75" customHeight="1">
      <c r="A7915" s="9" t="n">
        <v>44009.83333333334</v>
      </c>
      <c r="B7915" s="9" t="n">
        <v>44009.66666666666</v>
      </c>
      <c r="C7915" s="2" t="n">
        <v>34964545</v>
      </c>
      <c r="D7915" s="2" t="inlineStr">
        <is>
          <t>DOM</t>
        </is>
      </c>
      <c r="G7915" s="2" t="inlineStr">
        <is>
          <t>ZONE</t>
        </is>
      </c>
      <c r="I7915" s="2" t="n">
        <v>37.29</v>
      </c>
      <c r="J7915" s="2" t="n">
        <v>48.395511</v>
      </c>
      <c r="K7915" s="2" t="n">
        <v>10.994461</v>
      </c>
      <c r="L7915" s="2" t="n">
        <v>0.114384</v>
      </c>
      <c r="M7915" s="2" t="b">
        <v>1</v>
      </c>
      <c r="N7915" s="2" t="n">
        <v>1</v>
      </c>
    </row>
    <row r="7916" ht="15.75" customHeight="1">
      <c r="A7916" s="9" t="n">
        <v>44009.875</v>
      </c>
      <c r="B7916" s="9" t="n">
        <v>44009.70833333334</v>
      </c>
      <c r="C7916" s="2" t="n">
        <v>34964545</v>
      </c>
      <c r="D7916" s="2" t="inlineStr">
        <is>
          <t>DOM</t>
        </is>
      </c>
      <c r="G7916" s="2" t="inlineStr">
        <is>
          <t>ZONE</t>
        </is>
      </c>
      <c r="I7916" s="2" t="n">
        <v>21.18</v>
      </c>
      <c r="J7916" s="2" t="n">
        <v>24.909424</v>
      </c>
      <c r="K7916" s="2" t="n">
        <v>3.668638</v>
      </c>
      <c r="L7916" s="2" t="n">
        <v>0.059119</v>
      </c>
      <c r="M7916" s="2" t="b">
        <v>1</v>
      </c>
      <c r="N7916" s="2" t="n">
        <v>1</v>
      </c>
    </row>
    <row r="7917" ht="15.75" customHeight="1">
      <c r="A7917" s="9" t="n">
        <v>44009.91666666666</v>
      </c>
      <c r="B7917" s="9" t="n">
        <v>44009.75</v>
      </c>
      <c r="C7917" s="2" t="n">
        <v>34964545</v>
      </c>
      <c r="D7917" s="2" t="inlineStr">
        <is>
          <t>DOM</t>
        </is>
      </c>
      <c r="G7917" s="2" t="inlineStr">
        <is>
          <t>ZONE</t>
        </is>
      </c>
      <c r="I7917" s="2" t="n">
        <v>21.62</v>
      </c>
      <c r="J7917" s="2" t="n">
        <v>25.548944</v>
      </c>
      <c r="K7917" s="2" t="n">
        <v>3.862606</v>
      </c>
      <c r="L7917" s="2" t="n">
        <v>0.071339</v>
      </c>
      <c r="M7917" s="2" t="b">
        <v>1</v>
      </c>
      <c r="N7917" s="2" t="n">
        <v>1</v>
      </c>
    </row>
    <row r="7918" ht="15.75" customHeight="1">
      <c r="A7918" s="9" t="n">
        <v>44009.95833333334</v>
      </c>
      <c r="B7918" s="9" t="n">
        <v>44009.79166666666</v>
      </c>
      <c r="C7918" s="2" t="n">
        <v>34964545</v>
      </c>
      <c r="D7918" s="2" t="inlineStr">
        <is>
          <t>DOM</t>
        </is>
      </c>
      <c r="G7918" s="2" t="inlineStr">
        <is>
          <t>ZONE</t>
        </is>
      </c>
      <c r="I7918" s="2" t="n">
        <v>23.1</v>
      </c>
      <c r="J7918" s="2" t="n">
        <v>26.883861</v>
      </c>
      <c r="K7918" s="2" t="n">
        <v>3.650472</v>
      </c>
      <c r="L7918" s="2" t="n">
        <v>0.135889</v>
      </c>
      <c r="M7918" s="2" t="b">
        <v>1</v>
      </c>
      <c r="N7918" s="2" t="n">
        <v>1</v>
      </c>
    </row>
    <row r="7919" ht="15.75" customHeight="1">
      <c r="A7919" s="9" t="n">
        <v>44010</v>
      </c>
      <c r="B7919" s="9" t="n">
        <v>44009.83333333334</v>
      </c>
      <c r="C7919" s="2" t="n">
        <v>34964545</v>
      </c>
      <c r="D7919" s="2" t="inlineStr">
        <is>
          <t>DOM</t>
        </is>
      </c>
      <c r="G7919" s="2" t="inlineStr">
        <is>
          <t>ZONE</t>
        </is>
      </c>
      <c r="I7919" s="2" t="n">
        <v>19.42</v>
      </c>
      <c r="J7919" s="2" t="n">
        <v>21.018794</v>
      </c>
      <c r="K7919" s="2" t="n">
        <v>1.437145</v>
      </c>
      <c r="L7919" s="2" t="n">
        <v>0.159982</v>
      </c>
      <c r="M7919" s="2" t="b">
        <v>1</v>
      </c>
      <c r="N7919" s="2" t="n">
        <v>1</v>
      </c>
    </row>
    <row r="7920" ht="15.75" customHeight="1">
      <c r="A7920" s="9" t="n">
        <v>44010.04166666666</v>
      </c>
      <c r="B7920" s="9" t="n">
        <v>44009.875</v>
      </c>
      <c r="C7920" s="2" t="n">
        <v>34964545</v>
      </c>
      <c r="D7920" s="2" t="inlineStr">
        <is>
          <t>DOM</t>
        </is>
      </c>
      <c r="G7920" s="2" t="inlineStr">
        <is>
          <t>ZONE</t>
        </is>
      </c>
      <c r="I7920" s="2" t="n">
        <v>20.66</v>
      </c>
      <c r="J7920" s="2" t="n">
        <v>22.726521</v>
      </c>
      <c r="K7920" s="2" t="n">
        <v>1.831878</v>
      </c>
      <c r="L7920" s="2" t="n">
        <v>0.232143</v>
      </c>
      <c r="M7920" s="2" t="b">
        <v>1</v>
      </c>
      <c r="N7920" s="2" t="n">
        <v>1</v>
      </c>
    </row>
    <row r="7921" ht="15.75" customHeight="1">
      <c r="A7921" s="9" t="n">
        <v>44010.08333333334</v>
      </c>
      <c r="B7921" s="9" t="n">
        <v>44009.91666666666</v>
      </c>
      <c r="C7921" s="2" t="n">
        <v>34964545</v>
      </c>
      <c r="D7921" s="2" t="inlineStr">
        <is>
          <t>DOM</t>
        </is>
      </c>
      <c r="G7921" s="2" t="inlineStr">
        <is>
          <t>ZONE</t>
        </is>
      </c>
      <c r="I7921" s="2" t="n">
        <v>19.04</v>
      </c>
      <c r="J7921" s="2" t="n">
        <v>20.622565</v>
      </c>
      <c r="K7921" s="2" t="n">
        <v>1.328559</v>
      </c>
      <c r="L7921" s="2" t="n">
        <v>0.255672</v>
      </c>
      <c r="M7921" s="2" t="b">
        <v>1</v>
      </c>
      <c r="N7921" s="2" t="n">
        <v>1</v>
      </c>
    </row>
    <row r="7922" ht="15.75" customHeight="1">
      <c r="A7922" s="9" t="n">
        <v>44010.125</v>
      </c>
      <c r="B7922" s="9" t="n">
        <v>44009.95833333334</v>
      </c>
      <c r="C7922" s="2" t="n">
        <v>34964545</v>
      </c>
      <c r="D7922" s="2" t="inlineStr">
        <is>
          <t>DOM</t>
        </is>
      </c>
      <c r="G7922" s="2" t="inlineStr">
        <is>
          <t>ZONE</t>
        </is>
      </c>
      <c r="I7922" s="2" t="n">
        <v>16.54</v>
      </c>
      <c r="J7922" s="2" t="n">
        <v>17.318175</v>
      </c>
      <c r="K7922" s="2" t="n">
        <v>0.552577</v>
      </c>
      <c r="L7922" s="2" t="n">
        <v>0.223098</v>
      </c>
      <c r="M7922" s="2" t="b">
        <v>1</v>
      </c>
      <c r="N7922" s="2" t="n">
        <v>1</v>
      </c>
    </row>
    <row r="7923" ht="15.75" customHeight="1">
      <c r="A7923" s="9" t="n">
        <v>44010.16666666666</v>
      </c>
      <c r="B7923" s="9" t="n">
        <v>44010</v>
      </c>
      <c r="C7923" s="2" t="n">
        <v>34964545</v>
      </c>
      <c r="D7923" s="2" t="inlineStr">
        <is>
          <t>DOM</t>
        </is>
      </c>
      <c r="G7923" s="2" t="inlineStr">
        <is>
          <t>ZONE</t>
        </is>
      </c>
      <c r="I7923" s="2" t="n">
        <v>14.89</v>
      </c>
      <c r="J7923" s="2" t="n">
        <v>15.002972</v>
      </c>
      <c r="K7923" s="2" t="n">
        <v>0</v>
      </c>
      <c r="L7923" s="2" t="n">
        <v>0.110472</v>
      </c>
      <c r="M7923" s="2" t="b">
        <v>1</v>
      </c>
      <c r="N7923" s="2" t="n">
        <v>1</v>
      </c>
    </row>
    <row r="7924" ht="15.75" customHeight="1">
      <c r="A7924" s="9" t="n">
        <v>44010.20833333334</v>
      </c>
      <c r="B7924" s="9" t="n">
        <v>44010.04166666666</v>
      </c>
      <c r="C7924" s="2" t="n">
        <v>34964545</v>
      </c>
      <c r="D7924" s="2" t="inlineStr">
        <is>
          <t>DOM</t>
        </is>
      </c>
      <c r="G7924" s="2" t="inlineStr">
        <is>
          <t>ZONE</t>
        </is>
      </c>
      <c r="I7924" s="2" t="n">
        <v>13.84</v>
      </c>
      <c r="J7924" s="2" t="n">
        <v>13.853998</v>
      </c>
      <c r="K7924" s="2" t="n">
        <v>0</v>
      </c>
      <c r="L7924" s="2" t="n">
        <v>0.010665</v>
      </c>
      <c r="M7924" s="2" t="b">
        <v>1</v>
      </c>
      <c r="N7924" s="2" t="n">
        <v>1</v>
      </c>
    </row>
    <row r="7925" ht="15.75" customHeight="1">
      <c r="A7925" s="9" t="n">
        <v>44010.25</v>
      </c>
      <c r="B7925" s="9" t="n">
        <v>44010.08333333334</v>
      </c>
      <c r="C7925" s="2" t="n">
        <v>34964545</v>
      </c>
      <c r="D7925" s="2" t="inlineStr">
        <is>
          <t>DOM</t>
        </is>
      </c>
      <c r="G7925" s="2" t="inlineStr">
        <is>
          <t>ZONE</t>
        </is>
      </c>
      <c r="I7925" s="2" t="n">
        <v>13.58</v>
      </c>
      <c r="J7925" s="2" t="n">
        <v>13.632321</v>
      </c>
      <c r="K7925" s="2" t="n">
        <v>0</v>
      </c>
      <c r="L7925" s="2" t="n">
        <v>0.048987</v>
      </c>
      <c r="M7925" s="2" t="b">
        <v>1</v>
      </c>
      <c r="N7925" s="2" t="n">
        <v>1</v>
      </c>
    </row>
    <row r="7926" ht="15.75" customHeight="1">
      <c r="A7926" s="9" t="n">
        <v>44010.29166666666</v>
      </c>
      <c r="B7926" s="9" t="n">
        <v>44010.125</v>
      </c>
      <c r="C7926" s="2" t="n">
        <v>34964545</v>
      </c>
      <c r="D7926" s="2" t="inlineStr">
        <is>
          <t>DOM</t>
        </is>
      </c>
      <c r="G7926" s="2" t="inlineStr">
        <is>
          <t>ZONE</t>
        </is>
      </c>
      <c r="I7926" s="2" t="n">
        <v>11.84</v>
      </c>
      <c r="J7926" s="2" t="n">
        <v>11.879228</v>
      </c>
      <c r="K7926" s="2" t="n">
        <v>0.001085</v>
      </c>
      <c r="L7926" s="2" t="n">
        <v>0.043143</v>
      </c>
      <c r="M7926" s="2" t="b">
        <v>1</v>
      </c>
      <c r="N7926" s="2" t="n">
        <v>1</v>
      </c>
    </row>
    <row r="7927" ht="15.75" customHeight="1">
      <c r="A7927" s="9" t="n">
        <v>44010.33333333334</v>
      </c>
      <c r="B7927" s="9" t="n">
        <v>44010.16666666666</v>
      </c>
      <c r="C7927" s="2" t="n">
        <v>34964545</v>
      </c>
      <c r="D7927" s="2" t="inlineStr">
        <is>
          <t>DOM</t>
        </is>
      </c>
      <c r="G7927" s="2" t="inlineStr">
        <is>
          <t>ZONE</t>
        </is>
      </c>
      <c r="I7927" s="2" t="n">
        <v>11.38</v>
      </c>
      <c r="J7927" s="2" t="n">
        <v>11.463223</v>
      </c>
      <c r="K7927" s="2" t="n">
        <v>0.016318</v>
      </c>
      <c r="L7927" s="2" t="n">
        <v>0.063572</v>
      </c>
      <c r="M7927" s="2" t="b">
        <v>1</v>
      </c>
      <c r="N7927" s="2" t="n">
        <v>1</v>
      </c>
    </row>
    <row r="7928" ht="15.75" customHeight="1">
      <c r="A7928" s="9" t="n">
        <v>44010.375</v>
      </c>
      <c r="B7928" s="9" t="n">
        <v>44010.20833333334</v>
      </c>
      <c r="C7928" s="2" t="n">
        <v>34964545</v>
      </c>
      <c r="D7928" s="2" t="inlineStr">
        <is>
          <t>DOM</t>
        </is>
      </c>
      <c r="G7928" s="2" t="inlineStr">
        <is>
          <t>ZONE</t>
        </is>
      </c>
      <c r="I7928" s="2" t="n">
        <v>11.34</v>
      </c>
      <c r="J7928" s="2" t="n">
        <v>11.431184</v>
      </c>
      <c r="K7928" s="2" t="n">
        <v>0.011355</v>
      </c>
      <c r="L7928" s="2" t="n">
        <v>0.083996</v>
      </c>
      <c r="M7928" s="2" t="b">
        <v>1</v>
      </c>
      <c r="N7928" s="2" t="n">
        <v>1</v>
      </c>
    </row>
    <row r="7929" ht="15.75" customHeight="1">
      <c r="A7929" s="9" t="n">
        <v>44010.41666666666</v>
      </c>
      <c r="B7929" s="9" t="n">
        <v>44010.25</v>
      </c>
      <c r="C7929" s="2" t="n">
        <v>34964545</v>
      </c>
      <c r="D7929" s="2" t="inlineStr">
        <is>
          <t>DOM</t>
        </is>
      </c>
      <c r="G7929" s="2" t="inlineStr">
        <is>
          <t>ZONE</t>
        </is>
      </c>
      <c r="I7929" s="2" t="n">
        <v>10.13</v>
      </c>
      <c r="J7929" s="2" t="n">
        <v>10.200762</v>
      </c>
      <c r="K7929" s="2" t="n">
        <v>0.001974</v>
      </c>
      <c r="L7929" s="2" t="n">
        <v>0.07212200000000001</v>
      </c>
      <c r="M7929" s="2" t="b">
        <v>1</v>
      </c>
      <c r="N7929" s="2" t="n">
        <v>1</v>
      </c>
    </row>
    <row r="7930" ht="15.75" customHeight="1">
      <c r="A7930" s="9" t="n">
        <v>44010.45833333334</v>
      </c>
      <c r="B7930" s="9" t="n">
        <v>44010.29166666666</v>
      </c>
      <c r="C7930" s="2" t="n">
        <v>34964545</v>
      </c>
      <c r="D7930" s="2" t="inlineStr">
        <is>
          <t>DOM</t>
        </is>
      </c>
      <c r="G7930" s="2" t="inlineStr">
        <is>
          <t>ZONE</t>
        </is>
      </c>
      <c r="I7930" s="2" t="n">
        <v>11</v>
      </c>
      <c r="J7930" s="2" t="n">
        <v>11.047934</v>
      </c>
      <c r="K7930" s="2" t="n">
        <v>0</v>
      </c>
      <c r="L7930" s="2" t="n">
        <v>0.050434</v>
      </c>
      <c r="M7930" s="2" t="b">
        <v>1</v>
      </c>
      <c r="N7930" s="2" t="n">
        <v>1</v>
      </c>
    </row>
    <row r="7931" ht="15.75" customHeight="1">
      <c r="A7931" s="9" t="n">
        <v>44010.5</v>
      </c>
      <c r="B7931" s="9" t="n">
        <v>44010.33333333334</v>
      </c>
      <c r="C7931" s="2" t="n">
        <v>34964545</v>
      </c>
      <c r="D7931" s="2" t="inlineStr">
        <is>
          <t>DOM</t>
        </is>
      </c>
      <c r="G7931" s="2" t="inlineStr">
        <is>
          <t>ZONE</t>
        </is>
      </c>
      <c r="I7931" s="2" t="n">
        <v>12.45</v>
      </c>
      <c r="J7931" s="2" t="n">
        <v>12.495022</v>
      </c>
      <c r="K7931" s="2" t="n">
        <v>0</v>
      </c>
      <c r="L7931" s="2" t="n">
        <v>0.049188</v>
      </c>
      <c r="M7931" s="2" t="b">
        <v>1</v>
      </c>
      <c r="N7931" s="2" t="n">
        <v>1</v>
      </c>
    </row>
    <row r="7932" ht="15.75" customHeight="1">
      <c r="A7932" s="9" t="n">
        <v>44010.54166666666</v>
      </c>
      <c r="B7932" s="9" t="n">
        <v>44010.375</v>
      </c>
      <c r="C7932" s="2" t="n">
        <v>34964545</v>
      </c>
      <c r="D7932" s="2" t="inlineStr">
        <is>
          <t>DOM</t>
        </is>
      </c>
      <c r="G7932" s="2" t="inlineStr">
        <is>
          <t>ZONE</t>
        </is>
      </c>
      <c r="I7932" s="2" t="n">
        <v>15.77</v>
      </c>
      <c r="J7932" s="2" t="n">
        <v>16.052183</v>
      </c>
      <c r="K7932" s="2" t="n">
        <v>0.24241</v>
      </c>
      <c r="L7932" s="2" t="n">
        <v>0.03894</v>
      </c>
      <c r="M7932" s="2" t="b">
        <v>1</v>
      </c>
      <c r="N7932" s="2" t="n">
        <v>1</v>
      </c>
    </row>
    <row r="7933" ht="15.75" customHeight="1">
      <c r="A7933" s="9" t="n">
        <v>44010.58333333334</v>
      </c>
      <c r="B7933" s="9" t="n">
        <v>44010.41666666666</v>
      </c>
      <c r="C7933" s="2" t="n">
        <v>34964545</v>
      </c>
      <c r="D7933" s="2" t="inlineStr">
        <is>
          <t>DOM</t>
        </is>
      </c>
      <c r="G7933" s="2" t="inlineStr">
        <is>
          <t>ZONE</t>
        </is>
      </c>
      <c r="I7933" s="2" t="n">
        <v>23.47</v>
      </c>
      <c r="J7933" s="2" t="n">
        <v>25.749731</v>
      </c>
      <c r="K7933" s="2" t="n">
        <v>2.154776</v>
      </c>
      <c r="L7933" s="2" t="n">
        <v>0.128289</v>
      </c>
      <c r="M7933" s="2" t="b">
        <v>1</v>
      </c>
      <c r="N7933" s="2" t="n">
        <v>1</v>
      </c>
    </row>
    <row r="7934" ht="15.75" customHeight="1">
      <c r="A7934" s="9" t="n">
        <v>44010.625</v>
      </c>
      <c r="B7934" s="9" t="n">
        <v>44010.45833333334</v>
      </c>
      <c r="C7934" s="2" t="n">
        <v>34964545</v>
      </c>
      <c r="D7934" s="2" t="inlineStr">
        <is>
          <t>DOM</t>
        </is>
      </c>
      <c r="G7934" s="2" t="inlineStr">
        <is>
          <t>ZONE</t>
        </is>
      </c>
      <c r="I7934" s="2" t="n">
        <v>18.83</v>
      </c>
      <c r="J7934" s="2" t="n">
        <v>18.920495</v>
      </c>
      <c r="K7934" s="2" t="n">
        <v>0</v>
      </c>
      <c r="L7934" s="2" t="n">
        <v>0.087995</v>
      </c>
      <c r="M7934" s="2" t="b">
        <v>1</v>
      </c>
      <c r="N7934" s="2" t="n">
        <v>1</v>
      </c>
    </row>
    <row r="7935" ht="15.75" customHeight="1">
      <c r="A7935" s="9" t="n">
        <v>44010.66666666666</v>
      </c>
      <c r="B7935" s="9" t="n">
        <v>44010.5</v>
      </c>
      <c r="C7935" s="2" t="n">
        <v>34964545</v>
      </c>
      <c r="D7935" s="2" t="inlineStr">
        <is>
          <t>DOM</t>
        </is>
      </c>
      <c r="G7935" s="2" t="inlineStr">
        <is>
          <t>ZONE</t>
        </is>
      </c>
      <c r="I7935" s="2" t="n">
        <v>21.06</v>
      </c>
      <c r="J7935" s="2" t="n">
        <v>21.225166</v>
      </c>
      <c r="K7935" s="2" t="n">
        <v>0.000833</v>
      </c>
      <c r="L7935" s="2" t="n">
        <v>0.162666</v>
      </c>
      <c r="M7935" s="2" t="b">
        <v>1</v>
      </c>
      <c r="N7935" s="2" t="n">
        <v>1</v>
      </c>
    </row>
    <row r="7936" ht="15.75" customHeight="1">
      <c r="A7936" s="9" t="n">
        <v>44010.70833333334</v>
      </c>
      <c r="B7936" s="9" t="n">
        <v>44010.54166666666</v>
      </c>
      <c r="C7936" s="2" t="n">
        <v>34964545</v>
      </c>
      <c r="D7936" s="2" t="inlineStr">
        <is>
          <t>DOM</t>
        </is>
      </c>
      <c r="G7936" s="2" t="inlineStr">
        <is>
          <t>ZONE</t>
        </is>
      </c>
      <c r="I7936" s="2" t="n">
        <v>22.66</v>
      </c>
      <c r="J7936" s="2" t="n">
        <v>23.459361</v>
      </c>
      <c r="K7936" s="2" t="n">
        <v>0.573334</v>
      </c>
      <c r="L7936" s="2" t="n">
        <v>0.225194</v>
      </c>
      <c r="M7936" s="2" t="b">
        <v>1</v>
      </c>
      <c r="N7936" s="2" t="n">
        <v>1</v>
      </c>
    </row>
    <row r="7937" ht="15.75" customHeight="1">
      <c r="A7937" s="9" t="n">
        <v>44010.75</v>
      </c>
      <c r="B7937" s="9" t="n">
        <v>44010.58333333334</v>
      </c>
      <c r="C7937" s="2" t="n">
        <v>34964545</v>
      </c>
      <c r="D7937" s="2" t="inlineStr">
        <is>
          <t>DOM</t>
        </is>
      </c>
      <c r="G7937" s="2" t="inlineStr">
        <is>
          <t>ZONE</t>
        </is>
      </c>
      <c r="I7937" s="2" t="n">
        <v>22.76</v>
      </c>
      <c r="J7937" s="2" t="n">
        <v>24.199279</v>
      </c>
      <c r="K7937" s="2" t="n">
        <v>1.144185</v>
      </c>
      <c r="L7937" s="2" t="n">
        <v>0.295927</v>
      </c>
      <c r="M7937" s="2" t="b">
        <v>1</v>
      </c>
      <c r="N7937" s="2" t="n">
        <v>1</v>
      </c>
    </row>
    <row r="7938" ht="15.75" customHeight="1">
      <c r="A7938" s="9" t="n">
        <v>44010.79166666666</v>
      </c>
      <c r="B7938" s="9" t="n">
        <v>44010.625</v>
      </c>
      <c r="C7938" s="2" t="n">
        <v>34964545</v>
      </c>
      <c r="D7938" s="2" t="inlineStr">
        <is>
          <t>DOM</t>
        </is>
      </c>
      <c r="G7938" s="2" t="inlineStr">
        <is>
          <t>ZONE</t>
        </is>
      </c>
      <c r="I7938" s="2" t="n">
        <v>22.72</v>
      </c>
      <c r="J7938" s="2" t="n">
        <v>23.670482</v>
      </c>
      <c r="K7938" s="2" t="n">
        <v>0.720893</v>
      </c>
      <c r="L7938" s="2" t="n">
        <v>0.225422</v>
      </c>
      <c r="M7938" s="2" t="b">
        <v>1</v>
      </c>
      <c r="N7938" s="2" t="n">
        <v>1</v>
      </c>
    </row>
    <row r="7939" ht="15.75" customHeight="1">
      <c r="A7939" s="9" t="n">
        <v>44010.83333333334</v>
      </c>
      <c r="B7939" s="9" t="n">
        <v>44010.66666666666</v>
      </c>
      <c r="C7939" s="2" t="n">
        <v>34964545</v>
      </c>
      <c r="D7939" s="2" t="inlineStr">
        <is>
          <t>DOM</t>
        </is>
      </c>
      <c r="G7939" s="2" t="inlineStr">
        <is>
          <t>ZONE</t>
        </is>
      </c>
      <c r="I7939" s="2" t="n">
        <v>65.75</v>
      </c>
      <c r="J7939" s="2" t="n">
        <v>64.127015</v>
      </c>
      <c r="K7939" s="2" t="n">
        <v>-1.814531</v>
      </c>
      <c r="L7939" s="2" t="n">
        <v>0.195713</v>
      </c>
      <c r="M7939" s="2" t="b">
        <v>1</v>
      </c>
      <c r="N7939" s="2" t="n">
        <v>1</v>
      </c>
    </row>
    <row r="7940" ht="15.75" customHeight="1">
      <c r="A7940" s="9" t="n">
        <v>44010.875</v>
      </c>
      <c r="B7940" s="9" t="n">
        <v>44010.70833333334</v>
      </c>
      <c r="C7940" s="2" t="n">
        <v>34964545</v>
      </c>
      <c r="D7940" s="2" t="inlineStr">
        <is>
          <t>DOM</t>
        </is>
      </c>
      <c r="G7940" s="2" t="inlineStr">
        <is>
          <t>ZONE</t>
        </is>
      </c>
      <c r="I7940" s="2" t="n">
        <v>27.07</v>
      </c>
      <c r="J7940" s="2" t="n">
        <v>28.762066</v>
      </c>
      <c r="K7940" s="2" t="n">
        <v>1.603344</v>
      </c>
      <c r="L7940" s="2" t="n">
        <v>0.08622199999999999</v>
      </c>
      <c r="M7940" s="2" t="b">
        <v>1</v>
      </c>
      <c r="N7940" s="2" t="n">
        <v>1</v>
      </c>
    </row>
    <row r="7941" ht="15.75" customHeight="1">
      <c r="A7941" s="9" t="n">
        <v>44010.91666666666</v>
      </c>
      <c r="B7941" s="9" t="n">
        <v>44010.75</v>
      </c>
      <c r="C7941" s="2" t="n">
        <v>34964545</v>
      </c>
      <c r="D7941" s="2" t="inlineStr">
        <is>
          <t>DOM</t>
        </is>
      </c>
      <c r="G7941" s="2" t="inlineStr">
        <is>
          <t>ZONE</t>
        </is>
      </c>
      <c r="I7941" s="2" t="n">
        <v>21.63</v>
      </c>
      <c r="J7941" s="2" t="n">
        <v>22.082834</v>
      </c>
      <c r="K7941" s="2" t="n">
        <v>0.417652</v>
      </c>
      <c r="L7941" s="2" t="n">
        <v>0.033515</v>
      </c>
      <c r="M7941" s="2" t="b">
        <v>1</v>
      </c>
      <c r="N7941" s="2" t="n">
        <v>1</v>
      </c>
    </row>
    <row r="7942" ht="15.75" customHeight="1">
      <c r="A7942" s="9" t="n">
        <v>44010.95833333334</v>
      </c>
      <c r="B7942" s="9" t="n">
        <v>44010.79166666666</v>
      </c>
      <c r="C7942" s="2" t="n">
        <v>34964545</v>
      </c>
      <c r="D7942" s="2" t="inlineStr">
        <is>
          <t>DOM</t>
        </is>
      </c>
      <c r="G7942" s="2" t="inlineStr">
        <is>
          <t>ZONE</t>
        </is>
      </c>
      <c r="I7942" s="2" t="n">
        <v>21.1</v>
      </c>
      <c r="J7942" s="2" t="n">
        <v>23.160664</v>
      </c>
      <c r="K7942" s="2" t="n">
        <v>1.976599</v>
      </c>
      <c r="L7942" s="2" t="n">
        <v>0.084899</v>
      </c>
      <c r="M7942" s="2" t="b">
        <v>1</v>
      </c>
      <c r="N7942" s="2" t="n">
        <v>1</v>
      </c>
    </row>
    <row r="7943" ht="15.75" customHeight="1">
      <c r="A7943" s="9" t="n">
        <v>44011</v>
      </c>
      <c r="B7943" s="9" t="n">
        <v>44010.83333333334</v>
      </c>
      <c r="C7943" s="2" t="n">
        <v>34964545</v>
      </c>
      <c r="D7943" s="2" t="inlineStr">
        <is>
          <t>DOM</t>
        </is>
      </c>
      <c r="G7943" s="2" t="inlineStr">
        <is>
          <t>ZONE</t>
        </is>
      </c>
      <c r="I7943" s="2" t="n">
        <v>19.3</v>
      </c>
      <c r="J7943" s="2" t="n">
        <v>20.980734</v>
      </c>
      <c r="K7943" s="2" t="n">
        <v>1.537966</v>
      </c>
      <c r="L7943" s="2" t="n">
        <v>0.138602</v>
      </c>
      <c r="M7943" s="2" t="b">
        <v>1</v>
      </c>
      <c r="N7943" s="2" t="n">
        <v>1</v>
      </c>
    </row>
    <row r="7944" ht="15.75" customHeight="1">
      <c r="A7944" s="9" t="n">
        <v>44011.04166666666</v>
      </c>
      <c r="B7944" s="9" t="n">
        <v>44010.875</v>
      </c>
      <c r="C7944" s="2" t="n">
        <v>34964545</v>
      </c>
      <c r="D7944" s="2" t="inlineStr">
        <is>
          <t>DOM</t>
        </is>
      </c>
      <c r="G7944" s="2" t="inlineStr">
        <is>
          <t>ZONE</t>
        </is>
      </c>
      <c r="I7944" s="2" t="n">
        <v>21.69</v>
      </c>
      <c r="J7944" s="2" t="n">
        <v>21.831474</v>
      </c>
      <c r="K7944" s="2" t="n">
        <v>0.020565</v>
      </c>
      <c r="L7944" s="2" t="n">
        <v>0.117576</v>
      </c>
      <c r="M7944" s="2" t="b">
        <v>1</v>
      </c>
      <c r="N7944" s="2" t="n">
        <v>1</v>
      </c>
    </row>
    <row r="7945" ht="15.75" customHeight="1">
      <c r="A7945" s="9" t="n">
        <v>44011.08333333334</v>
      </c>
      <c r="B7945" s="9" t="n">
        <v>44010.91666666666</v>
      </c>
      <c r="C7945" s="2" t="n">
        <v>34964545</v>
      </c>
      <c r="D7945" s="2" t="inlineStr">
        <is>
          <t>DOM</t>
        </is>
      </c>
      <c r="G7945" s="2" t="inlineStr">
        <is>
          <t>ZONE</t>
        </is>
      </c>
      <c r="I7945" s="2" t="n">
        <v>17.29</v>
      </c>
      <c r="J7945" s="2" t="n">
        <v>18.102112</v>
      </c>
      <c r="K7945" s="2" t="n">
        <v>0.648028</v>
      </c>
      <c r="L7945" s="2" t="n">
        <v>0.164085</v>
      </c>
      <c r="M7945" s="2" t="b">
        <v>1</v>
      </c>
      <c r="N7945" s="2" t="n">
        <v>1</v>
      </c>
    </row>
    <row r="7946" ht="15.75" customHeight="1">
      <c r="A7946" s="9" t="n">
        <v>44011.125</v>
      </c>
      <c r="B7946" s="9" t="n">
        <v>44010.95833333334</v>
      </c>
      <c r="C7946" s="2" t="n">
        <v>34964545</v>
      </c>
      <c r="D7946" s="2" t="inlineStr">
        <is>
          <t>DOM</t>
        </is>
      </c>
      <c r="G7946" s="2" t="inlineStr">
        <is>
          <t>ZONE</t>
        </is>
      </c>
      <c r="I7946" s="2" t="n">
        <v>14.4</v>
      </c>
      <c r="J7946" s="2" t="n">
        <v>14.528727</v>
      </c>
      <c r="K7946" s="2" t="n">
        <v>0.037841</v>
      </c>
      <c r="L7946" s="2" t="n">
        <v>0.093386</v>
      </c>
      <c r="M7946" s="2" t="b">
        <v>1</v>
      </c>
      <c r="N7946" s="2" t="n">
        <v>1</v>
      </c>
    </row>
    <row r="7947" ht="15.75" customHeight="1">
      <c r="A7947" s="9" t="n">
        <v>44011.16666666666</v>
      </c>
      <c r="B7947" s="9" t="n">
        <v>44011</v>
      </c>
      <c r="C7947" s="2" t="n">
        <v>34964545</v>
      </c>
      <c r="D7947" s="2" t="inlineStr">
        <is>
          <t>DOM</t>
        </is>
      </c>
      <c r="G7947" s="2" t="inlineStr">
        <is>
          <t>ZONE</t>
        </is>
      </c>
      <c r="I7947" s="2" t="n">
        <v>12.95</v>
      </c>
      <c r="J7947" s="2" t="n">
        <v>12.995596</v>
      </c>
      <c r="K7947" s="2" t="n">
        <v>0</v>
      </c>
      <c r="L7947" s="2" t="n">
        <v>0.050596</v>
      </c>
      <c r="M7947" s="2" t="b">
        <v>1</v>
      </c>
      <c r="N7947" s="2" t="n">
        <v>1</v>
      </c>
    </row>
    <row r="7948" ht="15.75" customHeight="1">
      <c r="A7948" s="9" t="n">
        <v>44011.20833333334</v>
      </c>
      <c r="B7948" s="9" t="n">
        <v>44011.04166666666</v>
      </c>
      <c r="C7948" s="2" t="n">
        <v>34964545</v>
      </c>
      <c r="D7948" s="2" t="inlineStr">
        <is>
          <t>DOM</t>
        </is>
      </c>
      <c r="G7948" s="2" t="inlineStr">
        <is>
          <t>ZONE</t>
        </is>
      </c>
      <c r="I7948" s="2" t="n">
        <v>12.69</v>
      </c>
      <c r="J7948" s="2" t="n">
        <v>12.732144</v>
      </c>
      <c r="K7948" s="2" t="n">
        <v>0</v>
      </c>
      <c r="L7948" s="2" t="n">
        <v>0.046311</v>
      </c>
      <c r="M7948" s="2" t="b">
        <v>1</v>
      </c>
      <c r="N7948" s="2" t="n">
        <v>1</v>
      </c>
    </row>
    <row r="7949" ht="15.75" customHeight="1">
      <c r="A7949" s="9" t="n">
        <v>44011.25</v>
      </c>
      <c r="B7949" s="9" t="n">
        <v>44011.08333333334</v>
      </c>
      <c r="C7949" s="2" t="n">
        <v>34964545</v>
      </c>
      <c r="D7949" s="2" t="inlineStr">
        <is>
          <t>DOM</t>
        </is>
      </c>
      <c r="G7949" s="2" t="inlineStr">
        <is>
          <t>ZONE</t>
        </is>
      </c>
      <c r="I7949" s="2" t="n">
        <v>11.99</v>
      </c>
      <c r="J7949" s="2" t="n">
        <v>12.042492</v>
      </c>
      <c r="K7949" s="2" t="n">
        <v>0</v>
      </c>
      <c r="L7949" s="2" t="n">
        <v>0.056659</v>
      </c>
      <c r="M7949" s="2" t="b">
        <v>1</v>
      </c>
      <c r="N7949" s="2" t="n">
        <v>1</v>
      </c>
    </row>
    <row r="7950" ht="15.75" customHeight="1">
      <c r="A7950" s="9" t="n">
        <v>44011.29166666666</v>
      </c>
      <c r="B7950" s="9" t="n">
        <v>44011.125</v>
      </c>
      <c r="C7950" s="2" t="n">
        <v>34964545</v>
      </c>
      <c r="D7950" s="2" t="inlineStr">
        <is>
          <t>DOM</t>
        </is>
      </c>
      <c r="G7950" s="2" t="inlineStr">
        <is>
          <t>ZONE</t>
        </is>
      </c>
      <c r="I7950" s="2" t="n">
        <v>11.16</v>
      </c>
      <c r="J7950" s="2" t="n">
        <v>11.234787</v>
      </c>
      <c r="K7950" s="2" t="n">
        <v>0</v>
      </c>
      <c r="L7950" s="2" t="n">
        <v>0.078121</v>
      </c>
      <c r="M7950" s="2" t="b">
        <v>1</v>
      </c>
      <c r="N7950" s="2" t="n">
        <v>1</v>
      </c>
    </row>
    <row r="7951" ht="15.75" customHeight="1">
      <c r="A7951" s="9" t="n">
        <v>44011.33333333334</v>
      </c>
      <c r="B7951" s="9" t="n">
        <v>44011.16666666666</v>
      </c>
      <c r="C7951" s="2" t="n">
        <v>34964545</v>
      </c>
      <c r="D7951" s="2" t="inlineStr">
        <is>
          <t>DOM</t>
        </is>
      </c>
      <c r="G7951" s="2" t="inlineStr">
        <is>
          <t>ZONE</t>
        </is>
      </c>
      <c r="I7951" s="2" t="n">
        <v>11.45</v>
      </c>
      <c r="J7951" s="2" t="n">
        <v>11.532131</v>
      </c>
      <c r="K7951" s="2" t="n">
        <v>0</v>
      </c>
      <c r="L7951" s="2" t="n">
        <v>0.086297</v>
      </c>
      <c r="M7951" s="2" t="b">
        <v>1</v>
      </c>
      <c r="N7951" s="2" t="n">
        <v>1</v>
      </c>
    </row>
    <row r="7952" ht="15.75" customHeight="1">
      <c r="A7952" s="9" t="n">
        <v>44011.375</v>
      </c>
      <c r="B7952" s="9" t="n">
        <v>44011.20833333334</v>
      </c>
      <c r="C7952" s="2" t="n">
        <v>34964545</v>
      </c>
      <c r="D7952" s="2" t="inlineStr">
        <is>
          <t>DOM</t>
        </is>
      </c>
      <c r="G7952" s="2" t="inlineStr">
        <is>
          <t>ZONE</t>
        </is>
      </c>
      <c r="I7952" s="2" t="n">
        <v>12.54</v>
      </c>
      <c r="J7952" s="2" t="n">
        <v>12.64746</v>
      </c>
      <c r="K7952" s="2" t="n">
        <v>0</v>
      </c>
      <c r="L7952" s="2" t="n">
        <v>0.108293</v>
      </c>
      <c r="M7952" s="2" t="b">
        <v>1</v>
      </c>
      <c r="N7952" s="2" t="n">
        <v>1</v>
      </c>
    </row>
    <row r="7953" ht="15.75" customHeight="1">
      <c r="A7953" s="9" t="n">
        <v>44011.41666666666</v>
      </c>
      <c r="B7953" s="9" t="n">
        <v>44011.25</v>
      </c>
      <c r="C7953" s="2" t="n">
        <v>34964545</v>
      </c>
      <c r="D7953" s="2" t="inlineStr">
        <is>
          <t>DOM</t>
        </is>
      </c>
      <c r="G7953" s="2" t="inlineStr">
        <is>
          <t>ZONE</t>
        </is>
      </c>
      <c r="I7953" s="2" t="n">
        <v>12.25</v>
      </c>
      <c r="J7953" s="2" t="n">
        <v>12.285368</v>
      </c>
      <c r="K7953" s="2" t="n">
        <v>0</v>
      </c>
      <c r="L7953" s="2" t="n">
        <v>0.035368</v>
      </c>
      <c r="M7953" s="2" t="b">
        <v>1</v>
      </c>
      <c r="N7953" s="2" t="n">
        <v>1</v>
      </c>
    </row>
    <row r="7954" ht="15.75" customHeight="1">
      <c r="A7954" s="9" t="n">
        <v>44011.45833333334</v>
      </c>
      <c r="B7954" s="9" t="n">
        <v>44011.29166666666</v>
      </c>
      <c r="C7954" s="2" t="n">
        <v>34964545</v>
      </c>
      <c r="D7954" s="2" t="inlineStr">
        <is>
          <t>DOM</t>
        </is>
      </c>
      <c r="G7954" s="2" t="inlineStr">
        <is>
          <t>ZONE</t>
        </is>
      </c>
      <c r="I7954" s="2" t="n">
        <v>16.39</v>
      </c>
      <c r="J7954" s="2" t="n">
        <v>16.518228</v>
      </c>
      <c r="K7954" s="2" t="n">
        <v>0.155167</v>
      </c>
      <c r="L7954" s="2" t="n">
        <v>-0.024439</v>
      </c>
      <c r="M7954" s="2" t="b">
        <v>1</v>
      </c>
      <c r="N7954" s="2" t="n">
        <v>1</v>
      </c>
    </row>
    <row r="7955" ht="15.75" customHeight="1">
      <c r="A7955" s="9" t="n">
        <v>44011.5</v>
      </c>
      <c r="B7955" s="9" t="n">
        <v>44011.33333333334</v>
      </c>
      <c r="C7955" s="2" t="n">
        <v>34964545</v>
      </c>
      <c r="D7955" s="2" t="inlineStr">
        <is>
          <t>DOM</t>
        </is>
      </c>
      <c r="G7955" s="2" t="inlineStr">
        <is>
          <t>ZONE</t>
        </is>
      </c>
      <c r="I7955" s="2" t="n">
        <v>19.72</v>
      </c>
      <c r="J7955" s="2" t="n">
        <v>22.067471</v>
      </c>
      <c r="K7955" s="2" t="n">
        <v>2.398801</v>
      </c>
      <c r="L7955" s="2" t="n">
        <v>-0.049663</v>
      </c>
      <c r="M7955" s="2" t="b">
        <v>1</v>
      </c>
      <c r="N7955" s="2" t="n">
        <v>1</v>
      </c>
    </row>
    <row r="7956" ht="15.75" customHeight="1">
      <c r="A7956" s="9" t="n">
        <v>44011.54166666666</v>
      </c>
      <c r="B7956" s="9" t="n">
        <v>44011.375</v>
      </c>
      <c r="C7956" s="2" t="n">
        <v>34964545</v>
      </c>
      <c r="D7956" s="2" t="inlineStr">
        <is>
          <t>DOM</t>
        </is>
      </c>
      <c r="G7956" s="2" t="inlineStr">
        <is>
          <t>ZONE</t>
        </is>
      </c>
      <c r="I7956" s="2" t="n">
        <v>25.91</v>
      </c>
      <c r="J7956" s="2" t="n">
        <v>31.550745</v>
      </c>
      <c r="K7956" s="2" t="n">
        <v>5.694771</v>
      </c>
      <c r="L7956" s="2" t="n">
        <v>-0.04986</v>
      </c>
      <c r="M7956" s="2" t="b">
        <v>1</v>
      </c>
      <c r="N7956" s="2" t="n">
        <v>1</v>
      </c>
    </row>
    <row r="7957" ht="15.75" customHeight="1">
      <c r="A7957" s="9" t="n">
        <v>44011.58333333334</v>
      </c>
      <c r="B7957" s="9" t="n">
        <v>44011.41666666666</v>
      </c>
      <c r="C7957" s="2" t="n">
        <v>34964545</v>
      </c>
      <c r="D7957" s="2" t="inlineStr">
        <is>
          <t>DOM</t>
        </is>
      </c>
      <c r="G7957" s="2" t="inlineStr">
        <is>
          <t>ZONE</t>
        </is>
      </c>
      <c r="I7957" s="2" t="n">
        <v>27.82</v>
      </c>
      <c r="J7957" s="2" t="n">
        <v>33.199579</v>
      </c>
      <c r="K7957" s="2" t="n">
        <v>5.426296</v>
      </c>
      <c r="L7957" s="2" t="n">
        <v>-0.045051</v>
      </c>
      <c r="M7957" s="2" t="b">
        <v>1</v>
      </c>
      <c r="N7957" s="2" t="n">
        <v>1</v>
      </c>
    </row>
    <row r="7958" ht="15.75" customHeight="1">
      <c r="A7958" s="9" t="n">
        <v>44011.625</v>
      </c>
      <c r="B7958" s="9" t="n">
        <v>44011.45833333334</v>
      </c>
      <c r="C7958" s="2" t="n">
        <v>34964545</v>
      </c>
      <c r="D7958" s="2" t="inlineStr">
        <is>
          <t>DOM</t>
        </is>
      </c>
      <c r="G7958" s="2" t="inlineStr">
        <is>
          <t>ZONE</t>
        </is>
      </c>
      <c r="I7958" s="2" t="n">
        <v>39.2</v>
      </c>
      <c r="J7958" s="2" t="n">
        <v>39.063278</v>
      </c>
      <c r="K7958" s="2" t="n">
        <v>-0.056545</v>
      </c>
      <c r="L7958" s="2" t="n">
        <v>-0.079344</v>
      </c>
      <c r="M7958" s="2" t="b">
        <v>1</v>
      </c>
      <c r="N7958" s="2" t="n">
        <v>1</v>
      </c>
    </row>
    <row r="7959" ht="15.75" customHeight="1">
      <c r="A7959" s="9" t="n">
        <v>44011.66666666666</v>
      </c>
      <c r="B7959" s="9" t="n">
        <v>44011.5</v>
      </c>
      <c r="C7959" s="2" t="n">
        <v>34964545</v>
      </c>
      <c r="D7959" s="2" t="inlineStr">
        <is>
          <t>DOM</t>
        </is>
      </c>
      <c r="G7959" s="2" t="inlineStr">
        <is>
          <t>ZONE</t>
        </is>
      </c>
      <c r="I7959" s="2" t="n">
        <v>30.55</v>
      </c>
      <c r="J7959" s="2" t="n">
        <v>37.536025</v>
      </c>
      <c r="K7959" s="2" t="n">
        <v>7.002312</v>
      </c>
      <c r="L7959" s="2" t="n">
        <v>-0.01212</v>
      </c>
      <c r="M7959" s="2" t="b">
        <v>1</v>
      </c>
      <c r="N7959" s="2" t="n">
        <v>1</v>
      </c>
    </row>
    <row r="7960" ht="15.75" customHeight="1">
      <c r="A7960" s="9" t="n">
        <v>44011.70833333334</v>
      </c>
      <c r="B7960" s="9" t="n">
        <v>44011.54166666666</v>
      </c>
      <c r="C7960" s="2" t="n">
        <v>34964545</v>
      </c>
      <c r="D7960" s="2" t="inlineStr">
        <is>
          <t>DOM</t>
        </is>
      </c>
      <c r="G7960" s="2" t="inlineStr">
        <is>
          <t>ZONE</t>
        </is>
      </c>
      <c r="I7960" s="2" t="n">
        <v>24.84</v>
      </c>
      <c r="J7960" s="2" t="n">
        <v>28.781688</v>
      </c>
      <c r="K7960" s="2" t="n">
        <v>4.007348</v>
      </c>
      <c r="L7960" s="2" t="n">
        <v>-0.063994</v>
      </c>
      <c r="M7960" s="2" t="b">
        <v>1</v>
      </c>
      <c r="N7960" s="2" t="n">
        <v>1</v>
      </c>
    </row>
    <row r="7961" ht="15.75" customHeight="1">
      <c r="A7961" s="9" t="n">
        <v>44011.75</v>
      </c>
      <c r="B7961" s="9" t="n">
        <v>44011.58333333334</v>
      </c>
      <c r="C7961" s="2" t="n">
        <v>34964545</v>
      </c>
      <c r="D7961" s="2" t="inlineStr">
        <is>
          <t>DOM</t>
        </is>
      </c>
      <c r="G7961" s="2" t="inlineStr">
        <is>
          <t>ZONE</t>
        </is>
      </c>
      <c r="I7961" s="2" t="n">
        <v>56.93</v>
      </c>
      <c r="J7961" s="2" t="n">
        <v>76.71360300000001</v>
      </c>
      <c r="K7961" s="2" t="n">
        <v>19.901992</v>
      </c>
      <c r="L7961" s="2" t="n">
        <v>-0.115055</v>
      </c>
      <c r="M7961" s="2" t="b">
        <v>1</v>
      </c>
      <c r="N7961" s="2" t="n">
        <v>1</v>
      </c>
    </row>
    <row r="7962" ht="15.75" customHeight="1">
      <c r="A7962" s="9" t="n">
        <v>44011.79166666666</v>
      </c>
      <c r="B7962" s="9" t="n">
        <v>44011.625</v>
      </c>
      <c r="C7962" s="2" t="n">
        <v>34964545</v>
      </c>
      <c r="D7962" s="2" t="inlineStr">
        <is>
          <t>DOM</t>
        </is>
      </c>
      <c r="G7962" s="2" t="inlineStr">
        <is>
          <t>ZONE</t>
        </is>
      </c>
      <c r="I7962" s="2" t="n">
        <v>25.83</v>
      </c>
      <c r="J7962" s="2" t="n">
        <v>28.563174</v>
      </c>
      <c r="K7962" s="2" t="n">
        <v>2.827092</v>
      </c>
      <c r="L7962" s="2" t="n">
        <v>-0.093918</v>
      </c>
      <c r="M7962" s="2" t="b">
        <v>1</v>
      </c>
      <c r="N7962" s="2" t="n">
        <v>1</v>
      </c>
    </row>
    <row r="7963" ht="15.75" customHeight="1">
      <c r="A7963" s="9" t="n">
        <v>44011.83333333334</v>
      </c>
      <c r="B7963" s="9" t="n">
        <v>44011.66666666666</v>
      </c>
      <c r="C7963" s="2" t="n">
        <v>34964545</v>
      </c>
      <c r="D7963" s="2" t="inlineStr">
        <is>
          <t>DOM</t>
        </is>
      </c>
      <c r="G7963" s="2" t="inlineStr">
        <is>
          <t>ZONE</t>
        </is>
      </c>
      <c r="I7963" s="2" t="n">
        <v>22.3</v>
      </c>
      <c r="J7963" s="2" t="n">
        <v>22.52093</v>
      </c>
      <c r="K7963" s="2" t="n">
        <v>0.298749</v>
      </c>
      <c r="L7963" s="2" t="n">
        <v>-0.077819</v>
      </c>
      <c r="M7963" s="2" t="b">
        <v>1</v>
      </c>
      <c r="N7963" s="2" t="n">
        <v>1</v>
      </c>
    </row>
    <row r="7964" ht="15.75" customHeight="1">
      <c r="A7964" s="9" t="n">
        <v>44011.875</v>
      </c>
      <c r="B7964" s="9" t="n">
        <v>44011.70833333334</v>
      </c>
      <c r="C7964" s="2" t="n">
        <v>34964545</v>
      </c>
      <c r="D7964" s="2" t="inlineStr">
        <is>
          <t>DOM</t>
        </is>
      </c>
      <c r="G7964" s="2" t="inlineStr">
        <is>
          <t>ZONE</t>
        </is>
      </c>
      <c r="I7964" s="2" t="n">
        <v>32.8</v>
      </c>
      <c r="J7964" s="2" t="n">
        <v>37.956587</v>
      </c>
      <c r="K7964" s="2" t="n">
        <v>5.246649</v>
      </c>
      <c r="L7964" s="2" t="n">
        <v>-0.088395</v>
      </c>
      <c r="M7964" s="2" t="b">
        <v>1</v>
      </c>
      <c r="N7964" s="2" t="n">
        <v>1</v>
      </c>
    </row>
    <row r="7965" ht="15.75" customHeight="1">
      <c r="A7965" s="9" t="n">
        <v>44011.91666666666</v>
      </c>
      <c r="B7965" s="9" t="n">
        <v>44011.75</v>
      </c>
      <c r="C7965" s="2" t="n">
        <v>34964545</v>
      </c>
      <c r="D7965" s="2" t="inlineStr">
        <is>
          <t>DOM</t>
        </is>
      </c>
      <c r="G7965" s="2" t="inlineStr">
        <is>
          <t>ZONE</t>
        </is>
      </c>
      <c r="I7965" s="2" t="n">
        <v>35.96</v>
      </c>
      <c r="J7965" s="2" t="n">
        <v>46.966805</v>
      </c>
      <c r="K7965" s="2" t="n">
        <v>11.084033</v>
      </c>
      <c r="L7965" s="2" t="n">
        <v>-0.081395</v>
      </c>
      <c r="M7965" s="2" t="b">
        <v>1</v>
      </c>
      <c r="N7965" s="2" t="n">
        <v>1</v>
      </c>
    </row>
    <row r="7966" ht="15.75" customHeight="1">
      <c r="A7966" s="9" t="n">
        <v>44011.95833333334</v>
      </c>
      <c r="B7966" s="9" t="n">
        <v>44011.79166666666</v>
      </c>
      <c r="C7966" s="2" t="n">
        <v>34964545</v>
      </c>
      <c r="D7966" s="2" t="inlineStr">
        <is>
          <t>DOM</t>
        </is>
      </c>
      <c r="G7966" s="2" t="inlineStr">
        <is>
          <t>ZONE</t>
        </is>
      </c>
      <c r="I7966" s="2" t="n">
        <v>35.01</v>
      </c>
      <c r="J7966" s="2" t="n">
        <v>47.44228</v>
      </c>
      <c r="K7966" s="2" t="n">
        <v>12.515843</v>
      </c>
      <c r="L7966" s="2" t="n">
        <v>-0.07939599999999999</v>
      </c>
      <c r="M7966" s="2" t="b">
        <v>1</v>
      </c>
      <c r="N7966" s="2" t="n">
        <v>1</v>
      </c>
    </row>
    <row r="7967" ht="15.75" customHeight="1">
      <c r="A7967" s="9" t="n">
        <v>44012</v>
      </c>
      <c r="B7967" s="9" t="n">
        <v>44011.83333333334</v>
      </c>
      <c r="C7967" s="2" t="n">
        <v>34964545</v>
      </c>
      <c r="D7967" s="2" t="inlineStr">
        <is>
          <t>DOM</t>
        </is>
      </c>
      <c r="G7967" s="2" t="inlineStr">
        <is>
          <t>ZONE</t>
        </is>
      </c>
      <c r="I7967" s="2" t="n">
        <v>24.11</v>
      </c>
      <c r="J7967" s="2" t="n">
        <v>29.096843</v>
      </c>
      <c r="K7967" s="2" t="n">
        <v>5.054503</v>
      </c>
      <c r="L7967" s="2" t="n">
        <v>-0.064327</v>
      </c>
      <c r="M7967" s="2" t="b">
        <v>1</v>
      </c>
      <c r="N7967" s="2" t="n">
        <v>1</v>
      </c>
    </row>
    <row r="7968" ht="15.75" customHeight="1">
      <c r="A7968" s="9" t="n">
        <v>44012.04166666666</v>
      </c>
      <c r="B7968" s="9" t="n">
        <v>44011.875</v>
      </c>
      <c r="C7968" s="2" t="n">
        <v>34964545</v>
      </c>
      <c r="D7968" s="2" t="inlineStr">
        <is>
          <t>DOM</t>
        </is>
      </c>
      <c r="G7968" s="2" t="inlineStr">
        <is>
          <t>ZONE</t>
        </is>
      </c>
      <c r="I7968" s="2" t="n">
        <v>19.83</v>
      </c>
      <c r="J7968" s="2" t="n">
        <v>21.446524</v>
      </c>
      <c r="K7968" s="2" t="n">
        <v>1.608209</v>
      </c>
      <c r="L7968" s="2" t="n">
        <v>0.009148999999999999</v>
      </c>
      <c r="M7968" s="2" t="b">
        <v>1</v>
      </c>
      <c r="N7968" s="2" t="n">
        <v>1</v>
      </c>
    </row>
    <row r="7969" ht="15.75" customHeight="1">
      <c r="A7969" s="9" t="n">
        <v>44012.08333333334</v>
      </c>
      <c r="B7969" s="9" t="n">
        <v>44011.91666666666</v>
      </c>
      <c r="C7969" s="2" t="n">
        <v>34964545</v>
      </c>
      <c r="D7969" s="2" t="inlineStr">
        <is>
          <t>DOM</t>
        </is>
      </c>
      <c r="G7969" s="2" t="inlineStr">
        <is>
          <t>ZONE</t>
        </is>
      </c>
      <c r="I7969" s="2" t="n">
        <v>18.09</v>
      </c>
      <c r="J7969" s="2" t="n">
        <v>19.534928</v>
      </c>
      <c r="K7969" s="2" t="n">
        <v>1.450859</v>
      </c>
      <c r="L7969" s="2" t="n">
        <v>-0.000932</v>
      </c>
      <c r="M7969" s="2" t="b">
        <v>1</v>
      </c>
      <c r="N7969" s="2" t="n">
        <v>1</v>
      </c>
    </row>
    <row r="7970" ht="15.75" customHeight="1">
      <c r="A7970" s="9" t="n">
        <v>44012.125</v>
      </c>
      <c r="B7970" s="9" t="n">
        <v>44011.95833333334</v>
      </c>
      <c r="C7970" s="2" t="n">
        <v>34964545</v>
      </c>
      <c r="D7970" s="2" t="inlineStr">
        <is>
          <t>DOM</t>
        </is>
      </c>
      <c r="G7970" s="2" t="inlineStr">
        <is>
          <t>ZONE</t>
        </is>
      </c>
      <c r="I7970" s="2" t="n">
        <v>15.56</v>
      </c>
      <c r="J7970" s="2" t="n">
        <v>14.977216</v>
      </c>
      <c r="K7970" s="2" t="n">
        <v>-0.5767679999999999</v>
      </c>
      <c r="L7970" s="2" t="n">
        <v>-0.001016</v>
      </c>
      <c r="M7970" s="2" t="b">
        <v>1</v>
      </c>
      <c r="N7970" s="2" t="n">
        <v>1</v>
      </c>
    </row>
    <row r="7971" ht="15.75" customHeight="1">
      <c r="A7971" s="9" t="n">
        <v>44012.16666666666</v>
      </c>
      <c r="B7971" s="9" t="n">
        <v>44012</v>
      </c>
      <c r="C7971" s="2" t="n">
        <v>34964545</v>
      </c>
      <c r="D7971" s="2" t="inlineStr">
        <is>
          <t>DOM</t>
        </is>
      </c>
      <c r="G7971" s="2" t="inlineStr">
        <is>
          <t>ZONE</t>
        </is>
      </c>
      <c r="I7971" s="2" t="n">
        <v>14.14</v>
      </c>
      <c r="J7971" s="2" t="n">
        <v>14.123717</v>
      </c>
      <c r="K7971" s="2" t="n">
        <v>-0.019506</v>
      </c>
      <c r="L7971" s="2" t="n">
        <v>-0.00011</v>
      </c>
      <c r="M7971" s="2" t="b">
        <v>1</v>
      </c>
      <c r="N7971" s="2" t="n">
        <v>1</v>
      </c>
    </row>
    <row r="7972" ht="15.75" customHeight="1">
      <c r="A7972" s="9" t="n">
        <v>44012.20833333334</v>
      </c>
      <c r="B7972" s="9" t="n">
        <v>44012.04166666666</v>
      </c>
      <c r="C7972" s="2" t="n">
        <v>34964545</v>
      </c>
      <c r="D7972" s="2" t="inlineStr">
        <is>
          <t>DOM</t>
        </is>
      </c>
      <c r="G7972" s="2" t="inlineStr">
        <is>
          <t>ZONE</t>
        </is>
      </c>
      <c r="I7972" s="2" t="n">
        <v>14.3</v>
      </c>
      <c r="J7972" s="2" t="n">
        <v>14.273638</v>
      </c>
      <c r="K7972" s="2" t="n">
        <v>0.025525</v>
      </c>
      <c r="L7972" s="2" t="n">
        <v>-0.04772</v>
      </c>
      <c r="M7972" s="2" t="b">
        <v>1</v>
      </c>
      <c r="N7972" s="2" t="n">
        <v>1</v>
      </c>
    </row>
    <row r="7973" ht="15.75" customHeight="1">
      <c r="A7973" s="9" t="n">
        <v>44012.25</v>
      </c>
      <c r="B7973" s="9" t="n">
        <v>44012.08333333334</v>
      </c>
      <c r="C7973" s="2" t="n">
        <v>34964545</v>
      </c>
      <c r="D7973" s="2" t="inlineStr">
        <is>
          <t>DOM</t>
        </is>
      </c>
      <c r="G7973" s="2" t="inlineStr">
        <is>
          <t>ZONE</t>
        </is>
      </c>
      <c r="I7973" s="2" t="n">
        <v>12.67</v>
      </c>
      <c r="J7973" s="2" t="n">
        <v>12.529929</v>
      </c>
      <c r="K7973" s="2" t="n">
        <v>-0.06363099999999999</v>
      </c>
      <c r="L7973" s="2" t="n">
        <v>-0.07477300000000001</v>
      </c>
      <c r="M7973" s="2" t="b">
        <v>1</v>
      </c>
      <c r="N7973" s="2" t="n">
        <v>1</v>
      </c>
    </row>
    <row r="7974" ht="15.75" customHeight="1">
      <c r="A7974" s="9" t="n">
        <v>44012.29166666666</v>
      </c>
      <c r="B7974" s="9" t="n">
        <v>44012.125</v>
      </c>
      <c r="C7974" s="2" t="n">
        <v>34964545</v>
      </c>
      <c r="D7974" s="2" t="inlineStr">
        <is>
          <t>DOM</t>
        </is>
      </c>
      <c r="G7974" s="2" t="inlineStr">
        <is>
          <t>ZONE</t>
        </is>
      </c>
      <c r="I7974" s="2" t="n">
        <v>11.78</v>
      </c>
      <c r="J7974" s="2" t="n">
        <v>11.743906</v>
      </c>
      <c r="K7974" s="2" t="n">
        <v>0.016021</v>
      </c>
      <c r="L7974" s="2" t="n">
        <v>-0.052115</v>
      </c>
      <c r="M7974" s="2" t="b">
        <v>1</v>
      </c>
      <c r="N7974" s="2" t="n">
        <v>1</v>
      </c>
    </row>
    <row r="7975" ht="15.75" customHeight="1">
      <c r="A7975" s="9" t="n">
        <v>44012.33333333334</v>
      </c>
      <c r="B7975" s="9" t="n">
        <v>44012.16666666666</v>
      </c>
      <c r="C7975" s="2" t="n">
        <v>34964545</v>
      </c>
      <c r="D7975" s="2" t="inlineStr">
        <is>
          <t>DOM</t>
        </is>
      </c>
      <c r="G7975" s="2" t="inlineStr">
        <is>
          <t>ZONE</t>
        </is>
      </c>
      <c r="I7975" s="2" t="n">
        <v>11.68</v>
      </c>
      <c r="J7975" s="2" t="n">
        <v>11.631359</v>
      </c>
      <c r="K7975" s="2" t="n">
        <v>0.001259</v>
      </c>
      <c r="L7975" s="2" t="n">
        <v>-0.0449</v>
      </c>
      <c r="M7975" s="2" t="b">
        <v>1</v>
      </c>
      <c r="N7975" s="2" t="n">
        <v>1</v>
      </c>
    </row>
    <row r="7976" ht="15.75" customHeight="1">
      <c r="A7976" s="9" t="n">
        <v>44012.375</v>
      </c>
      <c r="B7976" s="9" t="n">
        <v>44012.20833333334</v>
      </c>
      <c r="C7976" s="2" t="n">
        <v>34964545</v>
      </c>
      <c r="D7976" s="2" t="inlineStr">
        <is>
          <t>DOM</t>
        </is>
      </c>
      <c r="G7976" s="2" t="inlineStr">
        <is>
          <t>ZONE</t>
        </is>
      </c>
      <c r="I7976" s="2" t="n">
        <v>13.04</v>
      </c>
      <c r="J7976" s="2" t="n">
        <v>12.931712</v>
      </c>
      <c r="K7976" s="2" t="n">
        <v>-0.06783599999999999</v>
      </c>
      <c r="L7976" s="2" t="n">
        <v>-0.038785</v>
      </c>
      <c r="M7976" s="2" t="b">
        <v>1</v>
      </c>
      <c r="N7976" s="2" t="n">
        <v>1</v>
      </c>
    </row>
    <row r="7977" ht="15.75" customHeight="1">
      <c r="A7977" s="9" t="n">
        <v>44012.41666666666</v>
      </c>
      <c r="B7977" s="9" t="n">
        <v>44012.25</v>
      </c>
      <c r="C7977" s="2" t="n">
        <v>34964545</v>
      </c>
      <c r="D7977" s="2" t="inlineStr">
        <is>
          <t>DOM</t>
        </is>
      </c>
      <c r="G7977" s="2" t="inlineStr">
        <is>
          <t>ZONE</t>
        </is>
      </c>
      <c r="I7977" s="2" t="n">
        <v>13.07</v>
      </c>
      <c r="J7977" s="2" t="n">
        <v>9.636011999999999</v>
      </c>
      <c r="K7977" s="2" t="n">
        <v>-3.38956</v>
      </c>
      <c r="L7977" s="2" t="n">
        <v>-0.043595</v>
      </c>
      <c r="M7977" s="2" t="b">
        <v>1</v>
      </c>
      <c r="N7977" s="2" t="n">
        <v>1</v>
      </c>
    </row>
    <row r="7978" ht="15.75" customHeight="1">
      <c r="A7978" s="9" t="n">
        <v>44012.45833333334</v>
      </c>
      <c r="B7978" s="9" t="n">
        <v>44012.29166666666</v>
      </c>
      <c r="C7978" s="2" t="n">
        <v>34964545</v>
      </c>
      <c r="D7978" s="2" t="inlineStr">
        <is>
          <t>DOM</t>
        </is>
      </c>
      <c r="G7978" s="2" t="inlineStr">
        <is>
          <t>ZONE</t>
        </is>
      </c>
      <c r="I7978" s="2" t="n">
        <v>14.63</v>
      </c>
      <c r="J7978" s="2" t="n">
        <v>14.517105</v>
      </c>
      <c r="K7978" s="2" t="n">
        <v>0.00126</v>
      </c>
      <c r="L7978" s="2" t="n">
        <v>-0.116655</v>
      </c>
      <c r="M7978" s="2" t="b">
        <v>1</v>
      </c>
      <c r="N7978" s="2" t="n">
        <v>1</v>
      </c>
    </row>
    <row r="7979" ht="15.75" customHeight="1">
      <c r="A7979" s="9" t="n">
        <v>44012.5</v>
      </c>
      <c r="B7979" s="9" t="n">
        <v>44012.33333333334</v>
      </c>
      <c r="C7979" s="2" t="n">
        <v>34964545</v>
      </c>
      <c r="D7979" s="2" t="inlineStr">
        <is>
          <t>DOM</t>
        </is>
      </c>
      <c r="G7979" s="2" t="inlineStr">
        <is>
          <t>ZONE</t>
        </is>
      </c>
      <c r="I7979" s="2" t="n">
        <v>18.34</v>
      </c>
      <c r="J7979" s="2" t="n">
        <v>18.182567</v>
      </c>
      <c r="K7979" s="2" t="n">
        <v>0.019303</v>
      </c>
      <c r="L7979" s="2" t="n">
        <v>-0.180069</v>
      </c>
      <c r="M7979" s="2" t="b">
        <v>1</v>
      </c>
      <c r="N7979" s="2" t="n">
        <v>1</v>
      </c>
    </row>
    <row r="7980" ht="15.75" customHeight="1">
      <c r="A7980" s="9" t="n">
        <v>44012.54166666666</v>
      </c>
      <c r="B7980" s="9" t="n">
        <v>44012.375</v>
      </c>
      <c r="C7980" s="2" t="n">
        <v>34964545</v>
      </c>
      <c r="D7980" s="2" t="inlineStr">
        <is>
          <t>DOM</t>
        </is>
      </c>
      <c r="G7980" s="2" t="inlineStr">
        <is>
          <t>ZONE</t>
        </is>
      </c>
      <c r="I7980" s="2" t="n">
        <v>20.33</v>
      </c>
      <c r="J7980" s="2" t="n">
        <v>21.120546</v>
      </c>
      <c r="K7980" s="2" t="n">
        <v>0.923793</v>
      </c>
      <c r="L7980" s="2" t="n">
        <v>-0.135747</v>
      </c>
      <c r="M7980" s="2" t="b">
        <v>1</v>
      </c>
      <c r="N7980" s="2" t="n">
        <v>1</v>
      </c>
    </row>
    <row r="7981" ht="15.75" customHeight="1">
      <c r="A7981" s="9" t="n">
        <v>44012.58333333334</v>
      </c>
      <c r="B7981" s="9" t="n">
        <v>44012.41666666666</v>
      </c>
      <c r="C7981" s="2" t="n">
        <v>34964545</v>
      </c>
      <c r="D7981" s="2" t="inlineStr">
        <is>
          <t>DOM</t>
        </is>
      </c>
      <c r="G7981" s="2" t="inlineStr">
        <is>
          <t>ZONE</t>
        </is>
      </c>
      <c r="I7981" s="2" t="n">
        <v>83.62</v>
      </c>
      <c r="J7981" s="2" t="n">
        <v>114.958933</v>
      </c>
      <c r="K7981" s="2" t="n">
        <v>31.929523</v>
      </c>
      <c r="L7981" s="2" t="n">
        <v>-0.58809</v>
      </c>
      <c r="M7981" s="2" t="b">
        <v>1</v>
      </c>
      <c r="N7981" s="2" t="n">
        <v>1</v>
      </c>
    </row>
    <row r="7982" ht="15.75" customHeight="1">
      <c r="A7982" s="9" t="n">
        <v>44012.625</v>
      </c>
      <c r="B7982" s="9" t="n">
        <v>44012.45833333334</v>
      </c>
      <c r="C7982" s="2" t="n">
        <v>34964545</v>
      </c>
      <c r="D7982" s="2" t="inlineStr">
        <is>
          <t>DOM</t>
        </is>
      </c>
      <c r="G7982" s="2" t="inlineStr">
        <is>
          <t>ZONE</t>
        </is>
      </c>
      <c r="I7982" s="2" t="n">
        <v>22.28</v>
      </c>
      <c r="J7982" s="2" t="n">
        <v>22.056322</v>
      </c>
      <c r="K7982" s="2" t="n">
        <v>-0.029278</v>
      </c>
      <c r="L7982" s="2" t="n">
        <v>-0.197734</v>
      </c>
      <c r="M7982" s="2" t="b">
        <v>1</v>
      </c>
      <c r="N7982" s="2" t="n">
        <v>1</v>
      </c>
    </row>
    <row r="7983" ht="15.75" customHeight="1">
      <c r="A7983" s="9" t="n">
        <v>44012.66666666666</v>
      </c>
      <c r="B7983" s="9" t="n">
        <v>44012.5</v>
      </c>
      <c r="C7983" s="2" t="n">
        <v>34964545</v>
      </c>
      <c r="D7983" s="2" t="inlineStr">
        <is>
          <t>DOM</t>
        </is>
      </c>
      <c r="G7983" s="2" t="inlineStr">
        <is>
          <t>ZONE</t>
        </is>
      </c>
      <c r="I7983" s="2" t="n">
        <v>27.09</v>
      </c>
      <c r="J7983" s="2" t="n">
        <v>28.906532</v>
      </c>
      <c r="K7983" s="2" t="n">
        <v>2.114939</v>
      </c>
      <c r="L7983" s="2" t="n">
        <v>-0.295907</v>
      </c>
      <c r="M7983" s="2" t="b">
        <v>1</v>
      </c>
      <c r="N7983" s="2" t="n">
        <v>1</v>
      </c>
    </row>
    <row r="7984" ht="15.75" customHeight="1">
      <c r="A7984" s="9" t="n">
        <v>44012.70833333334</v>
      </c>
      <c r="B7984" s="9" t="n">
        <v>44012.54166666666</v>
      </c>
      <c r="C7984" s="2" t="n">
        <v>34964545</v>
      </c>
      <c r="D7984" s="2" t="inlineStr">
        <is>
          <t>DOM</t>
        </is>
      </c>
      <c r="G7984" s="2" t="inlineStr">
        <is>
          <t>ZONE</t>
        </is>
      </c>
      <c r="I7984" s="2" t="n">
        <v>23.97</v>
      </c>
      <c r="J7984" s="2" t="n">
        <v>25.563891</v>
      </c>
      <c r="K7984" s="2" t="n">
        <v>1.803629</v>
      </c>
      <c r="L7984" s="2" t="n">
        <v>-0.213905</v>
      </c>
      <c r="M7984" s="2" t="b">
        <v>1</v>
      </c>
      <c r="N7984" s="2" t="n">
        <v>1</v>
      </c>
    </row>
    <row r="7985" ht="15.75" customHeight="1">
      <c r="A7985" s="9" t="n">
        <v>44012.75</v>
      </c>
      <c r="B7985" s="9" t="n">
        <v>44012.58333333334</v>
      </c>
      <c r="C7985" s="2" t="n">
        <v>34964545</v>
      </c>
      <c r="D7985" s="2" t="inlineStr">
        <is>
          <t>DOM</t>
        </is>
      </c>
      <c r="G7985" s="2" t="inlineStr">
        <is>
          <t>ZONE</t>
        </is>
      </c>
      <c r="I7985" s="2" t="n">
        <v>22.44</v>
      </c>
      <c r="J7985" s="2" t="n">
        <v>24.689158</v>
      </c>
      <c r="K7985" s="2" t="n">
        <v>2.419534</v>
      </c>
      <c r="L7985" s="2" t="n">
        <v>-0.166209</v>
      </c>
      <c r="M7985" s="2" t="b">
        <v>1</v>
      </c>
      <c r="N7985" s="2" t="n">
        <v>1</v>
      </c>
    </row>
    <row r="7986" ht="15.75" customHeight="1">
      <c r="A7986" s="9" t="n">
        <v>44012.79166666666</v>
      </c>
      <c r="B7986" s="9" t="n">
        <v>44012.625</v>
      </c>
      <c r="C7986" s="2" t="n">
        <v>34964545</v>
      </c>
      <c r="D7986" s="2" t="inlineStr">
        <is>
          <t>DOM</t>
        </is>
      </c>
      <c r="G7986" s="2" t="inlineStr">
        <is>
          <t>ZONE</t>
        </is>
      </c>
      <c r="I7986" s="2" t="n">
        <v>26.31</v>
      </c>
      <c r="J7986" s="2" t="n">
        <v>31.093497</v>
      </c>
      <c r="K7986" s="2" t="n">
        <v>4.965535</v>
      </c>
      <c r="L7986" s="2" t="n">
        <v>-0.179538</v>
      </c>
      <c r="M7986" s="2" t="b">
        <v>1</v>
      </c>
      <c r="N7986" s="2" t="n">
        <v>1</v>
      </c>
    </row>
    <row r="7987" ht="15.75" customHeight="1">
      <c r="A7987" s="9" t="n">
        <v>44012.83333333334</v>
      </c>
      <c r="B7987" s="9" t="n">
        <v>44012.66666666666</v>
      </c>
      <c r="C7987" s="2" t="n">
        <v>34964545</v>
      </c>
      <c r="D7987" s="2" t="inlineStr">
        <is>
          <t>DOM</t>
        </is>
      </c>
      <c r="G7987" s="2" t="inlineStr">
        <is>
          <t>ZONE</t>
        </is>
      </c>
      <c r="I7987" s="2" t="n">
        <v>35.66</v>
      </c>
      <c r="J7987" s="2" t="n">
        <v>40.707208</v>
      </c>
      <c r="K7987" s="2" t="n">
        <v>5.222072</v>
      </c>
      <c r="L7987" s="2" t="n">
        <v>-0.170697</v>
      </c>
      <c r="M7987" s="2" t="b">
        <v>1</v>
      </c>
      <c r="N7987" s="2" t="n">
        <v>1</v>
      </c>
    </row>
    <row r="7988" ht="15.75" customHeight="1">
      <c r="A7988" s="9" t="n">
        <v>44012.875</v>
      </c>
      <c r="B7988" s="9" t="n">
        <v>44012.70833333334</v>
      </c>
      <c r="C7988" s="2" t="n">
        <v>34964545</v>
      </c>
      <c r="D7988" s="2" t="inlineStr">
        <is>
          <t>DOM</t>
        </is>
      </c>
      <c r="G7988" s="2" t="inlineStr">
        <is>
          <t>ZONE</t>
        </is>
      </c>
      <c r="I7988" s="2" t="n">
        <v>37.94</v>
      </c>
      <c r="J7988" s="2" t="n">
        <v>39.892929</v>
      </c>
      <c r="K7988" s="2" t="n">
        <v>2.170189</v>
      </c>
      <c r="L7988" s="2" t="n">
        <v>-0.213094</v>
      </c>
      <c r="M7988" s="2" t="b">
        <v>1</v>
      </c>
      <c r="N7988" s="2" t="n">
        <v>1</v>
      </c>
    </row>
    <row r="7989" ht="15.75" customHeight="1">
      <c r="A7989" s="9" t="n">
        <v>44012.91666666666</v>
      </c>
      <c r="B7989" s="9" t="n">
        <v>44012.75</v>
      </c>
      <c r="C7989" s="2" t="n">
        <v>34964545</v>
      </c>
      <c r="D7989" s="2" t="inlineStr">
        <is>
          <t>DOM</t>
        </is>
      </c>
      <c r="G7989" s="2" t="inlineStr">
        <is>
          <t>ZONE</t>
        </is>
      </c>
      <c r="I7989" s="2" t="n">
        <v>25.48</v>
      </c>
      <c r="J7989" s="2" t="n">
        <v>26.239666</v>
      </c>
      <c r="K7989" s="2" t="n">
        <v>0.956263</v>
      </c>
      <c r="L7989" s="2" t="n">
        <v>-0.19493</v>
      </c>
      <c r="M7989" s="2" t="b">
        <v>1</v>
      </c>
      <c r="N7989" s="2" t="n">
        <v>1</v>
      </c>
    </row>
    <row r="7990" ht="15.75" customHeight="1">
      <c r="A7990" s="9" t="n">
        <v>44012.95833333334</v>
      </c>
      <c r="B7990" s="9" t="n">
        <v>44012.79166666666</v>
      </c>
      <c r="C7990" s="2" t="n">
        <v>34964545</v>
      </c>
      <c r="D7990" s="2" t="inlineStr">
        <is>
          <t>DOM</t>
        </is>
      </c>
      <c r="G7990" s="2" t="inlineStr">
        <is>
          <t>ZONE</t>
        </is>
      </c>
      <c r="I7990" s="2" t="n">
        <v>27.65</v>
      </c>
      <c r="J7990" s="2" t="n">
        <v>30.514518</v>
      </c>
      <c r="K7990" s="2" t="n">
        <v>3.084912</v>
      </c>
      <c r="L7990" s="2" t="n">
        <v>-0.223728</v>
      </c>
      <c r="M7990" s="2" t="b">
        <v>1</v>
      </c>
      <c r="N7990" s="2" t="n">
        <v>1</v>
      </c>
    </row>
    <row r="7991" ht="15.75" customHeight="1">
      <c r="A7991" s="9" t="n">
        <v>44013</v>
      </c>
      <c r="B7991" s="9" t="n">
        <v>44012.83333333334</v>
      </c>
      <c r="C7991" s="2" t="n">
        <v>34964545</v>
      </c>
      <c r="D7991" s="2" t="inlineStr">
        <is>
          <t>DOM</t>
        </is>
      </c>
      <c r="G7991" s="2" t="inlineStr">
        <is>
          <t>ZONE</t>
        </is>
      </c>
      <c r="I7991" s="2" t="n">
        <v>21.15</v>
      </c>
      <c r="J7991" s="2" t="n">
        <v>23.306107</v>
      </c>
      <c r="K7991" s="2" t="n">
        <v>2.32825</v>
      </c>
      <c r="L7991" s="2" t="n">
        <v>-0.172143</v>
      </c>
      <c r="M7991" s="2" t="b">
        <v>1</v>
      </c>
      <c r="N7991" s="2" t="n">
        <v>1</v>
      </c>
    </row>
    <row r="7992" ht="15.75" customHeight="1">
      <c r="A7992" s="9" t="n">
        <v>44013.04166666666</v>
      </c>
      <c r="B7992" s="9" t="n">
        <v>44012.875</v>
      </c>
      <c r="C7992" s="2" t="n">
        <v>34964545</v>
      </c>
      <c r="D7992" s="2" t="inlineStr">
        <is>
          <t>DOM</t>
        </is>
      </c>
      <c r="G7992" s="2" t="inlineStr">
        <is>
          <t>ZONE</t>
        </is>
      </c>
      <c r="I7992" s="2" t="n">
        <v>22.23</v>
      </c>
      <c r="J7992" s="2" t="n">
        <v>24.129314</v>
      </c>
      <c r="K7992" s="2" t="n">
        <v>1.986015</v>
      </c>
      <c r="L7992" s="2" t="n">
        <v>-0.081701</v>
      </c>
      <c r="M7992" s="2" t="b">
        <v>1</v>
      </c>
      <c r="N7992" s="2" t="n">
        <v>1</v>
      </c>
    </row>
    <row r="7993" ht="15.75" customHeight="1">
      <c r="A7993" s="9" t="n">
        <v>44013.08333333334</v>
      </c>
      <c r="B7993" s="9" t="n">
        <v>44012.91666666666</v>
      </c>
      <c r="C7993" s="2" t="n">
        <v>34964545</v>
      </c>
      <c r="D7993" s="2" t="inlineStr">
        <is>
          <t>DOM</t>
        </is>
      </c>
      <c r="G7993" s="2" t="inlineStr">
        <is>
          <t>ZONE</t>
        </is>
      </c>
      <c r="I7993" s="2" t="n">
        <v>20.72</v>
      </c>
      <c r="J7993" s="2" t="n">
        <v>23.335777</v>
      </c>
      <c r="K7993" s="2" t="n">
        <v>2.642097</v>
      </c>
      <c r="L7993" s="2" t="n">
        <v>-0.024653</v>
      </c>
      <c r="M7993" s="2" t="b">
        <v>1</v>
      </c>
      <c r="N7993" s="2" t="n">
        <v>1</v>
      </c>
    </row>
    <row r="7994" ht="15.75" customHeight="1">
      <c r="A7994" s="9" t="n">
        <v>44013.125</v>
      </c>
      <c r="B7994" s="9" t="n">
        <v>44012.95833333334</v>
      </c>
      <c r="C7994" s="2" t="n">
        <v>34964545</v>
      </c>
      <c r="D7994" s="2" t="inlineStr">
        <is>
          <t>DOM</t>
        </is>
      </c>
      <c r="G7994" s="2" t="inlineStr">
        <is>
          <t>ZONE</t>
        </is>
      </c>
      <c r="I7994" s="2" t="n">
        <v>16.13</v>
      </c>
      <c r="J7994" s="2" t="n">
        <v>17.053157</v>
      </c>
      <c r="K7994" s="2" t="n">
        <v>0.951236</v>
      </c>
      <c r="L7994" s="2" t="n">
        <v>-0.029745</v>
      </c>
      <c r="M7994" s="2" t="b">
        <v>1</v>
      </c>
      <c r="N7994" s="2" t="n">
        <v>1</v>
      </c>
    </row>
    <row r="7995" ht="15.75" customHeight="1">
      <c r="A7995" s="9" t="n">
        <v>44013.16666666666</v>
      </c>
      <c r="B7995" s="9" t="n">
        <v>44013</v>
      </c>
      <c r="C7995" s="2" t="n">
        <v>34964545</v>
      </c>
      <c r="D7995" s="2" t="inlineStr">
        <is>
          <t>DOM</t>
        </is>
      </c>
      <c r="G7995" s="2" t="inlineStr">
        <is>
          <t>ZONE</t>
        </is>
      </c>
      <c r="I7995" s="2" t="n">
        <v>15.65</v>
      </c>
      <c r="J7995" s="2" t="n">
        <v>15.617381</v>
      </c>
      <c r="K7995" s="2" t="n">
        <v>0.000843</v>
      </c>
      <c r="L7995" s="2" t="n">
        <v>-0.035129</v>
      </c>
      <c r="M7995" s="2" t="b">
        <v>1</v>
      </c>
      <c r="N7995" s="2" t="n">
        <v>1</v>
      </c>
    </row>
    <row r="7996" ht="15.75" customHeight="1">
      <c r="A7996" s="9" t="n">
        <v>44013.20833333334</v>
      </c>
      <c r="B7996" s="9" t="n">
        <v>44013.04166666666</v>
      </c>
      <c r="C7996" s="2" t="n">
        <v>34964545</v>
      </c>
      <c r="D7996" s="2" t="inlineStr">
        <is>
          <t>DOM</t>
        </is>
      </c>
      <c r="G7996" s="2" t="inlineStr">
        <is>
          <t>ZONE</t>
        </is>
      </c>
      <c r="I7996" s="2" t="n">
        <v>15.24</v>
      </c>
      <c r="J7996" s="2" t="n">
        <v>15.219751</v>
      </c>
      <c r="K7996" s="2" t="n">
        <v>0.000473</v>
      </c>
      <c r="L7996" s="2" t="n">
        <v>-0.023222</v>
      </c>
      <c r="M7996" s="2" t="b">
        <v>1</v>
      </c>
      <c r="N7996" s="2" t="n">
        <v>1</v>
      </c>
    </row>
    <row r="7997" ht="15.75" customHeight="1">
      <c r="A7997" s="9" t="n">
        <v>44013.25</v>
      </c>
      <c r="B7997" s="9" t="n">
        <v>44013.08333333334</v>
      </c>
      <c r="C7997" s="2" t="n">
        <v>34964545</v>
      </c>
      <c r="D7997" s="2" t="inlineStr">
        <is>
          <t>DOM</t>
        </is>
      </c>
      <c r="G7997" s="2" t="inlineStr">
        <is>
          <t>ZONE</t>
        </is>
      </c>
      <c r="I7997" s="2" t="n">
        <v>14.43</v>
      </c>
      <c r="J7997" s="2" t="n">
        <v>14.452428</v>
      </c>
      <c r="K7997" s="2" t="n">
        <v>0.020282</v>
      </c>
      <c r="L7997" s="2" t="n">
        <v>0.003813</v>
      </c>
      <c r="M7997" s="2" t="b">
        <v>1</v>
      </c>
      <c r="N7997" s="2" t="n">
        <v>1</v>
      </c>
    </row>
    <row r="7998" ht="15.75" customHeight="1">
      <c r="A7998" s="9" t="n">
        <v>44013.29166666666</v>
      </c>
      <c r="B7998" s="9" t="n">
        <v>44013.125</v>
      </c>
      <c r="C7998" s="2" t="n">
        <v>34964545</v>
      </c>
      <c r="D7998" s="2" t="inlineStr">
        <is>
          <t>DOM</t>
        </is>
      </c>
      <c r="G7998" s="2" t="inlineStr">
        <is>
          <t>ZONE</t>
        </is>
      </c>
      <c r="I7998" s="2" t="n">
        <v>13.66</v>
      </c>
      <c r="J7998" s="2" t="n">
        <v>13.664171</v>
      </c>
      <c r="K7998" s="2" t="n">
        <v>0</v>
      </c>
      <c r="L7998" s="2" t="n">
        <v>0.001671</v>
      </c>
      <c r="M7998" s="2" t="b">
        <v>1</v>
      </c>
      <c r="N7998" s="2" t="n">
        <v>1</v>
      </c>
    </row>
    <row r="7999" ht="15.75" customHeight="1">
      <c r="A7999" s="9" t="n">
        <v>44013.33333333334</v>
      </c>
      <c r="B7999" s="9" t="n">
        <v>44013.16666666666</v>
      </c>
      <c r="C7999" s="2" t="n">
        <v>34964545</v>
      </c>
      <c r="D7999" s="2" t="inlineStr">
        <is>
          <t>DOM</t>
        </is>
      </c>
      <c r="G7999" s="2" t="inlineStr">
        <is>
          <t>ZONE</t>
        </is>
      </c>
      <c r="I7999" s="2" t="n">
        <v>13.44</v>
      </c>
      <c r="J7999" s="2" t="n">
        <v>13.439739</v>
      </c>
      <c r="K7999" s="2" t="n">
        <v>0</v>
      </c>
      <c r="L7999" s="2" t="n">
        <v>-0.001094</v>
      </c>
      <c r="M7999" s="2" t="b">
        <v>1</v>
      </c>
      <c r="N7999" s="2" t="n">
        <v>1</v>
      </c>
    </row>
    <row r="8000" ht="15.75" customHeight="1">
      <c r="A8000" s="9" t="n">
        <v>44013.375</v>
      </c>
      <c r="B8000" s="9" t="n">
        <v>44013.20833333334</v>
      </c>
      <c r="C8000" s="2" t="n">
        <v>34964545</v>
      </c>
      <c r="D8000" s="2" t="inlineStr">
        <is>
          <t>DOM</t>
        </is>
      </c>
      <c r="G8000" s="2" t="inlineStr">
        <is>
          <t>ZONE</t>
        </is>
      </c>
      <c r="I8000" s="2" t="n">
        <v>14.7</v>
      </c>
      <c r="J8000" s="2" t="n">
        <v>14.7064</v>
      </c>
      <c r="K8000" s="2" t="n">
        <v>0.015767</v>
      </c>
      <c r="L8000" s="2" t="n">
        <v>-0.0052</v>
      </c>
      <c r="M8000" s="2" t="b">
        <v>1</v>
      </c>
      <c r="N8000" s="2" t="n">
        <v>1</v>
      </c>
    </row>
    <row r="8001" ht="15.75" customHeight="1">
      <c r="A8001" s="9" t="n">
        <v>44013.41666666666</v>
      </c>
      <c r="B8001" s="9" t="n">
        <v>44013.25</v>
      </c>
      <c r="C8001" s="2" t="n">
        <v>34964545</v>
      </c>
      <c r="D8001" s="2" t="inlineStr">
        <is>
          <t>DOM</t>
        </is>
      </c>
      <c r="G8001" s="2" t="inlineStr">
        <is>
          <t>ZONE</t>
        </is>
      </c>
      <c r="I8001" s="2" t="n">
        <v>15.85</v>
      </c>
      <c r="J8001" s="2" t="n">
        <v>15.811443</v>
      </c>
      <c r="K8001" s="2" t="n">
        <v>-0.029201</v>
      </c>
      <c r="L8001" s="2" t="n">
        <v>-0.009356</v>
      </c>
      <c r="M8001" s="2" t="b">
        <v>1</v>
      </c>
      <c r="N8001" s="2" t="n">
        <v>1</v>
      </c>
    </row>
    <row r="8002" ht="15.75" customHeight="1">
      <c r="A8002" s="9" t="n">
        <v>44013.45833333334</v>
      </c>
      <c r="B8002" s="9" t="n">
        <v>44013.29166666666</v>
      </c>
      <c r="C8002" s="2" t="n">
        <v>34964545</v>
      </c>
      <c r="D8002" s="2" t="inlineStr">
        <is>
          <t>DOM</t>
        </is>
      </c>
      <c r="G8002" s="2" t="inlineStr">
        <is>
          <t>ZONE</t>
        </is>
      </c>
      <c r="I8002" s="2" t="n">
        <v>17.51</v>
      </c>
      <c r="J8002" s="2" t="n">
        <v>17.380728</v>
      </c>
      <c r="K8002" s="2" t="n">
        <v>-0.03858</v>
      </c>
      <c r="L8002" s="2" t="n">
        <v>-0.092359</v>
      </c>
      <c r="M8002" s="2" t="b">
        <v>1</v>
      </c>
      <c r="N8002" s="2" t="n">
        <v>1</v>
      </c>
    </row>
    <row r="8003" ht="15.75" customHeight="1">
      <c r="A8003" s="9" t="n">
        <v>44013.5</v>
      </c>
      <c r="B8003" s="9" t="n">
        <v>44013.33333333334</v>
      </c>
      <c r="C8003" s="2" t="n">
        <v>34964545</v>
      </c>
      <c r="D8003" s="2" t="inlineStr">
        <is>
          <t>DOM</t>
        </is>
      </c>
      <c r="G8003" s="2" t="inlineStr">
        <is>
          <t>ZONE</t>
        </is>
      </c>
      <c r="I8003" s="2" t="n">
        <v>20</v>
      </c>
      <c r="J8003" s="2" t="n">
        <v>19.753216</v>
      </c>
      <c r="K8003" s="2" t="n">
        <v>-0.07815800000000001</v>
      </c>
      <c r="L8003" s="2" t="n">
        <v>-0.17196</v>
      </c>
      <c r="M8003" s="2" t="b">
        <v>1</v>
      </c>
      <c r="N8003" s="2" t="n">
        <v>1</v>
      </c>
    </row>
    <row r="8004" ht="15.75" customHeight="1">
      <c r="A8004" s="9" t="n">
        <v>44013.54166666666</v>
      </c>
      <c r="B8004" s="9" t="n">
        <v>44013.375</v>
      </c>
      <c r="C8004" s="2" t="n">
        <v>34964545</v>
      </c>
      <c r="D8004" s="2" t="inlineStr">
        <is>
          <t>DOM</t>
        </is>
      </c>
      <c r="G8004" s="2" t="inlineStr">
        <is>
          <t>ZONE</t>
        </is>
      </c>
      <c r="I8004" s="2" t="n">
        <v>20.55</v>
      </c>
      <c r="J8004" s="2" t="n">
        <v>20.122841</v>
      </c>
      <c r="K8004" s="2" t="n">
        <v>-0.177392</v>
      </c>
      <c r="L8004" s="2" t="n">
        <v>-0.248101</v>
      </c>
      <c r="M8004" s="2" t="b">
        <v>1</v>
      </c>
      <c r="N8004" s="2" t="n">
        <v>1</v>
      </c>
    </row>
    <row r="8005" ht="15.75" customHeight="1">
      <c r="A8005" s="9" t="n">
        <v>44013.58333333334</v>
      </c>
      <c r="B8005" s="9" t="n">
        <v>44013.41666666666</v>
      </c>
      <c r="C8005" s="2" t="n">
        <v>34964545</v>
      </c>
      <c r="D8005" s="2" t="inlineStr">
        <is>
          <t>DOM</t>
        </is>
      </c>
      <c r="G8005" s="2" t="inlineStr">
        <is>
          <t>ZONE</t>
        </is>
      </c>
      <c r="I8005" s="2" t="n">
        <v>24.74</v>
      </c>
      <c r="J8005" s="2" t="n">
        <v>24.355746</v>
      </c>
      <c r="K8005" s="2" t="n">
        <v>-0.063065</v>
      </c>
      <c r="L8005" s="2" t="n">
        <v>-0.321189</v>
      </c>
      <c r="M8005" s="2" t="b">
        <v>1</v>
      </c>
      <c r="N8005" s="2" t="n">
        <v>1</v>
      </c>
    </row>
    <row r="8006" ht="15.75" customHeight="1">
      <c r="A8006" s="9" t="n">
        <v>44013.625</v>
      </c>
      <c r="B8006" s="9" t="n">
        <v>44013.45833333334</v>
      </c>
      <c r="C8006" s="2" t="n">
        <v>34964545</v>
      </c>
      <c r="D8006" s="2" t="inlineStr">
        <is>
          <t>DOM</t>
        </is>
      </c>
      <c r="G8006" s="2" t="inlineStr">
        <is>
          <t>ZONE</t>
        </is>
      </c>
      <c r="I8006" s="2" t="n">
        <v>25.52</v>
      </c>
      <c r="J8006" s="2" t="n">
        <v>24.603221</v>
      </c>
      <c r="K8006" s="2" t="n">
        <v>-0.585269</v>
      </c>
      <c r="L8006" s="2" t="n">
        <v>-0.328177</v>
      </c>
      <c r="M8006" s="2" t="b">
        <v>1</v>
      </c>
      <c r="N8006" s="2" t="n">
        <v>1</v>
      </c>
    </row>
    <row r="8007" ht="15.75" customHeight="1">
      <c r="A8007" s="9" t="n">
        <v>44013.66666666666</v>
      </c>
      <c r="B8007" s="9" t="n">
        <v>44013.5</v>
      </c>
      <c r="C8007" s="2" t="n">
        <v>34964545</v>
      </c>
      <c r="D8007" s="2" t="inlineStr">
        <is>
          <t>DOM</t>
        </is>
      </c>
      <c r="G8007" s="2" t="inlineStr">
        <is>
          <t>ZONE</t>
        </is>
      </c>
      <c r="I8007" s="2" t="n">
        <v>33.78</v>
      </c>
      <c r="J8007" s="2" t="n">
        <v>32.422832</v>
      </c>
      <c r="K8007" s="2" t="n">
        <v>-0.97695</v>
      </c>
      <c r="L8007" s="2" t="n">
        <v>-0.376884</v>
      </c>
      <c r="M8007" s="2" t="b">
        <v>1</v>
      </c>
      <c r="N8007" s="2" t="n">
        <v>1</v>
      </c>
    </row>
    <row r="8008" ht="15.75" customHeight="1">
      <c r="A8008" s="9" t="n">
        <v>44013.70833333334</v>
      </c>
      <c r="B8008" s="9" t="n">
        <v>44013.54166666666</v>
      </c>
      <c r="C8008" s="2" t="n">
        <v>34964545</v>
      </c>
      <c r="D8008" s="2" t="inlineStr">
        <is>
          <t>DOM</t>
        </is>
      </c>
      <c r="G8008" s="2" t="inlineStr">
        <is>
          <t>ZONE</t>
        </is>
      </c>
      <c r="I8008" s="2" t="n">
        <v>25.48</v>
      </c>
      <c r="J8008" s="2" t="n">
        <v>24.946944</v>
      </c>
      <c r="K8008" s="2" t="n">
        <v>-0.1953</v>
      </c>
      <c r="L8008" s="2" t="n">
        <v>-0.332756</v>
      </c>
      <c r="M8008" s="2" t="b">
        <v>1</v>
      </c>
      <c r="N8008" s="2" t="n">
        <v>1</v>
      </c>
    </row>
    <row r="8009" ht="15.75" customHeight="1">
      <c r="A8009" s="9" t="n">
        <v>44013.75</v>
      </c>
      <c r="B8009" s="9" t="n">
        <v>44013.58333333334</v>
      </c>
      <c r="C8009" s="2" t="n">
        <v>34964545</v>
      </c>
      <c r="D8009" s="2" t="inlineStr">
        <is>
          <t>DOM</t>
        </is>
      </c>
      <c r="G8009" s="2" t="inlineStr">
        <is>
          <t>ZONE</t>
        </is>
      </c>
      <c r="I8009" s="2" t="n">
        <v>26.45</v>
      </c>
      <c r="J8009" s="2" t="n">
        <v>25.419187</v>
      </c>
      <c r="K8009" s="2" t="n">
        <v>-0.681245</v>
      </c>
      <c r="L8009" s="2" t="n">
        <v>-0.351236</v>
      </c>
      <c r="M8009" s="2" t="b">
        <v>1</v>
      </c>
      <c r="N8009" s="2" t="n">
        <v>1</v>
      </c>
    </row>
    <row r="8010" ht="15.75" customHeight="1">
      <c r="A8010" s="9" t="n">
        <v>44013.79166666666</v>
      </c>
      <c r="B8010" s="9" t="n">
        <v>44013.625</v>
      </c>
      <c r="C8010" s="2" t="n">
        <v>34964545</v>
      </c>
      <c r="D8010" s="2" t="inlineStr">
        <is>
          <t>DOM</t>
        </is>
      </c>
      <c r="G8010" s="2" t="inlineStr">
        <is>
          <t>ZONE</t>
        </is>
      </c>
      <c r="I8010" s="2" t="n">
        <v>26.32</v>
      </c>
      <c r="J8010" s="2" t="n">
        <v>25.343147</v>
      </c>
      <c r="K8010" s="2" t="n">
        <v>-0.6541169999999999</v>
      </c>
      <c r="L8010" s="2" t="n">
        <v>-0.324403</v>
      </c>
      <c r="M8010" s="2" t="b">
        <v>1</v>
      </c>
      <c r="N8010" s="2" t="n">
        <v>1</v>
      </c>
    </row>
    <row r="8011" ht="15.75" customHeight="1">
      <c r="A8011" s="9" t="n">
        <v>44013.83333333334</v>
      </c>
      <c r="B8011" s="9" t="n">
        <v>44013.66666666666</v>
      </c>
      <c r="C8011" s="2" t="n">
        <v>34964545</v>
      </c>
      <c r="D8011" s="2" t="inlineStr">
        <is>
          <t>DOM</t>
        </is>
      </c>
      <c r="G8011" s="2" t="inlineStr">
        <is>
          <t>ZONE</t>
        </is>
      </c>
      <c r="I8011" s="2" t="n">
        <v>26.81</v>
      </c>
      <c r="J8011" s="2" t="n">
        <v>24.838561</v>
      </c>
      <c r="K8011" s="2" t="n">
        <v>-1.606168</v>
      </c>
      <c r="L8011" s="2" t="n">
        <v>-0.365272</v>
      </c>
      <c r="M8011" s="2" t="b">
        <v>1</v>
      </c>
      <c r="N8011" s="2" t="n">
        <v>1</v>
      </c>
    </row>
    <row r="8012" ht="15.75" customHeight="1">
      <c r="A8012" s="9" t="n">
        <v>44013.875</v>
      </c>
      <c r="B8012" s="9" t="n">
        <v>44013.70833333334</v>
      </c>
      <c r="C8012" s="2" t="n">
        <v>34964545</v>
      </c>
      <c r="D8012" s="2" t="inlineStr">
        <is>
          <t>DOM</t>
        </is>
      </c>
      <c r="G8012" s="2" t="inlineStr">
        <is>
          <t>ZONE</t>
        </is>
      </c>
      <c r="I8012" s="2" t="n">
        <v>30.12</v>
      </c>
      <c r="J8012" s="2" t="n">
        <v>23.921706</v>
      </c>
      <c r="K8012" s="2" t="n">
        <v>-5.68857</v>
      </c>
      <c r="L8012" s="2" t="n">
        <v>-0.512224</v>
      </c>
      <c r="M8012" s="2" t="b">
        <v>1</v>
      </c>
      <c r="N8012" s="2" t="n">
        <v>1</v>
      </c>
    </row>
    <row r="8013" ht="15.75" customHeight="1">
      <c r="A8013" s="9" t="n">
        <v>44013.91666666666</v>
      </c>
      <c r="B8013" s="9" t="n">
        <v>44013.75</v>
      </c>
      <c r="C8013" s="2" t="n">
        <v>34964545</v>
      </c>
      <c r="D8013" s="2" t="inlineStr">
        <is>
          <t>DOM</t>
        </is>
      </c>
      <c r="G8013" s="2" t="inlineStr">
        <is>
          <t>ZONE</t>
        </is>
      </c>
      <c r="I8013" s="2" t="n">
        <v>26.01</v>
      </c>
      <c r="J8013" s="2" t="n">
        <v>23.58843</v>
      </c>
      <c r="K8013" s="2" t="n">
        <v>-1.926436</v>
      </c>
      <c r="L8013" s="2" t="n">
        <v>-0.498467</v>
      </c>
      <c r="M8013" s="2" t="b">
        <v>1</v>
      </c>
      <c r="N8013" s="2" t="n">
        <v>1</v>
      </c>
    </row>
    <row r="8014" ht="15.75" customHeight="1">
      <c r="A8014" s="9" t="n">
        <v>44013.95833333334</v>
      </c>
      <c r="B8014" s="9" t="n">
        <v>44013.79166666666</v>
      </c>
      <c r="C8014" s="2" t="n">
        <v>34964545</v>
      </c>
      <c r="D8014" s="2" t="inlineStr">
        <is>
          <t>DOM</t>
        </is>
      </c>
      <c r="G8014" s="2" t="inlineStr">
        <is>
          <t>ZONE</t>
        </is>
      </c>
      <c r="I8014" s="2" t="n">
        <v>23.87</v>
      </c>
      <c r="J8014" s="2" t="n">
        <v>22.058857</v>
      </c>
      <c r="K8014" s="2" t="n">
        <v>-1.361036</v>
      </c>
      <c r="L8014" s="2" t="n">
        <v>-0.452607</v>
      </c>
      <c r="M8014" s="2" t="b">
        <v>1</v>
      </c>
      <c r="N8014" s="2" t="n">
        <v>1</v>
      </c>
    </row>
    <row r="8015" ht="15.75" customHeight="1">
      <c r="A8015" s="9" t="n">
        <v>44014</v>
      </c>
      <c r="B8015" s="9" t="n">
        <v>44013.83333333334</v>
      </c>
      <c r="C8015" s="2" t="n">
        <v>34964545</v>
      </c>
      <c r="D8015" s="2" t="inlineStr">
        <is>
          <t>DOM</t>
        </is>
      </c>
      <c r="G8015" s="2" t="inlineStr">
        <is>
          <t>ZONE</t>
        </is>
      </c>
      <c r="I8015" s="2" t="n">
        <v>20.13</v>
      </c>
      <c r="J8015" s="2" t="n">
        <v>19.685321</v>
      </c>
      <c r="K8015" s="2" t="n">
        <v>-0.156061</v>
      </c>
      <c r="L8015" s="2" t="n">
        <v>-0.286118</v>
      </c>
      <c r="M8015" s="2" t="b">
        <v>1</v>
      </c>
      <c r="N8015" s="2" t="n">
        <v>1</v>
      </c>
    </row>
    <row r="8016" ht="15.75" customHeight="1">
      <c r="A8016" s="9" t="n">
        <v>44014.04166666666</v>
      </c>
      <c r="B8016" s="9" t="n">
        <v>44013.875</v>
      </c>
      <c r="C8016" s="2" t="n">
        <v>34964545</v>
      </c>
      <c r="D8016" s="2" t="inlineStr">
        <is>
          <t>DOM</t>
        </is>
      </c>
      <c r="G8016" s="2" t="inlineStr">
        <is>
          <t>ZONE</t>
        </is>
      </c>
      <c r="I8016" s="2" t="n">
        <v>20.28</v>
      </c>
      <c r="J8016" s="2" t="n">
        <v>20.17705</v>
      </c>
      <c r="K8016" s="2" t="n">
        <v>0.021005</v>
      </c>
      <c r="L8016" s="2" t="n">
        <v>-0.123955</v>
      </c>
      <c r="M8016" s="2" t="b">
        <v>1</v>
      </c>
      <c r="N8016" s="2" t="n">
        <v>1</v>
      </c>
    </row>
    <row r="8017" ht="15.75" customHeight="1">
      <c r="A8017" s="9" t="n">
        <v>44014.08333333334</v>
      </c>
      <c r="B8017" s="9" t="n">
        <v>44013.91666666666</v>
      </c>
      <c r="C8017" s="2" t="n">
        <v>34964545</v>
      </c>
      <c r="D8017" s="2" t="inlineStr">
        <is>
          <t>DOM</t>
        </is>
      </c>
      <c r="G8017" s="2" t="inlineStr">
        <is>
          <t>ZONE</t>
        </is>
      </c>
      <c r="I8017" s="2" t="n">
        <v>19.07</v>
      </c>
      <c r="J8017" s="2" t="n">
        <v>18.472119</v>
      </c>
      <c r="K8017" s="2" t="n">
        <v>-0.459954</v>
      </c>
      <c r="L8017" s="2" t="n">
        <v>-0.132926</v>
      </c>
      <c r="M8017" s="2" t="b">
        <v>1</v>
      </c>
      <c r="N8017" s="2" t="n">
        <v>1</v>
      </c>
    </row>
    <row r="8018" ht="15.75" customHeight="1">
      <c r="A8018" s="9" t="n">
        <v>44014.125</v>
      </c>
      <c r="B8018" s="9" t="n">
        <v>44013.95833333334</v>
      </c>
      <c r="C8018" s="2" t="n">
        <v>34964545</v>
      </c>
      <c r="D8018" s="2" t="inlineStr">
        <is>
          <t>DOM</t>
        </is>
      </c>
      <c r="G8018" s="2" t="inlineStr">
        <is>
          <t>ZONE</t>
        </is>
      </c>
      <c r="I8018" s="2" t="n">
        <v>15.98</v>
      </c>
      <c r="J8018" s="2" t="n">
        <v>16.363195</v>
      </c>
      <c r="K8018" s="2" t="n">
        <v>0.420078</v>
      </c>
      <c r="L8018" s="2" t="n">
        <v>-0.036883</v>
      </c>
      <c r="M8018" s="2" t="b">
        <v>1</v>
      </c>
      <c r="N8018" s="2" t="n">
        <v>1</v>
      </c>
    </row>
    <row r="8019" ht="15.75" customHeight="1">
      <c r="A8019" s="9" t="n">
        <v>44014.16666666666</v>
      </c>
      <c r="B8019" s="9" t="n">
        <v>44014</v>
      </c>
      <c r="C8019" s="2" t="n">
        <v>34964545</v>
      </c>
      <c r="D8019" s="2" t="inlineStr">
        <is>
          <t>DOM</t>
        </is>
      </c>
      <c r="G8019" s="2" t="inlineStr">
        <is>
          <t>ZONE</t>
        </is>
      </c>
      <c r="I8019" s="2" t="n">
        <v>13.94</v>
      </c>
      <c r="J8019" s="2" t="n">
        <v>13.867055</v>
      </c>
      <c r="K8019" s="2" t="n">
        <v>-0.003257</v>
      </c>
      <c r="L8019" s="2" t="n">
        <v>-0.072189</v>
      </c>
      <c r="M8019" s="2" t="b">
        <v>1</v>
      </c>
      <c r="N8019" s="2" t="n">
        <v>1</v>
      </c>
    </row>
    <row r="8020" ht="15.75" customHeight="1">
      <c r="A8020" s="9" t="n">
        <v>44014.20833333334</v>
      </c>
      <c r="B8020" s="9" t="n">
        <v>44014.04166666666</v>
      </c>
      <c r="C8020" s="2" t="n">
        <v>34964545</v>
      </c>
      <c r="D8020" s="2" t="inlineStr">
        <is>
          <t>DOM</t>
        </is>
      </c>
      <c r="G8020" s="2" t="inlineStr">
        <is>
          <t>ZONE</t>
        </is>
      </c>
      <c r="I8020" s="2" t="n">
        <v>12.68</v>
      </c>
      <c r="J8020" s="2" t="n">
        <v>12.620734</v>
      </c>
      <c r="K8020" s="2" t="n">
        <v>0</v>
      </c>
      <c r="L8020" s="2" t="n">
        <v>-0.054266</v>
      </c>
      <c r="M8020" s="2" t="b">
        <v>1</v>
      </c>
      <c r="N8020" s="2" t="n">
        <v>1</v>
      </c>
    </row>
    <row r="8021" ht="15.75" customHeight="1">
      <c r="A8021" s="9" t="n">
        <v>44014.25</v>
      </c>
      <c r="B8021" s="9" t="n">
        <v>44014.08333333334</v>
      </c>
      <c r="C8021" s="2" t="n">
        <v>34964545</v>
      </c>
      <c r="D8021" s="2" t="inlineStr">
        <is>
          <t>DOM</t>
        </is>
      </c>
      <c r="G8021" s="2" t="inlineStr">
        <is>
          <t>ZONE</t>
        </is>
      </c>
      <c r="I8021" s="2" t="n">
        <v>12.23</v>
      </c>
      <c r="J8021" s="2" t="n">
        <v>12.171861</v>
      </c>
      <c r="K8021" s="2" t="n">
        <v>0</v>
      </c>
      <c r="L8021" s="2" t="n">
        <v>-0.058973</v>
      </c>
      <c r="M8021" s="2" t="b">
        <v>1</v>
      </c>
      <c r="N8021" s="2" t="n">
        <v>1</v>
      </c>
    </row>
    <row r="8022" ht="15.75" customHeight="1">
      <c r="A8022" s="9" t="n">
        <v>44014.29166666666</v>
      </c>
      <c r="B8022" s="9" t="n">
        <v>44014.125</v>
      </c>
      <c r="C8022" s="2" t="n">
        <v>34964545</v>
      </c>
      <c r="D8022" s="2" t="inlineStr">
        <is>
          <t>DOM</t>
        </is>
      </c>
      <c r="G8022" s="2" t="inlineStr">
        <is>
          <t>ZONE</t>
        </is>
      </c>
      <c r="I8022" s="2" t="n">
        <v>11.34</v>
      </c>
      <c r="J8022" s="2" t="n">
        <v>11.269016</v>
      </c>
      <c r="K8022" s="2" t="n">
        <v>0</v>
      </c>
      <c r="L8022" s="2" t="n">
        <v>-0.066817</v>
      </c>
      <c r="M8022" s="2" t="b">
        <v>1</v>
      </c>
      <c r="N8022" s="2" t="n">
        <v>1</v>
      </c>
    </row>
    <row r="8023" ht="15.75" customHeight="1">
      <c r="A8023" s="9" t="n">
        <v>44014.33333333334</v>
      </c>
      <c r="B8023" s="9" t="n">
        <v>44014.16666666666</v>
      </c>
      <c r="C8023" s="2" t="n">
        <v>34964545</v>
      </c>
      <c r="D8023" s="2" t="inlineStr">
        <is>
          <t>DOM</t>
        </is>
      </c>
      <c r="G8023" s="2" t="inlineStr">
        <is>
          <t>ZONE</t>
        </is>
      </c>
      <c r="I8023" s="2" t="n">
        <v>11.2</v>
      </c>
      <c r="J8023" s="2" t="n">
        <v>11.128058</v>
      </c>
      <c r="K8023" s="2" t="n">
        <v>0</v>
      </c>
      <c r="L8023" s="2" t="n">
        <v>-0.067775</v>
      </c>
      <c r="M8023" s="2" t="b">
        <v>1</v>
      </c>
      <c r="N8023" s="2" t="n">
        <v>1</v>
      </c>
    </row>
    <row r="8024" ht="15.75" customHeight="1">
      <c r="A8024" s="9" t="n">
        <v>44014.375</v>
      </c>
      <c r="B8024" s="9" t="n">
        <v>44014.20833333334</v>
      </c>
      <c r="C8024" s="2" t="n">
        <v>34964545</v>
      </c>
      <c r="D8024" s="2" t="inlineStr">
        <is>
          <t>DOM</t>
        </is>
      </c>
      <c r="G8024" s="2" t="inlineStr">
        <is>
          <t>ZONE</t>
        </is>
      </c>
      <c r="I8024" s="2" t="n">
        <v>11.41</v>
      </c>
      <c r="J8024" s="2" t="n">
        <v>11.357067</v>
      </c>
      <c r="K8024" s="2" t="n">
        <v>0</v>
      </c>
      <c r="L8024" s="2" t="n">
        <v>-0.047933</v>
      </c>
      <c r="M8024" s="2" t="b">
        <v>1</v>
      </c>
      <c r="N8024" s="2" t="n">
        <v>1</v>
      </c>
    </row>
    <row r="8025" ht="15.75" customHeight="1">
      <c r="A8025" s="9" t="n">
        <v>44014.41666666666</v>
      </c>
      <c r="B8025" s="9" t="n">
        <v>44014.25</v>
      </c>
      <c r="C8025" s="2" t="n">
        <v>34964545</v>
      </c>
      <c r="D8025" s="2" t="inlineStr">
        <is>
          <t>DOM</t>
        </is>
      </c>
      <c r="G8025" s="2" t="inlineStr">
        <is>
          <t>ZONE</t>
        </is>
      </c>
      <c r="I8025" s="2" t="n">
        <v>11.98</v>
      </c>
      <c r="J8025" s="2" t="n">
        <v>11.927026</v>
      </c>
      <c r="K8025" s="2" t="n">
        <v>0</v>
      </c>
      <c r="L8025" s="2" t="n">
        <v>-0.056307</v>
      </c>
      <c r="M8025" s="2" t="b">
        <v>1</v>
      </c>
      <c r="N8025" s="2" t="n">
        <v>1</v>
      </c>
    </row>
    <row r="8026" ht="15.75" customHeight="1">
      <c r="A8026" s="9" t="n">
        <v>44014.45833333334</v>
      </c>
      <c r="B8026" s="9" t="n">
        <v>44014.29166666666</v>
      </c>
      <c r="C8026" s="2" t="n">
        <v>34964545</v>
      </c>
      <c r="D8026" s="2" t="inlineStr">
        <is>
          <t>DOM</t>
        </is>
      </c>
      <c r="G8026" s="2" t="inlineStr">
        <is>
          <t>ZONE</t>
        </is>
      </c>
      <c r="I8026" s="2" t="n">
        <v>14.06</v>
      </c>
      <c r="J8026" s="2" t="n">
        <v>13.974272</v>
      </c>
      <c r="K8026" s="2" t="n">
        <v>-0.000288</v>
      </c>
      <c r="L8026" s="2" t="n">
        <v>-0.08544</v>
      </c>
      <c r="M8026" s="2" t="b">
        <v>1</v>
      </c>
      <c r="N8026" s="2" t="n">
        <v>1</v>
      </c>
    </row>
    <row r="8027" ht="15.75" customHeight="1">
      <c r="A8027" s="9" t="n">
        <v>44014.5</v>
      </c>
      <c r="B8027" s="9" t="n">
        <v>44014.33333333334</v>
      </c>
      <c r="C8027" s="2" t="n">
        <v>34964545</v>
      </c>
      <c r="D8027" s="2" t="inlineStr">
        <is>
          <t>DOM</t>
        </is>
      </c>
      <c r="G8027" s="2" t="inlineStr">
        <is>
          <t>ZONE</t>
        </is>
      </c>
      <c r="I8027" s="2" t="n">
        <v>16.77</v>
      </c>
      <c r="J8027" s="2" t="n">
        <v>16.388333</v>
      </c>
      <c r="K8027" s="2" t="n">
        <v>-0.231909</v>
      </c>
      <c r="L8027" s="2" t="n">
        <v>-0.152258</v>
      </c>
      <c r="M8027" s="2" t="b">
        <v>1</v>
      </c>
      <c r="N8027" s="2" t="n">
        <v>1</v>
      </c>
    </row>
    <row r="8028" ht="15.75" customHeight="1">
      <c r="A8028" s="9" t="n">
        <v>44014.54166666666</v>
      </c>
      <c r="B8028" s="9" t="n">
        <v>44014.375</v>
      </c>
      <c r="C8028" s="2" t="n">
        <v>34964545</v>
      </c>
      <c r="D8028" s="2" t="inlineStr">
        <is>
          <t>DOM</t>
        </is>
      </c>
      <c r="G8028" s="2" t="inlineStr">
        <is>
          <t>ZONE</t>
        </is>
      </c>
      <c r="I8028" s="2" t="n">
        <v>17.92</v>
      </c>
      <c r="J8028" s="2" t="n">
        <v>17.59281</v>
      </c>
      <c r="K8028" s="2" t="n">
        <v>-0.114694</v>
      </c>
      <c r="L8028" s="2" t="n">
        <v>-0.212496</v>
      </c>
      <c r="M8028" s="2" t="b">
        <v>1</v>
      </c>
      <c r="N8028" s="2" t="n">
        <v>1</v>
      </c>
    </row>
    <row r="8029" ht="15.75" customHeight="1">
      <c r="A8029" s="9" t="n">
        <v>44014.58333333334</v>
      </c>
      <c r="B8029" s="9" t="n">
        <v>44014.41666666666</v>
      </c>
      <c r="C8029" s="2" t="n">
        <v>34964545</v>
      </c>
      <c r="D8029" s="2" t="inlineStr">
        <is>
          <t>DOM</t>
        </is>
      </c>
      <c r="G8029" s="2" t="inlineStr">
        <is>
          <t>ZONE</t>
        </is>
      </c>
      <c r="I8029" s="2" t="n">
        <v>20.18</v>
      </c>
      <c r="J8029" s="2" t="n">
        <v>19.845374</v>
      </c>
      <c r="K8029" s="2" t="n">
        <v>-0.079082</v>
      </c>
      <c r="L8029" s="2" t="n">
        <v>-0.252211</v>
      </c>
      <c r="M8029" s="2" t="b">
        <v>1</v>
      </c>
      <c r="N8029" s="2" t="n">
        <v>1</v>
      </c>
    </row>
    <row r="8030" ht="15.75" customHeight="1">
      <c r="A8030" s="9" t="n">
        <v>44014.625</v>
      </c>
      <c r="B8030" s="9" t="n">
        <v>44014.45833333334</v>
      </c>
      <c r="C8030" s="2" t="n">
        <v>34964545</v>
      </c>
      <c r="D8030" s="2" t="inlineStr">
        <is>
          <t>DOM</t>
        </is>
      </c>
      <c r="G8030" s="2" t="inlineStr">
        <is>
          <t>ZONE</t>
        </is>
      </c>
      <c r="I8030" s="2" t="n">
        <v>19.09</v>
      </c>
      <c r="J8030" s="2" t="n">
        <v>18.654634</v>
      </c>
      <c r="K8030" s="2" t="n">
        <v>-0.17971</v>
      </c>
      <c r="L8030" s="2" t="n">
        <v>-0.25649</v>
      </c>
      <c r="M8030" s="2" t="b">
        <v>1</v>
      </c>
      <c r="N8030" s="2" t="n">
        <v>1</v>
      </c>
    </row>
    <row r="8031" ht="15.75" customHeight="1">
      <c r="A8031" s="9" t="n">
        <v>44014.66666666666</v>
      </c>
      <c r="B8031" s="9" t="n">
        <v>44014.5</v>
      </c>
      <c r="C8031" s="2" t="n">
        <v>34964545</v>
      </c>
      <c r="D8031" s="2" t="inlineStr">
        <is>
          <t>DOM</t>
        </is>
      </c>
      <c r="G8031" s="2" t="inlineStr">
        <is>
          <t>ZONE</t>
        </is>
      </c>
      <c r="I8031" s="2" t="n">
        <v>20.26</v>
      </c>
      <c r="J8031" s="2" t="n">
        <v>19.66102</v>
      </c>
      <c r="K8031" s="2" t="n">
        <v>-0.337693</v>
      </c>
      <c r="L8031" s="2" t="n">
        <v>-0.256287</v>
      </c>
      <c r="M8031" s="2" t="b">
        <v>1</v>
      </c>
      <c r="N8031" s="2" t="n">
        <v>1</v>
      </c>
    </row>
    <row r="8032" ht="15.75" customHeight="1">
      <c r="A8032" s="9" t="n">
        <v>44014.70833333334</v>
      </c>
      <c r="B8032" s="9" t="n">
        <v>44014.54166666666</v>
      </c>
      <c r="C8032" s="2" t="n">
        <v>34964545</v>
      </c>
      <c r="D8032" s="2" t="inlineStr">
        <is>
          <t>DOM</t>
        </is>
      </c>
      <c r="G8032" s="2" t="inlineStr">
        <is>
          <t>ZONE</t>
        </is>
      </c>
      <c r="I8032" s="2" t="n">
        <v>21.98</v>
      </c>
      <c r="J8032" s="2" t="n">
        <v>21.307518</v>
      </c>
      <c r="K8032" s="2" t="n">
        <v>-0.337748</v>
      </c>
      <c r="L8032" s="2" t="n">
        <v>-0.3364</v>
      </c>
      <c r="M8032" s="2" t="b">
        <v>1</v>
      </c>
      <c r="N8032" s="2" t="n">
        <v>1</v>
      </c>
    </row>
    <row r="8033" ht="15.75" customHeight="1">
      <c r="A8033" s="9" t="n">
        <v>44014.75</v>
      </c>
      <c r="B8033" s="9" t="n">
        <v>44014.58333333334</v>
      </c>
      <c r="C8033" s="2" t="n">
        <v>34964545</v>
      </c>
      <c r="D8033" s="2" t="inlineStr">
        <is>
          <t>DOM</t>
        </is>
      </c>
      <c r="G8033" s="2" t="inlineStr">
        <is>
          <t>ZONE</t>
        </is>
      </c>
      <c r="I8033" s="2" t="n">
        <v>25.95</v>
      </c>
      <c r="J8033" s="2" t="n">
        <v>23.966151</v>
      </c>
      <c r="K8033" s="2" t="n">
        <v>-1.580605</v>
      </c>
      <c r="L8033" s="2" t="n">
        <v>-0.406578</v>
      </c>
      <c r="M8033" s="2" t="b">
        <v>1</v>
      </c>
      <c r="N8033" s="2" t="n">
        <v>1</v>
      </c>
    </row>
    <row r="8034" ht="15.75" customHeight="1">
      <c r="A8034" s="9" t="n">
        <v>44014.79166666666</v>
      </c>
      <c r="B8034" s="9" t="n">
        <v>44014.625</v>
      </c>
      <c r="C8034" s="2" t="n">
        <v>34964545</v>
      </c>
      <c r="D8034" s="2" t="inlineStr">
        <is>
          <t>DOM</t>
        </is>
      </c>
      <c r="G8034" s="2" t="inlineStr">
        <is>
          <t>ZONE</t>
        </is>
      </c>
      <c r="I8034" s="2" t="n">
        <v>25.83</v>
      </c>
      <c r="J8034" s="2" t="n">
        <v>24.742268</v>
      </c>
      <c r="K8034" s="2" t="n">
        <v>-0.697539</v>
      </c>
      <c r="L8034" s="2" t="n">
        <v>-0.389361</v>
      </c>
      <c r="M8034" s="2" t="b">
        <v>1</v>
      </c>
      <c r="N8034" s="2" t="n">
        <v>1</v>
      </c>
    </row>
    <row r="8035" ht="15.75" customHeight="1">
      <c r="A8035" s="9" t="n">
        <v>44014.83333333334</v>
      </c>
      <c r="B8035" s="9" t="n">
        <v>44014.66666666666</v>
      </c>
      <c r="C8035" s="2" t="n">
        <v>34964545</v>
      </c>
      <c r="D8035" s="2" t="inlineStr">
        <is>
          <t>DOM</t>
        </is>
      </c>
      <c r="G8035" s="2" t="inlineStr">
        <is>
          <t>ZONE</t>
        </is>
      </c>
      <c r="I8035" s="2" t="n">
        <v>56.34</v>
      </c>
      <c r="J8035" s="2" t="n">
        <v>40.279416</v>
      </c>
      <c r="K8035" s="2" t="n">
        <v>-15.215553</v>
      </c>
      <c r="L8035" s="2" t="n">
        <v>-0.840031</v>
      </c>
      <c r="M8035" s="2" t="b">
        <v>1</v>
      </c>
      <c r="N8035" s="2" t="n">
        <v>1</v>
      </c>
    </row>
    <row r="8036" ht="15.75" customHeight="1">
      <c r="A8036" s="9" t="n">
        <v>44014.875</v>
      </c>
      <c r="B8036" s="9" t="n">
        <v>44014.70833333334</v>
      </c>
      <c r="C8036" s="2" t="n">
        <v>34964545</v>
      </c>
      <c r="D8036" s="2" t="inlineStr">
        <is>
          <t>DOM</t>
        </is>
      </c>
      <c r="G8036" s="2" t="inlineStr">
        <is>
          <t>ZONE</t>
        </is>
      </c>
      <c r="I8036" s="2" t="n">
        <v>28.02</v>
      </c>
      <c r="J8036" s="2" t="n">
        <v>24.29166</v>
      </c>
      <c r="K8036" s="2" t="n">
        <v>-3.305214</v>
      </c>
      <c r="L8036" s="2" t="n">
        <v>-0.418959</v>
      </c>
      <c r="M8036" s="2" t="b">
        <v>1</v>
      </c>
      <c r="N8036" s="2" t="n">
        <v>1</v>
      </c>
    </row>
    <row r="8037" ht="15.75" customHeight="1">
      <c r="A8037" s="9" t="n">
        <v>44014.91666666666</v>
      </c>
      <c r="B8037" s="9" t="n">
        <v>44014.75</v>
      </c>
      <c r="C8037" s="2" t="n">
        <v>34964545</v>
      </c>
      <c r="D8037" s="2" t="inlineStr">
        <is>
          <t>DOM</t>
        </is>
      </c>
      <c r="G8037" s="2" t="inlineStr">
        <is>
          <t>ZONE</t>
        </is>
      </c>
      <c r="I8037" s="2" t="n">
        <v>31.38</v>
      </c>
      <c r="J8037" s="2" t="n">
        <v>26.446189</v>
      </c>
      <c r="K8037" s="2" t="n">
        <v>-4.516672</v>
      </c>
      <c r="L8037" s="2" t="n">
        <v>-0.414639</v>
      </c>
      <c r="M8037" s="2" t="b">
        <v>1</v>
      </c>
      <c r="N8037" s="2" t="n">
        <v>1</v>
      </c>
    </row>
    <row r="8038" ht="15.75" customHeight="1">
      <c r="A8038" s="9" t="n">
        <v>44014.95833333334</v>
      </c>
      <c r="B8038" s="9" t="n">
        <v>44014.79166666666</v>
      </c>
      <c r="C8038" s="2" t="n">
        <v>34964545</v>
      </c>
      <c r="D8038" s="2" t="inlineStr">
        <is>
          <t>DOM</t>
        </is>
      </c>
      <c r="G8038" s="2" t="inlineStr">
        <is>
          <t>ZONE</t>
        </is>
      </c>
      <c r="I8038" s="2" t="n">
        <v>22.32</v>
      </c>
      <c r="J8038" s="2" t="n">
        <v>21.997095</v>
      </c>
      <c r="K8038" s="2" t="n">
        <v>-0.042342</v>
      </c>
      <c r="L8038" s="2" t="n">
        <v>-0.283062</v>
      </c>
      <c r="M8038" s="2" t="b">
        <v>1</v>
      </c>
      <c r="N8038" s="2" t="n">
        <v>1</v>
      </c>
    </row>
    <row r="8039" ht="15.75" customHeight="1">
      <c r="A8039" s="9" t="n">
        <v>44015</v>
      </c>
      <c r="B8039" s="9" t="n">
        <v>44014.83333333334</v>
      </c>
      <c r="C8039" s="2" t="n">
        <v>34964545</v>
      </c>
      <c r="D8039" s="2" t="inlineStr">
        <is>
          <t>DOM</t>
        </is>
      </c>
      <c r="G8039" s="2" t="inlineStr">
        <is>
          <t>ZONE</t>
        </is>
      </c>
      <c r="I8039" s="2" t="n">
        <v>19.44</v>
      </c>
      <c r="J8039" s="2" t="n">
        <v>19.162938</v>
      </c>
      <c r="K8039" s="2" t="n">
        <v>-0.015709</v>
      </c>
      <c r="L8039" s="2" t="n">
        <v>-0.25802</v>
      </c>
      <c r="M8039" s="2" t="b">
        <v>1</v>
      </c>
      <c r="N8039" s="2" t="n">
        <v>1</v>
      </c>
    </row>
    <row r="8040" ht="15.75" customHeight="1">
      <c r="A8040" s="9" t="n">
        <v>44015.04166666666</v>
      </c>
      <c r="B8040" s="9" t="n">
        <v>44014.875</v>
      </c>
      <c r="C8040" s="2" t="n">
        <v>34964545</v>
      </c>
      <c r="D8040" s="2" t="inlineStr">
        <is>
          <t>DOM</t>
        </is>
      </c>
      <c r="G8040" s="2" t="inlineStr">
        <is>
          <t>ZONE</t>
        </is>
      </c>
      <c r="I8040" s="2" t="n">
        <v>19.88</v>
      </c>
      <c r="J8040" s="2" t="n">
        <v>19.730229</v>
      </c>
      <c r="K8040" s="2" t="n">
        <v>-0.016186</v>
      </c>
      <c r="L8040" s="2" t="n">
        <v>-0.136085</v>
      </c>
      <c r="M8040" s="2" t="b">
        <v>1</v>
      </c>
      <c r="N8040" s="2" t="n">
        <v>1</v>
      </c>
    </row>
    <row r="8041" ht="15.75" customHeight="1">
      <c r="A8041" s="9" t="n">
        <v>44015.08333333334</v>
      </c>
      <c r="B8041" s="9" t="n">
        <v>44014.91666666666</v>
      </c>
      <c r="C8041" s="2" t="n">
        <v>34964545</v>
      </c>
      <c r="D8041" s="2" t="inlineStr">
        <is>
          <t>DOM</t>
        </is>
      </c>
      <c r="G8041" s="2" t="inlineStr">
        <is>
          <t>ZONE</t>
        </is>
      </c>
      <c r="I8041" s="2" t="n">
        <v>18.11</v>
      </c>
      <c r="J8041" s="2" t="n">
        <v>18.013061</v>
      </c>
      <c r="K8041" s="2" t="n">
        <v>-0.025188</v>
      </c>
      <c r="L8041" s="2" t="n">
        <v>-0.071751</v>
      </c>
      <c r="M8041" s="2" t="b">
        <v>1</v>
      </c>
      <c r="N8041" s="2" t="n">
        <v>1</v>
      </c>
    </row>
    <row r="8042" ht="15.75" customHeight="1">
      <c r="A8042" s="9" t="n">
        <v>44015.125</v>
      </c>
      <c r="B8042" s="9" t="n">
        <v>44014.95833333334</v>
      </c>
      <c r="C8042" s="2" t="n">
        <v>34964545</v>
      </c>
      <c r="D8042" s="2" t="inlineStr">
        <is>
          <t>DOM</t>
        </is>
      </c>
      <c r="G8042" s="2" t="inlineStr">
        <is>
          <t>ZONE</t>
        </is>
      </c>
      <c r="I8042" s="2" t="n">
        <v>16.69</v>
      </c>
      <c r="J8042" s="2" t="n">
        <v>16.657019</v>
      </c>
      <c r="K8042" s="2" t="n">
        <v>-0.027983</v>
      </c>
      <c r="L8042" s="2" t="n">
        <v>-0.004165</v>
      </c>
      <c r="M8042" s="2" t="b">
        <v>1</v>
      </c>
      <c r="N8042" s="2" t="n">
        <v>1</v>
      </c>
    </row>
    <row r="8043" ht="15.75" customHeight="1">
      <c r="A8043" s="9" t="n">
        <v>44015.16666666666</v>
      </c>
      <c r="B8043" s="9" t="n">
        <v>44015</v>
      </c>
      <c r="C8043" s="2" t="n">
        <v>34964545</v>
      </c>
      <c r="D8043" s="2" t="inlineStr">
        <is>
          <t>DOM</t>
        </is>
      </c>
      <c r="G8043" s="2" t="inlineStr">
        <is>
          <t>ZONE</t>
        </is>
      </c>
      <c r="I8043" s="2" t="n">
        <v>15.42</v>
      </c>
      <c r="J8043" s="2" t="n">
        <v>15.367737</v>
      </c>
      <c r="K8043" s="2" t="n">
        <v>-0.010844</v>
      </c>
      <c r="L8043" s="2" t="n">
        <v>-0.039752</v>
      </c>
      <c r="M8043" s="2" t="b">
        <v>1</v>
      </c>
      <c r="N8043" s="2" t="n">
        <v>1</v>
      </c>
    </row>
    <row r="8044" ht="15.75" customHeight="1">
      <c r="A8044" s="9" t="n">
        <v>44015.20833333334</v>
      </c>
      <c r="B8044" s="9" t="n">
        <v>44015.04166666666</v>
      </c>
      <c r="C8044" s="2" t="n">
        <v>34964545</v>
      </c>
      <c r="D8044" s="2" t="inlineStr">
        <is>
          <t>DOM</t>
        </is>
      </c>
      <c r="G8044" s="2" t="inlineStr">
        <is>
          <t>ZONE</t>
        </is>
      </c>
      <c r="I8044" s="2" t="n">
        <v>13.95</v>
      </c>
      <c r="J8044" s="2" t="n">
        <v>13.889884</v>
      </c>
      <c r="K8044" s="2" t="n">
        <v>-0.00521</v>
      </c>
      <c r="L8044" s="2" t="n">
        <v>-0.050739</v>
      </c>
      <c r="M8044" s="2" t="b">
        <v>1</v>
      </c>
      <c r="N8044" s="2" t="n">
        <v>1</v>
      </c>
    </row>
    <row r="8045" ht="15.75" customHeight="1">
      <c r="A8045" s="9" t="n">
        <v>44015.25</v>
      </c>
      <c r="B8045" s="9" t="n">
        <v>44015.08333333334</v>
      </c>
      <c r="C8045" s="2" t="n">
        <v>34964545</v>
      </c>
      <c r="D8045" s="2" t="inlineStr">
        <is>
          <t>DOM</t>
        </is>
      </c>
      <c r="G8045" s="2" t="inlineStr">
        <is>
          <t>ZONE</t>
        </is>
      </c>
      <c r="I8045" s="2" t="n">
        <v>13.53</v>
      </c>
      <c r="J8045" s="2" t="n">
        <v>13.464183</v>
      </c>
      <c r="K8045" s="2" t="n">
        <v>-0.040079</v>
      </c>
      <c r="L8045" s="2" t="n">
        <v>-0.028238</v>
      </c>
      <c r="M8045" s="2" t="b">
        <v>1</v>
      </c>
      <c r="N8045" s="2" t="n">
        <v>1</v>
      </c>
    </row>
    <row r="8046" ht="15.75" customHeight="1">
      <c r="A8046" s="9" t="n">
        <v>44015.29166666666</v>
      </c>
      <c r="B8046" s="9" t="n">
        <v>44015.125</v>
      </c>
      <c r="C8046" s="2" t="n">
        <v>34964545</v>
      </c>
      <c r="D8046" s="2" t="inlineStr">
        <is>
          <t>DOM</t>
        </is>
      </c>
      <c r="G8046" s="2" t="inlineStr">
        <is>
          <t>ZONE</t>
        </is>
      </c>
      <c r="I8046" s="2" t="n">
        <v>12.21</v>
      </c>
      <c r="J8046" s="2" t="n">
        <v>12.174925</v>
      </c>
      <c r="K8046" s="2" t="n">
        <v>-0.015367</v>
      </c>
      <c r="L8046" s="2" t="n">
        <v>-0.016374</v>
      </c>
      <c r="M8046" s="2" t="b">
        <v>1</v>
      </c>
      <c r="N8046" s="2" t="n">
        <v>1</v>
      </c>
    </row>
    <row r="8047" ht="15.75" customHeight="1">
      <c r="A8047" s="9" t="n">
        <v>44015.33333333334</v>
      </c>
      <c r="B8047" s="9" t="n">
        <v>44015.16666666666</v>
      </c>
      <c r="C8047" s="2" t="n">
        <v>34964545</v>
      </c>
      <c r="D8047" s="2" t="inlineStr">
        <is>
          <t>DOM</t>
        </is>
      </c>
      <c r="G8047" s="2" t="inlineStr">
        <is>
          <t>ZONE</t>
        </is>
      </c>
      <c r="I8047" s="2" t="n">
        <v>11.66</v>
      </c>
      <c r="J8047" s="2" t="n">
        <v>11.642606</v>
      </c>
      <c r="K8047" s="2" t="n">
        <v>-0.004461</v>
      </c>
      <c r="L8047" s="2" t="n">
        <v>-0.012933</v>
      </c>
      <c r="M8047" s="2" t="b">
        <v>1</v>
      </c>
      <c r="N8047" s="2" t="n">
        <v>1</v>
      </c>
    </row>
    <row r="8048" ht="15.75" customHeight="1">
      <c r="A8048" s="9" t="n">
        <v>44015.375</v>
      </c>
      <c r="B8048" s="9" t="n">
        <v>44015.20833333334</v>
      </c>
      <c r="C8048" s="2" t="n">
        <v>34964545</v>
      </c>
      <c r="D8048" s="2" t="inlineStr">
        <is>
          <t>DOM</t>
        </is>
      </c>
      <c r="G8048" s="2" t="inlineStr">
        <is>
          <t>ZONE</t>
        </is>
      </c>
      <c r="I8048" s="2" t="n">
        <v>11.09</v>
      </c>
      <c r="J8048" s="2" t="n">
        <v>11.045472</v>
      </c>
      <c r="K8048" s="2" t="n">
        <v>-0.023622</v>
      </c>
      <c r="L8048" s="2" t="n">
        <v>-0.020073</v>
      </c>
      <c r="M8048" s="2" t="b">
        <v>1</v>
      </c>
      <c r="N8048" s="2" t="n">
        <v>1</v>
      </c>
    </row>
    <row r="8049" ht="15.75" customHeight="1">
      <c r="A8049" s="9" t="n">
        <v>44015.41666666666</v>
      </c>
      <c r="B8049" s="9" t="n">
        <v>44015.25</v>
      </c>
      <c r="C8049" s="2" t="n">
        <v>34964545</v>
      </c>
      <c r="D8049" s="2" t="inlineStr">
        <is>
          <t>DOM</t>
        </is>
      </c>
      <c r="G8049" s="2" t="inlineStr">
        <is>
          <t>ZONE</t>
        </is>
      </c>
      <c r="I8049" s="2" t="n">
        <v>10.76</v>
      </c>
      <c r="J8049" s="2" t="n">
        <v>10.703671</v>
      </c>
      <c r="K8049" s="2" t="n">
        <v>-0.031208</v>
      </c>
      <c r="L8049" s="2" t="n">
        <v>-0.025955</v>
      </c>
      <c r="M8049" s="2" t="b">
        <v>1</v>
      </c>
      <c r="N8049" s="2" t="n">
        <v>1</v>
      </c>
    </row>
    <row r="8050" ht="15.75" customHeight="1">
      <c r="A8050" s="9" t="n">
        <v>44015.45833333334</v>
      </c>
      <c r="B8050" s="9" t="n">
        <v>44015.29166666666</v>
      </c>
      <c r="C8050" s="2" t="n">
        <v>34964545</v>
      </c>
      <c r="D8050" s="2" t="inlineStr">
        <is>
          <t>DOM</t>
        </is>
      </c>
      <c r="G8050" s="2" t="inlineStr">
        <is>
          <t>ZONE</t>
        </is>
      </c>
      <c r="I8050" s="2" t="n">
        <v>11.41</v>
      </c>
      <c r="J8050" s="2" t="n">
        <v>11.291588</v>
      </c>
      <c r="K8050" s="2" t="n">
        <v>-0.076711</v>
      </c>
      <c r="L8050" s="2" t="n">
        <v>-0.041701</v>
      </c>
      <c r="M8050" s="2" t="b">
        <v>1</v>
      </c>
      <c r="N8050" s="2" t="n">
        <v>1</v>
      </c>
    </row>
    <row r="8051" ht="15.75" customHeight="1">
      <c r="A8051" s="9" t="n">
        <v>44015.5</v>
      </c>
      <c r="B8051" s="9" t="n">
        <v>44015.33333333334</v>
      </c>
      <c r="C8051" s="2" t="n">
        <v>34964545</v>
      </c>
      <c r="D8051" s="2" t="inlineStr">
        <is>
          <t>DOM</t>
        </is>
      </c>
      <c r="G8051" s="2" t="inlineStr">
        <is>
          <t>ZONE</t>
        </is>
      </c>
      <c r="I8051" s="2" t="n">
        <v>13.95</v>
      </c>
      <c r="J8051" s="2" t="n">
        <v>13.760313</v>
      </c>
      <c r="K8051" s="2" t="n">
        <v>-0.105382</v>
      </c>
      <c r="L8051" s="2" t="n">
        <v>-0.08763899999999999</v>
      </c>
      <c r="M8051" s="2" t="b">
        <v>1</v>
      </c>
      <c r="N8051" s="2" t="n">
        <v>1</v>
      </c>
    </row>
    <row r="8052" ht="15.75" customHeight="1">
      <c r="A8052" s="9" t="n">
        <v>44015.54166666666</v>
      </c>
      <c r="B8052" s="9" t="n">
        <v>44015.375</v>
      </c>
      <c r="C8052" s="2" t="n">
        <v>34964545</v>
      </c>
      <c r="D8052" s="2" t="inlineStr">
        <is>
          <t>DOM</t>
        </is>
      </c>
      <c r="G8052" s="2" t="inlineStr">
        <is>
          <t>ZONE</t>
        </is>
      </c>
      <c r="I8052" s="2" t="n">
        <v>17.01</v>
      </c>
      <c r="J8052" s="2" t="n">
        <v>16.824489</v>
      </c>
      <c r="K8052" s="2" t="n">
        <v>-0.009221999999999999</v>
      </c>
      <c r="L8052" s="2" t="n">
        <v>-0.179623</v>
      </c>
      <c r="M8052" s="2" t="b">
        <v>1</v>
      </c>
      <c r="N8052" s="2" t="n">
        <v>1</v>
      </c>
    </row>
    <row r="8053" ht="15.75" customHeight="1">
      <c r="A8053" s="9" t="n">
        <v>44015.58333333334</v>
      </c>
      <c r="B8053" s="9" t="n">
        <v>44015.41666666666</v>
      </c>
      <c r="C8053" s="2" t="n">
        <v>34964545</v>
      </c>
      <c r="D8053" s="2" t="inlineStr">
        <is>
          <t>DOM</t>
        </is>
      </c>
      <c r="G8053" s="2" t="inlineStr">
        <is>
          <t>ZONE</t>
        </is>
      </c>
      <c r="I8053" s="2" t="n">
        <v>17.91</v>
      </c>
      <c r="J8053" s="2" t="n">
        <v>17.71703</v>
      </c>
      <c r="K8053" s="2" t="n">
        <v>-0.008947999999999999</v>
      </c>
      <c r="L8053" s="2" t="n">
        <v>-0.184022</v>
      </c>
      <c r="M8053" s="2" t="b">
        <v>1</v>
      </c>
      <c r="N8053" s="2" t="n">
        <v>1</v>
      </c>
    </row>
    <row r="8054" ht="15.75" customHeight="1">
      <c r="A8054" s="9" t="n">
        <v>44015.625</v>
      </c>
      <c r="B8054" s="9" t="n">
        <v>44015.45833333334</v>
      </c>
      <c r="C8054" s="2" t="n">
        <v>34964545</v>
      </c>
      <c r="D8054" s="2" t="inlineStr">
        <is>
          <t>DOM</t>
        </is>
      </c>
      <c r="G8054" s="2" t="inlineStr">
        <is>
          <t>ZONE</t>
        </is>
      </c>
      <c r="I8054" s="2" t="n">
        <v>22.65</v>
      </c>
      <c r="J8054" s="2" t="n">
        <v>22.496121</v>
      </c>
      <c r="K8054" s="2" t="n">
        <v>-0.001997</v>
      </c>
      <c r="L8054" s="2" t="n">
        <v>-0.152715</v>
      </c>
      <c r="M8054" s="2" t="b">
        <v>1</v>
      </c>
      <c r="N8054" s="2" t="n">
        <v>1</v>
      </c>
    </row>
    <row r="8055" ht="15.75" customHeight="1">
      <c r="A8055" s="9" t="n">
        <v>44015.66666666666</v>
      </c>
      <c r="B8055" s="9" t="n">
        <v>44015.5</v>
      </c>
      <c r="C8055" s="2" t="n">
        <v>34964545</v>
      </c>
      <c r="D8055" s="2" t="inlineStr">
        <is>
          <t>DOM</t>
        </is>
      </c>
      <c r="G8055" s="2" t="inlineStr">
        <is>
          <t>ZONE</t>
        </is>
      </c>
      <c r="I8055" s="2" t="n">
        <v>19.68</v>
      </c>
      <c r="J8055" s="2" t="n">
        <v>19.817625</v>
      </c>
      <c r="K8055" s="2" t="n">
        <v>0.241527</v>
      </c>
      <c r="L8055" s="2" t="n">
        <v>-0.10057</v>
      </c>
      <c r="M8055" s="2" t="b">
        <v>1</v>
      </c>
      <c r="N8055" s="2" t="n">
        <v>1</v>
      </c>
    </row>
    <row r="8056" ht="15.75" customHeight="1">
      <c r="A8056" s="9" t="n">
        <v>44015.70833333334</v>
      </c>
      <c r="B8056" s="9" t="n">
        <v>44015.54166666666</v>
      </c>
      <c r="C8056" s="2" t="n">
        <v>34964545</v>
      </c>
      <c r="D8056" s="2" t="inlineStr">
        <is>
          <t>DOM</t>
        </is>
      </c>
      <c r="G8056" s="2" t="inlineStr">
        <is>
          <t>ZONE</t>
        </is>
      </c>
      <c r="I8056" s="2" t="n">
        <v>21.48</v>
      </c>
      <c r="J8056" s="2" t="n">
        <v>21.253104</v>
      </c>
      <c r="K8056" s="2" t="n">
        <v>-0.028987</v>
      </c>
      <c r="L8056" s="2" t="n">
        <v>-0.197909</v>
      </c>
      <c r="M8056" s="2" t="b">
        <v>1</v>
      </c>
      <c r="N8056" s="2" t="n">
        <v>1</v>
      </c>
    </row>
    <row r="8057" ht="15.75" customHeight="1">
      <c r="A8057" s="9" t="n">
        <v>44015.75</v>
      </c>
      <c r="B8057" s="9" t="n">
        <v>44015.58333333334</v>
      </c>
      <c r="C8057" s="2" t="n">
        <v>34964545</v>
      </c>
      <c r="D8057" s="2" t="inlineStr">
        <is>
          <t>DOM</t>
        </is>
      </c>
      <c r="G8057" s="2" t="inlineStr">
        <is>
          <t>ZONE</t>
        </is>
      </c>
      <c r="I8057" s="2" t="n">
        <v>22.52</v>
      </c>
      <c r="J8057" s="2" t="n">
        <v>22.634618</v>
      </c>
      <c r="K8057" s="2" t="n">
        <v>0.346422</v>
      </c>
      <c r="L8057" s="2" t="n">
        <v>-0.230137</v>
      </c>
      <c r="M8057" s="2" t="b">
        <v>1</v>
      </c>
      <c r="N8057" s="2" t="n">
        <v>1</v>
      </c>
    </row>
    <row r="8058" ht="15.75" customHeight="1">
      <c r="A8058" s="9" t="n">
        <v>44015.79166666666</v>
      </c>
      <c r="B8058" s="9" t="n">
        <v>44015.625</v>
      </c>
      <c r="C8058" s="2" t="n">
        <v>34964545</v>
      </c>
      <c r="D8058" s="2" t="inlineStr">
        <is>
          <t>DOM</t>
        </is>
      </c>
      <c r="G8058" s="2" t="inlineStr">
        <is>
          <t>ZONE</t>
        </is>
      </c>
      <c r="I8058" s="2" t="n">
        <v>40.42</v>
      </c>
      <c r="J8058" s="2" t="n">
        <v>37.480346</v>
      </c>
      <c r="K8058" s="2" t="n">
        <v>-2.497833</v>
      </c>
      <c r="L8058" s="2" t="n">
        <v>-0.440155</v>
      </c>
      <c r="M8058" s="2" t="b">
        <v>1</v>
      </c>
      <c r="N8058" s="2" t="n">
        <v>1</v>
      </c>
    </row>
    <row r="8059" ht="15.75" customHeight="1">
      <c r="A8059" s="9" t="n">
        <v>44015.83333333334</v>
      </c>
      <c r="B8059" s="9" t="n">
        <v>44015.66666666666</v>
      </c>
      <c r="C8059" s="2" t="n">
        <v>34964545</v>
      </c>
      <c r="D8059" s="2" t="inlineStr">
        <is>
          <t>DOM</t>
        </is>
      </c>
      <c r="G8059" s="2" t="inlineStr">
        <is>
          <t>ZONE</t>
        </is>
      </c>
      <c r="I8059" s="2" t="n">
        <v>76.28</v>
      </c>
      <c r="J8059" s="2" t="n">
        <v>67.208623</v>
      </c>
      <c r="K8059" s="2" t="n">
        <v>-8.221859</v>
      </c>
      <c r="L8059" s="2" t="n">
        <v>-0.845351</v>
      </c>
      <c r="M8059" s="2" t="b">
        <v>1</v>
      </c>
      <c r="N8059" s="2" t="n">
        <v>1</v>
      </c>
    </row>
    <row r="8060" ht="15.75" customHeight="1">
      <c r="A8060" s="9" t="n">
        <v>44015.875</v>
      </c>
      <c r="B8060" s="9" t="n">
        <v>44015.70833333334</v>
      </c>
      <c r="C8060" s="2" t="n">
        <v>34964545</v>
      </c>
      <c r="D8060" s="2" t="inlineStr">
        <is>
          <t>DOM</t>
        </is>
      </c>
      <c r="G8060" s="2" t="inlineStr">
        <is>
          <t>ZONE</t>
        </is>
      </c>
      <c r="I8060" s="2" t="n">
        <v>64.59999999999999</v>
      </c>
      <c r="J8060" s="2" t="n">
        <v>65.751121</v>
      </c>
      <c r="K8060" s="2" t="n">
        <v>1.861991</v>
      </c>
      <c r="L8060" s="2" t="n">
        <v>-0.7092039999999999</v>
      </c>
      <c r="M8060" s="2" t="b">
        <v>1</v>
      </c>
      <c r="N8060" s="2" t="n">
        <v>1</v>
      </c>
    </row>
    <row r="8061" ht="15.75" customHeight="1">
      <c r="A8061" s="9" t="n">
        <v>44015.91666666666</v>
      </c>
      <c r="B8061" s="9" t="n">
        <v>44015.75</v>
      </c>
      <c r="C8061" s="2" t="n">
        <v>34964545</v>
      </c>
      <c r="D8061" s="2" t="inlineStr">
        <is>
          <t>DOM</t>
        </is>
      </c>
      <c r="G8061" s="2" t="inlineStr">
        <is>
          <t>ZONE</t>
        </is>
      </c>
      <c r="I8061" s="2" t="n">
        <v>22.81</v>
      </c>
      <c r="J8061" s="2" t="n">
        <v>21.560295</v>
      </c>
      <c r="K8061" s="2" t="n">
        <v>-1.033884</v>
      </c>
      <c r="L8061" s="2" t="n">
        <v>-0.212488</v>
      </c>
      <c r="M8061" s="2" t="b">
        <v>1</v>
      </c>
      <c r="N8061" s="2" t="n">
        <v>1</v>
      </c>
    </row>
    <row r="8062" ht="15.75" customHeight="1">
      <c r="A8062" s="9" t="n">
        <v>44015.95833333334</v>
      </c>
      <c r="B8062" s="9" t="n">
        <v>44015.79166666666</v>
      </c>
      <c r="C8062" s="2" t="n">
        <v>34964545</v>
      </c>
      <c r="D8062" s="2" t="inlineStr">
        <is>
          <t>DOM</t>
        </is>
      </c>
      <c r="G8062" s="2" t="inlineStr">
        <is>
          <t>ZONE</t>
        </is>
      </c>
      <c r="I8062" s="2" t="n">
        <v>21.73</v>
      </c>
      <c r="J8062" s="2" t="n">
        <v>20.218326</v>
      </c>
      <c r="K8062" s="2" t="n">
        <v>-1.362356</v>
      </c>
      <c r="L8062" s="2" t="n">
        <v>-0.145986</v>
      </c>
      <c r="M8062" s="2" t="b">
        <v>1</v>
      </c>
      <c r="N8062" s="2" t="n">
        <v>1</v>
      </c>
    </row>
    <row r="8063" ht="15.75" customHeight="1">
      <c r="A8063" s="9" t="n">
        <v>44016</v>
      </c>
      <c r="B8063" s="9" t="n">
        <v>44015.83333333334</v>
      </c>
      <c r="C8063" s="2" t="n">
        <v>34964545</v>
      </c>
      <c r="D8063" s="2" t="inlineStr">
        <is>
          <t>DOM</t>
        </is>
      </c>
      <c r="G8063" s="2" t="inlineStr">
        <is>
          <t>ZONE</t>
        </is>
      </c>
      <c r="I8063" s="2" t="n">
        <v>22.58</v>
      </c>
      <c r="J8063" s="2" t="n">
        <v>19.71438</v>
      </c>
      <c r="K8063" s="2" t="n">
        <v>-2.74638</v>
      </c>
      <c r="L8063" s="2" t="n">
        <v>-0.123407</v>
      </c>
      <c r="M8063" s="2" t="b">
        <v>1</v>
      </c>
      <c r="N8063" s="2" t="n">
        <v>1</v>
      </c>
    </row>
    <row r="8064" ht="15.75" customHeight="1">
      <c r="A8064" s="9" t="n">
        <v>44016.04166666666</v>
      </c>
      <c r="B8064" s="9" t="n">
        <v>44015.875</v>
      </c>
      <c r="C8064" s="2" t="n">
        <v>34964545</v>
      </c>
      <c r="D8064" s="2" t="inlineStr">
        <is>
          <t>DOM</t>
        </is>
      </c>
      <c r="G8064" s="2" t="inlineStr">
        <is>
          <t>ZONE</t>
        </is>
      </c>
      <c r="I8064" s="2" t="n">
        <v>19.19</v>
      </c>
      <c r="J8064" s="2" t="n">
        <v>19.090452</v>
      </c>
      <c r="K8064" s="2" t="n">
        <v>-0.040465</v>
      </c>
      <c r="L8064" s="2" t="n">
        <v>-0.059916</v>
      </c>
      <c r="M8064" s="2" t="b">
        <v>1</v>
      </c>
      <c r="N8064" s="2" t="n">
        <v>1</v>
      </c>
    </row>
    <row r="8065" ht="15.75" customHeight="1">
      <c r="A8065" s="9" t="n">
        <v>44016.08333333334</v>
      </c>
      <c r="B8065" s="9" t="n">
        <v>44015.91666666666</v>
      </c>
      <c r="C8065" s="2" t="n">
        <v>34964545</v>
      </c>
      <c r="D8065" s="2" t="inlineStr">
        <is>
          <t>DOM</t>
        </is>
      </c>
      <c r="G8065" s="2" t="inlineStr">
        <is>
          <t>ZONE</t>
        </is>
      </c>
      <c r="I8065" s="2" t="n">
        <v>18.44</v>
      </c>
      <c r="J8065" s="2" t="n">
        <v>19.283175</v>
      </c>
      <c r="K8065" s="2" t="n">
        <v>0.910277</v>
      </c>
      <c r="L8065" s="2" t="n">
        <v>-0.067935</v>
      </c>
      <c r="M8065" s="2" t="b">
        <v>1</v>
      </c>
      <c r="N8065" s="2" t="n">
        <v>1</v>
      </c>
    </row>
    <row r="8066" ht="15.75" customHeight="1">
      <c r="A8066" s="9" t="n">
        <v>44016.125</v>
      </c>
      <c r="B8066" s="9" t="n">
        <v>44015.95833333334</v>
      </c>
      <c r="C8066" s="2" t="n">
        <v>34964545</v>
      </c>
      <c r="D8066" s="2" t="inlineStr">
        <is>
          <t>DOM</t>
        </is>
      </c>
      <c r="G8066" s="2" t="inlineStr">
        <is>
          <t>ZONE</t>
        </is>
      </c>
      <c r="I8066" s="2" t="n">
        <v>16.84</v>
      </c>
      <c r="J8066" s="2" t="n">
        <v>16.967006</v>
      </c>
      <c r="K8066" s="2" t="n">
        <v>0.151682</v>
      </c>
      <c r="L8066" s="2" t="n">
        <v>-0.02301</v>
      </c>
      <c r="M8066" s="2" t="b">
        <v>1</v>
      </c>
      <c r="N8066" s="2" t="n">
        <v>1</v>
      </c>
    </row>
    <row r="8067" ht="15.75" customHeight="1">
      <c r="A8067" s="9" t="n">
        <v>44016.16666666666</v>
      </c>
      <c r="B8067" s="9" t="n">
        <v>44016</v>
      </c>
      <c r="C8067" s="2" t="n">
        <v>34964545</v>
      </c>
      <c r="D8067" s="2" t="inlineStr">
        <is>
          <t>DOM</t>
        </is>
      </c>
      <c r="G8067" s="2" t="inlineStr">
        <is>
          <t>ZONE</t>
        </is>
      </c>
      <c r="I8067" s="2" t="n">
        <v>16.41</v>
      </c>
      <c r="J8067" s="2" t="n">
        <v>16.398961</v>
      </c>
      <c r="K8067" s="2" t="n">
        <v>0.000286</v>
      </c>
      <c r="L8067" s="2" t="n">
        <v>-0.006326</v>
      </c>
      <c r="M8067" s="2" t="b">
        <v>1</v>
      </c>
      <c r="N8067" s="2" t="n">
        <v>1</v>
      </c>
    </row>
    <row r="8068" ht="15.75" customHeight="1">
      <c r="A8068" s="9" t="n">
        <v>44016.20833333334</v>
      </c>
      <c r="B8068" s="9" t="n">
        <v>44016.04166666666</v>
      </c>
      <c r="C8068" s="2" t="n">
        <v>34964545</v>
      </c>
      <c r="D8068" s="2" t="inlineStr">
        <is>
          <t>DOM</t>
        </is>
      </c>
      <c r="G8068" s="2" t="inlineStr">
        <is>
          <t>ZONE</t>
        </is>
      </c>
      <c r="I8068" s="2" t="n">
        <v>14.77</v>
      </c>
      <c r="J8068" s="2" t="n">
        <v>14.763834</v>
      </c>
      <c r="K8068" s="2" t="n">
        <v>3.5e-05</v>
      </c>
      <c r="L8068" s="2" t="n">
        <v>-0.001201</v>
      </c>
      <c r="M8068" s="2" t="b">
        <v>1</v>
      </c>
      <c r="N8068" s="2" t="n">
        <v>1</v>
      </c>
    </row>
    <row r="8069" ht="15.75" customHeight="1">
      <c r="A8069" s="9" t="n">
        <v>44016.25</v>
      </c>
      <c r="B8069" s="9" t="n">
        <v>44016.08333333334</v>
      </c>
      <c r="C8069" s="2" t="n">
        <v>34964545</v>
      </c>
      <c r="D8069" s="2" t="inlineStr">
        <is>
          <t>DOM</t>
        </is>
      </c>
      <c r="G8069" s="2" t="inlineStr">
        <is>
          <t>ZONE</t>
        </is>
      </c>
      <c r="I8069" s="2" t="n">
        <v>15.18</v>
      </c>
      <c r="J8069" s="2" t="n">
        <v>15.278137</v>
      </c>
      <c r="K8069" s="2" t="n">
        <v>0.055602</v>
      </c>
      <c r="L8069" s="2" t="n">
        <v>0.045035</v>
      </c>
      <c r="M8069" s="2" t="b">
        <v>1</v>
      </c>
      <c r="N8069" s="2" t="n">
        <v>1</v>
      </c>
    </row>
    <row r="8070" ht="15.75" customHeight="1">
      <c r="A8070" s="9" t="n">
        <v>44016.29166666666</v>
      </c>
      <c r="B8070" s="9" t="n">
        <v>44016.125</v>
      </c>
      <c r="C8070" s="2" t="n">
        <v>34964545</v>
      </c>
      <c r="D8070" s="2" t="inlineStr">
        <is>
          <t>DOM</t>
        </is>
      </c>
      <c r="G8070" s="2" t="inlineStr">
        <is>
          <t>ZONE</t>
        </is>
      </c>
      <c r="I8070" s="2" t="n">
        <v>13.41</v>
      </c>
      <c r="J8070" s="2" t="n">
        <v>13.415595</v>
      </c>
      <c r="K8070" s="2" t="n">
        <v>-0.00094</v>
      </c>
      <c r="L8070" s="2" t="n">
        <v>0.009035</v>
      </c>
      <c r="M8070" s="2" t="b">
        <v>1</v>
      </c>
      <c r="N8070" s="2" t="n">
        <v>1</v>
      </c>
    </row>
    <row r="8071" ht="15.75" customHeight="1">
      <c r="A8071" s="9" t="n">
        <v>44016.33333333334</v>
      </c>
      <c r="B8071" s="9" t="n">
        <v>44016.16666666666</v>
      </c>
      <c r="C8071" s="2" t="n">
        <v>34964545</v>
      </c>
      <c r="D8071" s="2" t="inlineStr">
        <is>
          <t>DOM</t>
        </is>
      </c>
      <c r="G8071" s="2" t="inlineStr">
        <is>
          <t>ZONE</t>
        </is>
      </c>
      <c r="I8071" s="2" t="n">
        <v>12.83</v>
      </c>
      <c r="J8071" s="2" t="n">
        <v>12.809848</v>
      </c>
      <c r="K8071" s="2" t="n">
        <v>-0.008083999999999999</v>
      </c>
      <c r="L8071" s="2" t="n">
        <v>-0.012901</v>
      </c>
      <c r="M8071" s="2" t="b">
        <v>1</v>
      </c>
      <c r="N8071" s="2" t="n">
        <v>1</v>
      </c>
    </row>
    <row r="8072" ht="15.75" customHeight="1">
      <c r="A8072" s="9" t="n">
        <v>44016.375</v>
      </c>
      <c r="B8072" s="9" t="n">
        <v>44016.20833333334</v>
      </c>
      <c r="C8072" s="2" t="n">
        <v>34964545</v>
      </c>
      <c r="D8072" s="2" t="inlineStr">
        <is>
          <t>DOM</t>
        </is>
      </c>
      <c r="G8072" s="2" t="inlineStr">
        <is>
          <t>ZONE</t>
        </is>
      </c>
      <c r="I8072" s="2" t="n">
        <v>11.8</v>
      </c>
      <c r="J8072" s="2" t="n">
        <v>11.750225</v>
      </c>
      <c r="K8072" s="2" t="n">
        <v>-0.037492</v>
      </c>
      <c r="L8072" s="2" t="n">
        <v>-0.009783</v>
      </c>
      <c r="M8072" s="2" t="b">
        <v>1</v>
      </c>
      <c r="N8072" s="2" t="n">
        <v>1</v>
      </c>
    </row>
    <row r="8073" ht="15.75" customHeight="1">
      <c r="A8073" s="9" t="n">
        <v>44016.41666666666</v>
      </c>
      <c r="B8073" s="9" t="n">
        <v>44016.25</v>
      </c>
      <c r="C8073" s="2" t="n">
        <v>34964545</v>
      </c>
      <c r="D8073" s="2" t="inlineStr">
        <is>
          <t>DOM</t>
        </is>
      </c>
      <c r="G8073" s="2" t="inlineStr">
        <is>
          <t>ZONE</t>
        </is>
      </c>
      <c r="I8073" s="2" t="n">
        <v>10.69</v>
      </c>
      <c r="J8073" s="2" t="n">
        <v>10.706019</v>
      </c>
      <c r="K8073" s="2" t="n">
        <v>0.026764</v>
      </c>
      <c r="L8073" s="2" t="n">
        <v>-0.013245</v>
      </c>
      <c r="M8073" s="2" t="b">
        <v>1</v>
      </c>
      <c r="N8073" s="2" t="n">
        <v>1</v>
      </c>
    </row>
    <row r="8074" ht="15.75" customHeight="1">
      <c r="A8074" s="9" t="n">
        <v>44016.45833333334</v>
      </c>
      <c r="B8074" s="9" t="n">
        <v>44016.29166666666</v>
      </c>
      <c r="C8074" s="2" t="n">
        <v>34964545</v>
      </c>
      <c r="D8074" s="2" t="inlineStr">
        <is>
          <t>DOM</t>
        </is>
      </c>
      <c r="G8074" s="2" t="inlineStr">
        <is>
          <t>ZONE</t>
        </is>
      </c>
      <c r="I8074" s="2" t="n">
        <v>12.04</v>
      </c>
      <c r="J8074" s="2" t="n">
        <v>11.99897</v>
      </c>
      <c r="K8074" s="2" t="n">
        <v>-0.050868</v>
      </c>
      <c r="L8074" s="2" t="n">
        <v>0.011505</v>
      </c>
      <c r="M8074" s="2" t="b">
        <v>1</v>
      </c>
      <c r="N8074" s="2" t="n">
        <v>1</v>
      </c>
    </row>
    <row r="8075" ht="15.75" customHeight="1">
      <c r="A8075" s="9" t="n">
        <v>44016.5</v>
      </c>
      <c r="B8075" s="9" t="n">
        <v>44016.33333333334</v>
      </c>
      <c r="C8075" s="2" t="n">
        <v>34964545</v>
      </c>
      <c r="D8075" s="2" t="inlineStr">
        <is>
          <t>DOM</t>
        </is>
      </c>
      <c r="G8075" s="2" t="inlineStr">
        <is>
          <t>ZONE</t>
        </is>
      </c>
      <c r="I8075" s="2" t="n">
        <v>13.96</v>
      </c>
      <c r="J8075" s="2" t="n">
        <v>14.026201</v>
      </c>
      <c r="K8075" s="2" t="n">
        <v>0.06984</v>
      </c>
      <c r="L8075" s="2" t="n">
        <v>-0.005306</v>
      </c>
      <c r="M8075" s="2" t="b">
        <v>1</v>
      </c>
      <c r="N8075" s="2" t="n">
        <v>1</v>
      </c>
    </row>
    <row r="8076" ht="15.75" customHeight="1">
      <c r="A8076" s="9" t="n">
        <v>44016.54166666666</v>
      </c>
      <c r="B8076" s="9" t="n">
        <v>44016.375</v>
      </c>
      <c r="C8076" s="2" t="n">
        <v>34964545</v>
      </c>
      <c r="D8076" s="2" t="inlineStr">
        <is>
          <t>DOM</t>
        </is>
      </c>
      <c r="G8076" s="2" t="inlineStr">
        <is>
          <t>ZONE</t>
        </is>
      </c>
      <c r="I8076" s="2" t="n">
        <v>56.68</v>
      </c>
      <c r="J8076" s="2" t="n">
        <v>79.10220700000001</v>
      </c>
      <c r="K8076" s="2" t="n">
        <v>22.592347</v>
      </c>
      <c r="L8076" s="2" t="n">
        <v>-0.170974</v>
      </c>
      <c r="M8076" s="2" t="b">
        <v>1</v>
      </c>
      <c r="N8076" s="2" t="n">
        <v>1</v>
      </c>
    </row>
    <row r="8077" ht="15.75" customHeight="1">
      <c r="A8077" s="9" t="n">
        <v>44016.58333333334</v>
      </c>
      <c r="B8077" s="9" t="n">
        <v>44016.41666666666</v>
      </c>
      <c r="C8077" s="2" t="n">
        <v>34964545</v>
      </c>
      <c r="D8077" s="2" t="inlineStr">
        <is>
          <t>DOM</t>
        </is>
      </c>
      <c r="G8077" s="2" t="inlineStr">
        <is>
          <t>ZONE</t>
        </is>
      </c>
      <c r="I8077" s="2" t="n">
        <v>29.61</v>
      </c>
      <c r="J8077" s="2" t="n">
        <v>21.997705</v>
      </c>
      <c r="K8077" s="2" t="n">
        <v>-7.47396</v>
      </c>
      <c r="L8077" s="2" t="n">
        <v>-0.135835</v>
      </c>
      <c r="M8077" s="2" t="b">
        <v>1</v>
      </c>
      <c r="N8077" s="2" t="n">
        <v>1</v>
      </c>
    </row>
    <row r="8078" ht="15.75" customHeight="1">
      <c r="A8078" s="9" t="n">
        <v>44016.625</v>
      </c>
      <c r="B8078" s="9" t="n">
        <v>44016.45833333334</v>
      </c>
      <c r="C8078" s="2" t="n">
        <v>34964545</v>
      </c>
      <c r="D8078" s="2" t="inlineStr">
        <is>
          <t>DOM</t>
        </is>
      </c>
      <c r="G8078" s="2" t="inlineStr">
        <is>
          <t>ZONE</t>
        </is>
      </c>
      <c r="I8078" s="2" t="n">
        <v>33.24</v>
      </c>
      <c r="J8078" s="2" t="n">
        <v>43.857928</v>
      </c>
      <c r="K8078" s="2" t="n">
        <v>10.710376</v>
      </c>
      <c r="L8078" s="2" t="n">
        <v>-0.09578100000000001</v>
      </c>
      <c r="M8078" s="2" t="b">
        <v>1</v>
      </c>
      <c r="N8078" s="2" t="n">
        <v>1</v>
      </c>
    </row>
    <row r="8079" ht="15.75" customHeight="1">
      <c r="A8079" s="9" t="n">
        <v>44016.66666666666</v>
      </c>
      <c r="B8079" s="9" t="n">
        <v>44016.5</v>
      </c>
      <c r="C8079" s="2" t="n">
        <v>34964545</v>
      </c>
      <c r="D8079" s="2" t="inlineStr">
        <is>
          <t>DOM</t>
        </is>
      </c>
      <c r="G8079" s="2" t="inlineStr">
        <is>
          <t>ZONE</t>
        </is>
      </c>
      <c r="I8079" s="2" t="n">
        <v>28.2</v>
      </c>
      <c r="J8079" s="2" t="n">
        <v>20.655679</v>
      </c>
      <c r="K8079" s="2" t="n">
        <v>-7.461739</v>
      </c>
      <c r="L8079" s="2" t="n">
        <v>-0.079248</v>
      </c>
      <c r="M8079" s="2" t="b">
        <v>1</v>
      </c>
      <c r="N8079" s="2" t="n">
        <v>1</v>
      </c>
    </row>
    <row r="8080" ht="15.75" customHeight="1">
      <c r="A8080" s="9" t="n">
        <v>44016.70833333334</v>
      </c>
      <c r="B8080" s="9" t="n">
        <v>44016.54166666666</v>
      </c>
      <c r="C8080" s="2" t="n">
        <v>34964545</v>
      </c>
      <c r="D8080" s="2" t="inlineStr">
        <is>
          <t>DOM</t>
        </is>
      </c>
      <c r="G8080" s="2" t="inlineStr">
        <is>
          <t>ZONE</t>
        </is>
      </c>
      <c r="I8080" s="2" t="n">
        <v>21.12</v>
      </c>
      <c r="J8080" s="2" t="n">
        <v>21.247217</v>
      </c>
      <c r="K8080" s="2" t="n">
        <v>0.243615</v>
      </c>
      <c r="L8080" s="2" t="n">
        <v>-0.115566</v>
      </c>
      <c r="M8080" s="2" t="b">
        <v>1</v>
      </c>
      <c r="N8080" s="2" t="n">
        <v>1</v>
      </c>
    </row>
    <row r="8081" ht="15.75" customHeight="1">
      <c r="A8081" s="9" t="n">
        <v>44016.75</v>
      </c>
      <c r="B8081" s="9" t="n">
        <v>44016.58333333334</v>
      </c>
      <c r="C8081" s="2" t="n">
        <v>34964545</v>
      </c>
      <c r="D8081" s="2" t="inlineStr">
        <is>
          <t>DOM</t>
        </is>
      </c>
      <c r="G8081" s="2" t="inlineStr">
        <is>
          <t>ZONE</t>
        </is>
      </c>
      <c r="I8081" s="2" t="n">
        <v>28.68</v>
      </c>
      <c r="J8081" s="2" t="n">
        <v>33.431336</v>
      </c>
      <c r="K8081" s="2" t="n">
        <v>4.994643</v>
      </c>
      <c r="L8081" s="2" t="n">
        <v>-0.239141</v>
      </c>
      <c r="M8081" s="2" t="b">
        <v>1</v>
      </c>
      <c r="N8081" s="2" t="n">
        <v>1</v>
      </c>
    </row>
    <row r="8082" ht="15.75" customHeight="1">
      <c r="A8082" s="9" t="n">
        <v>44016.79166666666</v>
      </c>
      <c r="B8082" s="9" t="n">
        <v>44016.625</v>
      </c>
      <c r="C8082" s="2" t="n">
        <v>34964545</v>
      </c>
      <c r="D8082" s="2" t="inlineStr">
        <is>
          <t>DOM</t>
        </is>
      </c>
      <c r="G8082" s="2" t="inlineStr">
        <is>
          <t>ZONE</t>
        </is>
      </c>
      <c r="I8082" s="2" t="n">
        <v>26.94</v>
      </c>
      <c r="J8082" s="2" t="n">
        <v>28.302784</v>
      </c>
      <c r="K8082" s="2" t="n">
        <v>1.693015</v>
      </c>
      <c r="L8082" s="2" t="n">
        <v>-0.325231</v>
      </c>
      <c r="M8082" s="2" t="b">
        <v>1</v>
      </c>
      <c r="N8082" s="2" t="n">
        <v>1</v>
      </c>
    </row>
    <row r="8083" ht="15.75" customHeight="1">
      <c r="A8083" s="9" t="n">
        <v>44016.83333333334</v>
      </c>
      <c r="B8083" s="9" t="n">
        <v>44016.66666666666</v>
      </c>
      <c r="C8083" s="2" t="n">
        <v>34964545</v>
      </c>
      <c r="D8083" s="2" t="inlineStr">
        <is>
          <t>DOM</t>
        </is>
      </c>
      <c r="G8083" s="2" t="inlineStr">
        <is>
          <t>ZONE</t>
        </is>
      </c>
      <c r="I8083" s="2" t="n">
        <v>28.83</v>
      </c>
      <c r="J8083" s="2" t="n">
        <v>29.103836</v>
      </c>
      <c r="K8083" s="2" t="n">
        <v>0.632186</v>
      </c>
      <c r="L8083" s="2" t="n">
        <v>-0.362516</v>
      </c>
      <c r="M8083" s="2" t="b">
        <v>1</v>
      </c>
      <c r="N8083" s="2" t="n">
        <v>1</v>
      </c>
    </row>
    <row r="8084" ht="15.75" customHeight="1">
      <c r="A8084" s="9" t="n">
        <v>44016.875</v>
      </c>
      <c r="B8084" s="9" t="n">
        <v>44016.70833333334</v>
      </c>
      <c r="C8084" s="2" t="n">
        <v>34964545</v>
      </c>
      <c r="D8084" s="2" t="inlineStr">
        <is>
          <t>DOM</t>
        </is>
      </c>
      <c r="G8084" s="2" t="inlineStr">
        <is>
          <t>ZONE</t>
        </is>
      </c>
      <c r="I8084" s="2" t="n">
        <v>21.99</v>
      </c>
      <c r="J8084" s="2" t="n">
        <v>22.548047</v>
      </c>
      <c r="K8084" s="2" t="n">
        <v>0.825348</v>
      </c>
      <c r="L8084" s="2" t="n">
        <v>-0.264801</v>
      </c>
      <c r="M8084" s="2" t="b">
        <v>1</v>
      </c>
      <c r="N8084" s="2" t="n">
        <v>1</v>
      </c>
    </row>
    <row r="8085" ht="15.75" customHeight="1">
      <c r="A8085" s="9" t="n">
        <v>44016.91666666666</v>
      </c>
      <c r="B8085" s="9" t="n">
        <v>44016.75</v>
      </c>
      <c r="C8085" s="2" t="n">
        <v>34964545</v>
      </c>
      <c r="D8085" s="2" t="inlineStr">
        <is>
          <t>DOM</t>
        </is>
      </c>
      <c r="G8085" s="2" t="inlineStr">
        <is>
          <t>ZONE</t>
        </is>
      </c>
      <c r="I8085" s="2" t="n">
        <v>20.04</v>
      </c>
      <c r="J8085" s="2" t="n">
        <v>20.157921</v>
      </c>
      <c r="K8085" s="2" t="n">
        <v>0.367203</v>
      </c>
      <c r="L8085" s="2" t="n">
        <v>-0.249282</v>
      </c>
      <c r="M8085" s="2" t="b">
        <v>1</v>
      </c>
      <c r="N8085" s="2" t="n">
        <v>1</v>
      </c>
    </row>
    <row r="8086" ht="15.75" customHeight="1">
      <c r="A8086" s="9" t="n">
        <v>44016.95833333334</v>
      </c>
      <c r="B8086" s="9" t="n">
        <v>44016.79166666666</v>
      </c>
      <c r="C8086" s="2" t="n">
        <v>34964545</v>
      </c>
      <c r="D8086" s="2" t="inlineStr">
        <is>
          <t>DOM</t>
        </is>
      </c>
      <c r="G8086" s="2" t="inlineStr">
        <is>
          <t>ZONE</t>
        </is>
      </c>
      <c r="I8086" s="2" t="n">
        <v>17.98</v>
      </c>
      <c r="J8086" s="2" t="n">
        <v>17.92069</v>
      </c>
      <c r="K8086" s="2" t="n">
        <v>0.133012</v>
      </c>
      <c r="L8086" s="2" t="n">
        <v>-0.196488</v>
      </c>
      <c r="M8086" s="2" t="b">
        <v>1</v>
      </c>
      <c r="N8086" s="2" t="n">
        <v>1</v>
      </c>
    </row>
    <row r="8087" ht="15.75" customHeight="1">
      <c r="A8087" s="9" t="n">
        <v>44017</v>
      </c>
      <c r="B8087" s="9" t="n">
        <v>44016.83333333334</v>
      </c>
      <c r="C8087" s="2" t="n">
        <v>34964545</v>
      </c>
      <c r="D8087" s="2" t="inlineStr">
        <is>
          <t>DOM</t>
        </is>
      </c>
      <c r="G8087" s="2" t="inlineStr">
        <is>
          <t>ZONE</t>
        </is>
      </c>
      <c r="I8087" s="2" t="n">
        <v>17.55</v>
      </c>
      <c r="J8087" s="2" t="n">
        <v>17.664211</v>
      </c>
      <c r="K8087" s="2" t="n">
        <v>0.178629</v>
      </c>
      <c r="L8087" s="2" t="n">
        <v>-0.065252</v>
      </c>
      <c r="M8087" s="2" t="b">
        <v>1</v>
      </c>
      <c r="N8087" s="2" t="n">
        <v>1</v>
      </c>
    </row>
    <row r="8088" ht="15.75" customHeight="1">
      <c r="A8088" s="9" t="n">
        <v>44017.04166666666</v>
      </c>
      <c r="B8088" s="9" t="n">
        <v>44016.875</v>
      </c>
      <c r="C8088" s="2" t="n">
        <v>34964545</v>
      </c>
      <c r="D8088" s="2" t="inlineStr">
        <is>
          <t>DOM</t>
        </is>
      </c>
      <c r="G8088" s="2" t="inlineStr">
        <is>
          <t>ZONE</t>
        </is>
      </c>
      <c r="I8088" s="2" t="n">
        <v>16.95</v>
      </c>
      <c r="J8088" s="2" t="n">
        <v>17.0409</v>
      </c>
      <c r="K8088" s="2" t="n">
        <v>0.110562</v>
      </c>
      <c r="L8088" s="2" t="n">
        <v>-0.017162</v>
      </c>
      <c r="M8088" s="2" t="b">
        <v>1</v>
      </c>
      <c r="N8088" s="2" t="n">
        <v>1</v>
      </c>
    </row>
    <row r="8089" ht="15.75" customHeight="1">
      <c r="A8089" s="9" t="n">
        <v>44017.08333333334</v>
      </c>
      <c r="B8089" s="9" t="n">
        <v>44016.91666666666</v>
      </c>
      <c r="C8089" s="2" t="n">
        <v>34964545</v>
      </c>
      <c r="D8089" s="2" t="inlineStr">
        <is>
          <t>DOM</t>
        </is>
      </c>
      <c r="G8089" s="2" t="inlineStr">
        <is>
          <t>ZONE</t>
        </is>
      </c>
      <c r="I8089" s="2" t="n">
        <v>15.46</v>
      </c>
      <c r="J8089" s="2" t="n">
        <v>15.474426</v>
      </c>
      <c r="K8089" s="2" t="n">
        <v>0.023914</v>
      </c>
      <c r="L8089" s="2" t="n">
        <v>-0.011988</v>
      </c>
      <c r="M8089" s="2" t="b">
        <v>1</v>
      </c>
      <c r="N8089" s="2" t="n">
        <v>1</v>
      </c>
    </row>
    <row r="8090" ht="15.75" customHeight="1">
      <c r="A8090" s="9" t="n">
        <v>44017.125</v>
      </c>
      <c r="B8090" s="9" t="n">
        <v>44016.95833333334</v>
      </c>
      <c r="C8090" s="2" t="n">
        <v>34964545</v>
      </c>
      <c r="D8090" s="2" t="inlineStr">
        <is>
          <t>DOM</t>
        </is>
      </c>
      <c r="G8090" s="2" t="inlineStr">
        <is>
          <t>ZONE</t>
        </is>
      </c>
      <c r="I8090" s="2" t="n">
        <v>15.79</v>
      </c>
      <c r="J8090" s="2" t="n">
        <v>16.368599</v>
      </c>
      <c r="K8090" s="2" t="n">
        <v>0.59702</v>
      </c>
      <c r="L8090" s="2" t="n">
        <v>-0.016755</v>
      </c>
      <c r="M8090" s="2" t="b">
        <v>1</v>
      </c>
      <c r="N8090" s="2" t="n">
        <v>1</v>
      </c>
    </row>
    <row r="8091" ht="15.75" customHeight="1">
      <c r="A8091" s="9" t="n">
        <v>44017.16666666666</v>
      </c>
      <c r="B8091" s="9" t="n">
        <v>44017</v>
      </c>
      <c r="C8091" s="2" t="n">
        <v>34964545</v>
      </c>
      <c r="D8091" s="2" t="inlineStr">
        <is>
          <t>DOM</t>
        </is>
      </c>
      <c r="G8091" s="2" t="inlineStr">
        <is>
          <t>ZONE</t>
        </is>
      </c>
      <c r="I8091" s="2" t="n">
        <v>15.78</v>
      </c>
      <c r="J8091" s="2" t="n">
        <v>15.702935</v>
      </c>
      <c r="K8091" s="2" t="n">
        <v>0</v>
      </c>
      <c r="L8091" s="2" t="n">
        <v>-0.072065</v>
      </c>
      <c r="M8091" s="2" t="b">
        <v>1</v>
      </c>
      <c r="N8091" s="2" t="n">
        <v>1</v>
      </c>
    </row>
    <row r="8092" ht="15.75" customHeight="1">
      <c r="A8092" s="9" t="n">
        <v>44017.20833333334</v>
      </c>
      <c r="B8092" s="9" t="n">
        <v>44017.04166666666</v>
      </c>
      <c r="C8092" s="2" t="n">
        <v>34964545</v>
      </c>
      <c r="D8092" s="2" t="inlineStr">
        <is>
          <t>DOM</t>
        </is>
      </c>
      <c r="G8092" s="2" t="inlineStr">
        <is>
          <t>ZONE</t>
        </is>
      </c>
      <c r="I8092" s="2" t="n">
        <v>14.01</v>
      </c>
      <c r="J8092" s="2" t="n">
        <v>13.963556</v>
      </c>
      <c r="K8092" s="2" t="n">
        <v>0</v>
      </c>
      <c r="L8092" s="2" t="n">
        <v>-0.044778</v>
      </c>
      <c r="M8092" s="2" t="b">
        <v>1</v>
      </c>
      <c r="N8092" s="2" t="n">
        <v>1</v>
      </c>
    </row>
    <row r="8093" ht="15.75" customHeight="1">
      <c r="A8093" s="9" t="n">
        <v>44017.25</v>
      </c>
      <c r="B8093" s="9" t="n">
        <v>44017.08333333334</v>
      </c>
      <c r="C8093" s="2" t="n">
        <v>34964545</v>
      </c>
      <c r="D8093" s="2" t="inlineStr">
        <is>
          <t>DOM</t>
        </is>
      </c>
      <c r="G8093" s="2" t="inlineStr">
        <is>
          <t>ZONE</t>
        </is>
      </c>
      <c r="I8093" s="2" t="n">
        <v>13.77</v>
      </c>
      <c r="J8093" s="2" t="n">
        <v>13.717023</v>
      </c>
      <c r="K8093" s="2" t="n">
        <v>0</v>
      </c>
      <c r="L8093" s="2" t="n">
        <v>-0.055477</v>
      </c>
      <c r="M8093" s="2" t="b">
        <v>1</v>
      </c>
      <c r="N8093" s="2" t="n">
        <v>1</v>
      </c>
    </row>
    <row r="8094" ht="15.75" customHeight="1">
      <c r="A8094" s="9" t="n">
        <v>44017.29166666666</v>
      </c>
      <c r="B8094" s="9" t="n">
        <v>44017.125</v>
      </c>
      <c r="C8094" s="2" t="n">
        <v>34964545</v>
      </c>
      <c r="D8094" s="2" t="inlineStr">
        <is>
          <t>DOM</t>
        </is>
      </c>
      <c r="G8094" s="2" t="inlineStr">
        <is>
          <t>ZONE</t>
        </is>
      </c>
      <c r="I8094" s="2" t="n">
        <v>13.14</v>
      </c>
      <c r="J8094" s="2" t="n">
        <v>13.028132</v>
      </c>
      <c r="K8094" s="2" t="n">
        <v>-0.071016</v>
      </c>
      <c r="L8094" s="2" t="n">
        <v>-0.035853</v>
      </c>
      <c r="M8094" s="2" t="b">
        <v>1</v>
      </c>
      <c r="N8094" s="2" t="n">
        <v>1</v>
      </c>
    </row>
    <row r="8095" ht="15.75" customHeight="1">
      <c r="A8095" s="9" t="n">
        <v>44017.33333333334</v>
      </c>
      <c r="B8095" s="9" t="n">
        <v>44017.16666666666</v>
      </c>
      <c r="C8095" s="2" t="n">
        <v>34964545</v>
      </c>
      <c r="D8095" s="2" t="inlineStr">
        <is>
          <t>DOM</t>
        </is>
      </c>
      <c r="G8095" s="2" t="inlineStr">
        <is>
          <t>ZONE</t>
        </is>
      </c>
      <c r="I8095" s="2" t="n">
        <v>12.17</v>
      </c>
      <c r="J8095" s="2" t="n">
        <v>12.067625</v>
      </c>
      <c r="K8095" s="2" t="n">
        <v>-0.099844</v>
      </c>
      <c r="L8095" s="2" t="n">
        <v>0.001635</v>
      </c>
      <c r="M8095" s="2" t="b">
        <v>1</v>
      </c>
      <c r="N8095" s="2" t="n">
        <v>1</v>
      </c>
    </row>
    <row r="8096" ht="15.75" customHeight="1">
      <c r="A8096" s="9" t="n">
        <v>44017.375</v>
      </c>
      <c r="B8096" s="9" t="n">
        <v>44017.20833333334</v>
      </c>
      <c r="C8096" s="2" t="n">
        <v>34964545</v>
      </c>
      <c r="D8096" s="2" t="inlineStr">
        <is>
          <t>DOM</t>
        </is>
      </c>
      <c r="G8096" s="2" t="inlineStr">
        <is>
          <t>ZONE</t>
        </is>
      </c>
      <c r="I8096" s="2" t="n">
        <v>11.17</v>
      </c>
      <c r="J8096" s="2" t="n">
        <v>11.17925</v>
      </c>
      <c r="K8096" s="2" t="n">
        <v>-0.017228</v>
      </c>
      <c r="L8096" s="2" t="n">
        <v>0.022312</v>
      </c>
      <c r="M8096" s="2" t="b">
        <v>1</v>
      </c>
      <c r="N8096" s="2" t="n">
        <v>1</v>
      </c>
    </row>
    <row r="8097" ht="15.75" customHeight="1">
      <c r="A8097" s="9" t="n">
        <v>44017.41666666666</v>
      </c>
      <c r="B8097" s="9" t="n">
        <v>44017.25</v>
      </c>
      <c r="C8097" s="2" t="n">
        <v>34964545</v>
      </c>
      <c r="D8097" s="2" t="inlineStr">
        <is>
          <t>DOM</t>
        </is>
      </c>
      <c r="G8097" s="2" t="inlineStr">
        <is>
          <t>ZONE</t>
        </is>
      </c>
      <c r="I8097" s="2" t="n">
        <v>10.1</v>
      </c>
      <c r="J8097" s="2" t="n">
        <v>10.117815</v>
      </c>
      <c r="K8097" s="2" t="n">
        <v>-0.001557</v>
      </c>
      <c r="L8097" s="2" t="n">
        <v>0.015206</v>
      </c>
      <c r="M8097" s="2" t="b">
        <v>1</v>
      </c>
      <c r="N8097" s="2" t="n">
        <v>1</v>
      </c>
    </row>
    <row r="8098" ht="15.75" customHeight="1">
      <c r="A8098" s="9" t="n">
        <v>44017.45833333334</v>
      </c>
      <c r="B8098" s="9" t="n">
        <v>44017.29166666666</v>
      </c>
      <c r="C8098" s="2" t="n">
        <v>34964545</v>
      </c>
      <c r="D8098" s="2" t="inlineStr">
        <is>
          <t>DOM</t>
        </is>
      </c>
      <c r="G8098" s="2" t="inlineStr">
        <is>
          <t>ZONE</t>
        </is>
      </c>
      <c r="I8098" s="2" t="n">
        <v>10.69</v>
      </c>
      <c r="J8098" s="2" t="n">
        <v>10.677406</v>
      </c>
      <c r="K8098" s="2" t="n">
        <v>-0.028628</v>
      </c>
      <c r="L8098" s="2" t="n">
        <v>0.021033</v>
      </c>
      <c r="M8098" s="2" t="b">
        <v>1</v>
      </c>
      <c r="N8098" s="2" t="n">
        <v>1</v>
      </c>
    </row>
    <row r="8099" ht="15.75" customHeight="1">
      <c r="A8099" s="9" t="n">
        <v>44017.5</v>
      </c>
      <c r="B8099" s="9" t="n">
        <v>44017.33333333334</v>
      </c>
      <c r="C8099" s="2" t="n">
        <v>34964545</v>
      </c>
      <c r="D8099" s="2" t="inlineStr">
        <is>
          <t>DOM</t>
        </is>
      </c>
      <c r="G8099" s="2" t="inlineStr">
        <is>
          <t>ZONE</t>
        </is>
      </c>
      <c r="I8099" s="2" t="n">
        <v>12.57</v>
      </c>
      <c r="J8099" s="2" t="n">
        <v>12.509696</v>
      </c>
      <c r="K8099" s="2" t="n">
        <v>-0.028783</v>
      </c>
      <c r="L8099" s="2" t="n">
        <v>-0.029854</v>
      </c>
      <c r="M8099" s="2" t="b">
        <v>1</v>
      </c>
      <c r="N8099" s="2" t="n">
        <v>1</v>
      </c>
    </row>
    <row r="8100" ht="15.75" customHeight="1">
      <c r="A8100" s="9" t="n">
        <v>44017.54166666666</v>
      </c>
      <c r="B8100" s="9" t="n">
        <v>44017.375</v>
      </c>
      <c r="C8100" s="2" t="n">
        <v>34964545</v>
      </c>
      <c r="D8100" s="2" t="inlineStr">
        <is>
          <t>DOM</t>
        </is>
      </c>
      <c r="G8100" s="2" t="inlineStr">
        <is>
          <t>ZONE</t>
        </is>
      </c>
      <c r="I8100" s="2" t="n">
        <v>15.9</v>
      </c>
      <c r="J8100" s="2" t="n">
        <v>15.351941</v>
      </c>
      <c r="K8100" s="2" t="n">
        <v>-0.434464</v>
      </c>
      <c r="L8100" s="2" t="n">
        <v>-0.116095</v>
      </c>
      <c r="M8100" s="2" t="b">
        <v>1</v>
      </c>
      <c r="N8100" s="2" t="n">
        <v>1</v>
      </c>
    </row>
    <row r="8101" ht="15.75" customHeight="1">
      <c r="A8101" s="9" t="n">
        <v>44017.58333333334</v>
      </c>
      <c r="B8101" s="9" t="n">
        <v>44017.41666666666</v>
      </c>
      <c r="C8101" s="2" t="n">
        <v>34964545</v>
      </c>
      <c r="D8101" s="2" t="inlineStr">
        <is>
          <t>DOM</t>
        </is>
      </c>
      <c r="G8101" s="2" t="inlineStr">
        <is>
          <t>ZONE</t>
        </is>
      </c>
      <c r="I8101" s="2" t="n">
        <v>19.31</v>
      </c>
      <c r="J8101" s="2" t="n">
        <v>18.839596</v>
      </c>
      <c r="K8101" s="2" t="n">
        <v>-0.369047</v>
      </c>
      <c r="L8101" s="2" t="n">
        <v>-0.098857</v>
      </c>
      <c r="M8101" s="2" t="b">
        <v>1</v>
      </c>
      <c r="N8101" s="2" t="n">
        <v>1</v>
      </c>
    </row>
    <row r="8102" ht="15.75" customHeight="1">
      <c r="A8102" s="9" t="n">
        <v>44017.625</v>
      </c>
      <c r="B8102" s="9" t="n">
        <v>44017.45833333334</v>
      </c>
      <c r="C8102" s="2" t="n">
        <v>34964545</v>
      </c>
      <c r="D8102" s="2" t="inlineStr">
        <is>
          <t>DOM</t>
        </is>
      </c>
      <c r="G8102" s="2" t="inlineStr">
        <is>
          <t>ZONE</t>
        </is>
      </c>
      <c r="I8102" s="2" t="n">
        <v>20.14</v>
      </c>
      <c r="J8102" s="2" t="n">
        <v>18.340401</v>
      </c>
      <c r="K8102" s="2" t="n">
        <v>-1.703831</v>
      </c>
      <c r="L8102" s="2" t="n">
        <v>-0.091602</v>
      </c>
      <c r="M8102" s="2" t="b">
        <v>1</v>
      </c>
      <c r="N8102" s="2" t="n">
        <v>1</v>
      </c>
    </row>
    <row r="8103" ht="15.75" customHeight="1">
      <c r="A8103" s="9" t="n">
        <v>44017.66666666666</v>
      </c>
      <c r="B8103" s="9" t="n">
        <v>44017.5</v>
      </c>
      <c r="C8103" s="2" t="n">
        <v>34964545</v>
      </c>
      <c r="D8103" s="2" t="inlineStr">
        <is>
          <t>DOM</t>
        </is>
      </c>
      <c r="G8103" s="2" t="inlineStr">
        <is>
          <t>ZONE</t>
        </is>
      </c>
      <c r="I8103" s="2" t="n">
        <v>21.08</v>
      </c>
      <c r="J8103" s="2" t="n">
        <v>21.115207</v>
      </c>
      <c r="K8103" s="2" t="n">
        <v>0.129476</v>
      </c>
      <c r="L8103" s="2" t="n">
        <v>-0.09427000000000001</v>
      </c>
      <c r="M8103" s="2" t="b">
        <v>1</v>
      </c>
      <c r="N8103" s="2" t="n">
        <v>1</v>
      </c>
    </row>
    <row r="8104" ht="15.75" customHeight="1">
      <c r="A8104" s="9" t="n">
        <v>44017.70833333334</v>
      </c>
      <c r="B8104" s="9" t="n">
        <v>44017.54166666666</v>
      </c>
      <c r="C8104" s="2" t="n">
        <v>34964545</v>
      </c>
      <c r="D8104" s="2" t="inlineStr">
        <is>
          <t>DOM</t>
        </is>
      </c>
      <c r="G8104" s="2" t="inlineStr">
        <is>
          <t>ZONE</t>
        </is>
      </c>
      <c r="I8104" s="2" t="n">
        <v>29.37</v>
      </c>
      <c r="J8104" s="2" t="n">
        <v>33.102441</v>
      </c>
      <c r="K8104" s="2" t="n">
        <v>3.873411</v>
      </c>
      <c r="L8104" s="2" t="n">
        <v>-0.13597</v>
      </c>
      <c r="M8104" s="2" t="b">
        <v>1</v>
      </c>
      <c r="N8104" s="2" t="n">
        <v>1</v>
      </c>
    </row>
    <row r="8105" ht="15.75" customHeight="1">
      <c r="A8105" s="9" t="n">
        <v>44017.75</v>
      </c>
      <c r="B8105" s="9" t="n">
        <v>44017.58333333334</v>
      </c>
      <c r="C8105" s="2" t="n">
        <v>34964545</v>
      </c>
      <c r="D8105" s="2" t="inlineStr">
        <is>
          <t>DOM</t>
        </is>
      </c>
      <c r="G8105" s="2" t="inlineStr">
        <is>
          <t>ZONE</t>
        </is>
      </c>
      <c r="I8105" s="2" t="n">
        <v>24.45</v>
      </c>
      <c r="J8105" s="2" t="n">
        <v>24.894517</v>
      </c>
      <c r="K8105" s="2" t="n">
        <v>0.656412</v>
      </c>
      <c r="L8105" s="2" t="n">
        <v>-0.208562</v>
      </c>
      <c r="M8105" s="2" t="b">
        <v>1</v>
      </c>
      <c r="N8105" s="2" t="n">
        <v>1</v>
      </c>
    </row>
    <row r="8106" ht="15.75" customHeight="1">
      <c r="A8106" s="9" t="n">
        <v>44017.79166666666</v>
      </c>
      <c r="B8106" s="9" t="n">
        <v>44017.625</v>
      </c>
      <c r="C8106" s="2" t="n">
        <v>34964545</v>
      </c>
      <c r="D8106" s="2" t="inlineStr">
        <is>
          <t>DOM</t>
        </is>
      </c>
      <c r="G8106" s="2" t="inlineStr">
        <is>
          <t>ZONE</t>
        </is>
      </c>
      <c r="I8106" s="2" t="n">
        <v>31.02</v>
      </c>
      <c r="J8106" s="2" t="n">
        <v>26.790908</v>
      </c>
      <c r="K8106" s="2" t="n">
        <v>-3.844987</v>
      </c>
      <c r="L8106" s="2" t="n">
        <v>-0.387439</v>
      </c>
      <c r="M8106" s="2" t="b">
        <v>1</v>
      </c>
      <c r="N8106" s="2" t="n">
        <v>1</v>
      </c>
    </row>
    <row r="8107" ht="15.75" customHeight="1">
      <c r="A8107" s="9" t="n">
        <v>44017.83333333334</v>
      </c>
      <c r="B8107" s="9" t="n">
        <v>44017.66666666666</v>
      </c>
      <c r="C8107" s="2" t="n">
        <v>34964545</v>
      </c>
      <c r="D8107" s="2" t="inlineStr">
        <is>
          <t>DOM</t>
        </is>
      </c>
      <c r="G8107" s="2" t="inlineStr">
        <is>
          <t>ZONE</t>
        </is>
      </c>
      <c r="I8107" s="2" t="n">
        <v>32.74</v>
      </c>
      <c r="J8107" s="2" t="n">
        <v>32.058948</v>
      </c>
      <c r="K8107" s="2" t="n">
        <v>-0.231439</v>
      </c>
      <c r="L8107" s="2" t="n">
        <v>-0.449614</v>
      </c>
      <c r="M8107" s="2" t="b">
        <v>1</v>
      </c>
      <c r="N8107" s="2" t="n">
        <v>1</v>
      </c>
    </row>
    <row r="8108" ht="15.75" customHeight="1">
      <c r="A8108" s="9" t="n">
        <v>44017.875</v>
      </c>
      <c r="B8108" s="9" t="n">
        <v>44017.70833333334</v>
      </c>
      <c r="C8108" s="2" t="n">
        <v>34964545</v>
      </c>
      <c r="D8108" s="2" t="inlineStr">
        <is>
          <t>DOM</t>
        </is>
      </c>
      <c r="G8108" s="2" t="inlineStr">
        <is>
          <t>ZONE</t>
        </is>
      </c>
      <c r="I8108" s="2" t="n">
        <v>53.11</v>
      </c>
      <c r="J8108" s="2" t="n">
        <v>51.226151</v>
      </c>
      <c r="K8108" s="2" t="n">
        <v>-0.873502</v>
      </c>
      <c r="L8108" s="2" t="n">
        <v>-1.014513</v>
      </c>
      <c r="M8108" s="2" t="b">
        <v>1</v>
      </c>
      <c r="N8108" s="2" t="n">
        <v>1</v>
      </c>
    </row>
    <row r="8109" ht="15.75" customHeight="1">
      <c r="A8109" s="9" t="n">
        <v>44017.91666666666</v>
      </c>
      <c r="B8109" s="9" t="n">
        <v>44017.75</v>
      </c>
      <c r="C8109" s="2" t="n">
        <v>34964545</v>
      </c>
      <c r="D8109" s="2" t="inlineStr">
        <is>
          <t>DOM</t>
        </is>
      </c>
      <c r="G8109" s="2" t="inlineStr">
        <is>
          <t>ZONE</t>
        </is>
      </c>
      <c r="I8109" s="2" t="n">
        <v>75.2</v>
      </c>
      <c r="J8109" s="2" t="n">
        <v>49.554486</v>
      </c>
      <c r="K8109" s="2" t="n">
        <v>-23.843895</v>
      </c>
      <c r="L8109" s="2" t="n">
        <v>-1.799952</v>
      </c>
      <c r="M8109" s="2" t="b">
        <v>1</v>
      </c>
      <c r="N8109" s="2" t="n">
        <v>1</v>
      </c>
    </row>
    <row r="8110" ht="15.75" customHeight="1">
      <c r="A8110" s="9" t="n">
        <v>44017.95833333334</v>
      </c>
      <c r="B8110" s="9" t="n">
        <v>44017.79166666666</v>
      </c>
      <c r="C8110" s="2" t="n">
        <v>34964545</v>
      </c>
      <c r="D8110" s="2" t="inlineStr">
        <is>
          <t>DOM</t>
        </is>
      </c>
      <c r="G8110" s="2" t="inlineStr">
        <is>
          <t>ZONE</t>
        </is>
      </c>
      <c r="I8110" s="2" t="n">
        <v>28</v>
      </c>
      <c r="J8110" s="2" t="n">
        <v>23.428715</v>
      </c>
      <c r="K8110" s="2" t="n">
        <v>-3.95938</v>
      </c>
      <c r="L8110" s="2" t="n">
        <v>-0.614406</v>
      </c>
      <c r="M8110" s="2" t="b">
        <v>1</v>
      </c>
      <c r="N8110" s="2" t="n">
        <v>1</v>
      </c>
    </row>
    <row r="8111" ht="15.75" customHeight="1">
      <c r="A8111" s="9" t="n">
        <v>44018</v>
      </c>
      <c r="B8111" s="9" t="n">
        <v>44017.83333333334</v>
      </c>
      <c r="C8111" s="2" t="n">
        <v>34964545</v>
      </c>
      <c r="D8111" s="2" t="inlineStr">
        <is>
          <t>DOM</t>
        </is>
      </c>
      <c r="G8111" s="2" t="inlineStr">
        <is>
          <t>ZONE</t>
        </is>
      </c>
      <c r="I8111" s="2" t="n">
        <v>21.95</v>
      </c>
      <c r="J8111" s="2" t="n">
        <v>21.345559</v>
      </c>
      <c r="K8111" s="2" t="n">
        <v>-0.194247</v>
      </c>
      <c r="L8111" s="2" t="n">
        <v>-0.407694</v>
      </c>
      <c r="M8111" s="2" t="b">
        <v>1</v>
      </c>
      <c r="N8111" s="2" t="n">
        <v>1</v>
      </c>
    </row>
    <row r="8112" ht="15.75" customHeight="1">
      <c r="A8112" s="9" t="n">
        <v>44018.04166666666</v>
      </c>
      <c r="B8112" s="9" t="n">
        <v>44017.875</v>
      </c>
      <c r="C8112" s="2" t="n">
        <v>34964545</v>
      </c>
      <c r="D8112" s="2" t="inlineStr">
        <is>
          <t>DOM</t>
        </is>
      </c>
      <c r="G8112" s="2" t="inlineStr">
        <is>
          <t>ZONE</t>
        </is>
      </c>
      <c r="I8112" s="2" t="n">
        <v>20.44</v>
      </c>
      <c r="J8112" s="2" t="n">
        <v>19.710973</v>
      </c>
      <c r="K8112" s="2" t="n">
        <v>-0.43846</v>
      </c>
      <c r="L8112" s="2" t="n">
        <v>-0.2939</v>
      </c>
      <c r="M8112" s="2" t="b">
        <v>1</v>
      </c>
      <c r="N8112" s="2" t="n">
        <v>1</v>
      </c>
    </row>
    <row r="8113" ht="15.75" customHeight="1">
      <c r="A8113" s="9" t="n">
        <v>44018.08333333334</v>
      </c>
      <c r="B8113" s="9" t="n">
        <v>44017.91666666666</v>
      </c>
      <c r="C8113" s="2" t="n">
        <v>34964545</v>
      </c>
      <c r="D8113" s="2" t="inlineStr">
        <is>
          <t>DOM</t>
        </is>
      </c>
      <c r="G8113" s="2" t="inlineStr">
        <is>
          <t>ZONE</t>
        </is>
      </c>
      <c r="I8113" s="2" t="n">
        <v>18.84</v>
      </c>
      <c r="J8113" s="2" t="n">
        <v>18.256793</v>
      </c>
      <c r="K8113" s="2" t="n">
        <v>-0.380392</v>
      </c>
      <c r="L8113" s="2" t="n">
        <v>-0.199482</v>
      </c>
      <c r="M8113" s="2" t="b">
        <v>1</v>
      </c>
      <c r="N8113" s="2" t="n">
        <v>1</v>
      </c>
    </row>
    <row r="8114" ht="15.75" customHeight="1">
      <c r="A8114" s="9" t="n">
        <v>44018.125</v>
      </c>
      <c r="B8114" s="9" t="n">
        <v>44017.95833333334</v>
      </c>
      <c r="C8114" s="2" t="n">
        <v>34964545</v>
      </c>
      <c r="D8114" s="2" t="inlineStr">
        <is>
          <t>DOM</t>
        </is>
      </c>
      <c r="G8114" s="2" t="inlineStr">
        <is>
          <t>ZONE</t>
        </is>
      </c>
      <c r="I8114" s="2" t="n">
        <v>16.16</v>
      </c>
      <c r="J8114" s="2" t="n">
        <v>15.438903</v>
      </c>
      <c r="K8114" s="2" t="n">
        <v>-0.601118</v>
      </c>
      <c r="L8114" s="2" t="n">
        <v>-0.116646</v>
      </c>
      <c r="M8114" s="2" t="b">
        <v>1</v>
      </c>
      <c r="N8114" s="2" t="n">
        <v>1</v>
      </c>
    </row>
    <row r="8115" ht="15.75" customHeight="1">
      <c r="A8115" s="9" t="n">
        <v>44018.16666666666</v>
      </c>
      <c r="B8115" s="9" t="n">
        <v>44018</v>
      </c>
      <c r="C8115" s="2" t="n">
        <v>34964545</v>
      </c>
      <c r="D8115" s="2" t="inlineStr">
        <is>
          <t>DOM</t>
        </is>
      </c>
      <c r="G8115" s="2" t="inlineStr">
        <is>
          <t>ZONE</t>
        </is>
      </c>
      <c r="I8115" s="2" t="n">
        <v>16.35</v>
      </c>
      <c r="J8115" s="2" t="n">
        <v>16.199281</v>
      </c>
      <c r="K8115" s="2" t="n">
        <v>0</v>
      </c>
      <c r="L8115" s="2" t="n">
        <v>-0.148219</v>
      </c>
      <c r="M8115" s="2" t="b">
        <v>1</v>
      </c>
      <c r="N8115" s="2" t="n">
        <v>1</v>
      </c>
    </row>
    <row r="8116" ht="15.75" customHeight="1">
      <c r="A8116" s="9" t="n">
        <v>44018.20833333334</v>
      </c>
      <c r="B8116" s="9" t="n">
        <v>44018.04166666666</v>
      </c>
      <c r="C8116" s="2" t="n">
        <v>34964545</v>
      </c>
      <c r="D8116" s="2" t="inlineStr">
        <is>
          <t>DOM</t>
        </is>
      </c>
      <c r="G8116" s="2" t="inlineStr">
        <is>
          <t>ZONE</t>
        </is>
      </c>
      <c r="I8116" s="2" t="n">
        <v>15.99</v>
      </c>
      <c r="J8116" s="2" t="n">
        <v>15.839933</v>
      </c>
      <c r="K8116" s="2" t="n">
        <v>0</v>
      </c>
      <c r="L8116" s="2" t="n">
        <v>-0.147567</v>
      </c>
      <c r="M8116" s="2" t="b">
        <v>1</v>
      </c>
      <c r="N8116" s="2" t="n">
        <v>1</v>
      </c>
    </row>
    <row r="8117" ht="15.75" customHeight="1">
      <c r="A8117" s="9" t="n">
        <v>44018.25</v>
      </c>
      <c r="B8117" s="9" t="n">
        <v>44018.08333333334</v>
      </c>
      <c r="C8117" s="2" t="n">
        <v>34964545</v>
      </c>
      <c r="D8117" s="2" t="inlineStr">
        <is>
          <t>DOM</t>
        </is>
      </c>
      <c r="G8117" s="2" t="inlineStr">
        <is>
          <t>ZONE</t>
        </is>
      </c>
      <c r="I8117" s="2" t="n">
        <v>14.7</v>
      </c>
      <c r="J8117" s="2" t="n">
        <v>14.552205</v>
      </c>
      <c r="K8117" s="2" t="n">
        <v>-0.003774</v>
      </c>
      <c r="L8117" s="2" t="n">
        <v>-0.143189</v>
      </c>
      <c r="M8117" s="2" t="b">
        <v>1</v>
      </c>
      <c r="N8117" s="2" t="n">
        <v>1</v>
      </c>
    </row>
    <row r="8118" ht="15.75" customHeight="1">
      <c r="A8118" s="9" t="n">
        <v>44018.29166666666</v>
      </c>
      <c r="B8118" s="9" t="n">
        <v>44018.125</v>
      </c>
      <c r="C8118" s="2" t="n">
        <v>34964545</v>
      </c>
      <c r="D8118" s="2" t="inlineStr">
        <is>
          <t>DOM</t>
        </is>
      </c>
      <c r="G8118" s="2" t="inlineStr">
        <is>
          <t>ZONE</t>
        </is>
      </c>
      <c r="I8118" s="2" t="n">
        <v>13.83</v>
      </c>
      <c r="J8118" s="2" t="n">
        <v>13.723844</v>
      </c>
      <c r="K8118" s="2" t="n">
        <v>0</v>
      </c>
      <c r="L8118" s="2" t="n">
        <v>-0.105322</v>
      </c>
      <c r="M8118" s="2" t="b">
        <v>1</v>
      </c>
      <c r="N8118" s="2" t="n">
        <v>1</v>
      </c>
    </row>
    <row r="8119" ht="15.75" customHeight="1">
      <c r="A8119" s="9" t="n">
        <v>44018.33333333334</v>
      </c>
      <c r="B8119" s="9" t="n">
        <v>44018.16666666666</v>
      </c>
      <c r="C8119" s="2" t="n">
        <v>34964545</v>
      </c>
      <c r="D8119" s="2" t="inlineStr">
        <is>
          <t>DOM</t>
        </is>
      </c>
      <c r="G8119" s="2" t="inlineStr">
        <is>
          <t>ZONE</t>
        </is>
      </c>
      <c r="I8119" s="2" t="n">
        <v>13.4</v>
      </c>
      <c r="J8119" s="2" t="n">
        <v>13.305378</v>
      </c>
      <c r="K8119" s="2" t="n">
        <v>0</v>
      </c>
      <c r="L8119" s="2" t="n">
        <v>-0.093789</v>
      </c>
      <c r="M8119" s="2" t="b">
        <v>1</v>
      </c>
      <c r="N8119" s="2" t="n">
        <v>1</v>
      </c>
    </row>
    <row r="8120" ht="15.75" customHeight="1">
      <c r="A8120" s="9" t="n">
        <v>44018.375</v>
      </c>
      <c r="B8120" s="9" t="n">
        <v>44018.20833333334</v>
      </c>
      <c r="C8120" s="2" t="n">
        <v>34964545</v>
      </c>
      <c r="D8120" s="2" t="inlineStr">
        <is>
          <t>DOM</t>
        </is>
      </c>
      <c r="G8120" s="2" t="inlineStr">
        <is>
          <t>ZONE</t>
        </is>
      </c>
      <c r="I8120" s="2" t="n">
        <v>13.76</v>
      </c>
      <c r="J8120" s="2" t="n">
        <v>13.697553</v>
      </c>
      <c r="K8120" s="2" t="n">
        <v>0</v>
      </c>
      <c r="L8120" s="2" t="n">
        <v>-0.06661400000000001</v>
      </c>
      <c r="M8120" s="2" t="b">
        <v>1</v>
      </c>
      <c r="N8120" s="2" t="n">
        <v>1</v>
      </c>
    </row>
    <row r="8121" ht="15.75" customHeight="1">
      <c r="A8121" s="9" t="n">
        <v>44018.41666666666</v>
      </c>
      <c r="B8121" s="9" t="n">
        <v>44018.25</v>
      </c>
      <c r="C8121" s="2" t="n">
        <v>34964545</v>
      </c>
      <c r="D8121" s="2" t="inlineStr">
        <is>
          <t>DOM</t>
        </is>
      </c>
      <c r="G8121" s="2" t="inlineStr">
        <is>
          <t>ZONE</t>
        </is>
      </c>
      <c r="I8121" s="2" t="n">
        <v>13.25</v>
      </c>
      <c r="J8121" s="2" t="n">
        <v>13.106625</v>
      </c>
      <c r="K8121" s="2" t="n">
        <v>-0.030469</v>
      </c>
      <c r="L8121" s="2" t="n">
        <v>-0.10874</v>
      </c>
      <c r="M8121" s="2" t="b">
        <v>1</v>
      </c>
      <c r="N8121" s="2" t="n">
        <v>1</v>
      </c>
    </row>
    <row r="8122" ht="15.75" customHeight="1">
      <c r="A8122" s="9" t="n">
        <v>44018.45833333334</v>
      </c>
      <c r="B8122" s="9" t="n">
        <v>44018.29166666666</v>
      </c>
      <c r="C8122" s="2" t="n">
        <v>34964545</v>
      </c>
      <c r="D8122" s="2" t="inlineStr">
        <is>
          <t>DOM</t>
        </is>
      </c>
      <c r="G8122" s="2" t="inlineStr">
        <is>
          <t>ZONE</t>
        </is>
      </c>
      <c r="I8122" s="2" t="n">
        <v>16.98</v>
      </c>
      <c r="J8122" s="2" t="n">
        <v>16.59387</v>
      </c>
      <c r="K8122" s="2" t="n">
        <v>-0.171978</v>
      </c>
      <c r="L8122" s="2" t="n">
        <v>-0.211652</v>
      </c>
      <c r="M8122" s="2" t="b">
        <v>1</v>
      </c>
      <c r="N8122" s="2" t="n">
        <v>1</v>
      </c>
    </row>
    <row r="8123" ht="15.75" customHeight="1">
      <c r="A8123" s="9" t="n">
        <v>44018.5</v>
      </c>
      <c r="B8123" s="9" t="n">
        <v>44018.33333333334</v>
      </c>
      <c r="C8123" s="2" t="n">
        <v>34964545</v>
      </c>
      <c r="D8123" s="2" t="inlineStr">
        <is>
          <t>DOM</t>
        </is>
      </c>
      <c r="G8123" s="2" t="inlineStr">
        <is>
          <t>ZONE</t>
        </is>
      </c>
      <c r="I8123" s="2" t="n">
        <v>18.15</v>
      </c>
      <c r="J8123" s="2" t="n">
        <v>17.169221</v>
      </c>
      <c r="K8123" s="2" t="n">
        <v>-0.671745</v>
      </c>
      <c r="L8123" s="2" t="n">
        <v>-0.305701</v>
      </c>
      <c r="M8123" s="2" t="b">
        <v>1</v>
      </c>
      <c r="N8123" s="2" t="n">
        <v>1</v>
      </c>
    </row>
    <row r="8124" ht="15.75" customHeight="1">
      <c r="A8124" s="9" t="n">
        <v>44018.54166666666</v>
      </c>
      <c r="B8124" s="9" t="n">
        <v>44018.375</v>
      </c>
      <c r="C8124" s="2" t="n">
        <v>34964545</v>
      </c>
      <c r="D8124" s="2" t="inlineStr">
        <is>
          <t>DOM</t>
        </is>
      </c>
      <c r="G8124" s="2" t="inlineStr">
        <is>
          <t>ZONE</t>
        </is>
      </c>
      <c r="I8124" s="2" t="n">
        <v>18.8</v>
      </c>
      <c r="J8124" s="2" t="n">
        <v>17.863704</v>
      </c>
      <c r="K8124" s="2" t="n">
        <v>-0.545675</v>
      </c>
      <c r="L8124" s="2" t="n">
        <v>-0.389787</v>
      </c>
      <c r="M8124" s="2" t="b">
        <v>1</v>
      </c>
      <c r="N8124" s="2" t="n">
        <v>1</v>
      </c>
    </row>
    <row r="8125" ht="15.75" customHeight="1">
      <c r="A8125" s="9" t="n">
        <v>44018.58333333334</v>
      </c>
      <c r="B8125" s="9" t="n">
        <v>44018.41666666666</v>
      </c>
      <c r="C8125" s="2" t="n">
        <v>34964545</v>
      </c>
      <c r="D8125" s="2" t="inlineStr">
        <is>
          <t>DOM</t>
        </is>
      </c>
      <c r="G8125" s="2" t="inlineStr">
        <is>
          <t>ZONE</t>
        </is>
      </c>
      <c r="I8125" s="2" t="n">
        <v>21.09</v>
      </c>
      <c r="J8125" s="2" t="n">
        <v>18.54544</v>
      </c>
      <c r="K8125" s="2" t="n">
        <v>-2.194984</v>
      </c>
      <c r="L8125" s="2" t="n">
        <v>-0.35041</v>
      </c>
      <c r="M8125" s="2" t="b">
        <v>1</v>
      </c>
      <c r="N8125" s="2" t="n">
        <v>1</v>
      </c>
    </row>
    <row r="8126" ht="15.75" customHeight="1">
      <c r="A8126" s="9" t="n">
        <v>44018.625</v>
      </c>
      <c r="B8126" s="9" t="n">
        <v>44018.45833333334</v>
      </c>
      <c r="C8126" s="2" t="n">
        <v>34964545</v>
      </c>
      <c r="D8126" s="2" t="inlineStr">
        <is>
          <t>DOM</t>
        </is>
      </c>
      <c r="G8126" s="2" t="inlineStr">
        <is>
          <t>ZONE</t>
        </is>
      </c>
      <c r="I8126" s="2" t="n">
        <v>30.29</v>
      </c>
      <c r="J8126" s="2" t="n">
        <v>24.604565</v>
      </c>
      <c r="K8126" s="2" t="n">
        <v>-5.253994</v>
      </c>
      <c r="L8126" s="2" t="n">
        <v>-0.435609</v>
      </c>
      <c r="M8126" s="2" t="b">
        <v>1</v>
      </c>
      <c r="N8126" s="2" t="n">
        <v>1</v>
      </c>
    </row>
    <row r="8127" ht="15.75" customHeight="1">
      <c r="A8127" s="9" t="n">
        <v>44018.66666666666</v>
      </c>
      <c r="B8127" s="9" t="n">
        <v>44018.5</v>
      </c>
      <c r="C8127" s="2" t="n">
        <v>34964545</v>
      </c>
      <c r="D8127" s="2" t="inlineStr">
        <is>
          <t>DOM</t>
        </is>
      </c>
      <c r="G8127" s="2" t="inlineStr">
        <is>
          <t>ZONE</t>
        </is>
      </c>
      <c r="I8127" s="2" t="n">
        <v>57.07</v>
      </c>
      <c r="J8127" s="2" t="n">
        <v>44.653838</v>
      </c>
      <c r="K8127" s="2" t="n">
        <v>-11.53011</v>
      </c>
      <c r="L8127" s="2" t="n">
        <v>-0.890219</v>
      </c>
      <c r="M8127" s="2" t="b">
        <v>1</v>
      </c>
      <c r="N8127" s="2" t="n">
        <v>1</v>
      </c>
    </row>
    <row r="8128" ht="15.75" customHeight="1">
      <c r="A8128" s="9" t="n">
        <v>44018.70833333334</v>
      </c>
      <c r="B8128" s="9" t="n">
        <v>44018.54166666666</v>
      </c>
      <c r="C8128" s="2" t="n">
        <v>34964545</v>
      </c>
      <c r="D8128" s="2" t="inlineStr">
        <is>
          <t>DOM</t>
        </is>
      </c>
      <c r="G8128" s="2" t="inlineStr">
        <is>
          <t>ZONE</t>
        </is>
      </c>
      <c r="I8128" s="2" t="n">
        <v>94.01000000000001</v>
      </c>
      <c r="J8128" s="2" t="n">
        <v>55.589525</v>
      </c>
      <c r="K8128" s="2" t="n">
        <v>-36.965182</v>
      </c>
      <c r="L8128" s="2" t="n">
        <v>-1.450293</v>
      </c>
      <c r="M8128" s="2" t="b">
        <v>1</v>
      </c>
      <c r="N8128" s="2" t="n">
        <v>1</v>
      </c>
    </row>
    <row r="8129" ht="15.75" customHeight="1">
      <c r="A8129" s="9" t="n">
        <v>44018.75</v>
      </c>
      <c r="B8129" s="9" t="n">
        <v>44018.58333333334</v>
      </c>
      <c r="C8129" s="2" t="n">
        <v>34964545</v>
      </c>
      <c r="D8129" s="2" t="inlineStr">
        <is>
          <t>DOM</t>
        </is>
      </c>
      <c r="G8129" s="2" t="inlineStr">
        <is>
          <t>ZONE</t>
        </is>
      </c>
      <c r="I8129" s="2" t="n">
        <v>52.58</v>
      </c>
      <c r="J8129" s="2" t="n">
        <v>29.094363</v>
      </c>
      <c r="K8129" s="2" t="n">
        <v>-22.913809</v>
      </c>
      <c r="L8129" s="2" t="n">
        <v>-0.572662</v>
      </c>
      <c r="M8129" s="2" t="b">
        <v>1</v>
      </c>
      <c r="N8129" s="2" t="n">
        <v>1</v>
      </c>
    </row>
    <row r="8130" ht="15.75" customHeight="1">
      <c r="A8130" s="9" t="n">
        <v>44018.79166666666</v>
      </c>
      <c r="B8130" s="9" t="n">
        <v>44018.625</v>
      </c>
      <c r="C8130" s="2" t="n">
        <v>34964545</v>
      </c>
      <c r="D8130" s="2" t="inlineStr">
        <is>
          <t>DOM</t>
        </is>
      </c>
      <c r="G8130" s="2" t="inlineStr">
        <is>
          <t>ZONE</t>
        </is>
      </c>
      <c r="I8130" s="2" t="n">
        <v>64.28</v>
      </c>
      <c r="J8130" s="2" t="n">
        <v>32.796338</v>
      </c>
      <c r="K8130" s="2" t="n">
        <v>-30.863033</v>
      </c>
      <c r="L8130" s="2" t="n">
        <v>-0.618963</v>
      </c>
      <c r="M8130" s="2" t="b">
        <v>1</v>
      </c>
      <c r="N8130" s="2" t="n">
        <v>1</v>
      </c>
    </row>
    <row r="8131" ht="15.75" customHeight="1">
      <c r="A8131" s="9" t="n">
        <v>44018.83333333334</v>
      </c>
      <c r="B8131" s="9" t="n">
        <v>44018.66666666666</v>
      </c>
      <c r="C8131" s="2" t="n">
        <v>34964545</v>
      </c>
      <c r="D8131" s="2" t="inlineStr">
        <is>
          <t>DOM</t>
        </is>
      </c>
      <c r="G8131" s="2" t="inlineStr">
        <is>
          <t>ZONE</t>
        </is>
      </c>
      <c r="I8131" s="2" t="n">
        <v>79.26000000000001</v>
      </c>
      <c r="J8131" s="2" t="n">
        <v>52.225611</v>
      </c>
      <c r="K8131" s="2" t="n">
        <v>-26.475596</v>
      </c>
      <c r="L8131" s="2" t="n">
        <v>-0.557127</v>
      </c>
      <c r="M8131" s="2" t="b">
        <v>1</v>
      </c>
      <c r="N8131" s="2" t="n">
        <v>1</v>
      </c>
    </row>
    <row r="8132" ht="15.75" customHeight="1">
      <c r="A8132" s="9" t="n">
        <v>44018.875</v>
      </c>
      <c r="B8132" s="9" t="n">
        <v>44018.70833333334</v>
      </c>
      <c r="C8132" s="2" t="n">
        <v>34964545</v>
      </c>
      <c r="D8132" s="2" t="inlineStr">
        <is>
          <t>DOM</t>
        </is>
      </c>
      <c r="G8132" s="2" t="inlineStr">
        <is>
          <t>ZONE</t>
        </is>
      </c>
      <c r="I8132" s="2" t="n">
        <v>95.79000000000001</v>
      </c>
      <c r="J8132" s="2" t="n">
        <v>80.108797</v>
      </c>
      <c r="K8132" s="2" t="n">
        <v>-15.152306</v>
      </c>
      <c r="L8132" s="2" t="n">
        <v>-0.530563</v>
      </c>
      <c r="M8132" s="2" t="b">
        <v>1</v>
      </c>
      <c r="N8132" s="2" t="n">
        <v>1</v>
      </c>
    </row>
    <row r="8133" ht="15.75" customHeight="1">
      <c r="A8133" s="9" t="n">
        <v>44018.91666666666</v>
      </c>
      <c r="B8133" s="9" t="n">
        <v>44018.75</v>
      </c>
      <c r="C8133" s="2" t="n">
        <v>34964545</v>
      </c>
      <c r="D8133" s="2" t="inlineStr">
        <is>
          <t>DOM</t>
        </is>
      </c>
      <c r="G8133" s="2" t="inlineStr">
        <is>
          <t>ZONE</t>
        </is>
      </c>
      <c r="I8133" s="2" t="n">
        <v>38.79</v>
      </c>
      <c r="J8133" s="2" t="n">
        <v>28.287167</v>
      </c>
      <c r="K8133" s="2" t="n">
        <v>-10.215955</v>
      </c>
      <c r="L8133" s="2" t="n">
        <v>-0.291044</v>
      </c>
      <c r="M8133" s="2" t="b">
        <v>1</v>
      </c>
      <c r="N8133" s="2" t="n">
        <v>1</v>
      </c>
    </row>
    <row r="8134" ht="15.75" customHeight="1">
      <c r="A8134" s="9" t="n">
        <v>44018.95833333334</v>
      </c>
      <c r="B8134" s="9" t="n">
        <v>44018.79166666666</v>
      </c>
      <c r="C8134" s="2" t="n">
        <v>34964545</v>
      </c>
      <c r="D8134" s="2" t="inlineStr">
        <is>
          <t>DOM</t>
        </is>
      </c>
      <c r="G8134" s="2" t="inlineStr">
        <is>
          <t>ZONE</t>
        </is>
      </c>
      <c r="I8134" s="2" t="n">
        <v>23.64</v>
      </c>
      <c r="J8134" s="2" t="n">
        <v>19.537615</v>
      </c>
      <c r="K8134" s="2" t="n">
        <v>-3.854157</v>
      </c>
      <c r="L8134" s="2" t="n">
        <v>-0.247395</v>
      </c>
      <c r="M8134" s="2" t="b">
        <v>1</v>
      </c>
      <c r="N8134" s="2" t="n">
        <v>1</v>
      </c>
    </row>
    <row r="8135" ht="15.75" customHeight="1">
      <c r="A8135" s="9" t="n">
        <v>44019</v>
      </c>
      <c r="B8135" s="9" t="n">
        <v>44018.83333333334</v>
      </c>
      <c r="C8135" s="2" t="n">
        <v>34964545</v>
      </c>
      <c r="D8135" s="2" t="inlineStr">
        <is>
          <t>DOM</t>
        </is>
      </c>
      <c r="G8135" s="2" t="inlineStr">
        <is>
          <t>ZONE</t>
        </is>
      </c>
      <c r="I8135" s="2" t="n">
        <v>23.58</v>
      </c>
      <c r="J8135" s="2" t="n">
        <v>20.406105</v>
      </c>
      <c r="K8135" s="2" t="n">
        <v>-3.009214</v>
      </c>
      <c r="L8135" s="2" t="n">
        <v>-0.165514</v>
      </c>
      <c r="M8135" s="2" t="b">
        <v>1</v>
      </c>
      <c r="N8135" s="2" t="n">
        <v>1</v>
      </c>
    </row>
    <row r="8136" ht="15.75" customHeight="1">
      <c r="A8136" s="9" t="n">
        <v>44019.04166666666</v>
      </c>
      <c r="B8136" s="9" t="n">
        <v>44018.875</v>
      </c>
      <c r="C8136" s="2" t="n">
        <v>34964545</v>
      </c>
      <c r="D8136" s="2" t="inlineStr">
        <is>
          <t>DOM</t>
        </is>
      </c>
      <c r="G8136" s="2" t="inlineStr">
        <is>
          <t>ZONE</t>
        </is>
      </c>
      <c r="I8136" s="2" t="n">
        <v>20.83</v>
      </c>
      <c r="J8136" s="2" t="n">
        <v>20.219791</v>
      </c>
      <c r="K8136" s="2" t="n">
        <v>-0.486974</v>
      </c>
      <c r="L8136" s="2" t="n">
        <v>-0.124902</v>
      </c>
      <c r="M8136" s="2" t="b">
        <v>1</v>
      </c>
      <c r="N8136" s="2" t="n">
        <v>1</v>
      </c>
    </row>
    <row r="8137" ht="15.75" customHeight="1">
      <c r="A8137" s="9" t="n">
        <v>44019.08333333334</v>
      </c>
      <c r="B8137" s="9" t="n">
        <v>44018.91666666666</v>
      </c>
      <c r="C8137" s="2" t="n">
        <v>34964545</v>
      </c>
      <c r="D8137" s="2" t="inlineStr">
        <is>
          <t>DOM</t>
        </is>
      </c>
      <c r="G8137" s="2" t="inlineStr">
        <is>
          <t>ZONE</t>
        </is>
      </c>
      <c r="I8137" s="2" t="n">
        <v>18.54</v>
      </c>
      <c r="J8137" s="2" t="n">
        <v>18.742738</v>
      </c>
      <c r="K8137" s="2" t="n">
        <v>0.372365</v>
      </c>
      <c r="L8137" s="2" t="n">
        <v>-0.166294</v>
      </c>
      <c r="M8137" s="2" t="b">
        <v>1</v>
      </c>
      <c r="N8137" s="2" t="n">
        <v>1</v>
      </c>
    </row>
    <row r="8138" ht="15.75" customHeight="1">
      <c r="A8138" s="9" t="n">
        <v>44019.125</v>
      </c>
      <c r="B8138" s="9" t="n">
        <v>44018.95833333334</v>
      </c>
      <c r="C8138" s="2" t="n">
        <v>34964545</v>
      </c>
      <c r="D8138" s="2" t="inlineStr">
        <is>
          <t>DOM</t>
        </is>
      </c>
      <c r="G8138" s="2" t="inlineStr">
        <is>
          <t>ZONE</t>
        </is>
      </c>
      <c r="I8138" s="2" t="n">
        <v>17.3</v>
      </c>
      <c r="J8138" s="2" t="n">
        <v>16.865249</v>
      </c>
      <c r="K8138" s="2" t="n">
        <v>-0.301799</v>
      </c>
      <c r="L8138" s="2" t="n">
        <v>-0.128785</v>
      </c>
      <c r="M8138" s="2" t="b">
        <v>1</v>
      </c>
      <c r="N8138" s="2" t="n">
        <v>1</v>
      </c>
    </row>
    <row r="8139" ht="15.75" customHeight="1">
      <c r="A8139" s="9" t="n">
        <v>44019.16666666666</v>
      </c>
      <c r="B8139" s="9" t="n">
        <v>44019</v>
      </c>
      <c r="C8139" s="2" t="n">
        <v>34964545</v>
      </c>
      <c r="D8139" s="2" t="inlineStr">
        <is>
          <t>DOM</t>
        </is>
      </c>
      <c r="G8139" s="2" t="inlineStr">
        <is>
          <t>ZONE</t>
        </is>
      </c>
      <c r="I8139" s="2" t="n">
        <v>16.86</v>
      </c>
      <c r="J8139" s="2" t="n">
        <v>17.20577</v>
      </c>
      <c r="K8139" s="2" t="n">
        <v>0.421522</v>
      </c>
      <c r="L8139" s="2" t="n">
        <v>-0.078252</v>
      </c>
      <c r="M8139" s="2" t="b">
        <v>1</v>
      </c>
      <c r="N8139" s="2" t="n">
        <v>1</v>
      </c>
    </row>
    <row r="8140" ht="15.75" customHeight="1">
      <c r="A8140" s="9" t="n">
        <v>44019.20833333334</v>
      </c>
      <c r="B8140" s="9" t="n">
        <v>44019.04166666666</v>
      </c>
      <c r="C8140" s="2" t="n">
        <v>34964545</v>
      </c>
      <c r="D8140" s="2" t="inlineStr">
        <is>
          <t>DOM</t>
        </is>
      </c>
      <c r="G8140" s="2" t="inlineStr">
        <is>
          <t>ZONE</t>
        </is>
      </c>
      <c r="I8140" s="2" t="n">
        <v>16.47</v>
      </c>
      <c r="J8140" s="2" t="n">
        <v>16.413264</v>
      </c>
      <c r="K8140" s="2" t="n">
        <v>0</v>
      </c>
      <c r="L8140" s="2" t="n">
        <v>-0.054236</v>
      </c>
      <c r="M8140" s="2" t="b">
        <v>1</v>
      </c>
      <c r="N8140" s="2" t="n">
        <v>1</v>
      </c>
    </row>
    <row r="8141" ht="15.75" customHeight="1">
      <c r="A8141" s="9" t="n">
        <v>44019.25</v>
      </c>
      <c r="B8141" s="9" t="n">
        <v>44019.08333333334</v>
      </c>
      <c r="C8141" s="2" t="n">
        <v>34964545</v>
      </c>
      <c r="D8141" s="2" t="inlineStr">
        <is>
          <t>DOM</t>
        </is>
      </c>
      <c r="G8141" s="2" t="inlineStr">
        <is>
          <t>ZONE</t>
        </is>
      </c>
      <c r="I8141" s="2" t="n">
        <v>14.22</v>
      </c>
      <c r="J8141" s="2" t="n">
        <v>14.100945</v>
      </c>
      <c r="K8141" s="2" t="n">
        <v>-0.079078</v>
      </c>
      <c r="L8141" s="2" t="n">
        <v>-0.034977</v>
      </c>
      <c r="M8141" s="2" t="b">
        <v>1</v>
      </c>
      <c r="N8141" s="2" t="n">
        <v>1</v>
      </c>
    </row>
    <row r="8142" ht="15.75" customHeight="1">
      <c r="A8142" s="9" t="n">
        <v>44019.29166666666</v>
      </c>
      <c r="B8142" s="9" t="n">
        <v>44019.125</v>
      </c>
      <c r="C8142" s="2" t="n">
        <v>34964545</v>
      </c>
      <c r="D8142" s="2" t="inlineStr">
        <is>
          <t>DOM</t>
        </is>
      </c>
      <c r="G8142" s="2" t="inlineStr">
        <is>
          <t>ZONE</t>
        </is>
      </c>
      <c r="I8142" s="2" t="n">
        <v>14.05</v>
      </c>
      <c r="J8142" s="2" t="n">
        <v>13.83067</v>
      </c>
      <c r="K8142" s="2" t="n">
        <v>-0.212301</v>
      </c>
      <c r="L8142" s="2" t="n">
        <v>-0.003695</v>
      </c>
      <c r="M8142" s="2" t="b">
        <v>1</v>
      </c>
      <c r="N8142" s="2" t="n">
        <v>1</v>
      </c>
    </row>
    <row r="8143" ht="15.75" customHeight="1">
      <c r="A8143" s="9" t="n">
        <v>44019.33333333334</v>
      </c>
      <c r="B8143" s="9" t="n">
        <v>44019.16666666666</v>
      </c>
      <c r="C8143" s="2" t="n">
        <v>34964545</v>
      </c>
      <c r="D8143" s="2" t="inlineStr">
        <is>
          <t>DOM</t>
        </is>
      </c>
      <c r="G8143" s="2" t="inlineStr">
        <is>
          <t>ZONE</t>
        </is>
      </c>
      <c r="I8143" s="2" t="n">
        <v>13.74</v>
      </c>
      <c r="J8143" s="2" t="n">
        <v>13.529887</v>
      </c>
      <c r="K8143" s="2" t="n">
        <v>-0.212275</v>
      </c>
      <c r="L8143" s="2" t="n">
        <v>0.002162</v>
      </c>
      <c r="M8143" s="2" t="b">
        <v>1</v>
      </c>
      <c r="N8143" s="2" t="n">
        <v>1</v>
      </c>
    </row>
    <row r="8144" ht="15.75" customHeight="1">
      <c r="A8144" s="9" t="n">
        <v>44019.375</v>
      </c>
      <c r="B8144" s="9" t="n">
        <v>44019.20833333334</v>
      </c>
      <c r="C8144" s="2" t="n">
        <v>34964545</v>
      </c>
      <c r="D8144" s="2" t="inlineStr">
        <is>
          <t>DOM</t>
        </is>
      </c>
      <c r="G8144" s="2" t="inlineStr">
        <is>
          <t>ZONE</t>
        </is>
      </c>
      <c r="I8144" s="2" t="n">
        <v>15.29</v>
      </c>
      <c r="J8144" s="2" t="n">
        <v>15.292465</v>
      </c>
      <c r="K8144" s="2" t="n">
        <v>-0.010437</v>
      </c>
      <c r="L8144" s="2" t="n">
        <v>0.014569</v>
      </c>
      <c r="M8144" s="2" t="b">
        <v>1</v>
      </c>
      <c r="N8144" s="2" t="n">
        <v>1</v>
      </c>
    </row>
    <row r="8145" ht="15.75" customHeight="1">
      <c r="A8145" s="9" t="n">
        <v>44019.41666666666</v>
      </c>
      <c r="B8145" s="9" t="n">
        <v>44019.25</v>
      </c>
      <c r="C8145" s="2" t="n">
        <v>34964545</v>
      </c>
      <c r="D8145" s="2" t="inlineStr">
        <is>
          <t>DOM</t>
        </is>
      </c>
      <c r="G8145" s="2" t="inlineStr">
        <is>
          <t>ZONE</t>
        </is>
      </c>
      <c r="I8145" s="2" t="n">
        <v>15.61</v>
      </c>
      <c r="J8145" s="2" t="n">
        <v>15.826162</v>
      </c>
      <c r="K8145" s="2" t="n">
        <v>0.206447</v>
      </c>
      <c r="L8145" s="2" t="n">
        <v>0.005548</v>
      </c>
      <c r="M8145" s="2" t="b">
        <v>1</v>
      </c>
      <c r="N8145" s="2" t="n">
        <v>1</v>
      </c>
    </row>
    <row r="8146" ht="15.75" customHeight="1">
      <c r="A8146" s="9" t="n">
        <v>44019.45833333334</v>
      </c>
      <c r="B8146" s="9" t="n">
        <v>44019.29166666666</v>
      </c>
      <c r="C8146" s="2" t="n">
        <v>34964545</v>
      </c>
      <c r="D8146" s="2" t="inlineStr">
        <is>
          <t>DOM</t>
        </is>
      </c>
      <c r="G8146" s="2" t="inlineStr">
        <is>
          <t>ZONE</t>
        </is>
      </c>
      <c r="I8146" s="2" t="n">
        <v>17.93</v>
      </c>
      <c r="J8146" s="2" t="n">
        <v>17.731234</v>
      </c>
      <c r="K8146" s="2" t="n">
        <v>-0.09264</v>
      </c>
      <c r="L8146" s="2" t="n">
        <v>-0.105292</v>
      </c>
      <c r="M8146" s="2" t="b">
        <v>1</v>
      </c>
      <c r="N8146" s="2" t="n">
        <v>1</v>
      </c>
    </row>
    <row r="8147" ht="15.75" customHeight="1">
      <c r="A8147" s="9" t="n">
        <v>44019.5</v>
      </c>
      <c r="B8147" s="9" t="n">
        <v>44019.33333333334</v>
      </c>
      <c r="C8147" s="2" t="n">
        <v>34964545</v>
      </c>
      <c r="D8147" s="2" t="inlineStr">
        <is>
          <t>DOM</t>
        </is>
      </c>
      <c r="G8147" s="2" t="inlineStr">
        <is>
          <t>ZONE</t>
        </is>
      </c>
      <c r="I8147" s="2" t="n">
        <v>17.91</v>
      </c>
      <c r="J8147" s="2" t="n">
        <v>16.002453</v>
      </c>
      <c r="K8147" s="2" t="n">
        <v>-1.629478</v>
      </c>
      <c r="L8147" s="2" t="n">
        <v>-0.278902</v>
      </c>
      <c r="M8147" s="2" t="b">
        <v>1</v>
      </c>
      <c r="N8147" s="2" t="n">
        <v>1</v>
      </c>
    </row>
    <row r="8148" ht="15.75" customHeight="1">
      <c r="A8148" s="9" t="n">
        <v>44019.54166666666</v>
      </c>
      <c r="B8148" s="9" t="n">
        <v>44019.375</v>
      </c>
      <c r="C8148" s="2" t="n">
        <v>34964545</v>
      </c>
      <c r="D8148" s="2" t="inlineStr">
        <is>
          <t>DOM</t>
        </is>
      </c>
      <c r="G8148" s="2" t="inlineStr">
        <is>
          <t>ZONE</t>
        </is>
      </c>
      <c r="I8148" s="2" t="n">
        <v>20.91</v>
      </c>
      <c r="J8148" s="2" t="n">
        <v>20.391736</v>
      </c>
      <c r="K8148" s="2" t="n">
        <v>-0.120647</v>
      </c>
      <c r="L8148" s="2" t="n">
        <v>-0.399284</v>
      </c>
      <c r="M8148" s="2" t="b">
        <v>1</v>
      </c>
      <c r="N8148" s="2" t="n">
        <v>1</v>
      </c>
    </row>
    <row r="8149" ht="15.75" customHeight="1">
      <c r="A8149" s="9" t="n">
        <v>44019.58333333334</v>
      </c>
      <c r="B8149" s="9" t="n">
        <v>44019.41666666666</v>
      </c>
      <c r="C8149" s="2" t="n">
        <v>34964545</v>
      </c>
      <c r="D8149" s="2" t="inlineStr">
        <is>
          <t>DOM</t>
        </is>
      </c>
      <c r="G8149" s="2" t="inlineStr">
        <is>
          <t>ZONE</t>
        </is>
      </c>
      <c r="I8149" s="2" t="n">
        <v>33.48</v>
      </c>
      <c r="J8149" s="2" t="n">
        <v>28.347133</v>
      </c>
      <c r="K8149" s="2" t="n">
        <v>-4.482453</v>
      </c>
      <c r="L8149" s="2" t="n">
        <v>-0.650414</v>
      </c>
      <c r="M8149" s="2" t="b">
        <v>1</v>
      </c>
      <c r="N8149" s="2" t="n">
        <v>1</v>
      </c>
    </row>
    <row r="8150" ht="15.75" customHeight="1">
      <c r="A8150" s="9" t="n">
        <v>44019.625</v>
      </c>
      <c r="B8150" s="9" t="n">
        <v>44019.45833333334</v>
      </c>
      <c r="C8150" s="2" t="n">
        <v>34964545</v>
      </c>
      <c r="D8150" s="2" t="inlineStr">
        <is>
          <t>DOM</t>
        </is>
      </c>
      <c r="G8150" s="2" t="inlineStr">
        <is>
          <t>ZONE</t>
        </is>
      </c>
      <c r="I8150" s="2" t="n">
        <v>33.09</v>
      </c>
      <c r="J8150" s="2" t="n">
        <v>20.515841</v>
      </c>
      <c r="K8150" s="2" t="n">
        <v>-12.004442</v>
      </c>
      <c r="L8150" s="2" t="n">
        <v>-0.5680500000000001</v>
      </c>
      <c r="M8150" s="2" t="b">
        <v>1</v>
      </c>
      <c r="N8150" s="2" t="n">
        <v>1</v>
      </c>
    </row>
    <row r="8151" ht="15.75" customHeight="1">
      <c r="A8151" s="9" t="n">
        <v>44019.66666666666</v>
      </c>
      <c r="B8151" s="9" t="n">
        <v>44019.5</v>
      </c>
      <c r="C8151" s="2" t="n">
        <v>34964545</v>
      </c>
      <c r="D8151" s="2" t="inlineStr">
        <is>
          <t>DOM</t>
        </is>
      </c>
      <c r="G8151" s="2" t="inlineStr">
        <is>
          <t>ZONE</t>
        </is>
      </c>
      <c r="I8151" s="2" t="n">
        <v>61.68</v>
      </c>
      <c r="J8151" s="2" t="n">
        <v>23.296972</v>
      </c>
      <c r="K8151" s="2" t="n">
        <v>-37.262402</v>
      </c>
      <c r="L8151" s="2" t="n">
        <v>-1.11646</v>
      </c>
      <c r="M8151" s="2" t="b">
        <v>1</v>
      </c>
      <c r="N8151" s="2" t="n">
        <v>1</v>
      </c>
    </row>
    <row r="8152" ht="15.75" customHeight="1">
      <c r="A8152" s="9" t="n">
        <v>44019.70833333334</v>
      </c>
      <c r="B8152" s="9" t="n">
        <v>44019.54166666666</v>
      </c>
      <c r="C8152" s="2" t="n">
        <v>34964545</v>
      </c>
      <c r="D8152" s="2" t="inlineStr">
        <is>
          <t>DOM</t>
        </is>
      </c>
      <c r="G8152" s="2" t="inlineStr">
        <is>
          <t>ZONE</t>
        </is>
      </c>
      <c r="I8152" s="2" t="n">
        <v>66.65000000000001</v>
      </c>
      <c r="J8152" s="2" t="n">
        <v>19.983167</v>
      </c>
      <c r="K8152" s="2" t="n">
        <v>-45.601303</v>
      </c>
      <c r="L8152" s="2" t="n">
        <v>-1.061363</v>
      </c>
      <c r="M8152" s="2" t="b">
        <v>1</v>
      </c>
      <c r="N8152" s="2" t="n">
        <v>1</v>
      </c>
    </row>
    <row r="8153" ht="15.75" customHeight="1">
      <c r="A8153" s="9" t="n">
        <v>44019.75</v>
      </c>
      <c r="B8153" s="9" t="n">
        <v>44019.58333333334</v>
      </c>
      <c r="C8153" s="2" t="n">
        <v>34964545</v>
      </c>
      <c r="D8153" s="2" t="inlineStr">
        <is>
          <t>DOM</t>
        </is>
      </c>
      <c r="G8153" s="2" t="inlineStr">
        <is>
          <t>ZONE</t>
        </is>
      </c>
      <c r="I8153" s="2" t="n">
        <v>82.91</v>
      </c>
      <c r="J8153" s="2" t="n">
        <v>30.141304</v>
      </c>
      <c r="K8153" s="2" t="n">
        <v>-51.591656</v>
      </c>
      <c r="L8153" s="2" t="n">
        <v>-1.175373</v>
      </c>
      <c r="M8153" s="2" t="b">
        <v>1</v>
      </c>
      <c r="N8153" s="2" t="n">
        <v>1</v>
      </c>
    </row>
    <row r="8154" ht="15.75" customHeight="1">
      <c r="A8154" s="9" t="n">
        <v>44019.79166666666</v>
      </c>
      <c r="B8154" s="9" t="n">
        <v>44019.625</v>
      </c>
      <c r="C8154" s="2" t="n">
        <v>34964545</v>
      </c>
      <c r="D8154" s="2" t="inlineStr">
        <is>
          <t>DOM</t>
        </is>
      </c>
      <c r="G8154" s="2" t="inlineStr">
        <is>
          <t>ZONE</t>
        </is>
      </c>
      <c r="I8154" s="2" t="n">
        <v>34.54</v>
      </c>
      <c r="J8154" s="2" t="n">
        <v>22.984167</v>
      </c>
      <c r="K8154" s="2" t="n">
        <v>-11.139423</v>
      </c>
      <c r="L8154" s="2" t="n">
        <v>-0.418078</v>
      </c>
      <c r="M8154" s="2" t="b">
        <v>1</v>
      </c>
      <c r="N8154" s="2" t="n">
        <v>1</v>
      </c>
    </row>
    <row r="8155" ht="15.75" customHeight="1">
      <c r="A8155" s="9" t="n">
        <v>44019.83333333334</v>
      </c>
      <c r="B8155" s="9" t="n">
        <v>44019.66666666666</v>
      </c>
      <c r="C8155" s="2" t="n">
        <v>34964545</v>
      </c>
      <c r="D8155" s="2" t="inlineStr">
        <is>
          <t>DOM</t>
        </is>
      </c>
      <c r="G8155" s="2" t="inlineStr">
        <is>
          <t>ZONE</t>
        </is>
      </c>
      <c r="I8155" s="2" t="n">
        <v>24.92</v>
      </c>
      <c r="J8155" s="2" t="n">
        <v>22.022107</v>
      </c>
      <c r="K8155" s="2" t="n">
        <v>-2.656576</v>
      </c>
      <c r="L8155" s="2" t="n">
        <v>-0.241316</v>
      </c>
      <c r="M8155" s="2" t="b">
        <v>1</v>
      </c>
      <c r="N8155" s="2" t="n">
        <v>1</v>
      </c>
    </row>
    <row r="8156" ht="15.75" customHeight="1">
      <c r="A8156" s="9" t="n">
        <v>44019.875</v>
      </c>
      <c r="B8156" s="9" t="n">
        <v>44019.70833333334</v>
      </c>
      <c r="C8156" s="2" t="n">
        <v>34964545</v>
      </c>
      <c r="D8156" s="2" t="inlineStr">
        <is>
          <t>DOM</t>
        </is>
      </c>
      <c r="G8156" s="2" t="inlineStr">
        <is>
          <t>ZONE</t>
        </is>
      </c>
      <c r="I8156" s="2" t="n">
        <v>22.35</v>
      </c>
      <c r="J8156" s="2" t="n">
        <v>21.615334</v>
      </c>
      <c r="K8156" s="2" t="n">
        <v>-0.5241440000000001</v>
      </c>
      <c r="L8156" s="2" t="n">
        <v>-0.212189</v>
      </c>
      <c r="M8156" s="2" t="b">
        <v>1</v>
      </c>
      <c r="N8156" s="2" t="n">
        <v>1</v>
      </c>
    </row>
    <row r="8157" ht="15.75" customHeight="1">
      <c r="A8157" s="9" t="n">
        <v>44019.91666666666</v>
      </c>
      <c r="B8157" s="9" t="n">
        <v>44019.75</v>
      </c>
      <c r="C8157" s="2" t="n">
        <v>34964545</v>
      </c>
      <c r="D8157" s="2" t="inlineStr">
        <is>
          <t>DOM</t>
        </is>
      </c>
      <c r="G8157" s="2" t="inlineStr">
        <is>
          <t>ZONE</t>
        </is>
      </c>
      <c r="I8157" s="2" t="n">
        <v>24.01</v>
      </c>
      <c r="J8157" s="2" t="n">
        <v>21.144914</v>
      </c>
      <c r="K8157" s="2" t="n">
        <v>-2.587535</v>
      </c>
      <c r="L8157" s="2" t="n">
        <v>-0.280051</v>
      </c>
      <c r="M8157" s="2" t="b">
        <v>1</v>
      </c>
      <c r="N8157" s="2" t="n">
        <v>1</v>
      </c>
    </row>
    <row r="8158" ht="15.75" customHeight="1">
      <c r="A8158" s="9" t="n">
        <v>44019.95833333334</v>
      </c>
      <c r="B8158" s="9" t="n">
        <v>44019.79166666666</v>
      </c>
      <c r="C8158" s="2" t="n">
        <v>34964545</v>
      </c>
      <c r="D8158" s="2" t="inlineStr">
        <is>
          <t>DOM</t>
        </is>
      </c>
      <c r="G8158" s="2" t="inlineStr">
        <is>
          <t>ZONE</t>
        </is>
      </c>
      <c r="I8158" s="2" t="n">
        <v>23.23</v>
      </c>
      <c r="J8158" s="2" t="n">
        <v>21.918577</v>
      </c>
      <c r="K8158" s="2" t="n">
        <v>-1.027905</v>
      </c>
      <c r="L8158" s="2" t="n">
        <v>-0.286852</v>
      </c>
      <c r="M8158" s="2" t="b">
        <v>1</v>
      </c>
      <c r="N8158" s="2" t="n">
        <v>1</v>
      </c>
    </row>
    <row r="8159" ht="15.75" customHeight="1">
      <c r="A8159" s="9" t="n">
        <v>44020</v>
      </c>
      <c r="B8159" s="9" t="n">
        <v>44019.83333333334</v>
      </c>
      <c r="C8159" s="2" t="n">
        <v>34964545</v>
      </c>
      <c r="D8159" s="2" t="inlineStr">
        <is>
          <t>DOM</t>
        </is>
      </c>
      <c r="G8159" s="2" t="inlineStr">
        <is>
          <t>ZONE</t>
        </is>
      </c>
      <c r="I8159" s="2" t="n">
        <v>23.43</v>
      </c>
      <c r="J8159" s="2" t="n">
        <v>23.019081</v>
      </c>
      <c r="K8159" s="2" t="n">
        <v>-0.196152</v>
      </c>
      <c r="L8159" s="2" t="n">
        <v>-0.216433</v>
      </c>
      <c r="M8159" s="2" t="b">
        <v>1</v>
      </c>
      <c r="N8159" s="2" t="n">
        <v>1</v>
      </c>
    </row>
    <row r="8160" ht="15.75" customHeight="1">
      <c r="A8160" s="9" t="n">
        <v>44020.04166666666</v>
      </c>
      <c r="B8160" s="9" t="n">
        <v>44019.875</v>
      </c>
      <c r="C8160" s="2" t="n">
        <v>34964545</v>
      </c>
      <c r="D8160" s="2" t="inlineStr">
        <is>
          <t>DOM</t>
        </is>
      </c>
      <c r="G8160" s="2" t="inlineStr">
        <is>
          <t>ZONE</t>
        </is>
      </c>
      <c r="I8160" s="2" t="n">
        <v>21.16</v>
      </c>
      <c r="J8160" s="2" t="n">
        <v>20.924924</v>
      </c>
      <c r="K8160" s="2" t="n">
        <v>-0.048001</v>
      </c>
      <c r="L8160" s="2" t="n">
        <v>-0.182075</v>
      </c>
      <c r="M8160" s="2" t="b">
        <v>1</v>
      </c>
      <c r="N8160" s="2" t="n">
        <v>1</v>
      </c>
    </row>
    <row r="8161" ht="15.75" customHeight="1">
      <c r="A8161" s="9" t="n">
        <v>44020.08333333334</v>
      </c>
      <c r="B8161" s="9" t="n">
        <v>44019.91666666666</v>
      </c>
      <c r="C8161" s="2" t="n">
        <v>34964545</v>
      </c>
      <c r="D8161" s="2" t="inlineStr">
        <is>
          <t>DOM</t>
        </is>
      </c>
      <c r="G8161" s="2" t="inlineStr">
        <is>
          <t>ZONE</t>
        </is>
      </c>
      <c r="I8161" s="2" t="n">
        <v>21.34</v>
      </c>
      <c r="J8161" s="2" t="n">
        <v>21.147586</v>
      </c>
      <c r="K8161" s="2" t="n">
        <v>-0.030284</v>
      </c>
      <c r="L8161" s="2" t="n">
        <v>-0.15713</v>
      </c>
      <c r="M8161" s="2" t="b">
        <v>1</v>
      </c>
      <c r="N8161" s="2" t="n">
        <v>1</v>
      </c>
    </row>
    <row r="8162" ht="15.75" customHeight="1">
      <c r="A8162" s="9" t="n">
        <v>44020.125</v>
      </c>
      <c r="B8162" s="9" t="n">
        <v>44019.95833333334</v>
      </c>
      <c r="C8162" s="2" t="n">
        <v>34964545</v>
      </c>
      <c r="D8162" s="2" t="inlineStr">
        <is>
          <t>DOM</t>
        </is>
      </c>
      <c r="G8162" s="2" t="inlineStr">
        <is>
          <t>ZONE</t>
        </is>
      </c>
      <c r="I8162" s="2" t="n">
        <v>19.38</v>
      </c>
      <c r="J8162" s="2" t="n">
        <v>18.900118</v>
      </c>
      <c r="K8162" s="2" t="n">
        <v>-0.373067</v>
      </c>
      <c r="L8162" s="2" t="n">
        <v>-0.105982</v>
      </c>
      <c r="M8162" s="2" t="b">
        <v>1</v>
      </c>
      <c r="N8162" s="2" t="n">
        <v>1</v>
      </c>
    </row>
    <row r="8163" ht="15.75" customHeight="1">
      <c r="A8163" s="9" t="n">
        <v>44020.16666666666</v>
      </c>
      <c r="B8163" s="9" t="n">
        <v>44020</v>
      </c>
      <c r="C8163" s="2" t="n">
        <v>34964545</v>
      </c>
      <c r="D8163" s="2" t="inlineStr">
        <is>
          <t>DOM</t>
        </is>
      </c>
      <c r="G8163" s="2" t="inlineStr">
        <is>
          <t>ZONE</t>
        </is>
      </c>
      <c r="I8163" s="2" t="n">
        <v>17.49</v>
      </c>
      <c r="J8163" s="2" t="n">
        <v>17.303906</v>
      </c>
      <c r="K8163" s="2" t="n">
        <v>-0.073384</v>
      </c>
      <c r="L8163" s="2" t="n">
        <v>-0.114377</v>
      </c>
      <c r="M8163" s="2" t="b">
        <v>1</v>
      </c>
      <c r="N8163" s="2" t="n">
        <v>1</v>
      </c>
    </row>
    <row r="8164" ht="15.75" customHeight="1">
      <c r="A8164" s="9" t="n">
        <v>44020.20833333334</v>
      </c>
      <c r="B8164" s="9" t="n">
        <v>44020.04166666666</v>
      </c>
      <c r="C8164" s="2" t="n">
        <v>34964545</v>
      </c>
      <c r="D8164" s="2" t="inlineStr">
        <is>
          <t>DOM</t>
        </is>
      </c>
      <c r="G8164" s="2" t="inlineStr">
        <is>
          <t>ZONE</t>
        </is>
      </c>
      <c r="I8164" s="2" t="n">
        <v>16.93</v>
      </c>
      <c r="J8164" s="2" t="n">
        <v>17.053706</v>
      </c>
      <c r="K8164" s="2" t="n">
        <v>0.181508</v>
      </c>
      <c r="L8164" s="2" t="n">
        <v>-0.056969</v>
      </c>
      <c r="M8164" s="2" t="b">
        <v>1</v>
      </c>
      <c r="N8164" s="2" t="n">
        <v>1</v>
      </c>
    </row>
    <row r="8165" ht="15.75" customHeight="1">
      <c r="A8165" s="9" t="n">
        <v>44020.25</v>
      </c>
      <c r="B8165" s="9" t="n">
        <v>44020.08333333334</v>
      </c>
      <c r="C8165" s="2" t="n">
        <v>34964545</v>
      </c>
      <c r="D8165" s="2" t="inlineStr">
        <is>
          <t>DOM</t>
        </is>
      </c>
      <c r="G8165" s="2" t="inlineStr">
        <is>
          <t>ZONE</t>
        </is>
      </c>
      <c r="I8165" s="2" t="n">
        <v>14.81</v>
      </c>
      <c r="J8165" s="2" t="n">
        <v>14.846433</v>
      </c>
      <c r="K8165" s="2" t="n">
        <v>0.073908</v>
      </c>
      <c r="L8165" s="2" t="n">
        <v>-0.040809</v>
      </c>
      <c r="M8165" s="2" t="b">
        <v>1</v>
      </c>
      <c r="N8165" s="2" t="n">
        <v>1</v>
      </c>
    </row>
    <row r="8166" ht="15.75" customHeight="1">
      <c r="A8166" s="9" t="n">
        <v>44020.29166666666</v>
      </c>
      <c r="B8166" s="9" t="n">
        <v>44020.125</v>
      </c>
      <c r="C8166" s="2" t="n">
        <v>34964545</v>
      </c>
      <c r="D8166" s="2" t="inlineStr">
        <is>
          <t>DOM</t>
        </is>
      </c>
      <c r="G8166" s="2" t="inlineStr">
        <is>
          <t>ZONE</t>
        </is>
      </c>
      <c r="I8166" s="2" t="n">
        <v>14.34</v>
      </c>
      <c r="J8166" s="2" t="n">
        <v>14.307928</v>
      </c>
      <c r="K8166" s="2" t="n">
        <v>0.015704</v>
      </c>
      <c r="L8166" s="2" t="n">
        <v>-0.04361</v>
      </c>
      <c r="M8166" s="2" t="b">
        <v>1</v>
      </c>
      <c r="N8166" s="2" t="n">
        <v>1</v>
      </c>
    </row>
    <row r="8167" ht="15.75" customHeight="1">
      <c r="A8167" s="9" t="n">
        <v>44020.33333333334</v>
      </c>
      <c r="B8167" s="9" t="n">
        <v>44020.16666666666</v>
      </c>
      <c r="C8167" s="2" t="n">
        <v>34964545</v>
      </c>
      <c r="D8167" s="2" t="inlineStr">
        <is>
          <t>DOM</t>
        </is>
      </c>
      <c r="G8167" s="2" t="inlineStr">
        <is>
          <t>ZONE</t>
        </is>
      </c>
      <c r="I8167" s="2" t="n">
        <v>14.43</v>
      </c>
      <c r="J8167" s="2" t="n">
        <v>14.47197</v>
      </c>
      <c r="K8167" s="2" t="n">
        <v>0.09163300000000001</v>
      </c>
      <c r="L8167" s="2" t="n">
        <v>-0.04883</v>
      </c>
      <c r="M8167" s="2" t="b">
        <v>1</v>
      </c>
      <c r="N8167" s="2" t="n">
        <v>1</v>
      </c>
    </row>
    <row r="8168" ht="15.75" customHeight="1">
      <c r="A8168" s="9" t="n">
        <v>44020.375</v>
      </c>
      <c r="B8168" s="9" t="n">
        <v>44020.20833333334</v>
      </c>
      <c r="C8168" s="2" t="n">
        <v>34964545</v>
      </c>
      <c r="D8168" s="2" t="inlineStr">
        <is>
          <t>DOM</t>
        </is>
      </c>
      <c r="G8168" s="2" t="inlineStr">
        <is>
          <t>ZONE</t>
        </is>
      </c>
      <c r="I8168" s="2" t="n">
        <v>16.03</v>
      </c>
      <c r="J8168" s="2" t="n">
        <v>16.105891</v>
      </c>
      <c r="K8168" s="2" t="n">
        <v>0.153487</v>
      </c>
      <c r="L8168" s="2" t="n">
        <v>-0.07426199999999999</v>
      </c>
      <c r="M8168" s="2" t="b">
        <v>1</v>
      </c>
      <c r="N8168" s="2" t="n">
        <v>1</v>
      </c>
    </row>
    <row r="8169" ht="15.75" customHeight="1">
      <c r="A8169" s="9" t="n">
        <v>44020.41666666666</v>
      </c>
      <c r="B8169" s="9" t="n">
        <v>44020.25</v>
      </c>
      <c r="C8169" s="2" t="n">
        <v>34964545</v>
      </c>
      <c r="D8169" s="2" t="inlineStr">
        <is>
          <t>DOM</t>
        </is>
      </c>
      <c r="G8169" s="2" t="inlineStr">
        <is>
          <t>ZONE</t>
        </is>
      </c>
      <c r="I8169" s="2" t="n">
        <v>16.02</v>
      </c>
      <c r="J8169" s="2" t="n">
        <v>16.25396</v>
      </c>
      <c r="K8169" s="2" t="n">
        <v>0.351583</v>
      </c>
      <c r="L8169" s="2" t="n">
        <v>-0.114289</v>
      </c>
      <c r="M8169" s="2" t="b">
        <v>1</v>
      </c>
      <c r="N8169" s="2" t="n">
        <v>1</v>
      </c>
    </row>
    <row r="8170" ht="15.75" customHeight="1">
      <c r="A8170" s="9" t="n">
        <v>44020.45833333334</v>
      </c>
      <c r="B8170" s="9" t="n">
        <v>44020.29166666666</v>
      </c>
      <c r="C8170" s="2" t="n">
        <v>34964545</v>
      </c>
      <c r="D8170" s="2" t="inlineStr">
        <is>
          <t>DOM</t>
        </is>
      </c>
      <c r="G8170" s="2" t="inlineStr">
        <is>
          <t>ZONE</t>
        </is>
      </c>
      <c r="I8170" s="2" t="n">
        <v>18.57</v>
      </c>
      <c r="J8170" s="2" t="n">
        <v>18.561747</v>
      </c>
      <c r="K8170" s="2" t="n">
        <v>0.182692</v>
      </c>
      <c r="L8170" s="2" t="n">
        <v>-0.188445</v>
      </c>
      <c r="M8170" s="2" t="b">
        <v>1</v>
      </c>
      <c r="N8170" s="2" t="n">
        <v>1</v>
      </c>
    </row>
    <row r="8171" ht="15.75" customHeight="1">
      <c r="A8171" s="9" t="n">
        <v>44020.5</v>
      </c>
      <c r="B8171" s="9" t="n">
        <v>44020.33333333334</v>
      </c>
      <c r="C8171" s="2" t="n">
        <v>34964545</v>
      </c>
      <c r="D8171" s="2" t="inlineStr">
        <is>
          <t>DOM</t>
        </is>
      </c>
      <c r="G8171" s="2" t="inlineStr">
        <is>
          <t>ZONE</t>
        </is>
      </c>
      <c r="I8171" s="2" t="n">
        <v>20.61</v>
      </c>
      <c r="J8171" s="2" t="n">
        <v>19.973931</v>
      </c>
      <c r="K8171" s="2" t="n">
        <v>-0.451111</v>
      </c>
      <c r="L8171" s="2" t="n">
        <v>-0.185791</v>
      </c>
      <c r="M8171" s="2" t="b">
        <v>1</v>
      </c>
      <c r="N8171" s="2" t="n">
        <v>1</v>
      </c>
    </row>
    <row r="8172" ht="15.75" customHeight="1">
      <c r="A8172" s="9" t="n">
        <v>44020.54166666666</v>
      </c>
      <c r="B8172" s="9" t="n">
        <v>44020.375</v>
      </c>
      <c r="C8172" s="2" t="n">
        <v>34964545</v>
      </c>
      <c r="D8172" s="2" t="inlineStr">
        <is>
          <t>DOM</t>
        </is>
      </c>
      <c r="G8172" s="2" t="inlineStr">
        <is>
          <t>ZONE</t>
        </is>
      </c>
      <c r="I8172" s="2" t="n">
        <v>22.98</v>
      </c>
      <c r="J8172" s="2" t="n">
        <v>21.981709</v>
      </c>
      <c r="K8172" s="2" t="n">
        <v>-0.726782</v>
      </c>
      <c r="L8172" s="2" t="n">
        <v>-0.266509</v>
      </c>
      <c r="M8172" s="2" t="b">
        <v>1</v>
      </c>
      <c r="N8172" s="2" t="n">
        <v>1</v>
      </c>
    </row>
    <row r="8173" ht="15.75" customHeight="1">
      <c r="A8173" s="9" t="n">
        <v>44020.58333333334</v>
      </c>
      <c r="B8173" s="9" t="n">
        <v>44020.41666666666</v>
      </c>
      <c r="C8173" s="2" t="n">
        <v>34964545</v>
      </c>
      <c r="D8173" s="2" t="inlineStr">
        <is>
          <t>DOM</t>
        </is>
      </c>
      <c r="G8173" s="2" t="inlineStr">
        <is>
          <t>ZONE</t>
        </is>
      </c>
      <c r="I8173" s="2" t="n">
        <v>28.07</v>
      </c>
      <c r="J8173" s="2" t="n">
        <v>27.882667</v>
      </c>
      <c r="K8173" s="2" t="n">
        <v>0.173738</v>
      </c>
      <c r="L8173" s="2" t="n">
        <v>-0.35607</v>
      </c>
      <c r="M8173" s="2" t="b">
        <v>1</v>
      </c>
      <c r="N8173" s="2" t="n">
        <v>1</v>
      </c>
    </row>
    <row r="8174" ht="15.75" customHeight="1">
      <c r="A8174" s="9" t="n">
        <v>44020.625</v>
      </c>
      <c r="B8174" s="9" t="n">
        <v>44020.45833333334</v>
      </c>
      <c r="C8174" s="2" t="n">
        <v>34964545</v>
      </c>
      <c r="D8174" s="2" t="inlineStr">
        <is>
          <t>DOM</t>
        </is>
      </c>
      <c r="G8174" s="2" t="inlineStr">
        <is>
          <t>ZONE</t>
        </is>
      </c>
      <c r="I8174" s="2" t="n">
        <v>45.69</v>
      </c>
      <c r="J8174" s="2" t="n">
        <v>38.603663</v>
      </c>
      <c r="K8174" s="2" t="n">
        <v>-6.454918</v>
      </c>
      <c r="L8174" s="2" t="n">
        <v>-0.634753</v>
      </c>
      <c r="M8174" s="2" t="b">
        <v>1</v>
      </c>
      <c r="N8174" s="2" t="n">
        <v>1</v>
      </c>
    </row>
    <row r="8175" ht="15.75" customHeight="1">
      <c r="A8175" s="9" t="n">
        <v>44020.66666666666</v>
      </c>
      <c r="B8175" s="9" t="n">
        <v>44020.5</v>
      </c>
      <c r="C8175" s="2" t="n">
        <v>34964545</v>
      </c>
      <c r="D8175" s="2" t="inlineStr">
        <is>
          <t>DOM</t>
        </is>
      </c>
      <c r="G8175" s="2" t="inlineStr">
        <is>
          <t>ZONE</t>
        </is>
      </c>
      <c r="I8175" s="2" t="n">
        <v>49.89</v>
      </c>
      <c r="J8175" s="2" t="n">
        <v>34.222381</v>
      </c>
      <c r="K8175" s="2" t="n">
        <v>-14.774386</v>
      </c>
      <c r="L8175" s="2" t="n">
        <v>-0.8899</v>
      </c>
      <c r="M8175" s="2" t="b">
        <v>1</v>
      </c>
      <c r="N8175" s="2" t="n">
        <v>1</v>
      </c>
    </row>
    <row r="8176" ht="15.75" customHeight="1">
      <c r="A8176" s="9" t="n">
        <v>44020.70833333334</v>
      </c>
      <c r="B8176" s="9" t="n">
        <v>44020.54166666666</v>
      </c>
      <c r="C8176" s="2" t="n">
        <v>34964545</v>
      </c>
      <c r="D8176" s="2" t="inlineStr">
        <is>
          <t>DOM</t>
        </is>
      </c>
      <c r="G8176" s="2" t="inlineStr">
        <is>
          <t>ZONE</t>
        </is>
      </c>
      <c r="I8176" s="2" t="n">
        <v>71.03</v>
      </c>
      <c r="J8176" s="2" t="n">
        <v>46.514279</v>
      </c>
      <c r="K8176" s="2" t="n">
        <v>-23.357629</v>
      </c>
      <c r="L8176" s="2" t="n">
        <v>-1.158925</v>
      </c>
      <c r="M8176" s="2" t="b">
        <v>1</v>
      </c>
      <c r="N8176" s="2" t="n">
        <v>1</v>
      </c>
    </row>
    <row r="8177" ht="15.75" customHeight="1">
      <c r="A8177" s="9" t="n">
        <v>44020.75</v>
      </c>
      <c r="B8177" s="9" t="n">
        <v>44020.58333333334</v>
      </c>
      <c r="C8177" s="2" t="n">
        <v>34964545</v>
      </c>
      <c r="D8177" s="2" t="inlineStr">
        <is>
          <t>DOM</t>
        </is>
      </c>
      <c r="G8177" s="2" t="inlineStr">
        <is>
          <t>ZONE</t>
        </is>
      </c>
      <c r="I8177" s="2" t="n">
        <v>67.23</v>
      </c>
      <c r="J8177" s="2" t="n">
        <v>38.710017</v>
      </c>
      <c r="K8177" s="2" t="n">
        <v>-27.635578</v>
      </c>
      <c r="L8177" s="2" t="n">
        <v>-0.880238</v>
      </c>
      <c r="M8177" s="2" t="b">
        <v>1</v>
      </c>
      <c r="N8177" s="2" t="n">
        <v>1</v>
      </c>
    </row>
    <row r="8178" ht="15.75" customHeight="1">
      <c r="A8178" s="9" t="n">
        <v>44020.79166666666</v>
      </c>
      <c r="B8178" s="9" t="n">
        <v>44020.625</v>
      </c>
      <c r="C8178" s="2" t="n">
        <v>34964545</v>
      </c>
      <c r="D8178" s="2" t="inlineStr">
        <is>
          <t>DOM</t>
        </is>
      </c>
      <c r="G8178" s="2" t="inlineStr">
        <is>
          <t>ZONE</t>
        </is>
      </c>
      <c r="I8178" s="2" t="n">
        <v>41.38</v>
      </c>
      <c r="J8178" s="2" t="n">
        <v>29.553377</v>
      </c>
      <c r="K8178" s="2" t="n">
        <v>-11.36829</v>
      </c>
      <c r="L8178" s="2" t="n">
        <v>-0.458333</v>
      </c>
      <c r="M8178" s="2" t="b">
        <v>1</v>
      </c>
      <c r="N8178" s="2" t="n">
        <v>1</v>
      </c>
    </row>
    <row r="8179" ht="15.75" customHeight="1">
      <c r="A8179" s="9" t="n">
        <v>44020.83333333334</v>
      </c>
      <c r="B8179" s="9" t="n">
        <v>44020.66666666666</v>
      </c>
      <c r="C8179" s="2" t="n">
        <v>34964545</v>
      </c>
      <c r="D8179" s="2" t="inlineStr">
        <is>
          <t>DOM</t>
        </is>
      </c>
      <c r="G8179" s="2" t="inlineStr">
        <is>
          <t>ZONE</t>
        </is>
      </c>
      <c r="I8179" s="2" t="n">
        <v>42.26</v>
      </c>
      <c r="J8179" s="2" t="n">
        <v>31.406707</v>
      </c>
      <c r="K8179" s="2" t="n">
        <v>-10.41363</v>
      </c>
      <c r="L8179" s="2" t="n">
        <v>-0.442163</v>
      </c>
      <c r="M8179" s="2" t="b">
        <v>1</v>
      </c>
      <c r="N8179" s="2" t="n">
        <v>1</v>
      </c>
    </row>
    <row r="8180" ht="15.75" customHeight="1">
      <c r="A8180" s="9" t="n">
        <v>44020.875</v>
      </c>
      <c r="B8180" s="9" t="n">
        <v>44020.70833333334</v>
      </c>
      <c r="C8180" s="2" t="n">
        <v>34964545</v>
      </c>
      <c r="D8180" s="2" t="inlineStr">
        <is>
          <t>DOM</t>
        </is>
      </c>
      <c r="G8180" s="2" t="inlineStr">
        <is>
          <t>ZONE</t>
        </is>
      </c>
      <c r="I8180" s="2" t="n">
        <v>30.69</v>
      </c>
      <c r="J8180" s="2" t="n">
        <v>23.868717</v>
      </c>
      <c r="K8180" s="2" t="n">
        <v>-6.513952</v>
      </c>
      <c r="L8180" s="2" t="n">
        <v>-0.308999</v>
      </c>
      <c r="M8180" s="2" t="b">
        <v>1</v>
      </c>
      <c r="N8180" s="2" t="n">
        <v>1</v>
      </c>
    </row>
    <row r="8181" ht="15.75" customHeight="1">
      <c r="A8181" s="9" t="n">
        <v>44020.91666666666</v>
      </c>
      <c r="B8181" s="9" t="n">
        <v>44020.75</v>
      </c>
      <c r="C8181" s="2" t="n">
        <v>34964545</v>
      </c>
      <c r="D8181" s="2" t="inlineStr">
        <is>
          <t>DOM</t>
        </is>
      </c>
      <c r="G8181" s="2" t="inlineStr">
        <is>
          <t>ZONE</t>
        </is>
      </c>
      <c r="I8181" s="2" t="n">
        <v>30.12</v>
      </c>
      <c r="J8181" s="2" t="n">
        <v>25.234373</v>
      </c>
      <c r="K8181" s="2" t="n">
        <v>-4.538806</v>
      </c>
      <c r="L8181" s="2" t="n">
        <v>-0.346821</v>
      </c>
      <c r="M8181" s="2" t="b">
        <v>1</v>
      </c>
      <c r="N8181" s="2" t="n">
        <v>1</v>
      </c>
    </row>
    <row r="8182" ht="15.75" customHeight="1">
      <c r="A8182" s="9" t="n">
        <v>44020.95833333334</v>
      </c>
      <c r="B8182" s="9" t="n">
        <v>44020.79166666666</v>
      </c>
      <c r="C8182" s="2" t="n">
        <v>34964545</v>
      </c>
      <c r="D8182" s="2" t="inlineStr">
        <is>
          <t>DOM</t>
        </is>
      </c>
      <c r="G8182" s="2" t="inlineStr">
        <is>
          <t>ZONE</t>
        </is>
      </c>
      <c r="I8182" s="2" t="n">
        <v>24.75</v>
      </c>
      <c r="J8182" s="2" t="n">
        <v>23.08373</v>
      </c>
      <c r="K8182" s="2" t="n">
        <v>-1.377734</v>
      </c>
      <c r="L8182" s="2" t="n">
        <v>-0.291036</v>
      </c>
      <c r="M8182" s="2" t="b">
        <v>1</v>
      </c>
      <c r="N8182" s="2" t="n">
        <v>1</v>
      </c>
    </row>
    <row r="8183" ht="15.75" customHeight="1">
      <c r="A8183" s="9" t="n">
        <v>44021</v>
      </c>
      <c r="B8183" s="9" t="n">
        <v>44020.83333333334</v>
      </c>
      <c r="C8183" s="2" t="n">
        <v>34964545</v>
      </c>
      <c r="D8183" s="2" t="inlineStr">
        <is>
          <t>DOM</t>
        </is>
      </c>
      <c r="G8183" s="2" t="inlineStr">
        <is>
          <t>ZONE</t>
        </is>
      </c>
      <c r="I8183" s="2" t="n">
        <v>23.63</v>
      </c>
      <c r="J8183" s="2" t="n">
        <v>23.829549</v>
      </c>
      <c r="K8183" s="2" t="n">
        <v>0.476692</v>
      </c>
      <c r="L8183" s="2" t="n">
        <v>-0.275477</v>
      </c>
      <c r="M8183" s="2" t="b">
        <v>1</v>
      </c>
      <c r="N8183" s="2" t="n">
        <v>1</v>
      </c>
    </row>
    <row r="8184" ht="15.75" customHeight="1">
      <c r="A8184" s="9" t="n">
        <v>44021.04166666666</v>
      </c>
      <c r="B8184" s="9" t="n">
        <v>44020.875</v>
      </c>
      <c r="C8184" s="2" t="n">
        <v>34964545</v>
      </c>
      <c r="D8184" s="2" t="inlineStr">
        <is>
          <t>DOM</t>
        </is>
      </c>
      <c r="G8184" s="2" t="inlineStr">
        <is>
          <t>ZONE</t>
        </is>
      </c>
      <c r="I8184" s="2" t="n">
        <v>24.18</v>
      </c>
      <c r="J8184" s="2" t="n">
        <v>24.35049</v>
      </c>
      <c r="K8184" s="2" t="n">
        <v>0.462974</v>
      </c>
      <c r="L8184" s="2" t="n">
        <v>-0.294151</v>
      </c>
      <c r="M8184" s="2" t="b">
        <v>1</v>
      </c>
      <c r="N8184" s="2" t="n">
        <v>1</v>
      </c>
    </row>
    <row r="8185" ht="15.75" customHeight="1">
      <c r="A8185" s="9" t="n">
        <v>44021.08333333334</v>
      </c>
      <c r="B8185" s="9" t="n">
        <v>44020.91666666666</v>
      </c>
      <c r="C8185" s="2" t="n">
        <v>34964545</v>
      </c>
      <c r="D8185" s="2" t="inlineStr">
        <is>
          <t>DOM</t>
        </is>
      </c>
      <c r="G8185" s="2" t="inlineStr">
        <is>
          <t>ZONE</t>
        </is>
      </c>
      <c r="I8185" s="2" t="n">
        <v>20.57</v>
      </c>
      <c r="J8185" s="2" t="n">
        <v>21.196348</v>
      </c>
      <c r="K8185" s="2" t="n">
        <v>0.914842</v>
      </c>
      <c r="L8185" s="2" t="n">
        <v>-0.292661</v>
      </c>
      <c r="M8185" s="2" t="b">
        <v>1</v>
      </c>
      <c r="N8185" s="2" t="n">
        <v>1</v>
      </c>
    </row>
    <row r="8186" ht="15.75" customHeight="1">
      <c r="A8186" s="9" t="n">
        <v>44021.125</v>
      </c>
      <c r="B8186" s="9" t="n">
        <v>44020.95833333334</v>
      </c>
      <c r="C8186" s="2" t="n">
        <v>34964545</v>
      </c>
      <c r="D8186" s="2" t="inlineStr">
        <is>
          <t>DOM</t>
        </is>
      </c>
      <c r="G8186" s="2" t="inlineStr">
        <is>
          <t>ZONE</t>
        </is>
      </c>
      <c r="I8186" s="2" t="n">
        <v>18.53</v>
      </c>
      <c r="J8186" s="2" t="n">
        <v>18.313257</v>
      </c>
      <c r="K8186" s="2" t="n">
        <v>0.020402</v>
      </c>
      <c r="L8186" s="2" t="n">
        <v>-0.240478</v>
      </c>
      <c r="M8186" s="2" t="b">
        <v>1</v>
      </c>
      <c r="N8186" s="2" t="n">
        <v>1</v>
      </c>
    </row>
    <row r="8187" ht="15.75" customHeight="1">
      <c r="A8187" s="9" t="n">
        <v>44021.16666666666</v>
      </c>
      <c r="B8187" s="9" t="n">
        <v>44021</v>
      </c>
      <c r="C8187" s="2" t="n">
        <v>34964545</v>
      </c>
      <c r="D8187" s="2" t="inlineStr">
        <is>
          <t>DOM</t>
        </is>
      </c>
      <c r="G8187" s="2" t="inlineStr">
        <is>
          <t>ZONE</t>
        </is>
      </c>
      <c r="I8187" s="2" t="n">
        <v>19.13</v>
      </c>
      <c r="J8187" s="2" t="n">
        <v>18.482185</v>
      </c>
      <c r="K8187" s="2" t="n">
        <v>-0.495549</v>
      </c>
      <c r="L8187" s="2" t="n">
        <v>-0.148933</v>
      </c>
      <c r="M8187" s="2" t="b">
        <v>1</v>
      </c>
      <c r="N8187" s="2" t="n">
        <v>1</v>
      </c>
    </row>
    <row r="8188" ht="15.75" customHeight="1">
      <c r="A8188" s="9" t="n">
        <v>44021.20833333334</v>
      </c>
      <c r="B8188" s="9" t="n">
        <v>44021.04166666666</v>
      </c>
      <c r="C8188" s="2" t="n">
        <v>34964545</v>
      </c>
      <c r="D8188" s="2" t="inlineStr">
        <is>
          <t>DOM</t>
        </is>
      </c>
      <c r="G8188" s="2" t="inlineStr">
        <is>
          <t>ZONE</t>
        </is>
      </c>
      <c r="I8188" s="2" t="n">
        <v>16.89</v>
      </c>
      <c r="J8188" s="2" t="n">
        <v>17.037793</v>
      </c>
      <c r="K8188" s="2" t="n">
        <v>0.201052</v>
      </c>
      <c r="L8188" s="2" t="n">
        <v>-0.051593</v>
      </c>
      <c r="M8188" s="2" t="b">
        <v>1</v>
      </c>
      <c r="N8188" s="2" t="n">
        <v>1</v>
      </c>
    </row>
    <row r="8189" ht="15.75" customHeight="1">
      <c r="A8189" s="9" t="n">
        <v>44021.25</v>
      </c>
      <c r="B8189" s="9" t="n">
        <v>44021.08333333334</v>
      </c>
      <c r="C8189" s="2" t="n">
        <v>34964545</v>
      </c>
      <c r="D8189" s="2" t="inlineStr">
        <is>
          <t>DOM</t>
        </is>
      </c>
      <c r="G8189" s="2" t="inlineStr">
        <is>
          <t>ZONE</t>
        </is>
      </c>
      <c r="I8189" s="2" t="n">
        <v>15.15</v>
      </c>
      <c r="J8189" s="2" t="n">
        <v>15.348813</v>
      </c>
      <c r="K8189" s="2" t="n">
        <v>0.226572</v>
      </c>
      <c r="L8189" s="2" t="n">
        <v>-0.028592</v>
      </c>
      <c r="M8189" s="2" t="b">
        <v>1</v>
      </c>
      <c r="N8189" s="2" t="n">
        <v>1</v>
      </c>
    </row>
    <row r="8190" ht="15.75" customHeight="1">
      <c r="A8190" s="9" t="n">
        <v>44021.29166666666</v>
      </c>
      <c r="B8190" s="9" t="n">
        <v>44021.125</v>
      </c>
      <c r="C8190" s="2" t="n">
        <v>34964545</v>
      </c>
      <c r="D8190" s="2" t="inlineStr">
        <is>
          <t>DOM</t>
        </is>
      </c>
      <c r="G8190" s="2" t="inlineStr">
        <is>
          <t>ZONE</t>
        </is>
      </c>
      <c r="I8190" s="2" t="n">
        <v>14.41</v>
      </c>
      <c r="J8190" s="2" t="n">
        <v>14.330971</v>
      </c>
      <c r="K8190" s="2" t="n">
        <v>-0.049595</v>
      </c>
      <c r="L8190" s="2" t="n">
        <v>-0.026934</v>
      </c>
      <c r="M8190" s="2" t="b">
        <v>1</v>
      </c>
      <c r="N8190" s="2" t="n">
        <v>1</v>
      </c>
    </row>
    <row r="8191" ht="15.75" customHeight="1">
      <c r="A8191" s="9" t="n">
        <v>44021.33333333334</v>
      </c>
      <c r="B8191" s="9" t="n">
        <v>44021.16666666666</v>
      </c>
      <c r="C8191" s="2" t="n">
        <v>34964545</v>
      </c>
      <c r="D8191" s="2" t="inlineStr">
        <is>
          <t>DOM</t>
        </is>
      </c>
      <c r="G8191" s="2" t="inlineStr">
        <is>
          <t>ZONE</t>
        </is>
      </c>
      <c r="I8191" s="2" t="n">
        <v>14.49</v>
      </c>
      <c r="J8191" s="2" t="n">
        <v>14.446723</v>
      </c>
      <c r="K8191" s="2" t="n">
        <v>-0.018356</v>
      </c>
      <c r="L8191" s="2" t="n">
        <v>-0.020754</v>
      </c>
      <c r="M8191" s="2" t="b">
        <v>1</v>
      </c>
      <c r="N8191" s="2" t="n">
        <v>1</v>
      </c>
    </row>
    <row r="8192" ht="15.75" customHeight="1">
      <c r="A8192" s="9" t="n">
        <v>44021.375</v>
      </c>
      <c r="B8192" s="9" t="n">
        <v>44021.20833333334</v>
      </c>
      <c r="C8192" s="2" t="n">
        <v>34964545</v>
      </c>
      <c r="D8192" s="2" t="inlineStr">
        <is>
          <t>DOM</t>
        </is>
      </c>
      <c r="G8192" s="2" t="inlineStr">
        <is>
          <t>ZONE</t>
        </is>
      </c>
      <c r="I8192" s="2" t="n">
        <v>15.25</v>
      </c>
      <c r="J8192" s="2" t="n">
        <v>15.366054</v>
      </c>
      <c r="K8192" s="2" t="n">
        <v>0.130946</v>
      </c>
      <c r="L8192" s="2" t="n">
        <v>-0.014059</v>
      </c>
      <c r="M8192" s="2" t="b">
        <v>1</v>
      </c>
      <c r="N8192" s="2" t="n">
        <v>1</v>
      </c>
    </row>
    <row r="8193" ht="15.75" customHeight="1">
      <c r="A8193" s="9" t="n">
        <v>44021.41666666666</v>
      </c>
      <c r="B8193" s="9" t="n">
        <v>44021.25</v>
      </c>
      <c r="C8193" s="2" t="n">
        <v>34964545</v>
      </c>
      <c r="D8193" s="2" t="inlineStr">
        <is>
          <t>DOM</t>
        </is>
      </c>
      <c r="G8193" s="2" t="inlineStr">
        <is>
          <t>ZONE</t>
        </is>
      </c>
      <c r="I8193" s="2" t="n">
        <v>16.98</v>
      </c>
      <c r="J8193" s="2" t="n">
        <v>16.771157</v>
      </c>
      <c r="K8193" s="2" t="n">
        <v>-0.166008</v>
      </c>
      <c r="L8193" s="2" t="n">
        <v>-0.045335</v>
      </c>
      <c r="M8193" s="2" t="b">
        <v>1</v>
      </c>
      <c r="N8193" s="2" t="n">
        <v>1</v>
      </c>
    </row>
    <row r="8194" ht="15.75" customHeight="1">
      <c r="A8194" s="9" t="n">
        <v>44021.45833333334</v>
      </c>
      <c r="B8194" s="9" t="n">
        <v>44021.29166666666</v>
      </c>
      <c r="C8194" s="2" t="n">
        <v>34964545</v>
      </c>
      <c r="D8194" s="2" t="inlineStr">
        <is>
          <t>DOM</t>
        </is>
      </c>
      <c r="G8194" s="2" t="inlineStr">
        <is>
          <t>ZONE</t>
        </is>
      </c>
      <c r="I8194" s="2" t="n">
        <v>19.72</v>
      </c>
      <c r="J8194" s="2" t="n">
        <v>20.900565</v>
      </c>
      <c r="K8194" s="2" t="n">
        <v>1.377431</v>
      </c>
      <c r="L8194" s="2" t="n">
        <v>-0.194366</v>
      </c>
      <c r="M8194" s="2" t="b">
        <v>1</v>
      </c>
      <c r="N8194" s="2" t="n">
        <v>1</v>
      </c>
    </row>
    <row r="8195" ht="15.75" customHeight="1">
      <c r="A8195" s="9" t="n">
        <v>44021.5</v>
      </c>
      <c r="B8195" s="9" t="n">
        <v>44021.33333333334</v>
      </c>
      <c r="C8195" s="2" t="n">
        <v>34964545</v>
      </c>
      <c r="D8195" s="2" t="inlineStr">
        <is>
          <t>DOM</t>
        </is>
      </c>
      <c r="G8195" s="2" t="inlineStr">
        <is>
          <t>ZONE</t>
        </is>
      </c>
      <c r="I8195" s="2" t="n">
        <v>20.01</v>
      </c>
      <c r="J8195" s="2" t="n">
        <v>19.530759</v>
      </c>
      <c r="K8195" s="2" t="n">
        <v>-0.256461</v>
      </c>
      <c r="L8195" s="2" t="n">
        <v>-0.221947</v>
      </c>
      <c r="M8195" s="2" t="b">
        <v>1</v>
      </c>
      <c r="N8195" s="2" t="n">
        <v>1</v>
      </c>
    </row>
    <row r="8196" ht="15.75" customHeight="1">
      <c r="A8196" s="9" t="n">
        <v>44021.54166666666</v>
      </c>
      <c r="B8196" s="9" t="n">
        <v>44021.375</v>
      </c>
      <c r="C8196" s="2" t="n">
        <v>34964545</v>
      </c>
      <c r="D8196" s="2" t="inlineStr">
        <is>
          <t>DOM</t>
        </is>
      </c>
      <c r="G8196" s="2" t="inlineStr">
        <is>
          <t>ZONE</t>
        </is>
      </c>
      <c r="I8196" s="2" t="n">
        <v>29.04</v>
      </c>
      <c r="J8196" s="2" t="n">
        <v>29.20164</v>
      </c>
      <c r="K8196" s="2" t="n">
        <v>0.591936</v>
      </c>
      <c r="L8196" s="2" t="n">
        <v>-0.429462</v>
      </c>
      <c r="M8196" s="2" t="b">
        <v>1</v>
      </c>
      <c r="N8196" s="2" t="n">
        <v>1</v>
      </c>
    </row>
    <row r="8197" ht="15.75" customHeight="1">
      <c r="A8197" s="9" t="n">
        <v>44021.58333333334</v>
      </c>
      <c r="B8197" s="9" t="n">
        <v>44021.41666666666</v>
      </c>
      <c r="C8197" s="2" t="n">
        <v>34964545</v>
      </c>
      <c r="D8197" s="2" t="inlineStr">
        <is>
          <t>DOM</t>
        </is>
      </c>
      <c r="G8197" s="2" t="inlineStr">
        <is>
          <t>ZONE</t>
        </is>
      </c>
      <c r="I8197" s="2" t="n">
        <v>42.31</v>
      </c>
      <c r="J8197" s="2" t="n">
        <v>32.725028</v>
      </c>
      <c r="K8197" s="2" t="n">
        <v>-9.021905</v>
      </c>
      <c r="L8197" s="2" t="n">
        <v>-0.563068</v>
      </c>
      <c r="M8197" s="2" t="b">
        <v>1</v>
      </c>
      <c r="N8197" s="2" t="n">
        <v>1</v>
      </c>
    </row>
    <row r="8198" ht="15.75" customHeight="1">
      <c r="A8198" s="9" t="n">
        <v>44021.625</v>
      </c>
      <c r="B8198" s="9" t="n">
        <v>44021.45833333334</v>
      </c>
      <c r="C8198" s="2" t="n">
        <v>34964545</v>
      </c>
      <c r="D8198" s="2" t="inlineStr">
        <is>
          <t>DOM</t>
        </is>
      </c>
      <c r="G8198" s="2" t="inlineStr">
        <is>
          <t>ZONE</t>
        </is>
      </c>
      <c r="I8198" s="2" t="n">
        <v>106.83</v>
      </c>
      <c r="J8198" s="2" t="n">
        <v>61.094993</v>
      </c>
      <c r="K8198" s="2" t="n">
        <v>-44.021702</v>
      </c>
      <c r="L8198" s="2" t="n">
        <v>-1.714139</v>
      </c>
      <c r="M8198" s="2" t="b">
        <v>1</v>
      </c>
      <c r="N8198" s="2" t="n">
        <v>1</v>
      </c>
    </row>
    <row r="8199" ht="15.75" customHeight="1">
      <c r="A8199" s="9" t="n">
        <v>44021.66666666666</v>
      </c>
      <c r="B8199" s="9" t="n">
        <v>44021.5</v>
      </c>
      <c r="C8199" s="2" t="n">
        <v>34964545</v>
      </c>
      <c r="D8199" s="2" t="inlineStr">
        <is>
          <t>DOM</t>
        </is>
      </c>
      <c r="G8199" s="2" t="inlineStr">
        <is>
          <t>ZONE</t>
        </is>
      </c>
      <c r="I8199" s="2" t="n">
        <v>67.61</v>
      </c>
      <c r="J8199" s="2" t="n">
        <v>25.260697</v>
      </c>
      <c r="K8199" s="2" t="n">
        <v>-41.29611</v>
      </c>
      <c r="L8199" s="2" t="n">
        <v>-1.04986</v>
      </c>
      <c r="M8199" s="2" t="b">
        <v>1</v>
      </c>
      <c r="N8199" s="2" t="n">
        <v>1</v>
      </c>
    </row>
    <row r="8200" ht="15.75" customHeight="1">
      <c r="A8200" s="9" t="n">
        <v>44021.70833333334</v>
      </c>
      <c r="B8200" s="9" t="n">
        <v>44021.54166666666</v>
      </c>
      <c r="C8200" s="2" t="n">
        <v>34964545</v>
      </c>
      <c r="D8200" s="2" t="inlineStr">
        <is>
          <t>DOM</t>
        </is>
      </c>
      <c r="G8200" s="2" t="inlineStr">
        <is>
          <t>ZONE</t>
        </is>
      </c>
      <c r="I8200" s="2" t="n">
        <v>85.70999999999999</v>
      </c>
      <c r="J8200" s="2" t="n">
        <v>36.826756</v>
      </c>
      <c r="K8200" s="2" t="n">
        <v>-47.712147</v>
      </c>
      <c r="L8200" s="2" t="n">
        <v>-1.16943</v>
      </c>
      <c r="M8200" s="2" t="b">
        <v>1</v>
      </c>
      <c r="N8200" s="2" t="n">
        <v>1</v>
      </c>
    </row>
    <row r="8201" ht="15.75" customHeight="1">
      <c r="A8201" s="9" t="n">
        <v>44021.75</v>
      </c>
      <c r="B8201" s="9" t="n">
        <v>44021.58333333334</v>
      </c>
      <c r="C8201" s="2" t="n">
        <v>34964545</v>
      </c>
      <c r="D8201" s="2" t="inlineStr">
        <is>
          <t>DOM</t>
        </is>
      </c>
      <c r="G8201" s="2" t="inlineStr">
        <is>
          <t>ZONE</t>
        </is>
      </c>
      <c r="I8201" s="2" t="n">
        <v>111.65</v>
      </c>
      <c r="J8201" s="2" t="n">
        <v>68.477284</v>
      </c>
      <c r="K8201" s="2" t="n">
        <v>-41.673689</v>
      </c>
      <c r="L8201" s="2" t="n">
        <v>-1.501526</v>
      </c>
      <c r="M8201" s="2" t="b">
        <v>1</v>
      </c>
      <c r="N8201" s="2" t="n">
        <v>1</v>
      </c>
    </row>
    <row r="8202" ht="15.75" customHeight="1">
      <c r="A8202" s="9" t="n">
        <v>44021.79166666666</v>
      </c>
      <c r="B8202" s="9" t="n">
        <v>44021.625</v>
      </c>
      <c r="C8202" s="2" t="n">
        <v>34964545</v>
      </c>
      <c r="D8202" s="2" t="inlineStr">
        <is>
          <t>DOM</t>
        </is>
      </c>
      <c r="G8202" s="2" t="inlineStr">
        <is>
          <t>ZONE</t>
        </is>
      </c>
      <c r="I8202" s="2" t="n">
        <v>129.15</v>
      </c>
      <c r="J8202" s="2" t="n">
        <v>100.431782</v>
      </c>
      <c r="K8202" s="2" t="n">
        <v>-26.647389</v>
      </c>
      <c r="L8202" s="2" t="n">
        <v>-2.074996</v>
      </c>
      <c r="M8202" s="2" t="b">
        <v>1</v>
      </c>
      <c r="N8202" s="2" t="n">
        <v>1</v>
      </c>
    </row>
    <row r="8203" ht="15.75" customHeight="1">
      <c r="A8203" s="9" t="n">
        <v>44021.83333333334</v>
      </c>
      <c r="B8203" s="9" t="n">
        <v>44021.66666666666</v>
      </c>
      <c r="C8203" s="2" t="n">
        <v>34964545</v>
      </c>
      <c r="D8203" s="2" t="inlineStr">
        <is>
          <t>DOM</t>
        </is>
      </c>
      <c r="G8203" s="2" t="inlineStr">
        <is>
          <t>ZONE</t>
        </is>
      </c>
      <c r="I8203" s="2" t="n">
        <v>104.18</v>
      </c>
      <c r="J8203" s="2" t="n">
        <v>70.528677</v>
      </c>
      <c r="K8203" s="2" t="n">
        <v>-31.984037</v>
      </c>
      <c r="L8203" s="2" t="n">
        <v>-1.662287</v>
      </c>
      <c r="M8203" s="2" t="b">
        <v>1</v>
      </c>
      <c r="N8203" s="2" t="n">
        <v>1</v>
      </c>
    </row>
    <row r="8204" ht="15.75" customHeight="1">
      <c r="A8204" s="9" t="n">
        <v>44021.875</v>
      </c>
      <c r="B8204" s="9" t="n">
        <v>44021.70833333334</v>
      </c>
      <c r="C8204" s="2" t="n">
        <v>34964545</v>
      </c>
      <c r="D8204" s="2" t="inlineStr">
        <is>
          <t>DOM</t>
        </is>
      </c>
      <c r="G8204" s="2" t="inlineStr">
        <is>
          <t>ZONE</t>
        </is>
      </c>
      <c r="I8204" s="2" t="n">
        <v>94.72</v>
      </c>
      <c r="J8204" s="2" t="n">
        <v>61.147068</v>
      </c>
      <c r="K8204" s="2" t="n">
        <v>-32.210386</v>
      </c>
      <c r="L8204" s="2" t="n">
        <v>-1.358379</v>
      </c>
      <c r="M8204" s="2" t="b">
        <v>1</v>
      </c>
      <c r="N8204" s="2" t="n">
        <v>1</v>
      </c>
    </row>
    <row r="8205" ht="15.75" customHeight="1">
      <c r="A8205" s="9" t="n">
        <v>44021.91666666666</v>
      </c>
      <c r="B8205" s="9" t="n">
        <v>44021.75</v>
      </c>
      <c r="C8205" s="2" t="n">
        <v>34964545</v>
      </c>
      <c r="D8205" s="2" t="inlineStr">
        <is>
          <t>DOM</t>
        </is>
      </c>
      <c r="G8205" s="2" t="inlineStr">
        <is>
          <t>ZONE</t>
        </is>
      </c>
      <c r="I8205" s="2" t="n">
        <v>74.12</v>
      </c>
      <c r="J8205" s="2" t="n">
        <v>48.731866</v>
      </c>
      <c r="K8205" s="2" t="n">
        <v>-24.406345</v>
      </c>
      <c r="L8205" s="2" t="n">
        <v>-0.981789</v>
      </c>
      <c r="M8205" s="2" t="b">
        <v>1</v>
      </c>
      <c r="N8205" s="2" t="n">
        <v>1</v>
      </c>
    </row>
    <row r="8206" ht="15.75" customHeight="1">
      <c r="A8206" s="9" t="n">
        <v>44021.95833333334</v>
      </c>
      <c r="B8206" s="9" t="n">
        <v>44021.79166666666</v>
      </c>
      <c r="C8206" s="2" t="n">
        <v>34964545</v>
      </c>
      <c r="D8206" s="2" t="inlineStr">
        <is>
          <t>DOM</t>
        </is>
      </c>
      <c r="G8206" s="2" t="inlineStr">
        <is>
          <t>ZONE</t>
        </is>
      </c>
      <c r="I8206" s="2" t="n">
        <v>29.08</v>
      </c>
      <c r="J8206" s="2" t="n">
        <v>25.335121</v>
      </c>
      <c r="K8206" s="2" t="n">
        <v>-3.44378</v>
      </c>
      <c r="L8206" s="2" t="n">
        <v>-0.301932</v>
      </c>
      <c r="M8206" s="2" t="b">
        <v>1</v>
      </c>
      <c r="N8206" s="2" t="n">
        <v>1</v>
      </c>
    </row>
    <row r="8207" ht="15.75" customHeight="1">
      <c r="A8207" s="9" t="n">
        <v>44022</v>
      </c>
      <c r="B8207" s="9" t="n">
        <v>44021.83333333334</v>
      </c>
      <c r="C8207" s="2" t="n">
        <v>34964545</v>
      </c>
      <c r="D8207" s="2" t="inlineStr">
        <is>
          <t>DOM</t>
        </is>
      </c>
      <c r="G8207" s="2" t="inlineStr">
        <is>
          <t>ZONE</t>
        </is>
      </c>
      <c r="I8207" s="2" t="n">
        <v>22.92</v>
      </c>
      <c r="J8207" s="2" t="n">
        <v>22.651743</v>
      </c>
      <c r="K8207" s="2" t="n">
        <v>-0.137897</v>
      </c>
      <c r="L8207" s="2" t="n">
        <v>-0.134527</v>
      </c>
      <c r="M8207" s="2" t="b">
        <v>1</v>
      </c>
      <c r="N8207" s="2" t="n">
        <v>1</v>
      </c>
    </row>
    <row r="8208" ht="15.75" customHeight="1">
      <c r="A8208" s="9" t="n">
        <v>44022.04166666666</v>
      </c>
      <c r="B8208" s="9" t="n">
        <v>44021.875</v>
      </c>
      <c r="C8208" s="2" t="n">
        <v>34964545</v>
      </c>
      <c r="D8208" s="2" t="inlineStr">
        <is>
          <t>DOM</t>
        </is>
      </c>
      <c r="G8208" s="2" t="inlineStr">
        <is>
          <t>ZONE</t>
        </is>
      </c>
      <c r="I8208" s="2" t="n">
        <v>24.62</v>
      </c>
      <c r="J8208" s="2" t="n">
        <v>23.66385</v>
      </c>
      <c r="K8208" s="2" t="n">
        <v>-0.78906</v>
      </c>
      <c r="L8208" s="2" t="n">
        <v>-0.168757</v>
      </c>
      <c r="M8208" s="2" t="b">
        <v>1</v>
      </c>
      <c r="N8208" s="2" t="n">
        <v>1</v>
      </c>
    </row>
    <row r="8209" ht="15.75" customHeight="1">
      <c r="A8209" s="9" t="n">
        <v>44022.08333333334</v>
      </c>
      <c r="B8209" s="9" t="n">
        <v>44021.91666666666</v>
      </c>
      <c r="C8209" s="2" t="n">
        <v>34964545</v>
      </c>
      <c r="D8209" s="2" t="inlineStr">
        <is>
          <t>DOM</t>
        </is>
      </c>
      <c r="G8209" s="2" t="inlineStr">
        <is>
          <t>ZONE</t>
        </is>
      </c>
      <c r="I8209" s="2" t="n">
        <v>21.45</v>
      </c>
      <c r="J8209" s="2" t="n">
        <v>21.245626</v>
      </c>
      <c r="K8209" s="2" t="n">
        <v>0</v>
      </c>
      <c r="L8209" s="2" t="n">
        <v>-0.208541</v>
      </c>
      <c r="M8209" s="2" t="b">
        <v>1</v>
      </c>
      <c r="N8209" s="2" t="n">
        <v>1</v>
      </c>
    </row>
    <row r="8210" ht="15.75" customHeight="1">
      <c r="A8210" s="9" t="n">
        <v>44022.125</v>
      </c>
      <c r="B8210" s="9" t="n">
        <v>44021.95833333334</v>
      </c>
      <c r="C8210" s="2" t="n">
        <v>34964545</v>
      </c>
      <c r="D8210" s="2" t="inlineStr">
        <is>
          <t>DOM</t>
        </is>
      </c>
      <c r="G8210" s="2" t="inlineStr">
        <is>
          <t>ZONE</t>
        </is>
      </c>
      <c r="I8210" s="2" t="n">
        <v>18.54</v>
      </c>
      <c r="J8210" s="2" t="n">
        <v>18.356253</v>
      </c>
      <c r="K8210" s="2" t="n">
        <v>0</v>
      </c>
      <c r="L8210" s="2" t="n">
        <v>-0.180414</v>
      </c>
      <c r="M8210" s="2" t="b">
        <v>1</v>
      </c>
      <c r="N8210" s="2" t="n">
        <v>1</v>
      </c>
    </row>
    <row r="8211" ht="15.75" customHeight="1">
      <c r="A8211" s="9" t="n">
        <v>44022.16666666666</v>
      </c>
      <c r="B8211" s="9" t="n">
        <v>44022</v>
      </c>
      <c r="C8211" s="2" t="n">
        <v>34964545</v>
      </c>
      <c r="D8211" s="2" t="inlineStr">
        <is>
          <t>DOM</t>
        </is>
      </c>
      <c r="G8211" s="2" t="inlineStr">
        <is>
          <t>ZONE</t>
        </is>
      </c>
      <c r="I8211" s="2" t="n">
        <v>22.08</v>
      </c>
      <c r="J8211" s="2" t="n">
        <v>21.948948</v>
      </c>
      <c r="K8211" s="2" t="n">
        <v>0</v>
      </c>
      <c r="L8211" s="2" t="n">
        <v>-0.126886</v>
      </c>
      <c r="M8211" s="2" t="b">
        <v>1</v>
      </c>
      <c r="N8211" s="2" t="n">
        <v>1</v>
      </c>
    </row>
    <row r="8212" ht="15.75" customHeight="1">
      <c r="A8212" s="9" t="n">
        <v>44022.20833333334</v>
      </c>
      <c r="B8212" s="9" t="n">
        <v>44022.04166666666</v>
      </c>
      <c r="C8212" s="2" t="n">
        <v>34964545</v>
      </c>
      <c r="D8212" s="2" t="inlineStr">
        <is>
          <t>DOM</t>
        </is>
      </c>
      <c r="G8212" s="2" t="inlineStr">
        <is>
          <t>ZONE</t>
        </is>
      </c>
      <c r="I8212" s="2" t="n">
        <v>18.2</v>
      </c>
      <c r="J8212" s="2" t="n">
        <v>18.088773</v>
      </c>
      <c r="K8212" s="2" t="n">
        <v>0</v>
      </c>
      <c r="L8212" s="2" t="n">
        <v>-0.113727</v>
      </c>
      <c r="M8212" s="2" t="b">
        <v>1</v>
      </c>
      <c r="N8212" s="2" t="n">
        <v>1</v>
      </c>
    </row>
    <row r="8213" ht="15.75" customHeight="1">
      <c r="A8213" s="9" t="n">
        <v>44022.25</v>
      </c>
      <c r="B8213" s="9" t="n">
        <v>44022.08333333334</v>
      </c>
      <c r="C8213" s="2" t="n">
        <v>34964545</v>
      </c>
      <c r="D8213" s="2" t="inlineStr">
        <is>
          <t>DOM</t>
        </is>
      </c>
      <c r="G8213" s="2" t="inlineStr">
        <is>
          <t>ZONE</t>
        </is>
      </c>
      <c r="I8213" s="2" t="n">
        <v>17.03</v>
      </c>
      <c r="J8213" s="2" t="n">
        <v>16.932328</v>
      </c>
      <c r="K8213" s="2" t="n">
        <v>0.003891</v>
      </c>
      <c r="L8213" s="2" t="n">
        <v>-0.101563</v>
      </c>
      <c r="M8213" s="2" t="b">
        <v>1</v>
      </c>
      <c r="N8213" s="2" t="n">
        <v>1</v>
      </c>
    </row>
    <row r="8214" ht="15.75" customHeight="1">
      <c r="A8214" s="9" t="n">
        <v>44022.29166666666</v>
      </c>
      <c r="B8214" s="9" t="n">
        <v>44022.125</v>
      </c>
      <c r="C8214" s="2" t="n">
        <v>34964545</v>
      </c>
      <c r="D8214" s="2" t="inlineStr">
        <is>
          <t>DOM</t>
        </is>
      </c>
      <c r="G8214" s="2" t="inlineStr">
        <is>
          <t>ZONE</t>
        </is>
      </c>
      <c r="I8214" s="2" t="n">
        <v>15.59</v>
      </c>
      <c r="J8214" s="2" t="n">
        <v>15.520806</v>
      </c>
      <c r="K8214" s="2" t="n">
        <v>0.007149</v>
      </c>
      <c r="L8214" s="2" t="n">
        <v>-0.07634199999999999</v>
      </c>
      <c r="M8214" s="2" t="b">
        <v>1</v>
      </c>
      <c r="N8214" s="2" t="n">
        <v>1</v>
      </c>
    </row>
    <row r="8215" ht="15.75" customHeight="1">
      <c r="A8215" s="9" t="n">
        <v>44022.33333333334</v>
      </c>
      <c r="B8215" s="9" t="n">
        <v>44022.16666666666</v>
      </c>
      <c r="C8215" s="2" t="n">
        <v>34964545</v>
      </c>
      <c r="D8215" s="2" t="inlineStr">
        <is>
          <t>DOM</t>
        </is>
      </c>
      <c r="G8215" s="2" t="inlineStr">
        <is>
          <t>ZONE</t>
        </is>
      </c>
      <c r="I8215" s="2" t="n">
        <v>15.28</v>
      </c>
      <c r="J8215" s="2" t="n">
        <v>15.245798</v>
      </c>
      <c r="K8215" s="2" t="n">
        <v>0</v>
      </c>
      <c r="L8215" s="2" t="n">
        <v>-0.030869</v>
      </c>
      <c r="M8215" s="2" t="b">
        <v>1</v>
      </c>
      <c r="N8215" s="2" t="n">
        <v>1</v>
      </c>
    </row>
    <row r="8216" ht="15.75" customHeight="1">
      <c r="A8216" s="9" t="n">
        <v>44022.375</v>
      </c>
      <c r="B8216" s="9" t="n">
        <v>44022.20833333334</v>
      </c>
      <c r="C8216" s="2" t="n">
        <v>34964545</v>
      </c>
      <c r="D8216" s="2" t="inlineStr">
        <is>
          <t>DOM</t>
        </is>
      </c>
      <c r="G8216" s="2" t="inlineStr">
        <is>
          <t>ZONE</t>
        </is>
      </c>
      <c r="I8216" s="2" t="n">
        <v>16.05</v>
      </c>
      <c r="J8216" s="2" t="n">
        <v>16.056618</v>
      </c>
      <c r="K8216" s="2" t="n">
        <v>0.004234</v>
      </c>
      <c r="L8216" s="2" t="n">
        <v>0.004884</v>
      </c>
      <c r="M8216" s="2" t="b">
        <v>1</v>
      </c>
      <c r="N8216" s="2" t="n">
        <v>1</v>
      </c>
    </row>
    <row r="8217" ht="15.75" customHeight="1">
      <c r="A8217" s="9" t="n">
        <v>44022.41666666666</v>
      </c>
      <c r="B8217" s="9" t="n">
        <v>44022.25</v>
      </c>
      <c r="C8217" s="2" t="n">
        <v>34964545</v>
      </c>
      <c r="D8217" s="2" t="inlineStr">
        <is>
          <t>DOM</t>
        </is>
      </c>
      <c r="G8217" s="2" t="inlineStr">
        <is>
          <t>ZONE</t>
        </is>
      </c>
      <c r="I8217" s="2" t="n">
        <v>17.5</v>
      </c>
      <c r="J8217" s="2" t="n">
        <v>17.48575</v>
      </c>
      <c r="K8217" s="2" t="n">
        <v>0</v>
      </c>
      <c r="L8217" s="2" t="n">
        <v>-0.010917</v>
      </c>
      <c r="M8217" s="2" t="b">
        <v>1</v>
      </c>
      <c r="N8217" s="2" t="n">
        <v>1</v>
      </c>
    </row>
    <row r="8218" ht="15.75" customHeight="1">
      <c r="A8218" s="9" t="n">
        <v>44022.45833333334</v>
      </c>
      <c r="B8218" s="9" t="n">
        <v>44022.29166666666</v>
      </c>
      <c r="C8218" s="2" t="n">
        <v>34964545</v>
      </c>
      <c r="D8218" s="2" t="inlineStr">
        <is>
          <t>DOM</t>
        </is>
      </c>
      <c r="G8218" s="2" t="inlineStr">
        <is>
          <t>ZONE</t>
        </is>
      </c>
      <c r="I8218" s="2" t="n">
        <v>18.98</v>
      </c>
      <c r="J8218" s="2" t="n">
        <v>18.889509</v>
      </c>
      <c r="K8218" s="2" t="n">
        <v>0</v>
      </c>
      <c r="L8218" s="2" t="n">
        <v>-0.091324</v>
      </c>
      <c r="M8218" s="2" t="b">
        <v>1</v>
      </c>
      <c r="N8218" s="2" t="n">
        <v>1</v>
      </c>
    </row>
    <row r="8219" ht="15.75" customHeight="1">
      <c r="A8219" s="9" t="n">
        <v>44022.5</v>
      </c>
      <c r="B8219" s="9" t="n">
        <v>44022.33333333334</v>
      </c>
      <c r="C8219" s="2" t="n">
        <v>34964545</v>
      </c>
      <c r="D8219" s="2" t="inlineStr">
        <is>
          <t>DOM</t>
        </is>
      </c>
      <c r="G8219" s="2" t="inlineStr">
        <is>
          <t>ZONE</t>
        </is>
      </c>
      <c r="I8219" s="2" t="n">
        <v>20.21</v>
      </c>
      <c r="J8219" s="2" t="n">
        <v>20.039775</v>
      </c>
      <c r="K8219" s="2" t="n">
        <v>0</v>
      </c>
      <c r="L8219" s="2" t="n">
        <v>-0.172725</v>
      </c>
      <c r="M8219" s="2" t="b">
        <v>1</v>
      </c>
      <c r="N8219" s="2" t="n">
        <v>1</v>
      </c>
    </row>
    <row r="8220" ht="15.75" customHeight="1">
      <c r="A8220" s="9" t="n">
        <v>44022.54166666666</v>
      </c>
      <c r="B8220" s="9" t="n">
        <v>44022.375</v>
      </c>
      <c r="C8220" s="2" t="n">
        <v>34964545</v>
      </c>
      <c r="D8220" s="2" t="inlineStr">
        <is>
          <t>DOM</t>
        </is>
      </c>
      <c r="G8220" s="2" t="inlineStr">
        <is>
          <t>ZONE</t>
        </is>
      </c>
      <c r="I8220" s="2" t="n">
        <v>52.5</v>
      </c>
      <c r="J8220" s="2" t="n">
        <v>54.597545</v>
      </c>
      <c r="K8220" s="2" t="n">
        <v>2.60386</v>
      </c>
      <c r="L8220" s="2" t="n">
        <v>-0.503815</v>
      </c>
      <c r="M8220" s="2" t="b">
        <v>1</v>
      </c>
      <c r="N8220" s="2" t="n">
        <v>1</v>
      </c>
    </row>
    <row r="8221" ht="15.75" customHeight="1">
      <c r="A8221" s="9" t="n">
        <v>44022.58333333334</v>
      </c>
      <c r="B8221" s="9" t="n">
        <v>44022.41666666666</v>
      </c>
      <c r="C8221" s="2" t="n">
        <v>34964545</v>
      </c>
      <c r="D8221" s="2" t="inlineStr">
        <is>
          <t>DOM</t>
        </is>
      </c>
      <c r="G8221" s="2" t="inlineStr">
        <is>
          <t>ZONE</t>
        </is>
      </c>
      <c r="I8221" s="2" t="n">
        <v>64.15000000000001</v>
      </c>
      <c r="J8221" s="2" t="n">
        <v>56.438002</v>
      </c>
      <c r="K8221" s="2" t="n">
        <v>-7.1114</v>
      </c>
      <c r="L8221" s="2" t="n">
        <v>-0.600597</v>
      </c>
      <c r="M8221" s="2" t="b">
        <v>1</v>
      </c>
      <c r="N8221" s="2" t="n">
        <v>1</v>
      </c>
    </row>
    <row r="8222" ht="15.75" customHeight="1">
      <c r="A8222" s="9" t="n">
        <v>44022.625</v>
      </c>
      <c r="B8222" s="9" t="n">
        <v>44022.45833333334</v>
      </c>
      <c r="C8222" s="2" t="n">
        <v>34964545</v>
      </c>
      <c r="D8222" s="2" t="inlineStr">
        <is>
          <t>DOM</t>
        </is>
      </c>
      <c r="G8222" s="2" t="inlineStr">
        <is>
          <t>ZONE</t>
        </is>
      </c>
      <c r="I8222" s="2" t="n">
        <v>26.9</v>
      </c>
      <c r="J8222" s="2" t="n">
        <v>22.278994</v>
      </c>
      <c r="K8222" s="2" t="n">
        <v>-4.339809</v>
      </c>
      <c r="L8222" s="2" t="n">
        <v>-0.277863</v>
      </c>
      <c r="M8222" s="2" t="b">
        <v>1</v>
      </c>
      <c r="N8222" s="2" t="n">
        <v>1</v>
      </c>
    </row>
    <row r="8223" ht="15.75" customHeight="1">
      <c r="A8223" s="9" t="n">
        <v>44022.66666666666</v>
      </c>
      <c r="B8223" s="9" t="n">
        <v>44022.5</v>
      </c>
      <c r="C8223" s="2" t="n">
        <v>34964545</v>
      </c>
      <c r="D8223" s="2" t="inlineStr">
        <is>
          <t>DOM</t>
        </is>
      </c>
      <c r="G8223" s="2" t="inlineStr">
        <is>
          <t>ZONE</t>
        </is>
      </c>
      <c r="I8223" s="2" t="n">
        <v>26.88</v>
      </c>
      <c r="J8223" s="2" t="n">
        <v>22.717111</v>
      </c>
      <c r="K8223" s="2" t="n">
        <v>-3.886851</v>
      </c>
      <c r="L8223" s="2" t="n">
        <v>-0.272704</v>
      </c>
      <c r="M8223" s="2" t="b">
        <v>1</v>
      </c>
      <c r="N8223" s="2" t="n">
        <v>1</v>
      </c>
    </row>
    <row r="8224" ht="15.75" customHeight="1">
      <c r="A8224" s="9" t="n">
        <v>44022.70833333334</v>
      </c>
      <c r="B8224" s="9" t="n">
        <v>44022.54166666666</v>
      </c>
      <c r="C8224" s="2" t="n">
        <v>34964545</v>
      </c>
      <c r="D8224" s="2" t="inlineStr">
        <is>
          <t>DOM</t>
        </is>
      </c>
      <c r="G8224" s="2" t="inlineStr">
        <is>
          <t>ZONE</t>
        </is>
      </c>
      <c r="I8224" s="2" t="n">
        <v>57.27</v>
      </c>
      <c r="J8224" s="2" t="n">
        <v>40.100915</v>
      </c>
      <c r="K8224" s="2" t="n">
        <v>-16.766607</v>
      </c>
      <c r="L8224" s="2" t="n">
        <v>-0.399145</v>
      </c>
      <c r="M8224" s="2" t="b">
        <v>1</v>
      </c>
      <c r="N8224" s="2" t="n">
        <v>1</v>
      </c>
    </row>
    <row r="8225" ht="15.75" customHeight="1">
      <c r="A8225" s="9" t="n">
        <v>44022.75</v>
      </c>
      <c r="B8225" s="9" t="n">
        <v>44022.58333333334</v>
      </c>
      <c r="C8225" s="2" t="n">
        <v>34964545</v>
      </c>
      <c r="D8225" s="2" t="inlineStr">
        <is>
          <t>DOM</t>
        </is>
      </c>
      <c r="G8225" s="2" t="inlineStr">
        <is>
          <t>ZONE</t>
        </is>
      </c>
      <c r="I8225" s="2" t="n">
        <v>28.56</v>
      </c>
      <c r="J8225" s="2" t="n">
        <v>24.753562</v>
      </c>
      <c r="K8225" s="2" t="n">
        <v>-3.65778</v>
      </c>
      <c r="L8225" s="2" t="n">
        <v>-0.147824</v>
      </c>
      <c r="M8225" s="2" t="b">
        <v>1</v>
      </c>
      <c r="N8225" s="2" t="n">
        <v>1</v>
      </c>
    </row>
    <row r="8226" ht="15.75" customHeight="1">
      <c r="A8226" s="9" t="n">
        <v>44022.79166666666</v>
      </c>
      <c r="B8226" s="9" t="n">
        <v>44022.625</v>
      </c>
      <c r="C8226" s="2" t="n">
        <v>34964545</v>
      </c>
      <c r="D8226" s="2" t="inlineStr">
        <is>
          <t>DOM</t>
        </is>
      </c>
      <c r="G8226" s="2" t="inlineStr">
        <is>
          <t>ZONE</t>
        </is>
      </c>
      <c r="I8226" s="2" t="n">
        <v>23.83</v>
      </c>
      <c r="J8226" s="2" t="n">
        <v>24.804978</v>
      </c>
      <c r="K8226" s="2" t="n">
        <v>1.006335</v>
      </c>
      <c r="L8226" s="2" t="n">
        <v>-0.028023</v>
      </c>
      <c r="M8226" s="2" t="b">
        <v>1</v>
      </c>
      <c r="N8226" s="2" t="n">
        <v>1</v>
      </c>
    </row>
    <row r="8227" ht="15.75" customHeight="1">
      <c r="A8227" s="9" t="n">
        <v>44022.83333333334</v>
      </c>
      <c r="B8227" s="9" t="n">
        <v>44022.66666666666</v>
      </c>
      <c r="C8227" s="2" t="n">
        <v>34964545</v>
      </c>
      <c r="D8227" s="2" t="inlineStr">
        <is>
          <t>DOM</t>
        </is>
      </c>
      <c r="G8227" s="2" t="inlineStr">
        <is>
          <t>ZONE</t>
        </is>
      </c>
      <c r="I8227" s="2" t="n">
        <v>23.32</v>
      </c>
      <c r="J8227" s="2" t="n">
        <v>23.969956</v>
      </c>
      <c r="K8227" s="2" t="n">
        <v>0.620119</v>
      </c>
      <c r="L8227" s="2" t="n">
        <v>0.029837</v>
      </c>
      <c r="M8227" s="2" t="b">
        <v>1</v>
      </c>
      <c r="N8227" s="2" t="n">
        <v>1</v>
      </c>
    </row>
    <row r="8228" ht="15.75" customHeight="1">
      <c r="A8228" s="9" t="n">
        <v>44022.875</v>
      </c>
      <c r="B8228" s="9" t="n">
        <v>44022.70833333334</v>
      </c>
      <c r="C8228" s="2" t="n">
        <v>34964545</v>
      </c>
      <c r="D8228" s="2" t="inlineStr">
        <is>
          <t>DOM</t>
        </is>
      </c>
      <c r="G8228" s="2" t="inlineStr">
        <is>
          <t>ZONE</t>
        </is>
      </c>
      <c r="I8228" s="2" t="n">
        <v>25.81</v>
      </c>
      <c r="J8228" s="2" t="n">
        <v>28.531643</v>
      </c>
      <c r="K8228" s="2" t="n">
        <v>2.668177</v>
      </c>
      <c r="L8228" s="2" t="n">
        <v>0.053465</v>
      </c>
      <c r="M8228" s="2" t="b">
        <v>1</v>
      </c>
      <c r="N8228" s="2" t="n">
        <v>1</v>
      </c>
    </row>
    <row r="8229" ht="15.75" customHeight="1">
      <c r="A8229" s="9" t="n">
        <v>44022.91666666666</v>
      </c>
      <c r="B8229" s="9" t="n">
        <v>44022.75</v>
      </c>
      <c r="C8229" s="2" t="n">
        <v>34964545</v>
      </c>
      <c r="D8229" s="2" t="inlineStr">
        <is>
          <t>DOM</t>
        </is>
      </c>
      <c r="G8229" s="2" t="inlineStr">
        <is>
          <t>ZONE</t>
        </is>
      </c>
      <c r="I8229" s="2" t="n">
        <v>24.15</v>
      </c>
      <c r="J8229" s="2" t="n">
        <v>28.135035</v>
      </c>
      <c r="K8229" s="2" t="n">
        <v>3.903155</v>
      </c>
      <c r="L8229" s="2" t="n">
        <v>0.08104600000000001</v>
      </c>
      <c r="M8229" s="2" t="b">
        <v>1</v>
      </c>
      <c r="N8229" s="2" t="n">
        <v>1</v>
      </c>
    </row>
    <row r="8230" ht="15.75" customHeight="1">
      <c r="A8230" s="9" t="n">
        <v>44022.95833333334</v>
      </c>
      <c r="B8230" s="9" t="n">
        <v>44022.79166666666</v>
      </c>
      <c r="C8230" s="2" t="n">
        <v>34964545</v>
      </c>
      <c r="D8230" s="2" t="inlineStr">
        <is>
          <t>DOM</t>
        </is>
      </c>
      <c r="G8230" s="2" t="inlineStr">
        <is>
          <t>ZONE</t>
        </is>
      </c>
      <c r="I8230" s="2" t="n">
        <v>27.65</v>
      </c>
      <c r="J8230" s="2" t="n">
        <v>34.170667</v>
      </c>
      <c r="K8230" s="2" t="n">
        <v>6.324654</v>
      </c>
      <c r="L8230" s="2" t="n">
        <v>0.198513</v>
      </c>
      <c r="M8230" s="2" t="b">
        <v>1</v>
      </c>
      <c r="N8230" s="2" t="n">
        <v>1</v>
      </c>
    </row>
    <row r="8231" ht="15.75" customHeight="1">
      <c r="A8231" s="9" t="n">
        <v>44023</v>
      </c>
      <c r="B8231" s="9" t="n">
        <v>44022.83333333334</v>
      </c>
      <c r="C8231" s="2" t="n">
        <v>34964545</v>
      </c>
      <c r="D8231" s="2" t="inlineStr">
        <is>
          <t>DOM</t>
        </is>
      </c>
      <c r="G8231" s="2" t="inlineStr">
        <is>
          <t>ZONE</t>
        </is>
      </c>
      <c r="I8231" s="2" t="n">
        <v>23.31</v>
      </c>
      <c r="J8231" s="2" t="n">
        <v>27.274689</v>
      </c>
      <c r="K8231" s="2" t="n">
        <v>3.844681</v>
      </c>
      <c r="L8231" s="2" t="n">
        <v>0.122508</v>
      </c>
      <c r="M8231" s="2" t="b">
        <v>1</v>
      </c>
      <c r="N8231" s="2" t="n">
        <v>1</v>
      </c>
    </row>
    <row r="8232" ht="15.75" customHeight="1">
      <c r="A8232" s="9" t="n">
        <v>44023.04166666666</v>
      </c>
      <c r="B8232" s="9" t="n">
        <v>44022.875</v>
      </c>
      <c r="C8232" s="2" t="n">
        <v>34964545</v>
      </c>
      <c r="D8232" s="2" t="inlineStr">
        <is>
          <t>DOM</t>
        </is>
      </c>
      <c r="G8232" s="2" t="inlineStr">
        <is>
          <t>ZONE</t>
        </is>
      </c>
      <c r="I8232" s="2" t="n">
        <v>19.96</v>
      </c>
      <c r="J8232" s="2" t="n">
        <v>20.241525</v>
      </c>
      <c r="K8232" s="2" t="n">
        <v>0.185939</v>
      </c>
      <c r="L8232" s="2" t="n">
        <v>0.093085</v>
      </c>
      <c r="M8232" s="2" t="b">
        <v>1</v>
      </c>
      <c r="N8232" s="2" t="n">
        <v>1</v>
      </c>
    </row>
    <row r="8233" ht="15.75" customHeight="1">
      <c r="A8233" s="9" t="n">
        <v>44023.08333333334</v>
      </c>
      <c r="B8233" s="9" t="n">
        <v>44022.91666666666</v>
      </c>
      <c r="C8233" s="2" t="n">
        <v>34964545</v>
      </c>
      <c r="D8233" s="2" t="inlineStr">
        <is>
          <t>DOM</t>
        </is>
      </c>
      <c r="G8233" s="2" t="inlineStr">
        <is>
          <t>ZONE</t>
        </is>
      </c>
      <c r="I8233" s="2" t="n">
        <v>19.7</v>
      </c>
      <c r="J8233" s="2" t="n">
        <v>21.05405</v>
      </c>
      <c r="K8233" s="2" t="n">
        <v>1.290663</v>
      </c>
      <c r="L8233" s="2" t="n">
        <v>0.06422</v>
      </c>
      <c r="M8233" s="2" t="b">
        <v>1</v>
      </c>
      <c r="N8233" s="2" t="n">
        <v>1</v>
      </c>
    </row>
    <row r="8234" ht="15.75" customHeight="1">
      <c r="A8234" s="9" t="n">
        <v>44023.125</v>
      </c>
      <c r="B8234" s="9" t="n">
        <v>44022.95833333334</v>
      </c>
      <c r="C8234" s="2" t="n">
        <v>34964545</v>
      </c>
      <c r="D8234" s="2" t="inlineStr">
        <is>
          <t>DOM</t>
        </is>
      </c>
      <c r="G8234" s="2" t="inlineStr">
        <is>
          <t>ZONE</t>
        </is>
      </c>
      <c r="I8234" s="2" t="n">
        <v>18.51</v>
      </c>
      <c r="J8234" s="2" t="n">
        <v>19.084089</v>
      </c>
      <c r="K8234" s="2" t="n">
        <v>0.481432</v>
      </c>
      <c r="L8234" s="2" t="n">
        <v>0.090156</v>
      </c>
      <c r="M8234" s="2" t="b">
        <v>1</v>
      </c>
      <c r="N8234" s="2" t="n">
        <v>1</v>
      </c>
    </row>
    <row r="8235" ht="15.75" customHeight="1">
      <c r="A8235" s="9" t="n">
        <v>44023.16666666666</v>
      </c>
      <c r="B8235" s="9" t="n">
        <v>44023</v>
      </c>
      <c r="C8235" s="2" t="n">
        <v>34964545</v>
      </c>
      <c r="D8235" s="2" t="inlineStr">
        <is>
          <t>DOM</t>
        </is>
      </c>
      <c r="G8235" s="2" t="inlineStr">
        <is>
          <t>ZONE</t>
        </is>
      </c>
      <c r="I8235" s="2" t="n">
        <v>16.39</v>
      </c>
      <c r="J8235" s="2" t="n">
        <v>16.534907</v>
      </c>
      <c r="K8235" s="2" t="n">
        <v>0</v>
      </c>
      <c r="L8235" s="2" t="n">
        <v>0.14574</v>
      </c>
      <c r="M8235" s="2" t="b">
        <v>1</v>
      </c>
      <c r="N8235" s="2" t="n">
        <v>1</v>
      </c>
    </row>
    <row r="8236" ht="15.75" customHeight="1">
      <c r="A8236" s="9" t="n">
        <v>44023.20833333334</v>
      </c>
      <c r="B8236" s="9" t="n">
        <v>44023.04166666666</v>
      </c>
      <c r="C8236" s="2" t="n">
        <v>34964545</v>
      </c>
      <c r="D8236" s="2" t="inlineStr">
        <is>
          <t>DOM</t>
        </is>
      </c>
      <c r="G8236" s="2" t="inlineStr">
        <is>
          <t>ZONE</t>
        </is>
      </c>
      <c r="I8236" s="2" t="n">
        <v>15.05</v>
      </c>
      <c r="J8236" s="2" t="n">
        <v>15.175549</v>
      </c>
      <c r="K8236" s="2" t="n">
        <v>0</v>
      </c>
      <c r="L8236" s="2" t="n">
        <v>0.124716</v>
      </c>
      <c r="M8236" s="2" t="b">
        <v>1</v>
      </c>
      <c r="N8236" s="2" t="n">
        <v>1</v>
      </c>
    </row>
    <row r="8237" ht="15.75" customHeight="1">
      <c r="A8237" s="9" t="n">
        <v>44023.25</v>
      </c>
      <c r="B8237" s="9" t="n">
        <v>44023.08333333334</v>
      </c>
      <c r="C8237" s="2" t="n">
        <v>34964545</v>
      </c>
      <c r="D8237" s="2" t="inlineStr">
        <is>
          <t>DOM</t>
        </is>
      </c>
      <c r="G8237" s="2" t="inlineStr">
        <is>
          <t>ZONE</t>
        </is>
      </c>
      <c r="I8237" s="2" t="n">
        <v>14.61</v>
      </c>
      <c r="J8237" s="2" t="n">
        <v>14.74511</v>
      </c>
      <c r="K8237" s="2" t="n">
        <v>0</v>
      </c>
      <c r="L8237" s="2" t="n">
        <v>0.133443</v>
      </c>
      <c r="M8237" s="2" t="b">
        <v>1</v>
      </c>
      <c r="N8237" s="2" t="n">
        <v>1</v>
      </c>
    </row>
    <row r="8238" ht="15.75" customHeight="1">
      <c r="A8238" s="9" t="n">
        <v>44023.29166666666</v>
      </c>
      <c r="B8238" s="9" t="n">
        <v>44023.125</v>
      </c>
      <c r="C8238" s="2" t="n">
        <v>34964545</v>
      </c>
      <c r="D8238" s="2" t="inlineStr">
        <is>
          <t>DOM</t>
        </is>
      </c>
      <c r="G8238" s="2" t="inlineStr">
        <is>
          <t>ZONE</t>
        </is>
      </c>
      <c r="I8238" s="2" t="n">
        <v>13.51</v>
      </c>
      <c r="J8238" s="2" t="n">
        <v>13.616994</v>
      </c>
      <c r="K8238" s="2" t="n">
        <v>0</v>
      </c>
      <c r="L8238" s="2" t="n">
        <v>0.106994</v>
      </c>
      <c r="M8238" s="2" t="b">
        <v>1</v>
      </c>
      <c r="N8238" s="2" t="n">
        <v>1</v>
      </c>
    </row>
    <row r="8239" ht="15.75" customHeight="1">
      <c r="A8239" s="9" t="n">
        <v>44023.33333333334</v>
      </c>
      <c r="B8239" s="9" t="n">
        <v>44023.16666666666</v>
      </c>
      <c r="C8239" s="2" t="n">
        <v>34964545</v>
      </c>
      <c r="D8239" s="2" t="inlineStr">
        <is>
          <t>DOM</t>
        </is>
      </c>
      <c r="G8239" s="2" t="inlineStr">
        <is>
          <t>ZONE</t>
        </is>
      </c>
      <c r="I8239" s="2" t="n">
        <v>12.85</v>
      </c>
      <c r="J8239" s="2" t="n">
        <v>12.944405</v>
      </c>
      <c r="K8239" s="2" t="n">
        <v>0</v>
      </c>
      <c r="L8239" s="2" t="n">
        <v>0.096072</v>
      </c>
      <c r="M8239" s="2" t="b">
        <v>1</v>
      </c>
      <c r="N8239" s="2" t="n">
        <v>1</v>
      </c>
    </row>
    <row r="8240" ht="15.75" customHeight="1">
      <c r="A8240" s="9" t="n">
        <v>44023.375</v>
      </c>
      <c r="B8240" s="9" t="n">
        <v>44023.20833333334</v>
      </c>
      <c r="C8240" s="2" t="n">
        <v>34964545</v>
      </c>
      <c r="D8240" s="2" t="inlineStr">
        <is>
          <t>DOM</t>
        </is>
      </c>
      <c r="G8240" s="2" t="inlineStr">
        <is>
          <t>ZONE</t>
        </is>
      </c>
      <c r="I8240" s="2" t="n">
        <v>12.86</v>
      </c>
      <c r="J8240" s="2" t="n">
        <v>12.959623</v>
      </c>
      <c r="K8240" s="2" t="n">
        <v>0</v>
      </c>
      <c r="L8240" s="2" t="n">
        <v>0.100457</v>
      </c>
      <c r="M8240" s="2" t="b">
        <v>1</v>
      </c>
      <c r="N8240" s="2" t="n">
        <v>1</v>
      </c>
    </row>
    <row r="8241" ht="15.75" customHeight="1">
      <c r="A8241" s="9" t="n">
        <v>44023.41666666666</v>
      </c>
      <c r="B8241" s="9" t="n">
        <v>44023.25</v>
      </c>
      <c r="C8241" s="2" t="n">
        <v>34964545</v>
      </c>
      <c r="D8241" s="2" t="inlineStr">
        <is>
          <t>DOM</t>
        </is>
      </c>
      <c r="G8241" s="2" t="inlineStr">
        <is>
          <t>ZONE</t>
        </is>
      </c>
      <c r="I8241" s="2" t="n">
        <v>12.65</v>
      </c>
      <c r="J8241" s="2" t="n">
        <v>12.730217</v>
      </c>
      <c r="K8241" s="2" t="n">
        <v>0</v>
      </c>
      <c r="L8241" s="2" t="n">
        <v>0.082717</v>
      </c>
      <c r="M8241" s="2" t="b">
        <v>1</v>
      </c>
      <c r="N8241" s="2" t="n">
        <v>1</v>
      </c>
    </row>
    <row r="8242" ht="15.75" customHeight="1">
      <c r="A8242" s="9" t="n">
        <v>44023.45833333334</v>
      </c>
      <c r="B8242" s="9" t="n">
        <v>44023.29166666666</v>
      </c>
      <c r="C8242" s="2" t="n">
        <v>34964545</v>
      </c>
      <c r="D8242" s="2" t="inlineStr">
        <is>
          <t>DOM</t>
        </is>
      </c>
      <c r="G8242" s="2" t="inlineStr">
        <is>
          <t>ZONE</t>
        </is>
      </c>
      <c r="I8242" s="2" t="n">
        <v>13.99</v>
      </c>
      <c r="J8242" s="2" t="n">
        <v>14.070382</v>
      </c>
      <c r="K8242" s="2" t="n">
        <v>0</v>
      </c>
      <c r="L8242" s="2" t="n">
        <v>0.082882</v>
      </c>
      <c r="M8242" s="2" t="b">
        <v>1</v>
      </c>
      <c r="N8242" s="2" t="n">
        <v>1</v>
      </c>
    </row>
    <row r="8243" ht="15.75" customHeight="1">
      <c r="A8243" s="9" t="n">
        <v>44023.5</v>
      </c>
      <c r="B8243" s="9" t="n">
        <v>44023.33333333334</v>
      </c>
      <c r="C8243" s="2" t="n">
        <v>34964545</v>
      </c>
      <c r="D8243" s="2" t="inlineStr">
        <is>
          <t>DOM</t>
        </is>
      </c>
      <c r="G8243" s="2" t="inlineStr">
        <is>
          <t>ZONE</t>
        </is>
      </c>
      <c r="I8243" s="2" t="n">
        <v>16.12</v>
      </c>
      <c r="J8243" s="2" t="n">
        <v>16.209961</v>
      </c>
      <c r="K8243" s="2" t="n">
        <v>0.047243</v>
      </c>
      <c r="L8243" s="2" t="n">
        <v>0.042718</v>
      </c>
      <c r="M8243" s="2" t="b">
        <v>1</v>
      </c>
      <c r="N8243" s="2" t="n">
        <v>1</v>
      </c>
    </row>
    <row r="8244" ht="15.75" customHeight="1">
      <c r="A8244" s="9" t="n">
        <v>44023.54166666666</v>
      </c>
      <c r="B8244" s="9" t="n">
        <v>44023.375</v>
      </c>
      <c r="C8244" s="2" t="n">
        <v>34964545</v>
      </c>
      <c r="D8244" s="2" t="inlineStr">
        <is>
          <t>DOM</t>
        </is>
      </c>
      <c r="G8244" s="2" t="inlineStr">
        <is>
          <t>ZONE</t>
        </is>
      </c>
      <c r="I8244" s="2" t="n">
        <v>17.5</v>
      </c>
      <c r="J8244" s="2" t="n">
        <v>17.478602</v>
      </c>
      <c r="K8244" s="2" t="n">
        <v>0.083091</v>
      </c>
      <c r="L8244" s="2" t="n">
        <v>-0.101156</v>
      </c>
      <c r="M8244" s="2" t="b">
        <v>1</v>
      </c>
      <c r="N8244" s="2" t="n">
        <v>1</v>
      </c>
    </row>
    <row r="8245" ht="15.75" customHeight="1">
      <c r="A8245" s="9" t="n">
        <v>44023.58333333334</v>
      </c>
      <c r="B8245" s="9" t="n">
        <v>44023.41666666666</v>
      </c>
      <c r="C8245" s="2" t="n">
        <v>34964545</v>
      </c>
      <c r="D8245" s="2" t="inlineStr">
        <is>
          <t>DOM</t>
        </is>
      </c>
      <c r="G8245" s="2" t="inlineStr">
        <is>
          <t>ZONE</t>
        </is>
      </c>
      <c r="I8245" s="2" t="n">
        <v>19.29</v>
      </c>
      <c r="J8245" s="2" t="n">
        <v>19.289907</v>
      </c>
      <c r="K8245" s="2" t="n">
        <v>0.150713</v>
      </c>
      <c r="L8245" s="2" t="n">
        <v>-0.153306</v>
      </c>
      <c r="M8245" s="2" t="b">
        <v>1</v>
      </c>
      <c r="N8245" s="2" t="n">
        <v>1</v>
      </c>
    </row>
    <row r="8246" ht="15.75" customHeight="1">
      <c r="A8246" s="9" t="n">
        <v>44023.625</v>
      </c>
      <c r="B8246" s="9" t="n">
        <v>44023.45833333334</v>
      </c>
      <c r="C8246" s="2" t="n">
        <v>34964545</v>
      </c>
      <c r="D8246" s="2" t="inlineStr">
        <is>
          <t>DOM</t>
        </is>
      </c>
      <c r="G8246" s="2" t="inlineStr">
        <is>
          <t>ZONE</t>
        </is>
      </c>
      <c r="I8246" s="2" t="n">
        <v>19.95</v>
      </c>
      <c r="J8246" s="2" t="n">
        <v>20.036671</v>
      </c>
      <c r="K8246" s="2" t="n">
        <v>0.166617</v>
      </c>
      <c r="L8246" s="2" t="n">
        <v>-0.076614</v>
      </c>
      <c r="M8246" s="2" t="b">
        <v>1</v>
      </c>
      <c r="N8246" s="2" t="n">
        <v>1</v>
      </c>
    </row>
    <row r="8247" ht="15.75" customHeight="1">
      <c r="A8247" s="9" t="n">
        <v>44023.66666666666</v>
      </c>
      <c r="B8247" s="9" t="n">
        <v>44023.5</v>
      </c>
      <c r="C8247" s="2" t="n">
        <v>34964545</v>
      </c>
      <c r="D8247" s="2" t="inlineStr">
        <is>
          <t>DOM</t>
        </is>
      </c>
      <c r="G8247" s="2" t="inlineStr">
        <is>
          <t>ZONE</t>
        </is>
      </c>
      <c r="I8247" s="2" t="n">
        <v>19.86</v>
      </c>
      <c r="J8247" s="2" t="n">
        <v>19.952109</v>
      </c>
      <c r="K8247" s="2" t="n">
        <v>0.161445</v>
      </c>
      <c r="L8247" s="2" t="n">
        <v>-0.065169</v>
      </c>
      <c r="M8247" s="2" t="b">
        <v>1</v>
      </c>
      <c r="N8247" s="2" t="n">
        <v>1</v>
      </c>
    </row>
    <row r="8248" ht="15.75" customHeight="1">
      <c r="A8248" s="9" t="n">
        <v>44023.70833333334</v>
      </c>
      <c r="B8248" s="9" t="n">
        <v>44023.54166666666</v>
      </c>
      <c r="C8248" s="2" t="n">
        <v>34964545</v>
      </c>
      <c r="D8248" s="2" t="inlineStr">
        <is>
          <t>DOM</t>
        </is>
      </c>
      <c r="G8248" s="2" t="inlineStr">
        <is>
          <t>ZONE</t>
        </is>
      </c>
      <c r="I8248" s="2" t="n">
        <v>20.84</v>
      </c>
      <c r="J8248" s="2" t="n">
        <v>20.884298</v>
      </c>
      <c r="K8248" s="2" t="n">
        <v>0.137114</v>
      </c>
      <c r="L8248" s="2" t="n">
        <v>-0.09114999999999999</v>
      </c>
      <c r="M8248" s="2" t="b">
        <v>1</v>
      </c>
      <c r="N8248" s="2" t="n">
        <v>1</v>
      </c>
    </row>
    <row r="8249" ht="15.75" customHeight="1">
      <c r="A8249" s="9" t="n">
        <v>44023.75</v>
      </c>
      <c r="B8249" s="9" t="n">
        <v>44023.58333333334</v>
      </c>
      <c r="C8249" s="2" t="n">
        <v>34964545</v>
      </c>
      <c r="D8249" s="2" t="inlineStr">
        <is>
          <t>DOM</t>
        </is>
      </c>
      <c r="G8249" s="2" t="inlineStr">
        <is>
          <t>ZONE</t>
        </is>
      </c>
      <c r="I8249" s="2" t="n">
        <v>21.29</v>
      </c>
      <c r="J8249" s="2" t="n">
        <v>21.226995</v>
      </c>
      <c r="K8249" s="2" t="n">
        <v>0.036449</v>
      </c>
      <c r="L8249" s="2" t="n">
        <v>-0.10112</v>
      </c>
      <c r="M8249" s="2" t="b">
        <v>1</v>
      </c>
      <c r="N8249" s="2" t="n">
        <v>1</v>
      </c>
    </row>
    <row r="8250" ht="15.75" customHeight="1">
      <c r="A8250" s="9" t="n">
        <v>44023.79166666666</v>
      </c>
      <c r="B8250" s="9" t="n">
        <v>44023.625</v>
      </c>
      <c r="C8250" s="2" t="n">
        <v>34964545</v>
      </c>
      <c r="D8250" s="2" t="inlineStr">
        <is>
          <t>DOM</t>
        </is>
      </c>
      <c r="G8250" s="2" t="inlineStr">
        <is>
          <t>ZONE</t>
        </is>
      </c>
      <c r="I8250" s="2" t="n">
        <v>24.32</v>
      </c>
      <c r="J8250" s="2" t="n">
        <v>23.899964</v>
      </c>
      <c r="K8250" s="2" t="n">
        <v>-0.206085</v>
      </c>
      <c r="L8250" s="2" t="n">
        <v>-0.208951</v>
      </c>
      <c r="M8250" s="2" t="b">
        <v>1</v>
      </c>
      <c r="N8250" s="2" t="n">
        <v>1</v>
      </c>
    </row>
    <row r="8251" ht="15.75" customHeight="1">
      <c r="A8251" s="9" t="n">
        <v>44023.83333333334</v>
      </c>
      <c r="B8251" s="9" t="n">
        <v>44023.66666666666</v>
      </c>
      <c r="C8251" s="2" t="n">
        <v>34964545</v>
      </c>
      <c r="D8251" s="2" t="inlineStr">
        <is>
          <t>DOM</t>
        </is>
      </c>
      <c r="G8251" s="2" t="inlineStr">
        <is>
          <t>ZONE</t>
        </is>
      </c>
      <c r="I8251" s="2" t="n">
        <v>26.24</v>
      </c>
      <c r="J8251" s="2" t="n">
        <v>25.652914</v>
      </c>
      <c r="K8251" s="2" t="n">
        <v>-0.268531</v>
      </c>
      <c r="L8251" s="2" t="n">
        <v>-0.318555</v>
      </c>
      <c r="M8251" s="2" t="b">
        <v>1</v>
      </c>
      <c r="N8251" s="2" t="n">
        <v>1</v>
      </c>
    </row>
    <row r="8252" ht="15.75" customHeight="1">
      <c r="A8252" s="9" t="n">
        <v>44023.875</v>
      </c>
      <c r="B8252" s="9" t="n">
        <v>44023.70833333334</v>
      </c>
      <c r="C8252" s="2" t="n">
        <v>34964545</v>
      </c>
      <c r="D8252" s="2" t="inlineStr">
        <is>
          <t>DOM</t>
        </is>
      </c>
      <c r="G8252" s="2" t="inlineStr">
        <is>
          <t>ZONE</t>
        </is>
      </c>
      <c r="I8252" s="2" t="n">
        <v>28.25</v>
      </c>
      <c r="J8252" s="2" t="n">
        <v>27.580438</v>
      </c>
      <c r="K8252" s="2" t="n">
        <v>-0.235428</v>
      </c>
      <c r="L8252" s="2" t="n">
        <v>-0.4333</v>
      </c>
      <c r="M8252" s="2" t="b">
        <v>1</v>
      </c>
      <c r="N8252" s="2" t="n">
        <v>1</v>
      </c>
    </row>
    <row r="8253" ht="15.75" customHeight="1">
      <c r="A8253" s="9" t="n">
        <v>44023.91666666666</v>
      </c>
      <c r="B8253" s="9" t="n">
        <v>44023.75</v>
      </c>
      <c r="C8253" s="2" t="n">
        <v>34964545</v>
      </c>
      <c r="D8253" s="2" t="inlineStr">
        <is>
          <t>DOM</t>
        </is>
      </c>
      <c r="G8253" s="2" t="inlineStr">
        <is>
          <t>ZONE</t>
        </is>
      </c>
      <c r="I8253" s="2" t="n">
        <v>25.39</v>
      </c>
      <c r="J8253" s="2" t="n">
        <v>25.029883</v>
      </c>
      <c r="K8253" s="2" t="n">
        <v>0.045587</v>
      </c>
      <c r="L8253" s="2" t="n">
        <v>-0.401537</v>
      </c>
      <c r="M8253" s="2" t="b">
        <v>1</v>
      </c>
      <c r="N8253" s="2" t="n">
        <v>1</v>
      </c>
    </row>
    <row r="8254" ht="15.75" customHeight="1">
      <c r="A8254" s="9" t="n">
        <v>44023.95833333334</v>
      </c>
      <c r="B8254" s="9" t="n">
        <v>44023.79166666666</v>
      </c>
      <c r="C8254" s="2" t="n">
        <v>34964545</v>
      </c>
      <c r="D8254" s="2" t="inlineStr">
        <is>
          <t>DOM</t>
        </is>
      </c>
      <c r="G8254" s="2" t="inlineStr">
        <is>
          <t>ZONE</t>
        </is>
      </c>
      <c r="I8254" s="2" t="n">
        <v>24.58</v>
      </c>
      <c r="J8254" s="2" t="n">
        <v>24.355518</v>
      </c>
      <c r="K8254" s="2" t="n">
        <v>0.035428</v>
      </c>
      <c r="L8254" s="2" t="n">
        <v>-0.260743</v>
      </c>
      <c r="M8254" s="2" t="b">
        <v>1</v>
      </c>
      <c r="N8254" s="2" t="n">
        <v>1</v>
      </c>
    </row>
    <row r="8255" ht="15.75" customHeight="1">
      <c r="A8255" s="9" t="n">
        <v>44024</v>
      </c>
      <c r="B8255" s="9" t="n">
        <v>44023.83333333334</v>
      </c>
      <c r="C8255" s="2" t="n">
        <v>34964545</v>
      </c>
      <c r="D8255" s="2" t="inlineStr">
        <is>
          <t>DOM</t>
        </is>
      </c>
      <c r="G8255" s="2" t="inlineStr">
        <is>
          <t>ZONE</t>
        </is>
      </c>
      <c r="I8255" s="2" t="n">
        <v>20.16</v>
      </c>
      <c r="J8255" s="2" t="n">
        <v>20.43629</v>
      </c>
      <c r="K8255" s="2" t="n">
        <v>0.319189</v>
      </c>
      <c r="L8255" s="2" t="n">
        <v>-0.046233</v>
      </c>
      <c r="M8255" s="2" t="b">
        <v>1</v>
      </c>
      <c r="N8255" s="2" t="n">
        <v>1</v>
      </c>
    </row>
    <row r="8256" ht="15.75" customHeight="1">
      <c r="A8256" s="9" t="n">
        <v>44024.04166666666</v>
      </c>
      <c r="B8256" s="9" t="n">
        <v>44023.875</v>
      </c>
      <c r="C8256" s="2" t="n">
        <v>34964545</v>
      </c>
      <c r="D8256" s="2" t="inlineStr">
        <is>
          <t>DOM</t>
        </is>
      </c>
      <c r="G8256" s="2" t="inlineStr">
        <is>
          <t>ZONE</t>
        </is>
      </c>
      <c r="I8256" s="2" t="n">
        <v>20.42</v>
      </c>
      <c r="J8256" s="2" t="n">
        <v>21.617884</v>
      </c>
      <c r="K8256" s="2" t="n">
        <v>1.193244</v>
      </c>
      <c r="L8256" s="2" t="n">
        <v>0.009639999999999999</v>
      </c>
      <c r="M8256" s="2" t="b">
        <v>1</v>
      </c>
      <c r="N8256" s="2" t="n">
        <v>1</v>
      </c>
    </row>
    <row r="8257" ht="15.75" customHeight="1">
      <c r="A8257" s="9" t="n">
        <v>44024.08333333334</v>
      </c>
      <c r="B8257" s="9" t="n">
        <v>44023.91666666666</v>
      </c>
      <c r="C8257" s="2" t="n">
        <v>34964545</v>
      </c>
      <c r="D8257" s="2" t="inlineStr">
        <is>
          <t>DOM</t>
        </is>
      </c>
      <c r="G8257" s="2" t="inlineStr">
        <is>
          <t>ZONE</t>
        </is>
      </c>
      <c r="I8257" s="2" t="n">
        <v>17.7</v>
      </c>
      <c r="J8257" s="2" t="n">
        <v>17.80174</v>
      </c>
      <c r="K8257" s="2" t="n">
        <v>0.09890400000000001</v>
      </c>
      <c r="L8257" s="2" t="n">
        <v>0.002836</v>
      </c>
      <c r="M8257" s="2" t="b">
        <v>1</v>
      </c>
      <c r="N8257" s="2" t="n">
        <v>1</v>
      </c>
    </row>
    <row r="8258" ht="15.75" customHeight="1">
      <c r="A8258" s="9" t="n">
        <v>44024.125</v>
      </c>
      <c r="B8258" s="9" t="n">
        <v>44023.95833333334</v>
      </c>
      <c r="C8258" s="2" t="n">
        <v>34964545</v>
      </c>
      <c r="D8258" s="2" t="inlineStr">
        <is>
          <t>DOM</t>
        </is>
      </c>
      <c r="G8258" s="2" t="inlineStr">
        <is>
          <t>ZONE</t>
        </is>
      </c>
      <c r="I8258" s="2" t="n">
        <v>17.09</v>
      </c>
      <c r="J8258" s="2" t="n">
        <v>17.21603</v>
      </c>
      <c r="K8258" s="2" t="n">
        <v>0.109509</v>
      </c>
      <c r="L8258" s="2" t="n">
        <v>0.015688</v>
      </c>
      <c r="M8258" s="2" t="b">
        <v>1</v>
      </c>
      <c r="N8258" s="2" t="n">
        <v>1</v>
      </c>
    </row>
    <row r="8259" ht="15.75" customHeight="1">
      <c r="A8259" s="9" t="n">
        <v>44024.16666666666</v>
      </c>
      <c r="B8259" s="9" t="n">
        <v>44024</v>
      </c>
      <c r="C8259" s="2" t="n">
        <v>34964545</v>
      </c>
      <c r="D8259" s="2" t="inlineStr">
        <is>
          <t>DOM</t>
        </is>
      </c>
      <c r="G8259" s="2" t="inlineStr">
        <is>
          <t>ZONE</t>
        </is>
      </c>
      <c r="I8259" s="2" t="n">
        <v>14.55</v>
      </c>
      <c r="J8259" s="2" t="n">
        <v>14.716324</v>
      </c>
      <c r="K8259" s="2" t="n">
        <v>0.173135</v>
      </c>
      <c r="L8259" s="2" t="n">
        <v>-0.005144</v>
      </c>
      <c r="M8259" s="2" t="b">
        <v>1</v>
      </c>
      <c r="N8259" s="2" t="n">
        <v>1</v>
      </c>
    </row>
    <row r="8260" ht="15.75" customHeight="1">
      <c r="A8260" s="9" t="n">
        <v>44024.20833333334</v>
      </c>
      <c r="B8260" s="9" t="n">
        <v>44024.04166666666</v>
      </c>
      <c r="C8260" s="2" t="n">
        <v>34964545</v>
      </c>
      <c r="D8260" s="2" t="inlineStr">
        <is>
          <t>DOM</t>
        </is>
      </c>
      <c r="G8260" s="2" t="inlineStr">
        <is>
          <t>ZONE</t>
        </is>
      </c>
      <c r="I8260" s="2" t="n">
        <v>15.35</v>
      </c>
      <c r="J8260" s="2" t="n">
        <v>15.557934</v>
      </c>
      <c r="K8260" s="2" t="n">
        <v>0.193263</v>
      </c>
      <c r="L8260" s="2" t="n">
        <v>0.013005</v>
      </c>
      <c r="M8260" s="2" t="b">
        <v>1</v>
      </c>
      <c r="N8260" s="2" t="n">
        <v>1</v>
      </c>
    </row>
    <row r="8261" ht="15.75" customHeight="1">
      <c r="A8261" s="9" t="n">
        <v>44024.25</v>
      </c>
      <c r="B8261" s="9" t="n">
        <v>44024.08333333334</v>
      </c>
      <c r="C8261" s="2" t="n">
        <v>34964545</v>
      </c>
      <c r="D8261" s="2" t="inlineStr">
        <is>
          <t>DOM</t>
        </is>
      </c>
      <c r="G8261" s="2" t="inlineStr">
        <is>
          <t>ZONE</t>
        </is>
      </c>
      <c r="I8261" s="2" t="n">
        <v>13.67</v>
      </c>
      <c r="J8261" s="2" t="n">
        <v>13.723898</v>
      </c>
      <c r="K8261" s="2" t="n">
        <v>0.041948</v>
      </c>
      <c r="L8261" s="2" t="n">
        <v>0.011951</v>
      </c>
      <c r="M8261" s="2" t="b">
        <v>1</v>
      </c>
      <c r="N8261" s="2" t="n">
        <v>1</v>
      </c>
    </row>
    <row r="8262" ht="15.75" customHeight="1">
      <c r="A8262" s="9" t="n">
        <v>44024.29166666666</v>
      </c>
      <c r="B8262" s="9" t="n">
        <v>44024.125</v>
      </c>
      <c r="C8262" s="2" t="n">
        <v>34964545</v>
      </c>
      <c r="D8262" s="2" t="inlineStr">
        <is>
          <t>DOM</t>
        </is>
      </c>
      <c r="G8262" s="2" t="inlineStr">
        <is>
          <t>ZONE</t>
        </is>
      </c>
      <c r="I8262" s="2" t="n">
        <v>12.88</v>
      </c>
      <c r="J8262" s="2" t="n">
        <v>12.904668</v>
      </c>
      <c r="K8262" s="2" t="n">
        <v>0.007979</v>
      </c>
      <c r="L8262" s="2" t="n">
        <v>0.016689</v>
      </c>
      <c r="M8262" s="2" t="b">
        <v>1</v>
      </c>
      <c r="N8262" s="2" t="n">
        <v>1</v>
      </c>
    </row>
    <row r="8263" ht="15.75" customHeight="1">
      <c r="A8263" s="9" t="n">
        <v>44024.33333333334</v>
      </c>
      <c r="B8263" s="9" t="n">
        <v>44024.16666666666</v>
      </c>
      <c r="C8263" s="2" t="n">
        <v>34964545</v>
      </c>
      <c r="D8263" s="2" t="inlineStr">
        <is>
          <t>DOM</t>
        </is>
      </c>
      <c r="G8263" s="2" t="inlineStr">
        <is>
          <t>ZONE</t>
        </is>
      </c>
      <c r="I8263" s="2" t="n">
        <v>12.22</v>
      </c>
      <c r="J8263" s="2" t="n">
        <v>12.299821</v>
      </c>
      <c r="K8263" s="2" t="n">
        <v>0.054382</v>
      </c>
      <c r="L8263" s="2" t="n">
        <v>0.029606</v>
      </c>
      <c r="M8263" s="2" t="b">
        <v>1</v>
      </c>
      <c r="N8263" s="2" t="n">
        <v>1</v>
      </c>
    </row>
    <row r="8264" ht="15.75" customHeight="1">
      <c r="A8264" s="9" t="n">
        <v>44024.375</v>
      </c>
      <c r="B8264" s="9" t="n">
        <v>44024.20833333334</v>
      </c>
      <c r="C8264" s="2" t="n">
        <v>34964545</v>
      </c>
      <c r="D8264" s="2" t="inlineStr">
        <is>
          <t>DOM</t>
        </is>
      </c>
      <c r="G8264" s="2" t="inlineStr">
        <is>
          <t>ZONE</t>
        </is>
      </c>
      <c r="I8264" s="2" t="n">
        <v>11.55</v>
      </c>
      <c r="J8264" s="2" t="n">
        <v>11.584323</v>
      </c>
      <c r="K8264" s="2" t="n">
        <v>0</v>
      </c>
      <c r="L8264" s="2" t="n">
        <v>0.032657</v>
      </c>
      <c r="M8264" s="2" t="b">
        <v>1</v>
      </c>
      <c r="N8264" s="2" t="n">
        <v>1</v>
      </c>
    </row>
    <row r="8265" ht="15.75" customHeight="1">
      <c r="A8265" s="9" t="n">
        <v>44024.41666666666</v>
      </c>
      <c r="B8265" s="9" t="n">
        <v>44024.25</v>
      </c>
      <c r="C8265" s="2" t="n">
        <v>34964545</v>
      </c>
      <c r="D8265" s="2" t="inlineStr">
        <is>
          <t>DOM</t>
        </is>
      </c>
      <c r="G8265" s="2" t="inlineStr">
        <is>
          <t>ZONE</t>
        </is>
      </c>
      <c r="I8265" s="2" t="n">
        <v>10.02</v>
      </c>
      <c r="J8265" s="2" t="n">
        <v>10.044882</v>
      </c>
      <c r="K8265" s="2" t="n">
        <v>0</v>
      </c>
      <c r="L8265" s="2" t="n">
        <v>0.020715</v>
      </c>
      <c r="M8265" s="2" t="b">
        <v>1</v>
      </c>
      <c r="N8265" s="2" t="n">
        <v>1</v>
      </c>
    </row>
    <row r="8266" ht="15.75" customHeight="1">
      <c r="A8266" s="9" t="n">
        <v>44024.45833333334</v>
      </c>
      <c r="B8266" s="9" t="n">
        <v>44024.29166666666</v>
      </c>
      <c r="C8266" s="2" t="n">
        <v>34964545</v>
      </c>
      <c r="D8266" s="2" t="inlineStr">
        <is>
          <t>DOM</t>
        </is>
      </c>
      <c r="G8266" s="2" t="inlineStr">
        <is>
          <t>ZONE</t>
        </is>
      </c>
      <c r="I8266" s="2" t="n">
        <v>11.26</v>
      </c>
      <c r="J8266" s="2" t="n">
        <v>11.25802</v>
      </c>
      <c r="K8266" s="2" t="n">
        <v>0</v>
      </c>
      <c r="L8266" s="2" t="n">
        <v>-0.000313</v>
      </c>
      <c r="M8266" s="2" t="b">
        <v>1</v>
      </c>
      <c r="N8266" s="2" t="n">
        <v>1</v>
      </c>
    </row>
    <row r="8267" ht="15.75" customHeight="1">
      <c r="A8267" s="9" t="n">
        <v>44024.5</v>
      </c>
      <c r="B8267" s="9" t="n">
        <v>44024.33333333334</v>
      </c>
      <c r="C8267" s="2" t="n">
        <v>34964545</v>
      </c>
      <c r="D8267" s="2" t="inlineStr">
        <is>
          <t>DOM</t>
        </is>
      </c>
      <c r="G8267" s="2" t="inlineStr">
        <is>
          <t>ZONE</t>
        </is>
      </c>
      <c r="I8267" s="2" t="n">
        <v>12.46</v>
      </c>
      <c r="J8267" s="2" t="n">
        <v>12.413253</v>
      </c>
      <c r="K8267" s="2" t="n">
        <v>0</v>
      </c>
      <c r="L8267" s="2" t="n">
        <v>-0.047581</v>
      </c>
      <c r="M8267" s="2" t="b">
        <v>1</v>
      </c>
      <c r="N8267" s="2" t="n">
        <v>1</v>
      </c>
    </row>
    <row r="8268" ht="15.75" customHeight="1">
      <c r="A8268" s="9" t="n">
        <v>44024.54166666666</v>
      </c>
      <c r="B8268" s="9" t="n">
        <v>44024.375</v>
      </c>
      <c r="C8268" s="2" t="n">
        <v>34964545</v>
      </c>
      <c r="D8268" s="2" t="inlineStr">
        <is>
          <t>DOM</t>
        </is>
      </c>
      <c r="G8268" s="2" t="inlineStr">
        <is>
          <t>ZONE</t>
        </is>
      </c>
      <c r="I8268" s="2" t="n">
        <v>16.18</v>
      </c>
      <c r="J8268" s="2" t="n">
        <v>16.198693</v>
      </c>
      <c r="K8268" s="2" t="n">
        <v>0.074348</v>
      </c>
      <c r="L8268" s="2" t="n">
        <v>-0.056488</v>
      </c>
      <c r="M8268" s="2" t="b">
        <v>1</v>
      </c>
      <c r="N8268" s="2" t="n">
        <v>1</v>
      </c>
    </row>
    <row r="8269" ht="15.75" customHeight="1">
      <c r="A8269" s="9" t="n">
        <v>44024.58333333334</v>
      </c>
      <c r="B8269" s="9" t="n">
        <v>44024.41666666666</v>
      </c>
      <c r="C8269" s="2" t="n">
        <v>34964545</v>
      </c>
      <c r="D8269" s="2" t="inlineStr">
        <is>
          <t>DOM</t>
        </is>
      </c>
      <c r="G8269" s="2" t="inlineStr">
        <is>
          <t>ZONE</t>
        </is>
      </c>
      <c r="I8269" s="2" t="n">
        <v>18.74</v>
      </c>
      <c r="J8269" s="2" t="n">
        <v>18.828329</v>
      </c>
      <c r="K8269" s="2" t="n">
        <v>0.138258</v>
      </c>
      <c r="L8269" s="2" t="n">
        <v>-0.047428</v>
      </c>
      <c r="M8269" s="2" t="b">
        <v>1</v>
      </c>
      <c r="N8269" s="2" t="n">
        <v>1</v>
      </c>
    </row>
    <row r="8270" ht="15.75" customHeight="1">
      <c r="A8270" s="9" t="n">
        <v>44024.625</v>
      </c>
      <c r="B8270" s="9" t="n">
        <v>44024.45833333334</v>
      </c>
      <c r="C8270" s="2" t="n">
        <v>34964545</v>
      </c>
      <c r="D8270" s="2" t="inlineStr">
        <is>
          <t>DOM</t>
        </is>
      </c>
      <c r="G8270" s="2" t="inlineStr">
        <is>
          <t>ZONE</t>
        </is>
      </c>
      <c r="I8270" s="2" t="n">
        <v>20.14</v>
      </c>
      <c r="J8270" s="2" t="n">
        <v>20.934472</v>
      </c>
      <c r="K8270" s="2" t="n">
        <v>0.808026</v>
      </c>
      <c r="L8270" s="2" t="n">
        <v>-0.012721</v>
      </c>
      <c r="M8270" s="2" t="b">
        <v>1</v>
      </c>
      <c r="N8270" s="2" t="n">
        <v>1</v>
      </c>
    </row>
    <row r="8271" ht="15.75" customHeight="1">
      <c r="A8271" s="9" t="n">
        <v>44024.66666666666</v>
      </c>
      <c r="B8271" s="9" t="n">
        <v>44024.5</v>
      </c>
      <c r="C8271" s="2" t="n">
        <v>34964545</v>
      </c>
      <c r="D8271" s="2" t="inlineStr">
        <is>
          <t>DOM</t>
        </is>
      </c>
      <c r="G8271" s="2" t="inlineStr">
        <is>
          <t>ZONE</t>
        </is>
      </c>
      <c r="I8271" s="2" t="n">
        <v>21.87</v>
      </c>
      <c r="J8271" s="2" t="n">
        <v>25.236858</v>
      </c>
      <c r="K8271" s="2" t="n">
        <v>3.375196</v>
      </c>
      <c r="L8271" s="2" t="n">
        <v>-0.008338</v>
      </c>
      <c r="M8271" s="2" t="b">
        <v>1</v>
      </c>
      <c r="N8271" s="2" t="n">
        <v>1</v>
      </c>
    </row>
    <row r="8272" ht="15.75" customHeight="1">
      <c r="A8272" s="9" t="n">
        <v>44024.70833333334</v>
      </c>
      <c r="B8272" s="9" t="n">
        <v>44024.54166666666</v>
      </c>
      <c r="C8272" s="2" t="n">
        <v>34964545</v>
      </c>
      <c r="D8272" s="2" t="inlineStr">
        <is>
          <t>DOM</t>
        </is>
      </c>
      <c r="G8272" s="2" t="inlineStr">
        <is>
          <t>ZONE</t>
        </is>
      </c>
      <c r="I8272" s="2" t="n">
        <v>21.17</v>
      </c>
      <c r="J8272" s="2" t="n">
        <v>23.19527</v>
      </c>
      <c r="K8272" s="2" t="n">
        <v>2.105293</v>
      </c>
      <c r="L8272" s="2" t="n">
        <v>-0.07502399999999999</v>
      </c>
      <c r="M8272" s="2" t="b">
        <v>1</v>
      </c>
      <c r="N8272" s="2" t="n">
        <v>1</v>
      </c>
    </row>
    <row r="8273" ht="15.75" customHeight="1">
      <c r="A8273" s="9" t="n">
        <v>44024.75</v>
      </c>
      <c r="B8273" s="9" t="n">
        <v>44024.58333333334</v>
      </c>
      <c r="C8273" s="2" t="n">
        <v>34964545</v>
      </c>
      <c r="D8273" s="2" t="inlineStr">
        <is>
          <t>DOM</t>
        </is>
      </c>
      <c r="G8273" s="2" t="inlineStr">
        <is>
          <t>ZONE</t>
        </is>
      </c>
      <c r="I8273" s="2" t="n">
        <v>21.36</v>
      </c>
      <c r="J8273" s="2" t="n">
        <v>23.039437</v>
      </c>
      <c r="K8273" s="2" t="n">
        <v>1.843114</v>
      </c>
      <c r="L8273" s="2" t="n">
        <v>-0.166177</v>
      </c>
      <c r="M8273" s="2" t="b">
        <v>1</v>
      </c>
      <c r="N8273" s="2" t="n">
        <v>1</v>
      </c>
    </row>
    <row r="8274" ht="15.75" customHeight="1">
      <c r="A8274" s="9" t="n">
        <v>44024.79166666666</v>
      </c>
      <c r="B8274" s="9" t="n">
        <v>44024.625</v>
      </c>
      <c r="C8274" s="2" t="n">
        <v>34964545</v>
      </c>
      <c r="D8274" s="2" t="inlineStr">
        <is>
          <t>DOM</t>
        </is>
      </c>
      <c r="G8274" s="2" t="inlineStr">
        <is>
          <t>ZONE</t>
        </is>
      </c>
      <c r="I8274" s="2" t="n">
        <v>28.16</v>
      </c>
      <c r="J8274" s="2" t="n">
        <v>28.620966</v>
      </c>
      <c r="K8274" s="2" t="n">
        <v>0.772052</v>
      </c>
      <c r="L8274" s="2" t="n">
        <v>-0.307753</v>
      </c>
      <c r="M8274" s="2" t="b">
        <v>1</v>
      </c>
      <c r="N8274" s="2" t="n">
        <v>1</v>
      </c>
    </row>
    <row r="8275" ht="15.75" customHeight="1">
      <c r="A8275" s="9" t="n">
        <v>44024.83333333334</v>
      </c>
      <c r="B8275" s="9" t="n">
        <v>44024.66666666666</v>
      </c>
      <c r="C8275" s="2" t="n">
        <v>34964545</v>
      </c>
      <c r="D8275" s="2" t="inlineStr">
        <is>
          <t>DOM</t>
        </is>
      </c>
      <c r="G8275" s="2" t="inlineStr">
        <is>
          <t>ZONE</t>
        </is>
      </c>
      <c r="I8275" s="2" t="n">
        <v>21.9</v>
      </c>
      <c r="J8275" s="2" t="n">
        <v>21.69743</v>
      </c>
      <c r="K8275" s="2" t="n">
        <v>0.038052</v>
      </c>
      <c r="L8275" s="2" t="n">
        <v>-0.243955</v>
      </c>
      <c r="M8275" s="2" t="b">
        <v>1</v>
      </c>
      <c r="N8275" s="2" t="n">
        <v>1</v>
      </c>
    </row>
    <row r="8276" ht="15.75" customHeight="1">
      <c r="A8276" s="9" t="n">
        <v>44024.875</v>
      </c>
      <c r="B8276" s="9" t="n">
        <v>44024.70833333334</v>
      </c>
      <c r="C8276" s="2" t="n">
        <v>34964545</v>
      </c>
      <c r="D8276" s="2" t="inlineStr">
        <is>
          <t>DOM</t>
        </is>
      </c>
      <c r="G8276" s="2" t="inlineStr">
        <is>
          <t>ZONE</t>
        </is>
      </c>
      <c r="I8276" s="2" t="n">
        <v>26.19</v>
      </c>
      <c r="J8276" s="2" t="n">
        <v>25.929485</v>
      </c>
      <c r="K8276" s="2" t="n">
        <v>0.022765</v>
      </c>
      <c r="L8276" s="2" t="n">
        <v>-0.284113</v>
      </c>
      <c r="M8276" s="2" t="b">
        <v>1</v>
      </c>
      <c r="N8276" s="2" t="n">
        <v>1</v>
      </c>
    </row>
    <row r="8277" ht="15.75" customHeight="1">
      <c r="A8277" s="9" t="n">
        <v>44024.91666666666</v>
      </c>
      <c r="B8277" s="9" t="n">
        <v>44024.75</v>
      </c>
      <c r="C8277" s="2" t="n">
        <v>34964545</v>
      </c>
      <c r="D8277" s="2" t="inlineStr">
        <is>
          <t>DOM</t>
        </is>
      </c>
      <c r="G8277" s="2" t="inlineStr">
        <is>
          <t>ZONE</t>
        </is>
      </c>
      <c r="I8277" s="2" t="n">
        <v>25.55</v>
      </c>
      <c r="J8277" s="2" t="n">
        <v>25.445545</v>
      </c>
      <c r="K8277" s="2" t="n">
        <v>0.17912</v>
      </c>
      <c r="L8277" s="2" t="n">
        <v>-0.280242</v>
      </c>
      <c r="M8277" s="2" t="b">
        <v>1</v>
      </c>
      <c r="N8277" s="2" t="n">
        <v>1</v>
      </c>
    </row>
    <row r="8278" ht="15.75" customHeight="1">
      <c r="A8278" s="9" t="n">
        <v>44024.95833333334</v>
      </c>
      <c r="B8278" s="9" t="n">
        <v>44024.79166666666</v>
      </c>
      <c r="C8278" s="2" t="n">
        <v>34964545</v>
      </c>
      <c r="D8278" s="2" t="inlineStr">
        <is>
          <t>DOM</t>
        </is>
      </c>
      <c r="G8278" s="2" t="inlineStr">
        <is>
          <t>ZONE</t>
        </is>
      </c>
      <c r="I8278" s="2" t="n">
        <v>21.87</v>
      </c>
      <c r="J8278" s="2" t="n">
        <v>21.722293</v>
      </c>
      <c r="K8278" s="2" t="n">
        <v>0.009996</v>
      </c>
      <c r="L8278" s="2" t="n">
        <v>-0.156036</v>
      </c>
      <c r="M8278" s="2" t="b">
        <v>1</v>
      </c>
      <c r="N8278" s="2" t="n">
        <v>1</v>
      </c>
    </row>
    <row r="8279" ht="15.75" customHeight="1">
      <c r="A8279" s="9" t="n">
        <v>44025</v>
      </c>
      <c r="B8279" s="9" t="n">
        <v>44024.83333333334</v>
      </c>
      <c r="C8279" s="2" t="n">
        <v>34964545</v>
      </c>
      <c r="D8279" s="2" t="inlineStr">
        <is>
          <t>DOM</t>
        </is>
      </c>
      <c r="G8279" s="2" t="inlineStr">
        <is>
          <t>ZONE</t>
        </is>
      </c>
      <c r="I8279" s="2" t="n">
        <v>22.22</v>
      </c>
      <c r="J8279" s="2" t="n">
        <v>22.110569</v>
      </c>
      <c r="K8279" s="2" t="n">
        <v>0</v>
      </c>
      <c r="L8279" s="2" t="n">
        <v>-0.104431</v>
      </c>
      <c r="M8279" s="2" t="b">
        <v>1</v>
      </c>
      <c r="N8279" s="2" t="n">
        <v>1</v>
      </c>
    </row>
    <row r="8280" ht="15.75" customHeight="1">
      <c r="A8280" s="9" t="n">
        <v>44025.04166666666</v>
      </c>
      <c r="B8280" s="9" t="n">
        <v>44024.875</v>
      </c>
      <c r="C8280" s="2" t="n">
        <v>34964545</v>
      </c>
      <c r="D8280" s="2" t="inlineStr">
        <is>
          <t>DOM</t>
        </is>
      </c>
      <c r="G8280" s="2" t="inlineStr">
        <is>
          <t>ZONE</t>
        </is>
      </c>
      <c r="I8280" s="2" t="n">
        <v>20.08</v>
      </c>
      <c r="J8280" s="2" t="n">
        <v>20.019139</v>
      </c>
      <c r="K8280" s="2" t="n">
        <v>0</v>
      </c>
      <c r="L8280" s="2" t="n">
        <v>-0.057528</v>
      </c>
      <c r="M8280" s="2" t="b">
        <v>1</v>
      </c>
      <c r="N8280" s="2" t="n">
        <v>1</v>
      </c>
    </row>
    <row r="8281" ht="15.75" customHeight="1">
      <c r="A8281" s="9" t="n">
        <v>44025.08333333334</v>
      </c>
      <c r="B8281" s="9" t="n">
        <v>44024.91666666666</v>
      </c>
      <c r="C8281" s="2" t="n">
        <v>34964545</v>
      </c>
      <c r="D8281" s="2" t="inlineStr">
        <is>
          <t>DOM</t>
        </is>
      </c>
      <c r="G8281" s="2" t="inlineStr">
        <is>
          <t>ZONE</t>
        </is>
      </c>
      <c r="I8281" s="2" t="n">
        <v>19.74</v>
      </c>
      <c r="J8281" s="2" t="n">
        <v>19.72617</v>
      </c>
      <c r="K8281" s="2" t="n">
        <v>0</v>
      </c>
      <c r="L8281" s="2" t="n">
        <v>-0.010497</v>
      </c>
      <c r="M8281" s="2" t="b">
        <v>1</v>
      </c>
      <c r="N8281" s="2" t="n">
        <v>1</v>
      </c>
    </row>
    <row r="8282" ht="15.75" customHeight="1">
      <c r="A8282" s="9" t="n">
        <v>44025.125</v>
      </c>
      <c r="B8282" s="9" t="n">
        <v>44024.95833333334</v>
      </c>
      <c r="C8282" s="2" t="n">
        <v>34964545</v>
      </c>
      <c r="D8282" s="2" t="inlineStr">
        <is>
          <t>DOM</t>
        </is>
      </c>
      <c r="G8282" s="2" t="inlineStr">
        <is>
          <t>ZONE</t>
        </is>
      </c>
      <c r="I8282" s="2" t="n">
        <v>16.25</v>
      </c>
      <c r="J8282" s="2" t="n">
        <v>16.297942</v>
      </c>
      <c r="K8282" s="2" t="n">
        <v>0</v>
      </c>
      <c r="L8282" s="2" t="n">
        <v>0.048775</v>
      </c>
      <c r="M8282" s="2" t="b">
        <v>1</v>
      </c>
      <c r="N8282" s="2" t="n">
        <v>1</v>
      </c>
    </row>
    <row r="8283" ht="15.75" customHeight="1">
      <c r="A8283" s="9" t="n">
        <v>44025.16666666666</v>
      </c>
      <c r="B8283" s="9" t="n">
        <v>44025</v>
      </c>
      <c r="C8283" s="2" t="n">
        <v>34964545</v>
      </c>
      <c r="D8283" s="2" t="inlineStr">
        <is>
          <t>DOM</t>
        </is>
      </c>
      <c r="G8283" s="2" t="inlineStr">
        <is>
          <t>ZONE</t>
        </is>
      </c>
      <c r="I8283" s="2" t="n">
        <v>16.21</v>
      </c>
      <c r="J8283" s="2" t="n">
        <v>16.24388</v>
      </c>
      <c r="K8283" s="2" t="n">
        <v>0</v>
      </c>
      <c r="L8283" s="2" t="n">
        <v>0.03638</v>
      </c>
      <c r="M8283" s="2" t="b">
        <v>1</v>
      </c>
      <c r="N8283" s="2" t="n">
        <v>1</v>
      </c>
    </row>
    <row r="8284" ht="15.75" customHeight="1">
      <c r="A8284" s="9" t="n">
        <v>44025.20833333334</v>
      </c>
      <c r="B8284" s="9" t="n">
        <v>44025.04166666666</v>
      </c>
      <c r="C8284" s="2" t="n">
        <v>34964545</v>
      </c>
      <c r="D8284" s="2" t="inlineStr">
        <is>
          <t>DOM</t>
        </is>
      </c>
      <c r="G8284" s="2" t="inlineStr">
        <is>
          <t>ZONE</t>
        </is>
      </c>
      <c r="I8284" s="2" t="n">
        <v>14.23</v>
      </c>
      <c r="J8284" s="2" t="n">
        <v>14.279377</v>
      </c>
      <c r="K8284" s="2" t="n">
        <v>0</v>
      </c>
      <c r="L8284" s="2" t="n">
        <v>0.051044</v>
      </c>
      <c r="M8284" s="2" t="b">
        <v>1</v>
      </c>
      <c r="N8284" s="2" t="n">
        <v>1</v>
      </c>
    </row>
    <row r="8285" ht="15.75" customHeight="1">
      <c r="A8285" s="9" t="n">
        <v>44025.25</v>
      </c>
      <c r="B8285" s="9" t="n">
        <v>44025.08333333334</v>
      </c>
      <c r="C8285" s="2" t="n">
        <v>34964545</v>
      </c>
      <c r="D8285" s="2" t="inlineStr">
        <is>
          <t>DOM</t>
        </is>
      </c>
      <c r="G8285" s="2" t="inlineStr">
        <is>
          <t>ZONE</t>
        </is>
      </c>
      <c r="I8285" s="2" t="n">
        <v>13.08</v>
      </c>
      <c r="J8285" s="2" t="n">
        <v>13.13423</v>
      </c>
      <c r="K8285" s="2" t="n">
        <v>0.01074</v>
      </c>
      <c r="L8285" s="2" t="n">
        <v>0.040991</v>
      </c>
      <c r="M8285" s="2" t="b">
        <v>1</v>
      </c>
      <c r="N8285" s="2" t="n">
        <v>1</v>
      </c>
    </row>
    <row r="8286" ht="15.75" customHeight="1">
      <c r="A8286" s="9" t="n">
        <v>44025.29166666666</v>
      </c>
      <c r="B8286" s="9" t="n">
        <v>44025.125</v>
      </c>
      <c r="C8286" s="2" t="n">
        <v>34964545</v>
      </c>
      <c r="D8286" s="2" t="inlineStr">
        <is>
          <t>DOM</t>
        </is>
      </c>
      <c r="G8286" s="2" t="inlineStr">
        <is>
          <t>ZONE</t>
        </is>
      </c>
      <c r="I8286" s="2" t="n">
        <v>12.99</v>
      </c>
      <c r="J8286" s="2" t="n">
        <v>13.053106</v>
      </c>
      <c r="K8286" s="2" t="n">
        <v>0.010436</v>
      </c>
      <c r="L8286" s="2" t="n">
        <v>0.053504</v>
      </c>
      <c r="M8286" s="2" t="b">
        <v>1</v>
      </c>
      <c r="N8286" s="2" t="n">
        <v>1</v>
      </c>
    </row>
    <row r="8287" ht="15.75" customHeight="1">
      <c r="A8287" s="9" t="n">
        <v>44025.33333333334</v>
      </c>
      <c r="B8287" s="9" t="n">
        <v>44025.16666666666</v>
      </c>
      <c r="C8287" s="2" t="n">
        <v>34964545</v>
      </c>
      <c r="D8287" s="2" t="inlineStr">
        <is>
          <t>DOM</t>
        </is>
      </c>
      <c r="G8287" s="2" t="inlineStr">
        <is>
          <t>ZONE</t>
        </is>
      </c>
      <c r="I8287" s="2" t="n">
        <v>12.69</v>
      </c>
      <c r="J8287" s="2" t="n">
        <v>12.751366</v>
      </c>
      <c r="K8287" s="2" t="n">
        <v>0</v>
      </c>
      <c r="L8287" s="2" t="n">
        <v>0.0597</v>
      </c>
      <c r="M8287" s="2" t="b">
        <v>1</v>
      </c>
      <c r="N8287" s="2" t="n">
        <v>1</v>
      </c>
    </row>
    <row r="8288" ht="15.75" customHeight="1">
      <c r="A8288" s="9" t="n">
        <v>44025.375</v>
      </c>
      <c r="B8288" s="9" t="n">
        <v>44025.20833333334</v>
      </c>
      <c r="C8288" s="2" t="n">
        <v>34964545</v>
      </c>
      <c r="D8288" s="2" t="inlineStr">
        <is>
          <t>DOM</t>
        </is>
      </c>
      <c r="G8288" s="2" t="inlineStr">
        <is>
          <t>ZONE</t>
        </is>
      </c>
      <c r="I8288" s="2" t="n">
        <v>12.73</v>
      </c>
      <c r="J8288" s="2" t="n">
        <v>12.817548</v>
      </c>
      <c r="K8288" s="2" t="n">
        <v>0.018097</v>
      </c>
      <c r="L8288" s="2" t="n">
        <v>0.067785</v>
      </c>
      <c r="M8288" s="2" t="b">
        <v>1</v>
      </c>
      <c r="N8288" s="2" t="n">
        <v>1</v>
      </c>
    </row>
    <row r="8289" ht="15.75" customHeight="1">
      <c r="A8289" s="9" t="n">
        <v>44025.41666666666</v>
      </c>
      <c r="B8289" s="9" t="n">
        <v>44025.25</v>
      </c>
      <c r="C8289" s="2" t="n">
        <v>34964545</v>
      </c>
      <c r="D8289" s="2" t="inlineStr">
        <is>
          <t>DOM</t>
        </is>
      </c>
      <c r="G8289" s="2" t="inlineStr">
        <is>
          <t>ZONE</t>
        </is>
      </c>
      <c r="I8289" s="2" t="n">
        <v>13.24</v>
      </c>
      <c r="J8289" s="2" t="n">
        <v>13.298396</v>
      </c>
      <c r="K8289" s="2" t="n">
        <v>0.030529</v>
      </c>
      <c r="L8289" s="2" t="n">
        <v>0.0312</v>
      </c>
      <c r="M8289" s="2" t="b">
        <v>1</v>
      </c>
      <c r="N8289" s="2" t="n">
        <v>1</v>
      </c>
    </row>
    <row r="8290" ht="15.75" customHeight="1">
      <c r="A8290" s="9" t="n">
        <v>44025.45833333334</v>
      </c>
      <c r="B8290" s="9" t="n">
        <v>44025.29166666666</v>
      </c>
      <c r="C8290" s="2" t="n">
        <v>34964545</v>
      </c>
      <c r="D8290" s="2" t="inlineStr">
        <is>
          <t>DOM</t>
        </is>
      </c>
      <c r="G8290" s="2" t="inlineStr">
        <is>
          <t>ZONE</t>
        </is>
      </c>
      <c r="I8290" s="2" t="n">
        <v>15.97</v>
      </c>
      <c r="J8290" s="2" t="n">
        <v>15.909174</v>
      </c>
      <c r="K8290" s="2" t="n">
        <v>0.029623</v>
      </c>
      <c r="L8290" s="2" t="n">
        <v>-0.087948</v>
      </c>
      <c r="M8290" s="2" t="b">
        <v>1</v>
      </c>
      <c r="N8290" s="2" t="n">
        <v>1</v>
      </c>
    </row>
    <row r="8291" ht="15.75" customHeight="1">
      <c r="A8291" s="9" t="n">
        <v>44025.5</v>
      </c>
      <c r="B8291" s="9" t="n">
        <v>44025.33333333334</v>
      </c>
      <c r="C8291" s="2" t="n">
        <v>34964545</v>
      </c>
      <c r="D8291" s="2" t="inlineStr">
        <is>
          <t>DOM</t>
        </is>
      </c>
      <c r="G8291" s="2" t="inlineStr">
        <is>
          <t>ZONE</t>
        </is>
      </c>
      <c r="I8291" s="2" t="n">
        <v>17.28</v>
      </c>
      <c r="J8291" s="2" t="n">
        <v>17.119504</v>
      </c>
      <c r="K8291" s="2" t="n">
        <v>0.003364</v>
      </c>
      <c r="L8291" s="2" t="n">
        <v>-0.167193</v>
      </c>
      <c r="M8291" s="2" t="b">
        <v>1</v>
      </c>
      <c r="N8291" s="2" t="n">
        <v>1</v>
      </c>
    </row>
    <row r="8292" ht="15.75" customHeight="1">
      <c r="A8292" s="9" t="n">
        <v>44025.54166666666</v>
      </c>
      <c r="B8292" s="9" t="n">
        <v>44025.375</v>
      </c>
      <c r="C8292" s="2" t="n">
        <v>34964545</v>
      </c>
      <c r="D8292" s="2" t="inlineStr">
        <is>
          <t>DOM</t>
        </is>
      </c>
      <c r="G8292" s="2" t="inlineStr">
        <is>
          <t>ZONE</t>
        </is>
      </c>
      <c r="I8292" s="2" t="n">
        <v>19.24</v>
      </c>
      <c r="J8292" s="2" t="n">
        <v>18.901361</v>
      </c>
      <c r="K8292" s="2" t="n">
        <v>-0.06837600000000001</v>
      </c>
      <c r="L8292" s="2" t="n">
        <v>-0.269429</v>
      </c>
      <c r="M8292" s="2" t="b">
        <v>1</v>
      </c>
      <c r="N8292" s="2" t="n">
        <v>1</v>
      </c>
    </row>
    <row r="8293" ht="15.75" customHeight="1">
      <c r="A8293" s="9" t="n">
        <v>44025.58333333334</v>
      </c>
      <c r="B8293" s="9" t="n">
        <v>44025.41666666666</v>
      </c>
      <c r="C8293" s="2" t="n">
        <v>34964545</v>
      </c>
      <c r="D8293" s="2" t="inlineStr">
        <is>
          <t>DOM</t>
        </is>
      </c>
      <c r="G8293" s="2" t="inlineStr">
        <is>
          <t>ZONE</t>
        </is>
      </c>
      <c r="I8293" s="2" t="n">
        <v>20.22</v>
      </c>
      <c r="J8293" s="2" t="n">
        <v>19.928432</v>
      </c>
      <c r="K8293" s="2" t="n">
        <v>-0.043603</v>
      </c>
      <c r="L8293" s="2" t="n">
        <v>-0.244631</v>
      </c>
      <c r="M8293" s="2" t="b">
        <v>1</v>
      </c>
      <c r="N8293" s="2" t="n">
        <v>1</v>
      </c>
    </row>
    <row r="8294" ht="15.75" customHeight="1">
      <c r="A8294" s="9" t="n">
        <v>44025.625</v>
      </c>
      <c r="B8294" s="9" t="n">
        <v>44025.45833333334</v>
      </c>
      <c r="C8294" s="2" t="n">
        <v>34964545</v>
      </c>
      <c r="D8294" s="2" t="inlineStr">
        <is>
          <t>DOM</t>
        </is>
      </c>
      <c r="G8294" s="2" t="inlineStr">
        <is>
          <t>ZONE</t>
        </is>
      </c>
      <c r="I8294" s="2" t="n">
        <v>22.54</v>
      </c>
      <c r="J8294" s="2" t="n">
        <v>22.322005</v>
      </c>
      <c r="K8294" s="2" t="n">
        <v>0.02723</v>
      </c>
      <c r="L8294" s="2" t="n">
        <v>-0.242725</v>
      </c>
      <c r="M8294" s="2" t="b">
        <v>1</v>
      </c>
      <c r="N8294" s="2" t="n">
        <v>1</v>
      </c>
    </row>
    <row r="8295" ht="15.75" customHeight="1">
      <c r="A8295" s="9" t="n">
        <v>44025.66666666666</v>
      </c>
      <c r="B8295" s="9" t="n">
        <v>44025.5</v>
      </c>
      <c r="C8295" s="2" t="n">
        <v>34964545</v>
      </c>
      <c r="D8295" s="2" t="inlineStr">
        <is>
          <t>DOM</t>
        </is>
      </c>
      <c r="G8295" s="2" t="inlineStr">
        <is>
          <t>ZONE</t>
        </is>
      </c>
      <c r="I8295" s="2" t="n">
        <v>23.38</v>
      </c>
      <c r="J8295" s="2" t="n">
        <v>23.238712</v>
      </c>
      <c r="K8295" s="2" t="n">
        <v>0.062191</v>
      </c>
      <c r="L8295" s="2" t="n">
        <v>-0.205979</v>
      </c>
      <c r="M8295" s="2" t="b">
        <v>1</v>
      </c>
      <c r="N8295" s="2" t="n">
        <v>1</v>
      </c>
    </row>
    <row r="8296" ht="15.75" customHeight="1">
      <c r="A8296" s="9" t="n">
        <v>44025.70833333334</v>
      </c>
      <c r="B8296" s="9" t="n">
        <v>44025.54166666666</v>
      </c>
      <c r="C8296" s="2" t="n">
        <v>34964545</v>
      </c>
      <c r="D8296" s="2" t="inlineStr">
        <is>
          <t>DOM</t>
        </is>
      </c>
      <c r="G8296" s="2" t="inlineStr">
        <is>
          <t>ZONE</t>
        </is>
      </c>
      <c r="I8296" s="2" t="n">
        <v>25.23</v>
      </c>
      <c r="J8296" s="2" t="n">
        <v>25.198317</v>
      </c>
      <c r="K8296" s="2" t="n">
        <v>0.16029</v>
      </c>
      <c r="L8296" s="2" t="n">
        <v>-0.191973</v>
      </c>
      <c r="M8296" s="2" t="b">
        <v>1</v>
      </c>
      <c r="N8296" s="2" t="n">
        <v>1</v>
      </c>
    </row>
    <row r="8297" ht="15.75" customHeight="1">
      <c r="A8297" s="9" t="n">
        <v>44025.75</v>
      </c>
      <c r="B8297" s="9" t="n">
        <v>44025.58333333334</v>
      </c>
      <c r="C8297" s="2" t="n">
        <v>34964545</v>
      </c>
      <c r="D8297" s="2" t="inlineStr">
        <is>
          <t>DOM</t>
        </is>
      </c>
      <c r="G8297" s="2" t="inlineStr">
        <is>
          <t>ZONE</t>
        </is>
      </c>
      <c r="I8297" s="2" t="n">
        <v>24.77</v>
      </c>
      <c r="J8297" s="2" t="n">
        <v>24.544573</v>
      </c>
      <c r="K8297" s="2" t="n">
        <v>0.016868</v>
      </c>
      <c r="L8297" s="2" t="n">
        <v>-0.239795</v>
      </c>
      <c r="M8297" s="2" t="b">
        <v>1</v>
      </c>
      <c r="N8297" s="2" t="n">
        <v>1</v>
      </c>
    </row>
    <row r="8298" ht="15.75" customHeight="1">
      <c r="A8298" s="9" t="n">
        <v>44025.79166666666</v>
      </c>
      <c r="B8298" s="9" t="n">
        <v>44025.625</v>
      </c>
      <c r="C8298" s="2" t="n">
        <v>34964545</v>
      </c>
      <c r="D8298" s="2" t="inlineStr">
        <is>
          <t>DOM</t>
        </is>
      </c>
      <c r="G8298" s="2" t="inlineStr">
        <is>
          <t>ZONE</t>
        </is>
      </c>
      <c r="I8298" s="2" t="n">
        <v>30.36</v>
      </c>
      <c r="J8298" s="2" t="n">
        <v>30.242997</v>
      </c>
      <c r="K8298" s="2" t="n">
        <v>0.082547</v>
      </c>
      <c r="L8298" s="2" t="n">
        <v>-0.196217</v>
      </c>
      <c r="M8298" s="2" t="b">
        <v>1</v>
      </c>
      <c r="N8298" s="2" t="n">
        <v>1</v>
      </c>
    </row>
    <row r="8299" ht="15.75" customHeight="1">
      <c r="A8299" s="9" t="n">
        <v>44025.83333333334</v>
      </c>
      <c r="B8299" s="9" t="n">
        <v>44025.66666666666</v>
      </c>
      <c r="C8299" s="2" t="n">
        <v>34964545</v>
      </c>
      <c r="D8299" s="2" t="inlineStr">
        <is>
          <t>DOM</t>
        </is>
      </c>
      <c r="G8299" s="2" t="inlineStr">
        <is>
          <t>ZONE</t>
        </is>
      </c>
      <c r="I8299" s="2" t="n">
        <v>32.86</v>
      </c>
      <c r="J8299" s="2" t="n">
        <v>32.657673</v>
      </c>
      <c r="K8299" s="2" t="n">
        <v>0.11231</v>
      </c>
      <c r="L8299" s="2" t="n">
        <v>-0.311303</v>
      </c>
      <c r="M8299" s="2" t="b">
        <v>1</v>
      </c>
      <c r="N8299" s="2" t="n">
        <v>1</v>
      </c>
    </row>
    <row r="8300" ht="15.75" customHeight="1">
      <c r="A8300" s="9" t="n">
        <v>44025.875</v>
      </c>
      <c r="B8300" s="9" t="n">
        <v>44025.70833333334</v>
      </c>
      <c r="C8300" s="2" t="n">
        <v>34964545</v>
      </c>
      <c r="D8300" s="2" t="inlineStr">
        <is>
          <t>DOM</t>
        </is>
      </c>
      <c r="G8300" s="2" t="inlineStr">
        <is>
          <t>ZONE</t>
        </is>
      </c>
      <c r="I8300" s="2" t="n">
        <v>31.67</v>
      </c>
      <c r="J8300" s="2" t="n">
        <v>31.430036</v>
      </c>
      <c r="K8300" s="2" t="n">
        <v>0.127673</v>
      </c>
      <c r="L8300" s="2" t="n">
        <v>-0.364304</v>
      </c>
      <c r="M8300" s="2" t="b">
        <v>1</v>
      </c>
      <c r="N8300" s="2" t="n">
        <v>1</v>
      </c>
    </row>
    <row r="8301" ht="15.75" customHeight="1">
      <c r="A8301" s="9" t="n">
        <v>44025.91666666666</v>
      </c>
      <c r="B8301" s="9" t="n">
        <v>44025.75</v>
      </c>
      <c r="C8301" s="2" t="n">
        <v>34964545</v>
      </c>
      <c r="D8301" s="2" t="inlineStr">
        <is>
          <t>DOM</t>
        </is>
      </c>
      <c r="G8301" s="2" t="inlineStr">
        <is>
          <t>ZONE</t>
        </is>
      </c>
      <c r="I8301" s="2" t="n">
        <v>31.3</v>
      </c>
      <c r="J8301" s="2" t="n">
        <v>31.014152</v>
      </c>
      <c r="K8301" s="2" t="n">
        <v>0.102191</v>
      </c>
      <c r="L8301" s="2" t="n">
        <v>-0.391373</v>
      </c>
      <c r="M8301" s="2" t="b">
        <v>1</v>
      </c>
      <c r="N8301" s="2" t="n">
        <v>1</v>
      </c>
    </row>
    <row r="8302" ht="15.75" customHeight="1">
      <c r="A8302" s="9" t="n">
        <v>44025.95833333334</v>
      </c>
      <c r="B8302" s="9" t="n">
        <v>44025.79166666666</v>
      </c>
      <c r="C8302" s="2" t="n">
        <v>34964545</v>
      </c>
      <c r="D8302" s="2" t="inlineStr">
        <is>
          <t>DOM</t>
        </is>
      </c>
      <c r="G8302" s="2" t="inlineStr">
        <is>
          <t>ZONE</t>
        </is>
      </c>
      <c r="I8302" s="2" t="n">
        <v>25.78</v>
      </c>
      <c r="J8302" s="2" t="n">
        <v>25.340006</v>
      </c>
      <c r="K8302" s="2" t="n">
        <v>-0.101781</v>
      </c>
      <c r="L8302" s="2" t="n">
        <v>-0.333213</v>
      </c>
      <c r="M8302" s="2" t="b">
        <v>1</v>
      </c>
      <c r="N8302" s="2" t="n">
        <v>1</v>
      </c>
    </row>
    <row r="8303" ht="15.75" customHeight="1">
      <c r="A8303" s="9" t="n">
        <v>44026</v>
      </c>
      <c r="B8303" s="9" t="n">
        <v>44025.83333333334</v>
      </c>
      <c r="C8303" s="2" t="n">
        <v>34964545</v>
      </c>
      <c r="D8303" s="2" t="inlineStr">
        <is>
          <t>DOM</t>
        </is>
      </c>
      <c r="G8303" s="2" t="inlineStr">
        <is>
          <t>ZONE</t>
        </is>
      </c>
      <c r="I8303" s="2" t="n">
        <v>22.26</v>
      </c>
      <c r="J8303" s="2" t="n">
        <v>20.71391</v>
      </c>
      <c r="K8303" s="2" t="n">
        <v>-1.422129</v>
      </c>
      <c r="L8303" s="2" t="n">
        <v>-0.118961</v>
      </c>
      <c r="M8303" s="2" t="b">
        <v>1</v>
      </c>
      <c r="N8303" s="2" t="n">
        <v>1</v>
      </c>
    </row>
    <row r="8304" ht="15.75" customHeight="1">
      <c r="A8304" s="9" t="n">
        <v>44026.04166666666</v>
      </c>
      <c r="B8304" s="9" t="n">
        <v>44025.875</v>
      </c>
      <c r="C8304" s="2" t="n">
        <v>34964545</v>
      </c>
      <c r="D8304" s="2" t="inlineStr">
        <is>
          <t>DOM</t>
        </is>
      </c>
      <c r="G8304" s="2" t="inlineStr">
        <is>
          <t>ZONE</t>
        </is>
      </c>
      <c r="I8304" s="2" t="n">
        <v>25.29</v>
      </c>
      <c r="J8304" s="2" t="n">
        <v>25.165254</v>
      </c>
      <c r="K8304" s="2" t="n">
        <v>-0.102592</v>
      </c>
      <c r="L8304" s="2" t="n">
        <v>-0.018821</v>
      </c>
      <c r="M8304" s="2" t="b">
        <v>1</v>
      </c>
      <c r="N8304" s="2" t="n">
        <v>1</v>
      </c>
    </row>
    <row r="8305" ht="15.75" customHeight="1">
      <c r="A8305" s="9" t="n">
        <v>44026.08333333334</v>
      </c>
      <c r="B8305" s="9" t="n">
        <v>44025.91666666666</v>
      </c>
      <c r="C8305" s="2" t="n">
        <v>34964545</v>
      </c>
      <c r="D8305" s="2" t="inlineStr">
        <is>
          <t>DOM</t>
        </is>
      </c>
      <c r="G8305" s="2" t="inlineStr">
        <is>
          <t>ZONE</t>
        </is>
      </c>
      <c r="I8305" s="2" t="n">
        <v>21.74</v>
      </c>
      <c r="J8305" s="2" t="n">
        <v>21.510074</v>
      </c>
      <c r="K8305" s="2" t="n">
        <v>-0.186583</v>
      </c>
      <c r="L8305" s="2" t="n">
        <v>-0.046676</v>
      </c>
      <c r="M8305" s="2" t="b">
        <v>1</v>
      </c>
      <c r="N8305" s="2" t="n">
        <v>1</v>
      </c>
    </row>
    <row r="8306" ht="15.75" customHeight="1">
      <c r="A8306" s="9" t="n">
        <v>44026.125</v>
      </c>
      <c r="B8306" s="9" t="n">
        <v>44025.95833333334</v>
      </c>
      <c r="C8306" s="2" t="n">
        <v>34964545</v>
      </c>
      <c r="D8306" s="2" t="inlineStr">
        <is>
          <t>DOM</t>
        </is>
      </c>
      <c r="G8306" s="2" t="inlineStr">
        <is>
          <t>ZONE</t>
        </is>
      </c>
      <c r="I8306" s="2" t="n">
        <v>18.87</v>
      </c>
      <c r="J8306" s="2" t="n">
        <v>18.780416</v>
      </c>
      <c r="K8306" s="2" t="n">
        <v>-0.059129</v>
      </c>
      <c r="L8306" s="2" t="n">
        <v>-0.027122</v>
      </c>
      <c r="M8306" s="2" t="b">
        <v>1</v>
      </c>
      <c r="N8306" s="2" t="n">
        <v>1</v>
      </c>
    </row>
    <row r="8307" ht="15.75" customHeight="1">
      <c r="A8307" s="9" t="n">
        <v>44026.16666666666</v>
      </c>
      <c r="B8307" s="9" t="n">
        <v>44026</v>
      </c>
      <c r="C8307" s="2" t="n">
        <v>34964545</v>
      </c>
      <c r="D8307" s="2" t="inlineStr">
        <is>
          <t>DOM</t>
        </is>
      </c>
      <c r="G8307" s="2" t="inlineStr">
        <is>
          <t>ZONE</t>
        </is>
      </c>
      <c r="I8307" s="2" t="n">
        <v>14.83</v>
      </c>
      <c r="J8307" s="2" t="n">
        <v>14.810077</v>
      </c>
      <c r="K8307" s="2" t="n">
        <v>0.007865</v>
      </c>
      <c r="L8307" s="2" t="n">
        <v>-0.024454</v>
      </c>
      <c r="M8307" s="2" t="b">
        <v>1</v>
      </c>
      <c r="N8307" s="2" t="n">
        <v>1</v>
      </c>
    </row>
    <row r="8308" ht="15.75" customHeight="1">
      <c r="A8308" s="9" t="n">
        <v>44026.20833333334</v>
      </c>
      <c r="B8308" s="9" t="n">
        <v>44026.04166666666</v>
      </c>
      <c r="C8308" s="2" t="n">
        <v>34964545</v>
      </c>
      <c r="D8308" s="2" t="inlineStr">
        <is>
          <t>DOM</t>
        </is>
      </c>
      <c r="G8308" s="2" t="inlineStr">
        <is>
          <t>ZONE</t>
        </is>
      </c>
      <c r="I8308" s="2" t="n">
        <v>15.31</v>
      </c>
      <c r="J8308" s="2" t="n">
        <v>15.345872</v>
      </c>
      <c r="K8308" s="2" t="n">
        <v>0.055618</v>
      </c>
      <c r="L8308" s="2" t="n">
        <v>-0.018079</v>
      </c>
      <c r="M8308" s="2" t="b">
        <v>1</v>
      </c>
      <c r="N8308" s="2" t="n">
        <v>1</v>
      </c>
    </row>
    <row r="8309" ht="15.75" customHeight="1">
      <c r="A8309" s="9" t="n">
        <v>44026.25</v>
      </c>
      <c r="B8309" s="9" t="n">
        <v>44026.08333333334</v>
      </c>
      <c r="C8309" s="2" t="n">
        <v>34964545</v>
      </c>
      <c r="D8309" s="2" t="inlineStr">
        <is>
          <t>DOM</t>
        </is>
      </c>
      <c r="G8309" s="2" t="inlineStr">
        <is>
          <t>ZONE</t>
        </is>
      </c>
      <c r="I8309" s="2" t="n">
        <v>13.21</v>
      </c>
      <c r="J8309" s="2" t="n">
        <v>13.236138</v>
      </c>
      <c r="K8309" s="2" t="n">
        <v>0.044975</v>
      </c>
      <c r="L8309" s="2" t="n">
        <v>-0.018004</v>
      </c>
      <c r="M8309" s="2" t="b">
        <v>1</v>
      </c>
      <c r="N8309" s="2" t="n">
        <v>1</v>
      </c>
    </row>
    <row r="8310" ht="15.75" customHeight="1">
      <c r="A8310" s="9" t="n">
        <v>44026.29166666666</v>
      </c>
      <c r="B8310" s="9" t="n">
        <v>44026.125</v>
      </c>
      <c r="C8310" s="2" t="n">
        <v>34964545</v>
      </c>
      <c r="D8310" s="2" t="inlineStr">
        <is>
          <t>DOM</t>
        </is>
      </c>
      <c r="G8310" s="2" t="inlineStr">
        <is>
          <t>ZONE</t>
        </is>
      </c>
      <c r="I8310" s="2" t="n">
        <v>13.46</v>
      </c>
      <c r="J8310" s="2" t="n">
        <v>13.48006</v>
      </c>
      <c r="K8310" s="2" t="n">
        <v>0.009268</v>
      </c>
      <c r="L8310" s="2" t="n">
        <v>0.009126</v>
      </c>
      <c r="M8310" s="2" t="b">
        <v>1</v>
      </c>
      <c r="N8310" s="2" t="n">
        <v>1</v>
      </c>
    </row>
    <row r="8311" ht="15.75" customHeight="1">
      <c r="A8311" s="9" t="n">
        <v>44026.33333333334</v>
      </c>
      <c r="B8311" s="9" t="n">
        <v>44026.16666666666</v>
      </c>
      <c r="C8311" s="2" t="n">
        <v>34964545</v>
      </c>
      <c r="D8311" s="2" t="inlineStr">
        <is>
          <t>DOM</t>
        </is>
      </c>
      <c r="G8311" s="2" t="inlineStr">
        <is>
          <t>ZONE</t>
        </is>
      </c>
      <c r="I8311" s="2" t="n">
        <v>13.28</v>
      </c>
      <c r="J8311" s="2" t="n">
        <v>13.307335</v>
      </c>
      <c r="K8311" s="2" t="n">
        <v>0</v>
      </c>
      <c r="L8311" s="2" t="n">
        <v>0.027335</v>
      </c>
      <c r="M8311" s="2" t="b">
        <v>1</v>
      </c>
      <c r="N8311" s="2" t="n">
        <v>1</v>
      </c>
    </row>
    <row r="8312" ht="15.75" customHeight="1">
      <c r="A8312" s="9" t="n">
        <v>44026.375</v>
      </c>
      <c r="B8312" s="9" t="n">
        <v>44026.20833333334</v>
      </c>
      <c r="C8312" s="2" t="n">
        <v>34964545</v>
      </c>
      <c r="D8312" s="2" t="inlineStr">
        <is>
          <t>DOM</t>
        </is>
      </c>
      <c r="G8312" s="2" t="inlineStr">
        <is>
          <t>ZONE</t>
        </is>
      </c>
      <c r="I8312" s="2" t="n">
        <v>14.05</v>
      </c>
      <c r="J8312" s="2" t="n">
        <v>14.106842</v>
      </c>
      <c r="K8312" s="2" t="n">
        <v>0</v>
      </c>
      <c r="L8312" s="2" t="n">
        <v>0.052676</v>
      </c>
      <c r="M8312" s="2" t="b">
        <v>1</v>
      </c>
      <c r="N8312" s="2" t="n">
        <v>1</v>
      </c>
    </row>
    <row r="8313" ht="15.75" customHeight="1">
      <c r="A8313" s="9" t="n">
        <v>44026.41666666666</v>
      </c>
      <c r="B8313" s="9" t="n">
        <v>44026.25</v>
      </c>
      <c r="C8313" s="2" t="n">
        <v>34964545</v>
      </c>
      <c r="D8313" s="2" t="inlineStr">
        <is>
          <t>DOM</t>
        </is>
      </c>
      <c r="G8313" s="2" t="inlineStr">
        <is>
          <t>ZONE</t>
        </is>
      </c>
      <c r="I8313" s="2" t="n">
        <v>14.1</v>
      </c>
      <c r="J8313" s="2" t="n">
        <v>14.153939</v>
      </c>
      <c r="K8313" s="2" t="n">
        <v>0</v>
      </c>
      <c r="L8313" s="2" t="n">
        <v>0.049773</v>
      </c>
      <c r="M8313" s="2" t="b">
        <v>1</v>
      </c>
      <c r="N8313" s="2" t="n">
        <v>1</v>
      </c>
    </row>
    <row r="8314" ht="15.75" customHeight="1">
      <c r="A8314" s="9" t="n">
        <v>44026.45833333334</v>
      </c>
      <c r="B8314" s="9" t="n">
        <v>44026.29166666666</v>
      </c>
      <c r="C8314" s="2" t="n">
        <v>34964545</v>
      </c>
      <c r="D8314" s="2" t="inlineStr">
        <is>
          <t>DOM</t>
        </is>
      </c>
      <c r="G8314" s="2" t="inlineStr">
        <is>
          <t>ZONE</t>
        </is>
      </c>
      <c r="I8314" s="2" t="n">
        <v>15.93</v>
      </c>
      <c r="J8314" s="2" t="n">
        <v>15.870762</v>
      </c>
      <c r="K8314" s="2" t="n">
        <v>0</v>
      </c>
      <c r="L8314" s="2" t="n">
        <v>-0.058405</v>
      </c>
      <c r="M8314" s="2" t="b">
        <v>1</v>
      </c>
      <c r="N8314" s="2" t="n">
        <v>1</v>
      </c>
    </row>
    <row r="8315" ht="15.75" customHeight="1">
      <c r="A8315" s="9" t="n">
        <v>44026.5</v>
      </c>
      <c r="B8315" s="9" t="n">
        <v>44026.33333333334</v>
      </c>
      <c r="C8315" s="2" t="n">
        <v>34964545</v>
      </c>
      <c r="D8315" s="2" t="inlineStr">
        <is>
          <t>DOM</t>
        </is>
      </c>
      <c r="G8315" s="2" t="inlineStr">
        <is>
          <t>ZONE</t>
        </is>
      </c>
      <c r="I8315" s="2" t="n">
        <v>19.43</v>
      </c>
      <c r="J8315" s="2" t="n">
        <v>19.118023</v>
      </c>
      <c r="K8315" s="2" t="n">
        <v>-0.152727</v>
      </c>
      <c r="L8315" s="2" t="n">
        <v>-0.162583</v>
      </c>
      <c r="M8315" s="2" t="b">
        <v>1</v>
      </c>
      <c r="N8315" s="2" t="n">
        <v>1</v>
      </c>
    </row>
    <row r="8316" ht="15.75" customHeight="1">
      <c r="A8316" s="9" t="n">
        <v>44026.54166666666</v>
      </c>
      <c r="B8316" s="9" t="n">
        <v>44026.375</v>
      </c>
      <c r="C8316" s="2" t="n">
        <v>34964545</v>
      </c>
      <c r="D8316" s="2" t="inlineStr">
        <is>
          <t>DOM</t>
        </is>
      </c>
      <c r="G8316" s="2" t="inlineStr">
        <is>
          <t>ZONE</t>
        </is>
      </c>
      <c r="I8316" s="2" t="n">
        <v>26.03</v>
      </c>
      <c r="J8316" s="2" t="n">
        <v>25.767855</v>
      </c>
      <c r="K8316" s="2" t="n">
        <v>-0.057108</v>
      </c>
      <c r="L8316" s="2" t="n">
        <v>-0.209204</v>
      </c>
      <c r="M8316" s="2" t="b">
        <v>1</v>
      </c>
      <c r="N8316" s="2" t="n">
        <v>1</v>
      </c>
    </row>
    <row r="8317" ht="15.75" customHeight="1">
      <c r="A8317" s="9" t="n">
        <v>44026.58333333334</v>
      </c>
      <c r="B8317" s="9" t="n">
        <v>44026.41666666666</v>
      </c>
      <c r="C8317" s="2" t="n">
        <v>34964545</v>
      </c>
      <c r="D8317" s="2" t="inlineStr">
        <is>
          <t>DOM</t>
        </is>
      </c>
      <c r="G8317" s="2" t="inlineStr">
        <is>
          <t>ZONE</t>
        </is>
      </c>
      <c r="I8317" s="2" t="n">
        <v>21.4</v>
      </c>
      <c r="J8317" s="2" t="n">
        <v>21.083977</v>
      </c>
      <c r="K8317" s="2" t="n">
        <v>-0.272896</v>
      </c>
      <c r="L8317" s="2" t="n">
        <v>-0.045627</v>
      </c>
      <c r="M8317" s="2" t="b">
        <v>1</v>
      </c>
      <c r="N8317" s="2" t="n">
        <v>1</v>
      </c>
    </row>
    <row r="8318" ht="15.75" customHeight="1">
      <c r="A8318" s="9" t="n">
        <v>44026.625</v>
      </c>
      <c r="B8318" s="9" t="n">
        <v>44026.45833333334</v>
      </c>
      <c r="C8318" s="2" t="n">
        <v>34964545</v>
      </c>
      <c r="D8318" s="2" t="inlineStr">
        <is>
          <t>DOM</t>
        </is>
      </c>
      <c r="G8318" s="2" t="inlineStr">
        <is>
          <t>ZONE</t>
        </is>
      </c>
      <c r="I8318" s="2" t="n">
        <v>23.36</v>
      </c>
      <c r="J8318" s="2" t="n">
        <v>23.908778</v>
      </c>
      <c r="K8318" s="2" t="n">
        <v>0.593985</v>
      </c>
      <c r="L8318" s="2" t="n">
        <v>-0.042708</v>
      </c>
      <c r="M8318" s="2" t="b">
        <v>1</v>
      </c>
      <c r="N8318" s="2" t="n">
        <v>1</v>
      </c>
    </row>
    <row r="8319" ht="15.75" customHeight="1">
      <c r="A8319" s="9" t="n">
        <v>44026.66666666666</v>
      </c>
      <c r="B8319" s="9" t="n">
        <v>44026.5</v>
      </c>
      <c r="C8319" s="2" t="n">
        <v>34964545</v>
      </c>
      <c r="D8319" s="2" t="inlineStr">
        <is>
          <t>DOM</t>
        </is>
      </c>
      <c r="G8319" s="2" t="inlineStr">
        <is>
          <t>ZONE</t>
        </is>
      </c>
      <c r="I8319" s="2" t="n">
        <v>62.15</v>
      </c>
      <c r="J8319" s="2" t="n">
        <v>85.31109600000001</v>
      </c>
      <c r="K8319" s="2" t="n">
        <v>23.244739</v>
      </c>
      <c r="L8319" s="2" t="n">
        <v>-0.08031000000000001</v>
      </c>
      <c r="M8319" s="2" t="b">
        <v>1</v>
      </c>
      <c r="N8319" s="2" t="n">
        <v>1</v>
      </c>
    </row>
    <row r="8320" ht="15.75" customHeight="1">
      <c r="A8320" s="9" t="n">
        <v>44026.70833333334</v>
      </c>
      <c r="B8320" s="9" t="n">
        <v>44026.54166666666</v>
      </c>
      <c r="C8320" s="2" t="n">
        <v>34964545</v>
      </c>
      <c r="D8320" s="2" t="inlineStr">
        <is>
          <t>DOM</t>
        </is>
      </c>
      <c r="G8320" s="2" t="inlineStr">
        <is>
          <t>ZONE</t>
        </is>
      </c>
      <c r="I8320" s="2" t="n">
        <v>21.16</v>
      </c>
      <c r="J8320" s="2" t="n">
        <v>21.04138</v>
      </c>
      <c r="K8320" s="2" t="n">
        <v>0.026334</v>
      </c>
      <c r="L8320" s="2" t="n">
        <v>-0.147454</v>
      </c>
      <c r="M8320" s="2" t="b">
        <v>1</v>
      </c>
      <c r="N8320" s="2" t="n">
        <v>1</v>
      </c>
    </row>
    <row r="8321" ht="15.75" customHeight="1">
      <c r="A8321" s="9" t="n">
        <v>44026.75</v>
      </c>
      <c r="B8321" s="9" t="n">
        <v>44026.58333333334</v>
      </c>
      <c r="C8321" s="2" t="n">
        <v>34964545</v>
      </c>
      <c r="D8321" s="2" t="inlineStr">
        <is>
          <t>DOM</t>
        </is>
      </c>
      <c r="G8321" s="2" t="inlineStr">
        <is>
          <t>ZONE</t>
        </is>
      </c>
      <c r="I8321" s="2" t="n">
        <v>23.73</v>
      </c>
      <c r="J8321" s="2" t="n">
        <v>23.543618</v>
      </c>
      <c r="K8321" s="2" t="n">
        <v>0.071085</v>
      </c>
      <c r="L8321" s="2" t="n">
        <v>-0.254134</v>
      </c>
      <c r="M8321" s="2" t="b">
        <v>1</v>
      </c>
      <c r="N8321" s="2" t="n">
        <v>1</v>
      </c>
    </row>
    <row r="8322" ht="15.75" customHeight="1">
      <c r="A8322" s="9" t="n">
        <v>44026.79166666666</v>
      </c>
      <c r="B8322" s="9" t="n">
        <v>44026.625</v>
      </c>
      <c r="C8322" s="2" t="n">
        <v>34964545</v>
      </c>
      <c r="D8322" s="2" t="inlineStr">
        <is>
          <t>DOM</t>
        </is>
      </c>
      <c r="G8322" s="2" t="inlineStr">
        <is>
          <t>ZONE</t>
        </is>
      </c>
      <c r="I8322" s="2" t="n">
        <v>23.98</v>
      </c>
      <c r="J8322" s="2" t="n">
        <v>24.803553</v>
      </c>
      <c r="K8322" s="2" t="n">
        <v>1.081651</v>
      </c>
      <c r="L8322" s="2" t="n">
        <v>-0.254764</v>
      </c>
      <c r="M8322" s="2" t="b">
        <v>1</v>
      </c>
      <c r="N8322" s="2" t="n">
        <v>1</v>
      </c>
    </row>
    <row r="8323" ht="15.75" customHeight="1">
      <c r="A8323" s="9" t="n">
        <v>44026.83333333334</v>
      </c>
      <c r="B8323" s="9" t="n">
        <v>44026.66666666666</v>
      </c>
      <c r="C8323" s="2" t="n">
        <v>34964545</v>
      </c>
      <c r="D8323" s="2" t="inlineStr">
        <is>
          <t>DOM</t>
        </is>
      </c>
      <c r="G8323" s="2" t="inlineStr">
        <is>
          <t>ZONE</t>
        </is>
      </c>
      <c r="I8323" s="2" t="n">
        <v>41.39</v>
      </c>
      <c r="J8323" s="2" t="n">
        <v>48.487357</v>
      </c>
      <c r="K8323" s="2" t="n">
        <v>7.521595</v>
      </c>
      <c r="L8323" s="2" t="n">
        <v>-0.428405</v>
      </c>
      <c r="M8323" s="2" t="b">
        <v>1</v>
      </c>
      <c r="N8323" s="2" t="n">
        <v>1</v>
      </c>
    </row>
    <row r="8324" ht="15.75" customHeight="1">
      <c r="A8324" s="9" t="n">
        <v>44026.875</v>
      </c>
      <c r="B8324" s="9" t="n">
        <v>44026.70833333334</v>
      </c>
      <c r="C8324" s="2" t="n">
        <v>34964545</v>
      </c>
      <c r="D8324" s="2" t="inlineStr">
        <is>
          <t>DOM</t>
        </is>
      </c>
      <c r="G8324" s="2" t="inlineStr">
        <is>
          <t>ZONE</t>
        </is>
      </c>
      <c r="I8324" s="2" t="n">
        <v>51.7</v>
      </c>
      <c r="J8324" s="2" t="n">
        <v>64.343654</v>
      </c>
      <c r="K8324" s="2" t="n">
        <v>13.134472</v>
      </c>
      <c r="L8324" s="2" t="n">
        <v>-0.488318</v>
      </c>
      <c r="M8324" s="2" t="b">
        <v>1</v>
      </c>
      <c r="N8324" s="2" t="n">
        <v>1</v>
      </c>
    </row>
    <row r="8325" ht="15.75" customHeight="1">
      <c r="A8325" s="9" t="n">
        <v>44026.91666666666</v>
      </c>
      <c r="B8325" s="9" t="n">
        <v>44026.75</v>
      </c>
      <c r="C8325" s="2" t="n">
        <v>34964545</v>
      </c>
      <c r="D8325" s="2" t="inlineStr">
        <is>
          <t>DOM</t>
        </is>
      </c>
      <c r="G8325" s="2" t="inlineStr">
        <is>
          <t>ZONE</t>
        </is>
      </c>
      <c r="I8325" s="2" t="n">
        <v>29.67</v>
      </c>
      <c r="J8325" s="2" t="n">
        <v>32.89645</v>
      </c>
      <c r="K8325" s="2" t="n">
        <v>3.553768</v>
      </c>
      <c r="L8325" s="2" t="n">
        <v>-0.331484</v>
      </c>
      <c r="M8325" s="2" t="b">
        <v>1</v>
      </c>
      <c r="N8325" s="2" t="n">
        <v>1</v>
      </c>
    </row>
    <row r="8326" ht="15.75" customHeight="1">
      <c r="A8326" s="9" t="n">
        <v>44026.95833333334</v>
      </c>
      <c r="B8326" s="9" t="n">
        <v>44026.79166666666</v>
      </c>
      <c r="C8326" s="2" t="n">
        <v>34964545</v>
      </c>
      <c r="D8326" s="2" t="inlineStr">
        <is>
          <t>DOM</t>
        </is>
      </c>
      <c r="G8326" s="2" t="inlineStr">
        <is>
          <t>ZONE</t>
        </is>
      </c>
      <c r="I8326" s="2" t="n">
        <v>26.88</v>
      </c>
      <c r="J8326" s="2" t="n">
        <v>32.863277</v>
      </c>
      <c r="K8326" s="2" t="n">
        <v>6.198436</v>
      </c>
      <c r="L8326" s="2" t="n">
        <v>-0.219325</v>
      </c>
      <c r="M8326" s="2" t="b">
        <v>1</v>
      </c>
      <c r="N8326" s="2" t="n">
        <v>1</v>
      </c>
    </row>
    <row r="8327" ht="15.75" customHeight="1">
      <c r="A8327" s="9" t="n">
        <v>44027</v>
      </c>
      <c r="B8327" s="9" t="n">
        <v>44026.83333333334</v>
      </c>
      <c r="C8327" s="2" t="n">
        <v>34964545</v>
      </c>
      <c r="D8327" s="2" t="inlineStr">
        <is>
          <t>DOM</t>
        </is>
      </c>
      <c r="G8327" s="2" t="inlineStr">
        <is>
          <t>ZONE</t>
        </is>
      </c>
      <c r="I8327" s="2" t="n">
        <v>29.16</v>
      </c>
      <c r="J8327" s="2" t="n">
        <v>36.601932</v>
      </c>
      <c r="K8327" s="2" t="n">
        <v>7.550028</v>
      </c>
      <c r="L8327" s="2" t="n">
        <v>-0.109763</v>
      </c>
      <c r="M8327" s="2" t="b">
        <v>1</v>
      </c>
      <c r="N8327" s="2" t="n">
        <v>1</v>
      </c>
    </row>
    <row r="8328" ht="15.75" customHeight="1">
      <c r="A8328" s="9" t="n">
        <v>44027.04166666666</v>
      </c>
      <c r="B8328" s="9" t="n">
        <v>44026.875</v>
      </c>
      <c r="C8328" s="2" t="n">
        <v>34964545</v>
      </c>
      <c r="D8328" s="2" t="inlineStr">
        <is>
          <t>DOM</t>
        </is>
      </c>
      <c r="G8328" s="2" t="inlineStr">
        <is>
          <t>ZONE</t>
        </is>
      </c>
      <c r="I8328" s="2" t="n">
        <v>59.59</v>
      </c>
      <c r="J8328" s="2" t="n">
        <v>79.40516700000001</v>
      </c>
      <c r="K8328" s="2" t="n">
        <v>19.785829</v>
      </c>
      <c r="L8328" s="2" t="n">
        <v>0.027671</v>
      </c>
      <c r="M8328" s="2" t="b">
        <v>1</v>
      </c>
      <c r="N8328" s="2" t="n">
        <v>1</v>
      </c>
    </row>
    <row r="8329" ht="15.75" customHeight="1">
      <c r="A8329" s="9" t="n">
        <v>44027.08333333334</v>
      </c>
      <c r="B8329" s="9" t="n">
        <v>44026.91666666666</v>
      </c>
      <c r="C8329" s="2" t="n">
        <v>34964545</v>
      </c>
      <c r="D8329" s="2" t="inlineStr">
        <is>
          <t>DOM</t>
        </is>
      </c>
      <c r="G8329" s="2" t="inlineStr">
        <is>
          <t>ZONE</t>
        </is>
      </c>
      <c r="I8329" s="2" t="n">
        <v>30.08</v>
      </c>
      <c r="J8329" s="2" t="n">
        <v>37.795479</v>
      </c>
      <c r="K8329" s="2" t="n">
        <v>7.740226</v>
      </c>
      <c r="L8329" s="2" t="n">
        <v>-0.02058</v>
      </c>
      <c r="M8329" s="2" t="b">
        <v>1</v>
      </c>
      <c r="N8329" s="2" t="n">
        <v>1</v>
      </c>
    </row>
    <row r="8330" ht="15.75" customHeight="1">
      <c r="A8330" s="9" t="n">
        <v>44027.125</v>
      </c>
      <c r="B8330" s="9" t="n">
        <v>44026.95833333334</v>
      </c>
      <c r="C8330" s="2" t="n">
        <v>34964545</v>
      </c>
      <c r="D8330" s="2" t="inlineStr">
        <is>
          <t>DOM</t>
        </is>
      </c>
      <c r="G8330" s="2" t="inlineStr">
        <is>
          <t>ZONE</t>
        </is>
      </c>
      <c r="I8330" s="2" t="n">
        <v>18.64</v>
      </c>
      <c r="J8330" s="2" t="n">
        <v>18.593612</v>
      </c>
      <c r="K8330" s="2" t="n">
        <v>0.004559</v>
      </c>
      <c r="L8330" s="2" t="n">
        <v>-0.045948</v>
      </c>
      <c r="M8330" s="2" t="b">
        <v>1</v>
      </c>
      <c r="N8330" s="2" t="n">
        <v>1</v>
      </c>
    </row>
    <row r="8331" ht="15.75" customHeight="1">
      <c r="A8331" s="9" t="n">
        <v>44027.16666666666</v>
      </c>
      <c r="B8331" s="9" t="n">
        <v>44027</v>
      </c>
      <c r="C8331" s="2" t="n">
        <v>34964545</v>
      </c>
      <c r="D8331" s="2" t="inlineStr">
        <is>
          <t>DOM</t>
        </is>
      </c>
      <c r="G8331" s="2" t="inlineStr">
        <is>
          <t>ZONE</t>
        </is>
      </c>
      <c r="I8331" s="2" t="n">
        <v>15.09</v>
      </c>
      <c r="J8331" s="2" t="n">
        <v>15.037764</v>
      </c>
      <c r="K8331" s="2" t="n">
        <v>0.006115</v>
      </c>
      <c r="L8331" s="2" t="n">
        <v>-0.053351</v>
      </c>
      <c r="M8331" s="2" t="b">
        <v>1</v>
      </c>
      <c r="N8331" s="2" t="n">
        <v>1</v>
      </c>
    </row>
    <row r="8332" ht="15.75" customHeight="1">
      <c r="A8332" s="9" t="n">
        <v>44027.20833333334</v>
      </c>
      <c r="B8332" s="9" t="n">
        <v>44027.04166666666</v>
      </c>
      <c r="C8332" s="2" t="n">
        <v>34964545</v>
      </c>
      <c r="D8332" s="2" t="inlineStr">
        <is>
          <t>DOM</t>
        </is>
      </c>
      <c r="G8332" s="2" t="inlineStr">
        <is>
          <t>ZONE</t>
        </is>
      </c>
      <c r="I8332" s="2" t="n">
        <v>13.44</v>
      </c>
      <c r="J8332" s="2" t="n">
        <v>13.418093</v>
      </c>
      <c r="K8332" s="2" t="n">
        <v>0</v>
      </c>
      <c r="L8332" s="2" t="n">
        <v>-0.018574</v>
      </c>
      <c r="M8332" s="2" t="b">
        <v>1</v>
      </c>
      <c r="N8332" s="2" t="n">
        <v>1</v>
      </c>
    </row>
    <row r="8333" ht="15.75" customHeight="1">
      <c r="A8333" s="9" t="n">
        <v>44027.25</v>
      </c>
      <c r="B8333" s="9" t="n">
        <v>44027.08333333334</v>
      </c>
      <c r="C8333" s="2" t="n">
        <v>34964545</v>
      </c>
      <c r="D8333" s="2" t="inlineStr">
        <is>
          <t>DOM</t>
        </is>
      </c>
      <c r="G8333" s="2" t="inlineStr">
        <is>
          <t>ZONE</t>
        </is>
      </c>
      <c r="I8333" s="2" t="n">
        <v>13.3</v>
      </c>
      <c r="J8333" s="2" t="n">
        <v>13.308843</v>
      </c>
      <c r="K8333" s="2" t="n">
        <v>0</v>
      </c>
      <c r="L8333" s="2" t="n">
        <v>0.013843</v>
      </c>
      <c r="M8333" s="2" t="b">
        <v>1</v>
      </c>
      <c r="N8333" s="2" t="n">
        <v>1</v>
      </c>
    </row>
    <row r="8334" ht="15.75" customHeight="1">
      <c r="A8334" s="9" t="n">
        <v>44027.29166666666</v>
      </c>
      <c r="B8334" s="9" t="n">
        <v>44027.125</v>
      </c>
      <c r="C8334" s="2" t="n">
        <v>34964545</v>
      </c>
      <c r="D8334" s="2" t="inlineStr">
        <is>
          <t>DOM</t>
        </is>
      </c>
      <c r="G8334" s="2" t="inlineStr">
        <is>
          <t>ZONE</t>
        </is>
      </c>
      <c r="I8334" s="2" t="n">
        <v>12.71</v>
      </c>
      <c r="J8334" s="2" t="n">
        <v>12.752713</v>
      </c>
      <c r="K8334" s="2" t="n">
        <v>0</v>
      </c>
      <c r="L8334" s="2" t="n">
        <v>0.04438</v>
      </c>
      <c r="M8334" s="2" t="b">
        <v>1</v>
      </c>
      <c r="N8334" s="2" t="n">
        <v>1</v>
      </c>
    </row>
    <row r="8335" ht="15.75" customHeight="1">
      <c r="A8335" s="9" t="n">
        <v>44027.33333333334</v>
      </c>
      <c r="B8335" s="9" t="n">
        <v>44027.16666666666</v>
      </c>
      <c r="C8335" s="2" t="n">
        <v>34964545</v>
      </c>
      <c r="D8335" s="2" t="inlineStr">
        <is>
          <t>DOM</t>
        </is>
      </c>
      <c r="G8335" s="2" t="inlineStr">
        <is>
          <t>ZONE</t>
        </is>
      </c>
      <c r="I8335" s="2" t="n">
        <v>12.27</v>
      </c>
      <c r="J8335" s="2" t="n">
        <v>12.302762</v>
      </c>
      <c r="K8335" s="2" t="n">
        <v>0</v>
      </c>
      <c r="L8335" s="2" t="n">
        <v>0.029429</v>
      </c>
      <c r="M8335" s="2" t="b">
        <v>1</v>
      </c>
      <c r="N8335" s="2" t="n">
        <v>1</v>
      </c>
    </row>
    <row r="8336" ht="15.75" customHeight="1">
      <c r="A8336" s="9" t="n">
        <v>44027.375</v>
      </c>
      <c r="B8336" s="9" t="n">
        <v>44027.20833333334</v>
      </c>
      <c r="C8336" s="2" t="n">
        <v>34964545</v>
      </c>
      <c r="D8336" s="2" t="inlineStr">
        <is>
          <t>DOM</t>
        </is>
      </c>
      <c r="G8336" s="2" t="inlineStr">
        <is>
          <t>ZONE</t>
        </is>
      </c>
      <c r="I8336" s="2" t="n">
        <v>12.93</v>
      </c>
      <c r="J8336" s="2" t="n">
        <v>12.973901</v>
      </c>
      <c r="K8336" s="2" t="n">
        <v>0</v>
      </c>
      <c r="L8336" s="2" t="n">
        <v>0.046401</v>
      </c>
      <c r="M8336" s="2" t="b">
        <v>1</v>
      </c>
      <c r="N8336" s="2" t="n">
        <v>1</v>
      </c>
    </row>
    <row r="8337" ht="15.75" customHeight="1">
      <c r="A8337" s="9" t="n">
        <v>44027.41666666666</v>
      </c>
      <c r="B8337" s="9" t="n">
        <v>44027.25</v>
      </c>
      <c r="C8337" s="2" t="n">
        <v>34964545</v>
      </c>
      <c r="D8337" s="2" t="inlineStr">
        <is>
          <t>DOM</t>
        </is>
      </c>
      <c r="G8337" s="2" t="inlineStr">
        <is>
          <t>ZONE</t>
        </is>
      </c>
      <c r="I8337" s="2" t="n">
        <v>12.68</v>
      </c>
      <c r="J8337" s="2" t="n">
        <v>12.685418</v>
      </c>
      <c r="K8337" s="2" t="n">
        <v>0</v>
      </c>
      <c r="L8337" s="2" t="n">
        <v>0.002085</v>
      </c>
      <c r="M8337" s="2" t="b">
        <v>1</v>
      </c>
      <c r="N8337" s="2" t="n">
        <v>1</v>
      </c>
    </row>
    <row r="8338" ht="15.75" customHeight="1">
      <c r="A8338" s="9" t="n">
        <v>44027.45833333334</v>
      </c>
      <c r="B8338" s="9" t="n">
        <v>44027.29166666666</v>
      </c>
      <c r="C8338" s="2" t="n">
        <v>34964545</v>
      </c>
      <c r="D8338" s="2" t="inlineStr">
        <is>
          <t>DOM</t>
        </is>
      </c>
      <c r="G8338" s="2" t="inlineStr">
        <is>
          <t>ZONE</t>
        </is>
      </c>
      <c r="I8338" s="2" t="n">
        <v>13.46</v>
      </c>
      <c r="J8338" s="2" t="n">
        <v>13.384184</v>
      </c>
      <c r="K8338" s="2" t="n">
        <v>0</v>
      </c>
      <c r="L8338" s="2" t="n">
        <v>-0.07581599999999999</v>
      </c>
      <c r="M8338" s="2" t="b">
        <v>1</v>
      </c>
      <c r="N8338" s="2" t="n">
        <v>1</v>
      </c>
    </row>
    <row r="8339" ht="15.75" customHeight="1">
      <c r="A8339" s="9" t="n">
        <v>44027.5</v>
      </c>
      <c r="B8339" s="9" t="n">
        <v>44027.33333333334</v>
      </c>
      <c r="C8339" s="2" t="n">
        <v>34964545</v>
      </c>
      <c r="D8339" s="2" t="inlineStr">
        <is>
          <t>DOM</t>
        </is>
      </c>
      <c r="G8339" s="2" t="inlineStr">
        <is>
          <t>ZONE</t>
        </is>
      </c>
      <c r="I8339" s="2" t="n">
        <v>17.28</v>
      </c>
      <c r="J8339" s="2" t="n">
        <v>17.146262</v>
      </c>
      <c r="K8339" s="2" t="n">
        <v>0</v>
      </c>
      <c r="L8339" s="2" t="n">
        <v>-0.135405</v>
      </c>
      <c r="M8339" s="2" t="b">
        <v>1</v>
      </c>
      <c r="N8339" s="2" t="n">
        <v>1</v>
      </c>
    </row>
    <row r="8340" ht="15.75" customHeight="1">
      <c r="A8340" s="9" t="n">
        <v>44027.54166666666</v>
      </c>
      <c r="B8340" s="9" t="n">
        <v>44027.375</v>
      </c>
      <c r="C8340" s="2" t="n">
        <v>34964545</v>
      </c>
      <c r="D8340" s="2" t="inlineStr">
        <is>
          <t>DOM</t>
        </is>
      </c>
      <c r="G8340" s="2" t="inlineStr">
        <is>
          <t>ZONE</t>
        </is>
      </c>
      <c r="I8340" s="2" t="n">
        <v>32.16</v>
      </c>
      <c r="J8340" s="2" t="n">
        <v>39.173185</v>
      </c>
      <c r="K8340" s="2" t="n">
        <v>7.261129</v>
      </c>
      <c r="L8340" s="2" t="n">
        <v>-0.247944</v>
      </c>
      <c r="M8340" s="2" t="b">
        <v>1</v>
      </c>
      <c r="N8340" s="2" t="n">
        <v>1</v>
      </c>
    </row>
    <row r="8341" ht="15.75" customHeight="1">
      <c r="A8341" s="9" t="n">
        <v>44027.58333333334</v>
      </c>
      <c r="B8341" s="9" t="n">
        <v>44027.41666666666</v>
      </c>
      <c r="C8341" s="2" t="n">
        <v>34964545</v>
      </c>
      <c r="D8341" s="2" t="inlineStr">
        <is>
          <t>DOM</t>
        </is>
      </c>
      <c r="G8341" s="2" t="inlineStr">
        <is>
          <t>ZONE</t>
        </is>
      </c>
      <c r="I8341" s="2" t="n">
        <v>32.33</v>
      </c>
      <c r="J8341" s="2" t="n">
        <v>39.854025</v>
      </c>
      <c r="K8341" s="2" t="n">
        <v>7.748424</v>
      </c>
      <c r="L8341" s="2" t="n">
        <v>-0.227733</v>
      </c>
      <c r="M8341" s="2" t="b">
        <v>1</v>
      </c>
      <c r="N8341" s="2" t="n">
        <v>1</v>
      </c>
    </row>
    <row r="8342" ht="15.75" customHeight="1">
      <c r="A8342" s="9" t="n">
        <v>44027.625</v>
      </c>
      <c r="B8342" s="9" t="n">
        <v>44027.45833333334</v>
      </c>
      <c r="C8342" s="2" t="n">
        <v>34964545</v>
      </c>
      <c r="D8342" s="2" t="inlineStr">
        <is>
          <t>DOM</t>
        </is>
      </c>
      <c r="G8342" s="2" t="inlineStr">
        <is>
          <t>ZONE</t>
        </is>
      </c>
      <c r="I8342" s="2" t="n">
        <v>67.17</v>
      </c>
      <c r="J8342" s="2" t="n">
        <v>92.63268100000001</v>
      </c>
      <c r="K8342" s="2" t="n">
        <v>26.119281</v>
      </c>
      <c r="L8342" s="2" t="n">
        <v>-0.654933</v>
      </c>
      <c r="M8342" s="2" t="b">
        <v>1</v>
      </c>
      <c r="N8342" s="2" t="n">
        <v>1</v>
      </c>
    </row>
    <row r="8343" ht="15.75" customHeight="1">
      <c r="A8343" s="9" t="n">
        <v>44027.66666666666</v>
      </c>
      <c r="B8343" s="9" t="n">
        <v>44027.5</v>
      </c>
      <c r="C8343" s="2" t="n">
        <v>34964545</v>
      </c>
      <c r="D8343" s="2" t="inlineStr">
        <is>
          <t>DOM</t>
        </is>
      </c>
      <c r="G8343" s="2" t="inlineStr">
        <is>
          <t>ZONE</t>
        </is>
      </c>
      <c r="I8343" s="2" t="n">
        <v>58.35</v>
      </c>
      <c r="J8343" s="2" t="n">
        <v>74.574946</v>
      </c>
      <c r="K8343" s="2" t="n">
        <v>16.837093</v>
      </c>
      <c r="L8343" s="2" t="n">
        <v>-0.608814</v>
      </c>
      <c r="M8343" s="2" t="b">
        <v>1</v>
      </c>
      <c r="N8343" s="2" t="n">
        <v>1</v>
      </c>
    </row>
    <row r="8344" ht="15.75" customHeight="1">
      <c r="A8344" s="9" t="n">
        <v>44027.70833333334</v>
      </c>
      <c r="B8344" s="9" t="n">
        <v>44027.54166666666</v>
      </c>
      <c r="C8344" s="2" t="n">
        <v>34964545</v>
      </c>
      <c r="D8344" s="2" t="inlineStr">
        <is>
          <t>DOM</t>
        </is>
      </c>
      <c r="G8344" s="2" t="inlineStr">
        <is>
          <t>ZONE</t>
        </is>
      </c>
      <c r="I8344" s="2" t="n">
        <v>29.47</v>
      </c>
      <c r="J8344" s="2" t="n">
        <v>31.266554</v>
      </c>
      <c r="K8344" s="2" t="n">
        <v>2.093902</v>
      </c>
      <c r="L8344" s="2" t="n">
        <v>-0.298181</v>
      </c>
      <c r="M8344" s="2" t="b">
        <v>1</v>
      </c>
      <c r="N8344" s="2" t="n">
        <v>1</v>
      </c>
    </row>
    <row r="8345" ht="15.75" customHeight="1">
      <c r="A8345" s="9" t="n">
        <v>44027.75</v>
      </c>
      <c r="B8345" s="9" t="n">
        <v>44027.58333333334</v>
      </c>
      <c r="C8345" s="2" t="n">
        <v>34964545</v>
      </c>
      <c r="D8345" s="2" t="inlineStr">
        <is>
          <t>DOM</t>
        </is>
      </c>
      <c r="G8345" s="2" t="inlineStr">
        <is>
          <t>ZONE</t>
        </is>
      </c>
      <c r="I8345" s="2" t="n">
        <v>20.04</v>
      </c>
      <c r="J8345" s="2" t="n">
        <v>20.292782</v>
      </c>
      <c r="K8345" s="2" t="n">
        <v>0.383744</v>
      </c>
      <c r="L8345" s="2" t="n">
        <v>-0.130961</v>
      </c>
      <c r="M8345" s="2" t="b">
        <v>1</v>
      </c>
      <c r="N8345" s="2" t="n">
        <v>1</v>
      </c>
    </row>
    <row r="8346" ht="15.75" customHeight="1">
      <c r="A8346" s="9" t="n">
        <v>44027.79166666666</v>
      </c>
      <c r="B8346" s="9" t="n">
        <v>44027.625</v>
      </c>
      <c r="C8346" s="2" t="n">
        <v>34964545</v>
      </c>
      <c r="D8346" s="2" t="inlineStr">
        <is>
          <t>DOM</t>
        </is>
      </c>
      <c r="G8346" s="2" t="inlineStr">
        <is>
          <t>ZONE</t>
        </is>
      </c>
      <c r="I8346" s="2" t="n">
        <v>25.26</v>
      </c>
      <c r="J8346" s="2" t="n">
        <v>25.358765</v>
      </c>
      <c r="K8346" s="2" t="n">
        <v>0.290499</v>
      </c>
      <c r="L8346" s="2" t="n">
        <v>-0.190901</v>
      </c>
      <c r="M8346" s="2" t="b">
        <v>1</v>
      </c>
      <c r="N8346" s="2" t="n">
        <v>1</v>
      </c>
    </row>
    <row r="8347" ht="15.75" customHeight="1">
      <c r="A8347" s="9" t="n">
        <v>44027.83333333334</v>
      </c>
      <c r="B8347" s="9" t="n">
        <v>44027.66666666666</v>
      </c>
      <c r="C8347" s="2" t="n">
        <v>34964545</v>
      </c>
      <c r="D8347" s="2" t="inlineStr">
        <is>
          <t>DOM</t>
        </is>
      </c>
      <c r="G8347" s="2" t="inlineStr">
        <is>
          <t>ZONE</t>
        </is>
      </c>
      <c r="I8347" s="2" t="n">
        <v>31.49</v>
      </c>
      <c r="J8347" s="2" t="n">
        <v>33.912175</v>
      </c>
      <c r="K8347" s="2" t="n">
        <v>2.518907</v>
      </c>
      <c r="L8347" s="2" t="n">
        <v>-0.099232</v>
      </c>
      <c r="M8347" s="2" t="b">
        <v>1</v>
      </c>
      <c r="N8347" s="2" t="n">
        <v>1</v>
      </c>
    </row>
    <row r="8348" ht="15.75" customHeight="1">
      <c r="A8348" s="9" t="n">
        <v>44027.875</v>
      </c>
      <c r="B8348" s="9" t="n">
        <v>44027.70833333334</v>
      </c>
      <c r="C8348" s="2" t="n">
        <v>34964545</v>
      </c>
      <c r="D8348" s="2" t="inlineStr">
        <is>
          <t>DOM</t>
        </is>
      </c>
      <c r="G8348" s="2" t="inlineStr">
        <is>
          <t>ZONE</t>
        </is>
      </c>
      <c r="I8348" s="2" t="n">
        <v>26.3</v>
      </c>
      <c r="J8348" s="2" t="n">
        <v>28.978758</v>
      </c>
      <c r="K8348" s="2" t="n">
        <v>2.782353</v>
      </c>
      <c r="L8348" s="2" t="n">
        <v>-0.100262</v>
      </c>
      <c r="M8348" s="2" t="b">
        <v>1</v>
      </c>
      <c r="N8348" s="2" t="n">
        <v>1</v>
      </c>
    </row>
    <row r="8349" ht="15.75" customHeight="1">
      <c r="A8349" s="9" t="n">
        <v>44027.91666666666</v>
      </c>
      <c r="B8349" s="9" t="n">
        <v>44027.75</v>
      </c>
      <c r="C8349" s="2" t="n">
        <v>34964545</v>
      </c>
      <c r="D8349" s="2" t="inlineStr">
        <is>
          <t>DOM</t>
        </is>
      </c>
      <c r="G8349" s="2" t="inlineStr">
        <is>
          <t>ZONE</t>
        </is>
      </c>
      <c r="I8349" s="2" t="n">
        <v>29.46</v>
      </c>
      <c r="J8349" s="2" t="n">
        <v>35.097677</v>
      </c>
      <c r="K8349" s="2" t="n">
        <v>5.720637</v>
      </c>
      <c r="L8349" s="2" t="n">
        <v>-0.078794</v>
      </c>
      <c r="M8349" s="2" t="b">
        <v>1</v>
      </c>
      <c r="N8349" s="2" t="n">
        <v>1</v>
      </c>
    </row>
    <row r="8350" ht="15.75" customHeight="1">
      <c r="A8350" s="9" t="n">
        <v>44027.95833333334</v>
      </c>
      <c r="B8350" s="9" t="n">
        <v>44027.79166666666</v>
      </c>
      <c r="C8350" s="2" t="n">
        <v>34964545</v>
      </c>
      <c r="D8350" s="2" t="inlineStr">
        <is>
          <t>DOM</t>
        </is>
      </c>
      <c r="G8350" s="2" t="inlineStr">
        <is>
          <t>ZONE</t>
        </is>
      </c>
      <c r="I8350" s="2" t="n">
        <v>24.42</v>
      </c>
      <c r="J8350" s="2" t="n">
        <v>25.357999</v>
      </c>
      <c r="K8350" s="2" t="n">
        <v>0.9897319999999999</v>
      </c>
      <c r="L8350" s="2" t="n">
        <v>-0.0534</v>
      </c>
      <c r="M8350" s="2" t="b">
        <v>1</v>
      </c>
      <c r="N8350" s="2" t="n">
        <v>1</v>
      </c>
    </row>
    <row r="8351" ht="15.75" customHeight="1">
      <c r="A8351" s="9" t="n">
        <v>44028</v>
      </c>
      <c r="B8351" s="9" t="n">
        <v>44027.83333333334</v>
      </c>
      <c r="C8351" s="2" t="n">
        <v>34964545</v>
      </c>
      <c r="D8351" s="2" t="inlineStr">
        <is>
          <t>DOM</t>
        </is>
      </c>
      <c r="G8351" s="2" t="inlineStr">
        <is>
          <t>ZONE</t>
        </is>
      </c>
      <c r="I8351" s="2" t="n">
        <v>20.48</v>
      </c>
      <c r="J8351" s="2" t="n">
        <v>21.043996</v>
      </c>
      <c r="K8351" s="2" t="n">
        <v>0.5736830000000001</v>
      </c>
      <c r="L8351" s="2" t="n">
        <v>-0.00552</v>
      </c>
      <c r="M8351" s="2" t="b">
        <v>1</v>
      </c>
      <c r="N8351" s="2" t="n">
        <v>1</v>
      </c>
    </row>
    <row r="8352" ht="15.75" customHeight="1">
      <c r="A8352" s="9" t="n">
        <v>44028.04166666666</v>
      </c>
      <c r="B8352" s="9" t="n">
        <v>44027.875</v>
      </c>
      <c r="C8352" s="2" t="n">
        <v>34964545</v>
      </c>
      <c r="D8352" s="2" t="inlineStr">
        <is>
          <t>DOM</t>
        </is>
      </c>
      <c r="G8352" s="2" t="inlineStr">
        <is>
          <t>ZONE</t>
        </is>
      </c>
      <c r="I8352" s="2" t="n">
        <v>61.93</v>
      </c>
      <c r="J8352" s="2" t="n">
        <v>87.251255</v>
      </c>
      <c r="K8352" s="2" t="n">
        <v>25.304385</v>
      </c>
      <c r="L8352" s="2" t="n">
        <v>0.013537</v>
      </c>
      <c r="M8352" s="2" t="b">
        <v>1</v>
      </c>
      <c r="N8352" s="2" t="n">
        <v>1</v>
      </c>
    </row>
    <row r="8353" ht="15.75" customHeight="1">
      <c r="A8353" s="9" t="n">
        <v>44028.08333333334</v>
      </c>
      <c r="B8353" s="9" t="n">
        <v>44027.91666666666</v>
      </c>
      <c r="C8353" s="2" t="n">
        <v>34964545</v>
      </c>
      <c r="D8353" s="2" t="inlineStr">
        <is>
          <t>DOM</t>
        </is>
      </c>
      <c r="G8353" s="2" t="inlineStr">
        <is>
          <t>ZONE</t>
        </is>
      </c>
      <c r="I8353" s="2" t="n">
        <v>17.25</v>
      </c>
      <c r="J8353" s="2" t="n">
        <v>19.011108</v>
      </c>
      <c r="K8353" s="2" t="n">
        <v>1.700909</v>
      </c>
      <c r="L8353" s="2" t="n">
        <v>0.06436600000000001</v>
      </c>
      <c r="M8353" s="2" t="b">
        <v>1</v>
      </c>
      <c r="N8353" s="2" t="n">
        <v>1</v>
      </c>
    </row>
    <row r="8354" ht="15.75" customHeight="1">
      <c r="A8354" s="9" t="n">
        <v>44028.125</v>
      </c>
      <c r="B8354" s="9" t="n">
        <v>44027.95833333334</v>
      </c>
      <c r="C8354" s="2" t="n">
        <v>34964545</v>
      </c>
      <c r="D8354" s="2" t="inlineStr">
        <is>
          <t>DOM</t>
        </is>
      </c>
      <c r="G8354" s="2" t="inlineStr">
        <is>
          <t>ZONE</t>
        </is>
      </c>
      <c r="I8354" s="2" t="n">
        <v>18.68</v>
      </c>
      <c r="J8354" s="2" t="n">
        <v>20.227072</v>
      </c>
      <c r="K8354" s="2" t="n">
        <v>1.391174</v>
      </c>
      <c r="L8354" s="2" t="n">
        <v>0.157564</v>
      </c>
      <c r="M8354" s="2" t="b">
        <v>1</v>
      </c>
      <c r="N8354" s="2" t="n">
        <v>1</v>
      </c>
    </row>
    <row r="8355" ht="15.75" customHeight="1">
      <c r="A8355" s="9" t="n">
        <v>44028.16666666666</v>
      </c>
      <c r="B8355" s="9" t="n">
        <v>44028</v>
      </c>
      <c r="C8355" s="2" t="n">
        <v>34964545</v>
      </c>
      <c r="D8355" s="2" t="inlineStr">
        <is>
          <t>DOM</t>
        </is>
      </c>
      <c r="G8355" s="2" t="inlineStr">
        <is>
          <t>ZONE</t>
        </is>
      </c>
      <c r="I8355" s="2" t="n">
        <v>16.93</v>
      </c>
      <c r="J8355" s="2" t="n">
        <v>17.066612</v>
      </c>
      <c r="K8355" s="2" t="n">
        <v>0.003606</v>
      </c>
      <c r="L8355" s="2" t="n">
        <v>0.129672</v>
      </c>
      <c r="M8355" s="2" t="b">
        <v>1</v>
      </c>
      <c r="N8355" s="2" t="n">
        <v>1</v>
      </c>
    </row>
    <row r="8356" ht="15.75" customHeight="1">
      <c r="A8356" s="9" t="n">
        <v>44028.20833333334</v>
      </c>
      <c r="B8356" s="9" t="n">
        <v>44028.04166666666</v>
      </c>
      <c r="C8356" s="2" t="n">
        <v>34964545</v>
      </c>
      <c r="D8356" s="2" t="inlineStr">
        <is>
          <t>DOM</t>
        </is>
      </c>
      <c r="G8356" s="2" t="inlineStr">
        <is>
          <t>ZONE</t>
        </is>
      </c>
      <c r="I8356" s="2" t="n">
        <v>16.03</v>
      </c>
      <c r="J8356" s="2" t="n">
        <v>16.098156</v>
      </c>
      <c r="K8356" s="2" t="n">
        <v>0.001407</v>
      </c>
      <c r="L8356" s="2" t="n">
        <v>0.07174899999999999</v>
      </c>
      <c r="M8356" s="2" t="b">
        <v>1</v>
      </c>
      <c r="N8356" s="2" t="n">
        <v>1</v>
      </c>
    </row>
    <row r="8357" ht="15.75" customHeight="1">
      <c r="A8357" s="9" t="n">
        <v>44028.25</v>
      </c>
      <c r="B8357" s="9" t="n">
        <v>44028.08333333334</v>
      </c>
      <c r="C8357" s="2" t="n">
        <v>34964545</v>
      </c>
      <c r="D8357" s="2" t="inlineStr">
        <is>
          <t>DOM</t>
        </is>
      </c>
      <c r="G8357" s="2" t="inlineStr">
        <is>
          <t>ZONE</t>
        </is>
      </c>
      <c r="I8357" s="2" t="n">
        <v>15.15</v>
      </c>
      <c r="J8357" s="2" t="n">
        <v>15.191515</v>
      </c>
      <c r="K8357" s="2" t="n">
        <v>0</v>
      </c>
      <c r="L8357" s="2" t="n">
        <v>0.044015</v>
      </c>
      <c r="M8357" s="2" t="b">
        <v>1</v>
      </c>
      <c r="N8357" s="2" t="n">
        <v>1</v>
      </c>
    </row>
    <row r="8358" ht="15.75" customHeight="1">
      <c r="A8358" s="9" t="n">
        <v>44028.29166666666</v>
      </c>
      <c r="B8358" s="9" t="n">
        <v>44028.125</v>
      </c>
      <c r="C8358" s="2" t="n">
        <v>34964545</v>
      </c>
      <c r="D8358" s="2" t="inlineStr">
        <is>
          <t>DOM</t>
        </is>
      </c>
      <c r="G8358" s="2" t="inlineStr">
        <is>
          <t>ZONE</t>
        </is>
      </c>
      <c r="I8358" s="2" t="n">
        <v>14.67</v>
      </c>
      <c r="J8358" s="2" t="n">
        <v>14.783878</v>
      </c>
      <c r="K8358" s="2" t="n">
        <v>0.069761</v>
      </c>
      <c r="L8358" s="2" t="n">
        <v>0.044951</v>
      </c>
      <c r="M8358" s="2" t="b">
        <v>1</v>
      </c>
      <c r="N8358" s="2" t="n">
        <v>1</v>
      </c>
    </row>
    <row r="8359" ht="15.75" customHeight="1">
      <c r="A8359" s="9" t="n">
        <v>44028.33333333334</v>
      </c>
      <c r="B8359" s="9" t="n">
        <v>44028.16666666666</v>
      </c>
      <c r="C8359" s="2" t="n">
        <v>34964545</v>
      </c>
      <c r="D8359" s="2" t="inlineStr">
        <is>
          <t>DOM</t>
        </is>
      </c>
      <c r="G8359" s="2" t="inlineStr">
        <is>
          <t>ZONE</t>
        </is>
      </c>
      <c r="I8359" s="2" t="n">
        <v>14.68</v>
      </c>
      <c r="J8359" s="2" t="n">
        <v>14.788493</v>
      </c>
      <c r="K8359" s="2" t="n">
        <v>0.06021</v>
      </c>
      <c r="L8359" s="2" t="n">
        <v>0.048283</v>
      </c>
      <c r="M8359" s="2" t="b">
        <v>1</v>
      </c>
      <c r="N8359" s="2" t="n">
        <v>1</v>
      </c>
    </row>
    <row r="8360" ht="15.75" customHeight="1">
      <c r="A8360" s="9" t="n">
        <v>44028.375</v>
      </c>
      <c r="B8360" s="9" t="n">
        <v>44028.20833333334</v>
      </c>
      <c r="C8360" s="2" t="n">
        <v>34964545</v>
      </c>
      <c r="D8360" s="2" t="inlineStr">
        <is>
          <t>DOM</t>
        </is>
      </c>
      <c r="G8360" s="2" t="inlineStr">
        <is>
          <t>ZONE</t>
        </is>
      </c>
      <c r="I8360" s="2" t="n">
        <v>14.13</v>
      </c>
      <c r="J8360" s="2" t="n">
        <v>14.158921</v>
      </c>
      <c r="K8360" s="2" t="n">
        <v>0.003604</v>
      </c>
      <c r="L8360" s="2" t="n">
        <v>0.029483</v>
      </c>
      <c r="M8360" s="2" t="b">
        <v>1</v>
      </c>
      <c r="N8360" s="2" t="n">
        <v>1</v>
      </c>
    </row>
    <row r="8361" ht="15.75" customHeight="1">
      <c r="A8361" s="9" t="n">
        <v>44028.41666666666</v>
      </c>
      <c r="B8361" s="9" t="n">
        <v>44028.25</v>
      </c>
      <c r="C8361" s="2" t="n">
        <v>34964545</v>
      </c>
      <c r="D8361" s="2" t="inlineStr">
        <is>
          <t>DOM</t>
        </is>
      </c>
      <c r="G8361" s="2" t="inlineStr">
        <is>
          <t>ZONE</t>
        </is>
      </c>
      <c r="I8361" s="2" t="n">
        <v>14.53</v>
      </c>
      <c r="J8361" s="2" t="n">
        <v>14.680082</v>
      </c>
      <c r="K8361" s="2" t="n">
        <v>0.148043</v>
      </c>
      <c r="L8361" s="2" t="n">
        <v>-0.001295</v>
      </c>
      <c r="M8361" s="2" t="b">
        <v>1</v>
      </c>
      <c r="N8361" s="2" t="n">
        <v>1</v>
      </c>
    </row>
    <row r="8362" ht="15.75" customHeight="1">
      <c r="A8362" s="9" t="n">
        <v>44028.45833333334</v>
      </c>
      <c r="B8362" s="9" t="n">
        <v>44028.29166666666</v>
      </c>
      <c r="C8362" s="2" t="n">
        <v>34964545</v>
      </c>
      <c r="D8362" s="2" t="inlineStr">
        <is>
          <t>DOM</t>
        </is>
      </c>
      <c r="G8362" s="2" t="inlineStr">
        <is>
          <t>ZONE</t>
        </is>
      </c>
      <c r="I8362" s="2" t="n">
        <v>15.59</v>
      </c>
      <c r="J8362" s="2" t="n">
        <v>15.528191</v>
      </c>
      <c r="K8362" s="2" t="n">
        <v>0.034237</v>
      </c>
      <c r="L8362" s="2" t="n">
        <v>-0.094379</v>
      </c>
      <c r="M8362" s="2" t="b">
        <v>1</v>
      </c>
      <c r="N8362" s="2" t="n">
        <v>1</v>
      </c>
    </row>
    <row r="8363" ht="15.75" customHeight="1">
      <c r="A8363" s="9" t="n">
        <v>44028.5</v>
      </c>
      <c r="B8363" s="9" t="n">
        <v>44028.33333333334</v>
      </c>
      <c r="C8363" s="2" t="n">
        <v>34964545</v>
      </c>
      <c r="D8363" s="2" t="inlineStr">
        <is>
          <t>DOM</t>
        </is>
      </c>
      <c r="G8363" s="2" t="inlineStr">
        <is>
          <t>ZONE</t>
        </is>
      </c>
      <c r="I8363" s="2" t="n">
        <v>19.02</v>
      </c>
      <c r="J8363" s="2" t="n">
        <v>18.84618</v>
      </c>
      <c r="K8363" s="2" t="n">
        <v>0.00208</v>
      </c>
      <c r="L8363" s="2" t="n">
        <v>-0.171734</v>
      </c>
      <c r="M8363" s="2" t="b">
        <v>1</v>
      </c>
      <c r="N8363" s="2" t="n">
        <v>1</v>
      </c>
    </row>
    <row r="8364" ht="15.75" customHeight="1">
      <c r="A8364" s="9" t="n">
        <v>44028.54166666666</v>
      </c>
      <c r="B8364" s="9" t="n">
        <v>44028.375</v>
      </c>
      <c r="C8364" s="2" t="n">
        <v>34964545</v>
      </c>
      <c r="D8364" s="2" t="inlineStr">
        <is>
          <t>DOM</t>
        </is>
      </c>
      <c r="G8364" s="2" t="inlineStr">
        <is>
          <t>ZONE</t>
        </is>
      </c>
      <c r="I8364" s="2" t="n">
        <v>19.51</v>
      </c>
      <c r="J8364" s="2" t="n">
        <v>19.366305</v>
      </c>
      <c r="K8364" s="2" t="n">
        <v>0.005777</v>
      </c>
      <c r="L8364" s="2" t="n">
        <v>-0.151973</v>
      </c>
      <c r="M8364" s="2" t="b">
        <v>1</v>
      </c>
      <c r="N8364" s="2" t="n">
        <v>1</v>
      </c>
    </row>
    <row r="8365" ht="15.75" customHeight="1">
      <c r="A8365" s="9" t="n">
        <v>44028.58333333334</v>
      </c>
      <c r="B8365" s="9" t="n">
        <v>44028.41666666666</v>
      </c>
      <c r="C8365" s="2" t="n">
        <v>34964545</v>
      </c>
      <c r="D8365" s="2" t="inlineStr">
        <is>
          <t>DOM</t>
        </is>
      </c>
      <c r="G8365" s="2" t="inlineStr">
        <is>
          <t>ZONE</t>
        </is>
      </c>
      <c r="I8365" s="2" t="n">
        <v>21.21</v>
      </c>
      <c r="J8365" s="2" t="n">
        <v>21.467421</v>
      </c>
      <c r="K8365" s="2" t="n">
        <v>0.350914</v>
      </c>
      <c r="L8365" s="2" t="n">
        <v>-0.09515999999999999</v>
      </c>
      <c r="M8365" s="2" t="b">
        <v>1</v>
      </c>
      <c r="N8365" s="2" t="n">
        <v>1</v>
      </c>
    </row>
    <row r="8366" ht="15.75" customHeight="1">
      <c r="A8366" s="9" t="n">
        <v>44028.625</v>
      </c>
      <c r="B8366" s="9" t="n">
        <v>44028.45833333334</v>
      </c>
      <c r="C8366" s="2" t="n">
        <v>34964545</v>
      </c>
      <c r="D8366" s="2" t="inlineStr">
        <is>
          <t>DOM</t>
        </is>
      </c>
      <c r="G8366" s="2" t="inlineStr">
        <is>
          <t>ZONE</t>
        </is>
      </c>
      <c r="I8366" s="2" t="n">
        <v>21.7</v>
      </c>
      <c r="J8366" s="2" t="n">
        <v>21.88012</v>
      </c>
      <c r="K8366" s="2" t="n">
        <v>0.304771</v>
      </c>
      <c r="L8366" s="2" t="n">
        <v>-0.122985</v>
      </c>
      <c r="M8366" s="2" t="b">
        <v>1</v>
      </c>
      <c r="N8366" s="2" t="n">
        <v>1</v>
      </c>
    </row>
    <row r="8367" ht="15.75" customHeight="1">
      <c r="A8367" s="9" t="n">
        <v>44028.66666666666</v>
      </c>
      <c r="B8367" s="9" t="n">
        <v>44028.5</v>
      </c>
      <c r="C8367" s="2" t="n">
        <v>34964545</v>
      </c>
      <c r="D8367" s="2" t="inlineStr">
        <is>
          <t>DOM</t>
        </is>
      </c>
      <c r="G8367" s="2" t="inlineStr">
        <is>
          <t>ZONE</t>
        </is>
      </c>
      <c r="I8367" s="2" t="n">
        <v>27.33</v>
      </c>
      <c r="J8367" s="2" t="n">
        <v>27.175798</v>
      </c>
      <c r="K8367" s="2" t="n">
        <v>0</v>
      </c>
      <c r="L8367" s="2" t="n">
        <v>-0.150869</v>
      </c>
      <c r="M8367" s="2" t="b">
        <v>1</v>
      </c>
      <c r="N8367" s="2" t="n">
        <v>1</v>
      </c>
    </row>
    <row r="8368" ht="15.75" customHeight="1">
      <c r="A8368" s="9" t="n">
        <v>44028.70833333334</v>
      </c>
      <c r="B8368" s="9" t="n">
        <v>44028.54166666666</v>
      </c>
      <c r="C8368" s="2" t="n">
        <v>34964545</v>
      </c>
      <c r="D8368" s="2" t="inlineStr">
        <is>
          <t>DOM</t>
        </is>
      </c>
      <c r="G8368" s="2" t="inlineStr">
        <is>
          <t>ZONE</t>
        </is>
      </c>
      <c r="I8368" s="2" t="n">
        <v>32.35</v>
      </c>
      <c r="J8368" s="2" t="n">
        <v>24.864305</v>
      </c>
      <c r="K8368" s="2" t="n">
        <v>-7.302729</v>
      </c>
      <c r="L8368" s="2" t="n">
        <v>-0.177967</v>
      </c>
      <c r="M8368" s="2" t="b">
        <v>1</v>
      </c>
      <c r="N8368" s="2" t="n">
        <v>1</v>
      </c>
    </row>
    <row r="8369" ht="15.75" customHeight="1">
      <c r="A8369" s="9" t="n">
        <v>44028.75</v>
      </c>
      <c r="B8369" s="9" t="n">
        <v>44028.58333333334</v>
      </c>
      <c r="C8369" s="2" t="n">
        <v>34964545</v>
      </c>
      <c r="D8369" s="2" t="inlineStr">
        <is>
          <t>DOM</t>
        </is>
      </c>
      <c r="G8369" s="2" t="inlineStr">
        <is>
          <t>ZONE</t>
        </is>
      </c>
      <c r="I8369" s="2" t="n">
        <v>26.56</v>
      </c>
      <c r="J8369" s="2" t="n">
        <v>24.82368</v>
      </c>
      <c r="K8369" s="2" t="n">
        <v>-1.642042</v>
      </c>
      <c r="L8369" s="2" t="n">
        <v>-0.096778</v>
      </c>
      <c r="M8369" s="2" t="b">
        <v>1</v>
      </c>
      <c r="N8369" s="2" t="n">
        <v>1</v>
      </c>
    </row>
    <row r="8370" ht="15.75" customHeight="1">
      <c r="A8370" s="9" t="n">
        <v>44028.79166666666</v>
      </c>
      <c r="B8370" s="9" t="n">
        <v>44028.625</v>
      </c>
      <c r="C8370" s="2" t="n">
        <v>34964545</v>
      </c>
      <c r="D8370" s="2" t="inlineStr">
        <is>
          <t>DOM</t>
        </is>
      </c>
      <c r="G8370" s="2" t="inlineStr">
        <is>
          <t>ZONE</t>
        </is>
      </c>
      <c r="I8370" s="2" t="n">
        <v>23.79</v>
      </c>
      <c r="J8370" s="2" t="n">
        <v>24.514566</v>
      </c>
      <c r="K8370" s="2" t="n">
        <v>0.7971510000000001</v>
      </c>
      <c r="L8370" s="2" t="n">
        <v>-0.076752</v>
      </c>
      <c r="M8370" s="2" t="b">
        <v>1</v>
      </c>
      <c r="N8370" s="2" t="n">
        <v>1</v>
      </c>
    </row>
    <row r="8371" ht="15.75" customHeight="1">
      <c r="A8371" s="9" t="n">
        <v>44028.83333333334</v>
      </c>
      <c r="B8371" s="9" t="n">
        <v>44028.66666666666</v>
      </c>
      <c r="C8371" s="2" t="n">
        <v>34964545</v>
      </c>
      <c r="D8371" s="2" t="inlineStr">
        <is>
          <t>DOM</t>
        </is>
      </c>
      <c r="G8371" s="2" t="inlineStr">
        <is>
          <t>ZONE</t>
        </is>
      </c>
      <c r="I8371" s="2" t="n">
        <v>25.37</v>
      </c>
      <c r="J8371" s="2" t="n">
        <v>25.475991</v>
      </c>
      <c r="K8371" s="2" t="n">
        <v>0.209278</v>
      </c>
      <c r="L8371" s="2" t="n">
        <v>-0.10662</v>
      </c>
      <c r="M8371" s="2" t="b">
        <v>1</v>
      </c>
      <c r="N8371" s="2" t="n">
        <v>1</v>
      </c>
    </row>
    <row r="8372" ht="15.75" customHeight="1">
      <c r="A8372" s="9" t="n">
        <v>44028.875</v>
      </c>
      <c r="B8372" s="9" t="n">
        <v>44028.70833333334</v>
      </c>
      <c r="C8372" s="2" t="n">
        <v>34964545</v>
      </c>
      <c r="D8372" s="2" t="inlineStr">
        <is>
          <t>DOM</t>
        </is>
      </c>
      <c r="G8372" s="2" t="inlineStr">
        <is>
          <t>ZONE</t>
        </is>
      </c>
      <c r="I8372" s="2" t="n">
        <v>41.75</v>
      </c>
      <c r="J8372" s="2" t="n">
        <v>38.795103</v>
      </c>
      <c r="K8372" s="2" t="n">
        <v>-2.731164</v>
      </c>
      <c r="L8372" s="2" t="n">
        <v>-0.222066</v>
      </c>
      <c r="M8372" s="2" t="b">
        <v>1</v>
      </c>
      <c r="N8372" s="2" t="n">
        <v>1</v>
      </c>
    </row>
    <row r="8373" ht="15.75" customHeight="1">
      <c r="A8373" s="9" t="n">
        <v>44028.91666666666</v>
      </c>
      <c r="B8373" s="9" t="n">
        <v>44028.75</v>
      </c>
      <c r="C8373" s="2" t="n">
        <v>34964545</v>
      </c>
      <c r="D8373" s="2" t="inlineStr">
        <is>
          <t>DOM</t>
        </is>
      </c>
      <c r="G8373" s="2" t="inlineStr">
        <is>
          <t>ZONE</t>
        </is>
      </c>
      <c r="I8373" s="2" t="n">
        <v>43.82</v>
      </c>
      <c r="J8373" s="2" t="n">
        <v>44.593644</v>
      </c>
      <c r="K8373" s="2" t="n">
        <v>0.995991</v>
      </c>
      <c r="L8373" s="2" t="n">
        <v>-0.220681</v>
      </c>
      <c r="M8373" s="2" t="b">
        <v>1</v>
      </c>
      <c r="N8373" s="2" t="n">
        <v>1</v>
      </c>
    </row>
    <row r="8374" ht="15.75" customHeight="1">
      <c r="A8374" s="9" t="n">
        <v>44028.95833333334</v>
      </c>
      <c r="B8374" s="9" t="n">
        <v>44028.79166666666</v>
      </c>
      <c r="C8374" s="2" t="n">
        <v>34964545</v>
      </c>
      <c r="D8374" s="2" t="inlineStr">
        <is>
          <t>DOM</t>
        </is>
      </c>
      <c r="G8374" s="2" t="inlineStr">
        <is>
          <t>ZONE</t>
        </is>
      </c>
      <c r="I8374" s="2" t="n">
        <v>22.69</v>
      </c>
      <c r="J8374" s="2" t="n">
        <v>25.316051</v>
      </c>
      <c r="K8374" s="2" t="n">
        <v>2.678408</v>
      </c>
      <c r="L8374" s="2" t="n">
        <v>-0.052357</v>
      </c>
      <c r="M8374" s="2" t="b">
        <v>1</v>
      </c>
      <c r="N8374" s="2" t="n">
        <v>1</v>
      </c>
    </row>
    <row r="8375" ht="15.75" customHeight="1">
      <c r="A8375" s="9" t="n">
        <v>44029</v>
      </c>
      <c r="B8375" s="9" t="n">
        <v>44028.83333333334</v>
      </c>
      <c r="C8375" s="2" t="n">
        <v>34964545</v>
      </c>
      <c r="D8375" s="2" t="inlineStr">
        <is>
          <t>DOM</t>
        </is>
      </c>
      <c r="G8375" s="2" t="inlineStr">
        <is>
          <t>ZONE</t>
        </is>
      </c>
      <c r="I8375" s="2" t="n">
        <v>21.83</v>
      </c>
      <c r="J8375" s="2" t="n">
        <v>25.147473</v>
      </c>
      <c r="K8375" s="2" t="n">
        <v>3.27548</v>
      </c>
      <c r="L8375" s="2" t="n">
        <v>0.03866</v>
      </c>
      <c r="M8375" s="2" t="b">
        <v>1</v>
      </c>
      <c r="N8375" s="2" t="n">
        <v>1</v>
      </c>
    </row>
    <row r="8376" ht="15.75" customHeight="1">
      <c r="A8376" s="9" t="n">
        <v>44029.04166666666</v>
      </c>
      <c r="B8376" s="9" t="n">
        <v>44028.875</v>
      </c>
      <c r="C8376" s="2" t="n">
        <v>34964545</v>
      </c>
      <c r="D8376" s="2" t="inlineStr">
        <is>
          <t>DOM</t>
        </is>
      </c>
      <c r="G8376" s="2" t="inlineStr">
        <is>
          <t>ZONE</t>
        </is>
      </c>
      <c r="I8376" s="2" t="n">
        <v>22.39</v>
      </c>
      <c r="J8376" s="2" t="n">
        <v>24.10834</v>
      </c>
      <c r="K8376" s="2" t="n">
        <v>1.62805</v>
      </c>
      <c r="L8376" s="2" t="n">
        <v>0.094457</v>
      </c>
      <c r="M8376" s="2" t="b">
        <v>1</v>
      </c>
      <c r="N8376" s="2" t="n">
        <v>1</v>
      </c>
    </row>
    <row r="8377" ht="15.75" customHeight="1">
      <c r="A8377" s="9" t="n">
        <v>44029.08333333334</v>
      </c>
      <c r="B8377" s="9" t="n">
        <v>44028.91666666666</v>
      </c>
      <c r="C8377" s="2" t="n">
        <v>34964545</v>
      </c>
      <c r="D8377" s="2" t="inlineStr">
        <is>
          <t>DOM</t>
        </is>
      </c>
      <c r="G8377" s="2" t="inlineStr">
        <is>
          <t>ZONE</t>
        </is>
      </c>
      <c r="I8377" s="2" t="n">
        <v>20.69</v>
      </c>
      <c r="J8377" s="2" t="n">
        <v>23.22644</v>
      </c>
      <c r="K8377" s="2" t="n">
        <v>2.520053</v>
      </c>
      <c r="L8377" s="2" t="n">
        <v>0.020554</v>
      </c>
      <c r="M8377" s="2" t="b">
        <v>1</v>
      </c>
      <c r="N8377" s="2" t="n">
        <v>1</v>
      </c>
    </row>
    <row r="8378" ht="15.75" customHeight="1">
      <c r="A8378" s="9" t="n">
        <v>44029.125</v>
      </c>
      <c r="B8378" s="9" t="n">
        <v>44028.95833333334</v>
      </c>
      <c r="C8378" s="2" t="n">
        <v>34964545</v>
      </c>
      <c r="D8378" s="2" t="inlineStr">
        <is>
          <t>DOM</t>
        </is>
      </c>
      <c r="G8378" s="2" t="inlineStr">
        <is>
          <t>ZONE</t>
        </is>
      </c>
      <c r="I8378" s="2" t="n">
        <v>19.06</v>
      </c>
      <c r="J8378" s="2" t="n">
        <v>21.088143</v>
      </c>
      <c r="K8378" s="2" t="n">
        <v>1.967899</v>
      </c>
      <c r="L8378" s="2" t="n">
        <v>0.05941</v>
      </c>
      <c r="M8378" s="2" t="b">
        <v>1</v>
      </c>
      <c r="N8378" s="2" t="n">
        <v>1</v>
      </c>
    </row>
    <row r="8379" ht="15.75" customHeight="1">
      <c r="A8379" s="9" t="n">
        <v>44029.16666666666</v>
      </c>
      <c r="B8379" s="9" t="n">
        <v>44029</v>
      </c>
      <c r="C8379" s="2" t="n">
        <v>34964545</v>
      </c>
      <c r="D8379" s="2" t="inlineStr">
        <is>
          <t>DOM</t>
        </is>
      </c>
      <c r="G8379" s="2" t="inlineStr">
        <is>
          <t>ZONE</t>
        </is>
      </c>
      <c r="I8379" s="2" t="n">
        <v>16.22</v>
      </c>
      <c r="J8379" s="2" t="n">
        <v>17.223954</v>
      </c>
      <c r="K8379" s="2" t="n">
        <v>0.9266180000000001</v>
      </c>
      <c r="L8379" s="2" t="n">
        <v>0.074837</v>
      </c>
      <c r="M8379" s="2" t="b">
        <v>1</v>
      </c>
      <c r="N8379" s="2" t="n">
        <v>1</v>
      </c>
    </row>
    <row r="8380" ht="15.75" customHeight="1">
      <c r="A8380" s="9" t="n">
        <v>44029.20833333334</v>
      </c>
      <c r="B8380" s="9" t="n">
        <v>44029.04166666666</v>
      </c>
      <c r="C8380" s="2" t="n">
        <v>34964545</v>
      </c>
      <c r="D8380" s="2" t="inlineStr">
        <is>
          <t>DOM</t>
        </is>
      </c>
      <c r="G8380" s="2" t="inlineStr">
        <is>
          <t>ZONE</t>
        </is>
      </c>
      <c r="I8380" s="2" t="n">
        <v>14.22</v>
      </c>
      <c r="J8380" s="2" t="n">
        <v>14.435621</v>
      </c>
      <c r="K8380" s="2" t="n">
        <v>0.159509</v>
      </c>
      <c r="L8380" s="2" t="n">
        <v>0.059445</v>
      </c>
      <c r="M8380" s="2" t="b">
        <v>1</v>
      </c>
      <c r="N8380" s="2" t="n">
        <v>1</v>
      </c>
    </row>
    <row r="8381" ht="15.75" customHeight="1">
      <c r="A8381" s="9" t="n">
        <v>44029.25</v>
      </c>
      <c r="B8381" s="9" t="n">
        <v>44029.08333333334</v>
      </c>
      <c r="C8381" s="2" t="n">
        <v>34964545</v>
      </c>
      <c r="D8381" s="2" t="inlineStr">
        <is>
          <t>DOM</t>
        </is>
      </c>
      <c r="G8381" s="2" t="inlineStr">
        <is>
          <t>ZONE</t>
        </is>
      </c>
      <c r="I8381" s="2" t="n">
        <v>14.24</v>
      </c>
      <c r="J8381" s="2" t="n">
        <v>14.457644</v>
      </c>
      <c r="K8381" s="2" t="n">
        <v>0.149541</v>
      </c>
      <c r="L8381" s="2" t="n">
        <v>0.068103</v>
      </c>
      <c r="M8381" s="2" t="b">
        <v>1</v>
      </c>
      <c r="N8381" s="2" t="n">
        <v>1</v>
      </c>
    </row>
    <row r="8382" ht="15.75" customHeight="1">
      <c r="A8382" s="9" t="n">
        <v>44029.29166666666</v>
      </c>
      <c r="B8382" s="9" t="n">
        <v>44029.125</v>
      </c>
      <c r="C8382" s="2" t="n">
        <v>34964545</v>
      </c>
      <c r="D8382" s="2" t="inlineStr">
        <is>
          <t>DOM</t>
        </is>
      </c>
      <c r="G8382" s="2" t="inlineStr">
        <is>
          <t>ZONE</t>
        </is>
      </c>
      <c r="I8382" s="2" t="n">
        <v>13.69</v>
      </c>
      <c r="J8382" s="2" t="n">
        <v>13.911478</v>
      </c>
      <c r="K8382" s="2" t="n">
        <v>0.136381</v>
      </c>
      <c r="L8382" s="2" t="n">
        <v>0.089264</v>
      </c>
      <c r="M8382" s="2" t="b">
        <v>1</v>
      </c>
      <c r="N8382" s="2" t="n">
        <v>1</v>
      </c>
    </row>
    <row r="8383" ht="15.75" customHeight="1">
      <c r="A8383" s="9" t="n">
        <v>44029.33333333334</v>
      </c>
      <c r="B8383" s="9" t="n">
        <v>44029.16666666666</v>
      </c>
      <c r="C8383" s="2" t="n">
        <v>34964545</v>
      </c>
      <c r="D8383" s="2" t="inlineStr">
        <is>
          <t>DOM</t>
        </is>
      </c>
      <c r="G8383" s="2" t="inlineStr">
        <is>
          <t>ZONE</t>
        </is>
      </c>
      <c r="I8383" s="2" t="n">
        <v>13.14</v>
      </c>
      <c r="J8383" s="2" t="n">
        <v>13.295754</v>
      </c>
      <c r="K8383" s="2" t="n">
        <v>0.07326199999999999</v>
      </c>
      <c r="L8383" s="2" t="n">
        <v>0.07832500000000001</v>
      </c>
      <c r="M8383" s="2" t="b">
        <v>1</v>
      </c>
      <c r="N8383" s="2" t="n">
        <v>1</v>
      </c>
    </row>
    <row r="8384" ht="15.75" customHeight="1">
      <c r="A8384" s="9" t="n">
        <v>44029.375</v>
      </c>
      <c r="B8384" s="9" t="n">
        <v>44029.20833333334</v>
      </c>
      <c r="C8384" s="2" t="n">
        <v>34964545</v>
      </c>
      <c r="D8384" s="2" t="inlineStr">
        <is>
          <t>DOM</t>
        </is>
      </c>
      <c r="G8384" s="2" t="inlineStr">
        <is>
          <t>ZONE</t>
        </is>
      </c>
      <c r="I8384" s="2" t="n">
        <v>14.31</v>
      </c>
      <c r="J8384" s="2" t="n">
        <v>14.436392</v>
      </c>
      <c r="K8384" s="2" t="n">
        <v>0.021694</v>
      </c>
      <c r="L8384" s="2" t="n">
        <v>0.101365</v>
      </c>
      <c r="M8384" s="2" t="b">
        <v>1</v>
      </c>
      <c r="N8384" s="2" t="n">
        <v>1</v>
      </c>
    </row>
    <row r="8385" ht="15.75" customHeight="1">
      <c r="A8385" s="9" t="n">
        <v>44029.41666666666</v>
      </c>
      <c r="B8385" s="9" t="n">
        <v>44029.25</v>
      </c>
      <c r="C8385" s="2" t="n">
        <v>34964545</v>
      </c>
      <c r="D8385" s="2" t="inlineStr">
        <is>
          <t>DOM</t>
        </is>
      </c>
      <c r="G8385" s="2" t="inlineStr">
        <is>
          <t>ZONE</t>
        </is>
      </c>
      <c r="I8385" s="2" t="n">
        <v>14.33</v>
      </c>
      <c r="J8385" s="2" t="n">
        <v>14.389633</v>
      </c>
      <c r="K8385" s="2" t="n">
        <v>0.025982</v>
      </c>
      <c r="L8385" s="2" t="n">
        <v>0.034485</v>
      </c>
      <c r="M8385" s="2" t="b">
        <v>1</v>
      </c>
      <c r="N8385" s="2" t="n">
        <v>1</v>
      </c>
    </row>
    <row r="8386" ht="15.75" customHeight="1">
      <c r="A8386" s="9" t="n">
        <v>44029.45833333334</v>
      </c>
      <c r="B8386" s="9" t="n">
        <v>44029.29166666666</v>
      </c>
      <c r="C8386" s="2" t="n">
        <v>34964545</v>
      </c>
      <c r="D8386" s="2" t="inlineStr">
        <is>
          <t>DOM</t>
        </is>
      </c>
      <c r="G8386" s="2" t="inlineStr">
        <is>
          <t>ZONE</t>
        </is>
      </c>
      <c r="I8386" s="2" t="n">
        <v>16.63</v>
      </c>
      <c r="J8386" s="2" t="n">
        <v>17.058118</v>
      </c>
      <c r="K8386" s="2" t="n">
        <v>0.415965</v>
      </c>
      <c r="L8386" s="2" t="n">
        <v>0.010486</v>
      </c>
      <c r="M8386" s="2" t="b">
        <v>1</v>
      </c>
      <c r="N8386" s="2" t="n">
        <v>1</v>
      </c>
    </row>
    <row r="8387" ht="15.75" customHeight="1">
      <c r="A8387" s="9" t="n">
        <v>44029.5</v>
      </c>
      <c r="B8387" s="9" t="n">
        <v>44029.33333333334</v>
      </c>
      <c r="C8387" s="2" t="n">
        <v>34964545</v>
      </c>
      <c r="D8387" s="2" t="inlineStr">
        <is>
          <t>DOM</t>
        </is>
      </c>
      <c r="G8387" s="2" t="inlineStr">
        <is>
          <t>ZONE</t>
        </is>
      </c>
      <c r="I8387" s="2" t="n">
        <v>18.4</v>
      </c>
      <c r="J8387" s="2" t="n">
        <v>19.387557</v>
      </c>
      <c r="K8387" s="2" t="n">
        <v>1.061508</v>
      </c>
      <c r="L8387" s="2" t="n">
        <v>-0.069784</v>
      </c>
      <c r="M8387" s="2" t="b">
        <v>1</v>
      </c>
      <c r="N8387" s="2" t="n">
        <v>1</v>
      </c>
    </row>
    <row r="8388" ht="15.75" customHeight="1">
      <c r="A8388" s="9" t="n">
        <v>44029.54166666666</v>
      </c>
      <c r="B8388" s="9" t="n">
        <v>44029.375</v>
      </c>
      <c r="C8388" s="2" t="n">
        <v>34964545</v>
      </c>
      <c r="D8388" s="2" t="inlineStr">
        <is>
          <t>DOM</t>
        </is>
      </c>
      <c r="G8388" s="2" t="inlineStr">
        <is>
          <t>ZONE</t>
        </is>
      </c>
      <c r="I8388" s="2" t="n">
        <v>19.02</v>
      </c>
      <c r="J8388" s="2" t="n">
        <v>19.886106</v>
      </c>
      <c r="K8388" s="2" t="n">
        <v>0.934259</v>
      </c>
      <c r="L8388" s="2" t="n">
        <v>-0.06815300000000001</v>
      </c>
      <c r="M8388" s="2" t="b">
        <v>1</v>
      </c>
      <c r="N8388" s="2" t="n">
        <v>1</v>
      </c>
    </row>
    <row r="8389" ht="15.75" customHeight="1">
      <c r="A8389" s="9" t="n">
        <v>44029.58333333334</v>
      </c>
      <c r="B8389" s="9" t="n">
        <v>44029.41666666666</v>
      </c>
      <c r="C8389" s="2" t="n">
        <v>34964545</v>
      </c>
      <c r="D8389" s="2" t="inlineStr">
        <is>
          <t>DOM</t>
        </is>
      </c>
      <c r="G8389" s="2" t="inlineStr">
        <is>
          <t>ZONE</t>
        </is>
      </c>
      <c r="I8389" s="2" t="n">
        <v>36.8</v>
      </c>
      <c r="J8389" s="2" t="n">
        <v>47.826242</v>
      </c>
      <c r="K8389" s="2" t="n">
        <v>11.059173</v>
      </c>
      <c r="L8389" s="2" t="n">
        <v>-0.033765</v>
      </c>
      <c r="M8389" s="2" t="b">
        <v>1</v>
      </c>
      <c r="N8389" s="2" t="n">
        <v>1</v>
      </c>
    </row>
    <row r="8390" ht="15.75" customHeight="1">
      <c r="A8390" s="9" t="n">
        <v>44029.625</v>
      </c>
      <c r="B8390" s="9" t="n">
        <v>44029.45833333334</v>
      </c>
      <c r="C8390" s="2" t="n">
        <v>34964545</v>
      </c>
      <c r="D8390" s="2" t="inlineStr">
        <is>
          <t>DOM</t>
        </is>
      </c>
      <c r="G8390" s="2" t="inlineStr">
        <is>
          <t>ZONE</t>
        </is>
      </c>
      <c r="I8390" s="2" t="n">
        <v>31.66</v>
      </c>
      <c r="J8390" s="2" t="n">
        <v>41.101404</v>
      </c>
      <c r="K8390" s="2" t="n">
        <v>9.272387</v>
      </c>
      <c r="L8390" s="2" t="n">
        <v>0.169851</v>
      </c>
      <c r="M8390" s="2" t="b">
        <v>1</v>
      </c>
      <c r="N8390" s="2" t="n">
        <v>1</v>
      </c>
    </row>
    <row r="8391" ht="15.75" customHeight="1">
      <c r="A8391" s="9" t="n">
        <v>44029.66666666666</v>
      </c>
      <c r="B8391" s="9" t="n">
        <v>44029.5</v>
      </c>
      <c r="C8391" s="2" t="n">
        <v>34964545</v>
      </c>
      <c r="D8391" s="2" t="inlineStr">
        <is>
          <t>DOM</t>
        </is>
      </c>
      <c r="G8391" s="2" t="inlineStr">
        <is>
          <t>ZONE</t>
        </is>
      </c>
      <c r="I8391" s="2" t="n">
        <v>27.44</v>
      </c>
      <c r="J8391" s="2" t="n">
        <v>34.369163</v>
      </c>
      <c r="K8391" s="2" t="n">
        <v>6.734823</v>
      </c>
      <c r="L8391" s="2" t="n">
        <v>0.194339</v>
      </c>
      <c r="M8391" s="2" t="b">
        <v>1</v>
      </c>
      <c r="N8391" s="2" t="n">
        <v>1</v>
      </c>
    </row>
    <row r="8392" ht="15.75" customHeight="1">
      <c r="A8392" s="9" t="n">
        <v>44029.70833333334</v>
      </c>
      <c r="B8392" s="9" t="n">
        <v>44029.54166666666</v>
      </c>
      <c r="C8392" s="2" t="n">
        <v>34964545</v>
      </c>
      <c r="D8392" s="2" t="inlineStr">
        <is>
          <t>DOM</t>
        </is>
      </c>
      <c r="G8392" s="2" t="inlineStr">
        <is>
          <t>ZONE</t>
        </is>
      </c>
      <c r="I8392" s="2" t="n">
        <v>24.34</v>
      </c>
      <c r="J8392" s="2" t="n">
        <v>28.3586</v>
      </c>
      <c r="K8392" s="2" t="n">
        <v>3.893908</v>
      </c>
      <c r="L8392" s="2" t="n">
        <v>0.126359</v>
      </c>
      <c r="M8392" s="2" t="b">
        <v>1</v>
      </c>
      <c r="N8392" s="2" t="n">
        <v>1</v>
      </c>
    </row>
    <row r="8393" ht="15.75" customHeight="1">
      <c r="A8393" s="9" t="n">
        <v>44029.75</v>
      </c>
      <c r="B8393" s="9" t="n">
        <v>44029.58333333334</v>
      </c>
      <c r="C8393" s="2" t="n">
        <v>34964545</v>
      </c>
      <c r="D8393" s="2" t="inlineStr">
        <is>
          <t>DOM</t>
        </is>
      </c>
      <c r="G8393" s="2" t="inlineStr">
        <is>
          <t>ZONE</t>
        </is>
      </c>
      <c r="I8393" s="2" t="n">
        <v>28.91</v>
      </c>
      <c r="J8393" s="2" t="n">
        <v>33.634921</v>
      </c>
      <c r="K8393" s="2" t="n">
        <v>4.661209</v>
      </c>
      <c r="L8393" s="2" t="n">
        <v>0.06621199999999999</v>
      </c>
      <c r="M8393" s="2" t="b">
        <v>1</v>
      </c>
      <c r="N8393" s="2" t="n">
        <v>1</v>
      </c>
    </row>
    <row r="8394" ht="15.75" customHeight="1">
      <c r="A8394" s="9" t="n">
        <v>44029.79166666666</v>
      </c>
      <c r="B8394" s="9" t="n">
        <v>44029.625</v>
      </c>
      <c r="C8394" s="2" t="n">
        <v>34964545</v>
      </c>
      <c r="D8394" s="2" t="inlineStr">
        <is>
          <t>DOM</t>
        </is>
      </c>
      <c r="G8394" s="2" t="inlineStr">
        <is>
          <t>ZONE</t>
        </is>
      </c>
      <c r="I8394" s="2" t="n">
        <v>31.77</v>
      </c>
      <c r="J8394" s="2" t="n">
        <v>36.332219</v>
      </c>
      <c r="K8394" s="2" t="n">
        <v>4.48205</v>
      </c>
      <c r="L8394" s="2" t="n">
        <v>0.08183600000000001</v>
      </c>
      <c r="M8394" s="2" t="b">
        <v>1</v>
      </c>
      <c r="N8394" s="2" t="n">
        <v>1</v>
      </c>
    </row>
    <row r="8395" ht="15.75" customHeight="1">
      <c r="A8395" s="9" t="n">
        <v>44029.83333333334</v>
      </c>
      <c r="B8395" s="9" t="n">
        <v>44029.66666666666</v>
      </c>
      <c r="C8395" s="2" t="n">
        <v>34964545</v>
      </c>
      <c r="D8395" s="2" t="inlineStr">
        <is>
          <t>DOM</t>
        </is>
      </c>
      <c r="G8395" s="2" t="inlineStr">
        <is>
          <t>ZONE</t>
        </is>
      </c>
      <c r="I8395" s="2" t="n">
        <v>36.71</v>
      </c>
      <c r="J8395" s="2" t="n">
        <v>37.123155</v>
      </c>
      <c r="K8395" s="2" t="n">
        <v>0.404464</v>
      </c>
      <c r="L8395" s="2" t="n">
        <v>0.004524</v>
      </c>
      <c r="M8395" s="2" t="b">
        <v>1</v>
      </c>
      <c r="N8395" s="2" t="n">
        <v>1</v>
      </c>
    </row>
    <row r="8396" ht="15.75" customHeight="1">
      <c r="A8396" s="9" t="n">
        <v>44029.875</v>
      </c>
      <c r="B8396" s="9" t="n">
        <v>44029.70833333334</v>
      </c>
      <c r="C8396" s="2" t="n">
        <v>34964545</v>
      </c>
      <c r="D8396" s="2" t="inlineStr">
        <is>
          <t>DOM</t>
        </is>
      </c>
      <c r="G8396" s="2" t="inlineStr">
        <is>
          <t>ZONE</t>
        </is>
      </c>
      <c r="I8396" s="2" t="n">
        <v>58.7</v>
      </c>
      <c r="J8396" s="2" t="n">
        <v>60.162273</v>
      </c>
      <c r="K8396" s="2" t="n">
        <v>1.530759</v>
      </c>
      <c r="L8396" s="2" t="n">
        <v>-0.07098699999999999</v>
      </c>
      <c r="M8396" s="2" t="b">
        <v>1</v>
      </c>
      <c r="N8396" s="2" t="n">
        <v>1</v>
      </c>
    </row>
    <row r="8397" ht="15.75" customHeight="1">
      <c r="A8397" s="9" t="n">
        <v>44029.91666666666</v>
      </c>
      <c r="B8397" s="9" t="n">
        <v>44029.75</v>
      </c>
      <c r="C8397" s="2" t="n">
        <v>34964545</v>
      </c>
      <c r="D8397" s="2" t="inlineStr">
        <is>
          <t>DOM</t>
        </is>
      </c>
      <c r="G8397" s="2" t="inlineStr">
        <is>
          <t>ZONE</t>
        </is>
      </c>
      <c r="I8397" s="2" t="n">
        <v>41.51</v>
      </c>
      <c r="J8397" s="2" t="n">
        <v>41.583089</v>
      </c>
      <c r="K8397" s="2" t="n">
        <v>0.089223</v>
      </c>
      <c r="L8397" s="2" t="n">
        <v>-0.013635</v>
      </c>
      <c r="M8397" s="2" t="b">
        <v>1</v>
      </c>
      <c r="N8397" s="2" t="n">
        <v>1</v>
      </c>
    </row>
    <row r="8398" ht="15.75" customHeight="1">
      <c r="A8398" s="9" t="n">
        <v>44029.95833333334</v>
      </c>
      <c r="B8398" s="9" t="n">
        <v>44029.79166666666</v>
      </c>
      <c r="C8398" s="2" t="n">
        <v>34964545</v>
      </c>
      <c r="D8398" s="2" t="inlineStr">
        <is>
          <t>DOM</t>
        </is>
      </c>
      <c r="G8398" s="2" t="inlineStr">
        <is>
          <t>ZONE</t>
        </is>
      </c>
      <c r="I8398" s="2" t="n">
        <v>27.11</v>
      </c>
      <c r="J8398" s="2" t="n">
        <v>26.58335</v>
      </c>
      <c r="K8398" s="2" t="n">
        <v>-0.529539</v>
      </c>
      <c r="L8398" s="2" t="n">
        <v>0.002056</v>
      </c>
      <c r="M8398" s="2" t="b">
        <v>1</v>
      </c>
      <c r="N8398" s="2" t="n">
        <v>1</v>
      </c>
    </row>
    <row r="8399" ht="15.75" customHeight="1">
      <c r="A8399" s="9" t="n">
        <v>44030</v>
      </c>
      <c r="B8399" s="9" t="n">
        <v>44029.83333333334</v>
      </c>
      <c r="C8399" s="2" t="n">
        <v>34964545</v>
      </c>
      <c r="D8399" s="2" t="inlineStr">
        <is>
          <t>DOM</t>
        </is>
      </c>
      <c r="G8399" s="2" t="inlineStr">
        <is>
          <t>ZONE</t>
        </is>
      </c>
      <c r="I8399" s="2" t="n">
        <v>26.71</v>
      </c>
      <c r="J8399" s="2" t="n">
        <v>24.22305</v>
      </c>
      <c r="K8399" s="2" t="n">
        <v>-2.544359</v>
      </c>
      <c r="L8399" s="2" t="n">
        <v>0.054909</v>
      </c>
      <c r="M8399" s="2" t="b">
        <v>1</v>
      </c>
      <c r="N8399" s="2" t="n">
        <v>1</v>
      </c>
    </row>
    <row r="8400" ht="15.75" customHeight="1">
      <c r="A8400" s="9" t="n">
        <v>44030.04166666666</v>
      </c>
      <c r="B8400" s="9" t="n">
        <v>44029.875</v>
      </c>
      <c r="C8400" s="2" t="n">
        <v>34964545</v>
      </c>
      <c r="D8400" s="2" t="inlineStr">
        <is>
          <t>DOM</t>
        </is>
      </c>
      <c r="G8400" s="2" t="inlineStr">
        <is>
          <t>ZONE</t>
        </is>
      </c>
      <c r="I8400" s="2" t="n">
        <v>25.06</v>
      </c>
      <c r="J8400" s="2" t="n">
        <v>26.065306</v>
      </c>
      <c r="K8400" s="2" t="n">
        <v>0.870736</v>
      </c>
      <c r="L8400" s="2" t="n">
        <v>0.138736</v>
      </c>
      <c r="M8400" s="2" t="b">
        <v>1</v>
      </c>
      <c r="N8400" s="2" t="n">
        <v>1</v>
      </c>
    </row>
    <row r="8401" ht="15.75" customHeight="1">
      <c r="A8401" s="9" t="n">
        <v>44030.08333333334</v>
      </c>
      <c r="B8401" s="9" t="n">
        <v>44029.91666666666</v>
      </c>
      <c r="C8401" s="2" t="n">
        <v>34964545</v>
      </c>
      <c r="D8401" s="2" t="inlineStr">
        <is>
          <t>DOM</t>
        </is>
      </c>
      <c r="G8401" s="2" t="inlineStr">
        <is>
          <t>ZONE</t>
        </is>
      </c>
      <c r="I8401" s="2" t="n">
        <v>20.73</v>
      </c>
      <c r="J8401" s="2" t="n">
        <v>22.904518</v>
      </c>
      <c r="K8401" s="2" t="n">
        <v>2.039061</v>
      </c>
      <c r="L8401" s="2" t="n">
        <v>0.132123</v>
      </c>
      <c r="M8401" s="2" t="b">
        <v>1</v>
      </c>
      <c r="N8401" s="2" t="n">
        <v>1</v>
      </c>
    </row>
    <row r="8402" ht="15.75" customHeight="1">
      <c r="A8402" s="9" t="n">
        <v>44030.125</v>
      </c>
      <c r="B8402" s="9" t="n">
        <v>44029.95833333334</v>
      </c>
      <c r="C8402" s="2" t="n">
        <v>34964545</v>
      </c>
      <c r="D8402" s="2" t="inlineStr">
        <is>
          <t>DOM</t>
        </is>
      </c>
      <c r="G8402" s="2" t="inlineStr">
        <is>
          <t>ZONE</t>
        </is>
      </c>
      <c r="I8402" s="2" t="n">
        <v>18.05</v>
      </c>
      <c r="J8402" s="2" t="n">
        <v>19.556221</v>
      </c>
      <c r="K8402" s="2" t="n">
        <v>1.371034</v>
      </c>
      <c r="L8402" s="2" t="n">
        <v>0.135187</v>
      </c>
      <c r="M8402" s="2" t="b">
        <v>1</v>
      </c>
      <c r="N8402" s="2" t="n">
        <v>1</v>
      </c>
    </row>
    <row r="8403" ht="15.75" customHeight="1">
      <c r="A8403" s="9" t="n">
        <v>44030.16666666666</v>
      </c>
      <c r="B8403" s="9" t="n">
        <v>44030</v>
      </c>
      <c r="C8403" s="2" t="n">
        <v>34964545</v>
      </c>
      <c r="D8403" s="2" t="inlineStr">
        <is>
          <t>DOM</t>
        </is>
      </c>
      <c r="G8403" s="2" t="inlineStr">
        <is>
          <t>ZONE</t>
        </is>
      </c>
      <c r="I8403" s="2" t="n">
        <v>14.78</v>
      </c>
      <c r="J8403" s="2" t="n">
        <v>15.264686</v>
      </c>
      <c r="K8403" s="2" t="n">
        <v>0.361102</v>
      </c>
      <c r="L8403" s="2" t="n">
        <v>0.123583</v>
      </c>
      <c r="M8403" s="2" t="b">
        <v>1</v>
      </c>
      <c r="N8403" s="2" t="n">
        <v>1</v>
      </c>
    </row>
    <row r="8404" ht="15.75" customHeight="1">
      <c r="A8404" s="9" t="n">
        <v>44030.20833333334</v>
      </c>
      <c r="B8404" s="9" t="n">
        <v>44030.04166666666</v>
      </c>
      <c r="C8404" s="2" t="n">
        <v>34964545</v>
      </c>
      <c r="D8404" s="2" t="inlineStr">
        <is>
          <t>DOM</t>
        </is>
      </c>
      <c r="G8404" s="2" t="inlineStr">
        <is>
          <t>ZONE</t>
        </is>
      </c>
      <c r="I8404" s="2" t="n">
        <v>13.12</v>
      </c>
      <c r="J8404" s="2" t="n">
        <v>13.311379</v>
      </c>
      <c r="K8404" s="2" t="n">
        <v>0.122185</v>
      </c>
      <c r="L8404" s="2" t="n">
        <v>0.067528</v>
      </c>
      <c r="M8404" s="2" t="b">
        <v>1</v>
      </c>
      <c r="N8404" s="2" t="n">
        <v>1</v>
      </c>
    </row>
    <row r="8405" ht="15.75" customHeight="1">
      <c r="A8405" s="9" t="n">
        <v>44030.25</v>
      </c>
      <c r="B8405" s="9" t="n">
        <v>44030.08333333334</v>
      </c>
      <c r="C8405" s="2" t="n">
        <v>34964545</v>
      </c>
      <c r="D8405" s="2" t="inlineStr">
        <is>
          <t>DOM</t>
        </is>
      </c>
      <c r="G8405" s="2" t="inlineStr">
        <is>
          <t>ZONE</t>
        </is>
      </c>
      <c r="I8405" s="2" t="n">
        <v>13.25</v>
      </c>
      <c r="J8405" s="2" t="n">
        <v>13.402055</v>
      </c>
      <c r="K8405" s="2" t="n">
        <v>0.031568</v>
      </c>
      <c r="L8405" s="2" t="n">
        <v>0.122154</v>
      </c>
      <c r="M8405" s="2" t="b">
        <v>1</v>
      </c>
      <c r="N8405" s="2" t="n">
        <v>1</v>
      </c>
    </row>
    <row r="8406" ht="15.75" customHeight="1">
      <c r="A8406" s="9" t="n">
        <v>44030.29166666666</v>
      </c>
      <c r="B8406" s="9" t="n">
        <v>44030.125</v>
      </c>
      <c r="C8406" s="2" t="n">
        <v>34964545</v>
      </c>
      <c r="D8406" s="2" t="inlineStr">
        <is>
          <t>DOM</t>
        </is>
      </c>
      <c r="G8406" s="2" t="inlineStr">
        <is>
          <t>ZONE</t>
        </is>
      </c>
      <c r="I8406" s="2" t="n">
        <v>12.51</v>
      </c>
      <c r="J8406" s="2" t="n">
        <v>12.631371</v>
      </c>
      <c r="K8406" s="2" t="n">
        <v>0.001667</v>
      </c>
      <c r="L8406" s="2" t="n">
        <v>0.118038</v>
      </c>
      <c r="M8406" s="2" t="b">
        <v>1</v>
      </c>
      <c r="N8406" s="2" t="n">
        <v>1</v>
      </c>
    </row>
    <row r="8407" ht="15.75" customHeight="1">
      <c r="A8407" s="9" t="n">
        <v>44030.33333333334</v>
      </c>
      <c r="B8407" s="9" t="n">
        <v>44030.16666666666</v>
      </c>
      <c r="C8407" s="2" t="n">
        <v>34964545</v>
      </c>
      <c r="D8407" s="2" t="inlineStr">
        <is>
          <t>DOM</t>
        </is>
      </c>
      <c r="G8407" s="2" t="inlineStr">
        <is>
          <t>ZONE</t>
        </is>
      </c>
      <c r="I8407" s="2" t="n">
        <v>11.92</v>
      </c>
      <c r="J8407" s="2" t="n">
        <v>12.055581</v>
      </c>
      <c r="K8407" s="2" t="n">
        <v>0.008706</v>
      </c>
      <c r="L8407" s="2" t="n">
        <v>0.125209</v>
      </c>
      <c r="M8407" s="2" t="b">
        <v>1</v>
      </c>
      <c r="N8407" s="2" t="n">
        <v>1</v>
      </c>
    </row>
    <row r="8408" ht="15.75" customHeight="1">
      <c r="A8408" s="9" t="n">
        <v>44030.375</v>
      </c>
      <c r="B8408" s="9" t="n">
        <v>44030.20833333334</v>
      </c>
      <c r="C8408" s="2" t="n">
        <v>34964545</v>
      </c>
      <c r="D8408" s="2" t="inlineStr">
        <is>
          <t>DOM</t>
        </is>
      </c>
      <c r="G8408" s="2" t="inlineStr">
        <is>
          <t>ZONE</t>
        </is>
      </c>
      <c r="I8408" s="2" t="n">
        <v>11.34</v>
      </c>
      <c r="J8408" s="2" t="n">
        <v>11.477953</v>
      </c>
      <c r="K8408" s="2" t="n">
        <v>0.014927</v>
      </c>
      <c r="L8408" s="2" t="n">
        <v>0.124693</v>
      </c>
      <c r="M8408" s="2" t="b">
        <v>1</v>
      </c>
      <c r="N8408" s="2" t="n">
        <v>1</v>
      </c>
    </row>
    <row r="8409" ht="15.75" customHeight="1">
      <c r="A8409" s="9" t="n">
        <v>44030.41666666666</v>
      </c>
      <c r="B8409" s="9" t="n">
        <v>44030.25</v>
      </c>
      <c r="C8409" s="2" t="n">
        <v>34964545</v>
      </c>
      <c r="D8409" s="2" t="inlineStr">
        <is>
          <t>DOM</t>
        </is>
      </c>
      <c r="G8409" s="2" t="inlineStr">
        <is>
          <t>ZONE</t>
        </is>
      </c>
      <c r="I8409" s="2" t="n">
        <v>10.54</v>
      </c>
      <c r="J8409" s="2" t="n">
        <v>10.660687</v>
      </c>
      <c r="K8409" s="2" t="n">
        <v>0</v>
      </c>
      <c r="L8409" s="2" t="n">
        <v>0.123187</v>
      </c>
      <c r="M8409" s="2" t="b">
        <v>1</v>
      </c>
      <c r="N8409" s="2" t="n">
        <v>1</v>
      </c>
    </row>
    <row r="8410" ht="15.75" customHeight="1">
      <c r="A8410" s="9" t="n">
        <v>44030.45833333334</v>
      </c>
      <c r="B8410" s="9" t="n">
        <v>44030.29166666666</v>
      </c>
      <c r="C8410" s="2" t="n">
        <v>34964545</v>
      </c>
      <c r="D8410" s="2" t="inlineStr">
        <is>
          <t>DOM</t>
        </is>
      </c>
      <c r="G8410" s="2" t="inlineStr">
        <is>
          <t>ZONE</t>
        </is>
      </c>
      <c r="I8410" s="2" t="n">
        <v>9.449999999999999</v>
      </c>
      <c r="J8410" s="2" t="n">
        <v>9.478776</v>
      </c>
      <c r="K8410" s="2" t="n">
        <v>0</v>
      </c>
      <c r="L8410" s="2" t="n">
        <v>0.025443</v>
      </c>
      <c r="M8410" s="2" t="b">
        <v>1</v>
      </c>
      <c r="N8410" s="2" t="n">
        <v>1</v>
      </c>
    </row>
    <row r="8411" ht="15.75" customHeight="1">
      <c r="A8411" s="9" t="n">
        <v>44030.5</v>
      </c>
      <c r="B8411" s="9" t="n">
        <v>44030.33333333334</v>
      </c>
      <c r="C8411" s="2" t="n">
        <v>34964545</v>
      </c>
      <c r="D8411" s="2" t="inlineStr">
        <is>
          <t>DOM</t>
        </is>
      </c>
      <c r="G8411" s="2" t="inlineStr">
        <is>
          <t>ZONE</t>
        </is>
      </c>
      <c r="I8411" s="2" t="n">
        <v>14.25</v>
      </c>
      <c r="J8411" s="2" t="n">
        <v>12.370877</v>
      </c>
      <c r="K8411" s="2" t="n">
        <v>-1.916699</v>
      </c>
      <c r="L8411" s="2" t="n">
        <v>0.036742</v>
      </c>
      <c r="M8411" s="2" t="b">
        <v>1</v>
      </c>
      <c r="N8411" s="2" t="n">
        <v>1</v>
      </c>
    </row>
    <row r="8412" ht="15.75" customHeight="1">
      <c r="A8412" s="9" t="n">
        <v>44030.54166666666</v>
      </c>
      <c r="B8412" s="9" t="n">
        <v>44030.375</v>
      </c>
      <c r="C8412" s="2" t="n">
        <v>34964545</v>
      </c>
      <c r="D8412" s="2" t="inlineStr">
        <is>
          <t>DOM</t>
        </is>
      </c>
      <c r="G8412" s="2" t="inlineStr">
        <is>
          <t>ZONE</t>
        </is>
      </c>
      <c r="I8412" s="2" t="n">
        <v>17.76</v>
      </c>
      <c r="J8412" s="2" t="n">
        <v>19.546318</v>
      </c>
      <c r="K8412" s="2" t="n">
        <v>1.719336</v>
      </c>
      <c r="L8412" s="2" t="n">
        <v>0.066981</v>
      </c>
      <c r="M8412" s="2" t="b">
        <v>1</v>
      </c>
      <c r="N8412" s="2" t="n">
        <v>1</v>
      </c>
    </row>
    <row r="8413" ht="15.75" customHeight="1">
      <c r="A8413" s="9" t="n">
        <v>44030.58333333334</v>
      </c>
      <c r="B8413" s="9" t="n">
        <v>44030.41666666666</v>
      </c>
      <c r="C8413" s="2" t="n">
        <v>34964545</v>
      </c>
      <c r="D8413" s="2" t="inlineStr">
        <is>
          <t>DOM</t>
        </is>
      </c>
      <c r="G8413" s="2" t="inlineStr">
        <is>
          <t>ZONE</t>
        </is>
      </c>
      <c r="I8413" s="2" t="n">
        <v>20.56</v>
      </c>
      <c r="J8413" s="2" t="n">
        <v>21.776181</v>
      </c>
      <c r="K8413" s="2" t="n">
        <v>1.149646</v>
      </c>
      <c r="L8413" s="2" t="n">
        <v>0.069869</v>
      </c>
      <c r="M8413" s="2" t="b">
        <v>1</v>
      </c>
      <c r="N8413" s="2" t="n">
        <v>1</v>
      </c>
    </row>
    <row r="8414" ht="15.75" customHeight="1">
      <c r="A8414" s="9" t="n">
        <v>44030.625</v>
      </c>
      <c r="B8414" s="9" t="n">
        <v>44030.45833333334</v>
      </c>
      <c r="C8414" s="2" t="n">
        <v>34964545</v>
      </c>
      <c r="D8414" s="2" t="inlineStr">
        <is>
          <t>DOM</t>
        </is>
      </c>
      <c r="G8414" s="2" t="inlineStr">
        <is>
          <t>ZONE</t>
        </is>
      </c>
      <c r="I8414" s="2" t="n">
        <v>20.88</v>
      </c>
      <c r="J8414" s="2" t="n">
        <v>21.874019</v>
      </c>
      <c r="K8414" s="2" t="n">
        <v>0.9194099999999999</v>
      </c>
      <c r="L8414" s="2" t="n">
        <v>0.07294200000000001</v>
      </c>
      <c r="M8414" s="2" t="b">
        <v>1</v>
      </c>
      <c r="N8414" s="2" t="n">
        <v>1</v>
      </c>
    </row>
    <row r="8415" ht="15.75" customHeight="1">
      <c r="A8415" s="9" t="n">
        <v>44030.66666666666</v>
      </c>
      <c r="B8415" s="9" t="n">
        <v>44030.5</v>
      </c>
      <c r="C8415" s="2" t="n">
        <v>34964545</v>
      </c>
      <c r="D8415" s="2" t="inlineStr">
        <is>
          <t>DOM</t>
        </is>
      </c>
      <c r="G8415" s="2" t="inlineStr">
        <is>
          <t>ZONE</t>
        </is>
      </c>
      <c r="I8415" s="2" t="n">
        <v>20.8</v>
      </c>
      <c r="J8415" s="2" t="n">
        <v>21.676245</v>
      </c>
      <c r="K8415" s="2" t="n">
        <v>0.76984</v>
      </c>
      <c r="L8415" s="2" t="n">
        <v>0.107238</v>
      </c>
      <c r="M8415" s="2" t="b">
        <v>1</v>
      </c>
      <c r="N8415" s="2" t="n">
        <v>1</v>
      </c>
    </row>
    <row r="8416" ht="15.75" customHeight="1">
      <c r="A8416" s="9" t="n">
        <v>44030.70833333334</v>
      </c>
      <c r="B8416" s="9" t="n">
        <v>44030.54166666666</v>
      </c>
      <c r="C8416" s="2" t="n">
        <v>34964545</v>
      </c>
      <c r="D8416" s="2" t="inlineStr">
        <is>
          <t>DOM</t>
        </is>
      </c>
      <c r="G8416" s="2" t="inlineStr">
        <is>
          <t>ZONE</t>
        </is>
      </c>
      <c r="I8416" s="2" t="n">
        <v>24.6</v>
      </c>
      <c r="J8416" s="2" t="n">
        <v>25.899762</v>
      </c>
      <c r="K8416" s="2" t="n">
        <v>1.207155</v>
      </c>
      <c r="L8416" s="2" t="n">
        <v>0.09177399999999999</v>
      </c>
      <c r="M8416" s="2" t="b">
        <v>1</v>
      </c>
      <c r="N8416" s="2" t="n">
        <v>1</v>
      </c>
    </row>
    <row r="8417" ht="15.75" customHeight="1">
      <c r="A8417" s="9" t="n">
        <v>44030.75</v>
      </c>
      <c r="B8417" s="9" t="n">
        <v>44030.58333333334</v>
      </c>
      <c r="C8417" s="2" t="n">
        <v>34964545</v>
      </c>
      <c r="D8417" s="2" t="inlineStr">
        <is>
          <t>DOM</t>
        </is>
      </c>
      <c r="G8417" s="2" t="inlineStr">
        <is>
          <t>ZONE</t>
        </is>
      </c>
      <c r="I8417" s="2" t="n">
        <v>25.8</v>
      </c>
      <c r="J8417" s="2" t="n">
        <v>26.937346</v>
      </c>
      <c r="K8417" s="2" t="n">
        <v>1.022465</v>
      </c>
      <c r="L8417" s="2" t="n">
        <v>0.113214</v>
      </c>
      <c r="M8417" s="2" t="b">
        <v>1</v>
      </c>
      <c r="N8417" s="2" t="n">
        <v>1</v>
      </c>
    </row>
    <row r="8418" ht="15.75" customHeight="1">
      <c r="A8418" s="9" t="n">
        <v>44030.79166666666</v>
      </c>
      <c r="B8418" s="9" t="n">
        <v>44030.625</v>
      </c>
      <c r="C8418" s="2" t="n">
        <v>34964545</v>
      </c>
      <c r="D8418" s="2" t="inlineStr">
        <is>
          <t>DOM</t>
        </is>
      </c>
      <c r="G8418" s="2" t="inlineStr">
        <is>
          <t>ZONE</t>
        </is>
      </c>
      <c r="I8418" s="2" t="n">
        <v>24.08</v>
      </c>
      <c r="J8418" s="2" t="n">
        <v>25.201477</v>
      </c>
      <c r="K8418" s="2" t="n">
        <v>1.014773</v>
      </c>
      <c r="L8418" s="2" t="n">
        <v>0.106705</v>
      </c>
      <c r="M8418" s="2" t="b">
        <v>1</v>
      </c>
      <c r="N8418" s="2" t="n">
        <v>1</v>
      </c>
    </row>
    <row r="8419" ht="15.75" customHeight="1">
      <c r="A8419" s="9" t="n">
        <v>44030.83333333334</v>
      </c>
      <c r="B8419" s="9" t="n">
        <v>44030.66666666666</v>
      </c>
      <c r="C8419" s="2" t="n">
        <v>34964545</v>
      </c>
      <c r="D8419" s="2" t="inlineStr">
        <is>
          <t>DOM</t>
        </is>
      </c>
      <c r="G8419" s="2" t="inlineStr">
        <is>
          <t>ZONE</t>
        </is>
      </c>
      <c r="I8419" s="2" t="n">
        <v>26.22</v>
      </c>
      <c r="J8419" s="2" t="n">
        <v>26.694103</v>
      </c>
      <c r="K8419" s="2" t="n">
        <v>0.373605</v>
      </c>
      <c r="L8419" s="2" t="n">
        <v>0.098832</v>
      </c>
      <c r="M8419" s="2" t="b">
        <v>1</v>
      </c>
      <c r="N8419" s="2" t="n">
        <v>1</v>
      </c>
    </row>
    <row r="8420" ht="15.75" customHeight="1">
      <c r="A8420" s="9" t="n">
        <v>44030.875</v>
      </c>
      <c r="B8420" s="9" t="n">
        <v>44030.70833333334</v>
      </c>
      <c r="C8420" s="2" t="n">
        <v>34964545</v>
      </c>
      <c r="D8420" s="2" t="inlineStr">
        <is>
          <t>DOM</t>
        </is>
      </c>
      <c r="G8420" s="2" t="inlineStr">
        <is>
          <t>ZONE</t>
        </is>
      </c>
      <c r="I8420" s="2" t="n">
        <v>36.15</v>
      </c>
      <c r="J8420" s="2" t="n">
        <v>40.351793</v>
      </c>
      <c r="K8420" s="2" t="n">
        <v>4.112524</v>
      </c>
      <c r="L8420" s="2" t="n">
        <v>0.090936</v>
      </c>
      <c r="M8420" s="2" t="b">
        <v>1</v>
      </c>
      <c r="N8420" s="2" t="n">
        <v>1</v>
      </c>
    </row>
    <row r="8421" ht="15.75" customHeight="1">
      <c r="A8421" s="9" t="n">
        <v>44030.91666666666</v>
      </c>
      <c r="B8421" s="9" t="n">
        <v>44030.75</v>
      </c>
      <c r="C8421" s="2" t="n">
        <v>34964545</v>
      </c>
      <c r="D8421" s="2" t="inlineStr">
        <is>
          <t>DOM</t>
        </is>
      </c>
      <c r="G8421" s="2" t="inlineStr">
        <is>
          <t>ZONE</t>
        </is>
      </c>
      <c r="I8421" s="2" t="n">
        <v>27.72</v>
      </c>
      <c r="J8421" s="2" t="n">
        <v>27.888413</v>
      </c>
      <c r="K8421" s="2" t="n">
        <v>0.162388</v>
      </c>
      <c r="L8421" s="2" t="n">
        <v>0.009358999999999999</v>
      </c>
      <c r="M8421" s="2" t="b">
        <v>1</v>
      </c>
      <c r="N8421" s="2" t="n">
        <v>1</v>
      </c>
    </row>
    <row r="8422" ht="15.75" customHeight="1">
      <c r="A8422" s="9" t="n">
        <v>44030.95833333334</v>
      </c>
      <c r="B8422" s="9" t="n">
        <v>44030.79166666666</v>
      </c>
      <c r="C8422" s="2" t="n">
        <v>34964545</v>
      </c>
      <c r="D8422" s="2" t="inlineStr">
        <is>
          <t>DOM</t>
        </is>
      </c>
      <c r="G8422" s="2" t="inlineStr">
        <is>
          <t>ZONE</t>
        </is>
      </c>
      <c r="I8422" s="2" t="n">
        <v>29.87</v>
      </c>
      <c r="J8422" s="2" t="n">
        <v>29.962393</v>
      </c>
      <c r="K8422" s="2" t="n">
        <v>0.012567</v>
      </c>
      <c r="L8422" s="2" t="n">
        <v>0.08066</v>
      </c>
      <c r="M8422" s="2" t="b">
        <v>1</v>
      </c>
      <c r="N8422" s="2" t="n">
        <v>1</v>
      </c>
    </row>
    <row r="8423" ht="15.75" customHeight="1">
      <c r="A8423" s="9" t="n">
        <v>44031</v>
      </c>
      <c r="B8423" s="9" t="n">
        <v>44030.83333333334</v>
      </c>
      <c r="C8423" s="2" t="n">
        <v>34964545</v>
      </c>
      <c r="D8423" s="2" t="inlineStr">
        <is>
          <t>DOM</t>
        </is>
      </c>
      <c r="G8423" s="2" t="inlineStr">
        <is>
          <t>ZONE</t>
        </is>
      </c>
      <c r="I8423" s="2" t="n">
        <v>24.49</v>
      </c>
      <c r="J8423" s="2" t="n">
        <v>25.473607</v>
      </c>
      <c r="K8423" s="2" t="n">
        <v>0.876065</v>
      </c>
      <c r="L8423" s="2" t="n">
        <v>0.112542</v>
      </c>
      <c r="M8423" s="2" t="b">
        <v>1</v>
      </c>
      <c r="N8423" s="2" t="n">
        <v>1</v>
      </c>
    </row>
    <row r="8424" ht="15.75" customHeight="1">
      <c r="A8424" s="9" t="n">
        <v>44031.04166666666</v>
      </c>
      <c r="B8424" s="9" t="n">
        <v>44030.875</v>
      </c>
      <c r="C8424" s="2" t="n">
        <v>34964545</v>
      </c>
      <c r="D8424" s="2" t="inlineStr">
        <is>
          <t>DOM</t>
        </is>
      </c>
      <c r="G8424" s="2" t="inlineStr">
        <is>
          <t>ZONE</t>
        </is>
      </c>
      <c r="I8424" s="2" t="n">
        <v>25.29</v>
      </c>
      <c r="J8424" s="2" t="n">
        <v>25.298286</v>
      </c>
      <c r="K8424" s="2" t="n">
        <v>-0.046704</v>
      </c>
      <c r="L8424" s="2" t="n">
        <v>0.056656</v>
      </c>
      <c r="M8424" s="2" t="b">
        <v>1</v>
      </c>
      <c r="N8424" s="2" t="n">
        <v>1</v>
      </c>
    </row>
    <row r="8425" ht="15.75" customHeight="1">
      <c r="A8425" s="9" t="n">
        <v>44031.08333333334</v>
      </c>
      <c r="B8425" s="9" t="n">
        <v>44030.91666666666</v>
      </c>
      <c r="C8425" s="2" t="n">
        <v>34964545</v>
      </c>
      <c r="D8425" s="2" t="inlineStr">
        <is>
          <t>DOM</t>
        </is>
      </c>
      <c r="G8425" s="2" t="inlineStr">
        <is>
          <t>ZONE</t>
        </is>
      </c>
      <c r="I8425" s="2" t="n">
        <v>20.56</v>
      </c>
      <c r="J8425" s="2" t="n">
        <v>20.588372</v>
      </c>
      <c r="K8425" s="2" t="n">
        <v>-0.024089</v>
      </c>
      <c r="L8425" s="2" t="n">
        <v>0.050794</v>
      </c>
      <c r="M8425" s="2" t="b">
        <v>1</v>
      </c>
      <c r="N8425" s="2" t="n">
        <v>1</v>
      </c>
    </row>
    <row r="8426" ht="15.75" customHeight="1">
      <c r="A8426" s="9" t="n">
        <v>44031.125</v>
      </c>
      <c r="B8426" s="9" t="n">
        <v>44030.95833333334</v>
      </c>
      <c r="C8426" s="2" t="n">
        <v>34964545</v>
      </c>
      <c r="D8426" s="2" t="inlineStr">
        <is>
          <t>DOM</t>
        </is>
      </c>
      <c r="G8426" s="2" t="inlineStr">
        <is>
          <t>ZONE</t>
        </is>
      </c>
      <c r="I8426" s="2" t="n">
        <v>19.96</v>
      </c>
      <c r="J8426" s="2" t="n">
        <v>20.069213</v>
      </c>
      <c r="K8426" s="2" t="n">
        <v>-0.013319</v>
      </c>
      <c r="L8426" s="2" t="n">
        <v>0.123365</v>
      </c>
      <c r="M8426" s="2" t="b">
        <v>1</v>
      </c>
      <c r="N8426" s="2" t="n">
        <v>1</v>
      </c>
    </row>
    <row r="8427" ht="15.75" customHeight="1">
      <c r="A8427" s="9" t="n">
        <v>44031.16666666666</v>
      </c>
      <c r="B8427" s="9" t="n">
        <v>44031</v>
      </c>
      <c r="C8427" s="2" t="n">
        <v>34964545</v>
      </c>
      <c r="D8427" s="2" t="inlineStr">
        <is>
          <t>DOM</t>
        </is>
      </c>
      <c r="G8427" s="2" t="inlineStr">
        <is>
          <t>ZONE</t>
        </is>
      </c>
      <c r="I8427" s="2" t="n">
        <v>15.31</v>
      </c>
      <c r="J8427" s="2" t="n">
        <v>15.411965</v>
      </c>
      <c r="K8427" s="2" t="n">
        <v>0</v>
      </c>
      <c r="L8427" s="2" t="n">
        <v>0.100298</v>
      </c>
      <c r="M8427" s="2" t="b">
        <v>1</v>
      </c>
      <c r="N8427" s="2" t="n">
        <v>1</v>
      </c>
    </row>
    <row r="8428" ht="15.75" customHeight="1">
      <c r="A8428" s="9" t="n">
        <v>44031.20833333334</v>
      </c>
      <c r="B8428" s="9" t="n">
        <v>44031.04166666666</v>
      </c>
      <c r="C8428" s="2" t="n">
        <v>34964545</v>
      </c>
      <c r="D8428" s="2" t="inlineStr">
        <is>
          <t>DOM</t>
        </is>
      </c>
      <c r="G8428" s="2" t="inlineStr">
        <is>
          <t>ZONE</t>
        </is>
      </c>
      <c r="I8428" s="2" t="n">
        <v>14.83</v>
      </c>
      <c r="J8428" s="2" t="n">
        <v>14.852294</v>
      </c>
      <c r="K8428" s="2" t="n">
        <v>-0.000408</v>
      </c>
      <c r="L8428" s="2" t="n">
        <v>0.020202</v>
      </c>
      <c r="M8428" s="2" t="b">
        <v>1</v>
      </c>
      <c r="N8428" s="2" t="n">
        <v>1</v>
      </c>
    </row>
    <row r="8429" ht="15.75" customHeight="1">
      <c r="A8429" s="9" t="n">
        <v>44031.25</v>
      </c>
      <c r="B8429" s="9" t="n">
        <v>44031.08333333334</v>
      </c>
      <c r="C8429" s="2" t="n">
        <v>34964545</v>
      </c>
      <c r="D8429" s="2" t="inlineStr">
        <is>
          <t>DOM</t>
        </is>
      </c>
      <c r="G8429" s="2" t="inlineStr">
        <is>
          <t>ZONE</t>
        </is>
      </c>
      <c r="I8429" s="2" t="n">
        <v>13.82</v>
      </c>
      <c r="J8429" s="2" t="n">
        <v>13.831876</v>
      </c>
      <c r="K8429" s="2" t="n">
        <v>0</v>
      </c>
      <c r="L8429" s="2" t="n">
        <v>0.007709</v>
      </c>
      <c r="M8429" s="2" t="b">
        <v>1</v>
      </c>
      <c r="N8429" s="2" t="n">
        <v>1</v>
      </c>
    </row>
    <row r="8430" ht="15.75" customHeight="1">
      <c r="A8430" s="9" t="n">
        <v>44031.29166666666</v>
      </c>
      <c r="B8430" s="9" t="n">
        <v>44031.125</v>
      </c>
      <c r="C8430" s="2" t="n">
        <v>34964545</v>
      </c>
      <c r="D8430" s="2" t="inlineStr">
        <is>
          <t>DOM</t>
        </is>
      </c>
      <c r="G8430" s="2" t="inlineStr">
        <is>
          <t>ZONE</t>
        </is>
      </c>
      <c r="I8430" s="2" t="n">
        <v>13.48</v>
      </c>
      <c r="J8430" s="2" t="n">
        <v>13.509814</v>
      </c>
      <c r="K8430" s="2" t="n">
        <v>0</v>
      </c>
      <c r="L8430" s="2" t="n">
        <v>0.025647</v>
      </c>
      <c r="M8430" s="2" t="b">
        <v>1</v>
      </c>
      <c r="N8430" s="2" t="n">
        <v>1</v>
      </c>
    </row>
    <row r="8431" ht="15.75" customHeight="1">
      <c r="A8431" s="9" t="n">
        <v>44031.33333333334</v>
      </c>
      <c r="B8431" s="9" t="n">
        <v>44031.16666666666</v>
      </c>
      <c r="C8431" s="2" t="n">
        <v>34964545</v>
      </c>
      <c r="D8431" s="2" t="inlineStr">
        <is>
          <t>DOM</t>
        </is>
      </c>
      <c r="G8431" s="2" t="inlineStr">
        <is>
          <t>ZONE</t>
        </is>
      </c>
      <c r="I8431" s="2" t="n">
        <v>12.12</v>
      </c>
      <c r="J8431" s="2" t="n">
        <v>12.152844</v>
      </c>
      <c r="K8431" s="2" t="n">
        <v>0</v>
      </c>
      <c r="L8431" s="2" t="n">
        <v>0.030344</v>
      </c>
      <c r="M8431" s="2" t="b">
        <v>1</v>
      </c>
      <c r="N8431" s="2" t="n">
        <v>1</v>
      </c>
    </row>
    <row r="8432" ht="15.75" customHeight="1">
      <c r="A8432" s="9" t="n">
        <v>44031.375</v>
      </c>
      <c r="B8432" s="9" t="n">
        <v>44031.20833333334</v>
      </c>
      <c r="C8432" s="2" t="n">
        <v>34964545</v>
      </c>
      <c r="D8432" s="2" t="inlineStr">
        <is>
          <t>DOM</t>
        </is>
      </c>
      <c r="G8432" s="2" t="inlineStr">
        <is>
          <t>ZONE</t>
        </is>
      </c>
      <c r="I8432" s="2" t="n">
        <v>11.48</v>
      </c>
      <c r="J8432" s="2" t="n">
        <v>11.528804</v>
      </c>
      <c r="K8432" s="2" t="n">
        <v>0</v>
      </c>
      <c r="L8432" s="2" t="n">
        <v>0.046304</v>
      </c>
      <c r="M8432" s="2" t="b">
        <v>1</v>
      </c>
      <c r="N8432" s="2" t="n">
        <v>1</v>
      </c>
    </row>
    <row r="8433" ht="15.75" customHeight="1">
      <c r="A8433" s="9" t="n">
        <v>44031.41666666666</v>
      </c>
      <c r="B8433" s="9" t="n">
        <v>44031.25</v>
      </c>
      <c r="C8433" s="2" t="n">
        <v>34964545</v>
      </c>
      <c r="D8433" s="2" t="inlineStr">
        <is>
          <t>DOM</t>
        </is>
      </c>
      <c r="G8433" s="2" t="inlineStr">
        <is>
          <t>ZONE</t>
        </is>
      </c>
      <c r="I8433" s="2" t="n">
        <v>11.2</v>
      </c>
      <c r="J8433" s="2" t="n">
        <v>11.281392</v>
      </c>
      <c r="K8433" s="2" t="n">
        <v>0</v>
      </c>
      <c r="L8433" s="2" t="n">
        <v>0.086392</v>
      </c>
      <c r="M8433" s="2" t="b">
        <v>1</v>
      </c>
      <c r="N8433" s="2" t="n">
        <v>1</v>
      </c>
    </row>
    <row r="8434" ht="15.75" customHeight="1">
      <c r="A8434" s="9" t="n">
        <v>44031.45833333334</v>
      </c>
      <c r="B8434" s="9" t="n">
        <v>44031.29166666666</v>
      </c>
      <c r="C8434" s="2" t="n">
        <v>34964545</v>
      </c>
      <c r="D8434" s="2" t="inlineStr">
        <is>
          <t>DOM</t>
        </is>
      </c>
      <c r="G8434" s="2" t="inlineStr">
        <is>
          <t>ZONE</t>
        </is>
      </c>
      <c r="I8434" s="2" t="n">
        <v>11.73</v>
      </c>
      <c r="J8434" s="2" t="n">
        <v>11.781998</v>
      </c>
      <c r="K8434" s="2" t="n">
        <v>0</v>
      </c>
      <c r="L8434" s="2" t="n">
        <v>0.053665</v>
      </c>
      <c r="M8434" s="2" t="b">
        <v>1</v>
      </c>
      <c r="N8434" s="2" t="n">
        <v>1</v>
      </c>
    </row>
    <row r="8435" ht="15.75" customHeight="1">
      <c r="A8435" s="9" t="n">
        <v>44031.5</v>
      </c>
      <c r="B8435" s="9" t="n">
        <v>44031.33333333334</v>
      </c>
      <c r="C8435" s="2" t="n">
        <v>34964545</v>
      </c>
      <c r="D8435" s="2" t="inlineStr">
        <is>
          <t>DOM</t>
        </is>
      </c>
      <c r="G8435" s="2" t="inlineStr">
        <is>
          <t>ZONE</t>
        </is>
      </c>
      <c r="I8435" s="2" t="n">
        <v>14.79</v>
      </c>
      <c r="J8435" s="2" t="n">
        <v>14.263216</v>
      </c>
      <c r="K8435" s="2" t="n">
        <v>-0.548978</v>
      </c>
      <c r="L8435" s="2" t="n">
        <v>0.025528</v>
      </c>
      <c r="M8435" s="2" t="b">
        <v>1</v>
      </c>
      <c r="N8435" s="2" t="n">
        <v>1</v>
      </c>
    </row>
    <row r="8436" ht="15.75" customHeight="1">
      <c r="A8436" s="9" t="n">
        <v>44031.54166666666</v>
      </c>
      <c r="B8436" s="9" t="n">
        <v>44031.375</v>
      </c>
      <c r="C8436" s="2" t="n">
        <v>34964545</v>
      </c>
      <c r="D8436" s="2" t="inlineStr">
        <is>
          <t>DOM</t>
        </is>
      </c>
      <c r="G8436" s="2" t="inlineStr">
        <is>
          <t>ZONE</t>
        </is>
      </c>
      <c r="I8436" s="2" t="n">
        <v>18.43</v>
      </c>
      <c r="J8436" s="2" t="n">
        <v>18.450253</v>
      </c>
      <c r="K8436" s="2" t="n">
        <v>0.02174</v>
      </c>
      <c r="L8436" s="2" t="n">
        <v>-0.005654</v>
      </c>
      <c r="M8436" s="2" t="b">
        <v>1</v>
      </c>
      <c r="N8436" s="2" t="n">
        <v>1</v>
      </c>
    </row>
    <row r="8437" ht="15.75" customHeight="1">
      <c r="A8437" s="9" t="n">
        <v>44031.58333333334</v>
      </c>
      <c r="B8437" s="9" t="n">
        <v>44031.41666666666</v>
      </c>
      <c r="C8437" s="2" t="n">
        <v>34964545</v>
      </c>
      <c r="D8437" s="2" t="inlineStr">
        <is>
          <t>DOM</t>
        </is>
      </c>
      <c r="G8437" s="2" t="inlineStr">
        <is>
          <t>ZONE</t>
        </is>
      </c>
      <c r="I8437" s="2" t="n">
        <v>22.5</v>
      </c>
      <c r="J8437" s="2" t="n">
        <v>22.684394</v>
      </c>
      <c r="K8437" s="2" t="n">
        <v>0.145727</v>
      </c>
      <c r="L8437" s="2" t="n">
        <v>0.042834</v>
      </c>
      <c r="M8437" s="2" t="b">
        <v>1</v>
      </c>
      <c r="N8437" s="2" t="n">
        <v>1</v>
      </c>
    </row>
    <row r="8438" ht="15.75" customHeight="1">
      <c r="A8438" s="9" t="n">
        <v>44031.625</v>
      </c>
      <c r="B8438" s="9" t="n">
        <v>44031.45833333334</v>
      </c>
      <c r="C8438" s="2" t="n">
        <v>34964545</v>
      </c>
      <c r="D8438" s="2" t="inlineStr">
        <is>
          <t>DOM</t>
        </is>
      </c>
      <c r="G8438" s="2" t="inlineStr">
        <is>
          <t>ZONE</t>
        </is>
      </c>
      <c r="I8438" s="2" t="n">
        <v>55.43</v>
      </c>
      <c r="J8438" s="2" t="n">
        <v>69.277704</v>
      </c>
      <c r="K8438" s="2" t="n">
        <v>13.643105</v>
      </c>
      <c r="L8438" s="2" t="n">
        <v>0.205432</v>
      </c>
      <c r="M8438" s="2" t="b">
        <v>1</v>
      </c>
      <c r="N8438" s="2" t="n">
        <v>1</v>
      </c>
    </row>
    <row r="8439" ht="15.75" customHeight="1">
      <c r="A8439" s="9" t="n">
        <v>44031.66666666666</v>
      </c>
      <c r="B8439" s="9" t="n">
        <v>44031.5</v>
      </c>
      <c r="C8439" s="2" t="n">
        <v>34964545</v>
      </c>
      <c r="D8439" s="2" t="inlineStr">
        <is>
          <t>DOM</t>
        </is>
      </c>
      <c r="G8439" s="2" t="inlineStr">
        <is>
          <t>ZONE</t>
        </is>
      </c>
      <c r="I8439" s="2" t="n">
        <v>45.59</v>
      </c>
      <c r="J8439" s="2" t="n">
        <v>58.214577</v>
      </c>
      <c r="K8439" s="2" t="n">
        <v>12.264887</v>
      </c>
      <c r="L8439" s="2" t="n">
        <v>0.358024</v>
      </c>
      <c r="M8439" s="2" t="b">
        <v>1</v>
      </c>
      <c r="N8439" s="2" t="n">
        <v>1</v>
      </c>
    </row>
    <row r="8440" ht="15.75" customHeight="1">
      <c r="A8440" s="9" t="n">
        <v>44031.70833333334</v>
      </c>
      <c r="B8440" s="9" t="n">
        <v>44031.54166666666</v>
      </c>
      <c r="C8440" s="2" t="n">
        <v>34964545</v>
      </c>
      <c r="D8440" s="2" t="inlineStr">
        <is>
          <t>DOM</t>
        </is>
      </c>
      <c r="G8440" s="2" t="inlineStr">
        <is>
          <t>ZONE</t>
        </is>
      </c>
      <c r="I8440" s="2" t="n">
        <v>22.48</v>
      </c>
      <c r="J8440" s="2" t="n">
        <v>22.487545</v>
      </c>
      <c r="K8440" s="2" t="n">
        <v>-0.196789</v>
      </c>
      <c r="L8440" s="2" t="n">
        <v>0.206834</v>
      </c>
      <c r="M8440" s="2" t="b">
        <v>1</v>
      </c>
      <c r="N8440" s="2" t="n">
        <v>1</v>
      </c>
    </row>
    <row r="8441" ht="15.75" customHeight="1">
      <c r="A8441" s="9" t="n">
        <v>44031.75</v>
      </c>
      <c r="B8441" s="9" t="n">
        <v>44031.58333333334</v>
      </c>
      <c r="C8441" s="2" t="n">
        <v>34964545</v>
      </c>
      <c r="D8441" s="2" t="inlineStr">
        <is>
          <t>DOM</t>
        </is>
      </c>
      <c r="G8441" s="2" t="inlineStr">
        <is>
          <t>ZONE</t>
        </is>
      </c>
      <c r="I8441" s="2" t="n">
        <v>23.04</v>
      </c>
      <c r="J8441" s="2" t="n">
        <v>23.256065</v>
      </c>
      <c r="K8441" s="2" t="n">
        <v>-0.00074</v>
      </c>
      <c r="L8441" s="2" t="n">
        <v>0.219305</v>
      </c>
      <c r="M8441" s="2" t="b">
        <v>1</v>
      </c>
      <c r="N8441" s="2" t="n">
        <v>1</v>
      </c>
    </row>
    <row r="8442" ht="15.75" customHeight="1">
      <c r="A8442" s="9" t="n">
        <v>44031.79166666666</v>
      </c>
      <c r="B8442" s="9" t="n">
        <v>44031.625</v>
      </c>
      <c r="C8442" s="2" t="n">
        <v>34964545</v>
      </c>
      <c r="D8442" s="2" t="inlineStr">
        <is>
          <t>DOM</t>
        </is>
      </c>
      <c r="G8442" s="2" t="inlineStr">
        <is>
          <t>ZONE</t>
        </is>
      </c>
      <c r="I8442" s="2" t="n">
        <v>24.76</v>
      </c>
      <c r="J8442" s="2" t="n">
        <v>24.980707</v>
      </c>
      <c r="K8442" s="2" t="n">
        <v>0.027067</v>
      </c>
      <c r="L8442" s="2" t="n">
        <v>0.194474</v>
      </c>
      <c r="M8442" s="2" t="b">
        <v>1</v>
      </c>
      <c r="N8442" s="2" t="n">
        <v>1</v>
      </c>
    </row>
    <row r="8443" ht="15.75" customHeight="1">
      <c r="A8443" s="9" t="n">
        <v>44031.83333333334</v>
      </c>
      <c r="B8443" s="9" t="n">
        <v>44031.66666666666</v>
      </c>
      <c r="C8443" s="2" t="n">
        <v>34964545</v>
      </c>
      <c r="D8443" s="2" t="inlineStr">
        <is>
          <t>DOM</t>
        </is>
      </c>
      <c r="G8443" s="2" t="inlineStr">
        <is>
          <t>ZONE</t>
        </is>
      </c>
      <c r="I8443" s="2" t="n">
        <v>26.89</v>
      </c>
      <c r="J8443" s="2" t="n">
        <v>26.793962</v>
      </c>
      <c r="K8443" s="2" t="n">
        <v>-0.291346</v>
      </c>
      <c r="L8443" s="2" t="n">
        <v>0.197807</v>
      </c>
      <c r="M8443" s="2" t="b">
        <v>1</v>
      </c>
      <c r="N8443" s="2" t="n">
        <v>1</v>
      </c>
    </row>
    <row r="8444" ht="15.75" customHeight="1">
      <c r="A8444" s="9" t="n">
        <v>44031.875</v>
      </c>
      <c r="B8444" s="9" t="n">
        <v>44031.70833333334</v>
      </c>
      <c r="C8444" s="2" t="n">
        <v>34964545</v>
      </c>
      <c r="D8444" s="2" t="inlineStr">
        <is>
          <t>DOM</t>
        </is>
      </c>
      <c r="G8444" s="2" t="inlineStr">
        <is>
          <t>ZONE</t>
        </is>
      </c>
      <c r="I8444" s="2" t="n">
        <v>27.25</v>
      </c>
      <c r="J8444" s="2" t="n">
        <v>25.406678</v>
      </c>
      <c r="K8444" s="2" t="n">
        <v>-2.08344</v>
      </c>
      <c r="L8444" s="2" t="n">
        <v>0.240952</v>
      </c>
      <c r="M8444" s="2" t="b">
        <v>1</v>
      </c>
      <c r="N8444" s="2" t="n">
        <v>1</v>
      </c>
    </row>
    <row r="8445" ht="15.75" customHeight="1">
      <c r="A8445" s="9" t="n">
        <v>44031.91666666666</v>
      </c>
      <c r="B8445" s="9" t="n">
        <v>44031.75</v>
      </c>
      <c r="C8445" s="2" t="n">
        <v>34964545</v>
      </c>
      <c r="D8445" s="2" t="inlineStr">
        <is>
          <t>DOM</t>
        </is>
      </c>
      <c r="G8445" s="2" t="inlineStr">
        <is>
          <t>ZONE</t>
        </is>
      </c>
      <c r="I8445" s="2" t="n">
        <v>25.01</v>
      </c>
      <c r="J8445" s="2" t="n">
        <v>23.507537</v>
      </c>
      <c r="K8445" s="2" t="n">
        <v>-1.755025</v>
      </c>
      <c r="L8445" s="2" t="n">
        <v>0.249228</v>
      </c>
      <c r="M8445" s="2" t="b">
        <v>1</v>
      </c>
      <c r="N8445" s="2" t="n">
        <v>1</v>
      </c>
    </row>
    <row r="8446" ht="15.75" customHeight="1">
      <c r="A8446" s="9" t="n">
        <v>44031.95833333334</v>
      </c>
      <c r="B8446" s="9" t="n">
        <v>44031.79166666666</v>
      </c>
      <c r="C8446" s="2" t="n">
        <v>34964545</v>
      </c>
      <c r="D8446" s="2" t="inlineStr">
        <is>
          <t>DOM</t>
        </is>
      </c>
      <c r="G8446" s="2" t="inlineStr">
        <is>
          <t>ZONE</t>
        </is>
      </c>
      <c r="I8446" s="2" t="n">
        <v>28.44</v>
      </c>
      <c r="J8446" s="2" t="n">
        <v>29.160569</v>
      </c>
      <c r="K8446" s="2" t="n">
        <v>0.313383</v>
      </c>
      <c r="L8446" s="2" t="n">
        <v>0.408853</v>
      </c>
      <c r="M8446" s="2" t="b">
        <v>1</v>
      </c>
      <c r="N8446" s="2" t="n">
        <v>1</v>
      </c>
    </row>
    <row r="8447" ht="15.75" customHeight="1">
      <c r="A8447" s="9" t="n">
        <v>44032</v>
      </c>
      <c r="B8447" s="9" t="n">
        <v>44031.83333333334</v>
      </c>
      <c r="C8447" s="2" t="n">
        <v>34964545</v>
      </c>
      <c r="D8447" s="2" t="inlineStr">
        <is>
          <t>DOM</t>
        </is>
      </c>
      <c r="G8447" s="2" t="inlineStr">
        <is>
          <t>ZONE</t>
        </is>
      </c>
      <c r="I8447" s="2" t="n">
        <v>22.53</v>
      </c>
      <c r="J8447" s="2" t="n">
        <v>22.773161</v>
      </c>
      <c r="K8447" s="2" t="n">
        <v>-0.208139</v>
      </c>
      <c r="L8447" s="2" t="n">
        <v>0.452134</v>
      </c>
      <c r="M8447" s="2" t="b">
        <v>1</v>
      </c>
      <c r="N8447" s="2" t="n">
        <v>1</v>
      </c>
    </row>
    <row r="8448" ht="15.75" customHeight="1">
      <c r="A8448" s="9" t="n">
        <v>44032.04166666666</v>
      </c>
      <c r="B8448" s="9" t="n">
        <v>44031.875</v>
      </c>
      <c r="C8448" s="2" t="n">
        <v>34964545</v>
      </c>
      <c r="D8448" s="2" t="inlineStr">
        <is>
          <t>DOM</t>
        </is>
      </c>
      <c r="G8448" s="2" t="inlineStr">
        <is>
          <t>ZONE</t>
        </is>
      </c>
      <c r="I8448" s="2" t="n">
        <v>21.13</v>
      </c>
      <c r="J8448" s="2" t="n">
        <v>21.542295</v>
      </c>
      <c r="K8448" s="2" t="n">
        <v>-0.009903</v>
      </c>
      <c r="L8448" s="2" t="n">
        <v>0.422198</v>
      </c>
      <c r="M8448" s="2" t="b">
        <v>1</v>
      </c>
      <c r="N8448" s="2" t="n">
        <v>1</v>
      </c>
    </row>
    <row r="8449" ht="15.75" customHeight="1">
      <c r="A8449" s="9" t="n">
        <v>44032.08333333334</v>
      </c>
      <c r="B8449" s="9" t="n">
        <v>44031.91666666666</v>
      </c>
      <c r="C8449" s="2" t="n">
        <v>34964545</v>
      </c>
      <c r="D8449" s="2" t="inlineStr">
        <is>
          <t>DOM</t>
        </is>
      </c>
      <c r="G8449" s="2" t="inlineStr">
        <is>
          <t>ZONE</t>
        </is>
      </c>
      <c r="I8449" s="2" t="n">
        <v>20.29</v>
      </c>
      <c r="J8449" s="2" t="n">
        <v>20.648649</v>
      </c>
      <c r="K8449" s="2" t="n">
        <v>-0.015586</v>
      </c>
      <c r="L8449" s="2" t="n">
        <v>0.370068</v>
      </c>
      <c r="M8449" s="2" t="b">
        <v>1</v>
      </c>
      <c r="N8449" s="2" t="n">
        <v>1</v>
      </c>
    </row>
    <row r="8450" ht="15.75" customHeight="1">
      <c r="A8450" s="9" t="n">
        <v>44032.125</v>
      </c>
      <c r="B8450" s="9" t="n">
        <v>44031.95833333334</v>
      </c>
      <c r="C8450" s="2" t="n">
        <v>34964545</v>
      </c>
      <c r="D8450" s="2" t="inlineStr">
        <is>
          <t>DOM</t>
        </is>
      </c>
      <c r="G8450" s="2" t="inlineStr">
        <is>
          <t>ZONE</t>
        </is>
      </c>
      <c r="I8450" s="2" t="n">
        <v>19.92</v>
      </c>
      <c r="J8450" s="2" t="n">
        <v>20.214908</v>
      </c>
      <c r="K8450" s="2" t="n">
        <v>-0.054998</v>
      </c>
      <c r="L8450" s="2" t="n">
        <v>0.347406</v>
      </c>
      <c r="M8450" s="2" t="b">
        <v>1</v>
      </c>
      <c r="N8450" s="2" t="n">
        <v>1</v>
      </c>
    </row>
    <row r="8451" ht="15.75" customHeight="1">
      <c r="A8451" s="9" t="n">
        <v>44032.16666666666</v>
      </c>
      <c r="B8451" s="9" t="n">
        <v>44032</v>
      </c>
      <c r="C8451" s="2" t="n">
        <v>34964545</v>
      </c>
      <c r="D8451" s="2" t="inlineStr">
        <is>
          <t>DOM</t>
        </is>
      </c>
      <c r="G8451" s="2" t="inlineStr">
        <is>
          <t>ZONE</t>
        </is>
      </c>
      <c r="I8451" s="2" t="n">
        <v>16.02</v>
      </c>
      <c r="J8451" s="2" t="n">
        <v>16.240257</v>
      </c>
      <c r="K8451" s="2" t="n">
        <v>0</v>
      </c>
      <c r="L8451" s="2" t="n">
        <v>0.219424</v>
      </c>
      <c r="M8451" s="2" t="b">
        <v>1</v>
      </c>
      <c r="N8451" s="2" t="n">
        <v>1</v>
      </c>
    </row>
    <row r="8452" ht="15.75" customHeight="1">
      <c r="A8452" s="9" t="n">
        <v>44032.20833333334</v>
      </c>
      <c r="B8452" s="9" t="n">
        <v>44032.04166666666</v>
      </c>
      <c r="C8452" s="2" t="n">
        <v>34964545</v>
      </c>
      <c r="D8452" s="2" t="inlineStr">
        <is>
          <t>DOM</t>
        </is>
      </c>
      <c r="G8452" s="2" t="inlineStr">
        <is>
          <t>ZONE</t>
        </is>
      </c>
      <c r="I8452" s="2" t="n">
        <v>16.6</v>
      </c>
      <c r="J8452" s="2" t="n">
        <v>16.778061</v>
      </c>
      <c r="K8452" s="2" t="n">
        <v>0</v>
      </c>
      <c r="L8452" s="2" t="n">
        <v>0.173894</v>
      </c>
      <c r="M8452" s="2" t="b">
        <v>1</v>
      </c>
      <c r="N8452" s="2" t="n">
        <v>1</v>
      </c>
    </row>
    <row r="8453" ht="15.75" customHeight="1">
      <c r="A8453" s="9" t="n">
        <v>44032.25</v>
      </c>
      <c r="B8453" s="9" t="n">
        <v>44032.08333333334</v>
      </c>
      <c r="C8453" s="2" t="n">
        <v>34964545</v>
      </c>
      <c r="D8453" s="2" t="inlineStr">
        <is>
          <t>DOM</t>
        </is>
      </c>
      <c r="G8453" s="2" t="inlineStr">
        <is>
          <t>ZONE</t>
        </is>
      </c>
      <c r="I8453" s="2" t="n">
        <v>15.48</v>
      </c>
      <c r="J8453" s="2" t="n">
        <v>15.645925</v>
      </c>
      <c r="K8453" s="2" t="n">
        <v>0</v>
      </c>
      <c r="L8453" s="2" t="n">
        <v>0.166758</v>
      </c>
      <c r="M8453" s="2" t="b">
        <v>1</v>
      </c>
      <c r="N8453" s="2" t="n">
        <v>1</v>
      </c>
    </row>
    <row r="8454" ht="15.75" customHeight="1">
      <c r="A8454" s="9" t="n">
        <v>44032.29166666666</v>
      </c>
      <c r="B8454" s="9" t="n">
        <v>44032.125</v>
      </c>
      <c r="C8454" s="2" t="n">
        <v>34964545</v>
      </c>
      <c r="D8454" s="2" t="inlineStr">
        <is>
          <t>DOM</t>
        </is>
      </c>
      <c r="G8454" s="2" t="inlineStr">
        <is>
          <t>ZONE</t>
        </is>
      </c>
      <c r="I8454" s="2" t="n">
        <v>14.81</v>
      </c>
      <c r="J8454" s="2" t="n">
        <v>14.971365</v>
      </c>
      <c r="K8454" s="2" t="n">
        <v>0</v>
      </c>
      <c r="L8454" s="2" t="n">
        <v>0.161365</v>
      </c>
      <c r="M8454" s="2" t="b">
        <v>1</v>
      </c>
      <c r="N8454" s="2" t="n">
        <v>1</v>
      </c>
    </row>
    <row r="8455" ht="15.75" customHeight="1">
      <c r="A8455" s="9" t="n">
        <v>44032.33333333334</v>
      </c>
      <c r="B8455" s="9" t="n">
        <v>44032.16666666666</v>
      </c>
      <c r="C8455" s="2" t="n">
        <v>34964545</v>
      </c>
      <c r="D8455" s="2" t="inlineStr">
        <is>
          <t>DOM</t>
        </is>
      </c>
      <c r="G8455" s="2" t="inlineStr">
        <is>
          <t>ZONE</t>
        </is>
      </c>
      <c r="I8455" s="2" t="n">
        <v>14.67</v>
      </c>
      <c r="J8455" s="2" t="n">
        <v>14.813898</v>
      </c>
      <c r="K8455" s="2" t="n">
        <v>0</v>
      </c>
      <c r="L8455" s="2" t="n">
        <v>0.144732</v>
      </c>
      <c r="M8455" s="2" t="b">
        <v>1</v>
      </c>
      <c r="N8455" s="2" t="n">
        <v>1</v>
      </c>
    </row>
    <row r="8456" ht="15.75" customHeight="1">
      <c r="A8456" s="9" t="n">
        <v>44032.375</v>
      </c>
      <c r="B8456" s="9" t="n">
        <v>44032.20833333334</v>
      </c>
      <c r="C8456" s="2" t="n">
        <v>34964545</v>
      </c>
      <c r="D8456" s="2" t="inlineStr">
        <is>
          <t>DOM</t>
        </is>
      </c>
      <c r="G8456" s="2" t="inlineStr">
        <is>
          <t>ZONE</t>
        </is>
      </c>
      <c r="I8456" s="2" t="n">
        <v>17</v>
      </c>
      <c r="J8456" s="2" t="n">
        <v>17.16594</v>
      </c>
      <c r="K8456" s="2" t="n">
        <v>0</v>
      </c>
      <c r="L8456" s="2" t="n">
        <v>0.162606</v>
      </c>
      <c r="M8456" s="2" t="b">
        <v>1</v>
      </c>
      <c r="N8456" s="2" t="n">
        <v>1</v>
      </c>
    </row>
    <row r="8457" ht="15.75" customHeight="1">
      <c r="A8457" s="9" t="n">
        <v>44032.41666666666</v>
      </c>
      <c r="B8457" s="9" t="n">
        <v>44032.25</v>
      </c>
      <c r="C8457" s="2" t="n">
        <v>34964545</v>
      </c>
      <c r="D8457" s="2" t="inlineStr">
        <is>
          <t>DOM</t>
        </is>
      </c>
      <c r="G8457" s="2" t="inlineStr">
        <is>
          <t>ZONE</t>
        </is>
      </c>
      <c r="I8457" s="2" t="n">
        <v>15.99</v>
      </c>
      <c r="J8457" s="2" t="n">
        <v>16.080092</v>
      </c>
      <c r="K8457" s="2" t="n">
        <v>0</v>
      </c>
      <c r="L8457" s="2" t="n">
        <v>0.09092600000000001</v>
      </c>
      <c r="M8457" s="2" t="b">
        <v>1</v>
      </c>
      <c r="N8457" s="2" t="n">
        <v>1</v>
      </c>
    </row>
    <row r="8458" ht="15.75" customHeight="1">
      <c r="A8458" s="9" t="n">
        <v>44032.45833333334</v>
      </c>
      <c r="B8458" s="9" t="n">
        <v>44032.29166666666</v>
      </c>
      <c r="C8458" s="2" t="n">
        <v>34964545</v>
      </c>
      <c r="D8458" s="2" t="inlineStr">
        <is>
          <t>DOM</t>
        </is>
      </c>
      <c r="G8458" s="2" t="inlineStr">
        <is>
          <t>ZONE</t>
        </is>
      </c>
      <c r="I8458" s="2" t="n">
        <v>18.95</v>
      </c>
      <c r="J8458" s="2" t="n">
        <v>18.912978</v>
      </c>
      <c r="K8458" s="2" t="n">
        <v>0</v>
      </c>
      <c r="L8458" s="2" t="n">
        <v>-0.032022</v>
      </c>
      <c r="M8458" s="2" t="b">
        <v>1</v>
      </c>
      <c r="N8458" s="2" t="n">
        <v>1</v>
      </c>
    </row>
    <row r="8459" ht="15.75" customHeight="1">
      <c r="A8459" s="9" t="n">
        <v>44032.5</v>
      </c>
      <c r="B8459" s="9" t="n">
        <v>44032.33333333334</v>
      </c>
      <c r="C8459" s="2" t="n">
        <v>34964545</v>
      </c>
      <c r="D8459" s="2" t="inlineStr">
        <is>
          <t>DOM</t>
        </is>
      </c>
      <c r="G8459" s="2" t="inlineStr">
        <is>
          <t>ZONE</t>
        </is>
      </c>
      <c r="I8459" s="2" t="n">
        <v>18.71</v>
      </c>
      <c r="J8459" s="2" t="n">
        <v>18.629122</v>
      </c>
      <c r="K8459" s="2" t="n">
        <v>0</v>
      </c>
      <c r="L8459" s="2" t="n">
        <v>-0.08087800000000001</v>
      </c>
      <c r="M8459" s="2" t="b">
        <v>1</v>
      </c>
      <c r="N8459" s="2" t="n">
        <v>1</v>
      </c>
    </row>
    <row r="8460" ht="15.75" customHeight="1">
      <c r="A8460" s="9" t="n">
        <v>44032.54166666666</v>
      </c>
      <c r="B8460" s="9" t="n">
        <v>44032.375</v>
      </c>
      <c r="C8460" s="2" t="n">
        <v>34964545</v>
      </c>
      <c r="D8460" s="2" t="inlineStr">
        <is>
          <t>DOM</t>
        </is>
      </c>
      <c r="G8460" s="2" t="inlineStr">
        <is>
          <t>ZONE</t>
        </is>
      </c>
      <c r="I8460" s="2" t="n">
        <v>21.88</v>
      </c>
      <c r="J8460" s="2" t="n">
        <v>21.158083</v>
      </c>
      <c r="K8460" s="2" t="n">
        <v>-0.624661</v>
      </c>
      <c r="L8460" s="2" t="n">
        <v>-0.092256</v>
      </c>
      <c r="M8460" s="2" t="b">
        <v>1</v>
      </c>
      <c r="N8460" s="2" t="n">
        <v>1</v>
      </c>
    </row>
    <row r="8461" ht="15.75" customHeight="1">
      <c r="A8461" s="9" t="n">
        <v>44032.58333333334</v>
      </c>
      <c r="B8461" s="9" t="n">
        <v>44032.41666666666</v>
      </c>
      <c r="C8461" s="2" t="n">
        <v>34964545</v>
      </c>
      <c r="D8461" s="2" t="inlineStr">
        <is>
          <t>DOM</t>
        </is>
      </c>
      <c r="G8461" s="2" t="inlineStr">
        <is>
          <t>ZONE</t>
        </is>
      </c>
      <c r="I8461" s="2" t="n">
        <v>21.51</v>
      </c>
      <c r="J8461" s="2" t="n">
        <v>21.449066</v>
      </c>
      <c r="K8461" s="2" t="n">
        <v>-0.060556</v>
      </c>
      <c r="L8461" s="2" t="n">
        <v>-0.004545</v>
      </c>
      <c r="M8461" s="2" t="b">
        <v>1</v>
      </c>
      <c r="N8461" s="2" t="n">
        <v>1</v>
      </c>
    </row>
    <row r="8462" ht="15.75" customHeight="1">
      <c r="A8462" s="9" t="n">
        <v>44032.625</v>
      </c>
      <c r="B8462" s="9" t="n">
        <v>44032.45833333334</v>
      </c>
      <c r="C8462" s="2" t="n">
        <v>34964545</v>
      </c>
      <c r="D8462" s="2" t="inlineStr">
        <is>
          <t>DOM</t>
        </is>
      </c>
      <c r="G8462" s="2" t="inlineStr">
        <is>
          <t>ZONE</t>
        </is>
      </c>
      <c r="I8462" s="2" t="n">
        <v>22.87</v>
      </c>
      <c r="J8462" s="2" t="n">
        <v>22.832841</v>
      </c>
      <c r="K8462" s="2" t="n">
        <v>-0.054767</v>
      </c>
      <c r="L8462" s="2" t="n">
        <v>0.018442</v>
      </c>
      <c r="M8462" s="2" t="b">
        <v>1</v>
      </c>
      <c r="N8462" s="2" t="n">
        <v>1</v>
      </c>
    </row>
    <row r="8463" ht="15.75" customHeight="1">
      <c r="A8463" s="9" t="n">
        <v>44032.66666666666</v>
      </c>
      <c r="B8463" s="9" t="n">
        <v>44032.5</v>
      </c>
      <c r="C8463" s="2" t="n">
        <v>34964545</v>
      </c>
      <c r="D8463" s="2" t="inlineStr">
        <is>
          <t>DOM</t>
        </is>
      </c>
      <c r="G8463" s="2" t="inlineStr">
        <is>
          <t>ZONE</t>
        </is>
      </c>
      <c r="I8463" s="2" t="n">
        <v>34.57</v>
      </c>
      <c r="J8463" s="2" t="n">
        <v>34.933104</v>
      </c>
      <c r="K8463" s="2" t="n">
        <v>0.383017</v>
      </c>
      <c r="L8463" s="2" t="n">
        <v>-0.018246</v>
      </c>
      <c r="M8463" s="2" t="b">
        <v>1</v>
      </c>
      <c r="N8463" s="2" t="n">
        <v>1</v>
      </c>
    </row>
    <row r="8464" ht="15.75" customHeight="1">
      <c r="A8464" s="9" t="n">
        <v>44032.70833333334</v>
      </c>
      <c r="B8464" s="9" t="n">
        <v>44032.54166666666</v>
      </c>
      <c r="C8464" s="2" t="n">
        <v>34964545</v>
      </c>
      <c r="D8464" s="2" t="inlineStr">
        <is>
          <t>DOM</t>
        </is>
      </c>
      <c r="G8464" s="2" t="inlineStr">
        <is>
          <t>ZONE</t>
        </is>
      </c>
      <c r="I8464" s="2" t="n">
        <v>27.74</v>
      </c>
      <c r="J8464" s="2" t="n">
        <v>27.292964</v>
      </c>
      <c r="K8464" s="2" t="n">
        <v>-0.403053</v>
      </c>
      <c r="L8464" s="2" t="n">
        <v>-0.038983</v>
      </c>
      <c r="M8464" s="2" t="b">
        <v>1</v>
      </c>
      <c r="N8464" s="2" t="n">
        <v>1</v>
      </c>
    </row>
    <row r="8465" ht="15.75" customHeight="1">
      <c r="A8465" s="9" t="n">
        <v>44032.75</v>
      </c>
      <c r="B8465" s="9" t="n">
        <v>44032.58333333334</v>
      </c>
      <c r="C8465" s="2" t="n">
        <v>34964545</v>
      </c>
      <c r="D8465" s="2" t="inlineStr">
        <is>
          <t>DOM</t>
        </is>
      </c>
      <c r="G8465" s="2" t="inlineStr">
        <is>
          <t>ZONE</t>
        </is>
      </c>
      <c r="I8465" s="2" t="n">
        <v>28.05</v>
      </c>
      <c r="J8465" s="2" t="n">
        <v>27.867367</v>
      </c>
      <c r="K8465" s="2" t="n">
        <v>-0.190149</v>
      </c>
      <c r="L8465" s="2" t="n">
        <v>0.009183</v>
      </c>
      <c r="M8465" s="2" t="b">
        <v>1</v>
      </c>
      <c r="N8465" s="2" t="n">
        <v>1</v>
      </c>
    </row>
    <row r="8466" ht="15.75" customHeight="1">
      <c r="A8466" s="9" t="n">
        <v>44032.79166666666</v>
      </c>
      <c r="B8466" s="9" t="n">
        <v>44032.625</v>
      </c>
      <c r="C8466" s="2" t="n">
        <v>34964545</v>
      </c>
      <c r="D8466" s="2" t="inlineStr">
        <is>
          <t>DOM</t>
        </is>
      </c>
      <c r="G8466" s="2" t="inlineStr">
        <is>
          <t>ZONE</t>
        </is>
      </c>
      <c r="I8466" s="2" t="n">
        <v>48.51</v>
      </c>
      <c r="J8466" s="2" t="n">
        <v>47.082169</v>
      </c>
      <c r="K8466" s="2" t="n">
        <v>-1.473868</v>
      </c>
      <c r="L8466" s="2" t="n">
        <v>0.049371</v>
      </c>
      <c r="M8466" s="2" t="b">
        <v>1</v>
      </c>
      <c r="N8466" s="2" t="n">
        <v>1</v>
      </c>
    </row>
    <row r="8467" ht="15.75" customHeight="1">
      <c r="A8467" s="9" t="n">
        <v>44032.83333333334</v>
      </c>
      <c r="B8467" s="9" t="n">
        <v>44032.66666666666</v>
      </c>
      <c r="C8467" s="2" t="n">
        <v>34964545</v>
      </c>
      <c r="D8467" s="2" t="inlineStr">
        <is>
          <t>DOM</t>
        </is>
      </c>
      <c r="G8467" s="2" t="inlineStr">
        <is>
          <t>ZONE</t>
        </is>
      </c>
      <c r="I8467" s="2" t="n">
        <v>74.36</v>
      </c>
      <c r="J8467" s="2" t="n">
        <v>79.707882</v>
      </c>
      <c r="K8467" s="2" t="n">
        <v>5.198071</v>
      </c>
      <c r="L8467" s="2" t="n">
        <v>0.153145</v>
      </c>
      <c r="M8467" s="2" t="b">
        <v>1</v>
      </c>
      <c r="N8467" s="2" t="n">
        <v>1</v>
      </c>
    </row>
    <row r="8468" ht="15.75" customHeight="1">
      <c r="A8468" s="9" t="n">
        <v>44032.875</v>
      </c>
      <c r="B8468" s="9" t="n">
        <v>44032.70833333334</v>
      </c>
      <c r="C8468" s="2" t="n">
        <v>34964545</v>
      </c>
      <c r="D8468" s="2" t="inlineStr">
        <is>
          <t>DOM</t>
        </is>
      </c>
      <c r="G8468" s="2" t="inlineStr">
        <is>
          <t>ZONE</t>
        </is>
      </c>
      <c r="I8468" s="2" t="n">
        <v>40.04</v>
      </c>
      <c r="J8468" s="2" t="n">
        <v>35.275573</v>
      </c>
      <c r="K8468" s="2" t="n">
        <v>-4.789496</v>
      </c>
      <c r="L8468" s="2" t="n">
        <v>0.026736</v>
      </c>
      <c r="M8468" s="2" t="b">
        <v>1</v>
      </c>
      <c r="N8468" s="2" t="n">
        <v>1</v>
      </c>
    </row>
    <row r="8469" ht="15.75" customHeight="1">
      <c r="A8469" s="9" t="n">
        <v>44032.91666666666</v>
      </c>
      <c r="B8469" s="9" t="n">
        <v>44032.75</v>
      </c>
      <c r="C8469" s="2" t="n">
        <v>34964545</v>
      </c>
      <c r="D8469" s="2" t="inlineStr">
        <is>
          <t>DOM</t>
        </is>
      </c>
      <c r="G8469" s="2" t="inlineStr">
        <is>
          <t>ZONE</t>
        </is>
      </c>
      <c r="I8469" s="2" t="n">
        <v>41.66</v>
      </c>
      <c r="J8469" s="2" t="n">
        <v>28.832641</v>
      </c>
      <c r="K8469" s="2" t="n">
        <v>-12.771334</v>
      </c>
      <c r="L8469" s="2" t="n">
        <v>-0.059359</v>
      </c>
      <c r="M8469" s="2" t="b">
        <v>1</v>
      </c>
      <c r="N8469" s="2" t="n">
        <v>1</v>
      </c>
    </row>
    <row r="8470" ht="15.75" customHeight="1">
      <c r="A8470" s="9" t="n">
        <v>44032.95833333334</v>
      </c>
      <c r="B8470" s="9" t="n">
        <v>44032.79166666666</v>
      </c>
      <c r="C8470" s="2" t="n">
        <v>34964545</v>
      </c>
      <c r="D8470" s="2" t="inlineStr">
        <is>
          <t>DOM</t>
        </is>
      </c>
      <c r="G8470" s="2" t="inlineStr">
        <is>
          <t>ZONE</t>
        </is>
      </c>
      <c r="I8470" s="2" t="n">
        <v>25.91</v>
      </c>
      <c r="J8470" s="2" t="n">
        <v>22.097607</v>
      </c>
      <c r="K8470" s="2" t="n">
        <v>-3.794562</v>
      </c>
      <c r="L8470" s="2" t="n">
        <v>-0.014498</v>
      </c>
      <c r="M8470" s="2" t="b">
        <v>1</v>
      </c>
      <c r="N8470" s="2" t="n">
        <v>1</v>
      </c>
    </row>
    <row r="8471" ht="15.75" customHeight="1">
      <c r="A8471" s="9" t="n">
        <v>44033</v>
      </c>
      <c r="B8471" s="9" t="n">
        <v>44032.83333333334</v>
      </c>
      <c r="C8471" s="2" t="n">
        <v>34964545</v>
      </c>
      <c r="D8471" s="2" t="inlineStr">
        <is>
          <t>DOM</t>
        </is>
      </c>
      <c r="G8471" s="2" t="inlineStr">
        <is>
          <t>ZONE</t>
        </is>
      </c>
      <c r="I8471" s="2" t="n">
        <v>24.56</v>
      </c>
      <c r="J8471" s="2" t="n">
        <v>22.764264</v>
      </c>
      <c r="K8471" s="2" t="n">
        <v>-1.91669</v>
      </c>
      <c r="L8471" s="2" t="n">
        <v>0.116787</v>
      </c>
      <c r="M8471" s="2" t="b">
        <v>1</v>
      </c>
      <c r="N8471" s="2" t="n">
        <v>1</v>
      </c>
    </row>
    <row r="8472" ht="15.75" customHeight="1">
      <c r="A8472" s="9" t="n">
        <v>44033.04166666666</v>
      </c>
      <c r="B8472" s="9" t="n">
        <v>44032.875</v>
      </c>
      <c r="C8472" s="2" t="n">
        <v>34964545</v>
      </c>
      <c r="D8472" s="2" t="inlineStr">
        <is>
          <t>DOM</t>
        </is>
      </c>
      <c r="G8472" s="2" t="inlineStr">
        <is>
          <t>ZONE</t>
        </is>
      </c>
      <c r="I8472" s="2" t="n">
        <v>22.15</v>
      </c>
      <c r="J8472" s="2" t="n">
        <v>22.380402</v>
      </c>
      <c r="K8472" s="2" t="n">
        <v>0.037795</v>
      </c>
      <c r="L8472" s="2" t="n">
        <v>0.195108</v>
      </c>
      <c r="M8472" s="2" t="b">
        <v>1</v>
      </c>
      <c r="N8472" s="2" t="n">
        <v>1</v>
      </c>
    </row>
    <row r="8473" ht="15.75" customHeight="1">
      <c r="A8473" s="9" t="n">
        <v>44033.08333333334</v>
      </c>
      <c r="B8473" s="9" t="n">
        <v>44032.91666666666</v>
      </c>
      <c r="C8473" s="2" t="n">
        <v>34964545</v>
      </c>
      <c r="D8473" s="2" t="inlineStr">
        <is>
          <t>DOM</t>
        </is>
      </c>
      <c r="G8473" s="2" t="inlineStr">
        <is>
          <t>ZONE</t>
        </is>
      </c>
      <c r="I8473" s="2" t="n">
        <v>19.93</v>
      </c>
      <c r="J8473" s="2" t="n">
        <v>20.248183</v>
      </c>
      <c r="K8473" s="2" t="n">
        <v>0.051385</v>
      </c>
      <c r="L8473" s="2" t="n">
        <v>0.263465</v>
      </c>
      <c r="M8473" s="2" t="b">
        <v>1</v>
      </c>
      <c r="N8473" s="2" t="n">
        <v>1</v>
      </c>
    </row>
    <row r="8474" ht="15.75" customHeight="1">
      <c r="A8474" s="9" t="n">
        <v>44033.125</v>
      </c>
      <c r="B8474" s="9" t="n">
        <v>44032.95833333334</v>
      </c>
      <c r="C8474" s="2" t="n">
        <v>34964545</v>
      </c>
      <c r="D8474" s="2" t="inlineStr">
        <is>
          <t>DOM</t>
        </is>
      </c>
      <c r="G8474" s="2" t="inlineStr">
        <is>
          <t>ZONE</t>
        </is>
      </c>
      <c r="I8474" s="2" t="n">
        <v>20.53</v>
      </c>
      <c r="J8474" s="2" t="n">
        <v>20.752126</v>
      </c>
      <c r="K8474" s="2" t="n">
        <v>0</v>
      </c>
      <c r="L8474" s="2" t="n">
        <v>0.218793</v>
      </c>
      <c r="M8474" s="2" t="b">
        <v>1</v>
      </c>
      <c r="N8474" s="2" t="n">
        <v>1</v>
      </c>
    </row>
    <row r="8475" ht="15.75" customHeight="1">
      <c r="A8475" s="9" t="n">
        <v>44033.16666666666</v>
      </c>
      <c r="B8475" s="9" t="n">
        <v>44033</v>
      </c>
      <c r="C8475" s="2" t="n">
        <v>34964545</v>
      </c>
      <c r="D8475" s="2" t="inlineStr">
        <is>
          <t>DOM</t>
        </is>
      </c>
      <c r="G8475" s="2" t="inlineStr">
        <is>
          <t>ZONE</t>
        </is>
      </c>
      <c r="I8475" s="2" t="n">
        <v>17.43</v>
      </c>
      <c r="J8475" s="2" t="n">
        <v>17.606366</v>
      </c>
      <c r="K8475" s="2" t="n">
        <v>0</v>
      </c>
      <c r="L8475" s="2" t="n">
        <v>0.178866</v>
      </c>
      <c r="M8475" s="2" t="b">
        <v>1</v>
      </c>
      <c r="N8475" s="2" t="n">
        <v>1</v>
      </c>
    </row>
    <row r="8476" ht="15.75" customHeight="1">
      <c r="A8476" s="9" t="n">
        <v>44033.20833333334</v>
      </c>
      <c r="B8476" s="9" t="n">
        <v>44033.04166666666</v>
      </c>
      <c r="C8476" s="2" t="n">
        <v>34964545</v>
      </c>
      <c r="D8476" s="2" t="inlineStr">
        <is>
          <t>DOM</t>
        </is>
      </c>
      <c r="G8476" s="2" t="inlineStr">
        <is>
          <t>ZONE</t>
        </is>
      </c>
      <c r="I8476" s="2" t="n">
        <v>16.76</v>
      </c>
      <c r="J8476" s="2" t="n">
        <v>16.973412</v>
      </c>
      <c r="K8476" s="2" t="n">
        <v>0.06369900000000001</v>
      </c>
      <c r="L8476" s="2" t="n">
        <v>0.15138</v>
      </c>
      <c r="M8476" s="2" t="b">
        <v>1</v>
      </c>
      <c r="N8476" s="2" t="n">
        <v>1</v>
      </c>
    </row>
    <row r="8477" ht="15.75" customHeight="1">
      <c r="A8477" s="9" t="n">
        <v>44033.25</v>
      </c>
      <c r="B8477" s="9" t="n">
        <v>44033.08333333334</v>
      </c>
      <c r="C8477" s="2" t="n">
        <v>34964545</v>
      </c>
      <c r="D8477" s="2" t="inlineStr">
        <is>
          <t>DOM</t>
        </is>
      </c>
      <c r="G8477" s="2" t="inlineStr">
        <is>
          <t>ZONE</t>
        </is>
      </c>
      <c r="I8477" s="2" t="n">
        <v>15.27</v>
      </c>
      <c r="J8477" s="2" t="n">
        <v>15.449155</v>
      </c>
      <c r="K8477" s="2" t="n">
        <v>0.034891</v>
      </c>
      <c r="L8477" s="2" t="n">
        <v>0.145097</v>
      </c>
      <c r="M8477" s="2" t="b">
        <v>1</v>
      </c>
      <c r="N8477" s="2" t="n">
        <v>1</v>
      </c>
    </row>
    <row r="8478" ht="15.75" customHeight="1">
      <c r="A8478" s="9" t="n">
        <v>44033.29166666666</v>
      </c>
      <c r="B8478" s="9" t="n">
        <v>44033.125</v>
      </c>
      <c r="C8478" s="2" t="n">
        <v>34964545</v>
      </c>
      <c r="D8478" s="2" t="inlineStr">
        <is>
          <t>DOM</t>
        </is>
      </c>
      <c r="G8478" s="2" t="inlineStr">
        <is>
          <t>ZONE</t>
        </is>
      </c>
      <c r="I8478" s="2" t="n">
        <v>14.69</v>
      </c>
      <c r="J8478" s="2" t="n">
        <v>14.861999</v>
      </c>
      <c r="K8478" s="2" t="n">
        <v>0.017069</v>
      </c>
      <c r="L8478" s="2" t="n">
        <v>0.152431</v>
      </c>
      <c r="M8478" s="2" t="b">
        <v>1</v>
      </c>
      <c r="N8478" s="2" t="n">
        <v>1</v>
      </c>
    </row>
    <row r="8479" ht="15.75" customHeight="1">
      <c r="A8479" s="9" t="n">
        <v>44033.33333333334</v>
      </c>
      <c r="B8479" s="9" t="n">
        <v>44033.16666666666</v>
      </c>
      <c r="C8479" s="2" t="n">
        <v>34964545</v>
      </c>
      <c r="D8479" s="2" t="inlineStr">
        <is>
          <t>DOM</t>
        </is>
      </c>
      <c r="G8479" s="2" t="inlineStr">
        <is>
          <t>ZONE</t>
        </is>
      </c>
      <c r="I8479" s="2" t="n">
        <v>13.96</v>
      </c>
      <c r="J8479" s="2" t="n">
        <v>14.138207</v>
      </c>
      <c r="K8479" s="2" t="n">
        <v>0.029011</v>
      </c>
      <c r="L8479" s="2" t="n">
        <v>0.145863</v>
      </c>
      <c r="M8479" s="2" t="b">
        <v>1</v>
      </c>
      <c r="N8479" s="2" t="n">
        <v>1</v>
      </c>
    </row>
    <row r="8480" ht="15.75" customHeight="1">
      <c r="A8480" s="9" t="n">
        <v>44033.375</v>
      </c>
      <c r="B8480" s="9" t="n">
        <v>44033.20833333334</v>
      </c>
      <c r="C8480" s="2" t="n">
        <v>34964545</v>
      </c>
      <c r="D8480" s="2" t="inlineStr">
        <is>
          <t>DOM</t>
        </is>
      </c>
      <c r="G8480" s="2" t="inlineStr">
        <is>
          <t>ZONE</t>
        </is>
      </c>
      <c r="I8480" s="2" t="n">
        <v>15.16</v>
      </c>
      <c r="J8480" s="2" t="n">
        <v>15.336046</v>
      </c>
      <c r="K8480" s="2" t="n">
        <v>0.026626</v>
      </c>
      <c r="L8480" s="2" t="n">
        <v>0.150253</v>
      </c>
      <c r="M8480" s="2" t="b">
        <v>1</v>
      </c>
      <c r="N8480" s="2" t="n">
        <v>1</v>
      </c>
    </row>
    <row r="8481" ht="15.75" customHeight="1">
      <c r="A8481" s="9" t="n">
        <v>44033.41666666666</v>
      </c>
      <c r="B8481" s="9" t="n">
        <v>44033.25</v>
      </c>
      <c r="C8481" s="2" t="n">
        <v>34964545</v>
      </c>
      <c r="D8481" s="2" t="inlineStr">
        <is>
          <t>DOM</t>
        </is>
      </c>
      <c r="G8481" s="2" t="inlineStr">
        <is>
          <t>ZONE</t>
        </is>
      </c>
      <c r="I8481" s="2" t="n">
        <v>15.91</v>
      </c>
      <c r="J8481" s="2" t="n">
        <v>16.035167</v>
      </c>
      <c r="K8481" s="2" t="n">
        <v>0.009013999999999999</v>
      </c>
      <c r="L8481" s="2" t="n">
        <v>0.121153</v>
      </c>
      <c r="M8481" s="2" t="b">
        <v>1</v>
      </c>
      <c r="N8481" s="2" t="n">
        <v>1</v>
      </c>
    </row>
    <row r="8482" ht="15.75" customHeight="1">
      <c r="A8482" s="9" t="n">
        <v>44033.45833333334</v>
      </c>
      <c r="B8482" s="9" t="n">
        <v>44033.29166666666</v>
      </c>
      <c r="C8482" s="2" t="n">
        <v>34964545</v>
      </c>
      <c r="D8482" s="2" t="inlineStr">
        <is>
          <t>DOM</t>
        </is>
      </c>
      <c r="G8482" s="2" t="inlineStr">
        <is>
          <t>ZONE</t>
        </is>
      </c>
      <c r="I8482" s="2" t="n">
        <v>17.44</v>
      </c>
      <c r="J8482" s="2" t="n">
        <v>17.219093</v>
      </c>
      <c r="K8482" s="2" t="n">
        <v>-0.228326</v>
      </c>
      <c r="L8482" s="2" t="n">
        <v>0.009919000000000001</v>
      </c>
      <c r="M8482" s="2" t="b">
        <v>1</v>
      </c>
      <c r="N8482" s="2" t="n">
        <v>1</v>
      </c>
    </row>
    <row r="8483" ht="15.75" customHeight="1">
      <c r="A8483" s="9" t="n">
        <v>44033.5</v>
      </c>
      <c r="B8483" s="9" t="n">
        <v>44033.33333333334</v>
      </c>
      <c r="C8483" s="2" t="n">
        <v>34964545</v>
      </c>
      <c r="D8483" s="2" t="inlineStr">
        <is>
          <t>DOM</t>
        </is>
      </c>
      <c r="G8483" s="2" t="inlineStr">
        <is>
          <t>ZONE</t>
        </is>
      </c>
      <c r="I8483" s="2" t="n">
        <v>18.99</v>
      </c>
      <c r="J8483" s="2" t="n">
        <v>18.852714</v>
      </c>
      <c r="K8483" s="2" t="n">
        <v>-0.115711</v>
      </c>
      <c r="L8483" s="2" t="n">
        <v>-0.021575</v>
      </c>
      <c r="M8483" s="2" t="b">
        <v>1</v>
      </c>
      <c r="N8483" s="2" t="n">
        <v>1</v>
      </c>
    </row>
    <row r="8484" ht="15.75" customHeight="1">
      <c r="A8484" s="9" t="n">
        <v>44033.54166666666</v>
      </c>
      <c r="B8484" s="9" t="n">
        <v>44033.375</v>
      </c>
      <c r="C8484" s="2" t="n">
        <v>34964545</v>
      </c>
      <c r="D8484" s="2" t="inlineStr">
        <is>
          <t>DOM</t>
        </is>
      </c>
      <c r="G8484" s="2" t="inlineStr">
        <is>
          <t>ZONE</t>
        </is>
      </c>
      <c r="I8484" s="2" t="n">
        <v>20.34</v>
      </c>
      <c r="J8484" s="2" t="n">
        <v>20.194682</v>
      </c>
      <c r="K8484" s="2" t="n">
        <v>-0.197229</v>
      </c>
      <c r="L8484" s="2" t="n">
        <v>0.054411</v>
      </c>
      <c r="M8484" s="2" t="b">
        <v>1</v>
      </c>
      <c r="N8484" s="2" t="n">
        <v>1</v>
      </c>
    </row>
    <row r="8485" ht="15.75" customHeight="1">
      <c r="A8485" s="9" t="n">
        <v>44033.58333333334</v>
      </c>
      <c r="B8485" s="9" t="n">
        <v>44033.41666666666</v>
      </c>
      <c r="C8485" s="2" t="n">
        <v>34964545</v>
      </c>
      <c r="D8485" s="2" t="inlineStr">
        <is>
          <t>DOM</t>
        </is>
      </c>
      <c r="G8485" s="2" t="inlineStr">
        <is>
          <t>ZONE</t>
        </is>
      </c>
      <c r="I8485" s="2" t="n">
        <v>22.2</v>
      </c>
      <c r="J8485" s="2" t="n">
        <v>22.289602</v>
      </c>
      <c r="K8485" s="2" t="n">
        <v>-0.014543</v>
      </c>
      <c r="L8485" s="2" t="n">
        <v>0.109145</v>
      </c>
      <c r="M8485" s="2" t="b">
        <v>1</v>
      </c>
      <c r="N8485" s="2" t="n">
        <v>1</v>
      </c>
    </row>
    <row r="8486" ht="15.75" customHeight="1">
      <c r="A8486" s="9" t="n">
        <v>44033.625</v>
      </c>
      <c r="B8486" s="9" t="n">
        <v>44033.45833333334</v>
      </c>
      <c r="C8486" s="2" t="n">
        <v>34964545</v>
      </c>
      <c r="D8486" s="2" t="inlineStr">
        <is>
          <t>DOM</t>
        </is>
      </c>
      <c r="G8486" s="2" t="inlineStr">
        <is>
          <t>ZONE</t>
        </is>
      </c>
      <c r="I8486" s="2" t="n">
        <v>25.87</v>
      </c>
      <c r="J8486" s="2" t="n">
        <v>27.89035</v>
      </c>
      <c r="K8486" s="2" t="n">
        <v>1.867951</v>
      </c>
      <c r="L8486" s="2" t="n">
        <v>0.151566</v>
      </c>
      <c r="M8486" s="2" t="b">
        <v>1</v>
      </c>
      <c r="N8486" s="2" t="n">
        <v>1</v>
      </c>
    </row>
    <row r="8487" ht="15.75" customHeight="1">
      <c r="A8487" s="9" t="n">
        <v>44033.66666666666</v>
      </c>
      <c r="B8487" s="9" t="n">
        <v>44033.5</v>
      </c>
      <c r="C8487" s="2" t="n">
        <v>34964545</v>
      </c>
      <c r="D8487" s="2" t="inlineStr">
        <is>
          <t>DOM</t>
        </is>
      </c>
      <c r="G8487" s="2" t="inlineStr">
        <is>
          <t>ZONE</t>
        </is>
      </c>
      <c r="I8487" s="2" t="n">
        <v>32.09</v>
      </c>
      <c r="J8487" s="2" t="n">
        <v>33.844895</v>
      </c>
      <c r="K8487" s="2" t="n">
        <v>1.652088</v>
      </c>
      <c r="L8487" s="2" t="n">
        <v>0.106141</v>
      </c>
      <c r="M8487" s="2" t="b">
        <v>1</v>
      </c>
      <c r="N8487" s="2" t="n">
        <v>1</v>
      </c>
    </row>
    <row r="8488" ht="15.75" customHeight="1">
      <c r="A8488" s="9" t="n">
        <v>44033.70833333334</v>
      </c>
      <c r="B8488" s="9" t="n">
        <v>44033.54166666666</v>
      </c>
      <c r="C8488" s="2" t="n">
        <v>34964545</v>
      </c>
      <c r="D8488" s="2" t="inlineStr">
        <is>
          <t>DOM</t>
        </is>
      </c>
      <c r="G8488" s="2" t="inlineStr">
        <is>
          <t>ZONE</t>
        </is>
      </c>
      <c r="I8488" s="2" t="n">
        <v>43.02</v>
      </c>
      <c r="J8488" s="2" t="n">
        <v>44.200796</v>
      </c>
      <c r="K8488" s="2" t="n">
        <v>0.964992</v>
      </c>
      <c r="L8488" s="2" t="n">
        <v>0.215803</v>
      </c>
      <c r="M8488" s="2" t="b">
        <v>1</v>
      </c>
      <c r="N8488" s="2" t="n">
        <v>1</v>
      </c>
    </row>
    <row r="8489" ht="15.75" customHeight="1">
      <c r="A8489" s="9" t="n">
        <v>44033.75</v>
      </c>
      <c r="B8489" s="9" t="n">
        <v>44033.58333333334</v>
      </c>
      <c r="C8489" s="2" t="n">
        <v>34964545</v>
      </c>
      <c r="D8489" s="2" t="inlineStr">
        <is>
          <t>DOM</t>
        </is>
      </c>
      <c r="G8489" s="2" t="inlineStr">
        <is>
          <t>ZONE</t>
        </is>
      </c>
      <c r="I8489" s="2" t="n">
        <v>41.17</v>
      </c>
      <c r="J8489" s="2" t="n">
        <v>41.801784</v>
      </c>
      <c r="K8489" s="2" t="n">
        <v>0.464517</v>
      </c>
      <c r="L8489" s="2" t="n">
        <v>0.169767</v>
      </c>
      <c r="M8489" s="2" t="b">
        <v>1</v>
      </c>
      <c r="N8489" s="2" t="n">
        <v>1</v>
      </c>
    </row>
    <row r="8490" ht="15.75" customHeight="1">
      <c r="A8490" s="9" t="n">
        <v>44033.79166666666</v>
      </c>
      <c r="B8490" s="9" t="n">
        <v>44033.625</v>
      </c>
      <c r="C8490" s="2" t="n">
        <v>34964545</v>
      </c>
      <c r="D8490" s="2" t="inlineStr">
        <is>
          <t>DOM</t>
        </is>
      </c>
      <c r="G8490" s="2" t="inlineStr">
        <is>
          <t>ZONE</t>
        </is>
      </c>
      <c r="I8490" s="2" t="n">
        <v>26.38</v>
      </c>
      <c r="J8490" s="2" t="n">
        <v>26.662234</v>
      </c>
      <c r="K8490" s="2" t="n">
        <v>0.158948</v>
      </c>
      <c r="L8490" s="2" t="n">
        <v>0.119953</v>
      </c>
      <c r="M8490" s="2" t="b">
        <v>1</v>
      </c>
      <c r="N8490" s="2" t="n">
        <v>1</v>
      </c>
    </row>
    <row r="8491" ht="15.75" customHeight="1">
      <c r="A8491" s="9" t="n">
        <v>44033.83333333334</v>
      </c>
      <c r="B8491" s="9" t="n">
        <v>44033.66666666666</v>
      </c>
      <c r="C8491" s="2" t="n">
        <v>34964545</v>
      </c>
      <c r="D8491" s="2" t="inlineStr">
        <is>
          <t>DOM</t>
        </is>
      </c>
      <c r="G8491" s="2" t="inlineStr">
        <is>
          <t>ZONE</t>
        </is>
      </c>
      <c r="I8491" s="2" t="n">
        <v>27.2</v>
      </c>
      <c r="J8491" s="2" t="n">
        <v>27.164051</v>
      </c>
      <c r="K8491" s="2" t="n">
        <v>-0.124541</v>
      </c>
      <c r="L8491" s="2" t="n">
        <v>0.09192500000000001</v>
      </c>
      <c r="M8491" s="2" t="b">
        <v>1</v>
      </c>
      <c r="N8491" s="2" t="n">
        <v>1</v>
      </c>
    </row>
    <row r="8492" ht="15.75" customHeight="1">
      <c r="A8492" s="9" t="n">
        <v>44033.875</v>
      </c>
      <c r="B8492" s="9" t="n">
        <v>44033.70833333334</v>
      </c>
      <c r="C8492" s="2" t="n">
        <v>34964545</v>
      </c>
      <c r="D8492" s="2" t="inlineStr">
        <is>
          <t>DOM</t>
        </is>
      </c>
      <c r="G8492" s="2" t="inlineStr">
        <is>
          <t>ZONE</t>
        </is>
      </c>
      <c r="I8492" s="2" t="n">
        <v>35.23</v>
      </c>
      <c r="J8492" s="2" t="n">
        <v>36.463146</v>
      </c>
      <c r="K8492" s="2" t="n">
        <v>1.087896</v>
      </c>
      <c r="L8492" s="2" t="n">
        <v>0.143584</v>
      </c>
      <c r="M8492" s="2" t="b">
        <v>1</v>
      </c>
      <c r="N8492" s="2" t="n">
        <v>1</v>
      </c>
    </row>
    <row r="8493" ht="15.75" customHeight="1">
      <c r="A8493" s="9" t="n">
        <v>44033.91666666666</v>
      </c>
      <c r="B8493" s="9" t="n">
        <v>44033.75</v>
      </c>
      <c r="C8493" s="2" t="n">
        <v>34964545</v>
      </c>
      <c r="D8493" s="2" t="inlineStr">
        <is>
          <t>DOM</t>
        </is>
      </c>
      <c r="G8493" s="2" t="inlineStr">
        <is>
          <t>ZONE</t>
        </is>
      </c>
      <c r="I8493" s="2" t="n">
        <v>28.05</v>
      </c>
      <c r="J8493" s="2" t="n">
        <v>25.774035</v>
      </c>
      <c r="K8493" s="2" t="n">
        <v>-2.332975</v>
      </c>
      <c r="L8493" s="2" t="n">
        <v>0.061177</v>
      </c>
      <c r="M8493" s="2" t="b">
        <v>1</v>
      </c>
      <c r="N8493" s="2" t="n">
        <v>1</v>
      </c>
    </row>
    <row r="8494" ht="15.75" customHeight="1">
      <c r="A8494" s="9" t="n">
        <v>44033.95833333334</v>
      </c>
      <c r="B8494" s="9" t="n">
        <v>44033.79166666666</v>
      </c>
      <c r="C8494" s="2" t="n">
        <v>34964545</v>
      </c>
      <c r="D8494" s="2" t="inlineStr">
        <is>
          <t>DOM</t>
        </is>
      </c>
      <c r="G8494" s="2" t="inlineStr">
        <is>
          <t>ZONE</t>
        </is>
      </c>
      <c r="I8494" s="2" t="n">
        <v>24.03</v>
      </c>
      <c r="J8494" s="2" t="n">
        <v>23.577761</v>
      </c>
      <c r="K8494" s="2" t="n">
        <v>-0.550136</v>
      </c>
      <c r="L8494" s="2" t="n">
        <v>0.102897</v>
      </c>
      <c r="M8494" s="2" t="b">
        <v>1</v>
      </c>
      <c r="N8494" s="2" t="n">
        <v>1</v>
      </c>
    </row>
    <row r="8495" ht="15.75" customHeight="1">
      <c r="A8495" s="9" t="n">
        <v>44034</v>
      </c>
      <c r="B8495" s="9" t="n">
        <v>44033.83333333334</v>
      </c>
      <c r="C8495" s="2" t="n">
        <v>34964545</v>
      </c>
      <c r="D8495" s="2" t="inlineStr">
        <is>
          <t>DOM</t>
        </is>
      </c>
      <c r="G8495" s="2" t="inlineStr">
        <is>
          <t>ZONE</t>
        </is>
      </c>
      <c r="I8495" s="2" t="n">
        <v>23.57</v>
      </c>
      <c r="J8495" s="2" t="n">
        <v>23.427953</v>
      </c>
      <c r="K8495" s="2" t="n">
        <v>-0.216002</v>
      </c>
      <c r="L8495" s="2" t="n">
        <v>0.07478899999999999</v>
      </c>
      <c r="M8495" s="2" t="b">
        <v>1</v>
      </c>
      <c r="N8495" s="2" t="n">
        <v>1</v>
      </c>
    </row>
    <row r="8496" ht="15.75" customHeight="1">
      <c r="A8496" s="9" t="n">
        <v>44034.04166666666</v>
      </c>
      <c r="B8496" s="9" t="n">
        <v>44033.875</v>
      </c>
      <c r="C8496" s="2" t="n">
        <v>34964545</v>
      </c>
      <c r="D8496" s="2" t="inlineStr">
        <is>
          <t>DOM</t>
        </is>
      </c>
      <c r="G8496" s="2" t="inlineStr">
        <is>
          <t>ZONE</t>
        </is>
      </c>
      <c r="I8496" s="2" t="n">
        <v>29.07</v>
      </c>
      <c r="J8496" s="2" t="n">
        <v>28.469493</v>
      </c>
      <c r="K8496" s="2" t="n">
        <v>-0.582403</v>
      </c>
      <c r="L8496" s="2" t="n">
        <v>-0.022272</v>
      </c>
      <c r="M8496" s="2" t="b">
        <v>1</v>
      </c>
      <c r="N8496" s="2" t="n">
        <v>1</v>
      </c>
    </row>
    <row r="8497" ht="15.75" customHeight="1">
      <c r="A8497" s="9" t="n">
        <v>44034.08333333334</v>
      </c>
      <c r="B8497" s="9" t="n">
        <v>44033.91666666666</v>
      </c>
      <c r="C8497" s="2" t="n">
        <v>34964545</v>
      </c>
      <c r="D8497" s="2" t="inlineStr">
        <is>
          <t>DOM</t>
        </is>
      </c>
      <c r="G8497" s="2" t="inlineStr">
        <is>
          <t>ZONE</t>
        </is>
      </c>
      <c r="I8497" s="2" t="n">
        <v>22.19</v>
      </c>
      <c r="J8497" s="2" t="n">
        <v>21.880323</v>
      </c>
      <c r="K8497" s="2" t="n">
        <v>-0.199188</v>
      </c>
      <c r="L8497" s="2" t="n">
        <v>-0.113823</v>
      </c>
      <c r="M8497" s="2" t="b">
        <v>1</v>
      </c>
      <c r="N8497" s="2" t="n">
        <v>1</v>
      </c>
    </row>
    <row r="8498" ht="15.75" customHeight="1">
      <c r="A8498" s="9" t="n">
        <v>44034.125</v>
      </c>
      <c r="B8498" s="9" t="n">
        <v>44033.95833333334</v>
      </c>
      <c r="C8498" s="2" t="n">
        <v>34964545</v>
      </c>
      <c r="D8498" s="2" t="inlineStr">
        <is>
          <t>DOM</t>
        </is>
      </c>
      <c r="G8498" s="2" t="inlineStr">
        <is>
          <t>ZONE</t>
        </is>
      </c>
      <c r="I8498" s="2" t="n">
        <v>20.3</v>
      </c>
      <c r="J8498" s="2" t="n">
        <v>20.267478</v>
      </c>
      <c r="K8498" s="2" t="n">
        <v>-0.026913</v>
      </c>
      <c r="L8498" s="2" t="n">
        <v>-0.003943</v>
      </c>
      <c r="M8498" s="2" t="b">
        <v>1</v>
      </c>
      <c r="N8498" s="2" t="n">
        <v>1</v>
      </c>
    </row>
    <row r="8499" ht="15.75" customHeight="1">
      <c r="A8499" s="9" t="n">
        <v>44034.16666666666</v>
      </c>
      <c r="B8499" s="9" t="n">
        <v>44034</v>
      </c>
      <c r="C8499" s="2" t="n">
        <v>34964545</v>
      </c>
      <c r="D8499" s="2" t="inlineStr">
        <is>
          <t>DOM</t>
        </is>
      </c>
      <c r="G8499" s="2" t="inlineStr">
        <is>
          <t>ZONE</t>
        </is>
      </c>
      <c r="I8499" s="2" t="n">
        <v>17.83</v>
      </c>
      <c r="J8499" s="2" t="n">
        <v>17.900716</v>
      </c>
      <c r="K8499" s="2" t="n">
        <v>0.045459</v>
      </c>
      <c r="L8499" s="2" t="n">
        <v>0.027758</v>
      </c>
      <c r="M8499" s="2" t="b">
        <v>1</v>
      </c>
      <c r="N8499" s="2" t="n">
        <v>1</v>
      </c>
    </row>
    <row r="8500" ht="15.75" customHeight="1">
      <c r="A8500" s="9" t="n">
        <v>44034.20833333334</v>
      </c>
      <c r="B8500" s="9" t="n">
        <v>44034.04166666666</v>
      </c>
      <c r="C8500" s="2" t="n">
        <v>34964545</v>
      </c>
      <c r="D8500" s="2" t="inlineStr">
        <is>
          <t>DOM</t>
        </is>
      </c>
      <c r="G8500" s="2" t="inlineStr">
        <is>
          <t>ZONE</t>
        </is>
      </c>
      <c r="I8500" s="2" t="n">
        <v>16.4</v>
      </c>
      <c r="J8500" s="2" t="n">
        <v>16.542672</v>
      </c>
      <c r="K8500" s="2" t="n">
        <v>0.096569</v>
      </c>
      <c r="L8500" s="2" t="n">
        <v>0.04527</v>
      </c>
      <c r="M8500" s="2" t="b">
        <v>1</v>
      </c>
      <c r="N8500" s="2" t="n">
        <v>1</v>
      </c>
    </row>
    <row r="8501" ht="15.75" customHeight="1">
      <c r="A8501" s="9" t="n">
        <v>44034.25</v>
      </c>
      <c r="B8501" s="9" t="n">
        <v>44034.08333333334</v>
      </c>
      <c r="C8501" s="2" t="n">
        <v>34964545</v>
      </c>
      <c r="D8501" s="2" t="inlineStr">
        <is>
          <t>DOM</t>
        </is>
      </c>
      <c r="G8501" s="2" t="inlineStr">
        <is>
          <t>ZONE</t>
        </is>
      </c>
      <c r="I8501" s="2" t="n">
        <v>15.17</v>
      </c>
      <c r="J8501" s="2" t="n">
        <v>15.247536</v>
      </c>
      <c r="K8501" s="2" t="n">
        <v>0.046876</v>
      </c>
      <c r="L8501" s="2" t="n">
        <v>0.03566</v>
      </c>
      <c r="M8501" s="2" t="b">
        <v>1</v>
      </c>
      <c r="N8501" s="2" t="n">
        <v>1</v>
      </c>
    </row>
    <row r="8502" ht="15.75" customHeight="1">
      <c r="A8502" s="9" t="n">
        <v>44034.29166666666</v>
      </c>
      <c r="B8502" s="9" t="n">
        <v>44034.125</v>
      </c>
      <c r="C8502" s="2" t="n">
        <v>34964545</v>
      </c>
      <c r="D8502" s="2" t="inlineStr">
        <is>
          <t>DOM</t>
        </is>
      </c>
      <c r="G8502" s="2" t="inlineStr">
        <is>
          <t>ZONE</t>
        </is>
      </c>
      <c r="I8502" s="2" t="n">
        <v>14.78</v>
      </c>
      <c r="J8502" s="2" t="n">
        <v>14.856409</v>
      </c>
      <c r="K8502" s="2" t="n">
        <v>0.046199</v>
      </c>
      <c r="L8502" s="2" t="n">
        <v>0.034376</v>
      </c>
      <c r="M8502" s="2" t="b">
        <v>1</v>
      </c>
      <c r="N8502" s="2" t="n">
        <v>1</v>
      </c>
    </row>
    <row r="8503" ht="15.75" customHeight="1">
      <c r="A8503" s="9" t="n">
        <v>44034.33333333334</v>
      </c>
      <c r="B8503" s="9" t="n">
        <v>44034.16666666666</v>
      </c>
      <c r="C8503" s="2" t="n">
        <v>34964545</v>
      </c>
      <c r="D8503" s="2" t="inlineStr">
        <is>
          <t>DOM</t>
        </is>
      </c>
      <c r="G8503" s="2" t="inlineStr">
        <is>
          <t>ZONE</t>
        </is>
      </c>
      <c r="I8503" s="2" t="n">
        <v>14.81</v>
      </c>
      <c r="J8503" s="2" t="n">
        <v>14.878993</v>
      </c>
      <c r="K8503" s="2" t="n">
        <v>0.048262</v>
      </c>
      <c r="L8503" s="2" t="n">
        <v>0.022398</v>
      </c>
      <c r="M8503" s="2" t="b">
        <v>1</v>
      </c>
      <c r="N8503" s="2" t="n">
        <v>1</v>
      </c>
    </row>
    <row r="8504" ht="15.75" customHeight="1">
      <c r="A8504" s="9" t="n">
        <v>44034.375</v>
      </c>
      <c r="B8504" s="9" t="n">
        <v>44034.20833333334</v>
      </c>
      <c r="C8504" s="2" t="n">
        <v>34964545</v>
      </c>
      <c r="D8504" s="2" t="inlineStr">
        <is>
          <t>DOM</t>
        </is>
      </c>
      <c r="G8504" s="2" t="inlineStr">
        <is>
          <t>ZONE</t>
        </is>
      </c>
      <c r="I8504" s="2" t="n">
        <v>16.17</v>
      </c>
      <c r="J8504" s="2" t="n">
        <v>16.261475</v>
      </c>
      <c r="K8504" s="2" t="n">
        <v>0.06282799999999999</v>
      </c>
      <c r="L8504" s="2" t="n">
        <v>0.02698</v>
      </c>
      <c r="M8504" s="2" t="b">
        <v>1</v>
      </c>
      <c r="N8504" s="2" t="n">
        <v>1</v>
      </c>
    </row>
    <row r="8505" ht="15.75" customHeight="1">
      <c r="A8505" s="9" t="n">
        <v>44034.41666666666</v>
      </c>
      <c r="B8505" s="9" t="n">
        <v>44034.25</v>
      </c>
      <c r="C8505" s="2" t="n">
        <v>34964545</v>
      </c>
      <c r="D8505" s="2" t="inlineStr">
        <is>
          <t>DOM</t>
        </is>
      </c>
      <c r="G8505" s="2" t="inlineStr">
        <is>
          <t>ZONE</t>
        </is>
      </c>
      <c r="I8505" s="2" t="n">
        <v>17.76</v>
      </c>
      <c r="J8505" s="2" t="n">
        <v>17.821195</v>
      </c>
      <c r="K8505" s="2" t="n">
        <v>0.064438</v>
      </c>
      <c r="L8505" s="2" t="n">
        <v>0.001758</v>
      </c>
      <c r="M8505" s="2" t="b">
        <v>1</v>
      </c>
      <c r="N8505" s="2" t="n">
        <v>1</v>
      </c>
    </row>
    <row r="8506" ht="15.75" customHeight="1">
      <c r="A8506" s="9" t="n">
        <v>44034.45833333334</v>
      </c>
      <c r="B8506" s="9" t="n">
        <v>44034.29166666666</v>
      </c>
      <c r="C8506" s="2" t="n">
        <v>34964545</v>
      </c>
      <c r="D8506" s="2" t="inlineStr">
        <is>
          <t>DOM</t>
        </is>
      </c>
      <c r="G8506" s="2" t="inlineStr">
        <is>
          <t>ZONE</t>
        </is>
      </c>
      <c r="I8506" s="2" t="n">
        <v>18.01</v>
      </c>
      <c r="J8506" s="2" t="n">
        <v>17.908098</v>
      </c>
      <c r="K8506" s="2" t="n">
        <v>-0.046057</v>
      </c>
      <c r="L8506" s="2" t="n">
        <v>-0.054178</v>
      </c>
      <c r="M8506" s="2" t="b">
        <v>1</v>
      </c>
      <c r="N8506" s="2" t="n">
        <v>1</v>
      </c>
    </row>
    <row r="8507" ht="15.75" customHeight="1">
      <c r="A8507" s="9" t="n">
        <v>44034.5</v>
      </c>
      <c r="B8507" s="9" t="n">
        <v>44034.33333333334</v>
      </c>
      <c r="C8507" s="2" t="n">
        <v>34964545</v>
      </c>
      <c r="D8507" s="2" t="inlineStr">
        <is>
          <t>DOM</t>
        </is>
      </c>
      <c r="G8507" s="2" t="inlineStr">
        <is>
          <t>ZONE</t>
        </is>
      </c>
      <c r="I8507" s="2" t="n">
        <v>16.96</v>
      </c>
      <c r="J8507" s="2" t="n">
        <v>16.723717</v>
      </c>
      <c r="K8507" s="2" t="n">
        <v>-0.173139</v>
      </c>
      <c r="L8507" s="2" t="n">
        <v>-0.06481099999999999</v>
      </c>
      <c r="M8507" s="2" t="b">
        <v>1</v>
      </c>
      <c r="N8507" s="2" t="n">
        <v>1</v>
      </c>
    </row>
    <row r="8508" ht="15.75" customHeight="1">
      <c r="A8508" s="9" t="n">
        <v>44034.54166666666</v>
      </c>
      <c r="B8508" s="9" t="n">
        <v>44034.375</v>
      </c>
      <c r="C8508" s="2" t="n">
        <v>34964545</v>
      </c>
      <c r="D8508" s="2" t="inlineStr">
        <is>
          <t>DOM</t>
        </is>
      </c>
      <c r="G8508" s="2" t="inlineStr">
        <is>
          <t>ZONE</t>
        </is>
      </c>
      <c r="I8508" s="2" t="n">
        <v>20.08</v>
      </c>
      <c r="J8508" s="2" t="n">
        <v>19.81033</v>
      </c>
      <c r="K8508" s="2" t="n">
        <v>-0.194629</v>
      </c>
      <c r="L8508" s="2" t="n">
        <v>-0.076708</v>
      </c>
      <c r="M8508" s="2" t="b">
        <v>1</v>
      </c>
      <c r="N8508" s="2" t="n">
        <v>1</v>
      </c>
    </row>
    <row r="8509" ht="15.75" customHeight="1">
      <c r="A8509" s="9" t="n">
        <v>44034.58333333334</v>
      </c>
      <c r="B8509" s="9" t="n">
        <v>44034.41666666666</v>
      </c>
      <c r="C8509" s="2" t="n">
        <v>34964545</v>
      </c>
      <c r="D8509" s="2" t="inlineStr">
        <is>
          <t>DOM</t>
        </is>
      </c>
      <c r="G8509" s="2" t="inlineStr">
        <is>
          <t>ZONE</t>
        </is>
      </c>
      <c r="I8509" s="2" t="n">
        <v>22.42</v>
      </c>
      <c r="J8509" s="2" t="n">
        <v>22.251272</v>
      </c>
      <c r="K8509" s="2" t="n">
        <v>-0.11728</v>
      </c>
      <c r="L8509" s="2" t="n">
        <v>-0.049781</v>
      </c>
      <c r="M8509" s="2" t="b">
        <v>1</v>
      </c>
      <c r="N8509" s="2" t="n">
        <v>1</v>
      </c>
    </row>
    <row r="8510" ht="15.75" customHeight="1">
      <c r="A8510" s="9" t="n">
        <v>44034.625</v>
      </c>
      <c r="B8510" s="9" t="n">
        <v>44034.45833333334</v>
      </c>
      <c r="C8510" s="2" t="n">
        <v>34964545</v>
      </c>
      <c r="D8510" s="2" t="inlineStr">
        <is>
          <t>DOM</t>
        </is>
      </c>
      <c r="G8510" s="2" t="inlineStr">
        <is>
          <t>ZONE</t>
        </is>
      </c>
      <c r="I8510" s="2" t="n">
        <v>23.68</v>
      </c>
      <c r="J8510" s="2" t="n">
        <v>23.688104</v>
      </c>
      <c r="K8510" s="2" t="n">
        <v>0.117215</v>
      </c>
      <c r="L8510" s="2" t="n">
        <v>-0.107444</v>
      </c>
      <c r="M8510" s="2" t="b">
        <v>1</v>
      </c>
      <c r="N8510" s="2" t="n">
        <v>1</v>
      </c>
    </row>
    <row r="8511" ht="15.75" customHeight="1">
      <c r="A8511" s="9" t="n">
        <v>44034.66666666666</v>
      </c>
      <c r="B8511" s="9" t="n">
        <v>44034.5</v>
      </c>
      <c r="C8511" s="2" t="n">
        <v>34964545</v>
      </c>
      <c r="D8511" s="2" t="inlineStr">
        <is>
          <t>DOM</t>
        </is>
      </c>
      <c r="G8511" s="2" t="inlineStr">
        <is>
          <t>ZONE</t>
        </is>
      </c>
      <c r="I8511" s="2" t="n">
        <v>35.85</v>
      </c>
      <c r="J8511" s="2" t="n">
        <v>36.888697</v>
      </c>
      <c r="K8511" s="2" t="n">
        <v>1.263513</v>
      </c>
      <c r="L8511" s="2" t="n">
        <v>-0.228149</v>
      </c>
      <c r="M8511" s="2" t="b">
        <v>1</v>
      </c>
      <c r="N8511" s="2" t="n">
        <v>1</v>
      </c>
    </row>
    <row r="8512" ht="15.75" customHeight="1">
      <c r="A8512" s="9" t="n">
        <v>44034.70833333334</v>
      </c>
      <c r="B8512" s="9" t="n">
        <v>44034.54166666666</v>
      </c>
      <c r="C8512" s="2" t="n">
        <v>34964545</v>
      </c>
      <c r="D8512" s="2" t="inlineStr">
        <is>
          <t>DOM</t>
        </is>
      </c>
      <c r="G8512" s="2" t="inlineStr">
        <is>
          <t>ZONE</t>
        </is>
      </c>
      <c r="I8512" s="2" t="n">
        <v>87.93000000000001</v>
      </c>
      <c r="J8512" s="2" t="n">
        <v>92.14828199999999</v>
      </c>
      <c r="K8512" s="2" t="n">
        <v>4.635748</v>
      </c>
      <c r="L8512" s="2" t="n">
        <v>-0.417466</v>
      </c>
      <c r="M8512" s="2" t="b">
        <v>1</v>
      </c>
      <c r="N8512" s="2" t="n">
        <v>1</v>
      </c>
    </row>
    <row r="8513" ht="15.75" customHeight="1">
      <c r="A8513" s="9" t="n">
        <v>44034.75</v>
      </c>
      <c r="B8513" s="9" t="n">
        <v>44034.58333333334</v>
      </c>
      <c r="C8513" s="2" t="n">
        <v>34964545</v>
      </c>
      <c r="D8513" s="2" t="inlineStr">
        <is>
          <t>DOM</t>
        </is>
      </c>
      <c r="G8513" s="2" t="inlineStr">
        <is>
          <t>ZONE</t>
        </is>
      </c>
      <c r="I8513" s="2" t="n">
        <v>24.6</v>
      </c>
      <c r="J8513" s="2" t="n">
        <v>24.069285</v>
      </c>
      <c r="K8513" s="2" t="n">
        <v>-0.428897</v>
      </c>
      <c r="L8513" s="2" t="n">
        <v>-0.097651</v>
      </c>
      <c r="M8513" s="2" t="b">
        <v>1</v>
      </c>
      <c r="N8513" s="2" t="n">
        <v>1</v>
      </c>
    </row>
    <row r="8514" ht="15.75" customHeight="1">
      <c r="A8514" s="9" t="n">
        <v>44034.79166666666</v>
      </c>
      <c r="B8514" s="9" t="n">
        <v>44034.625</v>
      </c>
      <c r="C8514" s="2" t="n">
        <v>34964545</v>
      </c>
      <c r="D8514" s="2" t="inlineStr">
        <is>
          <t>DOM</t>
        </is>
      </c>
      <c r="G8514" s="2" t="inlineStr">
        <is>
          <t>ZONE</t>
        </is>
      </c>
      <c r="I8514" s="2" t="n">
        <v>34.49</v>
      </c>
      <c r="J8514" s="2" t="n">
        <v>26.697451</v>
      </c>
      <c r="K8514" s="2" t="n">
        <v>-7.483129</v>
      </c>
      <c r="L8514" s="2" t="n">
        <v>-0.304421</v>
      </c>
      <c r="M8514" s="2" t="b">
        <v>1</v>
      </c>
      <c r="N8514" s="2" t="n">
        <v>1</v>
      </c>
    </row>
    <row r="8515" ht="15.75" customHeight="1">
      <c r="A8515" s="9" t="n">
        <v>44034.83333333334</v>
      </c>
      <c r="B8515" s="9" t="n">
        <v>44034.66666666666</v>
      </c>
      <c r="C8515" s="2" t="n">
        <v>34964545</v>
      </c>
      <c r="D8515" s="2" t="inlineStr">
        <is>
          <t>DOM</t>
        </is>
      </c>
      <c r="G8515" s="2" t="inlineStr">
        <is>
          <t>ZONE</t>
        </is>
      </c>
      <c r="I8515" s="2" t="n">
        <v>95.73</v>
      </c>
      <c r="J8515" s="2" t="n">
        <v>36.308636</v>
      </c>
      <c r="K8515" s="2" t="n">
        <v>-57.75761</v>
      </c>
      <c r="L8515" s="2" t="n">
        <v>-1.661255</v>
      </c>
      <c r="M8515" s="2" t="b">
        <v>1</v>
      </c>
      <c r="N8515" s="2" t="n">
        <v>1</v>
      </c>
    </row>
    <row r="8516" ht="15.75" customHeight="1">
      <c r="A8516" s="9" t="n">
        <v>44034.875</v>
      </c>
      <c r="B8516" s="9" t="n">
        <v>44034.70833333334</v>
      </c>
      <c r="C8516" s="2" t="n">
        <v>34964545</v>
      </c>
      <c r="D8516" s="2" t="inlineStr">
        <is>
          <t>DOM</t>
        </is>
      </c>
      <c r="G8516" s="2" t="inlineStr">
        <is>
          <t>ZONE</t>
        </is>
      </c>
      <c r="I8516" s="2" t="n">
        <v>43.85</v>
      </c>
      <c r="J8516" s="2" t="n">
        <v>26.710573</v>
      </c>
      <c r="K8516" s="2" t="n">
        <v>-16.317315</v>
      </c>
      <c r="L8516" s="2" t="n">
        <v>-0.823778</v>
      </c>
      <c r="M8516" s="2" t="b">
        <v>1</v>
      </c>
      <c r="N8516" s="2" t="n">
        <v>1</v>
      </c>
    </row>
    <row r="8517" ht="15.75" customHeight="1">
      <c r="A8517" s="9" t="n">
        <v>44034.91666666666</v>
      </c>
      <c r="B8517" s="9" t="n">
        <v>44034.75</v>
      </c>
      <c r="C8517" s="2" t="n">
        <v>34964545</v>
      </c>
      <c r="D8517" s="2" t="inlineStr">
        <is>
          <t>DOM</t>
        </is>
      </c>
      <c r="G8517" s="2" t="inlineStr">
        <is>
          <t>ZONE</t>
        </is>
      </c>
      <c r="I8517" s="2" t="n">
        <v>31.45</v>
      </c>
      <c r="J8517" s="2" t="n">
        <v>21.358127</v>
      </c>
      <c r="K8517" s="2" t="n">
        <v>-9.508839</v>
      </c>
      <c r="L8517" s="2" t="n">
        <v>-0.581367</v>
      </c>
      <c r="M8517" s="2" t="b">
        <v>1</v>
      </c>
      <c r="N8517" s="2" t="n">
        <v>1</v>
      </c>
    </row>
    <row r="8518" ht="15.75" customHeight="1">
      <c r="A8518" s="9" t="n">
        <v>44034.95833333334</v>
      </c>
      <c r="B8518" s="9" t="n">
        <v>44034.79166666666</v>
      </c>
      <c r="C8518" s="2" t="n">
        <v>34964545</v>
      </c>
      <c r="D8518" s="2" t="inlineStr">
        <is>
          <t>DOM</t>
        </is>
      </c>
      <c r="G8518" s="2" t="inlineStr">
        <is>
          <t>ZONE</t>
        </is>
      </c>
      <c r="I8518" s="2" t="n">
        <v>21.46</v>
      </c>
      <c r="J8518" s="2" t="n">
        <v>19.716633</v>
      </c>
      <c r="K8518" s="2" t="n">
        <v>-1.439227</v>
      </c>
      <c r="L8518" s="2" t="n">
        <v>-0.30164</v>
      </c>
      <c r="M8518" s="2" t="b">
        <v>1</v>
      </c>
      <c r="N8518" s="2" t="n">
        <v>1</v>
      </c>
    </row>
    <row r="8519" ht="15.75" customHeight="1">
      <c r="A8519" s="9" t="n">
        <v>44035</v>
      </c>
      <c r="B8519" s="9" t="n">
        <v>44034.83333333334</v>
      </c>
      <c r="C8519" s="2" t="n">
        <v>34964545</v>
      </c>
      <c r="D8519" s="2" t="inlineStr">
        <is>
          <t>DOM</t>
        </is>
      </c>
      <c r="G8519" s="2" t="inlineStr">
        <is>
          <t>ZONE</t>
        </is>
      </c>
      <c r="I8519" s="2" t="n">
        <v>19.5</v>
      </c>
      <c r="J8519" s="2" t="n">
        <v>19.157332</v>
      </c>
      <c r="K8519" s="2" t="n">
        <v>-0.168821</v>
      </c>
      <c r="L8519" s="2" t="n">
        <v>-0.16968</v>
      </c>
      <c r="M8519" s="2" t="b">
        <v>1</v>
      </c>
      <c r="N8519" s="2" t="n">
        <v>1</v>
      </c>
    </row>
    <row r="8520" ht="15.75" customHeight="1">
      <c r="A8520" s="9" t="n">
        <v>44035.04166666666</v>
      </c>
      <c r="B8520" s="9" t="n">
        <v>44034.875</v>
      </c>
      <c r="C8520" s="2" t="n">
        <v>34964545</v>
      </c>
      <c r="D8520" s="2" t="inlineStr">
        <is>
          <t>DOM</t>
        </is>
      </c>
      <c r="G8520" s="2" t="inlineStr">
        <is>
          <t>ZONE</t>
        </is>
      </c>
      <c r="I8520" s="2" t="n">
        <v>21.18</v>
      </c>
      <c r="J8520" s="2" t="n">
        <v>20.872484</v>
      </c>
      <c r="K8520" s="2" t="n">
        <v>-0.174275</v>
      </c>
      <c r="L8520" s="2" t="n">
        <v>-0.128241</v>
      </c>
      <c r="M8520" s="2" t="b">
        <v>1</v>
      </c>
      <c r="N8520" s="2" t="n">
        <v>1</v>
      </c>
    </row>
    <row r="8521" ht="15.75" customHeight="1">
      <c r="A8521" s="9" t="n">
        <v>44035.08333333334</v>
      </c>
      <c r="B8521" s="9" t="n">
        <v>44034.91666666666</v>
      </c>
      <c r="C8521" s="2" t="n">
        <v>34964545</v>
      </c>
      <c r="D8521" s="2" t="inlineStr">
        <is>
          <t>DOM</t>
        </is>
      </c>
      <c r="G8521" s="2" t="inlineStr">
        <is>
          <t>ZONE</t>
        </is>
      </c>
      <c r="I8521" s="2" t="n">
        <v>19.37</v>
      </c>
      <c r="J8521" s="2" t="n">
        <v>19.19504</v>
      </c>
      <c r="K8521" s="2" t="n">
        <v>-0.104633</v>
      </c>
      <c r="L8521" s="2" t="n">
        <v>-0.066994</v>
      </c>
      <c r="M8521" s="2" t="b">
        <v>1</v>
      </c>
      <c r="N8521" s="2" t="n">
        <v>1</v>
      </c>
    </row>
    <row r="8522" ht="15.75" customHeight="1">
      <c r="A8522" s="9" t="n">
        <v>44035.125</v>
      </c>
      <c r="B8522" s="9" t="n">
        <v>44034.95833333334</v>
      </c>
      <c r="C8522" s="2" t="n">
        <v>34964545</v>
      </c>
      <c r="D8522" s="2" t="inlineStr">
        <is>
          <t>DOM</t>
        </is>
      </c>
      <c r="G8522" s="2" t="inlineStr">
        <is>
          <t>ZONE</t>
        </is>
      </c>
      <c r="I8522" s="2" t="n">
        <v>19.13</v>
      </c>
      <c r="J8522" s="2" t="n">
        <v>19.205223</v>
      </c>
      <c r="K8522" s="2" t="n">
        <v>0.089023</v>
      </c>
      <c r="L8522" s="2" t="n">
        <v>-0.009632999999999999</v>
      </c>
      <c r="M8522" s="2" t="b">
        <v>1</v>
      </c>
      <c r="N8522" s="2" t="n">
        <v>1</v>
      </c>
    </row>
    <row r="8523" ht="15.75" customHeight="1">
      <c r="A8523" s="9" t="n">
        <v>44035.16666666666</v>
      </c>
      <c r="B8523" s="9" t="n">
        <v>44035</v>
      </c>
      <c r="C8523" s="2" t="n">
        <v>34964545</v>
      </c>
      <c r="D8523" s="2" t="inlineStr">
        <is>
          <t>DOM</t>
        </is>
      </c>
      <c r="G8523" s="2" t="inlineStr">
        <is>
          <t>ZONE</t>
        </is>
      </c>
      <c r="I8523" s="2" t="n">
        <v>18.26</v>
      </c>
      <c r="J8523" s="2" t="n">
        <v>18.340231</v>
      </c>
      <c r="K8523" s="2" t="n">
        <v>0.114317</v>
      </c>
      <c r="L8523" s="2" t="n">
        <v>-0.038253</v>
      </c>
      <c r="M8523" s="2" t="b">
        <v>1</v>
      </c>
      <c r="N8523" s="2" t="n">
        <v>1</v>
      </c>
    </row>
    <row r="8524" ht="15.75" customHeight="1">
      <c r="A8524" s="9" t="n">
        <v>44035.20833333334</v>
      </c>
      <c r="B8524" s="9" t="n">
        <v>44035.04166666666</v>
      </c>
      <c r="C8524" s="2" t="n">
        <v>34964545</v>
      </c>
      <c r="D8524" s="2" t="inlineStr">
        <is>
          <t>DOM</t>
        </is>
      </c>
      <c r="G8524" s="2" t="inlineStr">
        <is>
          <t>ZONE</t>
        </is>
      </c>
      <c r="I8524" s="2" t="n">
        <v>17.31</v>
      </c>
      <c r="J8524" s="2" t="n">
        <v>17.409518</v>
      </c>
      <c r="K8524" s="2" t="n">
        <v>0.08375299999999999</v>
      </c>
      <c r="L8524" s="2" t="n">
        <v>0.020764</v>
      </c>
      <c r="M8524" s="2" t="b">
        <v>1</v>
      </c>
      <c r="N8524" s="2" t="n">
        <v>1</v>
      </c>
    </row>
    <row r="8525" ht="15.75" customHeight="1">
      <c r="A8525" s="9" t="n">
        <v>44035.25</v>
      </c>
      <c r="B8525" s="9" t="n">
        <v>44035.08333333334</v>
      </c>
      <c r="C8525" s="2" t="n">
        <v>34964545</v>
      </c>
      <c r="D8525" s="2" t="inlineStr">
        <is>
          <t>DOM</t>
        </is>
      </c>
      <c r="G8525" s="2" t="inlineStr">
        <is>
          <t>ZONE</t>
        </is>
      </c>
      <c r="I8525" s="2" t="n">
        <v>15.65</v>
      </c>
      <c r="J8525" s="2" t="n">
        <v>15.755452</v>
      </c>
      <c r="K8525" s="2" t="n">
        <v>0.068174</v>
      </c>
      <c r="L8525" s="2" t="n">
        <v>0.038945</v>
      </c>
      <c r="M8525" s="2" t="b">
        <v>1</v>
      </c>
      <c r="N8525" s="2" t="n">
        <v>1</v>
      </c>
    </row>
    <row r="8526" ht="15.75" customHeight="1">
      <c r="A8526" s="9" t="n">
        <v>44035.29166666666</v>
      </c>
      <c r="B8526" s="9" t="n">
        <v>44035.125</v>
      </c>
      <c r="C8526" s="2" t="n">
        <v>34964545</v>
      </c>
      <c r="D8526" s="2" t="inlineStr">
        <is>
          <t>DOM</t>
        </is>
      </c>
      <c r="G8526" s="2" t="inlineStr">
        <is>
          <t>ZONE</t>
        </is>
      </c>
      <c r="I8526" s="2" t="n">
        <v>14.59</v>
      </c>
      <c r="J8526" s="2" t="n">
        <v>14.689832</v>
      </c>
      <c r="K8526" s="2" t="n">
        <v>0.046609</v>
      </c>
      <c r="L8526" s="2" t="n">
        <v>0.050723</v>
      </c>
      <c r="M8526" s="2" t="b">
        <v>1</v>
      </c>
      <c r="N8526" s="2" t="n">
        <v>1</v>
      </c>
    </row>
    <row r="8527" ht="15.75" customHeight="1">
      <c r="A8527" s="9" t="n">
        <v>44035.33333333334</v>
      </c>
      <c r="B8527" s="9" t="n">
        <v>44035.16666666666</v>
      </c>
      <c r="C8527" s="2" t="n">
        <v>34964545</v>
      </c>
      <c r="D8527" s="2" t="inlineStr">
        <is>
          <t>DOM</t>
        </is>
      </c>
      <c r="G8527" s="2" t="inlineStr">
        <is>
          <t>ZONE</t>
        </is>
      </c>
      <c r="I8527" s="2" t="n">
        <v>14.6</v>
      </c>
      <c r="J8527" s="2" t="n">
        <v>14.701737</v>
      </c>
      <c r="K8527" s="2" t="n">
        <v>0.046228</v>
      </c>
      <c r="L8527" s="2" t="n">
        <v>0.052175</v>
      </c>
      <c r="M8527" s="2" t="b">
        <v>1</v>
      </c>
      <c r="N8527" s="2" t="n">
        <v>1</v>
      </c>
    </row>
    <row r="8528" ht="15.75" customHeight="1">
      <c r="A8528" s="9" t="n">
        <v>44035.375</v>
      </c>
      <c r="B8528" s="9" t="n">
        <v>44035.20833333334</v>
      </c>
      <c r="C8528" s="2" t="n">
        <v>34964545</v>
      </c>
      <c r="D8528" s="2" t="inlineStr">
        <is>
          <t>DOM</t>
        </is>
      </c>
      <c r="G8528" s="2" t="inlineStr">
        <is>
          <t>ZONE</t>
        </is>
      </c>
      <c r="I8528" s="2" t="n">
        <v>15.88</v>
      </c>
      <c r="J8528" s="2" t="n">
        <v>15.991386</v>
      </c>
      <c r="K8528" s="2" t="n">
        <v>0.071687</v>
      </c>
      <c r="L8528" s="2" t="n">
        <v>0.042199</v>
      </c>
      <c r="M8528" s="2" t="b">
        <v>1</v>
      </c>
      <c r="N8528" s="2" t="n">
        <v>1</v>
      </c>
    </row>
    <row r="8529" ht="15.75" customHeight="1">
      <c r="A8529" s="9" t="n">
        <v>44035.41666666666</v>
      </c>
      <c r="B8529" s="9" t="n">
        <v>44035.25</v>
      </c>
      <c r="C8529" s="2" t="n">
        <v>34964545</v>
      </c>
      <c r="D8529" s="2" t="inlineStr">
        <is>
          <t>DOM</t>
        </is>
      </c>
      <c r="G8529" s="2" t="inlineStr">
        <is>
          <t>ZONE</t>
        </is>
      </c>
      <c r="I8529" s="2" t="n">
        <v>17.77</v>
      </c>
      <c r="J8529" s="2" t="n">
        <v>17.86921</v>
      </c>
      <c r="K8529" s="2" t="n">
        <v>0.052658</v>
      </c>
      <c r="L8529" s="2" t="n">
        <v>0.051552</v>
      </c>
      <c r="M8529" s="2" t="b">
        <v>1</v>
      </c>
      <c r="N8529" s="2" t="n">
        <v>1</v>
      </c>
    </row>
    <row r="8530" ht="15.75" customHeight="1">
      <c r="A8530" s="9" t="n">
        <v>44035.45833333334</v>
      </c>
      <c r="B8530" s="9" t="n">
        <v>44035.29166666666</v>
      </c>
      <c r="C8530" s="2" t="n">
        <v>34964545</v>
      </c>
      <c r="D8530" s="2" t="inlineStr">
        <is>
          <t>DOM</t>
        </is>
      </c>
      <c r="G8530" s="2" t="inlineStr">
        <is>
          <t>ZONE</t>
        </is>
      </c>
      <c r="I8530" s="2" t="n">
        <v>18.48</v>
      </c>
      <c r="J8530" s="2" t="n">
        <v>17.761609</v>
      </c>
      <c r="K8530" s="2" t="n">
        <v>-0.679776</v>
      </c>
      <c r="L8530" s="2" t="n">
        <v>-0.038616</v>
      </c>
      <c r="M8530" s="2" t="b">
        <v>1</v>
      </c>
      <c r="N8530" s="2" t="n">
        <v>1</v>
      </c>
    </row>
    <row r="8531" ht="15.75" customHeight="1">
      <c r="A8531" s="9" t="n">
        <v>44035.5</v>
      </c>
      <c r="B8531" s="9" t="n">
        <v>44035.33333333334</v>
      </c>
      <c r="C8531" s="2" t="n">
        <v>34964545</v>
      </c>
      <c r="D8531" s="2" t="inlineStr">
        <is>
          <t>DOM</t>
        </is>
      </c>
      <c r="G8531" s="2" t="inlineStr">
        <is>
          <t>ZONE</t>
        </is>
      </c>
      <c r="I8531" s="2" t="n">
        <v>19.07</v>
      </c>
      <c r="J8531" s="2" t="n">
        <v>18.797941</v>
      </c>
      <c r="K8531" s="2" t="n">
        <v>-0.130523</v>
      </c>
      <c r="L8531" s="2" t="n">
        <v>-0.144869</v>
      </c>
      <c r="M8531" s="2" t="b">
        <v>1</v>
      </c>
      <c r="N8531" s="2" t="n">
        <v>1</v>
      </c>
    </row>
    <row r="8532" ht="15.75" customHeight="1">
      <c r="A8532" s="9" t="n">
        <v>44035.54166666666</v>
      </c>
      <c r="B8532" s="9" t="n">
        <v>44035.375</v>
      </c>
      <c r="C8532" s="2" t="n">
        <v>34964545</v>
      </c>
      <c r="D8532" s="2" t="inlineStr">
        <is>
          <t>DOM</t>
        </is>
      </c>
      <c r="G8532" s="2" t="inlineStr">
        <is>
          <t>ZONE</t>
        </is>
      </c>
      <c r="I8532" s="2" t="n">
        <v>20.36</v>
      </c>
      <c r="J8532" s="2" t="n">
        <v>20.020711</v>
      </c>
      <c r="K8532" s="2" t="n">
        <v>-0.171254</v>
      </c>
      <c r="L8532" s="2" t="n">
        <v>-0.168034</v>
      </c>
      <c r="M8532" s="2" t="b">
        <v>1</v>
      </c>
      <c r="N8532" s="2" t="n">
        <v>1</v>
      </c>
    </row>
    <row r="8533" ht="15.75" customHeight="1">
      <c r="A8533" s="9" t="n">
        <v>44035.58333333334</v>
      </c>
      <c r="B8533" s="9" t="n">
        <v>44035.41666666666</v>
      </c>
      <c r="C8533" s="2" t="n">
        <v>34964545</v>
      </c>
      <c r="D8533" s="2" t="inlineStr">
        <is>
          <t>DOM</t>
        </is>
      </c>
      <c r="G8533" s="2" t="inlineStr">
        <is>
          <t>ZONE</t>
        </is>
      </c>
      <c r="I8533" s="2" t="n">
        <v>21.55</v>
      </c>
      <c r="J8533" s="2" t="n">
        <v>21.287885</v>
      </c>
      <c r="K8533" s="2" t="n">
        <v>-0.17215</v>
      </c>
      <c r="L8533" s="2" t="n">
        <v>-0.09413199999999999</v>
      </c>
      <c r="M8533" s="2" t="b">
        <v>1</v>
      </c>
      <c r="N8533" s="2" t="n">
        <v>1</v>
      </c>
    </row>
    <row r="8534" ht="15.75" customHeight="1">
      <c r="A8534" s="9" t="n">
        <v>44035.625</v>
      </c>
      <c r="B8534" s="9" t="n">
        <v>44035.45833333334</v>
      </c>
      <c r="C8534" s="2" t="n">
        <v>34964545</v>
      </c>
      <c r="D8534" s="2" t="inlineStr">
        <is>
          <t>DOM</t>
        </is>
      </c>
      <c r="G8534" s="2" t="inlineStr">
        <is>
          <t>ZONE</t>
        </is>
      </c>
      <c r="I8534" s="2" t="n">
        <v>22.02</v>
      </c>
      <c r="J8534" s="2" t="n">
        <v>22.570538</v>
      </c>
      <c r="K8534" s="2" t="n">
        <v>0.589611</v>
      </c>
      <c r="L8534" s="2" t="n">
        <v>-0.04074</v>
      </c>
      <c r="M8534" s="2" t="b">
        <v>1</v>
      </c>
      <c r="N8534" s="2" t="n">
        <v>1</v>
      </c>
    </row>
    <row r="8535" ht="15.75" customHeight="1">
      <c r="A8535" s="9" t="n">
        <v>44035.66666666666</v>
      </c>
      <c r="B8535" s="9" t="n">
        <v>44035.5</v>
      </c>
      <c r="C8535" s="2" t="n">
        <v>34964545</v>
      </c>
      <c r="D8535" s="2" t="inlineStr">
        <is>
          <t>DOM</t>
        </is>
      </c>
      <c r="G8535" s="2" t="inlineStr">
        <is>
          <t>ZONE</t>
        </is>
      </c>
      <c r="I8535" s="2" t="n">
        <v>42.97</v>
      </c>
      <c r="J8535" s="2" t="n">
        <v>49.262317</v>
      </c>
      <c r="K8535" s="2" t="n">
        <v>6.565645</v>
      </c>
      <c r="L8535" s="2" t="n">
        <v>-0.269995</v>
      </c>
      <c r="M8535" s="2" t="b">
        <v>1</v>
      </c>
      <c r="N8535" s="2" t="n">
        <v>1</v>
      </c>
    </row>
    <row r="8536" ht="15.75" customHeight="1">
      <c r="A8536" s="9" t="n">
        <v>44035.70833333334</v>
      </c>
      <c r="B8536" s="9" t="n">
        <v>44035.54166666666</v>
      </c>
      <c r="C8536" s="2" t="n">
        <v>34964545</v>
      </c>
      <c r="D8536" s="2" t="inlineStr">
        <is>
          <t>DOM</t>
        </is>
      </c>
      <c r="G8536" s="2" t="inlineStr">
        <is>
          <t>ZONE</t>
        </is>
      </c>
      <c r="I8536" s="2" t="n">
        <v>54.49</v>
      </c>
      <c r="J8536" s="2" t="n">
        <v>67.874996</v>
      </c>
      <c r="K8536" s="2" t="n">
        <v>13.742746</v>
      </c>
      <c r="L8536" s="2" t="n">
        <v>-0.359417</v>
      </c>
      <c r="M8536" s="2" t="b">
        <v>1</v>
      </c>
      <c r="N8536" s="2" t="n">
        <v>1</v>
      </c>
    </row>
    <row r="8537" ht="15.75" customHeight="1">
      <c r="A8537" s="9" t="n">
        <v>44035.75</v>
      </c>
      <c r="B8537" s="9" t="n">
        <v>44035.58333333334</v>
      </c>
      <c r="C8537" s="2" t="n">
        <v>34964545</v>
      </c>
      <c r="D8537" s="2" t="inlineStr">
        <is>
          <t>DOM</t>
        </is>
      </c>
      <c r="G8537" s="2" t="inlineStr">
        <is>
          <t>ZONE</t>
        </is>
      </c>
      <c r="I8537" s="2" t="n">
        <v>78.06999999999999</v>
      </c>
      <c r="J8537" s="2" t="n">
        <v>98.780349</v>
      </c>
      <c r="K8537" s="2" t="n">
        <v>21.140449</v>
      </c>
      <c r="L8537" s="2" t="n">
        <v>-0.4326</v>
      </c>
      <c r="M8537" s="2" t="b">
        <v>1</v>
      </c>
      <c r="N8537" s="2" t="n">
        <v>1</v>
      </c>
    </row>
    <row r="8538" ht="15.75" customHeight="1">
      <c r="A8538" s="9" t="n">
        <v>44035.79166666666</v>
      </c>
      <c r="B8538" s="9" t="n">
        <v>44035.625</v>
      </c>
      <c r="C8538" s="2" t="n">
        <v>34964545</v>
      </c>
      <c r="D8538" s="2" t="inlineStr">
        <is>
          <t>DOM</t>
        </is>
      </c>
      <c r="G8538" s="2" t="inlineStr">
        <is>
          <t>ZONE</t>
        </is>
      </c>
      <c r="I8538" s="2" t="n">
        <v>35.37</v>
      </c>
      <c r="J8538" s="2" t="n">
        <v>29.105705</v>
      </c>
      <c r="K8538" s="2" t="n">
        <v>-6.083857</v>
      </c>
      <c r="L8538" s="2" t="n">
        <v>-0.181272</v>
      </c>
      <c r="M8538" s="2" t="b">
        <v>1</v>
      </c>
      <c r="N8538" s="2" t="n">
        <v>1</v>
      </c>
    </row>
    <row r="8539" ht="15.75" customHeight="1">
      <c r="A8539" s="9" t="n">
        <v>44035.83333333334</v>
      </c>
      <c r="B8539" s="9" t="n">
        <v>44035.66666666666</v>
      </c>
      <c r="C8539" s="2" t="n">
        <v>34964545</v>
      </c>
      <c r="D8539" s="2" t="inlineStr">
        <is>
          <t>DOM</t>
        </is>
      </c>
      <c r="G8539" s="2" t="inlineStr">
        <is>
          <t>ZONE</t>
        </is>
      </c>
      <c r="I8539" s="2" t="n">
        <v>57.63</v>
      </c>
      <c r="J8539" s="2" t="n">
        <v>46.545735</v>
      </c>
      <c r="K8539" s="2" t="n">
        <v>-10.864791</v>
      </c>
      <c r="L8539" s="2" t="n">
        <v>-0.215308</v>
      </c>
      <c r="M8539" s="2" t="b">
        <v>1</v>
      </c>
      <c r="N8539" s="2" t="n">
        <v>1</v>
      </c>
    </row>
    <row r="8540" ht="15.75" customHeight="1">
      <c r="A8540" s="9" t="n">
        <v>44035.875</v>
      </c>
      <c r="B8540" s="9" t="n">
        <v>44035.70833333334</v>
      </c>
      <c r="C8540" s="2" t="n">
        <v>34964545</v>
      </c>
      <c r="D8540" s="2" t="inlineStr">
        <is>
          <t>DOM</t>
        </is>
      </c>
      <c r="G8540" s="2" t="inlineStr">
        <is>
          <t>ZONE</t>
        </is>
      </c>
      <c r="I8540" s="2" t="n">
        <v>66.98999999999999</v>
      </c>
      <c r="J8540" s="2" t="n">
        <v>59.830473</v>
      </c>
      <c r="K8540" s="2" t="n">
        <v>-6.876919</v>
      </c>
      <c r="L8540" s="2" t="n">
        <v>-0.279274</v>
      </c>
      <c r="M8540" s="2" t="b">
        <v>1</v>
      </c>
      <c r="N8540" s="2" t="n">
        <v>1</v>
      </c>
    </row>
    <row r="8541" ht="15.75" customHeight="1">
      <c r="A8541" s="9" t="n">
        <v>44035.91666666666</v>
      </c>
      <c r="B8541" s="9" t="n">
        <v>44035.75</v>
      </c>
      <c r="C8541" s="2" t="n">
        <v>34964545</v>
      </c>
      <c r="D8541" s="2" t="inlineStr">
        <is>
          <t>DOM</t>
        </is>
      </c>
      <c r="G8541" s="2" t="inlineStr">
        <is>
          <t>ZONE</t>
        </is>
      </c>
      <c r="I8541" s="2" t="n">
        <v>25.53</v>
      </c>
      <c r="J8541" s="2" t="n">
        <v>23.592013</v>
      </c>
      <c r="K8541" s="2" t="n">
        <v>-1.704727</v>
      </c>
      <c r="L8541" s="2" t="n">
        <v>-0.23576</v>
      </c>
      <c r="M8541" s="2" t="b">
        <v>1</v>
      </c>
      <c r="N8541" s="2" t="n">
        <v>1</v>
      </c>
    </row>
    <row r="8542" ht="15.75" customHeight="1">
      <c r="A8542" s="9" t="n">
        <v>44035.95833333334</v>
      </c>
      <c r="B8542" s="9" t="n">
        <v>44035.79166666666</v>
      </c>
      <c r="C8542" s="2" t="n">
        <v>34964545</v>
      </c>
      <c r="D8542" s="2" t="inlineStr">
        <is>
          <t>DOM</t>
        </is>
      </c>
      <c r="G8542" s="2" t="inlineStr">
        <is>
          <t>ZONE</t>
        </is>
      </c>
      <c r="I8542" s="2" t="n">
        <v>23.81</v>
      </c>
      <c r="J8542" s="2" t="n">
        <v>21.890548</v>
      </c>
      <c r="K8542" s="2" t="n">
        <v>-1.666703</v>
      </c>
      <c r="L8542" s="2" t="n">
        <v>-0.251915</v>
      </c>
      <c r="M8542" s="2" t="b">
        <v>1</v>
      </c>
      <c r="N8542" s="2" t="n">
        <v>1</v>
      </c>
    </row>
    <row r="8543" ht="15.75" customHeight="1">
      <c r="A8543" s="9" t="n">
        <v>44036</v>
      </c>
      <c r="B8543" s="9" t="n">
        <v>44035.83333333334</v>
      </c>
      <c r="C8543" s="2" t="n">
        <v>34964545</v>
      </c>
      <c r="D8543" s="2" t="inlineStr">
        <is>
          <t>DOM</t>
        </is>
      </c>
      <c r="G8543" s="2" t="inlineStr">
        <is>
          <t>ZONE</t>
        </is>
      </c>
      <c r="I8543" s="2" t="n">
        <v>22.2</v>
      </c>
      <c r="J8543" s="2" t="n">
        <v>21.561326</v>
      </c>
      <c r="K8543" s="2" t="n">
        <v>-0.492522</v>
      </c>
      <c r="L8543" s="2" t="n">
        <v>-0.142819</v>
      </c>
      <c r="M8543" s="2" t="b">
        <v>1</v>
      </c>
      <c r="N8543" s="2" t="n">
        <v>1</v>
      </c>
    </row>
    <row r="8544" ht="15.75" customHeight="1">
      <c r="A8544" s="9" t="n">
        <v>44036.04166666666</v>
      </c>
      <c r="B8544" s="9" t="n">
        <v>44035.875</v>
      </c>
      <c r="C8544" s="2" t="n">
        <v>34964545</v>
      </c>
      <c r="D8544" s="2" t="inlineStr">
        <is>
          <t>DOM</t>
        </is>
      </c>
      <c r="G8544" s="2" t="inlineStr">
        <is>
          <t>ZONE</t>
        </is>
      </c>
      <c r="I8544" s="2" t="n">
        <v>20.41</v>
      </c>
      <c r="J8544" s="2" t="n">
        <v>20.260538</v>
      </c>
      <c r="K8544" s="2" t="n">
        <v>0.048659</v>
      </c>
      <c r="L8544" s="2" t="n">
        <v>-0.197288</v>
      </c>
      <c r="M8544" s="2" t="b">
        <v>1</v>
      </c>
      <c r="N8544" s="2" t="n">
        <v>1</v>
      </c>
    </row>
    <row r="8545" ht="15.75" customHeight="1">
      <c r="A8545" s="9" t="n">
        <v>44036.08333333334</v>
      </c>
      <c r="B8545" s="9" t="n">
        <v>44035.91666666666</v>
      </c>
      <c r="C8545" s="2" t="n">
        <v>34964545</v>
      </c>
      <c r="D8545" s="2" t="inlineStr">
        <is>
          <t>DOM</t>
        </is>
      </c>
      <c r="G8545" s="2" t="inlineStr">
        <is>
          <t>ZONE</t>
        </is>
      </c>
      <c r="I8545" s="2" t="n">
        <v>19.15</v>
      </c>
      <c r="J8545" s="2" t="n">
        <v>19.173689</v>
      </c>
      <c r="K8545" s="2" t="n">
        <v>0.163281</v>
      </c>
      <c r="L8545" s="2" t="n">
        <v>-0.138758</v>
      </c>
      <c r="M8545" s="2" t="b">
        <v>1</v>
      </c>
      <c r="N8545" s="2" t="n">
        <v>1</v>
      </c>
    </row>
    <row r="8546" ht="15.75" customHeight="1">
      <c r="A8546" s="9" t="n">
        <v>44036.125</v>
      </c>
      <c r="B8546" s="9" t="n">
        <v>44035.95833333334</v>
      </c>
      <c r="C8546" s="2" t="n">
        <v>34964545</v>
      </c>
      <c r="D8546" s="2" t="inlineStr">
        <is>
          <t>DOM</t>
        </is>
      </c>
      <c r="G8546" s="2" t="inlineStr">
        <is>
          <t>ZONE</t>
        </is>
      </c>
      <c r="I8546" s="2" t="n">
        <v>19.06</v>
      </c>
      <c r="J8546" s="2" t="n">
        <v>19.149221</v>
      </c>
      <c r="K8546" s="2" t="n">
        <v>0.202106</v>
      </c>
      <c r="L8546" s="2" t="n">
        <v>-0.111218</v>
      </c>
      <c r="M8546" s="2" t="b">
        <v>1</v>
      </c>
      <c r="N8546" s="2" t="n">
        <v>1</v>
      </c>
    </row>
    <row r="8547" ht="15.75" customHeight="1">
      <c r="A8547" s="9" t="n">
        <v>44036.16666666666</v>
      </c>
      <c r="B8547" s="9" t="n">
        <v>44036</v>
      </c>
      <c r="C8547" s="2" t="n">
        <v>34964545</v>
      </c>
      <c r="D8547" s="2" t="inlineStr">
        <is>
          <t>DOM</t>
        </is>
      </c>
      <c r="G8547" s="2" t="inlineStr">
        <is>
          <t>ZONE</t>
        </is>
      </c>
      <c r="I8547" s="2" t="n">
        <v>17.68</v>
      </c>
      <c r="J8547" s="2" t="n">
        <v>17.891663</v>
      </c>
      <c r="K8547" s="2" t="n">
        <v>0.308691</v>
      </c>
      <c r="L8547" s="2" t="n">
        <v>-0.097861</v>
      </c>
      <c r="M8547" s="2" t="b">
        <v>1</v>
      </c>
      <c r="N8547" s="2" t="n">
        <v>1</v>
      </c>
    </row>
    <row r="8548" ht="15.75" customHeight="1">
      <c r="A8548" s="9" t="n">
        <v>44036.20833333334</v>
      </c>
      <c r="B8548" s="9" t="n">
        <v>44036.04166666666</v>
      </c>
      <c r="C8548" s="2" t="n">
        <v>34964545</v>
      </c>
      <c r="D8548" s="2" t="inlineStr">
        <is>
          <t>DOM</t>
        </is>
      </c>
      <c r="G8548" s="2" t="inlineStr">
        <is>
          <t>ZONE</t>
        </is>
      </c>
      <c r="I8548" s="2" t="n">
        <v>18.27</v>
      </c>
      <c r="J8548" s="2" t="n">
        <v>18.473258</v>
      </c>
      <c r="K8548" s="2" t="n">
        <v>0.218389</v>
      </c>
      <c r="L8548" s="2" t="n">
        <v>-0.011798</v>
      </c>
      <c r="M8548" s="2" t="b">
        <v>1</v>
      </c>
      <c r="N8548" s="2" t="n">
        <v>1</v>
      </c>
    </row>
    <row r="8549" ht="15.75" customHeight="1">
      <c r="A8549" s="9" t="n">
        <v>44036.25</v>
      </c>
      <c r="B8549" s="9" t="n">
        <v>44036.08333333334</v>
      </c>
      <c r="C8549" s="2" t="n">
        <v>34964545</v>
      </c>
      <c r="D8549" s="2" t="inlineStr">
        <is>
          <t>DOM</t>
        </is>
      </c>
      <c r="G8549" s="2" t="inlineStr">
        <is>
          <t>ZONE</t>
        </is>
      </c>
      <c r="I8549" s="2" t="n">
        <v>15.3</v>
      </c>
      <c r="J8549" s="2" t="n">
        <v>15.63491</v>
      </c>
      <c r="K8549" s="2" t="n">
        <v>0.319121</v>
      </c>
      <c r="L8549" s="2" t="n">
        <v>0.014123</v>
      </c>
      <c r="M8549" s="2" t="b">
        <v>1</v>
      </c>
      <c r="N8549" s="2" t="n">
        <v>1</v>
      </c>
    </row>
    <row r="8550" ht="15.75" customHeight="1">
      <c r="A8550" s="9" t="n">
        <v>44036.29166666666</v>
      </c>
      <c r="B8550" s="9" t="n">
        <v>44036.125</v>
      </c>
      <c r="C8550" s="2" t="n">
        <v>34964545</v>
      </c>
      <c r="D8550" s="2" t="inlineStr">
        <is>
          <t>DOM</t>
        </is>
      </c>
      <c r="G8550" s="2" t="inlineStr">
        <is>
          <t>ZONE</t>
        </is>
      </c>
      <c r="I8550" s="2" t="n">
        <v>14.5</v>
      </c>
      <c r="J8550" s="2" t="n">
        <v>14.85239</v>
      </c>
      <c r="K8550" s="2" t="n">
        <v>0.322652</v>
      </c>
      <c r="L8550" s="2" t="n">
        <v>0.028071</v>
      </c>
      <c r="M8550" s="2" t="b">
        <v>1</v>
      </c>
      <c r="N8550" s="2" t="n">
        <v>1</v>
      </c>
    </row>
    <row r="8551" ht="15.75" customHeight="1">
      <c r="A8551" s="9" t="n">
        <v>44036.33333333334</v>
      </c>
      <c r="B8551" s="9" t="n">
        <v>44036.16666666666</v>
      </c>
      <c r="C8551" s="2" t="n">
        <v>34964545</v>
      </c>
      <c r="D8551" s="2" t="inlineStr">
        <is>
          <t>DOM</t>
        </is>
      </c>
      <c r="G8551" s="2" t="inlineStr">
        <is>
          <t>ZONE</t>
        </is>
      </c>
      <c r="I8551" s="2" t="n">
        <v>15.1</v>
      </c>
      <c r="J8551" s="2" t="n">
        <v>15.429417</v>
      </c>
      <c r="K8551" s="2" t="n">
        <v>0.281016</v>
      </c>
      <c r="L8551" s="2" t="n">
        <v>0.049234</v>
      </c>
      <c r="M8551" s="2" t="b">
        <v>1</v>
      </c>
      <c r="N8551" s="2" t="n">
        <v>1</v>
      </c>
    </row>
    <row r="8552" ht="15.75" customHeight="1">
      <c r="A8552" s="9" t="n">
        <v>44036.375</v>
      </c>
      <c r="B8552" s="9" t="n">
        <v>44036.20833333334</v>
      </c>
      <c r="C8552" s="2" t="n">
        <v>34964545</v>
      </c>
      <c r="D8552" s="2" t="inlineStr">
        <is>
          <t>DOM</t>
        </is>
      </c>
      <c r="G8552" s="2" t="inlineStr">
        <is>
          <t>ZONE</t>
        </is>
      </c>
      <c r="I8552" s="2" t="n">
        <v>16.76</v>
      </c>
      <c r="J8552" s="2" t="n">
        <v>17.100444</v>
      </c>
      <c r="K8552" s="2" t="n">
        <v>0.283681</v>
      </c>
      <c r="L8552" s="2" t="n">
        <v>0.060097</v>
      </c>
      <c r="M8552" s="2" t="b">
        <v>1</v>
      </c>
      <c r="N8552" s="2" t="n">
        <v>1</v>
      </c>
    </row>
    <row r="8553" ht="15.75" customHeight="1">
      <c r="A8553" s="9" t="n">
        <v>44036.41666666666</v>
      </c>
      <c r="B8553" s="9" t="n">
        <v>44036.25</v>
      </c>
      <c r="C8553" s="2" t="n">
        <v>34964545</v>
      </c>
      <c r="D8553" s="2" t="inlineStr">
        <is>
          <t>DOM</t>
        </is>
      </c>
      <c r="G8553" s="2" t="inlineStr">
        <is>
          <t>ZONE</t>
        </is>
      </c>
      <c r="I8553" s="2" t="n">
        <v>17.64</v>
      </c>
      <c r="J8553" s="2" t="n">
        <v>17.811503</v>
      </c>
      <c r="K8553" s="2" t="n">
        <v>0.119447</v>
      </c>
      <c r="L8553" s="2" t="n">
        <v>0.053724</v>
      </c>
      <c r="M8553" s="2" t="b">
        <v>1</v>
      </c>
      <c r="N8553" s="2" t="n">
        <v>1</v>
      </c>
    </row>
    <row r="8554" ht="15.75" customHeight="1">
      <c r="A8554" s="9" t="n">
        <v>44036.45833333334</v>
      </c>
      <c r="B8554" s="9" t="n">
        <v>44036.29166666666</v>
      </c>
      <c r="C8554" s="2" t="n">
        <v>34964545</v>
      </c>
      <c r="D8554" s="2" t="inlineStr">
        <is>
          <t>DOM</t>
        </is>
      </c>
      <c r="G8554" s="2" t="inlineStr">
        <is>
          <t>ZONE</t>
        </is>
      </c>
      <c r="I8554" s="2" t="n">
        <v>18.82</v>
      </c>
      <c r="J8554" s="2" t="n">
        <v>18.97538</v>
      </c>
      <c r="K8554" s="2" t="n">
        <v>0.158344</v>
      </c>
      <c r="L8554" s="2" t="n">
        <v>-0.000463</v>
      </c>
      <c r="M8554" s="2" t="b">
        <v>1</v>
      </c>
      <c r="N8554" s="2" t="n">
        <v>1</v>
      </c>
    </row>
    <row r="8555" ht="15.75" customHeight="1">
      <c r="A8555" s="9" t="n">
        <v>44036.5</v>
      </c>
      <c r="B8555" s="9" t="n">
        <v>44036.33333333334</v>
      </c>
      <c r="C8555" s="2" t="n">
        <v>34964545</v>
      </c>
      <c r="D8555" s="2" t="inlineStr">
        <is>
          <t>DOM</t>
        </is>
      </c>
      <c r="G8555" s="2" t="inlineStr">
        <is>
          <t>ZONE</t>
        </is>
      </c>
      <c r="I8555" s="2" t="n">
        <v>18.29</v>
      </c>
      <c r="J8555" s="2" t="n">
        <v>18.226731</v>
      </c>
      <c r="K8555" s="2" t="n">
        <v>0.036637</v>
      </c>
      <c r="L8555" s="2" t="n">
        <v>-0.102406</v>
      </c>
      <c r="M8555" s="2" t="b">
        <v>1</v>
      </c>
      <c r="N8555" s="2" t="n">
        <v>1</v>
      </c>
    </row>
    <row r="8556" ht="15.75" customHeight="1">
      <c r="A8556" s="9" t="n">
        <v>44036.54166666666</v>
      </c>
      <c r="B8556" s="9" t="n">
        <v>44036.375</v>
      </c>
      <c r="C8556" s="2" t="n">
        <v>34964545</v>
      </c>
      <c r="D8556" s="2" t="inlineStr">
        <is>
          <t>DOM</t>
        </is>
      </c>
      <c r="G8556" s="2" t="inlineStr">
        <is>
          <t>ZONE</t>
        </is>
      </c>
      <c r="I8556" s="2" t="n">
        <v>20.09</v>
      </c>
      <c r="J8556" s="2" t="n">
        <v>19.923862</v>
      </c>
      <c r="K8556" s="2" t="n">
        <v>0.024463</v>
      </c>
      <c r="L8556" s="2" t="n">
        <v>-0.192267</v>
      </c>
      <c r="M8556" s="2" t="b">
        <v>1</v>
      </c>
      <c r="N8556" s="2" t="n">
        <v>1</v>
      </c>
    </row>
    <row r="8557" ht="15.75" customHeight="1">
      <c r="A8557" s="9" t="n">
        <v>44036.58333333334</v>
      </c>
      <c r="B8557" s="9" t="n">
        <v>44036.41666666666</v>
      </c>
      <c r="C8557" s="2" t="n">
        <v>34964545</v>
      </c>
      <c r="D8557" s="2" t="inlineStr">
        <is>
          <t>DOM</t>
        </is>
      </c>
      <c r="G8557" s="2" t="inlineStr">
        <is>
          <t>ZONE</t>
        </is>
      </c>
      <c r="I8557" s="2" t="n">
        <v>20.54</v>
      </c>
      <c r="J8557" s="2" t="n">
        <v>20.31332</v>
      </c>
      <c r="K8557" s="2" t="n">
        <v>0.000229</v>
      </c>
      <c r="L8557" s="2" t="n">
        <v>-0.225241</v>
      </c>
      <c r="M8557" s="2" t="b">
        <v>1</v>
      </c>
      <c r="N8557" s="2" t="n">
        <v>1</v>
      </c>
    </row>
    <row r="8558" ht="15.75" customHeight="1">
      <c r="A8558" s="9" t="n">
        <v>44036.625</v>
      </c>
      <c r="B8558" s="9" t="n">
        <v>44036.45833333334</v>
      </c>
      <c r="C8558" s="2" t="n">
        <v>34964545</v>
      </c>
      <c r="D8558" s="2" t="inlineStr">
        <is>
          <t>DOM</t>
        </is>
      </c>
      <c r="G8558" s="2" t="inlineStr">
        <is>
          <t>ZONE</t>
        </is>
      </c>
      <c r="I8558" s="2" t="n">
        <v>21.13</v>
      </c>
      <c r="J8558" s="2" t="n">
        <v>20.910638</v>
      </c>
      <c r="K8558" s="2" t="n">
        <v>1e-06</v>
      </c>
      <c r="L8558" s="2" t="n">
        <v>-0.220197</v>
      </c>
      <c r="M8558" s="2" t="b">
        <v>1</v>
      </c>
      <c r="N8558" s="2" t="n">
        <v>1</v>
      </c>
    </row>
    <row r="8559" ht="15.75" customHeight="1">
      <c r="A8559" s="9" t="n">
        <v>44036.66666666666</v>
      </c>
      <c r="B8559" s="9" t="n">
        <v>44036.5</v>
      </c>
      <c r="C8559" s="2" t="n">
        <v>34964545</v>
      </c>
      <c r="D8559" s="2" t="inlineStr">
        <is>
          <t>DOM</t>
        </is>
      </c>
      <c r="G8559" s="2" t="inlineStr">
        <is>
          <t>ZONE</t>
        </is>
      </c>
      <c r="I8559" s="2" t="n">
        <v>29.65</v>
      </c>
      <c r="J8559" s="2" t="n">
        <v>29.2477</v>
      </c>
      <c r="K8559" s="2" t="n">
        <v>0.000839</v>
      </c>
      <c r="L8559" s="2" t="n">
        <v>-0.398139</v>
      </c>
      <c r="M8559" s="2" t="b">
        <v>1</v>
      </c>
      <c r="N8559" s="2" t="n">
        <v>1</v>
      </c>
    </row>
    <row r="8560" ht="15.75" customHeight="1">
      <c r="A8560" s="9" t="n">
        <v>44036.70833333334</v>
      </c>
      <c r="B8560" s="9" t="n">
        <v>44036.54166666666</v>
      </c>
      <c r="C8560" s="2" t="n">
        <v>34964545</v>
      </c>
      <c r="D8560" s="2" t="inlineStr">
        <is>
          <t>DOM</t>
        </is>
      </c>
      <c r="G8560" s="2" t="inlineStr">
        <is>
          <t>ZONE</t>
        </is>
      </c>
      <c r="I8560" s="2" t="n">
        <v>25.25</v>
      </c>
      <c r="J8560" s="2" t="n">
        <v>24.939923</v>
      </c>
      <c r="K8560" s="2" t="n">
        <v>0.056478</v>
      </c>
      <c r="L8560" s="2" t="n">
        <v>-0.369055</v>
      </c>
      <c r="M8560" s="2" t="b">
        <v>1</v>
      </c>
      <c r="N8560" s="2" t="n">
        <v>1</v>
      </c>
    </row>
    <row r="8561" ht="15.75" customHeight="1">
      <c r="A8561" s="9" t="n">
        <v>44036.75</v>
      </c>
      <c r="B8561" s="9" t="n">
        <v>44036.58333333334</v>
      </c>
      <c r="C8561" s="2" t="n">
        <v>34964545</v>
      </c>
      <c r="D8561" s="2" t="inlineStr">
        <is>
          <t>DOM</t>
        </is>
      </c>
      <c r="G8561" s="2" t="inlineStr">
        <is>
          <t>ZONE</t>
        </is>
      </c>
      <c r="I8561" s="2" t="n">
        <v>25.65</v>
      </c>
      <c r="J8561" s="2" t="n">
        <v>25.785906</v>
      </c>
      <c r="K8561" s="2" t="n">
        <v>0.549656</v>
      </c>
      <c r="L8561" s="2" t="n">
        <v>-0.415416</v>
      </c>
      <c r="M8561" s="2" t="b">
        <v>1</v>
      </c>
      <c r="N8561" s="2" t="n">
        <v>1</v>
      </c>
    </row>
    <row r="8562" ht="15.75" customHeight="1">
      <c r="A8562" s="9" t="n">
        <v>44036.79166666666</v>
      </c>
      <c r="B8562" s="9" t="n">
        <v>44036.625</v>
      </c>
      <c r="C8562" s="2" t="n">
        <v>34964545</v>
      </c>
      <c r="D8562" s="2" t="inlineStr">
        <is>
          <t>DOM</t>
        </is>
      </c>
      <c r="G8562" s="2" t="inlineStr">
        <is>
          <t>ZONE</t>
        </is>
      </c>
      <c r="I8562" s="2" t="n">
        <v>39</v>
      </c>
      <c r="J8562" s="2" t="n">
        <v>31.12856</v>
      </c>
      <c r="K8562" s="2" t="n">
        <v>-7.138952</v>
      </c>
      <c r="L8562" s="2" t="n">
        <v>-0.732488</v>
      </c>
      <c r="M8562" s="2" t="b">
        <v>1</v>
      </c>
      <c r="N8562" s="2" t="n">
        <v>1</v>
      </c>
    </row>
    <row r="8563" ht="15.75" customHeight="1">
      <c r="A8563" s="9" t="n">
        <v>44036.83333333334</v>
      </c>
      <c r="B8563" s="9" t="n">
        <v>44036.66666666666</v>
      </c>
      <c r="C8563" s="2" t="n">
        <v>34964545</v>
      </c>
      <c r="D8563" s="2" t="inlineStr">
        <is>
          <t>DOM</t>
        </is>
      </c>
      <c r="G8563" s="2" t="inlineStr">
        <is>
          <t>ZONE</t>
        </is>
      </c>
      <c r="I8563" s="2" t="n">
        <v>67.41</v>
      </c>
      <c r="J8563" s="2" t="n">
        <v>51.100972</v>
      </c>
      <c r="K8563" s="2" t="n">
        <v>-15.104649</v>
      </c>
      <c r="L8563" s="2" t="n">
        <v>-1.208546</v>
      </c>
      <c r="M8563" s="2" t="b">
        <v>1</v>
      </c>
      <c r="N8563" s="2" t="n">
        <v>1</v>
      </c>
    </row>
    <row r="8564" ht="15.75" customHeight="1">
      <c r="A8564" s="9" t="n">
        <v>44036.875</v>
      </c>
      <c r="B8564" s="9" t="n">
        <v>44036.70833333334</v>
      </c>
      <c r="C8564" s="2" t="n">
        <v>34964545</v>
      </c>
      <c r="D8564" s="2" t="inlineStr">
        <is>
          <t>DOM</t>
        </is>
      </c>
      <c r="G8564" s="2" t="inlineStr">
        <is>
          <t>ZONE</t>
        </is>
      </c>
      <c r="I8564" s="2" t="n">
        <v>87.92</v>
      </c>
      <c r="J8564" s="2" t="n">
        <v>86.72703199999999</v>
      </c>
      <c r="K8564" s="2" t="n">
        <v>0.333518</v>
      </c>
      <c r="L8564" s="2" t="n">
        <v>-1.521486</v>
      </c>
      <c r="M8564" s="2" t="b">
        <v>1</v>
      </c>
      <c r="N8564" s="2" t="n">
        <v>1</v>
      </c>
    </row>
    <row r="8565" ht="15.75" customHeight="1">
      <c r="A8565" s="9" t="n">
        <v>44036.91666666666</v>
      </c>
      <c r="B8565" s="9" t="n">
        <v>44036.75</v>
      </c>
      <c r="C8565" s="2" t="n">
        <v>34964545</v>
      </c>
      <c r="D8565" s="2" t="inlineStr">
        <is>
          <t>DOM</t>
        </is>
      </c>
      <c r="G8565" s="2" t="inlineStr">
        <is>
          <t>ZONE</t>
        </is>
      </c>
      <c r="I8565" s="2" t="n">
        <v>45.53</v>
      </c>
      <c r="J8565" s="2" t="n">
        <v>29.178304</v>
      </c>
      <c r="K8565" s="2" t="n">
        <v>-15.579261</v>
      </c>
      <c r="L8565" s="2" t="n">
        <v>-0.769935</v>
      </c>
      <c r="M8565" s="2" t="b">
        <v>1</v>
      </c>
      <c r="N8565" s="2" t="n">
        <v>1</v>
      </c>
    </row>
    <row r="8566" ht="15.75" customHeight="1">
      <c r="A8566" s="9" t="n">
        <v>44036.95833333334</v>
      </c>
      <c r="B8566" s="9" t="n">
        <v>44036.79166666666</v>
      </c>
      <c r="C8566" s="2" t="n">
        <v>34964545</v>
      </c>
      <c r="D8566" s="2" t="inlineStr">
        <is>
          <t>DOM</t>
        </is>
      </c>
      <c r="G8566" s="2" t="inlineStr">
        <is>
          <t>ZONE</t>
        </is>
      </c>
      <c r="I8566" s="2" t="n">
        <v>24.59</v>
      </c>
      <c r="J8566" s="2" t="n">
        <v>22.79388</v>
      </c>
      <c r="K8566" s="2" t="n">
        <v>-1.497465</v>
      </c>
      <c r="L8566" s="2" t="n">
        <v>-0.293655</v>
      </c>
      <c r="M8566" s="2" t="b">
        <v>1</v>
      </c>
      <c r="N8566" s="2" t="n">
        <v>1</v>
      </c>
    </row>
    <row r="8567" ht="15.75" customHeight="1">
      <c r="A8567" s="9" t="n">
        <v>44037</v>
      </c>
      <c r="B8567" s="9" t="n">
        <v>44036.83333333334</v>
      </c>
      <c r="C8567" s="2" t="n">
        <v>34964545</v>
      </c>
      <c r="D8567" s="2" t="inlineStr">
        <is>
          <t>DOM</t>
        </is>
      </c>
      <c r="G8567" s="2" t="inlineStr">
        <is>
          <t>ZONE</t>
        </is>
      </c>
      <c r="I8567" s="2" t="n">
        <v>20.42</v>
      </c>
      <c r="J8567" s="2" t="n">
        <v>21.822248</v>
      </c>
      <c r="K8567" s="2" t="n">
        <v>1.58627</v>
      </c>
      <c r="L8567" s="2" t="n">
        <v>-0.186522</v>
      </c>
      <c r="M8567" s="2" t="b">
        <v>1</v>
      </c>
      <c r="N8567" s="2" t="n">
        <v>1</v>
      </c>
    </row>
    <row r="8568" ht="15.75" customHeight="1">
      <c r="A8568" s="9" t="n">
        <v>44037.04166666666</v>
      </c>
      <c r="B8568" s="9" t="n">
        <v>44036.875</v>
      </c>
      <c r="C8568" s="2" t="n">
        <v>34964545</v>
      </c>
      <c r="D8568" s="2" t="inlineStr">
        <is>
          <t>DOM</t>
        </is>
      </c>
      <c r="G8568" s="2" t="inlineStr">
        <is>
          <t>ZONE</t>
        </is>
      </c>
      <c r="I8568" s="2" t="n">
        <v>23.83</v>
      </c>
      <c r="J8568" s="2" t="n">
        <v>23.612458</v>
      </c>
      <c r="K8568" s="2" t="n">
        <v>0.016033</v>
      </c>
      <c r="L8568" s="2" t="n">
        <v>-0.235242</v>
      </c>
      <c r="M8568" s="2" t="b">
        <v>1</v>
      </c>
      <c r="N8568" s="2" t="n">
        <v>1</v>
      </c>
    </row>
    <row r="8569" ht="15.75" customHeight="1">
      <c r="A8569" s="9" t="n">
        <v>44037.08333333334</v>
      </c>
      <c r="B8569" s="9" t="n">
        <v>44036.91666666666</v>
      </c>
      <c r="C8569" s="2" t="n">
        <v>34964545</v>
      </c>
      <c r="D8569" s="2" t="inlineStr">
        <is>
          <t>DOM</t>
        </is>
      </c>
      <c r="G8569" s="2" t="inlineStr">
        <is>
          <t>ZONE</t>
        </is>
      </c>
      <c r="I8569" s="2" t="n">
        <v>20.01</v>
      </c>
      <c r="J8569" s="2" t="n">
        <v>20.094886</v>
      </c>
      <c r="K8569" s="2" t="n">
        <v>0.2776</v>
      </c>
      <c r="L8569" s="2" t="n">
        <v>-0.19438</v>
      </c>
      <c r="M8569" s="2" t="b">
        <v>1</v>
      </c>
      <c r="N8569" s="2" t="n">
        <v>1</v>
      </c>
    </row>
    <row r="8570" ht="15.75" customHeight="1">
      <c r="A8570" s="9" t="n">
        <v>44037.125</v>
      </c>
      <c r="B8570" s="9" t="n">
        <v>44036.95833333334</v>
      </c>
      <c r="C8570" s="2" t="n">
        <v>34964545</v>
      </c>
      <c r="D8570" s="2" t="inlineStr">
        <is>
          <t>DOM</t>
        </is>
      </c>
      <c r="G8570" s="2" t="inlineStr">
        <is>
          <t>ZONE</t>
        </is>
      </c>
      <c r="I8570" s="2" t="n">
        <v>18.63</v>
      </c>
      <c r="J8570" s="2" t="n">
        <v>18.173159</v>
      </c>
      <c r="K8570" s="2" t="n">
        <v>-0.369948</v>
      </c>
      <c r="L8570" s="2" t="n">
        <v>-0.087726</v>
      </c>
      <c r="M8570" s="2" t="b">
        <v>1</v>
      </c>
      <c r="N8570" s="2" t="n">
        <v>1</v>
      </c>
    </row>
    <row r="8571" ht="15.75" customHeight="1">
      <c r="A8571" s="9" t="n">
        <v>44037.16666666666</v>
      </c>
      <c r="B8571" s="9" t="n">
        <v>44037</v>
      </c>
      <c r="C8571" s="2" t="n">
        <v>34964545</v>
      </c>
      <c r="D8571" s="2" t="inlineStr">
        <is>
          <t>DOM</t>
        </is>
      </c>
      <c r="G8571" s="2" t="inlineStr">
        <is>
          <t>ZONE</t>
        </is>
      </c>
      <c r="I8571" s="2" t="n">
        <v>17.24</v>
      </c>
      <c r="J8571" s="2" t="n">
        <v>17.425376</v>
      </c>
      <c r="K8571" s="2" t="n">
        <v>0.19044</v>
      </c>
      <c r="L8571" s="2" t="n">
        <v>-0.001731</v>
      </c>
      <c r="M8571" s="2" t="b">
        <v>1</v>
      </c>
      <c r="N8571" s="2" t="n">
        <v>1</v>
      </c>
    </row>
    <row r="8572" ht="15.75" customHeight="1">
      <c r="A8572" s="9" t="n">
        <v>44037.20833333334</v>
      </c>
      <c r="B8572" s="9" t="n">
        <v>44037.04166666666</v>
      </c>
      <c r="C8572" s="2" t="n">
        <v>34964545</v>
      </c>
      <c r="D8572" s="2" t="inlineStr">
        <is>
          <t>DOM</t>
        </is>
      </c>
      <c r="G8572" s="2" t="inlineStr">
        <is>
          <t>ZONE</t>
        </is>
      </c>
      <c r="I8572" s="2" t="n">
        <v>15.32</v>
      </c>
      <c r="J8572" s="2" t="n">
        <v>15.390387</v>
      </c>
      <c r="K8572" s="2" t="n">
        <v>0.055409</v>
      </c>
      <c r="L8572" s="2" t="n">
        <v>0.014978</v>
      </c>
      <c r="M8572" s="2" t="b">
        <v>1</v>
      </c>
      <c r="N8572" s="2" t="n">
        <v>1</v>
      </c>
    </row>
    <row r="8573" ht="15.75" customHeight="1">
      <c r="A8573" s="9" t="n">
        <v>44037.25</v>
      </c>
      <c r="B8573" s="9" t="n">
        <v>44037.08333333334</v>
      </c>
      <c r="C8573" s="2" t="n">
        <v>34964545</v>
      </c>
      <c r="D8573" s="2" t="inlineStr">
        <is>
          <t>DOM</t>
        </is>
      </c>
      <c r="G8573" s="2" t="inlineStr">
        <is>
          <t>ZONE</t>
        </is>
      </c>
      <c r="I8573" s="2" t="n">
        <v>14.55</v>
      </c>
      <c r="J8573" s="2" t="n">
        <v>14.828384</v>
      </c>
      <c r="K8573" s="2" t="n">
        <v>0.227631</v>
      </c>
      <c r="L8573" s="2" t="n">
        <v>0.046586</v>
      </c>
      <c r="M8573" s="2" t="b">
        <v>1</v>
      </c>
      <c r="N8573" s="2" t="n">
        <v>1</v>
      </c>
    </row>
    <row r="8574" ht="15.75" customHeight="1">
      <c r="A8574" s="9" t="n">
        <v>44037.29166666666</v>
      </c>
      <c r="B8574" s="9" t="n">
        <v>44037.125</v>
      </c>
      <c r="C8574" s="2" t="n">
        <v>34964545</v>
      </c>
      <c r="D8574" s="2" t="inlineStr">
        <is>
          <t>DOM</t>
        </is>
      </c>
      <c r="G8574" s="2" t="inlineStr">
        <is>
          <t>ZONE</t>
        </is>
      </c>
      <c r="I8574" s="2" t="n">
        <v>12.57</v>
      </c>
      <c r="J8574" s="2" t="n">
        <v>12.742535</v>
      </c>
      <c r="K8574" s="2" t="n">
        <v>0.162984</v>
      </c>
      <c r="L8574" s="2" t="n">
        <v>0.007884</v>
      </c>
      <c r="M8574" s="2" t="b">
        <v>1</v>
      </c>
      <c r="N8574" s="2" t="n">
        <v>1</v>
      </c>
    </row>
    <row r="8575" ht="15.75" customHeight="1">
      <c r="A8575" s="9" t="n">
        <v>44037.33333333334</v>
      </c>
      <c r="B8575" s="9" t="n">
        <v>44037.16666666666</v>
      </c>
      <c r="C8575" s="2" t="n">
        <v>34964545</v>
      </c>
      <c r="D8575" s="2" t="inlineStr">
        <is>
          <t>DOM</t>
        </is>
      </c>
      <c r="G8575" s="2" t="inlineStr">
        <is>
          <t>ZONE</t>
        </is>
      </c>
      <c r="I8575" s="2" t="n">
        <v>11.69</v>
      </c>
      <c r="J8575" s="2" t="n">
        <v>11.772123</v>
      </c>
      <c r="K8575" s="2" t="n">
        <v>0.083137</v>
      </c>
      <c r="L8575" s="2" t="n">
        <v>-0.001848</v>
      </c>
      <c r="M8575" s="2" t="b">
        <v>1</v>
      </c>
      <c r="N8575" s="2" t="n">
        <v>1</v>
      </c>
    </row>
    <row r="8576" ht="15.75" customHeight="1">
      <c r="A8576" s="9" t="n">
        <v>44037.375</v>
      </c>
      <c r="B8576" s="9" t="n">
        <v>44037.20833333334</v>
      </c>
      <c r="C8576" s="2" t="n">
        <v>34964545</v>
      </c>
      <c r="D8576" s="2" t="inlineStr">
        <is>
          <t>DOM</t>
        </is>
      </c>
      <c r="G8576" s="2" t="inlineStr">
        <is>
          <t>ZONE</t>
        </is>
      </c>
      <c r="I8576" s="2" t="n">
        <v>11.68</v>
      </c>
      <c r="J8576" s="2" t="n">
        <v>11.69213</v>
      </c>
      <c r="K8576" s="2" t="n">
        <v>0</v>
      </c>
      <c r="L8576" s="2" t="n">
        <v>0.011296</v>
      </c>
      <c r="M8576" s="2" t="b">
        <v>1</v>
      </c>
      <c r="N8576" s="2" t="n">
        <v>1</v>
      </c>
    </row>
    <row r="8577" ht="15.75" customHeight="1">
      <c r="A8577" s="9" t="n">
        <v>44037.41666666666</v>
      </c>
      <c r="B8577" s="9" t="n">
        <v>44037.25</v>
      </c>
      <c r="C8577" s="2" t="n">
        <v>34964545</v>
      </c>
      <c r="D8577" s="2" t="inlineStr">
        <is>
          <t>DOM</t>
        </is>
      </c>
      <c r="G8577" s="2" t="inlineStr">
        <is>
          <t>ZONE</t>
        </is>
      </c>
      <c r="I8577" s="2" t="n">
        <v>11.3</v>
      </c>
      <c r="J8577" s="2" t="n">
        <v>11.295548</v>
      </c>
      <c r="K8577" s="2" t="n">
        <v>0</v>
      </c>
      <c r="L8577" s="2" t="n">
        <v>-0.002786</v>
      </c>
      <c r="M8577" s="2" t="b">
        <v>1</v>
      </c>
      <c r="N8577" s="2" t="n">
        <v>1</v>
      </c>
    </row>
    <row r="8578" ht="15.75" customHeight="1">
      <c r="A8578" s="9" t="n">
        <v>44037.45833333334</v>
      </c>
      <c r="B8578" s="9" t="n">
        <v>44037.29166666666</v>
      </c>
      <c r="C8578" s="2" t="n">
        <v>34964545</v>
      </c>
      <c r="D8578" s="2" t="inlineStr">
        <is>
          <t>DOM</t>
        </is>
      </c>
      <c r="G8578" s="2" t="inlineStr">
        <is>
          <t>ZONE</t>
        </is>
      </c>
      <c r="I8578" s="2" t="n">
        <v>12.19</v>
      </c>
      <c r="J8578" s="2" t="n">
        <v>12.162921</v>
      </c>
      <c r="K8578" s="2" t="n">
        <v>0</v>
      </c>
      <c r="L8578" s="2" t="n">
        <v>-0.022912</v>
      </c>
      <c r="M8578" s="2" t="b">
        <v>1</v>
      </c>
      <c r="N8578" s="2" t="n">
        <v>1</v>
      </c>
    </row>
    <row r="8579" ht="15.75" customHeight="1">
      <c r="A8579" s="9" t="n">
        <v>44037.5</v>
      </c>
      <c r="B8579" s="9" t="n">
        <v>44037.33333333334</v>
      </c>
      <c r="C8579" s="2" t="n">
        <v>34964545</v>
      </c>
      <c r="D8579" s="2" t="inlineStr">
        <is>
          <t>DOM</t>
        </is>
      </c>
      <c r="G8579" s="2" t="inlineStr">
        <is>
          <t>ZONE</t>
        </is>
      </c>
      <c r="I8579" s="2" t="n">
        <v>13.48</v>
      </c>
      <c r="J8579" s="2" t="n">
        <v>13.423552</v>
      </c>
      <c r="K8579" s="2" t="n">
        <v>0</v>
      </c>
      <c r="L8579" s="2" t="n">
        <v>-0.057282</v>
      </c>
      <c r="M8579" s="2" t="b">
        <v>1</v>
      </c>
      <c r="N8579" s="2" t="n">
        <v>1</v>
      </c>
    </row>
    <row r="8580" ht="15.75" customHeight="1">
      <c r="A8580" s="9" t="n">
        <v>44037.54166666666</v>
      </c>
      <c r="B8580" s="9" t="n">
        <v>44037.375</v>
      </c>
      <c r="C8580" s="2" t="n">
        <v>34964545</v>
      </c>
      <c r="D8580" s="2" t="inlineStr">
        <is>
          <t>DOM</t>
        </is>
      </c>
      <c r="G8580" s="2" t="inlineStr">
        <is>
          <t>ZONE</t>
        </is>
      </c>
      <c r="I8580" s="2" t="n">
        <v>17.03</v>
      </c>
      <c r="J8580" s="2" t="n">
        <v>16.895862</v>
      </c>
      <c r="K8580" s="2" t="n">
        <v>0</v>
      </c>
      <c r="L8580" s="2" t="n">
        <v>-0.130804</v>
      </c>
      <c r="M8580" s="2" t="b">
        <v>1</v>
      </c>
      <c r="N8580" s="2" t="n">
        <v>1</v>
      </c>
    </row>
    <row r="8581" ht="15.75" customHeight="1">
      <c r="A8581" s="9" t="n">
        <v>44037.58333333334</v>
      </c>
      <c r="B8581" s="9" t="n">
        <v>44037.41666666666</v>
      </c>
      <c r="C8581" s="2" t="n">
        <v>34964545</v>
      </c>
      <c r="D8581" s="2" t="inlineStr">
        <is>
          <t>DOM</t>
        </is>
      </c>
      <c r="G8581" s="2" t="inlineStr">
        <is>
          <t>ZONE</t>
        </is>
      </c>
      <c r="I8581" s="2" t="n">
        <v>19.21</v>
      </c>
      <c r="J8581" s="2" t="n">
        <v>19.006797</v>
      </c>
      <c r="K8581" s="2" t="n">
        <v>0</v>
      </c>
      <c r="L8581" s="2" t="n">
        <v>-0.198203</v>
      </c>
      <c r="M8581" s="2" t="b">
        <v>1</v>
      </c>
      <c r="N8581" s="2" t="n">
        <v>1</v>
      </c>
    </row>
    <row r="8582" ht="15.75" customHeight="1">
      <c r="A8582" s="9" t="n">
        <v>44037.625</v>
      </c>
      <c r="B8582" s="9" t="n">
        <v>44037.45833333334</v>
      </c>
      <c r="C8582" s="2" t="n">
        <v>34964545</v>
      </c>
      <c r="D8582" s="2" t="inlineStr">
        <is>
          <t>DOM</t>
        </is>
      </c>
      <c r="G8582" s="2" t="inlineStr">
        <is>
          <t>ZONE</t>
        </is>
      </c>
      <c r="I8582" s="2" t="n">
        <v>21.06</v>
      </c>
      <c r="J8582" s="2" t="n">
        <v>20.891342</v>
      </c>
      <c r="K8582" s="2" t="n">
        <v>0</v>
      </c>
      <c r="L8582" s="2" t="n">
        <v>-0.163658</v>
      </c>
      <c r="M8582" s="2" t="b">
        <v>1</v>
      </c>
      <c r="N8582" s="2" t="n">
        <v>1</v>
      </c>
    </row>
    <row r="8583" ht="15.75" customHeight="1">
      <c r="A8583" s="9" t="n">
        <v>44037.66666666666</v>
      </c>
      <c r="B8583" s="9" t="n">
        <v>44037.5</v>
      </c>
      <c r="C8583" s="2" t="n">
        <v>34964545</v>
      </c>
      <c r="D8583" s="2" t="inlineStr">
        <is>
          <t>DOM</t>
        </is>
      </c>
      <c r="G8583" s="2" t="inlineStr">
        <is>
          <t>ZONE</t>
        </is>
      </c>
      <c r="I8583" s="2" t="n">
        <v>26.94</v>
      </c>
      <c r="J8583" s="2" t="n">
        <v>26.655502</v>
      </c>
      <c r="K8583" s="2" t="n">
        <v>0</v>
      </c>
      <c r="L8583" s="2" t="n">
        <v>-0.283665</v>
      </c>
      <c r="M8583" s="2" t="b">
        <v>1</v>
      </c>
      <c r="N8583" s="2" t="n">
        <v>1</v>
      </c>
    </row>
    <row r="8584" ht="15.75" customHeight="1">
      <c r="A8584" s="9" t="n">
        <v>44037.70833333334</v>
      </c>
      <c r="B8584" s="9" t="n">
        <v>44037.54166666666</v>
      </c>
      <c r="C8584" s="2" t="n">
        <v>34964545</v>
      </c>
      <c r="D8584" s="2" t="inlineStr">
        <is>
          <t>DOM</t>
        </is>
      </c>
      <c r="G8584" s="2" t="inlineStr">
        <is>
          <t>ZONE</t>
        </is>
      </c>
      <c r="I8584" s="2" t="n">
        <v>22.32</v>
      </c>
      <c r="J8584" s="2" t="n">
        <v>22.129876</v>
      </c>
      <c r="K8584" s="2" t="n">
        <v>0.046875</v>
      </c>
      <c r="L8584" s="2" t="n">
        <v>-0.240332</v>
      </c>
      <c r="M8584" s="2" t="b">
        <v>1</v>
      </c>
      <c r="N8584" s="2" t="n">
        <v>1</v>
      </c>
    </row>
    <row r="8585" ht="15.75" customHeight="1">
      <c r="A8585" s="9" t="n">
        <v>44037.75</v>
      </c>
      <c r="B8585" s="9" t="n">
        <v>44037.58333333334</v>
      </c>
      <c r="C8585" s="2" t="n">
        <v>34964545</v>
      </c>
      <c r="D8585" s="2" t="inlineStr">
        <is>
          <t>DOM</t>
        </is>
      </c>
      <c r="G8585" s="2" t="inlineStr">
        <is>
          <t>ZONE</t>
        </is>
      </c>
      <c r="I8585" s="2" t="n">
        <v>27.35</v>
      </c>
      <c r="J8585" s="2" t="n">
        <v>25.616523</v>
      </c>
      <c r="K8585" s="2" t="n">
        <v>-1.338062</v>
      </c>
      <c r="L8585" s="2" t="n">
        <v>-0.390415</v>
      </c>
      <c r="M8585" s="2" t="b">
        <v>1</v>
      </c>
      <c r="N8585" s="2" t="n">
        <v>1</v>
      </c>
    </row>
    <row r="8586" ht="15.75" customHeight="1">
      <c r="A8586" s="9" t="n">
        <v>44037.79166666666</v>
      </c>
      <c r="B8586" s="9" t="n">
        <v>44037.625</v>
      </c>
      <c r="C8586" s="2" t="n">
        <v>34964545</v>
      </c>
      <c r="D8586" s="2" t="inlineStr">
        <is>
          <t>DOM</t>
        </is>
      </c>
      <c r="G8586" s="2" t="inlineStr">
        <is>
          <t>ZONE</t>
        </is>
      </c>
      <c r="I8586" s="2" t="n">
        <v>26.07</v>
      </c>
      <c r="J8586" s="2" t="n">
        <v>24.229981</v>
      </c>
      <c r="K8586" s="2" t="n">
        <v>-1.448233</v>
      </c>
      <c r="L8586" s="2" t="n">
        <v>-0.394286</v>
      </c>
      <c r="M8586" s="2" t="b">
        <v>1</v>
      </c>
      <c r="N8586" s="2" t="n">
        <v>1</v>
      </c>
    </row>
    <row r="8587" ht="15.75" customHeight="1">
      <c r="A8587" s="9" t="n">
        <v>44037.83333333334</v>
      </c>
      <c r="B8587" s="9" t="n">
        <v>44037.66666666666</v>
      </c>
      <c r="C8587" s="2" t="n">
        <v>34964545</v>
      </c>
      <c r="D8587" s="2" t="inlineStr">
        <is>
          <t>DOM</t>
        </is>
      </c>
      <c r="G8587" s="2" t="inlineStr">
        <is>
          <t>ZONE</t>
        </is>
      </c>
      <c r="I8587" s="2" t="n">
        <v>34.45</v>
      </c>
      <c r="J8587" s="2" t="n">
        <v>32.375685</v>
      </c>
      <c r="K8587" s="2" t="n">
        <v>-1.541104</v>
      </c>
      <c r="L8587" s="2" t="n">
        <v>-0.535711</v>
      </c>
      <c r="M8587" s="2" t="b">
        <v>1</v>
      </c>
      <c r="N8587" s="2" t="n">
        <v>1</v>
      </c>
    </row>
    <row r="8588" ht="15.75" customHeight="1">
      <c r="A8588" s="9" t="n">
        <v>44037.875</v>
      </c>
      <c r="B8588" s="9" t="n">
        <v>44037.70833333334</v>
      </c>
      <c r="C8588" s="2" t="n">
        <v>34964545</v>
      </c>
      <c r="D8588" s="2" t="inlineStr">
        <is>
          <t>DOM</t>
        </is>
      </c>
      <c r="G8588" s="2" t="inlineStr">
        <is>
          <t>ZONE</t>
        </is>
      </c>
      <c r="I8588" s="2" t="n">
        <v>48.74</v>
      </c>
      <c r="J8588" s="2" t="n">
        <v>47.958285</v>
      </c>
      <c r="K8588" s="2" t="n">
        <v>-0.055988</v>
      </c>
      <c r="L8588" s="2" t="n">
        <v>-0.72406</v>
      </c>
      <c r="M8588" s="2" t="b">
        <v>1</v>
      </c>
      <c r="N8588" s="2" t="n">
        <v>1</v>
      </c>
    </row>
    <row r="8589" ht="15.75" customHeight="1">
      <c r="A8589" s="9" t="n">
        <v>44037.91666666666</v>
      </c>
      <c r="B8589" s="9" t="n">
        <v>44037.75</v>
      </c>
      <c r="C8589" s="2" t="n">
        <v>34964545</v>
      </c>
      <c r="D8589" s="2" t="inlineStr">
        <is>
          <t>DOM</t>
        </is>
      </c>
      <c r="G8589" s="2" t="inlineStr">
        <is>
          <t>ZONE</t>
        </is>
      </c>
      <c r="I8589" s="2" t="n">
        <v>41.4</v>
      </c>
      <c r="J8589" s="2" t="n">
        <v>40.763565</v>
      </c>
      <c r="K8589" s="2" t="n">
        <v>-0.089258</v>
      </c>
      <c r="L8589" s="2" t="n">
        <v>-0.551343</v>
      </c>
      <c r="M8589" s="2" t="b">
        <v>1</v>
      </c>
      <c r="N8589" s="2" t="n">
        <v>1</v>
      </c>
    </row>
    <row r="8590" ht="15.75" customHeight="1">
      <c r="A8590" s="9" t="n">
        <v>44037.95833333334</v>
      </c>
      <c r="B8590" s="9" t="n">
        <v>44037.79166666666</v>
      </c>
      <c r="C8590" s="2" t="n">
        <v>34964545</v>
      </c>
      <c r="D8590" s="2" t="inlineStr">
        <is>
          <t>DOM</t>
        </is>
      </c>
      <c r="G8590" s="2" t="inlineStr">
        <is>
          <t>ZONE</t>
        </is>
      </c>
      <c r="I8590" s="2" t="n">
        <v>28.79</v>
      </c>
      <c r="J8590" s="2" t="n">
        <v>28.504864</v>
      </c>
      <c r="K8590" s="2" t="n">
        <v>-0.064442</v>
      </c>
      <c r="L8590" s="2" t="n">
        <v>-0.224861</v>
      </c>
      <c r="M8590" s="2" t="b">
        <v>1</v>
      </c>
      <c r="N8590" s="2" t="n">
        <v>1</v>
      </c>
    </row>
    <row r="8591" ht="15.75" customHeight="1">
      <c r="A8591" s="9" t="n">
        <v>44038</v>
      </c>
      <c r="B8591" s="9" t="n">
        <v>44037.83333333334</v>
      </c>
      <c r="C8591" s="2" t="n">
        <v>34964545</v>
      </c>
      <c r="D8591" s="2" t="inlineStr">
        <is>
          <t>DOM</t>
        </is>
      </c>
      <c r="G8591" s="2" t="inlineStr">
        <is>
          <t>ZONE</t>
        </is>
      </c>
      <c r="I8591" s="2" t="n">
        <v>26.08</v>
      </c>
      <c r="J8591" s="2" t="n">
        <v>25.090985</v>
      </c>
      <c r="K8591" s="2" t="n">
        <v>-0.867183</v>
      </c>
      <c r="L8591" s="2" t="n">
        <v>-0.120998</v>
      </c>
      <c r="M8591" s="2" t="b">
        <v>1</v>
      </c>
      <c r="N8591" s="2" t="n">
        <v>1</v>
      </c>
    </row>
    <row r="8592" ht="15.75" customHeight="1">
      <c r="A8592" s="9" t="n">
        <v>44038.04166666666</v>
      </c>
      <c r="B8592" s="9" t="n">
        <v>44037.875</v>
      </c>
      <c r="C8592" s="2" t="n">
        <v>34964545</v>
      </c>
      <c r="D8592" s="2" t="inlineStr">
        <is>
          <t>DOM</t>
        </is>
      </c>
      <c r="G8592" s="2" t="inlineStr">
        <is>
          <t>ZONE</t>
        </is>
      </c>
      <c r="I8592" s="2" t="n">
        <v>28.19</v>
      </c>
      <c r="J8592" s="2" t="n">
        <v>27.979219</v>
      </c>
      <c r="K8592" s="2" t="n">
        <v>-0.160162</v>
      </c>
      <c r="L8592" s="2" t="n">
        <v>-0.054786</v>
      </c>
      <c r="M8592" s="2" t="b">
        <v>1</v>
      </c>
      <c r="N8592" s="2" t="n">
        <v>1</v>
      </c>
    </row>
    <row r="8593" ht="15.75" customHeight="1">
      <c r="A8593" s="9" t="n">
        <v>44038.08333333334</v>
      </c>
      <c r="B8593" s="9" t="n">
        <v>44037.91666666666</v>
      </c>
      <c r="C8593" s="2" t="n">
        <v>34964545</v>
      </c>
      <c r="D8593" s="2" t="inlineStr">
        <is>
          <t>DOM</t>
        </is>
      </c>
      <c r="G8593" s="2" t="inlineStr">
        <is>
          <t>ZONE</t>
        </is>
      </c>
      <c r="I8593" s="2" t="n">
        <v>21.49</v>
      </c>
      <c r="J8593" s="2" t="n">
        <v>21.454448</v>
      </c>
      <c r="K8593" s="2" t="n">
        <v>-0.029549</v>
      </c>
      <c r="L8593" s="2" t="n">
        <v>-0.005169</v>
      </c>
      <c r="M8593" s="2" t="b">
        <v>1</v>
      </c>
      <c r="N8593" s="2" t="n">
        <v>1</v>
      </c>
    </row>
    <row r="8594" ht="15.75" customHeight="1">
      <c r="A8594" s="9" t="n">
        <v>44038.125</v>
      </c>
      <c r="B8594" s="9" t="n">
        <v>44037.95833333334</v>
      </c>
      <c r="C8594" s="2" t="n">
        <v>34964545</v>
      </c>
      <c r="D8594" s="2" t="inlineStr">
        <is>
          <t>DOM</t>
        </is>
      </c>
      <c r="G8594" s="2" t="inlineStr">
        <is>
          <t>ZONE</t>
        </is>
      </c>
      <c r="I8594" s="2" t="n">
        <v>19.4</v>
      </c>
      <c r="J8594" s="2" t="n">
        <v>19.397394</v>
      </c>
      <c r="K8594" s="2" t="n">
        <v>-0.055051</v>
      </c>
      <c r="L8594" s="2" t="n">
        <v>0.056612</v>
      </c>
      <c r="M8594" s="2" t="b">
        <v>1</v>
      </c>
      <c r="N8594" s="2" t="n">
        <v>1</v>
      </c>
    </row>
    <row r="8595" ht="15.75" customHeight="1">
      <c r="A8595" s="9" t="n">
        <v>44038.16666666666</v>
      </c>
      <c r="B8595" s="9" t="n">
        <v>44038</v>
      </c>
      <c r="C8595" s="2" t="n">
        <v>34964545</v>
      </c>
      <c r="D8595" s="2" t="inlineStr">
        <is>
          <t>DOM</t>
        </is>
      </c>
      <c r="G8595" s="2" t="inlineStr">
        <is>
          <t>ZONE</t>
        </is>
      </c>
      <c r="I8595" s="2" t="n">
        <v>18.09</v>
      </c>
      <c r="J8595" s="2" t="n">
        <v>18.107923</v>
      </c>
      <c r="K8595" s="2" t="n">
        <v>0</v>
      </c>
      <c r="L8595" s="2" t="n">
        <v>0.019589</v>
      </c>
      <c r="M8595" s="2" t="b">
        <v>1</v>
      </c>
      <c r="N8595" s="2" t="n">
        <v>1</v>
      </c>
    </row>
    <row r="8596" ht="15.75" customHeight="1">
      <c r="A8596" s="9" t="n">
        <v>44038.20833333334</v>
      </c>
      <c r="B8596" s="9" t="n">
        <v>44038.04166666666</v>
      </c>
      <c r="C8596" s="2" t="n">
        <v>34964545</v>
      </c>
      <c r="D8596" s="2" t="inlineStr">
        <is>
          <t>DOM</t>
        </is>
      </c>
      <c r="G8596" s="2" t="inlineStr">
        <is>
          <t>ZONE</t>
        </is>
      </c>
      <c r="I8596" s="2" t="n">
        <v>16.5</v>
      </c>
      <c r="J8596" s="2" t="n">
        <v>16.508282</v>
      </c>
      <c r="K8596" s="2" t="n">
        <v>0</v>
      </c>
      <c r="L8596" s="2" t="n">
        <v>0.011616</v>
      </c>
      <c r="M8596" s="2" t="b">
        <v>1</v>
      </c>
      <c r="N8596" s="2" t="n">
        <v>1</v>
      </c>
    </row>
    <row r="8597" ht="15.75" customHeight="1">
      <c r="A8597" s="9" t="n">
        <v>44038.25</v>
      </c>
      <c r="B8597" s="9" t="n">
        <v>44038.08333333334</v>
      </c>
      <c r="C8597" s="2" t="n">
        <v>34964545</v>
      </c>
      <c r="D8597" s="2" t="inlineStr">
        <is>
          <t>DOM</t>
        </is>
      </c>
      <c r="G8597" s="2" t="inlineStr">
        <is>
          <t>ZONE</t>
        </is>
      </c>
      <c r="I8597" s="2" t="n">
        <v>14.75</v>
      </c>
      <c r="J8597" s="2" t="n">
        <v>14.867891</v>
      </c>
      <c r="K8597" s="2" t="n">
        <v>0.056366</v>
      </c>
      <c r="L8597" s="2" t="n">
        <v>0.057358</v>
      </c>
      <c r="M8597" s="2" t="b">
        <v>1</v>
      </c>
      <c r="N8597" s="2" t="n">
        <v>1</v>
      </c>
    </row>
    <row r="8598" ht="15.75" customHeight="1">
      <c r="A8598" s="9" t="n">
        <v>44038.29166666666</v>
      </c>
      <c r="B8598" s="9" t="n">
        <v>44038.125</v>
      </c>
      <c r="C8598" s="2" t="n">
        <v>34964545</v>
      </c>
      <c r="D8598" s="2" t="inlineStr">
        <is>
          <t>DOM</t>
        </is>
      </c>
      <c r="G8598" s="2" t="inlineStr">
        <is>
          <t>ZONE</t>
        </is>
      </c>
      <c r="I8598" s="2" t="n">
        <v>13.31</v>
      </c>
      <c r="J8598" s="2" t="n">
        <v>13.358528</v>
      </c>
      <c r="K8598" s="2" t="n">
        <v>0.015721</v>
      </c>
      <c r="L8598" s="2" t="n">
        <v>0.037806</v>
      </c>
      <c r="M8598" s="2" t="b">
        <v>1</v>
      </c>
      <c r="N8598" s="2" t="n">
        <v>1</v>
      </c>
    </row>
    <row r="8599" ht="15.75" customHeight="1">
      <c r="A8599" s="9" t="n">
        <v>44038.33333333334</v>
      </c>
      <c r="B8599" s="9" t="n">
        <v>44038.16666666666</v>
      </c>
      <c r="C8599" s="2" t="n">
        <v>34964545</v>
      </c>
      <c r="D8599" s="2" t="inlineStr">
        <is>
          <t>DOM</t>
        </is>
      </c>
      <c r="G8599" s="2" t="inlineStr">
        <is>
          <t>ZONE</t>
        </is>
      </c>
      <c r="I8599" s="2" t="n">
        <v>12.4</v>
      </c>
      <c r="J8599" s="2" t="n">
        <v>12.438346</v>
      </c>
      <c r="K8599" s="2" t="n">
        <v>0</v>
      </c>
      <c r="L8599" s="2" t="n">
        <v>0.039179</v>
      </c>
      <c r="M8599" s="2" t="b">
        <v>1</v>
      </c>
      <c r="N8599" s="2" t="n">
        <v>1</v>
      </c>
    </row>
    <row r="8600" ht="15.75" customHeight="1">
      <c r="A8600" s="9" t="n">
        <v>44038.375</v>
      </c>
      <c r="B8600" s="9" t="n">
        <v>44038.20833333334</v>
      </c>
      <c r="C8600" s="2" t="n">
        <v>34964545</v>
      </c>
      <c r="D8600" s="2" t="inlineStr">
        <is>
          <t>DOM</t>
        </is>
      </c>
      <c r="G8600" s="2" t="inlineStr">
        <is>
          <t>ZONE</t>
        </is>
      </c>
      <c r="I8600" s="2" t="n">
        <v>11.81</v>
      </c>
      <c r="J8600" s="2" t="n">
        <v>11.85656</v>
      </c>
      <c r="K8600" s="2" t="n">
        <v>0</v>
      </c>
      <c r="L8600" s="2" t="n">
        <v>0.04656</v>
      </c>
      <c r="M8600" s="2" t="b">
        <v>1</v>
      </c>
      <c r="N8600" s="2" t="n">
        <v>1</v>
      </c>
    </row>
    <row r="8601" ht="15.75" customHeight="1">
      <c r="A8601" s="9" t="n">
        <v>44038.41666666666</v>
      </c>
      <c r="B8601" s="9" t="n">
        <v>44038.25</v>
      </c>
      <c r="C8601" s="2" t="n">
        <v>34964545</v>
      </c>
      <c r="D8601" s="2" t="inlineStr">
        <is>
          <t>DOM</t>
        </is>
      </c>
      <c r="G8601" s="2" t="inlineStr">
        <is>
          <t>ZONE</t>
        </is>
      </c>
      <c r="I8601" s="2" t="n">
        <v>11.27</v>
      </c>
      <c r="J8601" s="2" t="n">
        <v>11.305695</v>
      </c>
      <c r="K8601" s="2" t="n">
        <v>0</v>
      </c>
      <c r="L8601" s="2" t="n">
        <v>0.040695</v>
      </c>
      <c r="M8601" s="2" t="b">
        <v>1</v>
      </c>
      <c r="N8601" s="2" t="n">
        <v>1</v>
      </c>
    </row>
    <row r="8602" ht="15.75" customHeight="1">
      <c r="A8602" s="9" t="n">
        <v>44038.45833333334</v>
      </c>
      <c r="B8602" s="9" t="n">
        <v>44038.29166666666</v>
      </c>
      <c r="C8602" s="2" t="n">
        <v>34964545</v>
      </c>
      <c r="D8602" s="2" t="inlineStr">
        <is>
          <t>DOM</t>
        </is>
      </c>
      <c r="G8602" s="2" t="inlineStr">
        <is>
          <t>ZONE</t>
        </is>
      </c>
      <c r="I8602" s="2" t="n">
        <v>11.61</v>
      </c>
      <c r="J8602" s="2" t="n">
        <v>11.652066</v>
      </c>
      <c r="K8602" s="2" t="n">
        <v>0</v>
      </c>
      <c r="L8602" s="2" t="n">
        <v>0.042066</v>
      </c>
      <c r="M8602" s="2" t="b">
        <v>1</v>
      </c>
      <c r="N8602" s="2" t="n">
        <v>1</v>
      </c>
    </row>
    <row r="8603" ht="15.75" customHeight="1">
      <c r="A8603" s="9" t="n">
        <v>44038.5</v>
      </c>
      <c r="B8603" s="9" t="n">
        <v>44038.33333333334</v>
      </c>
      <c r="C8603" s="2" t="n">
        <v>34964545</v>
      </c>
      <c r="D8603" s="2" t="inlineStr">
        <is>
          <t>DOM</t>
        </is>
      </c>
      <c r="G8603" s="2" t="inlineStr">
        <is>
          <t>ZONE</t>
        </is>
      </c>
      <c r="I8603" s="2" t="n">
        <v>15.1</v>
      </c>
      <c r="J8603" s="2" t="n">
        <v>15.179067</v>
      </c>
      <c r="K8603" s="2" t="n">
        <v>0.04112</v>
      </c>
      <c r="L8603" s="2" t="n">
        <v>0.042947</v>
      </c>
      <c r="M8603" s="2" t="b">
        <v>1</v>
      </c>
      <c r="N8603" s="2" t="n">
        <v>1</v>
      </c>
    </row>
    <row r="8604" ht="15.75" customHeight="1">
      <c r="A8604" s="9" t="n">
        <v>44038.54166666666</v>
      </c>
      <c r="B8604" s="9" t="n">
        <v>44038.375</v>
      </c>
      <c r="C8604" s="2" t="n">
        <v>34964545</v>
      </c>
      <c r="D8604" s="2" t="inlineStr">
        <is>
          <t>DOM</t>
        </is>
      </c>
      <c r="G8604" s="2" t="inlineStr">
        <is>
          <t>ZONE</t>
        </is>
      </c>
      <c r="I8604" s="2" t="n">
        <v>22.51</v>
      </c>
      <c r="J8604" s="2" t="n">
        <v>18.894554</v>
      </c>
      <c r="K8604" s="2" t="n">
        <v>-3.563</v>
      </c>
      <c r="L8604" s="2" t="n">
        <v>-0.054946</v>
      </c>
      <c r="M8604" s="2" t="b">
        <v>1</v>
      </c>
      <c r="N8604" s="2" t="n">
        <v>1</v>
      </c>
    </row>
    <row r="8605" ht="15.75" customHeight="1">
      <c r="A8605" s="9" t="n">
        <v>44038.58333333334</v>
      </c>
      <c r="B8605" s="9" t="n">
        <v>44038.41666666666</v>
      </c>
      <c r="C8605" s="2" t="n">
        <v>34964545</v>
      </c>
      <c r="D8605" s="2" t="inlineStr">
        <is>
          <t>DOM</t>
        </is>
      </c>
      <c r="G8605" s="2" t="inlineStr">
        <is>
          <t>ZONE</t>
        </is>
      </c>
      <c r="I8605" s="2" t="n">
        <v>22.11</v>
      </c>
      <c r="J8605" s="2" t="n">
        <v>23.429221</v>
      </c>
      <c r="K8605" s="2" t="n">
        <v>1.315002</v>
      </c>
      <c r="L8605" s="2" t="n">
        <v>0.002552</v>
      </c>
      <c r="M8605" s="2" t="b">
        <v>1</v>
      </c>
      <c r="N8605" s="2" t="n">
        <v>1</v>
      </c>
    </row>
    <row r="8606" ht="15.75" customHeight="1">
      <c r="A8606" s="9" t="n">
        <v>44038.625</v>
      </c>
      <c r="B8606" s="9" t="n">
        <v>44038.45833333334</v>
      </c>
      <c r="C8606" s="2" t="n">
        <v>34964545</v>
      </c>
      <c r="D8606" s="2" t="inlineStr">
        <is>
          <t>DOM</t>
        </is>
      </c>
      <c r="G8606" s="2" t="inlineStr">
        <is>
          <t>ZONE</t>
        </is>
      </c>
      <c r="I8606" s="2" t="n">
        <v>37.48</v>
      </c>
      <c r="J8606" s="2" t="n">
        <v>37.875253</v>
      </c>
      <c r="K8606" s="2" t="n">
        <v>0.464365</v>
      </c>
      <c r="L8606" s="2" t="n">
        <v>-0.06827900000000001</v>
      </c>
      <c r="M8606" s="2" t="b">
        <v>1</v>
      </c>
      <c r="N8606" s="2" t="n">
        <v>1</v>
      </c>
    </row>
    <row r="8607" ht="15.75" customHeight="1">
      <c r="A8607" s="9" t="n">
        <v>44038.66666666666</v>
      </c>
      <c r="B8607" s="9" t="n">
        <v>44038.5</v>
      </c>
      <c r="C8607" s="2" t="n">
        <v>34964545</v>
      </c>
      <c r="D8607" s="2" t="inlineStr">
        <is>
          <t>DOM</t>
        </is>
      </c>
      <c r="G8607" s="2" t="inlineStr">
        <is>
          <t>ZONE</t>
        </is>
      </c>
      <c r="I8607" s="2" t="n">
        <v>25.88</v>
      </c>
      <c r="J8607" s="2" t="n">
        <v>26.415038</v>
      </c>
      <c r="K8607" s="2" t="n">
        <v>0.530708</v>
      </c>
      <c r="L8607" s="2" t="n">
        <v>0.008496</v>
      </c>
      <c r="M8607" s="2" t="b">
        <v>1</v>
      </c>
      <c r="N8607" s="2" t="n">
        <v>1</v>
      </c>
    </row>
    <row r="8608" ht="15.75" customHeight="1">
      <c r="A8608" s="9" t="n">
        <v>44038.70833333334</v>
      </c>
      <c r="B8608" s="9" t="n">
        <v>44038.54166666666</v>
      </c>
      <c r="C8608" s="2" t="n">
        <v>34964545</v>
      </c>
      <c r="D8608" s="2" t="inlineStr">
        <is>
          <t>DOM</t>
        </is>
      </c>
      <c r="G8608" s="2" t="inlineStr">
        <is>
          <t>ZONE</t>
        </is>
      </c>
      <c r="I8608" s="2" t="n">
        <v>24.73</v>
      </c>
      <c r="J8608" s="2" t="n">
        <v>25.586302</v>
      </c>
      <c r="K8608" s="2" t="n">
        <v>0.8959</v>
      </c>
      <c r="L8608" s="2" t="n">
        <v>-0.038764</v>
      </c>
      <c r="M8608" s="2" t="b">
        <v>1</v>
      </c>
      <c r="N8608" s="2" t="n">
        <v>1</v>
      </c>
    </row>
    <row r="8609" ht="15.75" customHeight="1">
      <c r="A8609" s="9" t="n">
        <v>44038.75</v>
      </c>
      <c r="B8609" s="9" t="n">
        <v>44038.58333333334</v>
      </c>
      <c r="C8609" s="2" t="n">
        <v>34964545</v>
      </c>
      <c r="D8609" s="2" t="inlineStr">
        <is>
          <t>DOM</t>
        </is>
      </c>
      <c r="G8609" s="2" t="inlineStr">
        <is>
          <t>ZONE</t>
        </is>
      </c>
      <c r="I8609" s="2" t="n">
        <v>24.8</v>
      </c>
      <c r="J8609" s="2" t="n">
        <v>25.871471</v>
      </c>
      <c r="K8609" s="2" t="n">
        <v>1.13807</v>
      </c>
      <c r="L8609" s="2" t="n">
        <v>-0.064933</v>
      </c>
      <c r="M8609" s="2" t="b">
        <v>1</v>
      </c>
      <c r="N8609" s="2" t="n">
        <v>1</v>
      </c>
    </row>
    <row r="8610" ht="15.75" customHeight="1">
      <c r="A8610" s="9" t="n">
        <v>44038.79166666666</v>
      </c>
      <c r="B8610" s="9" t="n">
        <v>44038.625</v>
      </c>
      <c r="C8610" s="2" t="n">
        <v>34964545</v>
      </c>
      <c r="D8610" s="2" t="inlineStr">
        <is>
          <t>DOM</t>
        </is>
      </c>
      <c r="G8610" s="2" t="inlineStr">
        <is>
          <t>ZONE</t>
        </is>
      </c>
      <c r="I8610" s="2" t="n">
        <v>37.15</v>
      </c>
      <c r="J8610" s="2" t="n">
        <v>42.53038</v>
      </c>
      <c r="K8610" s="2" t="n">
        <v>5.56454</v>
      </c>
      <c r="L8610" s="2" t="n">
        <v>-0.179993</v>
      </c>
      <c r="M8610" s="2" t="b">
        <v>1</v>
      </c>
      <c r="N8610" s="2" t="n">
        <v>1</v>
      </c>
    </row>
    <row r="8611" ht="15.75" customHeight="1">
      <c r="A8611" s="9" t="n">
        <v>44038.83333333334</v>
      </c>
      <c r="B8611" s="9" t="n">
        <v>44038.66666666666</v>
      </c>
      <c r="C8611" s="2" t="n">
        <v>34964545</v>
      </c>
      <c r="D8611" s="2" t="inlineStr">
        <is>
          <t>DOM</t>
        </is>
      </c>
      <c r="G8611" s="2" t="inlineStr">
        <is>
          <t>ZONE</t>
        </is>
      </c>
      <c r="I8611" s="2" t="n">
        <v>81.29000000000001</v>
      </c>
      <c r="J8611" s="2" t="n">
        <v>97.228087</v>
      </c>
      <c r="K8611" s="2" t="n">
        <v>16.306029</v>
      </c>
      <c r="L8611" s="2" t="n">
        <v>-0.362942</v>
      </c>
      <c r="M8611" s="2" t="b">
        <v>1</v>
      </c>
      <c r="N8611" s="2" t="n">
        <v>1</v>
      </c>
    </row>
    <row r="8612" ht="15.75" customHeight="1">
      <c r="A8612" s="9" t="n">
        <v>44038.875</v>
      </c>
      <c r="B8612" s="9" t="n">
        <v>44038.70833333334</v>
      </c>
      <c r="C8612" s="2" t="n">
        <v>34964545</v>
      </c>
      <c r="D8612" s="2" t="inlineStr">
        <is>
          <t>DOM</t>
        </is>
      </c>
      <c r="G8612" s="2" t="inlineStr">
        <is>
          <t>ZONE</t>
        </is>
      </c>
      <c r="I8612" s="2" t="n">
        <v>59.16</v>
      </c>
      <c r="J8612" s="2" t="n">
        <v>67.374272</v>
      </c>
      <c r="K8612" s="2" t="n">
        <v>8.541442</v>
      </c>
      <c r="L8612" s="2" t="n">
        <v>-0.330504</v>
      </c>
      <c r="M8612" s="2" t="b">
        <v>1</v>
      </c>
      <c r="N8612" s="2" t="n">
        <v>1</v>
      </c>
    </row>
    <row r="8613" ht="15.75" customHeight="1">
      <c r="A8613" s="9" t="n">
        <v>44038.91666666666</v>
      </c>
      <c r="B8613" s="9" t="n">
        <v>44038.75</v>
      </c>
      <c r="C8613" s="2" t="n">
        <v>34964545</v>
      </c>
      <c r="D8613" s="2" t="inlineStr">
        <is>
          <t>DOM</t>
        </is>
      </c>
      <c r="G8613" s="2" t="inlineStr">
        <is>
          <t>ZONE</t>
        </is>
      </c>
      <c r="I8613" s="2" t="n">
        <v>48.5</v>
      </c>
      <c r="J8613" s="2" t="n">
        <v>54.825749</v>
      </c>
      <c r="K8613" s="2" t="n">
        <v>6.527425</v>
      </c>
      <c r="L8613" s="2" t="n">
        <v>-0.204176</v>
      </c>
      <c r="M8613" s="2" t="b">
        <v>1</v>
      </c>
      <c r="N8613" s="2" t="n">
        <v>1</v>
      </c>
    </row>
    <row r="8614" ht="15.75" customHeight="1">
      <c r="A8614" s="9" t="n">
        <v>44038.95833333334</v>
      </c>
      <c r="B8614" s="9" t="n">
        <v>44038.79166666666</v>
      </c>
      <c r="C8614" s="2" t="n">
        <v>34964545</v>
      </c>
      <c r="D8614" s="2" t="inlineStr">
        <is>
          <t>DOM</t>
        </is>
      </c>
      <c r="G8614" s="2" t="inlineStr">
        <is>
          <t>ZONE</t>
        </is>
      </c>
      <c r="I8614" s="2" t="n">
        <v>26.48</v>
      </c>
      <c r="J8614" s="2" t="n">
        <v>26.973707</v>
      </c>
      <c r="K8614" s="2" t="n">
        <v>0.598886</v>
      </c>
      <c r="L8614" s="2" t="n">
        <v>-0.103512</v>
      </c>
      <c r="M8614" s="2" t="b">
        <v>1</v>
      </c>
      <c r="N8614" s="2" t="n">
        <v>1</v>
      </c>
    </row>
    <row r="8615" ht="15.75" customHeight="1">
      <c r="A8615" s="9" t="n">
        <v>44039</v>
      </c>
      <c r="B8615" s="9" t="n">
        <v>44038.83333333334</v>
      </c>
      <c r="C8615" s="2" t="n">
        <v>34964545</v>
      </c>
      <c r="D8615" s="2" t="inlineStr">
        <is>
          <t>DOM</t>
        </is>
      </c>
      <c r="G8615" s="2" t="inlineStr">
        <is>
          <t>ZONE</t>
        </is>
      </c>
      <c r="I8615" s="2" t="n">
        <v>24.64</v>
      </c>
      <c r="J8615" s="2" t="n">
        <v>25.317374</v>
      </c>
      <c r="K8615" s="2" t="n">
        <v>0.8347250000000001</v>
      </c>
      <c r="L8615" s="2" t="n">
        <v>-0.159017</v>
      </c>
      <c r="M8615" s="2" t="b">
        <v>1</v>
      </c>
      <c r="N8615" s="2" t="n">
        <v>1</v>
      </c>
    </row>
    <row r="8616" ht="15.75" customHeight="1">
      <c r="A8616" s="9" t="n">
        <v>44039.04166666666</v>
      </c>
      <c r="B8616" s="9" t="n">
        <v>44038.875</v>
      </c>
      <c r="C8616" s="2" t="n">
        <v>34964545</v>
      </c>
      <c r="D8616" s="2" t="inlineStr">
        <is>
          <t>DOM</t>
        </is>
      </c>
      <c r="G8616" s="2" t="inlineStr">
        <is>
          <t>ZONE</t>
        </is>
      </c>
      <c r="I8616" s="2" t="n">
        <v>28.96</v>
      </c>
      <c r="J8616" s="2" t="n">
        <v>29.123402</v>
      </c>
      <c r="K8616" s="2" t="n">
        <v>0.279868</v>
      </c>
      <c r="L8616" s="2" t="n">
        <v>-0.118132</v>
      </c>
      <c r="M8616" s="2" t="b">
        <v>1</v>
      </c>
      <c r="N8616" s="2" t="n">
        <v>1</v>
      </c>
    </row>
    <row r="8617" ht="15.75" customHeight="1">
      <c r="A8617" s="9" t="n">
        <v>44039.08333333334</v>
      </c>
      <c r="B8617" s="9" t="n">
        <v>44038.91666666666</v>
      </c>
      <c r="C8617" s="2" t="n">
        <v>34964545</v>
      </c>
      <c r="D8617" s="2" t="inlineStr">
        <is>
          <t>DOM</t>
        </is>
      </c>
      <c r="G8617" s="2" t="inlineStr">
        <is>
          <t>ZONE</t>
        </is>
      </c>
      <c r="I8617" s="2" t="n">
        <v>22</v>
      </c>
      <c r="J8617" s="2" t="n">
        <v>20.873901</v>
      </c>
      <c r="K8617" s="2" t="n">
        <v>-1.051408</v>
      </c>
      <c r="L8617" s="2" t="n">
        <v>-0.071358</v>
      </c>
      <c r="M8617" s="2" t="b">
        <v>1</v>
      </c>
      <c r="N8617" s="2" t="n">
        <v>1</v>
      </c>
    </row>
    <row r="8618" ht="15.75" customHeight="1">
      <c r="A8618" s="9" t="n">
        <v>44039.125</v>
      </c>
      <c r="B8618" s="9" t="n">
        <v>44038.95833333334</v>
      </c>
      <c r="C8618" s="2" t="n">
        <v>34964545</v>
      </c>
      <c r="D8618" s="2" t="inlineStr">
        <is>
          <t>DOM</t>
        </is>
      </c>
      <c r="G8618" s="2" t="inlineStr">
        <is>
          <t>ZONE</t>
        </is>
      </c>
      <c r="I8618" s="2" t="n">
        <v>20.04</v>
      </c>
      <c r="J8618" s="2" t="n">
        <v>19.93687</v>
      </c>
      <c r="K8618" s="2" t="n">
        <v>-0.09923800000000001</v>
      </c>
      <c r="L8618" s="2" t="n">
        <v>-0.004725</v>
      </c>
      <c r="M8618" s="2" t="b">
        <v>1</v>
      </c>
      <c r="N8618" s="2" t="n">
        <v>1</v>
      </c>
    </row>
    <row r="8619" ht="15.75" customHeight="1">
      <c r="A8619" s="9" t="n">
        <v>44039.16666666666</v>
      </c>
      <c r="B8619" s="9" t="n">
        <v>44039</v>
      </c>
      <c r="C8619" s="2" t="n">
        <v>34964545</v>
      </c>
      <c r="D8619" s="2" t="inlineStr">
        <is>
          <t>DOM</t>
        </is>
      </c>
      <c r="G8619" s="2" t="inlineStr">
        <is>
          <t>ZONE</t>
        </is>
      </c>
      <c r="I8619" s="2" t="n">
        <v>17.42</v>
      </c>
      <c r="J8619" s="2" t="n">
        <v>17.51479</v>
      </c>
      <c r="K8619" s="2" t="n">
        <v>0.038132</v>
      </c>
      <c r="L8619" s="2" t="n">
        <v>0.054158</v>
      </c>
      <c r="M8619" s="2" t="b">
        <v>1</v>
      </c>
      <c r="N8619" s="2" t="n">
        <v>1</v>
      </c>
    </row>
    <row r="8620" ht="15.75" customHeight="1">
      <c r="A8620" s="9" t="n">
        <v>44039.20833333334</v>
      </c>
      <c r="B8620" s="9" t="n">
        <v>44039.04166666666</v>
      </c>
      <c r="C8620" s="2" t="n">
        <v>34964545</v>
      </c>
      <c r="D8620" s="2" t="inlineStr">
        <is>
          <t>DOM</t>
        </is>
      </c>
      <c r="G8620" s="2" t="inlineStr">
        <is>
          <t>ZONE</t>
        </is>
      </c>
      <c r="I8620" s="2" t="n">
        <v>16.75</v>
      </c>
      <c r="J8620" s="2" t="n">
        <v>16.800792</v>
      </c>
      <c r="K8620" s="2" t="n">
        <v>0</v>
      </c>
      <c r="L8620" s="2" t="n">
        <v>0.050792</v>
      </c>
      <c r="M8620" s="2" t="b">
        <v>1</v>
      </c>
      <c r="N8620" s="2" t="n">
        <v>1</v>
      </c>
    </row>
    <row r="8621" ht="15.75" customHeight="1">
      <c r="A8621" s="9" t="n">
        <v>44039.25</v>
      </c>
      <c r="B8621" s="9" t="n">
        <v>44039.08333333334</v>
      </c>
      <c r="C8621" s="2" t="n">
        <v>34964545</v>
      </c>
      <c r="D8621" s="2" t="inlineStr">
        <is>
          <t>DOM</t>
        </is>
      </c>
      <c r="G8621" s="2" t="inlineStr">
        <is>
          <t>ZONE</t>
        </is>
      </c>
      <c r="I8621" s="2" t="n">
        <v>15.03</v>
      </c>
      <c r="J8621" s="2" t="n">
        <v>15.053852</v>
      </c>
      <c r="K8621" s="2" t="n">
        <v>0</v>
      </c>
      <c r="L8621" s="2" t="n">
        <v>0.023852</v>
      </c>
      <c r="M8621" s="2" t="b">
        <v>1</v>
      </c>
      <c r="N8621" s="2" t="n">
        <v>1</v>
      </c>
    </row>
    <row r="8622" ht="15.75" customHeight="1">
      <c r="A8622" s="9" t="n">
        <v>44039.29166666666</v>
      </c>
      <c r="B8622" s="9" t="n">
        <v>44039.125</v>
      </c>
      <c r="C8622" s="2" t="n">
        <v>34964545</v>
      </c>
      <c r="D8622" s="2" t="inlineStr">
        <is>
          <t>DOM</t>
        </is>
      </c>
      <c r="G8622" s="2" t="inlineStr">
        <is>
          <t>ZONE</t>
        </is>
      </c>
      <c r="I8622" s="2" t="n">
        <v>14.81</v>
      </c>
      <c r="J8622" s="2" t="n">
        <v>14.812683</v>
      </c>
      <c r="K8622" s="2" t="n">
        <v>0</v>
      </c>
      <c r="L8622" s="2" t="n">
        <v>0.006016</v>
      </c>
      <c r="M8622" s="2" t="b">
        <v>1</v>
      </c>
      <c r="N8622" s="2" t="n">
        <v>1</v>
      </c>
    </row>
    <row r="8623" ht="15.75" customHeight="1">
      <c r="A8623" s="9" t="n">
        <v>44039.33333333334</v>
      </c>
      <c r="B8623" s="9" t="n">
        <v>44039.16666666666</v>
      </c>
      <c r="C8623" s="2" t="n">
        <v>34964545</v>
      </c>
      <c r="D8623" s="2" t="inlineStr">
        <is>
          <t>DOM</t>
        </is>
      </c>
      <c r="G8623" s="2" t="inlineStr">
        <is>
          <t>ZONE</t>
        </is>
      </c>
      <c r="I8623" s="2" t="n">
        <v>15.39</v>
      </c>
      <c r="J8623" s="2" t="n">
        <v>15.388486</v>
      </c>
      <c r="K8623" s="2" t="n">
        <v>0</v>
      </c>
      <c r="L8623" s="2" t="n">
        <v>-0.001514</v>
      </c>
      <c r="M8623" s="2" t="b">
        <v>1</v>
      </c>
      <c r="N8623" s="2" t="n">
        <v>1</v>
      </c>
    </row>
    <row r="8624" ht="15.75" customHeight="1">
      <c r="A8624" s="9" t="n">
        <v>44039.375</v>
      </c>
      <c r="B8624" s="9" t="n">
        <v>44039.20833333334</v>
      </c>
      <c r="C8624" s="2" t="n">
        <v>34964545</v>
      </c>
      <c r="D8624" s="2" t="inlineStr">
        <is>
          <t>DOM</t>
        </is>
      </c>
      <c r="G8624" s="2" t="inlineStr">
        <is>
          <t>ZONE</t>
        </is>
      </c>
      <c r="I8624" s="2" t="n">
        <v>16.51</v>
      </c>
      <c r="J8624" s="2" t="n">
        <v>16.284273</v>
      </c>
      <c r="K8624" s="2" t="n">
        <v>-0.225311</v>
      </c>
      <c r="L8624" s="2" t="n">
        <v>0.004584</v>
      </c>
      <c r="M8624" s="2" t="b">
        <v>1</v>
      </c>
      <c r="N8624" s="2" t="n">
        <v>1</v>
      </c>
    </row>
    <row r="8625" ht="15.75" customHeight="1">
      <c r="A8625" s="9" t="n">
        <v>44039.41666666666</v>
      </c>
      <c r="B8625" s="9" t="n">
        <v>44039.25</v>
      </c>
      <c r="C8625" s="2" t="n">
        <v>34964545</v>
      </c>
      <c r="D8625" s="2" t="inlineStr">
        <is>
          <t>DOM</t>
        </is>
      </c>
      <c r="G8625" s="2" t="inlineStr">
        <is>
          <t>ZONE</t>
        </is>
      </c>
      <c r="I8625" s="2" t="n">
        <v>18.07</v>
      </c>
      <c r="J8625" s="2" t="n">
        <v>17.717604</v>
      </c>
      <c r="K8625" s="2" t="n">
        <v>-0.356437</v>
      </c>
      <c r="L8625" s="2" t="n">
        <v>0.009041</v>
      </c>
      <c r="M8625" s="2" t="b">
        <v>1</v>
      </c>
      <c r="N8625" s="2" t="n">
        <v>1</v>
      </c>
    </row>
    <row r="8626" ht="15.75" customHeight="1">
      <c r="A8626" s="9" t="n">
        <v>44039.45833333334</v>
      </c>
      <c r="B8626" s="9" t="n">
        <v>44039.29166666666</v>
      </c>
      <c r="C8626" s="2" t="n">
        <v>34964545</v>
      </c>
      <c r="D8626" s="2" t="inlineStr">
        <is>
          <t>DOM</t>
        </is>
      </c>
      <c r="G8626" s="2" t="inlineStr">
        <is>
          <t>ZONE</t>
        </is>
      </c>
      <c r="I8626" s="2" t="n">
        <v>19.05</v>
      </c>
      <c r="J8626" s="2" t="n">
        <v>18.728272</v>
      </c>
      <c r="K8626" s="2" t="n">
        <v>-0.303403</v>
      </c>
      <c r="L8626" s="2" t="n">
        <v>-0.016658</v>
      </c>
      <c r="M8626" s="2" t="b">
        <v>1</v>
      </c>
      <c r="N8626" s="2" t="n">
        <v>1</v>
      </c>
    </row>
    <row r="8627" ht="15.75" customHeight="1">
      <c r="A8627" s="9" t="n">
        <v>44039.5</v>
      </c>
      <c r="B8627" s="9" t="n">
        <v>44039.33333333334</v>
      </c>
      <c r="C8627" s="2" t="n">
        <v>34964545</v>
      </c>
      <c r="D8627" s="2" t="inlineStr">
        <is>
          <t>DOM</t>
        </is>
      </c>
      <c r="G8627" s="2" t="inlineStr">
        <is>
          <t>ZONE</t>
        </is>
      </c>
      <c r="I8627" s="2" t="n">
        <v>23.97</v>
      </c>
      <c r="J8627" s="2" t="n">
        <v>22.88998</v>
      </c>
      <c r="K8627" s="2" t="n">
        <v>-0.885453</v>
      </c>
      <c r="L8627" s="2" t="n">
        <v>-0.1929</v>
      </c>
      <c r="M8627" s="2" t="b">
        <v>1</v>
      </c>
      <c r="N8627" s="2" t="n">
        <v>1</v>
      </c>
    </row>
    <row r="8628" ht="15.75" customHeight="1">
      <c r="A8628" s="9" t="n">
        <v>44039.54166666666</v>
      </c>
      <c r="B8628" s="9" t="n">
        <v>44039.375</v>
      </c>
      <c r="C8628" s="2" t="n">
        <v>34964545</v>
      </c>
      <c r="D8628" s="2" t="inlineStr">
        <is>
          <t>DOM</t>
        </is>
      </c>
      <c r="G8628" s="2" t="inlineStr">
        <is>
          <t>ZONE</t>
        </is>
      </c>
      <c r="I8628" s="2" t="n">
        <v>22.97</v>
      </c>
      <c r="J8628" s="2" t="n">
        <v>22.806921</v>
      </c>
      <c r="K8628" s="2" t="n">
        <v>-0.043326</v>
      </c>
      <c r="L8628" s="2" t="n">
        <v>-0.121419</v>
      </c>
      <c r="M8628" s="2" t="b">
        <v>1</v>
      </c>
      <c r="N8628" s="2" t="n">
        <v>1</v>
      </c>
    </row>
    <row r="8629" ht="15.75" customHeight="1">
      <c r="A8629" s="9" t="n">
        <v>44039.58333333334</v>
      </c>
      <c r="B8629" s="9" t="n">
        <v>44039.41666666666</v>
      </c>
      <c r="C8629" s="2" t="n">
        <v>34964545</v>
      </c>
      <c r="D8629" s="2" t="inlineStr">
        <is>
          <t>DOM</t>
        </is>
      </c>
      <c r="G8629" s="2" t="inlineStr">
        <is>
          <t>ZONE</t>
        </is>
      </c>
      <c r="I8629" s="2" t="n">
        <v>23.38</v>
      </c>
      <c r="J8629" s="2" t="n">
        <v>23.410889</v>
      </c>
      <c r="K8629" s="2" t="n">
        <v>0.222323</v>
      </c>
      <c r="L8629" s="2" t="n">
        <v>-0.187268</v>
      </c>
      <c r="M8629" s="2" t="b">
        <v>1</v>
      </c>
      <c r="N8629" s="2" t="n">
        <v>1</v>
      </c>
    </row>
    <row r="8630" ht="15.75" customHeight="1">
      <c r="A8630" s="9" t="n">
        <v>44039.625</v>
      </c>
      <c r="B8630" s="9" t="n">
        <v>44039.45833333334</v>
      </c>
      <c r="C8630" s="2" t="n">
        <v>34964545</v>
      </c>
      <c r="D8630" s="2" t="inlineStr">
        <is>
          <t>DOM</t>
        </is>
      </c>
      <c r="G8630" s="2" t="inlineStr">
        <is>
          <t>ZONE</t>
        </is>
      </c>
      <c r="I8630" s="2" t="n">
        <v>37.56</v>
      </c>
      <c r="J8630" s="2" t="n">
        <v>30.669796</v>
      </c>
      <c r="K8630" s="2" t="n">
        <v>-6.538421</v>
      </c>
      <c r="L8630" s="2" t="n">
        <v>-0.346784</v>
      </c>
      <c r="M8630" s="2" t="b">
        <v>1</v>
      </c>
      <c r="N8630" s="2" t="n">
        <v>1</v>
      </c>
    </row>
    <row r="8631" ht="15.75" customHeight="1">
      <c r="A8631" s="9" t="n">
        <v>44039.66666666666</v>
      </c>
      <c r="B8631" s="9" t="n">
        <v>44039.5</v>
      </c>
      <c r="C8631" s="2" t="n">
        <v>34964545</v>
      </c>
      <c r="D8631" s="2" t="inlineStr">
        <is>
          <t>DOM</t>
        </is>
      </c>
      <c r="G8631" s="2" t="inlineStr">
        <is>
          <t>ZONE</t>
        </is>
      </c>
      <c r="I8631" s="2" t="n">
        <v>37.64</v>
      </c>
      <c r="J8631" s="2" t="n">
        <v>30.853889</v>
      </c>
      <c r="K8631" s="2" t="n">
        <v>-6.48634</v>
      </c>
      <c r="L8631" s="2" t="n">
        <v>-0.295605</v>
      </c>
      <c r="M8631" s="2" t="b">
        <v>1</v>
      </c>
      <c r="N8631" s="2" t="n">
        <v>1</v>
      </c>
    </row>
    <row r="8632" ht="15.75" customHeight="1">
      <c r="A8632" s="9" t="n">
        <v>44039.70833333334</v>
      </c>
      <c r="B8632" s="9" t="n">
        <v>44039.54166666666</v>
      </c>
      <c r="C8632" s="2" t="n">
        <v>34964545</v>
      </c>
      <c r="D8632" s="2" t="inlineStr">
        <is>
          <t>DOM</t>
        </is>
      </c>
      <c r="G8632" s="2" t="inlineStr">
        <is>
          <t>ZONE</t>
        </is>
      </c>
      <c r="I8632" s="2" t="n">
        <v>34.33</v>
      </c>
      <c r="J8632" s="2" t="n">
        <v>27.854513</v>
      </c>
      <c r="K8632" s="2" t="n">
        <v>-6.380042</v>
      </c>
      <c r="L8632" s="2" t="n">
        <v>-0.093778</v>
      </c>
      <c r="M8632" s="2" t="b">
        <v>1</v>
      </c>
      <c r="N8632" s="2" t="n">
        <v>1</v>
      </c>
    </row>
    <row r="8633" ht="15.75" customHeight="1">
      <c r="A8633" s="9" t="n">
        <v>44039.75</v>
      </c>
      <c r="B8633" s="9" t="n">
        <v>44039.58333333334</v>
      </c>
      <c r="C8633" s="2" t="n">
        <v>34964545</v>
      </c>
      <c r="D8633" s="2" t="inlineStr">
        <is>
          <t>DOM</t>
        </is>
      </c>
      <c r="G8633" s="2" t="inlineStr">
        <is>
          <t>ZONE</t>
        </is>
      </c>
      <c r="I8633" s="2" t="n">
        <v>62.61</v>
      </c>
      <c r="J8633" s="2" t="n">
        <v>51.843543</v>
      </c>
      <c r="K8633" s="2" t="n">
        <v>-10.46939</v>
      </c>
      <c r="L8633" s="2" t="n">
        <v>-0.292067</v>
      </c>
      <c r="M8633" s="2" t="b">
        <v>1</v>
      </c>
      <c r="N8633" s="2" t="n">
        <v>1</v>
      </c>
    </row>
    <row r="8634" ht="15.75" customHeight="1">
      <c r="A8634" s="9" t="n">
        <v>44039.79166666666</v>
      </c>
      <c r="B8634" s="9" t="n">
        <v>44039.625</v>
      </c>
      <c r="C8634" s="2" t="n">
        <v>34964545</v>
      </c>
      <c r="D8634" s="2" t="inlineStr">
        <is>
          <t>DOM</t>
        </is>
      </c>
      <c r="G8634" s="2" t="inlineStr">
        <is>
          <t>ZONE</t>
        </is>
      </c>
      <c r="I8634" s="2" t="n">
        <v>40.96</v>
      </c>
      <c r="J8634" s="2" t="n">
        <v>34.014403</v>
      </c>
      <c r="K8634" s="2" t="n">
        <v>-6.806233</v>
      </c>
      <c r="L8634" s="2" t="n">
        <v>-0.134364</v>
      </c>
      <c r="M8634" s="2" t="b">
        <v>1</v>
      </c>
      <c r="N8634" s="2" t="n">
        <v>1</v>
      </c>
    </row>
    <row r="8635" ht="15.75" customHeight="1">
      <c r="A8635" s="9" t="n">
        <v>44039.83333333334</v>
      </c>
      <c r="B8635" s="9" t="n">
        <v>44039.66666666666</v>
      </c>
      <c r="C8635" s="2" t="n">
        <v>34964545</v>
      </c>
      <c r="D8635" s="2" t="inlineStr">
        <is>
          <t>DOM</t>
        </is>
      </c>
      <c r="G8635" s="2" t="inlineStr">
        <is>
          <t>ZONE</t>
        </is>
      </c>
      <c r="I8635" s="2" t="n">
        <v>38.81</v>
      </c>
      <c r="J8635" s="2" t="n">
        <v>35.707821</v>
      </c>
      <c r="K8635" s="2" t="n">
        <v>-2.979372</v>
      </c>
      <c r="L8635" s="2" t="n">
        <v>-0.118641</v>
      </c>
      <c r="M8635" s="2" t="b">
        <v>1</v>
      </c>
      <c r="N8635" s="2" t="n">
        <v>1</v>
      </c>
    </row>
    <row r="8636" ht="15.75" customHeight="1">
      <c r="A8636" s="9" t="n">
        <v>44039.875</v>
      </c>
      <c r="B8636" s="9" t="n">
        <v>44039.70833333334</v>
      </c>
      <c r="C8636" s="2" t="n">
        <v>34964545</v>
      </c>
      <c r="D8636" s="2" t="inlineStr">
        <is>
          <t>DOM</t>
        </is>
      </c>
      <c r="G8636" s="2" t="inlineStr">
        <is>
          <t>ZONE</t>
        </is>
      </c>
      <c r="I8636" s="2" t="n">
        <v>38.63</v>
      </c>
      <c r="J8636" s="2" t="n">
        <v>29.63537</v>
      </c>
      <c r="K8636" s="2" t="n">
        <v>-8.806894</v>
      </c>
      <c r="L8636" s="2" t="n">
        <v>-0.191903</v>
      </c>
      <c r="M8636" s="2" t="b">
        <v>1</v>
      </c>
      <c r="N8636" s="2" t="n">
        <v>1</v>
      </c>
    </row>
    <row r="8637" ht="15.75" customHeight="1">
      <c r="A8637" s="9" t="n">
        <v>44039.91666666666</v>
      </c>
      <c r="B8637" s="9" t="n">
        <v>44039.75</v>
      </c>
      <c r="C8637" s="2" t="n">
        <v>34964545</v>
      </c>
      <c r="D8637" s="2" t="inlineStr">
        <is>
          <t>DOM</t>
        </is>
      </c>
      <c r="G8637" s="2" t="inlineStr">
        <is>
          <t>ZONE</t>
        </is>
      </c>
      <c r="I8637" s="2" t="n">
        <v>65.63</v>
      </c>
      <c r="J8637" s="2" t="n">
        <v>55.708569</v>
      </c>
      <c r="K8637" s="2" t="n">
        <v>-9.594554</v>
      </c>
      <c r="L8637" s="2" t="n">
        <v>-0.328543</v>
      </c>
      <c r="M8637" s="2" t="b">
        <v>1</v>
      </c>
      <c r="N8637" s="2" t="n">
        <v>1</v>
      </c>
    </row>
    <row r="8638" ht="15.75" customHeight="1">
      <c r="A8638" s="9" t="n">
        <v>44039.95833333334</v>
      </c>
      <c r="B8638" s="9" t="n">
        <v>44039.79166666666</v>
      </c>
      <c r="C8638" s="2" t="n">
        <v>34964545</v>
      </c>
      <c r="D8638" s="2" t="inlineStr">
        <is>
          <t>DOM</t>
        </is>
      </c>
      <c r="G8638" s="2" t="inlineStr">
        <is>
          <t>ZONE</t>
        </is>
      </c>
      <c r="I8638" s="2" t="n">
        <v>31.25</v>
      </c>
      <c r="J8638" s="2" t="n">
        <v>27.373596</v>
      </c>
      <c r="K8638" s="2" t="n">
        <v>-3.802338</v>
      </c>
      <c r="L8638" s="2" t="n">
        <v>-0.069066</v>
      </c>
      <c r="M8638" s="2" t="b">
        <v>1</v>
      </c>
      <c r="N8638" s="2" t="n">
        <v>1</v>
      </c>
    </row>
    <row r="8639" ht="15.75" customHeight="1">
      <c r="A8639" s="9" t="n">
        <v>44040</v>
      </c>
      <c r="B8639" s="9" t="n">
        <v>44039.83333333334</v>
      </c>
      <c r="C8639" s="2" t="n">
        <v>34964545</v>
      </c>
      <c r="D8639" s="2" t="inlineStr">
        <is>
          <t>DOM</t>
        </is>
      </c>
      <c r="G8639" s="2" t="inlineStr">
        <is>
          <t>ZONE</t>
        </is>
      </c>
      <c r="I8639" s="2" t="n">
        <v>25.14</v>
      </c>
      <c r="J8639" s="2" t="n">
        <v>25.12507</v>
      </c>
      <c r="K8639" s="2" t="n">
        <v>-0.00445</v>
      </c>
      <c r="L8639" s="2" t="n">
        <v>-0.013814</v>
      </c>
      <c r="M8639" s="2" t="b">
        <v>1</v>
      </c>
      <c r="N8639" s="2" t="n">
        <v>1</v>
      </c>
    </row>
    <row r="8640" ht="15.75" customHeight="1">
      <c r="A8640" s="9" t="n">
        <v>44040.04166666666</v>
      </c>
      <c r="B8640" s="9" t="n">
        <v>44039.875</v>
      </c>
      <c r="C8640" s="2" t="n">
        <v>34964545</v>
      </c>
      <c r="D8640" s="2" t="inlineStr">
        <is>
          <t>DOM</t>
        </is>
      </c>
      <c r="G8640" s="2" t="inlineStr">
        <is>
          <t>ZONE</t>
        </is>
      </c>
      <c r="I8640" s="2" t="n">
        <v>23.1</v>
      </c>
      <c r="J8640" s="2" t="n">
        <v>23.087302</v>
      </c>
      <c r="K8640" s="2" t="n">
        <v>-0.02526</v>
      </c>
      <c r="L8640" s="2" t="n">
        <v>0.009228999999999999</v>
      </c>
      <c r="M8640" s="2" t="b">
        <v>1</v>
      </c>
      <c r="N8640" s="2" t="n">
        <v>1</v>
      </c>
    </row>
    <row r="8641" ht="15.75" customHeight="1">
      <c r="A8641" s="9" t="n">
        <v>44040.08333333334</v>
      </c>
      <c r="B8641" s="9" t="n">
        <v>44039.91666666666</v>
      </c>
      <c r="C8641" s="2" t="n">
        <v>34964545</v>
      </c>
      <c r="D8641" s="2" t="inlineStr">
        <is>
          <t>DOM</t>
        </is>
      </c>
      <c r="G8641" s="2" t="inlineStr">
        <is>
          <t>ZONE</t>
        </is>
      </c>
      <c r="I8641" s="2" t="n">
        <v>21.61</v>
      </c>
      <c r="J8641" s="2" t="n">
        <v>21.6888</v>
      </c>
      <c r="K8641" s="2" t="n">
        <v>-0.00542</v>
      </c>
      <c r="L8641" s="2" t="n">
        <v>0.08921999999999999</v>
      </c>
      <c r="M8641" s="2" t="b">
        <v>1</v>
      </c>
      <c r="N8641" s="2" t="n">
        <v>1</v>
      </c>
    </row>
    <row r="8642" ht="15.75" customHeight="1">
      <c r="A8642" s="9" t="n">
        <v>44040.125</v>
      </c>
      <c r="B8642" s="9" t="n">
        <v>44039.95833333334</v>
      </c>
      <c r="C8642" s="2" t="n">
        <v>34964545</v>
      </c>
      <c r="D8642" s="2" t="inlineStr">
        <is>
          <t>DOM</t>
        </is>
      </c>
      <c r="G8642" s="2" t="inlineStr">
        <is>
          <t>ZONE</t>
        </is>
      </c>
      <c r="I8642" s="2" t="n">
        <v>22.13</v>
      </c>
      <c r="J8642" s="2" t="n">
        <v>22.202307</v>
      </c>
      <c r="K8642" s="2" t="n">
        <v>-0.010116</v>
      </c>
      <c r="L8642" s="2" t="n">
        <v>0.07825600000000001</v>
      </c>
      <c r="M8642" s="2" t="b">
        <v>1</v>
      </c>
      <c r="N8642" s="2" t="n">
        <v>1</v>
      </c>
    </row>
    <row r="8643" ht="15.75" customHeight="1">
      <c r="A8643" s="9" t="n">
        <v>44040.16666666666</v>
      </c>
      <c r="B8643" s="9" t="n">
        <v>44040</v>
      </c>
      <c r="C8643" s="2" t="n">
        <v>34964545</v>
      </c>
      <c r="D8643" s="2" t="inlineStr">
        <is>
          <t>DOM</t>
        </is>
      </c>
      <c r="G8643" s="2" t="inlineStr">
        <is>
          <t>ZONE</t>
        </is>
      </c>
      <c r="I8643" s="2" t="n">
        <v>19.36</v>
      </c>
      <c r="J8643" s="2" t="n">
        <v>19.489637</v>
      </c>
      <c r="K8643" s="2" t="n">
        <v>0</v>
      </c>
      <c r="L8643" s="2" t="n">
        <v>0.125471</v>
      </c>
      <c r="M8643" s="2" t="b">
        <v>1</v>
      </c>
      <c r="N8643" s="2" t="n">
        <v>1</v>
      </c>
    </row>
    <row r="8644" ht="15.75" customHeight="1">
      <c r="A8644" s="9" t="n">
        <v>44040.20833333334</v>
      </c>
      <c r="B8644" s="9" t="n">
        <v>44040.04166666666</v>
      </c>
      <c r="C8644" s="2" t="n">
        <v>34964545</v>
      </c>
      <c r="D8644" s="2" t="inlineStr">
        <is>
          <t>DOM</t>
        </is>
      </c>
      <c r="G8644" s="2" t="inlineStr">
        <is>
          <t>ZONE</t>
        </is>
      </c>
      <c r="I8644" s="2" t="n">
        <v>17.43</v>
      </c>
      <c r="J8644" s="2" t="n">
        <v>17.545496</v>
      </c>
      <c r="K8644" s="2" t="n">
        <v>0</v>
      </c>
      <c r="L8644" s="2" t="n">
        <v>0.115496</v>
      </c>
      <c r="M8644" s="2" t="b">
        <v>1</v>
      </c>
      <c r="N8644" s="2" t="n">
        <v>1</v>
      </c>
    </row>
    <row r="8645" ht="15.75" customHeight="1">
      <c r="A8645" s="9" t="n">
        <v>44040.25</v>
      </c>
      <c r="B8645" s="9" t="n">
        <v>44040.08333333334</v>
      </c>
      <c r="C8645" s="2" t="n">
        <v>34964545</v>
      </c>
      <c r="D8645" s="2" t="inlineStr">
        <is>
          <t>DOM</t>
        </is>
      </c>
      <c r="G8645" s="2" t="inlineStr">
        <is>
          <t>ZONE</t>
        </is>
      </c>
      <c r="I8645" s="2" t="n">
        <v>16.66</v>
      </c>
      <c r="J8645" s="2" t="n">
        <v>16.766376</v>
      </c>
      <c r="K8645" s="2" t="n">
        <v>0</v>
      </c>
      <c r="L8645" s="2" t="n">
        <v>0.103042</v>
      </c>
      <c r="M8645" s="2" t="b">
        <v>1</v>
      </c>
      <c r="N8645" s="2" t="n">
        <v>1</v>
      </c>
    </row>
    <row r="8646" ht="15.75" customHeight="1">
      <c r="A8646" s="9" t="n">
        <v>44040.29166666666</v>
      </c>
      <c r="B8646" s="9" t="n">
        <v>44040.125</v>
      </c>
      <c r="C8646" s="2" t="n">
        <v>34964545</v>
      </c>
      <c r="D8646" s="2" t="inlineStr">
        <is>
          <t>DOM</t>
        </is>
      </c>
      <c r="G8646" s="2" t="inlineStr">
        <is>
          <t>ZONE</t>
        </is>
      </c>
      <c r="I8646" s="2" t="n">
        <v>15.43</v>
      </c>
      <c r="J8646" s="2" t="n">
        <v>15.532991</v>
      </c>
      <c r="K8646" s="2" t="n">
        <v>0.021865</v>
      </c>
      <c r="L8646" s="2" t="n">
        <v>0.08362600000000001</v>
      </c>
      <c r="M8646" s="2" t="b">
        <v>1</v>
      </c>
      <c r="N8646" s="2" t="n">
        <v>1</v>
      </c>
    </row>
    <row r="8647" ht="15.75" customHeight="1">
      <c r="A8647" s="9" t="n">
        <v>44040.33333333334</v>
      </c>
      <c r="B8647" s="9" t="n">
        <v>44040.16666666666</v>
      </c>
      <c r="C8647" s="2" t="n">
        <v>34964545</v>
      </c>
      <c r="D8647" s="2" t="inlineStr">
        <is>
          <t>DOM</t>
        </is>
      </c>
      <c r="G8647" s="2" t="inlineStr">
        <is>
          <t>ZONE</t>
        </is>
      </c>
      <c r="I8647" s="2" t="n">
        <v>15.71</v>
      </c>
      <c r="J8647" s="2" t="n">
        <v>15.856839</v>
      </c>
      <c r="K8647" s="2" t="n">
        <v>0.065081</v>
      </c>
      <c r="L8647" s="2" t="n">
        <v>0.080924</v>
      </c>
      <c r="M8647" s="2" t="b">
        <v>1</v>
      </c>
      <c r="N8647" s="2" t="n">
        <v>1</v>
      </c>
    </row>
    <row r="8648" ht="15.75" customHeight="1">
      <c r="A8648" s="9" t="n">
        <v>44040.375</v>
      </c>
      <c r="B8648" s="9" t="n">
        <v>44040.20833333334</v>
      </c>
      <c r="C8648" s="2" t="n">
        <v>34964545</v>
      </c>
      <c r="D8648" s="2" t="inlineStr">
        <is>
          <t>DOM</t>
        </is>
      </c>
      <c r="G8648" s="2" t="inlineStr">
        <is>
          <t>ZONE</t>
        </is>
      </c>
      <c r="I8648" s="2" t="n">
        <v>16.99</v>
      </c>
      <c r="J8648" s="2" t="n">
        <v>17.172234</v>
      </c>
      <c r="K8648" s="2" t="n">
        <v>0.109233</v>
      </c>
      <c r="L8648" s="2" t="n">
        <v>0.07133399999999999</v>
      </c>
      <c r="M8648" s="2" t="b">
        <v>1</v>
      </c>
      <c r="N8648" s="2" t="n">
        <v>1</v>
      </c>
    </row>
    <row r="8649" ht="15.75" customHeight="1">
      <c r="A8649" s="9" t="n">
        <v>44040.41666666666</v>
      </c>
      <c r="B8649" s="9" t="n">
        <v>44040.25</v>
      </c>
      <c r="C8649" s="2" t="n">
        <v>34964545</v>
      </c>
      <c r="D8649" s="2" t="inlineStr">
        <is>
          <t>DOM</t>
        </is>
      </c>
      <c r="G8649" s="2" t="inlineStr">
        <is>
          <t>ZONE</t>
        </is>
      </c>
      <c r="I8649" s="2" t="n">
        <v>18.24</v>
      </c>
      <c r="J8649" s="2" t="n">
        <v>18.383319</v>
      </c>
      <c r="K8649" s="2" t="n">
        <v>0.094592</v>
      </c>
      <c r="L8649" s="2" t="n">
        <v>0.047894</v>
      </c>
      <c r="M8649" s="2" t="b">
        <v>1</v>
      </c>
      <c r="N8649" s="2" t="n">
        <v>1</v>
      </c>
    </row>
    <row r="8650" ht="15.75" customHeight="1">
      <c r="A8650" s="9" t="n">
        <v>44040.45833333334</v>
      </c>
      <c r="B8650" s="9" t="n">
        <v>44040.29166666666</v>
      </c>
      <c r="C8650" s="2" t="n">
        <v>34964545</v>
      </c>
      <c r="D8650" s="2" t="inlineStr">
        <is>
          <t>DOM</t>
        </is>
      </c>
      <c r="G8650" s="2" t="inlineStr">
        <is>
          <t>ZONE</t>
        </is>
      </c>
      <c r="I8650" s="2" t="n">
        <v>20.66</v>
      </c>
      <c r="J8650" s="2" t="n">
        <v>20.752382</v>
      </c>
      <c r="K8650" s="2" t="n">
        <v>0.09001199999999999</v>
      </c>
      <c r="L8650" s="2" t="n">
        <v>0.004037</v>
      </c>
      <c r="M8650" s="2" t="b">
        <v>1</v>
      </c>
      <c r="N8650" s="2" t="n">
        <v>1</v>
      </c>
    </row>
    <row r="8651" ht="15.75" customHeight="1">
      <c r="A8651" s="9" t="n">
        <v>44040.5</v>
      </c>
      <c r="B8651" s="9" t="n">
        <v>44040.33333333334</v>
      </c>
      <c r="C8651" s="2" t="n">
        <v>34964545</v>
      </c>
      <c r="D8651" s="2" t="inlineStr">
        <is>
          <t>DOM</t>
        </is>
      </c>
      <c r="G8651" s="2" t="inlineStr">
        <is>
          <t>ZONE</t>
        </is>
      </c>
      <c r="I8651" s="2" t="n">
        <v>22.74</v>
      </c>
      <c r="J8651" s="2" t="n">
        <v>22.804224</v>
      </c>
      <c r="K8651" s="2" t="n">
        <v>0.151343</v>
      </c>
      <c r="L8651" s="2" t="n">
        <v>-0.082952</v>
      </c>
      <c r="M8651" s="2" t="b">
        <v>1</v>
      </c>
      <c r="N8651" s="2" t="n">
        <v>1</v>
      </c>
    </row>
    <row r="8652" ht="15.75" customHeight="1">
      <c r="A8652" s="9" t="n">
        <v>44040.54166666666</v>
      </c>
      <c r="B8652" s="9" t="n">
        <v>44040.375</v>
      </c>
      <c r="C8652" s="2" t="n">
        <v>34964545</v>
      </c>
      <c r="D8652" s="2" t="inlineStr">
        <is>
          <t>DOM</t>
        </is>
      </c>
      <c r="G8652" s="2" t="inlineStr">
        <is>
          <t>ZONE</t>
        </is>
      </c>
      <c r="I8652" s="2" t="n">
        <v>22.99</v>
      </c>
      <c r="J8652" s="2" t="n">
        <v>22.282697</v>
      </c>
      <c r="K8652" s="2" t="n">
        <v>-0.557963</v>
      </c>
      <c r="L8652" s="2" t="n">
        <v>-0.146007</v>
      </c>
      <c r="M8652" s="2" t="b">
        <v>1</v>
      </c>
      <c r="N8652" s="2" t="n">
        <v>1</v>
      </c>
    </row>
    <row r="8653" ht="15.75" customHeight="1">
      <c r="A8653" s="9" t="n">
        <v>44040.58333333334</v>
      </c>
      <c r="B8653" s="9" t="n">
        <v>44040.41666666666</v>
      </c>
      <c r="C8653" s="2" t="n">
        <v>34964545</v>
      </c>
      <c r="D8653" s="2" t="inlineStr">
        <is>
          <t>DOM</t>
        </is>
      </c>
      <c r="G8653" s="2" t="inlineStr">
        <is>
          <t>ZONE</t>
        </is>
      </c>
      <c r="I8653" s="2" t="n">
        <v>25.83</v>
      </c>
      <c r="J8653" s="2" t="n">
        <v>25.685164</v>
      </c>
      <c r="K8653" s="2" t="n">
        <v>0.006743</v>
      </c>
      <c r="L8653" s="2" t="n">
        <v>-0.154079</v>
      </c>
      <c r="M8653" s="2" t="b">
        <v>1</v>
      </c>
      <c r="N8653" s="2" t="n">
        <v>1</v>
      </c>
    </row>
    <row r="8654" ht="15.75" customHeight="1">
      <c r="A8654" s="9" t="n">
        <v>44040.625</v>
      </c>
      <c r="B8654" s="9" t="n">
        <v>44040.45833333334</v>
      </c>
      <c r="C8654" s="2" t="n">
        <v>34964545</v>
      </c>
      <c r="D8654" s="2" t="inlineStr">
        <is>
          <t>DOM</t>
        </is>
      </c>
      <c r="G8654" s="2" t="inlineStr">
        <is>
          <t>ZONE</t>
        </is>
      </c>
      <c r="I8654" s="2" t="n">
        <v>24.28</v>
      </c>
      <c r="J8654" s="2" t="n">
        <v>24.127199</v>
      </c>
      <c r="K8654" s="2" t="n">
        <v>-0.007737</v>
      </c>
      <c r="L8654" s="2" t="n">
        <v>-0.146731</v>
      </c>
      <c r="M8654" s="2" t="b">
        <v>1</v>
      </c>
      <c r="N8654" s="2" t="n">
        <v>1</v>
      </c>
    </row>
    <row r="8655" ht="15.75" customHeight="1">
      <c r="A8655" s="9" t="n">
        <v>44040.66666666666</v>
      </c>
      <c r="B8655" s="9" t="n">
        <v>44040.5</v>
      </c>
      <c r="C8655" s="2" t="n">
        <v>34964545</v>
      </c>
      <c r="D8655" s="2" t="inlineStr">
        <is>
          <t>DOM</t>
        </is>
      </c>
      <c r="G8655" s="2" t="inlineStr">
        <is>
          <t>ZONE</t>
        </is>
      </c>
      <c r="I8655" s="2" t="n">
        <v>31.15</v>
      </c>
      <c r="J8655" s="2" t="n">
        <v>30.831892</v>
      </c>
      <c r="K8655" s="2" t="n">
        <v>-0.083274</v>
      </c>
      <c r="L8655" s="2" t="n">
        <v>-0.235667</v>
      </c>
      <c r="M8655" s="2" t="b">
        <v>1</v>
      </c>
      <c r="N8655" s="2" t="n">
        <v>1</v>
      </c>
    </row>
    <row r="8656" ht="15.75" customHeight="1">
      <c r="A8656" s="9" t="n">
        <v>44040.70833333334</v>
      </c>
      <c r="B8656" s="9" t="n">
        <v>44040.54166666666</v>
      </c>
      <c r="C8656" s="2" t="n">
        <v>34964545</v>
      </c>
      <c r="D8656" s="2" t="inlineStr">
        <is>
          <t>DOM</t>
        </is>
      </c>
      <c r="G8656" s="2" t="inlineStr">
        <is>
          <t>ZONE</t>
        </is>
      </c>
      <c r="I8656" s="2" t="n">
        <v>27.02</v>
      </c>
      <c r="J8656" s="2" t="n">
        <v>26.901382</v>
      </c>
      <c r="K8656" s="2" t="n">
        <v>0.025652</v>
      </c>
      <c r="L8656" s="2" t="n">
        <v>-0.13927</v>
      </c>
      <c r="M8656" s="2" t="b">
        <v>1</v>
      </c>
      <c r="N8656" s="2" t="n">
        <v>1</v>
      </c>
    </row>
    <row r="8657" ht="15.75" customHeight="1">
      <c r="A8657" s="9" t="n">
        <v>44040.75</v>
      </c>
      <c r="B8657" s="9" t="n">
        <v>44040.58333333334</v>
      </c>
      <c r="C8657" s="2" t="n">
        <v>34964545</v>
      </c>
      <c r="D8657" s="2" t="inlineStr">
        <is>
          <t>DOM</t>
        </is>
      </c>
      <c r="G8657" s="2" t="inlineStr">
        <is>
          <t>ZONE</t>
        </is>
      </c>
      <c r="I8657" s="2" t="n">
        <v>36.8</v>
      </c>
      <c r="J8657" s="2" t="n">
        <v>36.524445</v>
      </c>
      <c r="K8657" s="2" t="n">
        <v>-0.06988999999999999</v>
      </c>
      <c r="L8657" s="2" t="n">
        <v>-0.203999</v>
      </c>
      <c r="M8657" s="2" t="b">
        <v>1</v>
      </c>
      <c r="N8657" s="2" t="n">
        <v>1</v>
      </c>
    </row>
    <row r="8658" ht="15.75" customHeight="1">
      <c r="A8658" s="9" t="n">
        <v>44040.79166666666</v>
      </c>
      <c r="B8658" s="9" t="n">
        <v>44040.625</v>
      </c>
      <c r="C8658" s="2" t="n">
        <v>34964545</v>
      </c>
      <c r="D8658" s="2" t="inlineStr">
        <is>
          <t>DOM</t>
        </is>
      </c>
      <c r="G8658" s="2" t="inlineStr">
        <is>
          <t>ZONE</t>
        </is>
      </c>
      <c r="I8658" s="2" t="n">
        <v>27.65</v>
      </c>
      <c r="J8658" s="2" t="n">
        <v>27.337114</v>
      </c>
      <c r="K8658" s="2" t="n">
        <v>-0.201519</v>
      </c>
      <c r="L8658" s="2" t="n">
        <v>-0.108867</v>
      </c>
      <c r="M8658" s="2" t="b">
        <v>1</v>
      </c>
      <c r="N8658" s="2" t="n">
        <v>1</v>
      </c>
    </row>
    <row r="8659" ht="15.75" customHeight="1">
      <c r="A8659" s="9" t="n">
        <v>44040.83333333334</v>
      </c>
      <c r="B8659" s="9" t="n">
        <v>44040.66666666666</v>
      </c>
      <c r="C8659" s="2" t="n">
        <v>34964545</v>
      </c>
      <c r="D8659" s="2" t="inlineStr">
        <is>
          <t>DOM</t>
        </is>
      </c>
      <c r="G8659" s="2" t="inlineStr">
        <is>
          <t>ZONE</t>
        </is>
      </c>
      <c r="I8659" s="2" t="n">
        <v>41.55</v>
      </c>
      <c r="J8659" s="2" t="n">
        <v>27.955941</v>
      </c>
      <c r="K8659" s="2" t="n">
        <v>-13.386421</v>
      </c>
      <c r="L8659" s="2" t="n">
        <v>-0.204305</v>
      </c>
      <c r="M8659" s="2" t="b">
        <v>1</v>
      </c>
      <c r="N8659" s="2" t="n">
        <v>1</v>
      </c>
    </row>
    <row r="8660" ht="15.75" customHeight="1">
      <c r="A8660" s="9" t="n">
        <v>44040.875</v>
      </c>
      <c r="B8660" s="9" t="n">
        <v>44040.70833333334</v>
      </c>
      <c r="C8660" s="2" t="n">
        <v>34964545</v>
      </c>
      <c r="D8660" s="2" t="inlineStr">
        <is>
          <t>DOM</t>
        </is>
      </c>
      <c r="G8660" s="2" t="inlineStr">
        <is>
          <t>ZONE</t>
        </is>
      </c>
      <c r="I8660" s="2" t="n">
        <v>42.68</v>
      </c>
      <c r="J8660" s="2" t="n">
        <v>28.274629</v>
      </c>
      <c r="K8660" s="2" t="n">
        <v>-14.086615</v>
      </c>
      <c r="L8660" s="2" t="n">
        <v>-0.318756</v>
      </c>
      <c r="M8660" s="2" t="b">
        <v>1</v>
      </c>
      <c r="N8660" s="2" t="n">
        <v>1</v>
      </c>
    </row>
    <row r="8661" ht="15.75" customHeight="1">
      <c r="A8661" s="9" t="n">
        <v>44040.91666666666</v>
      </c>
      <c r="B8661" s="9" t="n">
        <v>44040.75</v>
      </c>
      <c r="C8661" s="2" t="n">
        <v>34964545</v>
      </c>
      <c r="D8661" s="2" t="inlineStr">
        <is>
          <t>DOM</t>
        </is>
      </c>
      <c r="G8661" s="2" t="inlineStr">
        <is>
          <t>ZONE</t>
        </is>
      </c>
      <c r="I8661" s="2" t="n">
        <v>38.9</v>
      </c>
      <c r="J8661" s="2" t="n">
        <v>30.454438</v>
      </c>
      <c r="K8661" s="2" t="n">
        <v>-8.050344000000001</v>
      </c>
      <c r="L8661" s="2" t="n">
        <v>-0.396052</v>
      </c>
      <c r="M8661" s="2" t="b">
        <v>1</v>
      </c>
      <c r="N8661" s="2" t="n">
        <v>1</v>
      </c>
    </row>
    <row r="8662" ht="15.75" customHeight="1">
      <c r="A8662" s="9" t="n">
        <v>44040.95833333334</v>
      </c>
      <c r="B8662" s="9" t="n">
        <v>44040.79166666666</v>
      </c>
      <c r="C8662" s="2" t="n">
        <v>34964545</v>
      </c>
      <c r="D8662" s="2" t="inlineStr">
        <is>
          <t>DOM</t>
        </is>
      </c>
      <c r="G8662" s="2" t="inlineStr">
        <is>
          <t>ZONE</t>
        </is>
      </c>
      <c r="I8662" s="2" t="n">
        <v>30.53</v>
      </c>
      <c r="J8662" s="2" t="n">
        <v>27.74895</v>
      </c>
      <c r="K8662" s="2" t="n">
        <v>-2.515063</v>
      </c>
      <c r="L8662" s="2" t="n">
        <v>-0.263486</v>
      </c>
      <c r="M8662" s="2" t="b">
        <v>1</v>
      </c>
      <c r="N8662" s="2" t="n">
        <v>1</v>
      </c>
    </row>
    <row r="8663" ht="15.75" customHeight="1">
      <c r="A8663" s="9" t="n">
        <v>44041</v>
      </c>
      <c r="B8663" s="9" t="n">
        <v>44040.83333333334</v>
      </c>
      <c r="C8663" s="2" t="n">
        <v>34964545</v>
      </c>
      <c r="D8663" s="2" t="inlineStr">
        <is>
          <t>DOM</t>
        </is>
      </c>
      <c r="G8663" s="2" t="inlineStr">
        <is>
          <t>ZONE</t>
        </is>
      </c>
      <c r="I8663" s="2" t="n">
        <v>24.95</v>
      </c>
      <c r="J8663" s="2" t="n">
        <v>24.493773</v>
      </c>
      <c r="K8663" s="2" t="n">
        <v>-0.206549</v>
      </c>
      <c r="L8663" s="2" t="n">
        <v>-0.247178</v>
      </c>
      <c r="M8663" s="2" t="b">
        <v>1</v>
      </c>
      <c r="N8663" s="2" t="n">
        <v>1</v>
      </c>
    </row>
    <row r="8664" ht="15.75" customHeight="1">
      <c r="A8664" s="9" t="n">
        <v>44041.04166666666</v>
      </c>
      <c r="B8664" s="9" t="n">
        <v>44040.875</v>
      </c>
      <c r="C8664" s="2" t="n">
        <v>34964545</v>
      </c>
      <c r="D8664" s="2" t="inlineStr">
        <is>
          <t>DOM</t>
        </is>
      </c>
      <c r="G8664" s="2" t="inlineStr">
        <is>
          <t>ZONE</t>
        </is>
      </c>
      <c r="I8664" s="2" t="n">
        <v>24.03</v>
      </c>
      <c r="J8664" s="2" t="n">
        <v>23.808665</v>
      </c>
      <c r="K8664" s="2" t="n">
        <v>-0.016667</v>
      </c>
      <c r="L8664" s="2" t="n">
        <v>-0.205502</v>
      </c>
      <c r="M8664" s="2" t="b">
        <v>1</v>
      </c>
      <c r="N8664" s="2" t="n">
        <v>1</v>
      </c>
    </row>
    <row r="8665" ht="15.75" customHeight="1">
      <c r="A8665" s="9" t="n">
        <v>44041.08333333334</v>
      </c>
      <c r="B8665" s="9" t="n">
        <v>44040.91666666666</v>
      </c>
      <c r="C8665" s="2" t="n">
        <v>34964545</v>
      </c>
      <c r="D8665" s="2" t="inlineStr">
        <is>
          <t>DOM</t>
        </is>
      </c>
      <c r="G8665" s="2" t="inlineStr">
        <is>
          <t>ZONE</t>
        </is>
      </c>
      <c r="I8665" s="2" t="n">
        <v>20.34</v>
      </c>
      <c r="J8665" s="2" t="n">
        <v>20.176284</v>
      </c>
      <c r="K8665" s="2" t="n">
        <v>-0.029139</v>
      </c>
      <c r="L8665" s="2" t="n">
        <v>-0.137077</v>
      </c>
      <c r="M8665" s="2" t="b">
        <v>1</v>
      </c>
      <c r="N8665" s="2" t="n">
        <v>1</v>
      </c>
    </row>
    <row r="8666" ht="15.75" customHeight="1">
      <c r="A8666" s="9" t="n">
        <v>44041.125</v>
      </c>
      <c r="B8666" s="9" t="n">
        <v>44040.95833333334</v>
      </c>
      <c r="C8666" s="2" t="n">
        <v>34964545</v>
      </c>
      <c r="D8666" s="2" t="inlineStr">
        <is>
          <t>DOM</t>
        </is>
      </c>
      <c r="G8666" s="2" t="inlineStr">
        <is>
          <t>ZONE</t>
        </is>
      </c>
      <c r="I8666" s="2" t="n">
        <v>20.39</v>
      </c>
      <c r="J8666" s="2" t="n">
        <v>20.3232</v>
      </c>
      <c r="K8666" s="2" t="n">
        <v>-0.050481</v>
      </c>
      <c r="L8666" s="2" t="n">
        <v>-0.017153</v>
      </c>
      <c r="M8666" s="2" t="b">
        <v>1</v>
      </c>
      <c r="N8666" s="2" t="n">
        <v>1</v>
      </c>
    </row>
    <row r="8667" ht="15.75" customHeight="1">
      <c r="A8667" s="9" t="n">
        <v>44041.16666666666</v>
      </c>
      <c r="B8667" s="9" t="n">
        <v>44041</v>
      </c>
      <c r="C8667" s="2" t="n">
        <v>34964545</v>
      </c>
      <c r="D8667" s="2" t="inlineStr">
        <is>
          <t>DOM</t>
        </is>
      </c>
      <c r="G8667" s="2" t="inlineStr">
        <is>
          <t>ZONE</t>
        </is>
      </c>
      <c r="I8667" s="2" t="n">
        <v>18.71</v>
      </c>
      <c r="J8667" s="2" t="n">
        <v>18.768736</v>
      </c>
      <c r="K8667" s="2" t="n">
        <v>0</v>
      </c>
      <c r="L8667" s="2" t="n">
        <v>0.056236</v>
      </c>
      <c r="M8667" s="2" t="b">
        <v>1</v>
      </c>
      <c r="N8667" s="2" t="n">
        <v>1</v>
      </c>
    </row>
    <row r="8668" ht="15.75" customHeight="1">
      <c r="A8668" s="9" t="n">
        <v>44041.20833333334</v>
      </c>
      <c r="B8668" s="9" t="n">
        <v>44041.04166666666</v>
      </c>
      <c r="C8668" s="2" t="n">
        <v>34964545</v>
      </c>
      <c r="D8668" s="2" t="inlineStr">
        <is>
          <t>DOM</t>
        </is>
      </c>
      <c r="G8668" s="2" t="inlineStr">
        <is>
          <t>ZONE</t>
        </is>
      </c>
      <c r="I8668" s="2" t="n">
        <v>16.81</v>
      </c>
      <c r="J8668" s="2" t="n">
        <v>16.926375</v>
      </c>
      <c r="K8668" s="2" t="n">
        <v>0</v>
      </c>
      <c r="L8668" s="2" t="n">
        <v>0.112209</v>
      </c>
      <c r="M8668" s="2" t="b">
        <v>1</v>
      </c>
      <c r="N8668" s="2" t="n">
        <v>1</v>
      </c>
    </row>
    <row r="8669" ht="15.75" customHeight="1">
      <c r="A8669" s="9" t="n">
        <v>44041.25</v>
      </c>
      <c r="B8669" s="9" t="n">
        <v>44041.08333333334</v>
      </c>
      <c r="C8669" s="2" t="n">
        <v>34964545</v>
      </c>
      <c r="D8669" s="2" t="inlineStr">
        <is>
          <t>DOM</t>
        </is>
      </c>
      <c r="G8669" s="2" t="inlineStr">
        <is>
          <t>ZONE</t>
        </is>
      </c>
      <c r="I8669" s="2" t="n">
        <v>15.05</v>
      </c>
      <c r="J8669" s="2" t="n">
        <v>15.135125</v>
      </c>
      <c r="K8669" s="2" t="n">
        <v>0</v>
      </c>
      <c r="L8669" s="2" t="n">
        <v>0.088459</v>
      </c>
      <c r="M8669" s="2" t="b">
        <v>1</v>
      </c>
      <c r="N8669" s="2" t="n">
        <v>1</v>
      </c>
    </row>
    <row r="8670" ht="15.75" customHeight="1">
      <c r="A8670" s="9" t="n">
        <v>44041.29166666666</v>
      </c>
      <c r="B8670" s="9" t="n">
        <v>44041.125</v>
      </c>
      <c r="C8670" s="2" t="n">
        <v>34964545</v>
      </c>
      <c r="D8670" s="2" t="inlineStr">
        <is>
          <t>DOM</t>
        </is>
      </c>
      <c r="G8670" s="2" t="inlineStr">
        <is>
          <t>ZONE</t>
        </is>
      </c>
      <c r="I8670" s="2" t="n">
        <v>14.31</v>
      </c>
      <c r="J8670" s="2" t="n">
        <v>14.389772</v>
      </c>
      <c r="K8670" s="2" t="n">
        <v>0</v>
      </c>
      <c r="L8670" s="2" t="n">
        <v>0.084772</v>
      </c>
      <c r="M8670" s="2" t="b">
        <v>1</v>
      </c>
      <c r="N8670" s="2" t="n">
        <v>1</v>
      </c>
    </row>
    <row r="8671" ht="15.75" customHeight="1">
      <c r="A8671" s="9" t="n">
        <v>44041.33333333334</v>
      </c>
      <c r="B8671" s="9" t="n">
        <v>44041.16666666666</v>
      </c>
      <c r="C8671" s="2" t="n">
        <v>34964545</v>
      </c>
      <c r="D8671" s="2" t="inlineStr">
        <is>
          <t>DOM</t>
        </is>
      </c>
      <c r="G8671" s="2" t="inlineStr">
        <is>
          <t>ZONE</t>
        </is>
      </c>
      <c r="I8671" s="2" t="n">
        <v>13.96</v>
      </c>
      <c r="J8671" s="2" t="n">
        <v>14.027847</v>
      </c>
      <c r="K8671" s="2" t="n">
        <v>0</v>
      </c>
      <c r="L8671" s="2" t="n">
        <v>0.07034700000000001</v>
      </c>
      <c r="M8671" s="2" t="b">
        <v>1</v>
      </c>
      <c r="N8671" s="2" t="n">
        <v>1</v>
      </c>
    </row>
    <row r="8672" ht="15.75" customHeight="1">
      <c r="A8672" s="9" t="n">
        <v>44041.375</v>
      </c>
      <c r="B8672" s="9" t="n">
        <v>44041.20833333334</v>
      </c>
      <c r="C8672" s="2" t="n">
        <v>34964545</v>
      </c>
      <c r="D8672" s="2" t="inlineStr">
        <is>
          <t>DOM</t>
        </is>
      </c>
      <c r="G8672" s="2" t="inlineStr">
        <is>
          <t>ZONE</t>
        </is>
      </c>
      <c r="I8672" s="2" t="n">
        <v>15.03</v>
      </c>
      <c r="J8672" s="2" t="n">
        <v>15.095578</v>
      </c>
      <c r="K8672" s="2" t="n">
        <v>0</v>
      </c>
      <c r="L8672" s="2" t="n">
        <v>0.068911</v>
      </c>
      <c r="M8672" s="2" t="b">
        <v>1</v>
      </c>
      <c r="N8672" s="2" t="n">
        <v>1</v>
      </c>
    </row>
    <row r="8673" ht="15.75" customHeight="1">
      <c r="A8673" s="9" t="n">
        <v>44041.41666666666</v>
      </c>
      <c r="B8673" s="9" t="n">
        <v>44041.25</v>
      </c>
      <c r="C8673" s="2" t="n">
        <v>34964545</v>
      </c>
      <c r="D8673" s="2" t="inlineStr">
        <is>
          <t>DOM</t>
        </is>
      </c>
      <c r="G8673" s="2" t="inlineStr">
        <is>
          <t>ZONE</t>
        </is>
      </c>
      <c r="I8673" s="2" t="n">
        <v>15.69</v>
      </c>
      <c r="J8673" s="2" t="n">
        <v>15.786472</v>
      </c>
      <c r="K8673" s="2" t="n">
        <v>0</v>
      </c>
      <c r="L8673" s="2" t="n">
        <v>0.101472</v>
      </c>
      <c r="M8673" s="2" t="b">
        <v>1</v>
      </c>
      <c r="N8673" s="2" t="n">
        <v>1</v>
      </c>
    </row>
    <row r="8674" ht="15.75" customHeight="1">
      <c r="A8674" s="9" t="n">
        <v>44041.45833333334</v>
      </c>
      <c r="B8674" s="9" t="n">
        <v>44041.29166666666</v>
      </c>
      <c r="C8674" s="2" t="n">
        <v>34964545</v>
      </c>
      <c r="D8674" s="2" t="inlineStr">
        <is>
          <t>DOM</t>
        </is>
      </c>
      <c r="G8674" s="2" t="inlineStr">
        <is>
          <t>ZONE</t>
        </is>
      </c>
      <c r="I8674" s="2" t="n">
        <v>18.29</v>
      </c>
      <c r="J8674" s="2" t="n">
        <v>18.393483</v>
      </c>
      <c r="K8674" s="2" t="n">
        <v>0</v>
      </c>
      <c r="L8674" s="2" t="n">
        <v>0.10015</v>
      </c>
      <c r="M8674" s="2" t="b">
        <v>1</v>
      </c>
      <c r="N8674" s="2" t="n">
        <v>1</v>
      </c>
    </row>
    <row r="8675" ht="15.75" customHeight="1">
      <c r="A8675" s="9" t="n">
        <v>44041.5</v>
      </c>
      <c r="B8675" s="9" t="n">
        <v>44041.33333333334</v>
      </c>
      <c r="C8675" s="2" t="n">
        <v>34964545</v>
      </c>
      <c r="D8675" s="2" t="inlineStr">
        <is>
          <t>DOM</t>
        </is>
      </c>
      <c r="G8675" s="2" t="inlineStr">
        <is>
          <t>ZONE</t>
        </is>
      </c>
      <c r="I8675" s="2" t="n">
        <v>19.46</v>
      </c>
      <c r="J8675" s="2" t="n">
        <v>19.416011</v>
      </c>
      <c r="K8675" s="2" t="n">
        <v>-0.063319</v>
      </c>
      <c r="L8675" s="2" t="n">
        <v>0.023496</v>
      </c>
      <c r="M8675" s="2" t="b">
        <v>1</v>
      </c>
      <c r="N8675" s="2" t="n">
        <v>1</v>
      </c>
    </row>
    <row r="8676" ht="15.75" customHeight="1">
      <c r="A8676" s="9" t="n">
        <v>44041.54166666666</v>
      </c>
      <c r="B8676" s="9" t="n">
        <v>44041.375</v>
      </c>
      <c r="C8676" s="2" t="n">
        <v>34964545</v>
      </c>
      <c r="D8676" s="2" t="inlineStr">
        <is>
          <t>DOM</t>
        </is>
      </c>
      <c r="G8676" s="2" t="inlineStr">
        <is>
          <t>ZONE</t>
        </is>
      </c>
      <c r="I8676" s="2" t="n">
        <v>21.52</v>
      </c>
      <c r="J8676" s="2" t="n">
        <v>21.201721</v>
      </c>
      <c r="K8676" s="2" t="n">
        <v>-0.26534</v>
      </c>
      <c r="L8676" s="2" t="n">
        <v>-0.049607</v>
      </c>
      <c r="M8676" s="2" t="b">
        <v>1</v>
      </c>
      <c r="N8676" s="2" t="n">
        <v>1</v>
      </c>
    </row>
    <row r="8677" ht="15.75" customHeight="1">
      <c r="A8677" s="9" t="n">
        <v>44041.58333333334</v>
      </c>
      <c r="B8677" s="9" t="n">
        <v>44041.41666666666</v>
      </c>
      <c r="C8677" s="2" t="n">
        <v>34964545</v>
      </c>
      <c r="D8677" s="2" t="inlineStr">
        <is>
          <t>DOM</t>
        </is>
      </c>
      <c r="G8677" s="2" t="inlineStr">
        <is>
          <t>ZONE</t>
        </is>
      </c>
      <c r="I8677" s="2" t="n">
        <v>23.67</v>
      </c>
      <c r="J8677" s="2" t="n">
        <v>23.545634</v>
      </c>
      <c r="K8677" s="2" t="n">
        <v>0.021703</v>
      </c>
      <c r="L8677" s="2" t="n">
        <v>-0.146069</v>
      </c>
      <c r="M8677" s="2" t="b">
        <v>1</v>
      </c>
      <c r="N8677" s="2" t="n">
        <v>1</v>
      </c>
    </row>
    <row r="8678" ht="15.75" customHeight="1">
      <c r="A8678" s="9" t="n">
        <v>44041.625</v>
      </c>
      <c r="B8678" s="9" t="n">
        <v>44041.45833333334</v>
      </c>
      <c r="C8678" s="2" t="n">
        <v>34964545</v>
      </c>
      <c r="D8678" s="2" t="inlineStr">
        <is>
          <t>DOM</t>
        </is>
      </c>
      <c r="G8678" s="2" t="inlineStr">
        <is>
          <t>ZONE</t>
        </is>
      </c>
      <c r="I8678" s="2" t="n">
        <v>24.23</v>
      </c>
      <c r="J8678" s="2" t="n">
        <v>24.509578</v>
      </c>
      <c r="K8678" s="2" t="n">
        <v>0.396713</v>
      </c>
      <c r="L8678" s="2" t="n">
        <v>-0.113802</v>
      </c>
      <c r="M8678" s="2" t="b">
        <v>1</v>
      </c>
      <c r="N8678" s="2" t="n">
        <v>1</v>
      </c>
    </row>
    <row r="8679" ht="15.75" customHeight="1">
      <c r="A8679" s="9" t="n">
        <v>44041.66666666666</v>
      </c>
      <c r="B8679" s="9" t="n">
        <v>44041.5</v>
      </c>
      <c r="C8679" s="2" t="n">
        <v>34964545</v>
      </c>
      <c r="D8679" s="2" t="inlineStr">
        <is>
          <t>DOM</t>
        </is>
      </c>
      <c r="G8679" s="2" t="inlineStr">
        <is>
          <t>ZONE</t>
        </is>
      </c>
      <c r="I8679" s="2" t="n">
        <v>68.39</v>
      </c>
      <c r="J8679" s="2" t="n">
        <v>69.92023</v>
      </c>
      <c r="K8679" s="2" t="n">
        <v>1.97607</v>
      </c>
      <c r="L8679" s="2" t="n">
        <v>-0.442507</v>
      </c>
      <c r="M8679" s="2" t="b">
        <v>1</v>
      </c>
      <c r="N8679" s="2" t="n">
        <v>1</v>
      </c>
    </row>
    <row r="8680" ht="15.75" customHeight="1">
      <c r="A8680" s="9" t="n">
        <v>44041.70833333334</v>
      </c>
      <c r="B8680" s="9" t="n">
        <v>44041.54166666666</v>
      </c>
      <c r="C8680" s="2" t="n">
        <v>34964545</v>
      </c>
      <c r="D8680" s="2" t="inlineStr">
        <is>
          <t>DOM</t>
        </is>
      </c>
      <c r="G8680" s="2" t="inlineStr">
        <is>
          <t>ZONE</t>
        </is>
      </c>
      <c r="I8680" s="2" t="n">
        <v>48.14</v>
      </c>
      <c r="J8680" s="2" t="n">
        <v>50.115396</v>
      </c>
      <c r="K8680" s="2" t="n">
        <v>2.204772</v>
      </c>
      <c r="L8680" s="2" t="n">
        <v>-0.229376</v>
      </c>
      <c r="M8680" s="2" t="b">
        <v>1</v>
      </c>
      <c r="N8680" s="2" t="n">
        <v>1</v>
      </c>
    </row>
    <row r="8681" ht="15.75" customHeight="1">
      <c r="A8681" s="9" t="n">
        <v>44041.75</v>
      </c>
      <c r="B8681" s="9" t="n">
        <v>44041.58333333334</v>
      </c>
      <c r="C8681" s="2" t="n">
        <v>34964545</v>
      </c>
      <c r="D8681" s="2" t="inlineStr">
        <is>
          <t>DOM</t>
        </is>
      </c>
      <c r="G8681" s="2" t="inlineStr">
        <is>
          <t>ZONE</t>
        </is>
      </c>
      <c r="I8681" s="2" t="n">
        <v>55.49</v>
      </c>
      <c r="J8681" s="2" t="n">
        <v>55.389945</v>
      </c>
      <c r="K8681" s="2" t="n">
        <v>0.32386</v>
      </c>
      <c r="L8681" s="2" t="n">
        <v>-0.419748</v>
      </c>
      <c r="M8681" s="2" t="b">
        <v>1</v>
      </c>
      <c r="N8681" s="2" t="n">
        <v>1</v>
      </c>
    </row>
    <row r="8682" ht="15.75" customHeight="1">
      <c r="A8682" s="9" t="n">
        <v>44041.79166666666</v>
      </c>
      <c r="B8682" s="9" t="n">
        <v>44041.625</v>
      </c>
      <c r="C8682" s="2" t="n">
        <v>34964545</v>
      </c>
      <c r="D8682" s="2" t="inlineStr">
        <is>
          <t>DOM</t>
        </is>
      </c>
      <c r="G8682" s="2" t="inlineStr">
        <is>
          <t>ZONE</t>
        </is>
      </c>
      <c r="I8682" s="2" t="n">
        <v>30.31</v>
      </c>
      <c r="J8682" s="2" t="n">
        <v>29.809828</v>
      </c>
      <c r="K8682" s="2" t="n">
        <v>-0.137888</v>
      </c>
      <c r="L8682" s="2" t="n">
        <v>-0.363118</v>
      </c>
      <c r="M8682" s="2" t="b">
        <v>1</v>
      </c>
      <c r="N8682" s="2" t="n">
        <v>1</v>
      </c>
    </row>
    <row r="8683" ht="15.75" customHeight="1">
      <c r="A8683" s="9" t="n">
        <v>44041.83333333334</v>
      </c>
      <c r="B8683" s="9" t="n">
        <v>44041.66666666666</v>
      </c>
      <c r="C8683" s="2" t="n">
        <v>34964545</v>
      </c>
      <c r="D8683" s="2" t="inlineStr">
        <is>
          <t>DOM</t>
        </is>
      </c>
      <c r="G8683" s="2" t="inlineStr">
        <is>
          <t>ZONE</t>
        </is>
      </c>
      <c r="I8683" s="2" t="n">
        <v>32.52</v>
      </c>
      <c r="J8683" s="2" t="n">
        <v>32.330866</v>
      </c>
      <c r="K8683" s="2" t="n">
        <v>0.262629</v>
      </c>
      <c r="L8683" s="2" t="n">
        <v>-0.454263</v>
      </c>
      <c r="M8683" s="2" t="b">
        <v>1</v>
      </c>
      <c r="N8683" s="2" t="n">
        <v>1</v>
      </c>
    </row>
    <row r="8684" ht="15.75" customHeight="1">
      <c r="A8684" s="9" t="n">
        <v>44041.875</v>
      </c>
      <c r="B8684" s="9" t="n">
        <v>44041.70833333334</v>
      </c>
      <c r="C8684" s="2" t="n">
        <v>34964545</v>
      </c>
      <c r="D8684" s="2" t="inlineStr">
        <is>
          <t>DOM</t>
        </is>
      </c>
      <c r="G8684" s="2" t="inlineStr">
        <is>
          <t>ZONE</t>
        </is>
      </c>
      <c r="I8684" s="2" t="n">
        <v>57.98</v>
      </c>
      <c r="J8684" s="2" t="n">
        <v>57.293495</v>
      </c>
      <c r="K8684" s="2" t="n">
        <v>0.105468</v>
      </c>
      <c r="L8684" s="2" t="n">
        <v>-0.791973</v>
      </c>
      <c r="M8684" s="2" t="b">
        <v>1</v>
      </c>
      <c r="N8684" s="2" t="n">
        <v>1</v>
      </c>
    </row>
    <row r="8685" ht="15.75" customHeight="1">
      <c r="A8685" s="9" t="n">
        <v>44041.91666666666</v>
      </c>
      <c r="B8685" s="9" t="n">
        <v>44041.75</v>
      </c>
      <c r="C8685" s="2" t="n">
        <v>34964545</v>
      </c>
      <c r="D8685" s="2" t="inlineStr">
        <is>
          <t>DOM</t>
        </is>
      </c>
      <c r="G8685" s="2" t="inlineStr">
        <is>
          <t>ZONE</t>
        </is>
      </c>
      <c r="I8685" s="2" t="n">
        <v>44.74</v>
      </c>
      <c r="J8685" s="2" t="n">
        <v>44.904448</v>
      </c>
      <c r="K8685" s="2" t="n">
        <v>0.79696</v>
      </c>
      <c r="L8685" s="2" t="n">
        <v>-0.635845</v>
      </c>
      <c r="M8685" s="2" t="b">
        <v>1</v>
      </c>
      <c r="N8685" s="2" t="n">
        <v>1</v>
      </c>
    </row>
    <row r="8686" ht="15.75" customHeight="1">
      <c r="A8686" s="9" t="n">
        <v>44041.95833333334</v>
      </c>
      <c r="B8686" s="9" t="n">
        <v>44041.79166666666</v>
      </c>
      <c r="C8686" s="2" t="n">
        <v>34964545</v>
      </c>
      <c r="D8686" s="2" t="inlineStr">
        <is>
          <t>DOM</t>
        </is>
      </c>
      <c r="G8686" s="2" t="inlineStr">
        <is>
          <t>ZONE</t>
        </is>
      </c>
      <c r="I8686" s="2" t="n">
        <v>28.81</v>
      </c>
      <c r="J8686" s="2" t="n">
        <v>28.873264</v>
      </c>
      <c r="K8686" s="2" t="n">
        <v>0.405246</v>
      </c>
      <c r="L8686" s="2" t="n">
        <v>-0.343649</v>
      </c>
      <c r="M8686" s="2" t="b">
        <v>1</v>
      </c>
      <c r="N8686" s="2" t="n">
        <v>1</v>
      </c>
    </row>
    <row r="8687" ht="15.75" customHeight="1">
      <c r="A8687" s="9" t="n">
        <v>44042</v>
      </c>
      <c r="B8687" s="9" t="n">
        <v>44041.83333333334</v>
      </c>
      <c r="C8687" s="2" t="n">
        <v>34964545</v>
      </c>
      <c r="D8687" s="2" t="inlineStr">
        <is>
          <t>DOM</t>
        </is>
      </c>
      <c r="G8687" s="2" t="inlineStr">
        <is>
          <t>ZONE</t>
        </is>
      </c>
      <c r="I8687" s="2" t="n">
        <v>27.69</v>
      </c>
      <c r="J8687" s="2" t="n">
        <v>27.656252</v>
      </c>
      <c r="K8687" s="2" t="n">
        <v>0.152543</v>
      </c>
      <c r="L8687" s="2" t="n">
        <v>-0.185458</v>
      </c>
      <c r="M8687" s="2" t="b">
        <v>1</v>
      </c>
      <c r="N8687" s="2" t="n">
        <v>1</v>
      </c>
    </row>
    <row r="8688" ht="15.75" customHeight="1">
      <c r="A8688" s="9" t="n">
        <v>44042.04166666666</v>
      </c>
      <c r="B8688" s="9" t="n">
        <v>44041.875</v>
      </c>
      <c r="C8688" s="2" t="n">
        <v>34964545</v>
      </c>
      <c r="D8688" s="2" t="inlineStr">
        <is>
          <t>DOM</t>
        </is>
      </c>
      <c r="G8688" s="2" t="inlineStr">
        <is>
          <t>ZONE</t>
        </is>
      </c>
      <c r="I8688" s="2" t="n">
        <v>32.4</v>
      </c>
      <c r="J8688" s="2" t="n">
        <v>33.133612</v>
      </c>
      <c r="K8688" s="2" t="n">
        <v>0.984375</v>
      </c>
      <c r="L8688" s="2" t="n">
        <v>-0.254096</v>
      </c>
      <c r="M8688" s="2" t="b">
        <v>1</v>
      </c>
      <c r="N8688" s="2" t="n">
        <v>1</v>
      </c>
    </row>
    <row r="8689" ht="15.75" customHeight="1">
      <c r="A8689" s="9" t="n">
        <v>44042.08333333334</v>
      </c>
      <c r="B8689" s="9" t="n">
        <v>44041.91666666666</v>
      </c>
      <c r="C8689" s="2" t="n">
        <v>34964545</v>
      </c>
      <c r="D8689" s="2" t="inlineStr">
        <is>
          <t>DOM</t>
        </is>
      </c>
      <c r="G8689" s="2" t="inlineStr">
        <is>
          <t>ZONE</t>
        </is>
      </c>
      <c r="I8689" s="2" t="n">
        <v>22.08</v>
      </c>
      <c r="J8689" s="2" t="n">
        <v>22.22406</v>
      </c>
      <c r="K8689" s="2" t="n">
        <v>0.248407</v>
      </c>
      <c r="L8689" s="2" t="n">
        <v>-0.10518</v>
      </c>
      <c r="M8689" s="2" t="b">
        <v>1</v>
      </c>
      <c r="N8689" s="2" t="n">
        <v>1</v>
      </c>
    </row>
    <row r="8690" ht="15.75" customHeight="1">
      <c r="A8690" s="9" t="n">
        <v>44042.125</v>
      </c>
      <c r="B8690" s="9" t="n">
        <v>44041.95833333334</v>
      </c>
      <c r="C8690" s="2" t="n">
        <v>34964545</v>
      </c>
      <c r="D8690" s="2" t="inlineStr">
        <is>
          <t>DOM</t>
        </is>
      </c>
      <c r="G8690" s="2" t="inlineStr">
        <is>
          <t>ZONE</t>
        </is>
      </c>
      <c r="I8690" s="2" t="n">
        <v>22.81</v>
      </c>
      <c r="J8690" s="2" t="n">
        <v>22.594278</v>
      </c>
      <c r="K8690" s="2" t="n">
        <v>-0.213526</v>
      </c>
      <c r="L8690" s="2" t="n">
        <v>0.002804</v>
      </c>
      <c r="M8690" s="2" t="b">
        <v>1</v>
      </c>
      <c r="N8690" s="2" t="n">
        <v>1</v>
      </c>
    </row>
    <row r="8691" ht="15.75" customHeight="1">
      <c r="A8691" s="9" t="n">
        <v>44042.16666666666</v>
      </c>
      <c r="B8691" s="9" t="n">
        <v>44042</v>
      </c>
      <c r="C8691" s="2" t="n">
        <v>34964545</v>
      </c>
      <c r="D8691" s="2" t="inlineStr">
        <is>
          <t>DOM</t>
        </is>
      </c>
      <c r="G8691" s="2" t="inlineStr">
        <is>
          <t>ZONE</t>
        </is>
      </c>
      <c r="I8691" s="2" t="n">
        <v>19.4</v>
      </c>
      <c r="J8691" s="2" t="n">
        <v>19.550603</v>
      </c>
      <c r="K8691" s="2" t="n">
        <v>0.07037599999999999</v>
      </c>
      <c r="L8691" s="2" t="n">
        <v>0.08022700000000001</v>
      </c>
      <c r="M8691" s="2" t="b">
        <v>1</v>
      </c>
      <c r="N8691" s="2" t="n">
        <v>1</v>
      </c>
    </row>
    <row r="8692" ht="15.75" customHeight="1">
      <c r="A8692" s="9" t="n">
        <v>44042.20833333334</v>
      </c>
      <c r="B8692" s="9" t="n">
        <v>44042.04166666666</v>
      </c>
      <c r="C8692" s="2" t="n">
        <v>34964545</v>
      </c>
      <c r="D8692" s="2" t="inlineStr">
        <is>
          <t>DOM</t>
        </is>
      </c>
      <c r="G8692" s="2" t="inlineStr">
        <is>
          <t>ZONE</t>
        </is>
      </c>
      <c r="I8692" s="2" t="n">
        <v>17.7</v>
      </c>
      <c r="J8692" s="2" t="n">
        <v>17.850069</v>
      </c>
      <c r="K8692" s="2" t="n">
        <v>0.023757</v>
      </c>
      <c r="L8692" s="2" t="n">
        <v>0.129645</v>
      </c>
      <c r="M8692" s="2" t="b">
        <v>1</v>
      </c>
      <c r="N8692" s="2" t="n">
        <v>1</v>
      </c>
    </row>
    <row r="8693" ht="15.75" customHeight="1">
      <c r="A8693" s="9" t="n">
        <v>44042.25</v>
      </c>
      <c r="B8693" s="9" t="n">
        <v>44042.08333333334</v>
      </c>
      <c r="C8693" s="2" t="n">
        <v>34964545</v>
      </c>
      <c r="D8693" s="2" t="inlineStr">
        <is>
          <t>DOM</t>
        </is>
      </c>
      <c r="G8693" s="2" t="inlineStr">
        <is>
          <t>ZONE</t>
        </is>
      </c>
      <c r="I8693" s="2" t="n">
        <v>16.73</v>
      </c>
      <c r="J8693" s="2" t="n">
        <v>16.854699</v>
      </c>
      <c r="K8693" s="2" t="n">
        <v>0.002414</v>
      </c>
      <c r="L8693" s="2" t="n">
        <v>0.125619</v>
      </c>
      <c r="M8693" s="2" t="b">
        <v>1</v>
      </c>
      <c r="N8693" s="2" t="n">
        <v>1</v>
      </c>
    </row>
    <row r="8694" ht="15.75" customHeight="1">
      <c r="A8694" s="9" t="n">
        <v>44042.29166666666</v>
      </c>
      <c r="B8694" s="9" t="n">
        <v>44042.125</v>
      </c>
      <c r="C8694" s="2" t="n">
        <v>34964545</v>
      </c>
      <c r="D8694" s="2" t="inlineStr">
        <is>
          <t>DOM</t>
        </is>
      </c>
      <c r="G8694" s="2" t="inlineStr">
        <is>
          <t>ZONE</t>
        </is>
      </c>
      <c r="I8694" s="2" t="n">
        <v>15.22</v>
      </c>
      <c r="J8694" s="2" t="n">
        <v>15.342037</v>
      </c>
      <c r="K8694" s="2" t="n">
        <v>0.0069</v>
      </c>
      <c r="L8694" s="2" t="n">
        <v>0.110971</v>
      </c>
      <c r="M8694" s="2" t="b">
        <v>1</v>
      </c>
      <c r="N8694" s="2" t="n">
        <v>1</v>
      </c>
    </row>
    <row r="8695" ht="15.75" customHeight="1">
      <c r="A8695" s="9" t="n">
        <v>44042.33333333334</v>
      </c>
      <c r="B8695" s="9" t="n">
        <v>44042.16666666666</v>
      </c>
      <c r="C8695" s="2" t="n">
        <v>34964545</v>
      </c>
      <c r="D8695" s="2" t="inlineStr">
        <is>
          <t>DOM</t>
        </is>
      </c>
      <c r="G8695" s="2" t="inlineStr">
        <is>
          <t>ZONE</t>
        </is>
      </c>
      <c r="I8695" s="2" t="n">
        <v>14.97</v>
      </c>
      <c r="J8695" s="2" t="n">
        <v>15.101611</v>
      </c>
      <c r="K8695" s="2" t="n">
        <v>0.026994</v>
      </c>
      <c r="L8695" s="2" t="n">
        <v>0.104617</v>
      </c>
      <c r="M8695" s="2" t="b">
        <v>1</v>
      </c>
      <c r="N8695" s="2" t="n">
        <v>1</v>
      </c>
    </row>
    <row r="8696" ht="15.75" customHeight="1">
      <c r="A8696" s="9" t="n">
        <v>44042.375</v>
      </c>
      <c r="B8696" s="9" t="n">
        <v>44042.20833333334</v>
      </c>
      <c r="C8696" s="2" t="n">
        <v>34964545</v>
      </c>
      <c r="D8696" s="2" t="inlineStr">
        <is>
          <t>DOM</t>
        </is>
      </c>
      <c r="G8696" s="2" t="inlineStr">
        <is>
          <t>ZONE</t>
        </is>
      </c>
      <c r="I8696" s="2" t="n">
        <v>16.08</v>
      </c>
      <c r="J8696" s="2" t="n">
        <v>16.300151</v>
      </c>
      <c r="K8696" s="2" t="n">
        <v>0.104594</v>
      </c>
      <c r="L8696" s="2" t="n">
        <v>0.117224</v>
      </c>
      <c r="M8696" s="2" t="b">
        <v>1</v>
      </c>
      <c r="N8696" s="2" t="n">
        <v>1</v>
      </c>
    </row>
    <row r="8697" ht="15.75" customHeight="1">
      <c r="A8697" s="9" t="n">
        <v>44042.41666666666</v>
      </c>
      <c r="B8697" s="9" t="n">
        <v>44042.25</v>
      </c>
      <c r="C8697" s="2" t="n">
        <v>34964545</v>
      </c>
      <c r="D8697" s="2" t="inlineStr">
        <is>
          <t>DOM</t>
        </is>
      </c>
      <c r="G8697" s="2" t="inlineStr">
        <is>
          <t>ZONE</t>
        </is>
      </c>
      <c r="I8697" s="2" t="n">
        <v>16.47</v>
      </c>
      <c r="J8697" s="2" t="n">
        <v>17.611546</v>
      </c>
      <c r="K8697" s="2" t="n">
        <v>1.006088</v>
      </c>
      <c r="L8697" s="2" t="n">
        <v>0.138792</v>
      </c>
      <c r="M8697" s="2" t="b">
        <v>1</v>
      </c>
      <c r="N8697" s="2" t="n">
        <v>1</v>
      </c>
    </row>
    <row r="8698" ht="15.75" customHeight="1">
      <c r="A8698" s="9" t="n">
        <v>44042.45833333334</v>
      </c>
      <c r="B8698" s="9" t="n">
        <v>44042.29166666666</v>
      </c>
      <c r="C8698" s="2" t="n">
        <v>34964545</v>
      </c>
      <c r="D8698" s="2" t="inlineStr">
        <is>
          <t>DOM</t>
        </is>
      </c>
      <c r="G8698" s="2" t="inlineStr">
        <is>
          <t>ZONE</t>
        </is>
      </c>
      <c r="I8698" s="2" t="n">
        <v>17.09</v>
      </c>
      <c r="J8698" s="2" t="n">
        <v>17.306088</v>
      </c>
      <c r="K8698" s="2" t="n">
        <v>0.119927</v>
      </c>
      <c r="L8698" s="2" t="n">
        <v>0.09366099999999999</v>
      </c>
      <c r="M8698" s="2" t="b">
        <v>1</v>
      </c>
      <c r="N8698" s="2" t="n">
        <v>1</v>
      </c>
    </row>
    <row r="8699" ht="15.75" customHeight="1">
      <c r="A8699" s="9" t="n">
        <v>44042.5</v>
      </c>
      <c r="B8699" s="9" t="n">
        <v>44042.33333333334</v>
      </c>
      <c r="C8699" s="2" t="n">
        <v>34964545</v>
      </c>
      <c r="D8699" s="2" t="inlineStr">
        <is>
          <t>DOM</t>
        </is>
      </c>
      <c r="G8699" s="2" t="inlineStr">
        <is>
          <t>ZONE</t>
        </is>
      </c>
      <c r="I8699" s="2" t="n">
        <v>19.04</v>
      </c>
      <c r="J8699" s="2" t="n">
        <v>18.783666</v>
      </c>
      <c r="K8699" s="2" t="n">
        <v>-0.304227</v>
      </c>
      <c r="L8699" s="2" t="n">
        <v>0.043727</v>
      </c>
      <c r="M8699" s="2" t="b">
        <v>1</v>
      </c>
      <c r="N8699" s="2" t="n">
        <v>1</v>
      </c>
    </row>
    <row r="8700" ht="15.75" customHeight="1">
      <c r="A8700" s="9" t="n">
        <v>44042.54166666666</v>
      </c>
      <c r="B8700" s="9" t="n">
        <v>44042.375</v>
      </c>
      <c r="C8700" s="2" t="n">
        <v>34964545</v>
      </c>
      <c r="D8700" s="2" t="inlineStr">
        <is>
          <t>DOM</t>
        </is>
      </c>
      <c r="G8700" s="2" t="inlineStr">
        <is>
          <t>ZONE</t>
        </is>
      </c>
      <c r="I8700" s="2" t="n">
        <v>19.46</v>
      </c>
      <c r="J8700" s="2" t="n">
        <v>19.42566</v>
      </c>
      <c r="K8700" s="2" t="n">
        <v>-0.024575</v>
      </c>
      <c r="L8700" s="2" t="n">
        <v>-0.008932000000000001</v>
      </c>
      <c r="M8700" s="2" t="b">
        <v>1</v>
      </c>
      <c r="N8700" s="2" t="n">
        <v>1</v>
      </c>
    </row>
    <row r="8701" ht="15.75" customHeight="1">
      <c r="A8701" s="9" t="n">
        <v>44042.58333333334</v>
      </c>
      <c r="B8701" s="9" t="n">
        <v>44042.41666666666</v>
      </c>
      <c r="C8701" s="2" t="n">
        <v>34964545</v>
      </c>
      <c r="D8701" s="2" t="inlineStr">
        <is>
          <t>DOM</t>
        </is>
      </c>
      <c r="G8701" s="2" t="inlineStr">
        <is>
          <t>ZONE</t>
        </is>
      </c>
      <c r="I8701" s="2" t="n">
        <v>21.21</v>
      </c>
      <c r="J8701" s="2" t="n">
        <v>21.574192</v>
      </c>
      <c r="K8701" s="2" t="n">
        <v>0.309378</v>
      </c>
      <c r="L8701" s="2" t="n">
        <v>0.056482</v>
      </c>
      <c r="M8701" s="2" t="b">
        <v>1</v>
      </c>
      <c r="N8701" s="2" t="n">
        <v>1</v>
      </c>
    </row>
    <row r="8702" ht="15.75" customHeight="1">
      <c r="A8702" s="9" t="n">
        <v>44042.625</v>
      </c>
      <c r="B8702" s="9" t="n">
        <v>44042.45833333334</v>
      </c>
      <c r="C8702" s="2" t="n">
        <v>34964545</v>
      </c>
      <c r="D8702" s="2" t="inlineStr">
        <is>
          <t>DOM</t>
        </is>
      </c>
      <c r="G8702" s="2" t="inlineStr">
        <is>
          <t>ZONE</t>
        </is>
      </c>
      <c r="I8702" s="2" t="n">
        <v>21.74</v>
      </c>
      <c r="J8702" s="2" t="n">
        <v>21.760279</v>
      </c>
      <c r="K8702" s="2" t="n">
        <v>0</v>
      </c>
      <c r="L8702" s="2" t="n">
        <v>0.024446</v>
      </c>
      <c r="M8702" s="2" t="b">
        <v>1</v>
      </c>
      <c r="N8702" s="2" t="n">
        <v>1</v>
      </c>
    </row>
    <row r="8703" ht="15.75" customHeight="1">
      <c r="A8703" s="9" t="n">
        <v>44042.66666666666</v>
      </c>
      <c r="B8703" s="9" t="n">
        <v>44042.5</v>
      </c>
      <c r="C8703" s="2" t="n">
        <v>34964545</v>
      </c>
      <c r="D8703" s="2" t="inlineStr">
        <is>
          <t>DOM</t>
        </is>
      </c>
      <c r="G8703" s="2" t="inlineStr">
        <is>
          <t>ZONE</t>
        </is>
      </c>
      <c r="I8703" s="2" t="n">
        <v>24.2</v>
      </c>
      <c r="J8703" s="2" t="n">
        <v>24.174781</v>
      </c>
      <c r="K8703" s="2" t="n">
        <v>0.003831</v>
      </c>
      <c r="L8703" s="2" t="n">
        <v>-0.02655</v>
      </c>
      <c r="M8703" s="2" t="b">
        <v>1</v>
      </c>
      <c r="N8703" s="2" t="n">
        <v>1</v>
      </c>
    </row>
    <row r="8704" ht="15.75" customHeight="1">
      <c r="A8704" s="9" t="n">
        <v>44042.70833333334</v>
      </c>
      <c r="B8704" s="9" t="n">
        <v>44042.54166666666</v>
      </c>
      <c r="C8704" s="2" t="n">
        <v>34964545</v>
      </c>
      <c r="D8704" s="2" t="inlineStr">
        <is>
          <t>DOM</t>
        </is>
      </c>
      <c r="G8704" s="2" t="inlineStr">
        <is>
          <t>ZONE</t>
        </is>
      </c>
      <c r="I8704" s="2" t="n">
        <v>26.23</v>
      </c>
      <c r="J8704" s="2" t="n">
        <v>25.992142</v>
      </c>
      <c r="K8704" s="2" t="n">
        <v>-0.268113</v>
      </c>
      <c r="L8704" s="2" t="n">
        <v>0.027754</v>
      </c>
      <c r="M8704" s="2" t="b">
        <v>1</v>
      </c>
      <c r="N8704" s="2" t="n">
        <v>1</v>
      </c>
    </row>
    <row r="8705" ht="15.75" customHeight="1">
      <c r="A8705" s="9" t="n">
        <v>44042.75</v>
      </c>
      <c r="B8705" s="9" t="n">
        <v>44042.58333333334</v>
      </c>
      <c r="C8705" s="2" t="n">
        <v>34964545</v>
      </c>
      <c r="D8705" s="2" t="inlineStr">
        <is>
          <t>DOM</t>
        </is>
      </c>
      <c r="G8705" s="2" t="inlineStr">
        <is>
          <t>ZONE</t>
        </is>
      </c>
      <c r="I8705" s="2" t="n">
        <v>25.63</v>
      </c>
      <c r="J8705" s="2" t="n">
        <v>25.685986</v>
      </c>
      <c r="K8705" s="2" t="n">
        <v>0.010396</v>
      </c>
      <c r="L8705" s="2" t="n">
        <v>0.041424</v>
      </c>
      <c r="M8705" s="2" t="b">
        <v>1</v>
      </c>
      <c r="N8705" s="2" t="n">
        <v>1</v>
      </c>
    </row>
    <row r="8706" ht="15.75" customHeight="1">
      <c r="A8706" s="9" t="n">
        <v>44042.79166666666</v>
      </c>
      <c r="B8706" s="9" t="n">
        <v>44042.625</v>
      </c>
      <c r="C8706" s="2" t="n">
        <v>34964545</v>
      </c>
      <c r="D8706" s="2" t="inlineStr">
        <is>
          <t>DOM</t>
        </is>
      </c>
      <c r="G8706" s="2" t="inlineStr">
        <is>
          <t>ZONE</t>
        </is>
      </c>
      <c r="I8706" s="2" t="n">
        <v>47.5</v>
      </c>
      <c r="J8706" s="2" t="n">
        <v>60.768983</v>
      </c>
      <c r="K8706" s="2" t="n">
        <v>13.148913</v>
      </c>
      <c r="L8706" s="2" t="n">
        <v>0.124237</v>
      </c>
      <c r="M8706" s="2" t="b">
        <v>1</v>
      </c>
      <c r="N8706" s="2" t="n">
        <v>1</v>
      </c>
    </row>
    <row r="8707" ht="15.75" customHeight="1">
      <c r="A8707" s="9" t="n">
        <v>44042.83333333334</v>
      </c>
      <c r="B8707" s="9" t="n">
        <v>44042.66666666666</v>
      </c>
      <c r="C8707" s="2" t="n">
        <v>34964545</v>
      </c>
      <c r="D8707" s="2" t="inlineStr">
        <is>
          <t>DOM</t>
        </is>
      </c>
      <c r="G8707" s="2" t="inlineStr">
        <is>
          <t>ZONE</t>
        </is>
      </c>
      <c r="I8707" s="2" t="n">
        <v>24.32</v>
      </c>
      <c r="J8707" s="2" t="n">
        <v>24.640626</v>
      </c>
      <c r="K8707" s="2" t="n">
        <v>0.220868</v>
      </c>
      <c r="L8707" s="2" t="n">
        <v>0.098924</v>
      </c>
      <c r="M8707" s="2" t="b">
        <v>1</v>
      </c>
      <c r="N8707" s="2" t="n">
        <v>1</v>
      </c>
    </row>
    <row r="8708" ht="15.75" customHeight="1">
      <c r="A8708" s="9" t="n">
        <v>44042.875</v>
      </c>
      <c r="B8708" s="9" t="n">
        <v>44042.70833333334</v>
      </c>
      <c r="C8708" s="2" t="n">
        <v>34964545</v>
      </c>
      <c r="D8708" s="2" t="inlineStr">
        <is>
          <t>DOM</t>
        </is>
      </c>
      <c r="G8708" s="2" t="inlineStr">
        <is>
          <t>ZONE</t>
        </is>
      </c>
      <c r="I8708" s="2" t="n">
        <v>31.7</v>
      </c>
      <c r="J8708" s="2" t="n">
        <v>32.174556</v>
      </c>
      <c r="K8708" s="2" t="n">
        <v>0.323657</v>
      </c>
      <c r="L8708" s="2" t="n">
        <v>0.1509</v>
      </c>
      <c r="M8708" s="2" t="b">
        <v>1</v>
      </c>
      <c r="N8708" s="2" t="n">
        <v>1</v>
      </c>
    </row>
    <row r="8709" ht="15.75" customHeight="1">
      <c r="A8709" s="9" t="n">
        <v>44042.91666666666</v>
      </c>
      <c r="B8709" s="9" t="n">
        <v>44042.75</v>
      </c>
      <c r="C8709" s="2" t="n">
        <v>34964545</v>
      </c>
      <c r="D8709" s="2" t="inlineStr">
        <is>
          <t>DOM</t>
        </is>
      </c>
      <c r="G8709" s="2" t="inlineStr">
        <is>
          <t>ZONE</t>
        </is>
      </c>
      <c r="I8709" s="2" t="n">
        <v>28.29</v>
      </c>
      <c r="J8709" s="2" t="n">
        <v>29.917596</v>
      </c>
      <c r="K8709" s="2" t="n">
        <v>1.446672</v>
      </c>
      <c r="L8709" s="2" t="n">
        <v>0.18009</v>
      </c>
      <c r="M8709" s="2" t="b">
        <v>1</v>
      </c>
      <c r="N8709" s="2" t="n">
        <v>1</v>
      </c>
    </row>
    <row r="8710" ht="15.75" customHeight="1">
      <c r="A8710" s="9" t="n">
        <v>44042.95833333334</v>
      </c>
      <c r="B8710" s="9" t="n">
        <v>44042.79166666666</v>
      </c>
      <c r="C8710" s="2" t="n">
        <v>34964545</v>
      </c>
      <c r="D8710" s="2" t="inlineStr">
        <is>
          <t>DOM</t>
        </is>
      </c>
      <c r="G8710" s="2" t="inlineStr">
        <is>
          <t>ZONE</t>
        </is>
      </c>
      <c r="I8710" s="2" t="n">
        <v>23.89</v>
      </c>
      <c r="J8710" s="2" t="n">
        <v>24.633111</v>
      </c>
      <c r="K8710" s="2" t="n">
        <v>0.557126</v>
      </c>
      <c r="L8710" s="2" t="n">
        <v>0.181819</v>
      </c>
      <c r="M8710" s="2" t="b">
        <v>1</v>
      </c>
      <c r="N8710" s="2" t="n">
        <v>1</v>
      </c>
    </row>
    <row r="8711" ht="15.75" customHeight="1">
      <c r="A8711" s="9" t="n">
        <v>44043</v>
      </c>
      <c r="B8711" s="9" t="n">
        <v>44042.83333333334</v>
      </c>
      <c r="C8711" s="2" t="n">
        <v>34964545</v>
      </c>
      <c r="D8711" s="2" t="inlineStr">
        <is>
          <t>DOM</t>
        </is>
      </c>
      <c r="G8711" s="2" t="inlineStr">
        <is>
          <t>ZONE</t>
        </is>
      </c>
      <c r="I8711" s="2" t="n">
        <v>21.92</v>
      </c>
      <c r="J8711" s="2" t="n">
        <v>22.292827</v>
      </c>
      <c r="K8711" s="2" t="n">
        <v>0.174865</v>
      </c>
      <c r="L8711" s="2" t="n">
        <v>0.199629</v>
      </c>
      <c r="M8711" s="2" t="b">
        <v>1</v>
      </c>
      <c r="N8711" s="2" t="n">
        <v>1</v>
      </c>
    </row>
    <row r="8712" ht="15.75" customHeight="1">
      <c r="A8712" s="9" t="n">
        <v>44043.04166666666</v>
      </c>
      <c r="B8712" s="9" t="n">
        <v>44042.875</v>
      </c>
      <c r="C8712" s="2" t="n">
        <v>34964545</v>
      </c>
      <c r="D8712" s="2" t="inlineStr">
        <is>
          <t>DOM</t>
        </is>
      </c>
      <c r="G8712" s="2" t="inlineStr">
        <is>
          <t>ZONE</t>
        </is>
      </c>
      <c r="I8712" s="2" t="n">
        <v>21.4</v>
      </c>
      <c r="J8712" s="2" t="n">
        <v>21.581008</v>
      </c>
      <c r="K8712" s="2" t="n">
        <v>-0.026667</v>
      </c>
      <c r="L8712" s="2" t="n">
        <v>0.209341</v>
      </c>
      <c r="M8712" s="2" t="b">
        <v>1</v>
      </c>
      <c r="N8712" s="2" t="n">
        <v>1</v>
      </c>
    </row>
    <row r="8713" ht="15.75" customHeight="1">
      <c r="A8713" s="9" t="n">
        <v>44043.08333333334</v>
      </c>
      <c r="B8713" s="9" t="n">
        <v>44042.91666666666</v>
      </c>
      <c r="C8713" s="2" t="n">
        <v>34964545</v>
      </c>
      <c r="D8713" s="2" t="inlineStr">
        <is>
          <t>DOM</t>
        </is>
      </c>
      <c r="G8713" s="2" t="inlineStr">
        <is>
          <t>ZONE</t>
        </is>
      </c>
      <c r="I8713" s="2" t="n">
        <v>19.82</v>
      </c>
      <c r="J8713" s="2" t="n">
        <v>19.964226</v>
      </c>
      <c r="K8713" s="2" t="n">
        <v>0</v>
      </c>
      <c r="L8713" s="2" t="n">
        <v>0.149226</v>
      </c>
      <c r="M8713" s="2" t="b">
        <v>1</v>
      </c>
      <c r="N8713" s="2" t="n">
        <v>1</v>
      </c>
    </row>
    <row r="8714" ht="15.75" customHeight="1">
      <c r="A8714" s="9" t="n">
        <v>44043.125</v>
      </c>
      <c r="B8714" s="9" t="n">
        <v>44042.95833333334</v>
      </c>
      <c r="C8714" s="2" t="n">
        <v>34964545</v>
      </c>
      <c r="D8714" s="2" t="inlineStr">
        <is>
          <t>DOM</t>
        </is>
      </c>
      <c r="G8714" s="2" t="inlineStr">
        <is>
          <t>ZONE</t>
        </is>
      </c>
      <c r="I8714" s="2" t="n">
        <v>18.69</v>
      </c>
      <c r="J8714" s="2" t="n">
        <v>18.932528</v>
      </c>
      <c r="K8714" s="2" t="n">
        <v>0</v>
      </c>
      <c r="L8714" s="2" t="n">
        <v>0.245862</v>
      </c>
      <c r="M8714" s="2" t="b">
        <v>1</v>
      </c>
      <c r="N8714" s="2" t="n">
        <v>1</v>
      </c>
    </row>
    <row r="8715" ht="15.75" customHeight="1">
      <c r="A8715" s="9" t="n">
        <v>44043.16666666666</v>
      </c>
      <c r="B8715" s="9" t="n">
        <v>44043</v>
      </c>
      <c r="C8715" s="2" t="n">
        <v>34964545</v>
      </c>
      <c r="D8715" s="2" t="inlineStr">
        <is>
          <t>DOM</t>
        </is>
      </c>
      <c r="G8715" s="2" t="inlineStr">
        <is>
          <t>ZONE</t>
        </is>
      </c>
      <c r="I8715" s="2" t="n">
        <v>17.85</v>
      </c>
      <c r="J8715" s="2" t="n">
        <v>18.157761</v>
      </c>
      <c r="K8715" s="2" t="n">
        <v>0</v>
      </c>
      <c r="L8715" s="2" t="n">
        <v>0.304428</v>
      </c>
      <c r="M8715" s="2" t="b">
        <v>1</v>
      </c>
      <c r="N8715" s="2" t="n">
        <v>1</v>
      </c>
    </row>
    <row r="8716" ht="15.75" customHeight="1">
      <c r="A8716" s="9" t="n">
        <v>44043.20833333334</v>
      </c>
      <c r="B8716" s="9" t="n">
        <v>44043.04166666666</v>
      </c>
      <c r="C8716" s="2" t="n">
        <v>34964545</v>
      </c>
      <c r="D8716" s="2" t="inlineStr">
        <is>
          <t>DOM</t>
        </is>
      </c>
      <c r="G8716" s="2" t="inlineStr">
        <is>
          <t>ZONE</t>
        </is>
      </c>
      <c r="I8716" s="2" t="n">
        <v>16.39</v>
      </c>
      <c r="J8716" s="2" t="n">
        <v>16.649922</v>
      </c>
      <c r="K8716" s="2" t="n">
        <v>0</v>
      </c>
      <c r="L8716" s="2" t="n">
        <v>0.262422</v>
      </c>
      <c r="M8716" s="2" t="b">
        <v>1</v>
      </c>
      <c r="N8716" s="2" t="n">
        <v>1</v>
      </c>
    </row>
    <row r="8717" ht="15.75" customHeight="1">
      <c r="A8717" s="9" t="n">
        <v>44043.25</v>
      </c>
      <c r="B8717" s="9" t="n">
        <v>44043.08333333334</v>
      </c>
      <c r="C8717" s="2" t="n">
        <v>34964545</v>
      </c>
      <c r="D8717" s="2" t="inlineStr">
        <is>
          <t>DOM</t>
        </is>
      </c>
      <c r="G8717" s="2" t="inlineStr">
        <is>
          <t>ZONE</t>
        </is>
      </c>
      <c r="I8717" s="2" t="n">
        <v>15.41</v>
      </c>
      <c r="J8717" s="2" t="n">
        <v>15.651957</v>
      </c>
      <c r="K8717" s="2" t="n">
        <v>0</v>
      </c>
      <c r="L8717" s="2" t="n">
        <v>0.242791</v>
      </c>
      <c r="M8717" s="2" t="b">
        <v>1</v>
      </c>
      <c r="N8717" s="2" t="n">
        <v>1</v>
      </c>
    </row>
    <row r="8718" ht="15.75" customHeight="1">
      <c r="A8718" s="9" t="n">
        <v>44043.29166666666</v>
      </c>
      <c r="B8718" s="9" t="n">
        <v>44043.125</v>
      </c>
      <c r="C8718" s="2" t="n">
        <v>34964545</v>
      </c>
      <c r="D8718" s="2" t="inlineStr">
        <is>
          <t>DOM</t>
        </is>
      </c>
      <c r="G8718" s="2" t="inlineStr">
        <is>
          <t>ZONE</t>
        </is>
      </c>
      <c r="I8718" s="2" t="n">
        <v>14.73</v>
      </c>
      <c r="J8718" s="2" t="n">
        <v>14.961115</v>
      </c>
      <c r="K8718" s="2" t="n">
        <v>0</v>
      </c>
      <c r="L8718" s="2" t="n">
        <v>0.228615</v>
      </c>
      <c r="M8718" s="2" t="b">
        <v>1</v>
      </c>
      <c r="N8718" s="2" t="n">
        <v>1</v>
      </c>
    </row>
    <row r="8719" ht="15.75" customHeight="1">
      <c r="A8719" s="9" t="n">
        <v>44043.33333333334</v>
      </c>
      <c r="B8719" s="9" t="n">
        <v>44043.16666666666</v>
      </c>
      <c r="C8719" s="2" t="n">
        <v>34964545</v>
      </c>
      <c r="D8719" s="2" t="inlineStr">
        <is>
          <t>DOM</t>
        </is>
      </c>
      <c r="G8719" s="2" t="inlineStr">
        <is>
          <t>ZONE</t>
        </is>
      </c>
      <c r="I8719" s="2" t="n">
        <v>15.2</v>
      </c>
      <c r="J8719" s="2" t="n">
        <v>15.44645</v>
      </c>
      <c r="K8719" s="2" t="n">
        <v>0</v>
      </c>
      <c r="L8719" s="2" t="n">
        <v>0.249784</v>
      </c>
      <c r="M8719" s="2" t="b">
        <v>1</v>
      </c>
      <c r="N8719" s="2" t="n">
        <v>1</v>
      </c>
    </row>
    <row r="8720" ht="15.75" customHeight="1">
      <c r="A8720" s="9" t="n">
        <v>44043.375</v>
      </c>
      <c r="B8720" s="9" t="n">
        <v>44043.20833333334</v>
      </c>
      <c r="C8720" s="2" t="n">
        <v>34964545</v>
      </c>
      <c r="D8720" s="2" t="inlineStr">
        <is>
          <t>DOM</t>
        </is>
      </c>
      <c r="G8720" s="2" t="inlineStr">
        <is>
          <t>ZONE</t>
        </is>
      </c>
      <c r="I8720" s="2" t="n">
        <v>17.65</v>
      </c>
      <c r="J8720" s="2" t="n">
        <v>17.978972</v>
      </c>
      <c r="K8720" s="2" t="n">
        <v>0</v>
      </c>
      <c r="L8720" s="2" t="n">
        <v>0.328972</v>
      </c>
      <c r="M8720" s="2" t="b">
        <v>1</v>
      </c>
      <c r="N8720" s="2" t="n">
        <v>1</v>
      </c>
    </row>
    <row r="8721" ht="15.75" customHeight="1">
      <c r="A8721" s="9" t="n">
        <v>44043.41666666666</v>
      </c>
      <c r="B8721" s="9" t="n">
        <v>44043.25</v>
      </c>
      <c r="C8721" s="2" t="n">
        <v>34964545</v>
      </c>
      <c r="D8721" s="2" t="inlineStr">
        <is>
          <t>DOM</t>
        </is>
      </c>
      <c r="G8721" s="2" t="inlineStr">
        <is>
          <t>ZONE</t>
        </is>
      </c>
      <c r="I8721" s="2" t="n">
        <v>17.64</v>
      </c>
      <c r="J8721" s="2" t="n">
        <v>18.198136</v>
      </c>
      <c r="K8721" s="2" t="n">
        <v>0.229147</v>
      </c>
      <c r="L8721" s="2" t="n">
        <v>0.330657</v>
      </c>
      <c r="M8721" s="2" t="b">
        <v>1</v>
      </c>
      <c r="N8721" s="2" t="n">
        <v>1</v>
      </c>
    </row>
    <row r="8722" ht="15.75" customHeight="1">
      <c r="A8722" s="9" t="n">
        <v>44043.45833333334</v>
      </c>
      <c r="B8722" s="9" t="n">
        <v>44043.29166666666</v>
      </c>
      <c r="C8722" s="2" t="n">
        <v>34964545</v>
      </c>
      <c r="D8722" s="2" t="inlineStr">
        <is>
          <t>DOM</t>
        </is>
      </c>
      <c r="G8722" s="2" t="inlineStr">
        <is>
          <t>ZONE</t>
        </is>
      </c>
      <c r="I8722" s="2" t="n">
        <v>19.1</v>
      </c>
      <c r="J8722" s="2" t="n">
        <v>20.574444</v>
      </c>
      <c r="K8722" s="2" t="n">
        <v>1.15804</v>
      </c>
      <c r="L8722" s="2" t="n">
        <v>0.316404</v>
      </c>
      <c r="M8722" s="2" t="b">
        <v>1</v>
      </c>
      <c r="N8722" s="2" t="n">
        <v>1</v>
      </c>
    </row>
    <row r="8723" ht="15.75" customHeight="1">
      <c r="A8723" s="9" t="n">
        <v>44043.5</v>
      </c>
      <c r="B8723" s="9" t="n">
        <v>44043.33333333334</v>
      </c>
      <c r="C8723" s="2" t="n">
        <v>34964545</v>
      </c>
      <c r="D8723" s="2" t="inlineStr">
        <is>
          <t>DOM</t>
        </is>
      </c>
      <c r="G8723" s="2" t="inlineStr">
        <is>
          <t>ZONE</t>
        </is>
      </c>
      <c r="I8723" s="2" t="n">
        <v>19.06</v>
      </c>
      <c r="J8723" s="2" t="n">
        <v>19.16464</v>
      </c>
      <c r="K8723" s="2" t="n">
        <v>0</v>
      </c>
      <c r="L8723" s="2" t="n">
        <v>0.10964</v>
      </c>
      <c r="M8723" s="2" t="b">
        <v>1</v>
      </c>
      <c r="N8723" s="2" t="n">
        <v>1</v>
      </c>
    </row>
    <row r="8724" ht="15.75" customHeight="1">
      <c r="A8724" s="9" t="n">
        <v>44043.54166666666</v>
      </c>
      <c r="B8724" s="9" t="n">
        <v>44043.375</v>
      </c>
      <c r="C8724" s="2" t="n">
        <v>34964545</v>
      </c>
      <c r="D8724" s="2" t="inlineStr">
        <is>
          <t>DOM</t>
        </is>
      </c>
      <c r="G8724" s="2" t="inlineStr">
        <is>
          <t>ZONE</t>
        </is>
      </c>
      <c r="I8724" s="2" t="n">
        <v>20.58</v>
      </c>
      <c r="J8724" s="2" t="n">
        <v>20.692221</v>
      </c>
      <c r="K8724" s="2" t="n">
        <v>0.048925</v>
      </c>
      <c r="L8724" s="2" t="n">
        <v>0.068296</v>
      </c>
      <c r="M8724" s="2" t="b">
        <v>1</v>
      </c>
      <c r="N8724" s="2" t="n">
        <v>1</v>
      </c>
    </row>
    <row r="8725" ht="15.75" customHeight="1">
      <c r="A8725" s="9" t="n">
        <v>44043.58333333334</v>
      </c>
      <c r="B8725" s="9" t="n">
        <v>44043.41666666666</v>
      </c>
      <c r="C8725" s="2" t="n">
        <v>34964545</v>
      </c>
      <c r="D8725" s="2" t="inlineStr">
        <is>
          <t>DOM</t>
        </is>
      </c>
      <c r="G8725" s="2" t="inlineStr">
        <is>
          <t>ZONE</t>
        </is>
      </c>
      <c r="I8725" s="2" t="n">
        <v>19.62</v>
      </c>
      <c r="J8725" s="2" t="n">
        <v>19.515962</v>
      </c>
      <c r="K8725" s="2" t="n">
        <v>-0.076835</v>
      </c>
      <c r="L8725" s="2" t="n">
        <v>-0.027203</v>
      </c>
      <c r="M8725" s="2" t="b">
        <v>1</v>
      </c>
      <c r="N8725" s="2" t="n">
        <v>1</v>
      </c>
    </row>
    <row r="8726" ht="15.75" customHeight="1">
      <c r="A8726" s="9" t="n">
        <v>44043.625</v>
      </c>
      <c r="B8726" s="9" t="n">
        <v>44043.45833333334</v>
      </c>
      <c r="C8726" s="2" t="n">
        <v>34964545</v>
      </c>
      <c r="D8726" s="2" t="inlineStr">
        <is>
          <t>DOM</t>
        </is>
      </c>
      <c r="G8726" s="2" t="inlineStr">
        <is>
          <t>ZONE</t>
        </is>
      </c>
      <c r="I8726" s="2" t="n">
        <v>22.99</v>
      </c>
      <c r="J8726" s="2" t="n">
        <v>22.742121</v>
      </c>
      <c r="K8726" s="2" t="n">
        <v>-0.167129</v>
      </c>
      <c r="L8726" s="2" t="n">
        <v>-0.081584</v>
      </c>
      <c r="M8726" s="2" t="b">
        <v>1</v>
      </c>
      <c r="N8726" s="2" t="n">
        <v>1</v>
      </c>
    </row>
    <row r="8727" ht="15.75" customHeight="1">
      <c r="A8727" s="9" t="n">
        <v>44043.66666666666</v>
      </c>
      <c r="B8727" s="9" t="n">
        <v>44043.5</v>
      </c>
      <c r="C8727" s="2" t="n">
        <v>34964545</v>
      </c>
      <c r="D8727" s="2" t="inlineStr">
        <is>
          <t>DOM</t>
        </is>
      </c>
      <c r="G8727" s="2" t="inlineStr">
        <is>
          <t>ZONE</t>
        </is>
      </c>
      <c r="I8727" s="2" t="n">
        <v>22.64</v>
      </c>
      <c r="J8727" s="2" t="n">
        <v>22.471648</v>
      </c>
      <c r="K8727" s="2" t="n">
        <v>-0.043582</v>
      </c>
      <c r="L8727" s="2" t="n">
        <v>-0.12227</v>
      </c>
      <c r="M8727" s="2" t="b">
        <v>1</v>
      </c>
      <c r="N8727" s="2" t="n">
        <v>1</v>
      </c>
    </row>
    <row r="8728" ht="15.75" customHeight="1">
      <c r="A8728" s="9" t="n">
        <v>44043.70833333334</v>
      </c>
      <c r="B8728" s="9" t="n">
        <v>44043.54166666666</v>
      </c>
      <c r="C8728" s="2" t="n">
        <v>34964545</v>
      </c>
      <c r="D8728" s="2" t="inlineStr">
        <is>
          <t>DOM</t>
        </is>
      </c>
      <c r="G8728" s="2" t="inlineStr">
        <is>
          <t>ZONE</t>
        </is>
      </c>
      <c r="I8728" s="2" t="n">
        <v>22.56</v>
      </c>
      <c r="J8728" s="2" t="n">
        <v>22.608492</v>
      </c>
      <c r="K8728" s="2" t="n">
        <v>0.214737</v>
      </c>
      <c r="L8728" s="2" t="n">
        <v>-0.162912</v>
      </c>
      <c r="M8728" s="2" t="b">
        <v>1</v>
      </c>
      <c r="N8728" s="2" t="n">
        <v>1</v>
      </c>
    </row>
    <row r="8729" ht="15.75" customHeight="1">
      <c r="A8729" s="9" t="n">
        <v>44043.75</v>
      </c>
      <c r="B8729" s="9" t="n">
        <v>44043.58333333334</v>
      </c>
      <c r="C8729" s="2" t="n">
        <v>34964545</v>
      </c>
      <c r="D8729" s="2" t="inlineStr">
        <is>
          <t>DOM</t>
        </is>
      </c>
      <c r="G8729" s="2" t="inlineStr">
        <is>
          <t>ZONE</t>
        </is>
      </c>
      <c r="I8729" s="2" t="n">
        <v>21.68</v>
      </c>
      <c r="J8729" s="2" t="n">
        <v>22.490501</v>
      </c>
      <c r="K8729" s="2" t="n">
        <v>0.975198</v>
      </c>
      <c r="L8729" s="2" t="n">
        <v>-0.165531</v>
      </c>
      <c r="M8729" s="2" t="b">
        <v>1</v>
      </c>
      <c r="N8729" s="2" t="n">
        <v>1</v>
      </c>
    </row>
    <row r="8730" ht="15.75" customHeight="1">
      <c r="A8730" s="9" t="n">
        <v>44043.79166666666</v>
      </c>
      <c r="B8730" s="9" t="n">
        <v>44043.625</v>
      </c>
      <c r="C8730" s="2" t="n">
        <v>34964545</v>
      </c>
      <c r="D8730" s="2" t="inlineStr">
        <is>
          <t>DOM</t>
        </is>
      </c>
      <c r="G8730" s="2" t="inlineStr">
        <is>
          <t>ZONE</t>
        </is>
      </c>
      <c r="I8730" s="2" t="n">
        <v>44.34</v>
      </c>
      <c r="J8730" s="2" t="n">
        <v>53.085209</v>
      </c>
      <c r="K8730" s="2" t="n">
        <v>9.157667</v>
      </c>
      <c r="L8730" s="2" t="n">
        <v>-0.414958</v>
      </c>
      <c r="M8730" s="2" t="b">
        <v>1</v>
      </c>
      <c r="N8730" s="2" t="n">
        <v>1</v>
      </c>
    </row>
    <row r="8731" ht="15.75" customHeight="1">
      <c r="A8731" s="9" t="n">
        <v>44043.83333333334</v>
      </c>
      <c r="B8731" s="9" t="n">
        <v>44043.66666666666</v>
      </c>
      <c r="C8731" s="2" t="n">
        <v>34964545</v>
      </c>
      <c r="D8731" s="2" t="inlineStr">
        <is>
          <t>DOM</t>
        </is>
      </c>
      <c r="G8731" s="2" t="inlineStr">
        <is>
          <t>ZONE</t>
        </is>
      </c>
      <c r="I8731" s="2" t="n">
        <v>40.47</v>
      </c>
      <c r="J8731" s="2" t="n">
        <v>39.675574</v>
      </c>
      <c r="K8731" s="2" t="n">
        <v>-0.264765</v>
      </c>
      <c r="L8731" s="2" t="n">
        <v>-0.532994</v>
      </c>
      <c r="M8731" s="2" t="b">
        <v>1</v>
      </c>
      <c r="N8731" s="2" t="n">
        <v>1</v>
      </c>
    </row>
    <row r="8732" ht="15.75" customHeight="1">
      <c r="A8732" s="9" t="n">
        <v>44043.875</v>
      </c>
      <c r="B8732" s="9" t="n">
        <v>44043.70833333334</v>
      </c>
      <c r="C8732" s="2" t="n">
        <v>34964545</v>
      </c>
      <c r="D8732" s="2" t="inlineStr">
        <is>
          <t>DOM</t>
        </is>
      </c>
      <c r="G8732" s="2" t="inlineStr">
        <is>
          <t>ZONE</t>
        </is>
      </c>
      <c r="I8732" s="2" t="n">
        <v>40.33</v>
      </c>
      <c r="J8732" s="2" t="n">
        <v>39.492654</v>
      </c>
      <c r="K8732" s="2" t="n">
        <v>-0.341514</v>
      </c>
      <c r="L8732" s="2" t="n">
        <v>-0.498333</v>
      </c>
      <c r="M8732" s="2" t="b">
        <v>1</v>
      </c>
      <c r="N8732" s="2" t="n">
        <v>1</v>
      </c>
    </row>
    <row r="8733" ht="15.75" customHeight="1">
      <c r="A8733" s="9" t="n">
        <v>44043.91666666666</v>
      </c>
      <c r="B8733" s="9" t="n">
        <v>44043.75</v>
      </c>
      <c r="C8733" s="2" t="n">
        <v>34964545</v>
      </c>
      <c r="D8733" s="2" t="inlineStr">
        <is>
          <t>DOM</t>
        </is>
      </c>
      <c r="G8733" s="2" t="inlineStr">
        <is>
          <t>ZONE</t>
        </is>
      </c>
      <c r="I8733" s="2" t="n">
        <v>42.33</v>
      </c>
      <c r="J8733" s="2" t="n">
        <v>40.932322</v>
      </c>
      <c r="K8733" s="2" t="n">
        <v>-0.907423</v>
      </c>
      <c r="L8733" s="2" t="n">
        <v>-0.491089</v>
      </c>
      <c r="M8733" s="2" t="b">
        <v>1</v>
      </c>
      <c r="N8733" s="2" t="n">
        <v>1</v>
      </c>
    </row>
    <row r="8734" ht="15.75" customHeight="1">
      <c r="A8734" s="9" t="n">
        <v>44043.95833333334</v>
      </c>
      <c r="B8734" s="9" t="n">
        <v>44043.79166666666</v>
      </c>
      <c r="C8734" s="2" t="n">
        <v>34964545</v>
      </c>
      <c r="D8734" s="2" t="inlineStr">
        <is>
          <t>DOM</t>
        </is>
      </c>
      <c r="G8734" s="2" t="inlineStr">
        <is>
          <t>ZONE</t>
        </is>
      </c>
      <c r="I8734" s="2" t="n">
        <v>26.94</v>
      </c>
      <c r="J8734" s="2" t="n">
        <v>26.638869</v>
      </c>
      <c r="K8734" s="2" t="n">
        <v>-0.170257</v>
      </c>
      <c r="L8734" s="2" t="n">
        <v>-0.132541</v>
      </c>
      <c r="M8734" s="2" t="b">
        <v>1</v>
      </c>
      <c r="N8734" s="2" t="n">
        <v>1</v>
      </c>
    </row>
    <row r="8735" ht="15.75" customHeight="1">
      <c r="A8735" s="9" t="n">
        <v>44044</v>
      </c>
      <c r="B8735" s="9" t="n">
        <v>44043.83333333334</v>
      </c>
      <c r="C8735" s="2" t="n">
        <v>34964545</v>
      </c>
      <c r="D8735" s="2" t="inlineStr">
        <is>
          <t>DOM</t>
        </is>
      </c>
      <c r="G8735" s="2" t="inlineStr">
        <is>
          <t>ZONE</t>
        </is>
      </c>
      <c r="I8735" s="2" t="n">
        <v>20</v>
      </c>
      <c r="J8735" s="2" t="n">
        <v>20.132433</v>
      </c>
      <c r="K8735" s="2" t="n">
        <v>0.10005</v>
      </c>
      <c r="L8735" s="2" t="n">
        <v>0.030716</v>
      </c>
      <c r="M8735" s="2" t="b">
        <v>1</v>
      </c>
      <c r="N8735" s="2" t="n">
        <v>1</v>
      </c>
    </row>
    <row r="8736" ht="15.75" customHeight="1">
      <c r="A8736" s="9" t="n">
        <v>44044.04166666666</v>
      </c>
      <c r="B8736" s="9" t="n">
        <v>44043.875</v>
      </c>
      <c r="C8736" s="2" t="n">
        <v>34964545</v>
      </c>
      <c r="D8736" s="2" t="inlineStr">
        <is>
          <t>DOM</t>
        </is>
      </c>
      <c r="G8736" s="2" t="inlineStr">
        <is>
          <t>ZONE</t>
        </is>
      </c>
      <c r="I8736" s="2" t="n">
        <v>22.55</v>
      </c>
      <c r="J8736" s="2" t="n">
        <v>19.520179</v>
      </c>
      <c r="K8736" s="2" t="n">
        <v>-3.047012</v>
      </c>
      <c r="L8736" s="2" t="n">
        <v>0.017191</v>
      </c>
      <c r="M8736" s="2" t="b">
        <v>1</v>
      </c>
      <c r="N8736" s="2" t="n">
        <v>1</v>
      </c>
    </row>
    <row r="8737" ht="15.75" customHeight="1">
      <c r="A8737" s="9" t="n">
        <v>44044.08333333334</v>
      </c>
      <c r="B8737" s="9" t="n">
        <v>44043.91666666666</v>
      </c>
      <c r="C8737" s="2" t="n">
        <v>34964545</v>
      </c>
      <c r="D8737" s="2" t="inlineStr">
        <is>
          <t>DOM</t>
        </is>
      </c>
      <c r="G8737" s="2" t="inlineStr">
        <is>
          <t>ZONE</t>
        </is>
      </c>
      <c r="I8737" s="2" t="n">
        <v>18.59</v>
      </c>
      <c r="J8737" s="2" t="n">
        <v>18.603074</v>
      </c>
      <c r="K8737" s="2" t="n">
        <v>-0.049283</v>
      </c>
      <c r="L8737" s="2" t="n">
        <v>0.062357</v>
      </c>
      <c r="M8737" s="2" t="b">
        <v>1</v>
      </c>
      <c r="N8737" s="2" t="n">
        <v>1</v>
      </c>
    </row>
    <row r="8738" ht="15.75" customHeight="1">
      <c r="A8738" s="9" t="n">
        <v>44044.125</v>
      </c>
      <c r="B8738" s="9" t="n">
        <v>44043.95833333334</v>
      </c>
      <c r="C8738" s="2" t="n">
        <v>34964545</v>
      </c>
      <c r="D8738" s="2" t="inlineStr">
        <is>
          <t>DOM</t>
        </is>
      </c>
      <c r="G8738" s="2" t="inlineStr">
        <is>
          <t>ZONE</t>
        </is>
      </c>
      <c r="I8738" s="2" t="n">
        <v>16.98</v>
      </c>
      <c r="J8738" s="2" t="n">
        <v>17.051642</v>
      </c>
      <c r="K8738" s="2" t="n">
        <v>0</v>
      </c>
      <c r="L8738" s="2" t="n">
        <v>0.074975</v>
      </c>
      <c r="M8738" s="2" t="b">
        <v>1</v>
      </c>
      <c r="N8738" s="2" t="n">
        <v>1</v>
      </c>
    </row>
    <row r="8739" ht="15.75" customHeight="1">
      <c r="A8739" s="9" t="n">
        <v>44044.16666666666</v>
      </c>
      <c r="B8739" s="9" t="n">
        <v>44044</v>
      </c>
      <c r="C8739" s="2" t="n">
        <v>34964545</v>
      </c>
      <c r="D8739" s="2" t="inlineStr">
        <is>
          <t>DOM</t>
        </is>
      </c>
      <c r="G8739" s="2" t="inlineStr">
        <is>
          <t>ZONE</t>
        </is>
      </c>
      <c r="I8739" s="2" t="n">
        <v>15.48</v>
      </c>
      <c r="J8739" s="2" t="n">
        <v>15.570207</v>
      </c>
      <c r="K8739" s="2" t="n">
        <v>0</v>
      </c>
      <c r="L8739" s="2" t="n">
        <v>0.08687400000000001</v>
      </c>
      <c r="M8739" s="2" t="b">
        <v>1</v>
      </c>
      <c r="N8739" s="2" t="n">
        <v>1</v>
      </c>
    </row>
    <row r="8740" ht="15.75" customHeight="1">
      <c r="I8740" s="2">
        <f>AVERAGE(I3:I8739)</f>
        <v/>
      </c>
    </row>
  </sheetData>
  <hyperlinks>
    <hyperlink xmlns:r="http://schemas.openxmlformats.org/officeDocument/2006/relationships" ref="A1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25" defaultRowHeight="15" customHeight="1"/>
  <cols>
    <col width="7.625" customWidth="1" min="1" max="16"/>
    <col width="29.875" customWidth="1" min="17" max="17"/>
    <col width="13" customWidth="1" min="18" max="18"/>
    <col width="7.625" customWidth="1" min="19" max="33"/>
  </cols>
  <sheetData>
    <row r="1">
      <c r="A1" s="10" t="inlineStr">
        <is>
          <t>r</t>
        </is>
      </c>
      <c r="B1" s="10" t="inlineStr">
        <is>
          <t>rr</t>
        </is>
      </c>
      <c r="C1" s="10" t="inlineStr">
        <is>
          <t>AC</t>
        </is>
      </c>
      <c r="D1" s="10" t="inlineStr">
        <is>
          <t>DC</t>
        </is>
      </c>
      <c r="E1" s="10" t="inlineStr">
        <is>
          <t>DC Converted to AC</t>
        </is>
      </c>
      <c r="F1" s="10" t="inlineStr">
        <is>
          <t>Notes</t>
        </is>
      </c>
      <c r="G1" s="10" t="inlineStr">
        <is>
          <t>rnum</t>
        </is>
      </c>
      <c r="H1" s="10" t="inlineStr">
        <is>
          <t>rrnum</t>
        </is>
      </c>
      <c r="I1" s="11" t="inlineStr">
        <is>
          <t>State1</t>
        </is>
      </c>
      <c r="J1" s="11" t="inlineStr">
        <is>
          <t>State2</t>
        </is>
      </c>
      <c r="K1" s="11" t="inlineStr">
        <is>
          <t>In-state vs out-of-state</t>
        </is>
      </c>
      <c r="L1" s="2" t="n"/>
      <c r="M1" s="2" t="n"/>
      <c r="N1" s="12" t="inlineStr">
        <is>
          <t>State</t>
        </is>
      </c>
      <c r="O1" s="2">
        <f>About!B2</f>
        <v/>
      </c>
      <c r="P1" s="2" t="n"/>
      <c r="Q1" s="2" t="n"/>
      <c r="R1" s="2" t="n"/>
    </row>
    <row r="2">
      <c r="A2" s="10" t="inlineStr">
        <is>
          <t>p1</t>
        </is>
      </c>
      <c r="B2" s="10" t="inlineStr">
        <is>
          <t>p2</t>
        </is>
      </c>
      <c r="C2" s="13" t="n">
        <v>9000</v>
      </c>
      <c r="D2" s="13" t="n">
        <v>0</v>
      </c>
      <c r="E2" s="13" t="n">
        <v>9000</v>
      </c>
      <c r="F2" s="10" t="n"/>
      <c r="G2" s="13" t="n">
        <v>1</v>
      </c>
      <c r="H2" s="13" t="n">
        <v>2</v>
      </c>
      <c r="I2" s="14" t="inlineStr">
        <is>
          <t>WA</t>
        </is>
      </c>
      <c r="J2" s="14" t="inlineStr">
        <is>
          <t>WA</t>
        </is>
      </c>
      <c r="K2" s="14" t="inlineStr">
        <is>
          <t>Same</t>
        </is>
      </c>
      <c r="L2" s="2">
        <f>IF(AND(K2="Different",OR(I2 = $O$1,J2=$O$1)),E2,"")</f>
        <v/>
      </c>
      <c r="M2" s="2">
        <f>IF(L2&lt;&gt;"",IF(I2=$O$1,J2,I2),"")</f>
        <v/>
      </c>
      <c r="N2" s="15" t="n"/>
      <c r="O2" s="2" t="n"/>
      <c r="P2" s="2" t="n"/>
      <c r="Q2" s="2" t="n"/>
      <c r="R2" s="2" t="n"/>
    </row>
    <row r="3" ht="37.5" customHeight="1">
      <c r="A3" s="10" t="inlineStr">
        <is>
          <t>p1</t>
        </is>
      </c>
      <c r="B3" s="10" t="inlineStr">
        <is>
          <t>p4</t>
        </is>
      </c>
      <c r="C3" s="13" t="n">
        <v>9804</v>
      </c>
      <c r="D3" s="13" t="n">
        <v>0</v>
      </c>
      <c r="E3" s="13" t="n">
        <v>9804</v>
      </c>
      <c r="F3" s="10" t="n"/>
      <c r="G3" s="13" t="n">
        <v>1</v>
      </c>
      <c r="H3" s="13" t="n">
        <v>4</v>
      </c>
      <c r="I3" s="14" t="inlineStr">
        <is>
          <t>WA</t>
        </is>
      </c>
      <c r="J3" s="14" t="inlineStr">
        <is>
          <t>WA</t>
        </is>
      </c>
      <c r="K3" s="14" t="inlineStr">
        <is>
          <t>Same</t>
        </is>
      </c>
      <c r="L3" s="2">
        <f>IF(AND(K3="Different",OR(I3 = $O$1,J3=$O$1)),E3,"")</f>
        <v/>
      </c>
      <c r="M3" s="2">
        <f>IF(L3&lt;&gt;"",IF(I3=$O$1,J3,I3),"")</f>
        <v/>
      </c>
      <c r="N3" s="2" t="n"/>
      <c r="O3" s="2" t="n"/>
      <c r="P3" s="2" t="n"/>
      <c r="Q3" s="16" t="inlineStr">
        <is>
          <t>Total capacity between state and surrounding states</t>
        </is>
      </c>
      <c r="R3" s="2" t="inlineStr">
        <is>
          <t>Fraction of total</t>
        </is>
      </c>
    </row>
    <row r="4">
      <c r="A4" s="10" t="inlineStr">
        <is>
          <t>p2</t>
        </is>
      </c>
      <c r="B4" s="10" t="inlineStr">
        <is>
          <t>p3</t>
        </is>
      </c>
      <c r="C4" s="13" t="n">
        <v>1942</v>
      </c>
      <c r="D4" s="13" t="n">
        <v>0</v>
      </c>
      <c r="E4" s="13" t="n">
        <v>1942</v>
      </c>
      <c r="F4" s="10" t="n"/>
      <c r="G4" s="13" t="n">
        <v>2</v>
      </c>
      <c r="H4" s="13" t="n">
        <v>3</v>
      </c>
      <c r="I4" s="14" t="inlineStr">
        <is>
          <t>WA</t>
        </is>
      </c>
      <c r="J4" s="14" t="inlineStr">
        <is>
          <t>WA</t>
        </is>
      </c>
      <c r="K4" s="14" t="inlineStr">
        <is>
          <t>Same</t>
        </is>
      </c>
      <c r="L4" s="2">
        <f>IF(AND(K4="Different",OR(I4 = $O$1,J4=$O$1)),E4,"")</f>
        <v/>
      </c>
      <c r="M4" s="2">
        <f>IF(L4&lt;&gt;"",IF(I4=$O$1,J4,I4),"")</f>
        <v/>
      </c>
      <c r="N4" s="2" t="n"/>
      <c r="O4" s="2" t="n"/>
      <c r="P4" s="2" t="inlineStr">
        <is>
          <t>AL</t>
        </is>
      </c>
      <c r="Q4" s="2">
        <f>SUMIFS($L$2:$L$312,$M$2:$M$312,P4)</f>
        <v/>
      </c>
      <c r="R4" s="2">
        <f>Q4/$Q$54</f>
        <v/>
      </c>
    </row>
    <row r="5">
      <c r="A5" s="10" t="inlineStr">
        <is>
          <t>p2</t>
        </is>
      </c>
      <c r="B5" s="10" t="inlineStr">
        <is>
          <t>p4</t>
        </is>
      </c>
      <c r="C5" s="13" t="n">
        <v>4252</v>
      </c>
      <c r="D5" s="13" t="n">
        <v>0</v>
      </c>
      <c r="E5" s="13" t="n">
        <v>4252</v>
      </c>
      <c r="F5" s="10" t="n"/>
      <c r="G5" s="13" t="n">
        <v>2</v>
      </c>
      <c r="H5" s="13" t="n">
        <v>4</v>
      </c>
      <c r="I5" s="14" t="inlineStr">
        <is>
          <t>WA</t>
        </is>
      </c>
      <c r="J5" s="14" t="inlineStr">
        <is>
          <t>WA</t>
        </is>
      </c>
      <c r="K5" s="14" t="inlineStr">
        <is>
          <t>Same</t>
        </is>
      </c>
      <c r="L5" s="2">
        <f>IF(AND(K5="Different",OR(I5 = $O$1,J5=$O$1)),E5,"")</f>
        <v/>
      </c>
      <c r="M5" s="2">
        <f>IF(L5&lt;&gt;"",IF(I5=$O$1,J5,I5),"")</f>
        <v/>
      </c>
      <c r="N5" s="2" t="n"/>
      <c r="O5" s="2" t="n"/>
      <c r="P5" s="2" t="inlineStr">
        <is>
          <t>AK</t>
        </is>
      </c>
      <c r="Q5" s="2">
        <f>SUMIFS($L$2:$L$312,$M$2:$M$312,P5)</f>
        <v/>
      </c>
      <c r="R5" s="2">
        <f>Q5/$Q$54</f>
        <v/>
      </c>
    </row>
    <row r="6">
      <c r="A6" s="10" t="inlineStr">
        <is>
          <t>p2</t>
        </is>
      </c>
      <c r="B6" s="10" t="inlineStr">
        <is>
          <t>p5</t>
        </is>
      </c>
      <c r="C6" s="13" t="n">
        <v>15397</v>
      </c>
      <c r="D6" s="13" t="n">
        <v>0</v>
      </c>
      <c r="E6" s="13" t="n">
        <v>15397</v>
      </c>
      <c r="F6" s="10" t="n"/>
      <c r="G6" s="13" t="n">
        <v>2</v>
      </c>
      <c r="H6" s="13" t="n">
        <v>5</v>
      </c>
      <c r="I6" s="14" t="inlineStr">
        <is>
          <t>WA</t>
        </is>
      </c>
      <c r="J6" s="14" t="inlineStr">
        <is>
          <t>OR</t>
        </is>
      </c>
      <c r="K6" s="14" t="inlineStr">
        <is>
          <t>Different</t>
        </is>
      </c>
      <c r="L6" s="2">
        <f>IF(AND(K6="Different",OR(I6 = $O$1,J6=$O$1)),E6,"")</f>
        <v/>
      </c>
      <c r="M6" s="2">
        <f>IF(L6&lt;&gt;"",IF(I6=$O$1,J6,I6),"")</f>
        <v/>
      </c>
      <c r="N6" s="2" t="n"/>
      <c r="O6" s="2" t="n"/>
      <c r="P6" s="2" t="inlineStr">
        <is>
          <t>AZ</t>
        </is>
      </c>
      <c r="Q6" s="2">
        <f>SUMIFS($L$2:$L$312,$M$2:$M$312,P6)</f>
        <v/>
      </c>
      <c r="R6" s="2">
        <f>Q6/$Q$54</f>
        <v/>
      </c>
    </row>
    <row r="7">
      <c r="A7" s="10" t="inlineStr">
        <is>
          <t>p2</t>
        </is>
      </c>
      <c r="B7" s="10" t="inlineStr">
        <is>
          <t>p14</t>
        </is>
      </c>
      <c r="C7" s="13" t="n">
        <v>5207</v>
      </c>
      <c r="D7" s="13" t="n">
        <v>0</v>
      </c>
      <c r="E7" s="13" t="n">
        <v>5207</v>
      </c>
      <c r="F7" s="10" t="n"/>
      <c r="G7" s="13" t="n">
        <v>2</v>
      </c>
      <c r="H7" s="13" t="n">
        <v>14</v>
      </c>
      <c r="I7" s="14" t="inlineStr">
        <is>
          <t>WA</t>
        </is>
      </c>
      <c r="J7" s="14" t="inlineStr">
        <is>
          <t>ID</t>
        </is>
      </c>
      <c r="K7" s="14" t="inlineStr">
        <is>
          <t>Different</t>
        </is>
      </c>
      <c r="L7" s="2">
        <f>IF(AND(K7="Different",OR(I7 = $O$1,J7=$O$1)),E7,"")</f>
        <v/>
      </c>
      <c r="M7" s="2">
        <f>IF(L7&lt;&gt;"",IF(I7=$O$1,J7,I7),"")</f>
        <v/>
      </c>
      <c r="N7" s="2" t="n"/>
      <c r="O7" s="2" t="n"/>
      <c r="P7" s="2" t="inlineStr">
        <is>
          <t>AR</t>
        </is>
      </c>
      <c r="Q7" s="2">
        <f>SUMIFS($L$2:$L$312,$M$2:$M$312,P7)</f>
        <v/>
      </c>
      <c r="R7" s="2">
        <f>Q7/$Q$54</f>
        <v/>
      </c>
    </row>
    <row r="8">
      <c r="A8" s="10" t="inlineStr">
        <is>
          <t>p3</t>
        </is>
      </c>
      <c r="B8" s="10" t="inlineStr">
        <is>
          <t>p4</t>
        </is>
      </c>
      <c r="C8" s="13" t="n">
        <v>9721</v>
      </c>
      <c r="D8" s="13" t="n">
        <v>0</v>
      </c>
      <c r="E8" s="13" t="n">
        <v>9721</v>
      </c>
      <c r="F8" s="10" t="n"/>
      <c r="G8" s="13" t="n">
        <v>3</v>
      </c>
      <c r="H8" s="13" t="n">
        <v>4</v>
      </c>
      <c r="I8" s="14" t="inlineStr">
        <is>
          <t>WA</t>
        </is>
      </c>
      <c r="J8" s="14" t="inlineStr">
        <is>
          <t>WA</t>
        </is>
      </c>
      <c r="K8" s="14" t="inlineStr">
        <is>
          <t>Same</t>
        </is>
      </c>
      <c r="L8" s="2">
        <f>IF(AND(K8="Different",OR(I8 = $O$1,J8=$O$1)),E8,"")</f>
        <v/>
      </c>
      <c r="M8" s="2">
        <f>IF(L8&lt;&gt;"",IF(I8=$O$1,J8,I8),"")</f>
        <v/>
      </c>
      <c r="N8" s="2" t="n"/>
      <c r="O8" s="2" t="n"/>
      <c r="P8" s="2" t="inlineStr">
        <is>
          <t>CA</t>
        </is>
      </c>
      <c r="Q8" s="2">
        <f>SUMIFS($L$2:$L$312,$M$2:$M$312,P8)</f>
        <v/>
      </c>
      <c r="R8" s="2">
        <f>Q8/$Q$54</f>
        <v/>
      </c>
    </row>
    <row r="9">
      <c r="A9" s="10" t="inlineStr">
        <is>
          <t>p3</t>
        </is>
      </c>
      <c r="B9" s="10" t="inlineStr">
        <is>
          <t>p5</t>
        </is>
      </c>
      <c r="C9" s="13" t="n">
        <v>762</v>
      </c>
      <c r="D9" s="13" t="n">
        <v>0</v>
      </c>
      <c r="E9" s="13" t="n">
        <v>762</v>
      </c>
      <c r="F9" s="10" t="n"/>
      <c r="G9" s="13" t="n">
        <v>3</v>
      </c>
      <c r="H9" s="13" t="n">
        <v>5</v>
      </c>
      <c r="I9" s="14" t="inlineStr">
        <is>
          <t>WA</t>
        </is>
      </c>
      <c r="J9" s="14" t="inlineStr">
        <is>
          <t>OR</t>
        </is>
      </c>
      <c r="K9" s="14" t="inlineStr">
        <is>
          <t>Different</t>
        </is>
      </c>
      <c r="L9" s="2">
        <f>IF(AND(K9="Different",OR(I9 = $O$1,J9=$O$1)),E9,"")</f>
        <v/>
      </c>
      <c r="M9" s="2">
        <f>IF(L9&lt;&gt;"",IF(I9=$O$1,J9,I9),"")</f>
        <v/>
      </c>
      <c r="N9" s="2" t="n"/>
      <c r="O9" s="2" t="n"/>
      <c r="P9" s="2" t="inlineStr">
        <is>
          <t>CO</t>
        </is>
      </c>
      <c r="Q9" s="2">
        <f>SUMIFS($L$2:$L$312,$M$2:$M$312,P9)</f>
        <v/>
      </c>
      <c r="R9" s="2">
        <f>Q9/$Q$54</f>
        <v/>
      </c>
    </row>
    <row r="10">
      <c r="A10" s="10" t="inlineStr">
        <is>
          <t>p3</t>
        </is>
      </c>
      <c r="B10" s="10" t="inlineStr">
        <is>
          <t>p14</t>
        </is>
      </c>
      <c r="C10" s="13" t="n">
        <v>8360</v>
      </c>
      <c r="D10" s="13" t="n">
        <v>0</v>
      </c>
      <c r="E10" s="13" t="n">
        <v>8360</v>
      </c>
      <c r="F10" s="10" t="n"/>
      <c r="G10" s="13" t="n">
        <v>3</v>
      </c>
      <c r="H10" s="13" t="n">
        <v>14</v>
      </c>
      <c r="I10" s="14" t="inlineStr">
        <is>
          <t>WA</t>
        </is>
      </c>
      <c r="J10" s="14" t="inlineStr">
        <is>
          <t>ID</t>
        </is>
      </c>
      <c r="K10" s="14" t="inlineStr">
        <is>
          <t>Different</t>
        </is>
      </c>
      <c r="L10" s="2">
        <f>IF(AND(K10="Different",OR(I10 = $O$1,J10=$O$1)),E10,"")</f>
        <v/>
      </c>
      <c r="M10" s="2">
        <f>IF(L10&lt;&gt;"",IF(I10=$O$1,J10,I10),"")</f>
        <v/>
      </c>
      <c r="N10" s="2" t="n"/>
      <c r="O10" s="2" t="n"/>
      <c r="P10" s="2" t="inlineStr">
        <is>
          <t>CT</t>
        </is>
      </c>
      <c r="Q10" s="2">
        <f>SUMIFS($L$2:$L$312,$M$2:$M$312,P10)</f>
        <v/>
      </c>
      <c r="R10" s="2">
        <f>Q10/$Q$54</f>
        <v/>
      </c>
    </row>
    <row r="11">
      <c r="A11" s="10" t="inlineStr">
        <is>
          <t>p3</t>
        </is>
      </c>
      <c r="B11" s="10" t="inlineStr">
        <is>
          <t>p17</t>
        </is>
      </c>
      <c r="C11" s="13" t="n">
        <v>2843</v>
      </c>
      <c r="D11" s="13" t="n">
        <v>0</v>
      </c>
      <c r="E11" s="13" t="n">
        <v>2843</v>
      </c>
      <c r="F11" s="10" t="n"/>
      <c r="G11" s="13" t="n">
        <v>3</v>
      </c>
      <c r="H11" s="13" t="n">
        <v>17</v>
      </c>
      <c r="I11" s="14" t="inlineStr">
        <is>
          <t>WA</t>
        </is>
      </c>
      <c r="J11" s="14" t="inlineStr">
        <is>
          <t>MT</t>
        </is>
      </c>
      <c r="K11" s="14" t="inlineStr">
        <is>
          <t>Different</t>
        </is>
      </c>
      <c r="L11" s="2">
        <f>IF(AND(K11="Different",OR(I11 = $O$1,J11=$O$1)),E11,"")</f>
        <v/>
      </c>
      <c r="M11" s="2">
        <f>IF(L11&lt;&gt;"",IF(I11=$O$1,J11,I11),"")</f>
        <v/>
      </c>
      <c r="N11" s="2" t="n"/>
      <c r="O11" s="2" t="n"/>
      <c r="P11" s="2" t="inlineStr">
        <is>
          <t>DE</t>
        </is>
      </c>
      <c r="Q11" s="2">
        <f>SUMIFS($L$2:$L$312,$M$2:$M$312,P11)</f>
        <v/>
      </c>
      <c r="R11" s="2">
        <f>Q11/$Q$54</f>
        <v/>
      </c>
    </row>
    <row r="12">
      <c r="A12" s="10" t="inlineStr">
        <is>
          <t>p5</t>
        </is>
      </c>
      <c r="B12" s="10" t="inlineStr">
        <is>
          <t>p6</t>
        </is>
      </c>
      <c r="C12" s="13" t="n">
        <v>3809</v>
      </c>
      <c r="D12" s="13" t="n">
        <v>0</v>
      </c>
      <c r="E12" s="13" t="n">
        <v>3809</v>
      </c>
      <c r="F12" s="10" t="n"/>
      <c r="G12" s="13" t="n">
        <v>5</v>
      </c>
      <c r="H12" s="13" t="n">
        <v>6</v>
      </c>
      <c r="I12" s="14" t="inlineStr">
        <is>
          <t>OR</t>
        </is>
      </c>
      <c r="J12" s="14" t="inlineStr">
        <is>
          <t>OR</t>
        </is>
      </c>
      <c r="K12" s="14" t="inlineStr">
        <is>
          <t>Same</t>
        </is>
      </c>
      <c r="L12" s="2">
        <f>IF(AND(K12="Different",OR(I12 = $O$1,J12=$O$1)),E12,"")</f>
        <v/>
      </c>
      <c r="M12" s="2">
        <f>IF(L12&lt;&gt;"",IF(I12=$O$1,J12,I12),"")</f>
        <v/>
      </c>
      <c r="N12" s="2" t="n"/>
      <c r="O12" s="2" t="n"/>
      <c r="P12" s="2" t="inlineStr">
        <is>
          <t>FL</t>
        </is>
      </c>
      <c r="Q12" s="2">
        <f>SUMIFS($L$2:$L$312,$M$2:$M$312,P12)</f>
        <v/>
      </c>
      <c r="R12" s="2">
        <f>Q12/$Q$54</f>
        <v/>
      </c>
    </row>
    <row r="13">
      <c r="A13" s="10" t="inlineStr">
        <is>
          <t>p5</t>
        </is>
      </c>
      <c r="B13" s="10" t="inlineStr">
        <is>
          <t>p7</t>
        </is>
      </c>
      <c r="C13" s="13" t="n">
        <v>1778</v>
      </c>
      <c r="D13" s="13" t="n">
        <v>0</v>
      </c>
      <c r="E13" s="13" t="n">
        <v>1778</v>
      </c>
      <c r="F13" s="10" t="n"/>
      <c r="G13" s="13" t="n">
        <v>5</v>
      </c>
      <c r="H13" s="13" t="n">
        <v>7</v>
      </c>
      <c r="I13" s="14" t="inlineStr">
        <is>
          <t>OR</t>
        </is>
      </c>
      <c r="J13" s="14" t="inlineStr">
        <is>
          <t>OR</t>
        </is>
      </c>
      <c r="K13" s="14" t="inlineStr">
        <is>
          <t>Same</t>
        </is>
      </c>
      <c r="L13" s="2">
        <f>IF(AND(K13="Different",OR(I13 = $O$1,J13=$O$1)),E13,"")</f>
        <v/>
      </c>
      <c r="M13" s="2">
        <f>IF(L13&lt;&gt;"",IF(I13=$O$1,J13,I13),"")</f>
        <v/>
      </c>
      <c r="N13" s="2" t="n"/>
      <c r="O13" s="2" t="n"/>
      <c r="P13" s="2" t="inlineStr">
        <is>
          <t>GA</t>
        </is>
      </c>
      <c r="Q13" s="2">
        <f>SUMIFS($L$2:$L$312,$M$2:$M$312,P13)</f>
        <v/>
      </c>
      <c r="R13" s="2">
        <f>Q13/$Q$54</f>
        <v/>
      </c>
    </row>
    <row r="14">
      <c r="A14" s="10" t="inlineStr">
        <is>
          <t>p5</t>
        </is>
      </c>
      <c r="B14" s="10" t="inlineStr">
        <is>
          <t>p10</t>
        </is>
      </c>
      <c r="C14" s="13" t="n">
        <v>0</v>
      </c>
      <c r="D14" s="13" t="n">
        <v>2780</v>
      </c>
      <c r="E14" s="13" t="n">
        <v>4370.994</v>
      </c>
      <c r="F14" s="10" t="n"/>
      <c r="G14" s="13" t="n">
        <v>5</v>
      </c>
      <c r="H14" s="13" t="n">
        <v>10</v>
      </c>
      <c r="I14" s="14" t="inlineStr">
        <is>
          <t>OR</t>
        </is>
      </c>
      <c r="J14" s="14" t="inlineStr">
        <is>
          <t>CA</t>
        </is>
      </c>
      <c r="K14" s="14" t="inlineStr">
        <is>
          <t>Different</t>
        </is>
      </c>
      <c r="L14" s="2">
        <f>IF(AND(K14="Different",OR(I14 = $O$1,J14=$O$1)),E14,"")</f>
        <v/>
      </c>
      <c r="M14" s="2">
        <f>IF(L14&lt;&gt;"",IF(I14=$O$1,J14,I14),"")</f>
        <v/>
      </c>
      <c r="N14" s="2" t="n"/>
      <c r="O14" s="2" t="n"/>
      <c r="P14" s="2" t="inlineStr">
        <is>
          <t>HI</t>
        </is>
      </c>
      <c r="Q14" s="2">
        <f>SUMIFS($L$2:$L$312,$M$2:$M$312,P14)</f>
        <v/>
      </c>
      <c r="R14" s="2">
        <f>Q14/$Q$54</f>
        <v/>
      </c>
    </row>
    <row r="15">
      <c r="A15" s="10" t="inlineStr">
        <is>
          <t>p5</t>
        </is>
      </c>
      <c r="B15" s="10" t="inlineStr">
        <is>
          <t>p14</t>
        </is>
      </c>
      <c r="C15" s="13" t="n">
        <v>352</v>
      </c>
      <c r="D15" s="13" t="n">
        <v>0</v>
      </c>
      <c r="E15" s="13" t="n">
        <v>352</v>
      </c>
      <c r="F15" s="10" t="n"/>
      <c r="G15" s="13" t="n">
        <v>5</v>
      </c>
      <c r="H15" s="13" t="n">
        <v>14</v>
      </c>
      <c r="I15" s="14" t="inlineStr">
        <is>
          <t>OR</t>
        </is>
      </c>
      <c r="J15" s="14" t="inlineStr">
        <is>
          <t>ID</t>
        </is>
      </c>
      <c r="K15" s="14" t="inlineStr">
        <is>
          <t>Different</t>
        </is>
      </c>
      <c r="L15" s="2">
        <f>IF(AND(K15="Different",OR(I15 = $O$1,J15=$O$1)),E15,"")</f>
        <v/>
      </c>
      <c r="M15" s="2">
        <f>IF(L15&lt;&gt;"",IF(I15=$O$1,J15,I15),"")</f>
        <v/>
      </c>
      <c r="N15" s="2" t="n"/>
      <c r="O15" s="2" t="n"/>
      <c r="P15" s="2" t="inlineStr">
        <is>
          <t>ID</t>
        </is>
      </c>
      <c r="Q15" s="2">
        <f>SUMIFS($L$2:$L$312,$M$2:$M$312,P15)</f>
        <v/>
      </c>
      <c r="R15" s="2">
        <f>Q15/$Q$54</f>
        <v/>
      </c>
    </row>
    <row r="16">
      <c r="A16" s="10" t="inlineStr">
        <is>
          <t>p5</t>
        </is>
      </c>
      <c r="B16" s="10" t="inlineStr">
        <is>
          <t>p15</t>
        </is>
      </c>
      <c r="C16" s="13" t="n">
        <v>478</v>
      </c>
      <c r="D16" s="13" t="n">
        <v>0</v>
      </c>
      <c r="E16" s="13" t="n">
        <v>478</v>
      </c>
      <c r="F16" s="10" t="n"/>
      <c r="G16" s="13" t="n">
        <v>5</v>
      </c>
      <c r="H16" s="13" t="n">
        <v>15</v>
      </c>
      <c r="I16" s="14" t="inlineStr">
        <is>
          <t>OR</t>
        </is>
      </c>
      <c r="J16" s="14" t="inlineStr">
        <is>
          <t>ID</t>
        </is>
      </c>
      <c r="K16" s="14" t="inlineStr">
        <is>
          <t>Different</t>
        </is>
      </c>
      <c r="L16" s="2">
        <f>IF(AND(K16="Different",OR(I16 = $O$1,J16=$O$1)),E16,"")</f>
        <v/>
      </c>
      <c r="M16" s="2">
        <f>IF(L16&lt;&gt;"",IF(I16=$O$1,J16,I16),"")</f>
        <v/>
      </c>
      <c r="N16" s="2" t="n"/>
      <c r="O16" s="2" t="n"/>
      <c r="P16" s="2" t="inlineStr">
        <is>
          <t>IL</t>
        </is>
      </c>
      <c r="Q16" s="2">
        <f>SUMIFS($L$2:$L$312,$M$2:$M$312,P16)</f>
        <v/>
      </c>
      <c r="R16" s="2">
        <f>Q16/$Q$54</f>
        <v/>
      </c>
    </row>
    <row r="17">
      <c r="A17" s="10" t="inlineStr">
        <is>
          <t>p6</t>
        </is>
      </c>
      <c r="B17" s="10" t="inlineStr">
        <is>
          <t>p7</t>
        </is>
      </c>
      <c r="C17" s="13" t="n">
        <v>797</v>
      </c>
      <c r="D17" s="13" t="n">
        <v>0</v>
      </c>
      <c r="E17" s="13" t="n">
        <v>797</v>
      </c>
      <c r="F17" s="10" t="n"/>
      <c r="G17" s="13" t="n">
        <v>6</v>
      </c>
      <c r="H17" s="13" t="n">
        <v>7</v>
      </c>
      <c r="I17" s="14" t="inlineStr">
        <is>
          <t>OR</t>
        </is>
      </c>
      <c r="J17" s="14" t="inlineStr">
        <is>
          <t>OR</t>
        </is>
      </c>
      <c r="K17" s="14" t="inlineStr">
        <is>
          <t>Same</t>
        </is>
      </c>
      <c r="L17" s="2">
        <f>IF(AND(K17="Different",OR(I17 = $O$1,J17=$O$1)),E17,"")</f>
        <v/>
      </c>
      <c r="M17" s="2">
        <f>IF(L17&lt;&gt;"",IF(I17=$O$1,J17,I17),"")</f>
        <v/>
      </c>
      <c r="N17" s="2" t="n"/>
      <c r="O17" s="2" t="n"/>
      <c r="P17" s="2" t="inlineStr">
        <is>
          <t>IN</t>
        </is>
      </c>
      <c r="Q17" s="2">
        <f>SUMIFS($L$2:$L$312,$M$2:$M$312,P17)</f>
        <v/>
      </c>
      <c r="R17" s="2">
        <f>Q17/$Q$54</f>
        <v/>
      </c>
    </row>
    <row r="18">
      <c r="A18" s="10" t="inlineStr">
        <is>
          <t>p6</t>
        </is>
      </c>
      <c r="B18" s="10" t="inlineStr">
        <is>
          <t>p8</t>
        </is>
      </c>
      <c r="C18" s="13" t="n">
        <v>1939</v>
      </c>
      <c r="D18" s="13" t="n">
        <v>0</v>
      </c>
      <c r="E18" s="13" t="n">
        <v>1939</v>
      </c>
      <c r="F18" s="10" t="n"/>
      <c r="G18" s="13" t="n">
        <v>6</v>
      </c>
      <c r="H18" s="13" t="n">
        <v>8</v>
      </c>
      <c r="I18" s="14" t="inlineStr">
        <is>
          <t>OR</t>
        </is>
      </c>
      <c r="J18" s="14" t="inlineStr">
        <is>
          <t>CA</t>
        </is>
      </c>
      <c r="K18" s="14" t="inlineStr">
        <is>
          <t>Different</t>
        </is>
      </c>
      <c r="L18" s="2">
        <f>IF(AND(K18="Different",OR(I18 = $O$1,J18=$O$1)),E18,"")</f>
        <v/>
      </c>
      <c r="M18" s="2">
        <f>IF(L18&lt;&gt;"",IF(I18=$O$1,J18,I18),"")</f>
        <v/>
      </c>
      <c r="N18" s="2" t="n"/>
      <c r="O18" s="2" t="n"/>
      <c r="P18" s="2" t="inlineStr">
        <is>
          <t>IA</t>
        </is>
      </c>
      <c r="Q18" s="2">
        <f>SUMIFS($L$2:$L$312,$M$2:$M$312,P18)</f>
        <v/>
      </c>
      <c r="R18" s="2">
        <f>Q18/$Q$54</f>
        <v/>
      </c>
    </row>
    <row r="19">
      <c r="A19" s="10" t="inlineStr">
        <is>
          <t>p6</t>
        </is>
      </c>
      <c r="B19" s="10" t="inlineStr">
        <is>
          <t>p9</t>
        </is>
      </c>
      <c r="C19" s="13" t="n">
        <v>2366.881243</v>
      </c>
      <c r="D19" s="13" t="n">
        <v>0</v>
      </c>
      <c r="E19" s="13" t="n">
        <v>2366.881243</v>
      </c>
      <c r="F19" s="10" t="n"/>
      <c r="G19" s="13" t="n">
        <v>6</v>
      </c>
      <c r="H19" s="13" t="n">
        <v>9</v>
      </c>
      <c r="I19" s="14" t="inlineStr">
        <is>
          <t>OR</t>
        </is>
      </c>
      <c r="J19" s="14" t="inlineStr">
        <is>
          <t>CA</t>
        </is>
      </c>
      <c r="K19" s="14" t="inlineStr">
        <is>
          <t>Different</t>
        </is>
      </c>
      <c r="L19" s="2">
        <f>IF(AND(K19="Different",OR(I19 = $O$1,J19=$O$1)),E19,"")</f>
        <v/>
      </c>
      <c r="M19" s="2">
        <f>IF(L19&lt;&gt;"",IF(I19=$O$1,J19,I19),"")</f>
        <v/>
      </c>
      <c r="N19" s="2" t="n"/>
      <c r="O19" s="2" t="n"/>
      <c r="P19" s="2" t="inlineStr">
        <is>
          <t>KS</t>
        </is>
      </c>
      <c r="Q19" s="2">
        <f>SUMIFS($L$2:$L$312,$M$2:$M$312,P19)</f>
        <v/>
      </c>
      <c r="R19" s="2">
        <f>Q19/$Q$54</f>
        <v/>
      </c>
    </row>
    <row r="20">
      <c r="A20" s="10" t="inlineStr">
        <is>
          <t>p7</t>
        </is>
      </c>
      <c r="B20" s="10" t="inlineStr">
        <is>
          <t>p8</t>
        </is>
      </c>
      <c r="C20" s="13" t="n">
        <v>50</v>
      </c>
      <c r="D20" s="13" t="n">
        <v>0</v>
      </c>
      <c r="E20" s="13" t="n">
        <v>50</v>
      </c>
      <c r="F20" s="10" t="n"/>
      <c r="G20" s="13" t="n">
        <v>7</v>
      </c>
      <c r="H20" s="13" t="n">
        <v>8</v>
      </c>
      <c r="I20" s="14" t="inlineStr">
        <is>
          <t>OR</t>
        </is>
      </c>
      <c r="J20" s="14" t="inlineStr">
        <is>
          <t>CA</t>
        </is>
      </c>
      <c r="K20" s="14" t="inlineStr">
        <is>
          <t>Different</t>
        </is>
      </c>
      <c r="L20" s="2">
        <f>IF(AND(K20="Different",OR(I20 = $O$1,J20=$O$1)),E20,"")</f>
        <v/>
      </c>
      <c r="M20" s="2">
        <f>IF(L20&lt;&gt;"",IF(I20=$O$1,J20,I20),"")</f>
        <v/>
      </c>
      <c r="N20" s="2" t="n"/>
      <c r="O20" s="2" t="n"/>
      <c r="P20" s="2" t="inlineStr">
        <is>
          <t>KY</t>
        </is>
      </c>
      <c r="Q20" s="2">
        <f>SUMIFS($L$2:$L$312,$M$2:$M$312,P20)</f>
        <v/>
      </c>
      <c r="R20" s="2">
        <f>Q20/$Q$54</f>
        <v/>
      </c>
    </row>
    <row r="21" ht="15.75" customHeight="1">
      <c r="A21" s="10" t="inlineStr">
        <is>
          <t>p7</t>
        </is>
      </c>
      <c r="B21" s="10" t="inlineStr">
        <is>
          <t>p12</t>
        </is>
      </c>
      <c r="C21" s="13" t="n">
        <v>1</v>
      </c>
      <c r="D21" s="13" t="n">
        <v>0</v>
      </c>
      <c r="E21" s="13" t="n">
        <v>1</v>
      </c>
      <c r="F21" s="10" t="n"/>
      <c r="G21" s="13" t="n">
        <v>7</v>
      </c>
      <c r="H21" s="13" t="n">
        <v>12</v>
      </c>
      <c r="I21" s="14" t="inlineStr">
        <is>
          <t>OR</t>
        </is>
      </c>
      <c r="J21" s="14" t="inlineStr">
        <is>
          <t>NV</t>
        </is>
      </c>
      <c r="K21" s="14" t="inlineStr">
        <is>
          <t>Different</t>
        </is>
      </c>
      <c r="L21" s="2">
        <f>IF(AND(K21="Different",OR(I21 = $O$1,J21=$O$1)),E21,"")</f>
        <v/>
      </c>
      <c r="M21" s="2">
        <f>IF(L21&lt;&gt;"",IF(I21=$O$1,J21,I21),"")</f>
        <v/>
      </c>
      <c r="N21" s="2" t="n"/>
      <c r="O21" s="2" t="n"/>
      <c r="P21" s="2" t="inlineStr">
        <is>
          <t>LA</t>
        </is>
      </c>
      <c r="Q21" s="2">
        <f>SUMIFS($L$2:$L$312,$M$2:$M$312,P21)</f>
        <v/>
      </c>
      <c r="R21" s="2">
        <f>Q21/$Q$54</f>
        <v/>
      </c>
    </row>
    <row r="22" ht="15.75" customHeight="1">
      <c r="A22" s="10" t="inlineStr">
        <is>
          <t>p7</t>
        </is>
      </c>
      <c r="B22" s="10" t="inlineStr">
        <is>
          <t>p15</t>
        </is>
      </c>
      <c r="C22" s="13" t="n">
        <v>1303</v>
      </c>
      <c r="D22" s="13" t="n">
        <v>0</v>
      </c>
      <c r="E22" s="13" t="n">
        <v>1303</v>
      </c>
      <c r="F22" s="10" t="n"/>
      <c r="G22" s="13" t="n">
        <v>7</v>
      </c>
      <c r="H22" s="13" t="n">
        <v>15</v>
      </c>
      <c r="I22" s="14" t="inlineStr">
        <is>
          <t>OR</t>
        </is>
      </c>
      <c r="J22" s="14" t="inlineStr">
        <is>
          <t>ID</t>
        </is>
      </c>
      <c r="K22" s="14" t="inlineStr">
        <is>
          <t>Different</t>
        </is>
      </c>
      <c r="L22" s="2">
        <f>IF(AND(K22="Different",OR(I22 = $O$1,J22=$O$1)),E22,"")</f>
        <v/>
      </c>
      <c r="M22" s="2">
        <f>IF(L22&lt;&gt;"",IF(I22=$O$1,J22,I22),"")</f>
        <v/>
      </c>
      <c r="N22" s="2" t="n"/>
      <c r="O22" s="2" t="n"/>
      <c r="P22" s="2" t="inlineStr">
        <is>
          <t>ME</t>
        </is>
      </c>
      <c r="Q22" s="2">
        <f>SUMIFS($L$2:$L$312,$M$2:$M$312,P22)</f>
        <v/>
      </c>
      <c r="R22" s="2">
        <f>Q22/$Q$54</f>
        <v/>
      </c>
    </row>
    <row r="23" ht="15.75" customHeight="1">
      <c r="A23" s="10" t="inlineStr">
        <is>
          <t>p8</t>
        </is>
      </c>
      <c r="B23" s="10" t="inlineStr">
        <is>
          <t>p9</t>
        </is>
      </c>
      <c r="C23" s="13" t="n">
        <v>85.18212088</v>
      </c>
      <c r="D23" s="13" t="n">
        <v>0</v>
      </c>
      <c r="E23" s="13" t="n">
        <v>85.18212088</v>
      </c>
      <c r="F23" s="10" t="n"/>
      <c r="G23" s="13" t="n">
        <v>8</v>
      </c>
      <c r="H23" s="13" t="n">
        <v>9</v>
      </c>
      <c r="I23" s="14" t="inlineStr">
        <is>
          <t>CA</t>
        </is>
      </c>
      <c r="J23" s="14" t="inlineStr">
        <is>
          <t>CA</t>
        </is>
      </c>
      <c r="K23" s="14" t="inlineStr">
        <is>
          <t>Same</t>
        </is>
      </c>
      <c r="L23" s="2">
        <f>IF(AND(K23="Different",OR(I23 = $O$1,J23=$O$1)),E23,"")</f>
        <v/>
      </c>
      <c r="M23" s="2">
        <f>IF(L23&lt;&gt;"",IF(I23=$O$1,J23,I23),"")</f>
        <v/>
      </c>
      <c r="N23" s="2" t="n"/>
      <c r="O23" s="2" t="n"/>
      <c r="P23" s="2" t="inlineStr">
        <is>
          <t>MD</t>
        </is>
      </c>
      <c r="Q23" s="2">
        <f>SUMIFS($L$2:$L$312,$M$2:$M$312,P23)</f>
        <v/>
      </c>
      <c r="R23" s="2">
        <f>Q23/$Q$54</f>
        <v/>
      </c>
    </row>
    <row r="24" ht="15.75" customHeight="1">
      <c r="A24" s="10" t="inlineStr">
        <is>
          <t>p8</t>
        </is>
      </c>
      <c r="B24" s="10" t="inlineStr">
        <is>
          <t>p12</t>
        </is>
      </c>
      <c r="C24" s="13" t="n">
        <v>300</v>
      </c>
      <c r="D24" s="13" t="n">
        <v>0</v>
      </c>
      <c r="E24" s="13" t="n">
        <v>300</v>
      </c>
      <c r="F24" s="10" t="n"/>
      <c r="G24" s="13" t="n">
        <v>8</v>
      </c>
      <c r="H24" s="13" t="n">
        <v>12</v>
      </c>
      <c r="I24" s="14" t="inlineStr">
        <is>
          <t>CA</t>
        </is>
      </c>
      <c r="J24" s="14" t="inlineStr">
        <is>
          <t>NV</t>
        </is>
      </c>
      <c r="K24" s="14" t="inlineStr">
        <is>
          <t>Different</t>
        </is>
      </c>
      <c r="L24" s="2">
        <f>IF(AND(K24="Different",OR(I24 = $O$1,J24=$O$1)),E24,"")</f>
        <v/>
      </c>
      <c r="M24" s="2">
        <f>IF(L24&lt;&gt;"",IF(I24=$O$1,J24,I24),"")</f>
        <v/>
      </c>
      <c r="N24" s="2" t="n"/>
      <c r="O24" s="2" t="n"/>
      <c r="P24" s="2" t="inlineStr">
        <is>
          <t>MA</t>
        </is>
      </c>
      <c r="Q24" s="2">
        <f>SUMIFS($L$2:$L$312,$M$2:$M$312,P24)</f>
        <v/>
      </c>
      <c r="R24" s="2">
        <f>Q24/$Q$54</f>
        <v/>
      </c>
    </row>
    <row r="25" ht="15.75" customHeight="1">
      <c r="A25" s="10" t="inlineStr">
        <is>
          <t>p9</t>
        </is>
      </c>
      <c r="B25" s="10" t="inlineStr">
        <is>
          <t>p10</t>
        </is>
      </c>
      <c r="C25" s="13" t="n">
        <v>8242</v>
      </c>
      <c r="D25" s="13" t="n">
        <v>0</v>
      </c>
      <c r="E25" s="13" t="n">
        <v>8242</v>
      </c>
      <c r="F25" s="10" t="n"/>
      <c r="G25" s="13" t="n">
        <v>9</v>
      </c>
      <c r="H25" s="13" t="n">
        <v>10</v>
      </c>
      <c r="I25" s="14" t="inlineStr">
        <is>
          <t>CA</t>
        </is>
      </c>
      <c r="J25" s="14" t="inlineStr">
        <is>
          <t>CA</t>
        </is>
      </c>
      <c r="K25" s="14" t="inlineStr">
        <is>
          <t>Same</t>
        </is>
      </c>
      <c r="L25" s="2">
        <f>IF(AND(K25="Different",OR(I25 = $O$1,J25=$O$1)),E25,"")</f>
        <v/>
      </c>
      <c r="M25" s="2">
        <f>IF(L25&lt;&gt;"",IF(I25=$O$1,J25,I25),"")</f>
        <v/>
      </c>
      <c r="N25" s="2" t="n"/>
      <c r="O25" s="2" t="n"/>
      <c r="P25" s="2" t="inlineStr">
        <is>
          <t>MI</t>
        </is>
      </c>
      <c r="Q25" s="2">
        <f>SUMIFS($L$2:$L$312,$M$2:$M$312,P25)</f>
        <v/>
      </c>
      <c r="R25" s="2">
        <f>Q25/$Q$54</f>
        <v/>
      </c>
    </row>
    <row r="26" ht="15.75" customHeight="1">
      <c r="A26" s="10" t="inlineStr">
        <is>
          <t>p9</t>
        </is>
      </c>
      <c r="B26" s="10" t="inlineStr">
        <is>
          <t>p12</t>
        </is>
      </c>
      <c r="C26" s="13" t="n">
        <v>105.8621733</v>
      </c>
      <c r="D26" s="13" t="n">
        <v>0</v>
      </c>
      <c r="E26" s="13" t="n">
        <v>105.8621733</v>
      </c>
      <c r="F26" s="10" t="n"/>
      <c r="G26" s="13" t="n">
        <v>9</v>
      </c>
      <c r="H26" s="13" t="n">
        <v>12</v>
      </c>
      <c r="I26" s="14" t="inlineStr">
        <is>
          <t>CA</t>
        </is>
      </c>
      <c r="J26" s="14" t="inlineStr">
        <is>
          <t>NV</t>
        </is>
      </c>
      <c r="K26" s="14" t="inlineStr">
        <is>
          <t>Different</t>
        </is>
      </c>
      <c r="L26" s="2">
        <f>IF(AND(K26="Different",OR(I26 = $O$1,J26=$O$1)),E26,"")</f>
        <v/>
      </c>
      <c r="M26" s="2">
        <f>IF(L26&lt;&gt;"",IF(I26=$O$1,J26,I26),"")</f>
        <v/>
      </c>
      <c r="N26" s="2" t="n"/>
      <c r="O26" s="2" t="n"/>
      <c r="P26" s="2" t="inlineStr">
        <is>
          <t>MN</t>
        </is>
      </c>
      <c r="Q26" s="2">
        <f>SUMIFS($L$2:$L$312,$M$2:$M$312,P26)</f>
        <v/>
      </c>
      <c r="R26" s="2">
        <f>Q26/$Q$54</f>
        <v/>
      </c>
    </row>
    <row r="27" ht="15.75" customHeight="1">
      <c r="A27" s="10" t="inlineStr">
        <is>
          <t>p10</t>
        </is>
      </c>
      <c r="B27" s="10" t="inlineStr">
        <is>
          <t>p11</t>
        </is>
      </c>
      <c r="C27" s="13" t="n">
        <v>7240</v>
      </c>
      <c r="D27" s="13" t="n">
        <v>0</v>
      </c>
      <c r="E27" s="13" t="n">
        <v>7240</v>
      </c>
      <c r="F27" s="10" t="n"/>
      <c r="G27" s="13" t="n">
        <v>10</v>
      </c>
      <c r="H27" s="13" t="n">
        <v>11</v>
      </c>
      <c r="I27" s="14" t="inlineStr">
        <is>
          <t>CA</t>
        </is>
      </c>
      <c r="J27" s="14" t="inlineStr">
        <is>
          <t>CA</t>
        </is>
      </c>
      <c r="K27" s="14" t="inlineStr">
        <is>
          <t>Same</t>
        </is>
      </c>
      <c r="L27" s="2">
        <f>IF(AND(K27="Different",OR(I27 = $O$1,J27=$O$1)),E27,"")</f>
        <v/>
      </c>
      <c r="M27" s="2">
        <f>IF(L27&lt;&gt;"",IF(I27=$O$1,J27,I27),"")</f>
        <v/>
      </c>
      <c r="N27" s="2" t="n"/>
      <c r="O27" s="2" t="n"/>
      <c r="P27" s="2" t="inlineStr">
        <is>
          <t>MS</t>
        </is>
      </c>
      <c r="Q27" s="2">
        <f>SUMIFS($L$2:$L$312,$M$2:$M$312,P27)</f>
        <v/>
      </c>
      <c r="R27" s="2">
        <f>Q27/$Q$54</f>
        <v/>
      </c>
    </row>
    <row r="28" ht="15.75" customHeight="1">
      <c r="A28" s="10" t="inlineStr">
        <is>
          <t>p10</t>
        </is>
      </c>
      <c r="B28" s="10" t="inlineStr">
        <is>
          <t>p12</t>
        </is>
      </c>
      <c r="C28" s="13" t="n">
        <v>7.878115226</v>
      </c>
      <c r="D28" s="13" t="n">
        <v>0</v>
      </c>
      <c r="E28" s="13" t="n">
        <v>7.878115226</v>
      </c>
      <c r="F28" s="10" t="n"/>
      <c r="G28" s="13" t="n">
        <v>10</v>
      </c>
      <c r="H28" s="13" t="n">
        <v>12</v>
      </c>
      <c r="I28" s="14" t="inlineStr">
        <is>
          <t>CA</t>
        </is>
      </c>
      <c r="J28" s="14" t="inlineStr">
        <is>
          <t>NV</t>
        </is>
      </c>
      <c r="K28" s="14" t="inlineStr">
        <is>
          <t>Different</t>
        </is>
      </c>
      <c r="L28" s="2">
        <f>IF(AND(K28="Different",OR(I28 = $O$1,J28=$O$1)),E28,"")</f>
        <v/>
      </c>
      <c r="M28" s="2">
        <f>IF(L28&lt;&gt;"",IF(I28=$O$1,J28,I28),"")</f>
        <v/>
      </c>
      <c r="N28" s="2" t="n"/>
      <c r="O28" s="2" t="n"/>
      <c r="P28" s="2" t="inlineStr">
        <is>
          <t>MO</t>
        </is>
      </c>
      <c r="Q28" s="2">
        <f>SUMIFS($L$2:$L$312,$M$2:$M$312,P28)</f>
        <v/>
      </c>
      <c r="R28" s="2">
        <f>Q28/$Q$54</f>
        <v/>
      </c>
    </row>
    <row r="29" ht="15.75" customHeight="1">
      <c r="A29" s="10" t="inlineStr">
        <is>
          <t>p10</t>
        </is>
      </c>
      <c r="B29" s="10" t="inlineStr">
        <is>
          <t>p13</t>
        </is>
      </c>
      <c r="C29" s="13" t="n">
        <v>2283</v>
      </c>
      <c r="D29" s="13" t="n">
        <v>0</v>
      </c>
      <c r="E29" s="13" t="n">
        <v>2283</v>
      </c>
      <c r="F29" s="10" t="n"/>
      <c r="G29" s="13" t="n">
        <v>10</v>
      </c>
      <c r="H29" s="13" t="n">
        <v>13</v>
      </c>
      <c r="I29" s="14" t="inlineStr">
        <is>
          <t>CA</t>
        </is>
      </c>
      <c r="J29" s="14" t="inlineStr">
        <is>
          <t>NV</t>
        </is>
      </c>
      <c r="K29" s="14" t="inlineStr">
        <is>
          <t>Different</t>
        </is>
      </c>
      <c r="L29" s="2">
        <f>IF(AND(K29="Different",OR(I29 = $O$1,J29=$O$1)),E29,"")</f>
        <v/>
      </c>
      <c r="M29" s="2">
        <f>IF(L29&lt;&gt;"",IF(I29=$O$1,J29,I29),"")</f>
        <v/>
      </c>
      <c r="N29" s="2" t="n"/>
      <c r="O29" s="2" t="n"/>
      <c r="P29" s="2" t="inlineStr">
        <is>
          <t>MT</t>
        </is>
      </c>
      <c r="Q29" s="2">
        <f>SUMIFS($L$2:$L$312,$M$2:$M$312,P29)</f>
        <v/>
      </c>
      <c r="R29" s="2">
        <f>Q29/$Q$54</f>
        <v/>
      </c>
    </row>
    <row r="30" ht="15.75" customHeight="1">
      <c r="A30" s="10" t="inlineStr">
        <is>
          <t>p10</t>
        </is>
      </c>
      <c r="B30" s="10" t="inlineStr">
        <is>
          <t>p25</t>
        </is>
      </c>
      <c r="C30" s="13" t="n">
        <v>0</v>
      </c>
      <c r="D30" s="13" t="n">
        <v>1920</v>
      </c>
      <c r="E30" s="13" t="n">
        <v>3018.816</v>
      </c>
      <c r="F30" s="10" t="n"/>
      <c r="G30" s="13" t="n">
        <v>10</v>
      </c>
      <c r="H30" s="13" t="n">
        <v>25</v>
      </c>
      <c r="I30" s="14" t="inlineStr">
        <is>
          <t>CA</t>
        </is>
      </c>
      <c r="J30" s="14" t="inlineStr">
        <is>
          <t>UT</t>
        </is>
      </c>
      <c r="K30" s="14" t="inlineStr">
        <is>
          <t>Different</t>
        </is>
      </c>
      <c r="L30" s="2">
        <f>IF(AND(K30="Different",OR(I30 = $O$1,J30=$O$1)),E30,"")</f>
        <v/>
      </c>
      <c r="M30" s="2">
        <f>IF(L30&lt;&gt;"",IF(I30=$O$1,J30,I30),"")</f>
        <v/>
      </c>
      <c r="N30" s="2" t="n"/>
      <c r="O30" s="2" t="n"/>
      <c r="P30" s="2" t="inlineStr">
        <is>
          <t>NE</t>
        </is>
      </c>
      <c r="Q30" s="2">
        <f>SUMIFS($L$2:$L$312,$M$2:$M$312,P30)</f>
        <v/>
      </c>
      <c r="R30" s="2">
        <f>Q30/$Q$54</f>
        <v/>
      </c>
    </row>
    <row r="31" ht="15.75" customHeight="1">
      <c r="A31" s="10" t="inlineStr">
        <is>
          <t>p10</t>
        </is>
      </c>
      <c r="B31" s="10" t="inlineStr">
        <is>
          <t>p27</t>
        </is>
      </c>
      <c r="C31" s="13" t="n">
        <v>1746</v>
      </c>
      <c r="D31" s="13" t="n">
        <v>0</v>
      </c>
      <c r="E31" s="13" t="n">
        <v>1746</v>
      </c>
      <c r="F31" s="10" t="n"/>
      <c r="G31" s="13" t="n">
        <v>10</v>
      </c>
      <c r="H31" s="13" t="n">
        <v>27</v>
      </c>
      <c r="I31" s="14" t="inlineStr">
        <is>
          <t>CA</t>
        </is>
      </c>
      <c r="J31" s="14" t="inlineStr">
        <is>
          <t>AZ</t>
        </is>
      </c>
      <c r="K31" s="14" t="inlineStr">
        <is>
          <t>Different</t>
        </is>
      </c>
      <c r="L31" s="2">
        <f>IF(AND(K31="Different",OR(I31 = $O$1,J31=$O$1)),E31,"")</f>
        <v/>
      </c>
      <c r="M31" s="2">
        <f>IF(L31&lt;&gt;"",IF(I31=$O$1,J31,I31),"")</f>
        <v/>
      </c>
      <c r="N31" s="2" t="n"/>
      <c r="O31" s="2" t="n"/>
      <c r="P31" s="2" t="inlineStr">
        <is>
          <t>NV</t>
        </is>
      </c>
      <c r="Q31" s="2">
        <f>SUMIFS($L$2:$L$312,$M$2:$M$312,P31)</f>
        <v/>
      </c>
      <c r="R31" s="2">
        <f>Q31/$Q$54</f>
        <v/>
      </c>
    </row>
    <row r="32" ht="15.75" customHeight="1">
      <c r="A32" s="10" t="inlineStr">
        <is>
          <t>p10</t>
        </is>
      </c>
      <c r="B32" s="10" t="inlineStr">
        <is>
          <t>p28</t>
        </is>
      </c>
      <c r="C32" s="13" t="n">
        <v>1204.407438</v>
      </c>
      <c r="D32" s="13" t="n">
        <v>0</v>
      </c>
      <c r="E32" s="13" t="n">
        <v>1204.407438</v>
      </c>
      <c r="F32" s="10" t="n"/>
      <c r="G32" s="13" t="n">
        <v>10</v>
      </c>
      <c r="H32" s="13" t="n">
        <v>28</v>
      </c>
      <c r="I32" s="14" t="inlineStr">
        <is>
          <t>CA</t>
        </is>
      </c>
      <c r="J32" s="14" t="inlineStr">
        <is>
          <t>AZ</t>
        </is>
      </c>
      <c r="K32" s="14" t="inlineStr">
        <is>
          <t>Different</t>
        </is>
      </c>
      <c r="L32" s="2">
        <f>IF(AND(K32="Different",OR(I32 = $O$1,J32=$O$1)),E32,"")</f>
        <v/>
      </c>
      <c r="M32" s="2">
        <f>IF(L32&lt;&gt;"",IF(I32=$O$1,J32,I32),"")</f>
        <v/>
      </c>
      <c r="N32" s="2" t="n"/>
      <c r="O32" s="2" t="n"/>
      <c r="P32" s="2" t="inlineStr">
        <is>
          <t>NH</t>
        </is>
      </c>
      <c r="Q32" s="2">
        <f>SUMIFS($L$2:$L$312,$M$2:$M$312,P32)</f>
        <v/>
      </c>
      <c r="R32" s="2">
        <f>Q32/$Q$54</f>
        <v/>
      </c>
    </row>
    <row r="33" ht="15.75" customHeight="1">
      <c r="A33" s="10" t="inlineStr">
        <is>
          <t>p10</t>
        </is>
      </c>
      <c r="B33" s="10" t="inlineStr">
        <is>
          <t>p136</t>
        </is>
      </c>
      <c r="C33" s="13" t="n">
        <v>947</v>
      </c>
      <c r="D33" s="13" t="n">
        <v>0</v>
      </c>
      <c r="E33" s="13" t="n">
        <v>947</v>
      </c>
      <c r="F33" s="10" t="n"/>
      <c r="G33" s="13" t="n">
        <v>10</v>
      </c>
      <c r="H33" s="13" t="n">
        <v>136</v>
      </c>
      <c r="I33" s="14" t="inlineStr">
        <is>
          <t>CA</t>
        </is>
      </c>
      <c r="J33" s="14" t="inlineStr">
        <is>
          <t>mex</t>
        </is>
      </c>
      <c r="K33" s="14" t="inlineStr">
        <is>
          <t>Different</t>
        </is>
      </c>
      <c r="L33" s="2">
        <f>IF(AND(K33="Different",OR(I33 = $O$1,J33=$O$1)),E33,"")</f>
        <v/>
      </c>
      <c r="M33" s="2">
        <f>IF(L33&lt;&gt;"",IF(I33=$O$1,J33,I33),"")</f>
        <v/>
      </c>
      <c r="N33" s="2" t="n"/>
      <c r="O33" s="2" t="n"/>
      <c r="P33" s="2" t="inlineStr">
        <is>
          <t>NJ</t>
        </is>
      </c>
      <c r="Q33" s="2">
        <f>SUMIFS($L$2:$L$312,$M$2:$M$312,P33)</f>
        <v/>
      </c>
      <c r="R33" s="2">
        <f>Q33/$Q$54</f>
        <v/>
      </c>
    </row>
    <row r="34" ht="15.75" customHeight="1">
      <c r="A34" s="10" t="inlineStr">
        <is>
          <t>p11</t>
        </is>
      </c>
      <c r="B34" s="10" t="inlineStr">
        <is>
          <t>p135</t>
        </is>
      </c>
      <c r="C34" s="13" t="n">
        <v>500</v>
      </c>
      <c r="D34" s="13" t="n">
        <v>0</v>
      </c>
      <c r="E34" s="13" t="n">
        <v>500</v>
      </c>
      <c r="F34" s="10" t="n"/>
      <c r="G34" s="13" t="n">
        <v>11</v>
      </c>
      <c r="H34" s="13" t="n">
        <v>135</v>
      </c>
      <c r="I34" s="14" t="inlineStr">
        <is>
          <t>CA</t>
        </is>
      </c>
      <c r="J34" s="14" t="inlineStr">
        <is>
          <t>mex</t>
        </is>
      </c>
      <c r="K34" s="14" t="inlineStr">
        <is>
          <t>Different</t>
        </is>
      </c>
      <c r="L34" s="2">
        <f>IF(AND(K34="Different",OR(I34 = $O$1,J34=$O$1)),E34,"")</f>
        <v/>
      </c>
      <c r="M34" s="2">
        <f>IF(L34&lt;&gt;"",IF(I34=$O$1,J34,I34),"")</f>
        <v/>
      </c>
      <c r="N34" s="2" t="n"/>
      <c r="O34" s="2" t="n"/>
      <c r="P34" s="2" t="inlineStr">
        <is>
          <t>NM</t>
        </is>
      </c>
      <c r="Q34" s="2">
        <f>SUMIFS($L$2:$L$312,$M$2:$M$312,P34)</f>
        <v/>
      </c>
      <c r="R34" s="2">
        <f>Q34/$Q$54</f>
        <v/>
      </c>
    </row>
    <row r="35" ht="15.75" customHeight="1">
      <c r="A35" s="10" t="inlineStr">
        <is>
          <t>p12</t>
        </is>
      </c>
      <c r="B35" s="10" t="inlineStr">
        <is>
          <t>p13</t>
        </is>
      </c>
      <c r="C35" s="13" t="n">
        <v>252.8711057</v>
      </c>
      <c r="D35" s="13" t="n">
        <v>0</v>
      </c>
      <c r="E35" s="13" t="n">
        <v>252.8711057</v>
      </c>
      <c r="F35" s="10" t="n"/>
      <c r="G35" s="13" t="n">
        <v>12</v>
      </c>
      <c r="H35" s="13" t="n">
        <v>13</v>
      </c>
      <c r="I35" s="14" t="inlineStr">
        <is>
          <t>NV</t>
        </is>
      </c>
      <c r="J35" s="14" t="inlineStr">
        <is>
          <t>NV</t>
        </is>
      </c>
      <c r="K35" s="14" t="inlineStr">
        <is>
          <t>Same</t>
        </is>
      </c>
      <c r="L35" s="2">
        <f>IF(AND(K35="Different",OR(I35 = $O$1,J35=$O$1)),E35,"")</f>
        <v/>
      </c>
      <c r="M35" s="2">
        <f>IF(L35&lt;&gt;"",IF(I35=$O$1,J35,I35),"")</f>
        <v/>
      </c>
      <c r="N35" s="2" t="n"/>
      <c r="O35" s="2" t="n"/>
      <c r="P35" s="2" t="inlineStr">
        <is>
          <t>NY</t>
        </is>
      </c>
      <c r="Q35" s="2">
        <f>SUMIFS($L$2:$L$312,$M$2:$M$312,P35)</f>
        <v/>
      </c>
      <c r="R35" s="2">
        <f>Q35/$Q$54</f>
        <v/>
      </c>
    </row>
    <row r="36" ht="15.75" customHeight="1">
      <c r="A36" s="10" t="inlineStr">
        <is>
          <t>p12</t>
        </is>
      </c>
      <c r="B36" s="10" t="inlineStr">
        <is>
          <t>p15</t>
        </is>
      </c>
      <c r="C36" s="13" t="n">
        <v>863</v>
      </c>
      <c r="D36" s="13" t="n">
        <v>0</v>
      </c>
      <c r="E36" s="13" t="n">
        <v>863</v>
      </c>
      <c r="F36" s="10" t="n"/>
      <c r="G36" s="13" t="n">
        <v>12</v>
      </c>
      <c r="H36" s="13" t="n">
        <v>15</v>
      </c>
      <c r="I36" s="14" t="inlineStr">
        <is>
          <t>NV</t>
        </is>
      </c>
      <c r="J36" s="14" t="inlineStr">
        <is>
          <t>ID</t>
        </is>
      </c>
      <c r="K36" s="14" t="inlineStr">
        <is>
          <t>Different</t>
        </is>
      </c>
      <c r="L36" s="2">
        <f>IF(AND(K36="Different",OR(I36 = $O$1,J36=$O$1)),E36,"")</f>
        <v/>
      </c>
      <c r="M36" s="2">
        <f>IF(L36&lt;&gt;"",IF(I36=$O$1,J36,I36),"")</f>
        <v/>
      </c>
      <c r="N36" s="2" t="n"/>
      <c r="O36" s="2" t="n"/>
      <c r="P36" s="2" t="inlineStr">
        <is>
          <t>NC</t>
        </is>
      </c>
      <c r="Q36" s="2">
        <f>SUMIFS($L$2:$L$312,$M$2:$M$312,P36)</f>
        <v/>
      </c>
      <c r="R36" s="2">
        <f>Q36/$Q$54</f>
        <v/>
      </c>
    </row>
    <row r="37" ht="15.75" customHeight="1">
      <c r="A37" s="10" t="inlineStr">
        <is>
          <t>p12</t>
        </is>
      </c>
      <c r="B37" s="10" t="inlineStr">
        <is>
          <t>p25</t>
        </is>
      </c>
      <c r="C37" s="13" t="n">
        <v>319</v>
      </c>
      <c r="D37" s="13" t="n">
        <v>0</v>
      </c>
      <c r="E37" s="13" t="n">
        <v>319</v>
      </c>
      <c r="F37" s="10" t="n"/>
      <c r="G37" s="13" t="n">
        <v>12</v>
      </c>
      <c r="H37" s="13" t="n">
        <v>25</v>
      </c>
      <c r="I37" s="14" t="inlineStr">
        <is>
          <t>NV</t>
        </is>
      </c>
      <c r="J37" s="14" t="inlineStr">
        <is>
          <t>UT</t>
        </is>
      </c>
      <c r="K37" s="14" t="inlineStr">
        <is>
          <t>Different</t>
        </is>
      </c>
      <c r="L37" s="2">
        <f>IF(AND(K37="Different",OR(I37 = $O$1,J37=$O$1)),E37,"")</f>
        <v/>
      </c>
      <c r="M37" s="2">
        <f>IF(L37&lt;&gt;"",IF(I37=$O$1,J37,I37),"")</f>
        <v/>
      </c>
      <c r="N37" s="2" t="n"/>
      <c r="O37" s="2" t="n"/>
      <c r="P37" s="2" t="inlineStr">
        <is>
          <t>ND</t>
        </is>
      </c>
      <c r="Q37" s="2">
        <f>SUMIFS($L$2:$L$312,$M$2:$M$312,P37)</f>
        <v/>
      </c>
      <c r="R37" s="2">
        <f>Q37/$Q$54</f>
        <v/>
      </c>
    </row>
    <row r="38" ht="15.75" customHeight="1">
      <c r="A38" s="10" t="inlineStr">
        <is>
          <t>p13</t>
        </is>
      </c>
      <c r="B38" s="10" t="inlineStr">
        <is>
          <t>p25</t>
        </is>
      </c>
      <c r="C38" s="13" t="n">
        <v>155.772755</v>
      </c>
      <c r="D38" s="13" t="n">
        <v>0</v>
      </c>
      <c r="E38" s="13" t="n">
        <v>155.772755</v>
      </c>
      <c r="F38" s="10" t="n"/>
      <c r="G38" s="13" t="n">
        <v>13</v>
      </c>
      <c r="H38" s="13" t="n">
        <v>25</v>
      </c>
      <c r="I38" s="14" t="inlineStr">
        <is>
          <t>NV</t>
        </is>
      </c>
      <c r="J38" s="14" t="inlineStr">
        <is>
          <t>UT</t>
        </is>
      </c>
      <c r="K38" s="14" t="inlineStr">
        <is>
          <t>Different</t>
        </is>
      </c>
      <c r="L38" s="2">
        <f>IF(AND(K38="Different",OR(I38 = $O$1,J38=$O$1)),E38,"")</f>
        <v/>
      </c>
      <c r="M38" s="2">
        <f>IF(L38&lt;&gt;"",IF(I38=$O$1,J38,I38),"")</f>
        <v/>
      </c>
      <c r="N38" s="2" t="n"/>
      <c r="O38" s="2" t="n"/>
      <c r="P38" s="2" t="inlineStr">
        <is>
          <t>OH</t>
        </is>
      </c>
      <c r="Q38" s="2">
        <f>SUMIFS($L$2:$L$312,$M$2:$M$312,P38)</f>
        <v/>
      </c>
      <c r="R38" s="2">
        <f>Q38/$Q$54</f>
        <v/>
      </c>
    </row>
    <row r="39" ht="15.75" customHeight="1">
      <c r="A39" s="10" t="inlineStr">
        <is>
          <t>p13</t>
        </is>
      </c>
      <c r="B39" s="10" t="inlineStr">
        <is>
          <t>p27</t>
        </is>
      </c>
      <c r="C39" s="13" t="n">
        <v>1955</v>
      </c>
      <c r="D39" s="13" t="n">
        <v>0</v>
      </c>
      <c r="E39" s="13" t="n">
        <v>1955</v>
      </c>
      <c r="F39" s="10" t="n"/>
      <c r="G39" s="13" t="n">
        <v>13</v>
      </c>
      <c r="H39" s="13" t="n">
        <v>27</v>
      </c>
      <c r="I39" s="14" t="inlineStr">
        <is>
          <t>NV</t>
        </is>
      </c>
      <c r="J39" s="14" t="inlineStr">
        <is>
          <t>AZ</t>
        </is>
      </c>
      <c r="K39" s="14" t="inlineStr">
        <is>
          <t>Different</t>
        </is>
      </c>
      <c r="L39" s="2">
        <f>IF(AND(K39="Different",OR(I39 = $O$1,J39=$O$1)),E39,"")</f>
        <v/>
      </c>
      <c r="M39" s="2">
        <f>IF(L39&lt;&gt;"",IF(I39=$O$1,J39,I39),"")</f>
        <v/>
      </c>
      <c r="N39" s="2" t="n"/>
      <c r="O39" s="2" t="n"/>
      <c r="P39" s="2" t="inlineStr">
        <is>
          <t>OK</t>
        </is>
      </c>
      <c r="Q39" s="2">
        <f>SUMIFS($L$2:$L$312,$M$2:$M$312,P39)</f>
        <v/>
      </c>
      <c r="R39" s="2">
        <f>Q39/$Q$54</f>
        <v/>
      </c>
    </row>
    <row r="40" ht="15.75" customHeight="1">
      <c r="A40" s="10" t="inlineStr">
        <is>
          <t>p13</t>
        </is>
      </c>
      <c r="B40" s="10" t="inlineStr">
        <is>
          <t>p28</t>
        </is>
      </c>
      <c r="C40" s="13" t="n">
        <v>2492</v>
      </c>
      <c r="D40" s="13" t="n">
        <v>0</v>
      </c>
      <c r="E40" s="13" t="n">
        <v>2492</v>
      </c>
      <c r="F40" s="10" t="n"/>
      <c r="G40" s="13" t="n">
        <v>13</v>
      </c>
      <c r="H40" s="13" t="n">
        <v>28</v>
      </c>
      <c r="I40" s="14" t="inlineStr">
        <is>
          <t>NV</t>
        </is>
      </c>
      <c r="J40" s="14" t="inlineStr">
        <is>
          <t>AZ</t>
        </is>
      </c>
      <c r="K40" s="14" t="inlineStr">
        <is>
          <t>Different</t>
        </is>
      </c>
      <c r="L40" s="2">
        <f>IF(AND(K40="Different",OR(I40 = $O$1,J40=$O$1)),E40,"")</f>
        <v/>
      </c>
      <c r="M40" s="2">
        <f>IF(L40&lt;&gt;"",IF(I40=$O$1,J40,I40),"")</f>
        <v/>
      </c>
      <c r="N40" s="2" t="n"/>
      <c r="O40" s="2" t="n"/>
      <c r="P40" s="2" t="inlineStr">
        <is>
          <t>OR</t>
        </is>
      </c>
      <c r="Q40" s="2">
        <f>SUMIFS($L$2:$L$312,$M$2:$M$312,P40)</f>
        <v/>
      </c>
      <c r="R40" s="2">
        <f>Q40/$Q$54</f>
        <v/>
      </c>
    </row>
    <row r="41" ht="15.75" customHeight="1">
      <c r="A41" s="10" t="inlineStr">
        <is>
          <t>p14</t>
        </is>
      </c>
      <c r="B41" s="10" t="inlineStr">
        <is>
          <t>p15</t>
        </is>
      </c>
      <c r="C41" s="13" t="n">
        <v>1204</v>
      </c>
      <c r="D41" s="13" t="n">
        <v>0</v>
      </c>
      <c r="E41" s="13" t="n">
        <v>1204</v>
      </c>
      <c r="F41" s="10" t="n"/>
      <c r="G41" s="13" t="n">
        <v>14</v>
      </c>
      <c r="H41" s="13" t="n">
        <v>15</v>
      </c>
      <c r="I41" s="14" t="inlineStr">
        <is>
          <t>ID</t>
        </is>
      </c>
      <c r="J41" s="14" t="inlineStr">
        <is>
          <t>ID</t>
        </is>
      </c>
      <c r="K41" s="14" t="inlineStr">
        <is>
          <t>Same</t>
        </is>
      </c>
      <c r="L41" s="2">
        <f>IF(AND(K41="Different",OR(I41 = $O$1,J41=$O$1)),E41,"")</f>
        <v/>
      </c>
      <c r="M41" s="2">
        <f>IF(L41&lt;&gt;"",IF(I41=$O$1,J41,I41),"")</f>
        <v/>
      </c>
      <c r="N41" s="2" t="n"/>
      <c r="O41" s="2" t="n"/>
      <c r="P41" s="2" t="inlineStr">
        <is>
          <t>PA</t>
        </is>
      </c>
      <c r="Q41" s="2">
        <f>SUMIFS($L$2:$L$312,$M$2:$M$312,P41)</f>
        <v/>
      </c>
      <c r="R41" s="2">
        <f>Q41/$Q$54</f>
        <v/>
      </c>
    </row>
    <row r="42" ht="15.75" customHeight="1">
      <c r="A42" s="10" t="inlineStr">
        <is>
          <t>p14</t>
        </is>
      </c>
      <c r="B42" s="10" t="inlineStr">
        <is>
          <t>p17</t>
        </is>
      </c>
      <c r="C42" s="13" t="n">
        <v>1593</v>
      </c>
      <c r="D42" s="13" t="n">
        <v>0</v>
      </c>
      <c r="E42" s="13" t="n">
        <v>1593</v>
      </c>
      <c r="F42" s="10" t="n"/>
      <c r="G42" s="13" t="n">
        <v>14</v>
      </c>
      <c r="H42" s="13" t="n">
        <v>17</v>
      </c>
      <c r="I42" s="14" t="inlineStr">
        <is>
          <t>ID</t>
        </is>
      </c>
      <c r="J42" s="14" t="inlineStr">
        <is>
          <t>MT</t>
        </is>
      </c>
      <c r="K42" s="14" t="inlineStr">
        <is>
          <t>Different</t>
        </is>
      </c>
      <c r="L42" s="2">
        <f>IF(AND(K42="Different",OR(I42 = $O$1,J42=$O$1)),E42,"")</f>
        <v/>
      </c>
      <c r="M42" s="2">
        <f>IF(L42&lt;&gt;"",IF(I42=$O$1,J42,I42),"")</f>
        <v/>
      </c>
      <c r="N42" s="2" t="n"/>
      <c r="O42" s="2" t="n"/>
      <c r="P42" s="2" t="inlineStr">
        <is>
          <t>RI</t>
        </is>
      </c>
      <c r="Q42" s="2">
        <f>SUMIFS($L$2:$L$312,$M$2:$M$312,P42)</f>
        <v/>
      </c>
      <c r="R42" s="2">
        <f>Q42/$Q$54</f>
        <v/>
      </c>
    </row>
    <row r="43" ht="15.75" customHeight="1">
      <c r="A43" s="10" t="inlineStr">
        <is>
          <t>p15</t>
        </is>
      </c>
      <c r="B43" s="10" t="inlineStr">
        <is>
          <t>p16</t>
        </is>
      </c>
      <c r="C43" s="13" t="n">
        <v>4469</v>
      </c>
      <c r="D43" s="13" t="n">
        <v>0</v>
      </c>
      <c r="E43" s="13" t="n">
        <v>4469</v>
      </c>
      <c r="F43" s="10" t="n"/>
      <c r="G43" s="13" t="n">
        <v>15</v>
      </c>
      <c r="H43" s="13" t="n">
        <v>16</v>
      </c>
      <c r="I43" s="14" t="inlineStr">
        <is>
          <t>ID</t>
        </is>
      </c>
      <c r="J43" s="14" t="inlineStr">
        <is>
          <t>ID</t>
        </is>
      </c>
      <c r="K43" s="14" t="inlineStr">
        <is>
          <t>Same</t>
        </is>
      </c>
      <c r="L43" s="2">
        <f>IF(AND(K43="Different",OR(I43 = $O$1,J43=$O$1)),E43,"")</f>
        <v/>
      </c>
      <c r="M43" s="2">
        <f>IF(L43&lt;&gt;"",IF(I43=$O$1,J43,I43),"")</f>
        <v/>
      </c>
      <c r="N43" s="2" t="n"/>
      <c r="O43" s="2" t="n"/>
      <c r="P43" s="2" t="inlineStr">
        <is>
          <t>SC</t>
        </is>
      </c>
      <c r="Q43" s="2">
        <f>SUMIFS($L$2:$L$312,$M$2:$M$312,P43)</f>
        <v/>
      </c>
      <c r="R43" s="2">
        <f>Q43/$Q$54</f>
        <v/>
      </c>
    </row>
    <row r="44" ht="15.75" customHeight="1">
      <c r="A44" s="10" t="inlineStr">
        <is>
          <t>p15</t>
        </is>
      </c>
      <c r="B44" s="10" t="inlineStr">
        <is>
          <t>p17</t>
        </is>
      </c>
      <c r="C44" s="13" t="n">
        <v>2537</v>
      </c>
      <c r="D44" s="13" t="n">
        <v>0</v>
      </c>
      <c r="E44" s="13" t="n">
        <v>2537</v>
      </c>
      <c r="F44" s="10" t="n"/>
      <c r="G44" s="13" t="n">
        <v>15</v>
      </c>
      <c r="H44" s="13" t="n">
        <v>17</v>
      </c>
      <c r="I44" s="14" t="inlineStr">
        <is>
          <t>ID</t>
        </is>
      </c>
      <c r="J44" s="14" t="inlineStr">
        <is>
          <t>MT</t>
        </is>
      </c>
      <c r="K44" s="14" t="inlineStr">
        <is>
          <t>Different</t>
        </is>
      </c>
      <c r="L44" s="2">
        <f>IF(AND(K44="Different",OR(I44 = $O$1,J44=$O$1)),E44,"")</f>
        <v/>
      </c>
      <c r="M44" s="2">
        <f>IF(L44&lt;&gt;"",IF(I44=$O$1,J44,I44),"")</f>
        <v/>
      </c>
      <c r="N44" s="2" t="n"/>
      <c r="O44" s="2" t="n"/>
      <c r="P44" s="2" t="inlineStr">
        <is>
          <t>SD</t>
        </is>
      </c>
      <c r="Q44" s="2">
        <f>SUMIFS($L$2:$L$312,$M$2:$M$312,P44)</f>
        <v/>
      </c>
      <c r="R44" s="2">
        <f>Q44/$Q$54</f>
        <v/>
      </c>
    </row>
    <row r="45" ht="15.75" customHeight="1">
      <c r="A45" s="10" t="inlineStr">
        <is>
          <t>p15</t>
        </is>
      </c>
      <c r="B45" s="10" t="inlineStr">
        <is>
          <t>p21</t>
        </is>
      </c>
      <c r="C45" s="13" t="n">
        <v>847</v>
      </c>
      <c r="D45" s="13" t="n">
        <v>0</v>
      </c>
      <c r="E45" s="13" t="n">
        <v>847</v>
      </c>
      <c r="F45" s="10" t="n"/>
      <c r="G45" s="13" t="n">
        <v>15</v>
      </c>
      <c r="H45" s="13" t="n">
        <v>21</v>
      </c>
      <c r="I45" s="14" t="inlineStr">
        <is>
          <t>ID</t>
        </is>
      </c>
      <c r="J45" s="14" t="inlineStr">
        <is>
          <t>WY</t>
        </is>
      </c>
      <c r="K45" s="14" t="inlineStr">
        <is>
          <t>Different</t>
        </is>
      </c>
      <c r="L45" s="2">
        <f>IF(AND(K45="Different",OR(I45 = $O$1,J45=$O$1)),E45,"")</f>
        <v/>
      </c>
      <c r="M45" s="2">
        <f>IF(L45&lt;&gt;"",IF(I45=$O$1,J45,I45),"")</f>
        <v/>
      </c>
      <c r="N45" s="2" t="n"/>
      <c r="O45" s="2" t="n"/>
      <c r="P45" s="2" t="inlineStr">
        <is>
          <t>TN</t>
        </is>
      </c>
      <c r="Q45" s="2">
        <f>SUMIFS($L$2:$L$312,$M$2:$M$312,P45)</f>
        <v/>
      </c>
      <c r="R45" s="2">
        <f>Q45/$Q$54</f>
        <v/>
      </c>
    </row>
    <row r="46" ht="15.75" customHeight="1">
      <c r="A46" s="10" t="inlineStr">
        <is>
          <t>p15</t>
        </is>
      </c>
      <c r="B46" s="10" t="inlineStr">
        <is>
          <t>p25</t>
        </is>
      </c>
      <c r="C46" s="13" t="n">
        <v>680</v>
      </c>
      <c r="D46" s="13" t="n">
        <v>0</v>
      </c>
      <c r="E46" s="13" t="n">
        <v>680</v>
      </c>
      <c r="F46" s="10" t="n"/>
      <c r="G46" s="13" t="n">
        <v>15</v>
      </c>
      <c r="H46" s="13" t="n">
        <v>25</v>
      </c>
      <c r="I46" s="14" t="inlineStr">
        <is>
          <t>ID</t>
        </is>
      </c>
      <c r="J46" s="14" t="inlineStr">
        <is>
          <t>UT</t>
        </is>
      </c>
      <c r="K46" s="14" t="inlineStr">
        <is>
          <t>Different</t>
        </is>
      </c>
      <c r="L46" s="2">
        <f>IF(AND(K46="Different",OR(I46 = $O$1,J46=$O$1)),E46,"")</f>
        <v/>
      </c>
      <c r="M46" s="2">
        <f>IF(L46&lt;&gt;"",IF(I46=$O$1,J46,I46),"")</f>
        <v/>
      </c>
      <c r="N46" s="2" t="n"/>
      <c r="O46" s="2" t="n"/>
      <c r="P46" s="2" t="inlineStr">
        <is>
          <t>TX</t>
        </is>
      </c>
      <c r="Q46" s="2">
        <f>SUMIFS($L$2:$L$312,$M$2:$M$312,P46)</f>
        <v/>
      </c>
      <c r="R46" s="2">
        <f>Q46/$Q$54</f>
        <v/>
      </c>
    </row>
    <row r="47" ht="15.75" customHeight="1">
      <c r="A47" s="10" t="inlineStr">
        <is>
          <t>p16</t>
        </is>
      </c>
      <c r="B47" s="10" t="inlineStr">
        <is>
          <t>p17</t>
        </is>
      </c>
      <c r="C47" s="13" t="n">
        <v>179</v>
      </c>
      <c r="D47" s="13" t="n">
        <v>0</v>
      </c>
      <c r="E47" s="13" t="n">
        <v>179</v>
      </c>
      <c r="F47" s="10" t="n"/>
      <c r="G47" s="13" t="n">
        <v>16</v>
      </c>
      <c r="H47" s="13" t="n">
        <v>17</v>
      </c>
      <c r="I47" s="14" t="inlineStr">
        <is>
          <t>ID</t>
        </is>
      </c>
      <c r="J47" s="14" t="inlineStr">
        <is>
          <t>MT</t>
        </is>
      </c>
      <c r="K47" s="14" t="inlineStr">
        <is>
          <t>Different</t>
        </is>
      </c>
      <c r="L47" s="2">
        <f>IF(AND(K47="Different",OR(I47 = $O$1,J47=$O$1)),E47,"")</f>
        <v/>
      </c>
      <c r="M47" s="2">
        <f>IF(L47&lt;&gt;"",IF(I47=$O$1,J47,I47),"")</f>
        <v/>
      </c>
      <c r="N47" s="2" t="n"/>
      <c r="O47" s="2" t="n"/>
      <c r="P47" s="2" t="inlineStr">
        <is>
          <t>UT</t>
        </is>
      </c>
      <c r="Q47" s="2">
        <f>SUMIFS($L$2:$L$312,$M$2:$M$312,P47)</f>
        <v/>
      </c>
      <c r="R47" s="2">
        <f>Q47/$Q$54</f>
        <v/>
      </c>
    </row>
    <row r="48" ht="15.75" customHeight="1">
      <c r="A48" s="10" t="inlineStr">
        <is>
          <t>p16</t>
        </is>
      </c>
      <c r="B48" s="10" t="inlineStr">
        <is>
          <t>p18</t>
        </is>
      </c>
      <c r="C48" s="13" t="n">
        <v>48</v>
      </c>
      <c r="D48" s="13" t="n">
        <v>0</v>
      </c>
      <c r="E48" s="13" t="n">
        <v>48</v>
      </c>
      <c r="F48" s="10" t="n"/>
      <c r="G48" s="13" t="n">
        <v>16</v>
      </c>
      <c r="H48" s="13" t="n">
        <v>18</v>
      </c>
      <c r="I48" s="14" t="inlineStr">
        <is>
          <t>ID</t>
        </is>
      </c>
      <c r="J48" s="14" t="inlineStr">
        <is>
          <t>MT</t>
        </is>
      </c>
      <c r="K48" s="14" t="inlineStr">
        <is>
          <t>Different</t>
        </is>
      </c>
      <c r="L48" s="2">
        <f>IF(AND(K48="Different",OR(I48 = $O$1,J48=$O$1)),E48,"")</f>
        <v/>
      </c>
      <c r="M48" s="2">
        <f>IF(L48&lt;&gt;"",IF(I48=$O$1,J48,I48),"")</f>
        <v/>
      </c>
      <c r="N48" s="2" t="n"/>
      <c r="O48" s="2" t="n"/>
      <c r="P48" s="2" t="inlineStr">
        <is>
          <t>VT</t>
        </is>
      </c>
      <c r="Q48" s="2">
        <f>SUMIFS($L$2:$L$312,$M$2:$M$312,P48)</f>
        <v/>
      </c>
      <c r="R48" s="2">
        <f>Q48/$Q$54</f>
        <v/>
      </c>
    </row>
    <row r="49" ht="15.75" customHeight="1">
      <c r="A49" s="10" t="inlineStr">
        <is>
          <t>p16</t>
        </is>
      </c>
      <c r="B49" s="10" t="inlineStr">
        <is>
          <t>p21</t>
        </is>
      </c>
      <c r="C49" s="13" t="n">
        <v>2853</v>
      </c>
      <c r="D49" s="13" t="n">
        <v>0</v>
      </c>
      <c r="E49" s="13" t="n">
        <v>2853</v>
      </c>
      <c r="F49" s="10" t="n"/>
      <c r="G49" s="13" t="n">
        <v>16</v>
      </c>
      <c r="H49" s="13" t="n">
        <v>21</v>
      </c>
      <c r="I49" s="14" t="inlineStr">
        <is>
          <t>ID</t>
        </is>
      </c>
      <c r="J49" s="14" t="inlineStr">
        <is>
          <t>WY</t>
        </is>
      </c>
      <c r="K49" s="14" t="inlineStr">
        <is>
          <t>Different</t>
        </is>
      </c>
      <c r="L49" s="2">
        <f>IF(AND(K49="Different",OR(I49 = $O$1,J49=$O$1)),E49,"")</f>
        <v/>
      </c>
      <c r="M49" s="2">
        <f>IF(L49&lt;&gt;"",IF(I49=$O$1,J49,I49),"")</f>
        <v/>
      </c>
      <c r="N49" s="2" t="n"/>
      <c r="O49" s="2" t="n"/>
      <c r="P49" s="2" t="inlineStr">
        <is>
          <t>VA</t>
        </is>
      </c>
      <c r="Q49" s="2">
        <f>SUMIFS($L$2:$L$312,$M$2:$M$312,P49)</f>
        <v/>
      </c>
      <c r="R49" s="2">
        <f>Q49/$Q$54</f>
        <v/>
      </c>
    </row>
    <row r="50" ht="15.75" customHeight="1">
      <c r="A50" s="10" t="inlineStr">
        <is>
          <t>p16</t>
        </is>
      </c>
      <c r="B50" s="10" t="inlineStr">
        <is>
          <t>p25</t>
        </is>
      </c>
      <c r="C50" s="13" t="n">
        <v>785</v>
      </c>
      <c r="D50" s="13" t="n">
        <v>0</v>
      </c>
      <c r="E50" s="13" t="n">
        <v>785</v>
      </c>
      <c r="F50" s="10" t="n"/>
      <c r="G50" s="13" t="n">
        <v>16</v>
      </c>
      <c r="H50" s="13" t="n">
        <v>25</v>
      </c>
      <c r="I50" s="14" t="inlineStr">
        <is>
          <t>ID</t>
        </is>
      </c>
      <c r="J50" s="14" t="inlineStr">
        <is>
          <t>UT</t>
        </is>
      </c>
      <c r="K50" s="14" t="inlineStr">
        <is>
          <t>Different</t>
        </is>
      </c>
      <c r="L50" s="2">
        <f>IF(AND(K50="Different",OR(I50 = $O$1,J50=$O$1)),E50,"")</f>
        <v/>
      </c>
      <c r="M50" s="2">
        <f>IF(L50&lt;&gt;"",IF(I50=$O$1,J50,I50),"")</f>
        <v/>
      </c>
      <c r="N50" s="2" t="n"/>
      <c r="O50" s="2" t="n"/>
      <c r="P50" s="2" t="inlineStr">
        <is>
          <t>WA</t>
        </is>
      </c>
      <c r="Q50" s="2">
        <f>SUMIFS($L$2:$L$312,$M$2:$M$312,P50)</f>
        <v/>
      </c>
      <c r="R50" s="2">
        <f>Q50/$Q$54</f>
        <v/>
      </c>
    </row>
    <row r="51" ht="15.75" customHeight="1">
      <c r="A51" s="10" t="inlineStr">
        <is>
          <t>p17</t>
        </is>
      </c>
      <c r="B51" s="10" t="inlineStr">
        <is>
          <t>p18</t>
        </is>
      </c>
      <c r="C51" s="13" t="n">
        <v>2077</v>
      </c>
      <c r="D51" s="13" t="n">
        <v>0</v>
      </c>
      <c r="E51" s="13" t="n">
        <v>2077</v>
      </c>
      <c r="F51" s="10" t="n"/>
      <c r="G51" s="13" t="n">
        <v>17</v>
      </c>
      <c r="H51" s="13" t="n">
        <v>18</v>
      </c>
      <c r="I51" s="14" t="inlineStr">
        <is>
          <t>MT</t>
        </is>
      </c>
      <c r="J51" s="14" t="inlineStr">
        <is>
          <t>MT</t>
        </is>
      </c>
      <c r="K51" s="14" t="inlineStr">
        <is>
          <t>Same</t>
        </is>
      </c>
      <c r="L51" s="2">
        <f>IF(AND(K51="Different",OR(I51 = $O$1,J51=$O$1)),E51,"")</f>
        <v/>
      </c>
      <c r="M51" s="2">
        <f>IF(L51&lt;&gt;"",IF(I51=$O$1,J51,I51),"")</f>
        <v/>
      </c>
      <c r="N51" s="2" t="n"/>
      <c r="O51" s="2" t="n"/>
      <c r="P51" s="2" t="inlineStr">
        <is>
          <t>WV</t>
        </is>
      </c>
      <c r="Q51" s="2">
        <f>SUMIFS($L$2:$L$312,$M$2:$M$312,P51)</f>
        <v/>
      </c>
      <c r="R51" s="2">
        <f>Q51/$Q$54</f>
        <v/>
      </c>
    </row>
    <row r="52" ht="15.75" customHeight="1">
      <c r="A52" s="10" t="inlineStr">
        <is>
          <t>p17</t>
        </is>
      </c>
      <c r="B52" s="10" t="inlineStr">
        <is>
          <t>p20</t>
        </is>
      </c>
      <c r="C52" s="13" t="n">
        <v>1789</v>
      </c>
      <c r="D52" s="13" t="n">
        <v>0</v>
      </c>
      <c r="E52" s="13" t="n">
        <v>1789</v>
      </c>
      <c r="F52" s="10" t="n"/>
      <c r="G52" s="13" t="n">
        <v>17</v>
      </c>
      <c r="H52" s="13" t="n">
        <v>20</v>
      </c>
      <c r="I52" s="14" t="inlineStr">
        <is>
          <t>MT</t>
        </is>
      </c>
      <c r="J52" s="14" t="inlineStr">
        <is>
          <t>MT</t>
        </is>
      </c>
      <c r="K52" s="14" t="inlineStr">
        <is>
          <t>Same</t>
        </is>
      </c>
      <c r="L52" s="2">
        <f>IF(AND(K52="Different",OR(I52 = $O$1,J52=$O$1)),E52,"")</f>
        <v/>
      </c>
      <c r="M52" s="2">
        <f>IF(L52&lt;&gt;"",IF(I52=$O$1,J52,I52),"")</f>
        <v/>
      </c>
      <c r="N52" s="2" t="n"/>
      <c r="O52" s="2" t="n"/>
      <c r="P52" s="2" t="inlineStr">
        <is>
          <t>WI</t>
        </is>
      </c>
      <c r="Q52" s="2">
        <f>SUMIFS($L$2:$L$312,$M$2:$M$312,P52)</f>
        <v/>
      </c>
      <c r="R52" s="2">
        <f>Q52/$Q$54</f>
        <v/>
      </c>
    </row>
    <row r="53" ht="15.75" customHeight="1">
      <c r="A53" s="10" t="inlineStr">
        <is>
          <t>p18</t>
        </is>
      </c>
      <c r="B53" s="10" t="inlineStr">
        <is>
          <t>p19</t>
        </is>
      </c>
      <c r="C53" s="13" t="n">
        <v>262</v>
      </c>
      <c r="D53" s="13" t="n">
        <v>0</v>
      </c>
      <c r="E53" s="13" t="n">
        <v>262</v>
      </c>
      <c r="F53" s="10" t="n"/>
      <c r="G53" s="13" t="n">
        <v>18</v>
      </c>
      <c r="H53" s="13" t="n">
        <v>19</v>
      </c>
      <c r="I53" s="14" t="inlineStr">
        <is>
          <t>MT</t>
        </is>
      </c>
      <c r="J53" s="14" t="inlineStr">
        <is>
          <t>MT</t>
        </is>
      </c>
      <c r="K53" s="14" t="inlineStr">
        <is>
          <t>Same</t>
        </is>
      </c>
      <c r="L53" s="2">
        <f>IF(AND(K53="Different",OR(I53 = $O$1,J53=$O$1)),E53,"")</f>
        <v/>
      </c>
      <c r="M53" s="2">
        <f>IF(L53&lt;&gt;"",IF(I53=$O$1,J53,I53),"")</f>
        <v/>
      </c>
      <c r="N53" s="2" t="n"/>
      <c r="O53" s="2" t="n"/>
      <c r="P53" s="2" t="inlineStr">
        <is>
          <t>WY</t>
        </is>
      </c>
      <c r="Q53" s="2">
        <f>SUMIFS($L$2:$L$312,$M$2:$M$312,P53)</f>
        <v/>
      </c>
      <c r="R53" s="2">
        <f>Q53/$Q$54</f>
        <v/>
      </c>
    </row>
    <row r="54" ht="15.75" customHeight="1">
      <c r="A54" s="10" t="inlineStr">
        <is>
          <t>p18</t>
        </is>
      </c>
      <c r="B54" s="10" t="inlineStr">
        <is>
          <t>p20</t>
        </is>
      </c>
      <c r="C54" s="13" t="n">
        <v>2321</v>
      </c>
      <c r="D54" s="13" t="n">
        <v>0</v>
      </c>
      <c r="E54" s="13" t="n">
        <v>2321</v>
      </c>
      <c r="F54" s="10" t="n"/>
      <c r="G54" s="13" t="n">
        <v>18</v>
      </c>
      <c r="H54" s="13" t="n">
        <v>20</v>
      </c>
      <c r="I54" s="14" t="inlineStr">
        <is>
          <t>MT</t>
        </is>
      </c>
      <c r="J54" s="14" t="inlineStr">
        <is>
          <t>MT</t>
        </is>
      </c>
      <c r="K54" s="14" t="inlineStr">
        <is>
          <t>Same</t>
        </is>
      </c>
      <c r="L54" s="2">
        <f>IF(AND(K54="Different",OR(I54 = $O$1,J54=$O$1)),E54,"")</f>
        <v/>
      </c>
      <c r="M54" s="2">
        <f>IF(L54&lt;&gt;"",IF(I54=$O$1,J54,I54),"")</f>
        <v/>
      </c>
      <c r="N54" s="2" t="n"/>
      <c r="O54" s="2" t="n"/>
      <c r="P54" s="2" t="n"/>
      <c r="Q54" s="2">
        <f>SUM(Q4:Q53)</f>
        <v/>
      </c>
      <c r="R54" s="2" t="n"/>
    </row>
    <row r="55" ht="15.75" customHeight="1">
      <c r="A55" s="10" t="inlineStr">
        <is>
          <t>p18</t>
        </is>
      </c>
      <c r="B55" s="10" t="inlineStr">
        <is>
          <t>p21</t>
        </is>
      </c>
      <c r="C55" s="13" t="n">
        <v>1361</v>
      </c>
      <c r="D55" s="13" t="n">
        <v>0</v>
      </c>
      <c r="E55" s="13" t="n">
        <v>1361</v>
      </c>
      <c r="F55" s="10" t="n"/>
      <c r="G55" s="13" t="n">
        <v>18</v>
      </c>
      <c r="H55" s="13" t="n">
        <v>21</v>
      </c>
      <c r="I55" s="14" t="inlineStr">
        <is>
          <t>MT</t>
        </is>
      </c>
      <c r="J55" s="14" t="inlineStr">
        <is>
          <t>WY</t>
        </is>
      </c>
      <c r="K55" s="14" t="inlineStr">
        <is>
          <t>Different</t>
        </is>
      </c>
      <c r="L55" s="2">
        <f>IF(AND(K55="Different",OR(I55 = $O$1,J55=$O$1)),E55,"")</f>
        <v/>
      </c>
      <c r="M55" s="2">
        <f>IF(L55&lt;&gt;"",IF(I55=$O$1,J55,I55),"")</f>
        <v/>
      </c>
      <c r="N55" s="2" t="n"/>
      <c r="O55" s="2" t="n"/>
      <c r="P55" s="2" t="n"/>
      <c r="Q55" s="2" t="n"/>
      <c r="R55" s="2" t="n"/>
    </row>
    <row r="56" ht="15.75" customHeight="1">
      <c r="A56" s="10" t="inlineStr">
        <is>
          <t>p18</t>
        </is>
      </c>
      <c r="B56" s="10" t="inlineStr">
        <is>
          <t>p22</t>
        </is>
      </c>
      <c r="C56" s="13" t="n">
        <v>94.55927052</v>
      </c>
      <c r="D56" s="13" t="n">
        <v>0</v>
      </c>
      <c r="E56" s="13" t="n">
        <v>94.55927052</v>
      </c>
      <c r="F56" s="10" t="n"/>
      <c r="G56" s="13" t="n">
        <v>18</v>
      </c>
      <c r="H56" s="13" t="n">
        <v>22</v>
      </c>
      <c r="I56" s="14" t="inlineStr">
        <is>
          <t>MT</t>
        </is>
      </c>
      <c r="J56" s="14" t="inlineStr">
        <is>
          <t>WY</t>
        </is>
      </c>
      <c r="K56" s="14" t="inlineStr">
        <is>
          <t>Different</t>
        </is>
      </c>
      <c r="L56" s="2">
        <f>IF(AND(K56="Different",OR(I56 = $O$1,J56=$O$1)),E56,"")</f>
        <v/>
      </c>
      <c r="M56" s="2">
        <f>IF(L56&lt;&gt;"",IF(I56=$O$1,J56,I56),"")</f>
        <v/>
      </c>
      <c r="N56" s="2" t="n"/>
      <c r="O56" s="2" t="n"/>
      <c r="P56" s="2" t="n"/>
      <c r="Q56" s="2" t="n"/>
      <c r="R56" s="2" t="n"/>
    </row>
    <row r="57" ht="15.75" customHeight="1">
      <c r="A57" s="10" t="inlineStr">
        <is>
          <t>p20</t>
        </is>
      </c>
      <c r="B57" s="10" t="inlineStr">
        <is>
          <t>p35</t>
        </is>
      </c>
      <c r="C57" s="13" t="n">
        <v>0</v>
      </c>
      <c r="D57" s="13" t="n">
        <v>200</v>
      </c>
      <c r="E57" s="13" t="n">
        <v>314.46</v>
      </c>
      <c r="F57" s="10" t="n"/>
      <c r="G57" s="13" t="n">
        <v>20</v>
      </c>
      <c r="H57" s="13" t="n">
        <v>35</v>
      </c>
      <c r="I57" s="14" t="inlineStr">
        <is>
          <t>MT</t>
        </is>
      </c>
      <c r="J57" s="14" t="inlineStr">
        <is>
          <t>MT</t>
        </is>
      </c>
      <c r="K57" s="14" t="inlineStr">
        <is>
          <t>Same</t>
        </is>
      </c>
      <c r="L57" s="2">
        <f>IF(AND(K57="Different",OR(I57 = $O$1,J57=$O$1)),E57,"")</f>
        <v/>
      </c>
      <c r="M57" s="2">
        <f>IF(L57&lt;&gt;"",IF(I57=$O$1,J57,I57),"")</f>
        <v/>
      </c>
      <c r="N57" s="2" t="n"/>
      <c r="O57" s="2" t="n"/>
      <c r="P57" s="2" t="n"/>
      <c r="Q57" s="2" t="n"/>
      <c r="R57" s="2" t="n"/>
    </row>
    <row r="58" ht="15.75" customHeight="1">
      <c r="A58" s="10" t="inlineStr">
        <is>
          <t>p21</t>
        </is>
      </c>
      <c r="B58" s="10" t="inlineStr">
        <is>
          <t>p24</t>
        </is>
      </c>
      <c r="C58" s="13" t="n">
        <v>295.8206687</v>
      </c>
      <c r="D58" s="13" t="n">
        <v>0</v>
      </c>
      <c r="E58" s="13" t="n">
        <v>295.8206687</v>
      </c>
      <c r="F58" s="10" t="n"/>
      <c r="G58" s="13" t="n">
        <v>21</v>
      </c>
      <c r="H58" s="13" t="n">
        <v>24</v>
      </c>
      <c r="I58" s="14" t="inlineStr">
        <is>
          <t>WY</t>
        </is>
      </c>
      <c r="J58" s="14" t="inlineStr">
        <is>
          <t>WY</t>
        </is>
      </c>
      <c r="K58" s="14" t="inlineStr">
        <is>
          <t>Same</t>
        </is>
      </c>
      <c r="L58" s="2">
        <f>IF(AND(K58="Different",OR(I58 = $O$1,J58=$O$1)),E58,"")</f>
        <v/>
      </c>
      <c r="M58" s="2">
        <f>IF(L58&lt;&gt;"",IF(I58=$O$1,J58,I58),"")</f>
        <v/>
      </c>
      <c r="N58" s="2" t="n"/>
      <c r="O58" s="2" t="n"/>
      <c r="P58" s="2" t="n"/>
      <c r="Q58" s="2" t="n"/>
      <c r="R58" s="2" t="n"/>
    </row>
    <row r="59" ht="15.75" customHeight="1">
      <c r="A59" s="10" t="inlineStr">
        <is>
          <t>p21</t>
        </is>
      </c>
      <c r="B59" s="10" t="inlineStr">
        <is>
          <t>p25</t>
        </is>
      </c>
      <c r="C59" s="13" t="n">
        <v>1282</v>
      </c>
      <c r="D59" s="13" t="n">
        <v>0</v>
      </c>
      <c r="E59" s="13" t="n">
        <v>1282</v>
      </c>
      <c r="F59" s="10" t="n"/>
      <c r="G59" s="13" t="n">
        <v>21</v>
      </c>
      <c r="H59" s="13" t="n">
        <v>25</v>
      </c>
      <c r="I59" s="14" t="inlineStr">
        <is>
          <t>WY</t>
        </is>
      </c>
      <c r="J59" s="14" t="inlineStr">
        <is>
          <t>UT</t>
        </is>
      </c>
      <c r="K59" s="14" t="inlineStr">
        <is>
          <t>Different</t>
        </is>
      </c>
      <c r="L59" s="2">
        <f>IF(AND(K59="Different",OR(I59 = $O$1,J59=$O$1)),E59,"")</f>
        <v/>
      </c>
      <c r="M59" s="2">
        <f>IF(L59&lt;&gt;"",IF(I59=$O$1,J59,I59),"")</f>
        <v/>
      </c>
      <c r="N59" s="2" t="n"/>
      <c r="O59" s="2" t="n"/>
      <c r="P59" s="2" t="n"/>
      <c r="Q59" s="2" t="n"/>
      <c r="R59" s="2" t="n"/>
    </row>
    <row r="60" ht="15.75" customHeight="1">
      <c r="A60" s="10" t="inlineStr">
        <is>
          <t>p21</t>
        </is>
      </c>
      <c r="B60" s="10" t="inlineStr">
        <is>
          <t>p26</t>
        </is>
      </c>
      <c r="C60" s="13" t="n">
        <v>628</v>
      </c>
      <c r="D60" s="13" t="n">
        <v>0</v>
      </c>
      <c r="E60" s="13" t="n">
        <v>628</v>
      </c>
      <c r="F60" s="10" t="n"/>
      <c r="G60" s="13" t="n">
        <v>21</v>
      </c>
      <c r="H60" s="13" t="n">
        <v>26</v>
      </c>
      <c r="I60" s="14" t="inlineStr">
        <is>
          <t>WY</t>
        </is>
      </c>
      <c r="J60" s="14" t="inlineStr">
        <is>
          <t>UT</t>
        </is>
      </c>
      <c r="K60" s="14" t="inlineStr">
        <is>
          <t>Different</t>
        </is>
      </c>
      <c r="L60" s="2">
        <f>IF(AND(K60="Different",OR(I60 = $O$1,J60=$O$1)),E60,"")</f>
        <v/>
      </c>
      <c r="M60" s="2">
        <f>IF(L60&lt;&gt;"",IF(I60=$O$1,J60,I60),"")</f>
        <v/>
      </c>
      <c r="N60" s="2" t="n"/>
      <c r="O60" s="2" t="n"/>
      <c r="P60" s="2" t="n"/>
      <c r="Q60" s="2" t="n"/>
      <c r="R60" s="2" t="n"/>
    </row>
    <row r="61" ht="15.75" customHeight="1">
      <c r="A61" s="10" t="inlineStr">
        <is>
          <t>p22</t>
        </is>
      </c>
      <c r="B61" s="10" t="inlineStr">
        <is>
          <t>p23</t>
        </is>
      </c>
      <c r="C61" s="13" t="n">
        <v>1010</v>
      </c>
      <c r="D61" s="13" t="n">
        <v>0</v>
      </c>
      <c r="E61" s="13" t="n">
        <v>1010</v>
      </c>
      <c r="F61" s="10" t="n"/>
      <c r="G61" s="13" t="n">
        <v>22</v>
      </c>
      <c r="H61" s="13" t="n">
        <v>23</v>
      </c>
      <c r="I61" s="14" t="inlineStr">
        <is>
          <t>WY</t>
        </is>
      </c>
      <c r="J61" s="14" t="inlineStr">
        <is>
          <t>WY</t>
        </is>
      </c>
      <c r="K61" s="14" t="inlineStr">
        <is>
          <t>Same</t>
        </is>
      </c>
      <c r="L61" s="2">
        <f>IF(AND(K61="Different",OR(I61 = $O$1,J61=$O$1)),E61,"")</f>
        <v/>
      </c>
      <c r="M61" s="2">
        <f>IF(L61&lt;&gt;"",IF(I61=$O$1,J61,I61),"")</f>
        <v/>
      </c>
      <c r="N61" s="2" t="n"/>
      <c r="O61" s="2" t="n"/>
      <c r="P61" s="2" t="n"/>
      <c r="Q61" s="2" t="n"/>
      <c r="R61" s="2" t="n"/>
    </row>
    <row r="62" ht="15.75" customHeight="1">
      <c r="A62" s="10" t="inlineStr">
        <is>
          <t>p22</t>
        </is>
      </c>
      <c r="B62" s="10" t="inlineStr">
        <is>
          <t>p24</t>
        </is>
      </c>
      <c r="C62" s="13" t="n">
        <v>518</v>
      </c>
      <c r="D62" s="13" t="n">
        <v>0</v>
      </c>
      <c r="E62" s="13" t="n">
        <v>518</v>
      </c>
      <c r="F62" s="10" t="n"/>
      <c r="G62" s="13" t="n">
        <v>22</v>
      </c>
      <c r="H62" s="13" t="n">
        <v>24</v>
      </c>
      <c r="I62" s="14" t="inlineStr">
        <is>
          <t>WY</t>
        </is>
      </c>
      <c r="J62" s="14" t="inlineStr">
        <is>
          <t>WY</t>
        </is>
      </c>
      <c r="K62" s="14" t="inlineStr">
        <is>
          <t>Same</t>
        </is>
      </c>
      <c r="L62" s="2">
        <f>IF(AND(K62="Different",OR(I62 = $O$1,J62=$O$1)),E62,"")</f>
        <v/>
      </c>
      <c r="M62" s="2">
        <f>IF(L62&lt;&gt;"",IF(I62=$O$1,J62,I62),"")</f>
        <v/>
      </c>
      <c r="N62" s="2" t="n"/>
      <c r="O62" s="2" t="n"/>
      <c r="P62" s="2" t="n"/>
      <c r="Q62" s="2" t="n"/>
      <c r="R62" s="2" t="n"/>
    </row>
    <row r="63" ht="15.75" customHeight="1">
      <c r="A63" s="10" t="inlineStr">
        <is>
          <t>p23</t>
        </is>
      </c>
      <c r="B63" s="10" t="inlineStr">
        <is>
          <t>p24</t>
        </is>
      </c>
      <c r="C63" s="13" t="n">
        <v>868</v>
      </c>
      <c r="D63" s="13" t="n">
        <v>0</v>
      </c>
      <c r="E63" s="13" t="n">
        <v>868</v>
      </c>
      <c r="F63" s="10" t="n"/>
      <c r="G63" s="13" t="n">
        <v>23</v>
      </c>
      <c r="H63" s="13" t="n">
        <v>24</v>
      </c>
      <c r="I63" s="14" t="inlineStr">
        <is>
          <t>WY</t>
        </is>
      </c>
      <c r="J63" s="14" t="inlineStr">
        <is>
          <t>WY</t>
        </is>
      </c>
      <c r="K63" s="14" t="inlineStr">
        <is>
          <t>Same</t>
        </is>
      </c>
      <c r="L63" s="2">
        <f>IF(AND(K63="Different",OR(I63 = $O$1,J63=$O$1)),E63,"")</f>
        <v/>
      </c>
      <c r="M63" s="2">
        <f>IF(L63&lt;&gt;"",IF(I63=$O$1,J63,I63),"")</f>
        <v/>
      </c>
      <c r="N63" s="2" t="n"/>
      <c r="O63" s="2" t="n"/>
      <c r="P63" s="2" t="n"/>
      <c r="Q63" s="2" t="n"/>
      <c r="R63" s="2" t="n"/>
    </row>
    <row r="64" ht="15.75" customHeight="1">
      <c r="A64" s="10" t="inlineStr">
        <is>
          <t>p23</t>
        </is>
      </c>
      <c r="B64" s="10" t="inlineStr">
        <is>
          <t>p32</t>
        </is>
      </c>
      <c r="C64" s="13" t="n">
        <v>2063</v>
      </c>
      <c r="D64" s="13" t="n">
        <v>0</v>
      </c>
      <c r="E64" s="13" t="n">
        <v>2063</v>
      </c>
      <c r="F64" s="10" t="n"/>
      <c r="G64" s="13" t="n">
        <v>23</v>
      </c>
      <c r="H64" s="13" t="n">
        <v>32</v>
      </c>
      <c r="I64" s="14" t="inlineStr">
        <is>
          <t>WY</t>
        </is>
      </c>
      <c r="J64" s="14" t="inlineStr">
        <is>
          <t>SD</t>
        </is>
      </c>
      <c r="K64" s="14" t="inlineStr">
        <is>
          <t>Different</t>
        </is>
      </c>
      <c r="L64" s="2">
        <f>IF(AND(K64="Different",OR(I64 = $O$1,J64=$O$1)),E64,"")</f>
        <v/>
      </c>
      <c r="M64" s="2">
        <f>IF(L64&lt;&gt;"",IF(I64=$O$1,J64,I64),"")</f>
        <v/>
      </c>
      <c r="N64" s="2" t="n"/>
      <c r="O64" s="2" t="n"/>
      <c r="P64" s="2" t="n"/>
      <c r="Q64" s="2" t="n"/>
      <c r="R64" s="2" t="n"/>
    </row>
    <row r="65" ht="15.75" customHeight="1">
      <c r="A65" s="10" t="inlineStr">
        <is>
          <t>p24</t>
        </is>
      </c>
      <c r="B65" s="10" t="inlineStr">
        <is>
          <t>p32</t>
        </is>
      </c>
      <c r="C65" s="13" t="n">
        <v>422</v>
      </c>
      <c r="D65" s="13" t="n">
        <v>0</v>
      </c>
      <c r="E65" s="13" t="n">
        <v>422</v>
      </c>
      <c r="F65" s="10" t="n"/>
      <c r="G65" s="13" t="n">
        <v>24</v>
      </c>
      <c r="H65" s="13" t="n">
        <v>32</v>
      </c>
      <c r="I65" s="14" t="inlineStr">
        <is>
          <t>WY</t>
        </is>
      </c>
      <c r="J65" s="14" t="inlineStr">
        <is>
          <t>SD</t>
        </is>
      </c>
      <c r="K65" s="14" t="inlineStr">
        <is>
          <t>Different</t>
        </is>
      </c>
      <c r="L65" s="2">
        <f>IF(AND(K65="Different",OR(I65 = $O$1,J65=$O$1)),E65,"")</f>
        <v/>
      </c>
      <c r="M65" s="2">
        <f>IF(L65&lt;&gt;"",IF(I65=$O$1,J65,I65),"")</f>
        <v/>
      </c>
      <c r="N65" s="2" t="n"/>
      <c r="O65" s="2" t="n"/>
      <c r="P65" s="2" t="n"/>
      <c r="Q65" s="2" t="n"/>
      <c r="R65" s="2" t="n"/>
    </row>
    <row r="66" ht="15.75" customHeight="1">
      <c r="A66" s="10" t="inlineStr">
        <is>
          <t>p24</t>
        </is>
      </c>
      <c r="B66" s="10" t="inlineStr">
        <is>
          <t>p33</t>
        </is>
      </c>
      <c r="C66" s="13" t="n">
        <v>3320</v>
      </c>
      <c r="D66" s="13" t="n">
        <v>0</v>
      </c>
      <c r="E66" s="13" t="n">
        <v>3320</v>
      </c>
      <c r="F66" s="10" t="n"/>
      <c r="G66" s="13" t="n">
        <v>24</v>
      </c>
      <c r="H66" s="13" t="n">
        <v>33</v>
      </c>
      <c r="I66" s="14" t="inlineStr">
        <is>
          <t>WY</t>
        </is>
      </c>
      <c r="J66" s="14" t="inlineStr">
        <is>
          <t>CO</t>
        </is>
      </c>
      <c r="K66" s="14" t="inlineStr">
        <is>
          <t>Different</t>
        </is>
      </c>
      <c r="L66" s="2">
        <f>IF(AND(K66="Different",OR(I66 = $O$1,J66=$O$1)),E66,"")</f>
        <v/>
      </c>
      <c r="M66" s="2">
        <f>IF(L66&lt;&gt;"",IF(I66=$O$1,J66,I66),"")</f>
        <v/>
      </c>
      <c r="N66" s="2" t="n"/>
      <c r="O66" s="2" t="n"/>
      <c r="P66" s="2" t="n"/>
      <c r="Q66" s="2" t="n"/>
      <c r="R66" s="2" t="n"/>
    </row>
    <row r="67" ht="15.75" customHeight="1">
      <c r="A67" s="10" t="inlineStr">
        <is>
          <t>p24</t>
        </is>
      </c>
      <c r="B67" s="10" t="inlineStr">
        <is>
          <t>p39</t>
        </is>
      </c>
      <c r="C67" s="13" t="n">
        <v>0</v>
      </c>
      <c r="D67" s="13" t="n">
        <v>310</v>
      </c>
      <c r="E67" s="13" t="n">
        <v>487.413</v>
      </c>
      <c r="F67" s="10" t="inlineStr">
        <is>
          <t>changed to 310 MW (200 VS; 110 Segall)</t>
        </is>
      </c>
      <c r="G67" s="13" t="n">
        <v>24</v>
      </c>
      <c r="H67" s="13" t="n">
        <v>39</v>
      </c>
      <c r="I67" s="14" t="inlineStr">
        <is>
          <t>WY</t>
        </is>
      </c>
      <c r="J67" s="14" t="inlineStr">
        <is>
          <t>NE</t>
        </is>
      </c>
      <c r="K67" s="14" t="inlineStr">
        <is>
          <t>Different</t>
        </is>
      </c>
      <c r="L67" s="2">
        <f>IF(AND(K67="Different",OR(I67 = $O$1,J67=$O$1)),E67,"")</f>
        <v/>
      </c>
      <c r="M67" s="2">
        <f>IF(L67&lt;&gt;"",IF(I67=$O$1,J67,I67),"")</f>
        <v/>
      </c>
      <c r="N67" s="2" t="n"/>
      <c r="O67" s="2" t="n"/>
      <c r="P67" s="2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</row>
    <row r="68" ht="15.75" customHeight="1">
      <c r="A68" s="10" t="inlineStr">
        <is>
          <t>p25</t>
        </is>
      </c>
      <c r="B68" s="10" t="inlineStr">
        <is>
          <t>p26</t>
        </is>
      </c>
      <c r="C68" s="13" t="n">
        <v>1237</v>
      </c>
      <c r="D68" s="13" t="n">
        <v>0</v>
      </c>
      <c r="E68" s="13" t="n">
        <v>1237</v>
      </c>
      <c r="F68" s="10" t="n"/>
      <c r="G68" s="13" t="n">
        <v>25</v>
      </c>
      <c r="H68" s="13" t="n">
        <v>26</v>
      </c>
      <c r="I68" s="14" t="inlineStr">
        <is>
          <t>UT</t>
        </is>
      </c>
      <c r="J68" s="14" t="inlineStr">
        <is>
          <t>UT</t>
        </is>
      </c>
      <c r="K68" s="14" t="inlineStr">
        <is>
          <t>Same</t>
        </is>
      </c>
      <c r="L68" s="2">
        <f>IF(AND(K68="Different",OR(I68 = $O$1,J68=$O$1)),E68,"")</f>
        <v/>
      </c>
      <c r="M68" s="2">
        <f>IF(L68&lt;&gt;"",IF(I68=$O$1,J68,I68),"")</f>
        <v/>
      </c>
      <c r="N68" s="2" t="n"/>
      <c r="O68" s="2" t="n"/>
      <c r="P68" s="2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</row>
    <row r="69" ht="15.75" customHeight="1">
      <c r="A69" s="10" t="inlineStr">
        <is>
          <t>p25</t>
        </is>
      </c>
      <c r="B69" s="10" t="inlineStr">
        <is>
          <t>p28</t>
        </is>
      </c>
      <c r="C69" s="13" t="n">
        <v>142.2724496</v>
      </c>
      <c r="D69" s="13" t="n">
        <v>0</v>
      </c>
      <c r="E69" s="13" t="n">
        <v>142.2724496</v>
      </c>
      <c r="F69" s="10" t="n"/>
      <c r="G69" s="13" t="n">
        <v>25</v>
      </c>
      <c r="H69" s="13" t="n">
        <v>28</v>
      </c>
      <c r="I69" s="14" t="inlineStr">
        <is>
          <t>UT</t>
        </is>
      </c>
      <c r="J69" s="14" t="inlineStr">
        <is>
          <t>AZ</t>
        </is>
      </c>
      <c r="K69" s="14" t="inlineStr">
        <is>
          <t>Different</t>
        </is>
      </c>
      <c r="L69" s="2">
        <f>IF(AND(K69="Different",OR(I69 = $O$1,J69=$O$1)),E69,"")</f>
        <v/>
      </c>
      <c r="M69" s="2">
        <f>IF(L69&lt;&gt;"",IF(I69=$O$1,J69,I69),"")</f>
        <v/>
      </c>
      <c r="N69" s="2" t="n"/>
      <c r="O69" s="2" t="n"/>
      <c r="P69" s="2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</row>
    <row r="70" ht="15.75" customHeight="1">
      <c r="A70" s="10" t="inlineStr">
        <is>
          <t>p25</t>
        </is>
      </c>
      <c r="B70" s="10" t="inlineStr">
        <is>
          <t>p31</t>
        </is>
      </c>
      <c r="C70" s="13" t="n">
        <v>299.0836897</v>
      </c>
      <c r="D70" s="13" t="n">
        <v>0</v>
      </c>
      <c r="E70" s="13" t="n">
        <v>299.0836897</v>
      </c>
      <c r="F70" s="10" t="n"/>
      <c r="G70" s="13" t="n">
        <v>25</v>
      </c>
      <c r="H70" s="13" t="n">
        <v>31</v>
      </c>
      <c r="I70" s="14" t="inlineStr">
        <is>
          <t>UT</t>
        </is>
      </c>
      <c r="J70" s="14" t="inlineStr">
        <is>
          <t>NM</t>
        </is>
      </c>
      <c r="K70" s="14" t="inlineStr">
        <is>
          <t>Different</t>
        </is>
      </c>
      <c r="L70" s="2">
        <f>IF(AND(K70="Different",OR(I70 = $O$1,J70=$O$1)),E70,"")</f>
        <v/>
      </c>
      <c r="M70" s="2">
        <f>IF(L70&lt;&gt;"",IF(I70=$O$1,J70,I70),"")</f>
        <v/>
      </c>
      <c r="N70" s="2" t="n"/>
      <c r="O70" s="2" t="n"/>
      <c r="P70" s="2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</row>
    <row r="71" ht="15.75" customHeight="1">
      <c r="A71" s="10" t="inlineStr">
        <is>
          <t>p26</t>
        </is>
      </c>
      <c r="B71" s="10" t="inlineStr">
        <is>
          <t>p33</t>
        </is>
      </c>
      <c r="C71" s="13" t="n">
        <v>239.2401216</v>
      </c>
      <c r="D71" s="13" t="n">
        <v>0</v>
      </c>
      <c r="E71" s="13" t="n">
        <v>239.2401216</v>
      </c>
      <c r="F71" s="10" t="n"/>
      <c r="G71" s="13" t="n">
        <v>26</v>
      </c>
      <c r="H71" s="13" t="n">
        <v>33</v>
      </c>
      <c r="I71" s="14" t="inlineStr">
        <is>
          <t>UT</t>
        </is>
      </c>
      <c r="J71" s="14" t="inlineStr">
        <is>
          <t>CO</t>
        </is>
      </c>
      <c r="K71" s="14" t="inlineStr">
        <is>
          <t>Different</t>
        </is>
      </c>
      <c r="L71" s="2">
        <f>IF(AND(K71="Different",OR(I71 = $O$1,J71=$O$1)),E71,"")</f>
        <v/>
      </c>
      <c r="M71" s="2">
        <f>IF(L71&lt;&gt;"",IF(I71=$O$1,J71,I71),"")</f>
        <v/>
      </c>
      <c r="N71" s="2" t="n"/>
      <c r="O71" s="2" t="n"/>
      <c r="P71" s="2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</row>
    <row r="72" ht="15.75" customHeight="1">
      <c r="A72" s="10" t="inlineStr">
        <is>
          <t>p27</t>
        </is>
      </c>
      <c r="B72" s="10" t="inlineStr">
        <is>
          <t>p28</t>
        </is>
      </c>
      <c r="C72" s="13" t="n">
        <v>799</v>
      </c>
      <c r="D72" s="13" t="n">
        <v>0</v>
      </c>
      <c r="E72" s="13" t="n">
        <v>799</v>
      </c>
      <c r="F72" s="10" t="n"/>
      <c r="G72" s="13" t="n">
        <v>27</v>
      </c>
      <c r="H72" s="13" t="n">
        <v>28</v>
      </c>
      <c r="I72" s="14" t="inlineStr">
        <is>
          <t>AZ</t>
        </is>
      </c>
      <c r="J72" s="14" t="inlineStr">
        <is>
          <t>AZ</t>
        </is>
      </c>
      <c r="K72" s="14" t="inlineStr">
        <is>
          <t>Same</t>
        </is>
      </c>
      <c r="L72" s="2">
        <f>IF(AND(K72="Different",OR(I72 = $O$1,J72=$O$1)),E72,"")</f>
        <v/>
      </c>
      <c r="M72" s="2">
        <f>IF(L72&lt;&gt;"",IF(I72=$O$1,J72,I72),"")</f>
        <v/>
      </c>
      <c r="N72" s="2" t="n"/>
      <c r="O72" s="2" t="n"/>
      <c r="P72" s="2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 ht="15.75" customHeight="1">
      <c r="A73" s="10" t="inlineStr">
        <is>
          <t>p28</t>
        </is>
      </c>
      <c r="B73" s="10" t="inlineStr">
        <is>
          <t>p29</t>
        </is>
      </c>
      <c r="C73" s="13" t="n">
        <v>5047</v>
      </c>
      <c r="D73" s="13" t="n">
        <v>0</v>
      </c>
      <c r="E73" s="13" t="n">
        <v>5047</v>
      </c>
      <c r="F73" s="10" t="n"/>
      <c r="G73" s="13" t="n">
        <v>28</v>
      </c>
      <c r="H73" s="13" t="n">
        <v>29</v>
      </c>
      <c r="I73" s="14" t="inlineStr">
        <is>
          <t>AZ</t>
        </is>
      </c>
      <c r="J73" s="14" t="inlineStr">
        <is>
          <t>AZ</t>
        </is>
      </c>
      <c r="K73" s="14" t="inlineStr">
        <is>
          <t>Same</t>
        </is>
      </c>
      <c r="L73" s="2">
        <f>IF(AND(K73="Different",OR(I73 = $O$1,J73=$O$1)),E73,"")</f>
        <v/>
      </c>
      <c r="M73" s="2">
        <f>IF(L73&lt;&gt;"",IF(I73=$O$1,J73,I73),"")</f>
        <v/>
      </c>
      <c r="N73" s="2" t="n"/>
      <c r="O73" s="2" t="n"/>
      <c r="P73" s="2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</row>
    <row r="74" ht="15.75" customHeight="1">
      <c r="A74" s="10" t="inlineStr">
        <is>
          <t>p28</t>
        </is>
      </c>
      <c r="B74" s="10" t="inlineStr">
        <is>
          <t>p30</t>
        </is>
      </c>
      <c r="C74" s="13" t="n">
        <v>4209</v>
      </c>
      <c r="D74" s="13" t="n">
        <v>0</v>
      </c>
      <c r="E74" s="13" t="n">
        <v>4209</v>
      </c>
      <c r="F74" s="10" t="n"/>
      <c r="G74" s="13" t="n">
        <v>28</v>
      </c>
      <c r="H74" s="13" t="n">
        <v>30</v>
      </c>
      <c r="I74" s="14" t="inlineStr">
        <is>
          <t>AZ</t>
        </is>
      </c>
      <c r="J74" s="14" t="inlineStr">
        <is>
          <t>AZ</t>
        </is>
      </c>
      <c r="K74" s="14" t="inlineStr">
        <is>
          <t>Same</t>
        </is>
      </c>
      <c r="L74" s="2">
        <f>IF(AND(K74="Different",OR(I74 = $O$1,J74=$O$1)),E74,"")</f>
        <v/>
      </c>
      <c r="M74" s="2">
        <f>IF(L74&lt;&gt;"",IF(I74=$O$1,J74,I74),"")</f>
        <v/>
      </c>
      <c r="N74" s="2" t="n"/>
      <c r="O74" s="2" t="n"/>
      <c r="P74" s="2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</row>
    <row r="75" ht="15.75" customHeight="1">
      <c r="A75" s="10" t="inlineStr">
        <is>
          <t>p28</t>
        </is>
      </c>
      <c r="B75" s="10" t="inlineStr">
        <is>
          <t>p31</t>
        </is>
      </c>
      <c r="C75" s="13" t="n">
        <v>3357</v>
      </c>
      <c r="D75" s="13" t="n">
        <v>0</v>
      </c>
      <c r="E75" s="13" t="n">
        <v>3357</v>
      </c>
      <c r="F75" s="10" t="n"/>
      <c r="G75" s="13" t="n">
        <v>28</v>
      </c>
      <c r="H75" s="13" t="n">
        <v>31</v>
      </c>
      <c r="I75" s="14" t="inlineStr">
        <is>
          <t>AZ</t>
        </is>
      </c>
      <c r="J75" s="14" t="inlineStr">
        <is>
          <t>NM</t>
        </is>
      </c>
      <c r="K75" s="14" t="inlineStr">
        <is>
          <t>Different</t>
        </is>
      </c>
      <c r="L75" s="2">
        <f>IF(AND(K75="Different",OR(I75 = $O$1,J75=$O$1)),E75,"")</f>
        <v/>
      </c>
      <c r="M75" s="2">
        <f>IF(L75&lt;&gt;"",IF(I75=$O$1,J75,I75),"")</f>
        <v/>
      </c>
      <c r="N75" s="2" t="n"/>
      <c r="O75" s="2" t="n"/>
      <c r="P75" s="2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</row>
    <row r="76" ht="15.75" customHeight="1">
      <c r="A76" s="10" t="inlineStr">
        <is>
          <t>p29</t>
        </is>
      </c>
      <c r="B76" s="10" t="inlineStr">
        <is>
          <t>p30</t>
        </is>
      </c>
      <c r="C76" s="13" t="n">
        <v>639</v>
      </c>
      <c r="D76" s="13" t="n">
        <v>0</v>
      </c>
      <c r="E76" s="13" t="n">
        <v>639</v>
      </c>
      <c r="F76" s="10" t="n"/>
      <c r="G76" s="13" t="n">
        <v>29</v>
      </c>
      <c r="H76" s="13" t="n">
        <v>30</v>
      </c>
      <c r="I76" s="14" t="inlineStr">
        <is>
          <t>AZ</t>
        </is>
      </c>
      <c r="J76" s="14" t="inlineStr">
        <is>
          <t>AZ</t>
        </is>
      </c>
      <c r="K76" s="14" t="inlineStr">
        <is>
          <t>Same</t>
        </is>
      </c>
      <c r="L76" s="2">
        <f>IF(AND(K76="Different",OR(I76 = $O$1,J76=$O$1)),E76,"")</f>
        <v/>
      </c>
      <c r="M76" s="2">
        <f>IF(L76&lt;&gt;"",IF(I76=$O$1,J76,I76),"")</f>
        <v/>
      </c>
      <c r="N76" s="2" t="n"/>
      <c r="O76" s="2" t="n"/>
      <c r="P76" s="2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</row>
    <row r="77" ht="15.75" customHeight="1">
      <c r="A77" s="10" t="inlineStr">
        <is>
          <t>p29</t>
        </is>
      </c>
      <c r="B77" s="10" t="inlineStr">
        <is>
          <t>p31</t>
        </is>
      </c>
      <c r="C77" s="13" t="n">
        <v>3602</v>
      </c>
      <c r="D77" s="13" t="n">
        <v>0</v>
      </c>
      <c r="E77" s="13" t="n">
        <v>3602</v>
      </c>
      <c r="F77" s="10" t="n"/>
      <c r="G77" s="13" t="n">
        <v>29</v>
      </c>
      <c r="H77" s="13" t="n">
        <v>31</v>
      </c>
      <c r="I77" s="14" t="inlineStr">
        <is>
          <t>AZ</t>
        </is>
      </c>
      <c r="J77" s="14" t="inlineStr">
        <is>
          <t>NM</t>
        </is>
      </c>
      <c r="K77" s="14" t="inlineStr">
        <is>
          <t>Different</t>
        </is>
      </c>
      <c r="L77" s="2">
        <f>IF(AND(K77="Different",OR(I77 = $O$1,J77=$O$1)),E77,"")</f>
        <v/>
      </c>
      <c r="M77" s="2">
        <f>IF(L77&lt;&gt;"",IF(I77=$O$1,J77,I77),"")</f>
        <v/>
      </c>
      <c r="N77" s="2" t="n"/>
      <c r="O77" s="2" t="n"/>
      <c r="P77" s="2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</row>
    <row r="78" ht="15.75" customHeight="1">
      <c r="A78" s="10" t="inlineStr">
        <is>
          <t>p31</t>
        </is>
      </c>
      <c r="B78" s="10" t="inlineStr">
        <is>
          <t>p34</t>
        </is>
      </c>
      <c r="C78" s="13" t="n">
        <v>690</v>
      </c>
      <c r="D78" s="13" t="n">
        <v>0</v>
      </c>
      <c r="E78" s="13" t="n">
        <v>690</v>
      </c>
      <c r="F78" s="10" t="n"/>
      <c r="G78" s="13" t="n">
        <v>31</v>
      </c>
      <c r="H78" s="13" t="n">
        <v>34</v>
      </c>
      <c r="I78" s="14" t="inlineStr">
        <is>
          <t>NM</t>
        </is>
      </c>
      <c r="J78" s="14" t="inlineStr">
        <is>
          <t>CO</t>
        </is>
      </c>
      <c r="K78" s="14" t="inlineStr">
        <is>
          <t>Different</t>
        </is>
      </c>
      <c r="L78" s="2">
        <f>IF(AND(K78="Different",OR(I78 = $O$1,J78=$O$1)),E78,"")</f>
        <v/>
      </c>
      <c r="M78" s="2">
        <f>IF(L78&lt;&gt;"",IF(I78=$O$1,J78,I78),"")</f>
        <v/>
      </c>
      <c r="N78" s="2" t="n"/>
      <c r="O78" s="2" t="n"/>
      <c r="P78" s="2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</row>
    <row r="79" ht="15.75" customHeight="1">
      <c r="A79" s="10" t="inlineStr">
        <is>
          <t>p31</t>
        </is>
      </c>
      <c r="B79" s="10" t="inlineStr">
        <is>
          <t>p47</t>
        </is>
      </c>
      <c r="C79" s="13" t="n">
        <v>0</v>
      </c>
      <c r="D79" s="13" t="n">
        <v>200</v>
      </c>
      <c r="E79" s="13" t="n">
        <v>314.46</v>
      </c>
      <c r="F79" s="10" t="inlineStr">
        <is>
          <t>changed to 200 MW</t>
        </is>
      </c>
      <c r="G79" s="13" t="n">
        <v>31</v>
      </c>
      <c r="H79" s="13" t="n">
        <v>47</v>
      </c>
      <c r="I79" s="14" t="inlineStr">
        <is>
          <t>NM</t>
        </is>
      </c>
      <c r="J79" s="14" t="inlineStr">
        <is>
          <t>NM</t>
        </is>
      </c>
      <c r="K79" s="14" t="inlineStr">
        <is>
          <t>Same</t>
        </is>
      </c>
      <c r="L79" s="2">
        <f>IF(AND(K79="Different",OR(I79 = $O$1,J79=$O$1)),E79,"")</f>
        <v/>
      </c>
      <c r="M79" s="2">
        <f>IF(L79&lt;&gt;"",IF(I79=$O$1,J79,I79),"")</f>
        <v/>
      </c>
      <c r="N79" s="2" t="n"/>
      <c r="O79" s="2" t="n"/>
      <c r="P79" s="2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</row>
    <row r="80" ht="15.75" customHeight="1">
      <c r="A80" s="10" t="inlineStr">
        <is>
          <t>p31</t>
        </is>
      </c>
      <c r="B80" s="10" t="inlineStr">
        <is>
          <t>p48</t>
        </is>
      </c>
      <c r="C80" s="13" t="n">
        <v>0</v>
      </c>
      <c r="D80" s="13" t="n">
        <v>200</v>
      </c>
      <c r="E80" s="13" t="n">
        <v>314.46</v>
      </c>
      <c r="F80" s="10" t="inlineStr">
        <is>
          <t>changed to 200 MW</t>
        </is>
      </c>
      <c r="G80" s="13" t="n">
        <v>31</v>
      </c>
      <c r="H80" s="13" t="n">
        <v>48</v>
      </c>
      <c r="I80" s="14" t="inlineStr">
        <is>
          <t>NM</t>
        </is>
      </c>
      <c r="J80" s="14" t="inlineStr">
        <is>
          <t>TX</t>
        </is>
      </c>
      <c r="K80" s="14" t="inlineStr">
        <is>
          <t>Different</t>
        </is>
      </c>
      <c r="L80" s="2">
        <f>IF(AND(K80="Different",OR(I80 = $O$1,J80=$O$1)),E80,"")</f>
        <v/>
      </c>
      <c r="M80" s="2">
        <f>IF(L80&lt;&gt;"",IF(I80=$O$1,J80,I80),"")</f>
        <v/>
      </c>
      <c r="N80" s="2" t="n"/>
      <c r="O80" s="2" t="n"/>
      <c r="P80" s="2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</row>
    <row r="81" ht="15.75" customHeight="1">
      <c r="A81" s="10" t="inlineStr">
        <is>
          <t>p31</t>
        </is>
      </c>
      <c r="B81" s="10" t="inlineStr">
        <is>
          <t>p59</t>
        </is>
      </c>
      <c r="C81" s="13" t="n">
        <v>2859</v>
      </c>
      <c r="D81" s="13" t="n">
        <v>0</v>
      </c>
      <c r="E81" s="13" t="n">
        <v>2859</v>
      </c>
      <c r="F81" s="10" t="n"/>
      <c r="G81" s="13" t="n">
        <v>31</v>
      </c>
      <c r="H81" s="13" t="n">
        <v>59</v>
      </c>
      <c r="I81" s="14" t="inlineStr">
        <is>
          <t>NM</t>
        </is>
      </c>
      <c r="J81" s="14" t="inlineStr">
        <is>
          <t>TX</t>
        </is>
      </c>
      <c r="K81" s="14" t="inlineStr">
        <is>
          <t>Different</t>
        </is>
      </c>
      <c r="L81" s="2">
        <f>IF(AND(K81="Different",OR(I81 = $O$1,J81=$O$1)),E81,"")</f>
        <v/>
      </c>
      <c r="M81" s="2">
        <f>IF(L81&lt;&gt;"",IF(I81=$O$1,J81,I81),"")</f>
        <v/>
      </c>
      <c r="N81" s="2" t="n"/>
      <c r="O81" s="2" t="n"/>
      <c r="P81" s="2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</row>
    <row r="82" ht="15.75" customHeight="1">
      <c r="A82" s="10" t="inlineStr">
        <is>
          <t>p32</t>
        </is>
      </c>
      <c r="B82" s="10" t="inlineStr">
        <is>
          <t>p38</t>
        </is>
      </c>
      <c r="C82" s="13" t="n">
        <v>0</v>
      </c>
      <c r="D82" s="13" t="n">
        <v>200</v>
      </c>
      <c r="E82" s="13" t="n">
        <v>314.46</v>
      </c>
      <c r="F82" s="10" t="n"/>
      <c r="G82" s="13" t="n">
        <v>32</v>
      </c>
      <c r="H82" s="13" t="n">
        <v>38</v>
      </c>
      <c r="I82" s="14" t="inlineStr">
        <is>
          <t>SD</t>
        </is>
      </c>
      <c r="J82" s="14" t="inlineStr">
        <is>
          <t>SD</t>
        </is>
      </c>
      <c r="K82" s="14" t="inlineStr">
        <is>
          <t>Same</t>
        </is>
      </c>
      <c r="L82" s="2">
        <f>IF(AND(K82="Different",OR(I82 = $O$1,J82=$O$1)),E82,"")</f>
        <v/>
      </c>
      <c r="M82" s="2">
        <f>IF(L82&lt;&gt;"",IF(I82=$O$1,J82,I82),"")</f>
        <v/>
      </c>
      <c r="N82" s="2" t="n"/>
      <c r="O82" s="2" t="n"/>
      <c r="P82" s="2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</row>
    <row r="83" ht="15.75" customHeight="1">
      <c r="A83" s="10" t="inlineStr">
        <is>
          <t>p33</t>
        </is>
      </c>
      <c r="B83" s="10" t="inlineStr">
        <is>
          <t>p34</t>
        </is>
      </c>
      <c r="C83" s="13" t="n">
        <v>2735</v>
      </c>
      <c r="D83" s="13" t="n">
        <v>0</v>
      </c>
      <c r="E83" s="13" t="n">
        <v>2735</v>
      </c>
      <c r="F83" s="10" t="n"/>
      <c r="G83" s="13" t="n">
        <v>33</v>
      </c>
      <c r="H83" s="13" t="n">
        <v>34</v>
      </c>
      <c r="I83" s="14" t="inlineStr">
        <is>
          <t>CO</t>
        </is>
      </c>
      <c r="J83" s="14" t="inlineStr">
        <is>
          <t>CO</t>
        </is>
      </c>
      <c r="K83" s="14" t="inlineStr">
        <is>
          <t>Same</t>
        </is>
      </c>
      <c r="L83" s="2">
        <f>IF(AND(K83="Different",OR(I83 = $O$1,J83=$O$1)),E83,"")</f>
        <v/>
      </c>
      <c r="M83" s="2">
        <f>IF(L83&lt;&gt;"",IF(I83=$O$1,J83,I83),"")</f>
        <v/>
      </c>
      <c r="N83" s="2" t="n"/>
      <c r="O83" s="2" t="n"/>
      <c r="P83" s="2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</row>
    <row r="84" ht="15.75" customHeight="1">
      <c r="A84" s="10" t="inlineStr">
        <is>
          <t>p34</t>
        </is>
      </c>
      <c r="B84" s="10" t="inlineStr">
        <is>
          <t>p52</t>
        </is>
      </c>
      <c r="C84" s="13" t="n">
        <v>0</v>
      </c>
      <c r="D84" s="13" t="n">
        <v>210</v>
      </c>
      <c r="E84" s="13" t="n">
        <v>330.183</v>
      </c>
      <c r="F84" s="10" t="n"/>
      <c r="G84" s="13" t="n">
        <v>34</v>
      </c>
      <c r="H84" s="13" t="n">
        <v>52</v>
      </c>
      <c r="I84" s="14" t="inlineStr">
        <is>
          <t>CO</t>
        </is>
      </c>
      <c r="J84" s="14" t="inlineStr">
        <is>
          <t>KS</t>
        </is>
      </c>
      <c r="K84" s="14" t="inlineStr">
        <is>
          <t>Different</t>
        </is>
      </c>
      <c r="L84" s="2">
        <f>IF(AND(K84="Different",OR(I84 = $O$1,J84=$O$1)),E84,"")</f>
        <v/>
      </c>
      <c r="M84" s="2">
        <f>IF(L84&lt;&gt;"",IF(I84=$O$1,J84,I84),"")</f>
        <v/>
      </c>
      <c r="N84" s="2" t="n"/>
      <c r="O84" s="2" t="n"/>
      <c r="P84" s="2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</row>
    <row r="85" ht="15.75" customHeight="1">
      <c r="A85" s="10" t="inlineStr">
        <is>
          <t>p35</t>
        </is>
      </c>
      <c r="B85" s="10" t="inlineStr">
        <is>
          <t>p36</t>
        </is>
      </c>
      <c r="C85" s="13" t="n">
        <v>609.5499</v>
      </c>
      <c r="D85" s="13" t="n">
        <v>0</v>
      </c>
      <c r="E85" s="13" t="n">
        <v>609.5499</v>
      </c>
      <c r="F85" s="10" t="n"/>
      <c r="G85" s="13" t="n">
        <v>35</v>
      </c>
      <c r="H85" s="13" t="n">
        <v>36</v>
      </c>
      <c r="I85" s="14" t="inlineStr">
        <is>
          <t>MT</t>
        </is>
      </c>
      <c r="J85" s="14" t="inlineStr">
        <is>
          <t>ND</t>
        </is>
      </c>
      <c r="K85" s="14" t="inlineStr">
        <is>
          <t>Different</t>
        </is>
      </c>
      <c r="L85" s="2">
        <f>IF(AND(K85="Different",OR(I85 = $O$1,J85=$O$1)),E85,"")</f>
        <v/>
      </c>
      <c r="M85" s="2">
        <f>IF(L85&lt;&gt;"",IF(I85=$O$1,J85,I85),"")</f>
        <v/>
      </c>
      <c r="N85" s="2" t="n"/>
      <c r="O85" s="2" t="n"/>
      <c r="P85" s="2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</row>
    <row r="86" ht="15.75" customHeight="1">
      <c r="A86" s="10" t="inlineStr">
        <is>
          <t>p36</t>
        </is>
      </c>
      <c r="B86" s="10" t="inlineStr">
        <is>
          <t>p37</t>
        </is>
      </c>
      <c r="C86" s="13" t="n">
        <v>1127.729</v>
      </c>
      <c r="D86" s="13" t="n">
        <v>0</v>
      </c>
      <c r="E86" s="13" t="n">
        <v>1127.729</v>
      </c>
      <c r="F86" s="10" t="n"/>
      <c r="G86" s="13" t="n">
        <v>36</v>
      </c>
      <c r="H86" s="13" t="n">
        <v>37</v>
      </c>
      <c r="I86" s="14" t="inlineStr">
        <is>
          <t>ND</t>
        </is>
      </c>
      <c r="J86" s="14" t="inlineStr">
        <is>
          <t>ND</t>
        </is>
      </c>
      <c r="K86" s="14" t="inlineStr">
        <is>
          <t>Same</t>
        </is>
      </c>
      <c r="L86" s="2">
        <f>IF(AND(K86="Different",OR(I86 = $O$1,J86=$O$1)),E86,"")</f>
        <v/>
      </c>
      <c r="M86" s="2">
        <f>IF(L86&lt;&gt;"",IF(I86=$O$1,J86,I86),"")</f>
        <v/>
      </c>
      <c r="N86" s="2" t="n"/>
      <c r="O86" s="2" t="n"/>
      <c r="P86" s="2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</row>
    <row r="87" ht="15.75" customHeight="1">
      <c r="A87" s="10" t="inlineStr">
        <is>
          <t>p36</t>
        </is>
      </c>
      <c r="B87" s="10" t="inlineStr">
        <is>
          <t>p38</t>
        </is>
      </c>
      <c r="C87" s="13" t="n">
        <v>2054.032</v>
      </c>
      <c r="D87" s="13" t="n">
        <v>0</v>
      </c>
      <c r="E87" s="13" t="n">
        <v>2054.032</v>
      </c>
      <c r="F87" s="10" t="n"/>
      <c r="G87" s="13" t="n">
        <v>36</v>
      </c>
      <c r="H87" s="13" t="n">
        <v>38</v>
      </c>
      <c r="I87" s="14" t="inlineStr">
        <is>
          <t>ND</t>
        </is>
      </c>
      <c r="J87" s="14" t="inlineStr">
        <is>
          <t>SD</t>
        </is>
      </c>
      <c r="K87" s="14" t="inlineStr">
        <is>
          <t>Different</t>
        </is>
      </c>
      <c r="L87" s="2">
        <f>IF(AND(K87="Different",OR(I87 = $O$1,J87=$O$1)),E87,"")</f>
        <v/>
      </c>
      <c r="M87" s="2">
        <f>IF(L87&lt;&gt;"",IF(I87=$O$1,J87,I87),"")</f>
        <v/>
      </c>
      <c r="N87" s="2" t="n"/>
      <c r="O87" s="2" t="n"/>
      <c r="P87" s="2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</row>
    <row r="88" ht="15.75" customHeight="1">
      <c r="A88" s="10" t="inlineStr">
        <is>
          <t>p37</t>
        </is>
      </c>
      <c r="B88" s="10" t="inlineStr">
        <is>
          <t>p38</t>
        </is>
      </c>
      <c r="C88" s="13" t="n">
        <v>206.3271</v>
      </c>
      <c r="D88" s="13" t="n">
        <v>0</v>
      </c>
      <c r="E88" s="13" t="n">
        <v>206.3271</v>
      </c>
      <c r="F88" s="10" t="n"/>
      <c r="G88" s="13" t="n">
        <v>37</v>
      </c>
      <c r="H88" s="13" t="n">
        <v>38</v>
      </c>
      <c r="I88" s="14" t="inlineStr">
        <is>
          <t>ND</t>
        </is>
      </c>
      <c r="J88" s="14" t="inlineStr">
        <is>
          <t>SD</t>
        </is>
      </c>
      <c r="K88" s="14" t="inlineStr">
        <is>
          <t>Different</t>
        </is>
      </c>
      <c r="L88" s="2">
        <f>IF(AND(K88="Different",OR(I88 = $O$1,J88=$O$1)),E88,"")</f>
        <v/>
      </c>
      <c r="M88" s="2">
        <f>IF(L88&lt;&gt;"",IF(I88=$O$1,J88,I88),"")</f>
        <v/>
      </c>
      <c r="N88" s="2" t="n"/>
      <c r="O88" s="2" t="n"/>
      <c r="P88" s="2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</row>
    <row r="89" ht="15.75" customHeight="1">
      <c r="A89" s="10" t="inlineStr">
        <is>
          <t>p37</t>
        </is>
      </c>
      <c r="B89" s="10" t="inlineStr">
        <is>
          <t>p42</t>
        </is>
      </c>
      <c r="C89" s="13" t="n">
        <v>647.2445</v>
      </c>
      <c r="D89" s="13" t="n">
        <v>0</v>
      </c>
      <c r="E89" s="13" t="n">
        <v>647.2445</v>
      </c>
      <c r="F89" s="10" t="n"/>
      <c r="G89" s="13" t="n">
        <v>37</v>
      </c>
      <c r="H89" s="13" t="n">
        <v>42</v>
      </c>
      <c r="I89" s="14" t="inlineStr">
        <is>
          <t>ND</t>
        </is>
      </c>
      <c r="J89" s="14" t="inlineStr">
        <is>
          <t>MN</t>
        </is>
      </c>
      <c r="K89" s="14" t="inlineStr">
        <is>
          <t>Different</t>
        </is>
      </c>
      <c r="L89" s="2">
        <f>IF(AND(K89="Different",OR(I89 = $O$1,J89=$O$1)),E89,"")</f>
        <v/>
      </c>
      <c r="M89" s="2">
        <f>IF(L89&lt;&gt;"",IF(I89=$O$1,J89,I89),"")</f>
        <v/>
      </c>
      <c r="N89" s="2" t="n"/>
      <c r="O89" s="2" t="n"/>
      <c r="P89" s="2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</row>
    <row r="90" ht="15.75" customHeight="1">
      <c r="A90" s="10" t="inlineStr">
        <is>
          <t>p37</t>
        </is>
      </c>
      <c r="B90" s="10" t="inlineStr">
        <is>
          <t>p43</t>
        </is>
      </c>
      <c r="C90" s="13" t="n">
        <v>1678.682</v>
      </c>
      <c r="D90" s="13" t="n">
        <v>1500</v>
      </c>
      <c r="E90" s="13" t="n">
        <v>2358.45</v>
      </c>
      <c r="F90" s="10" t="inlineStr">
        <is>
          <t>the DC projects were missing</t>
        </is>
      </c>
      <c r="G90" s="13" t="n">
        <v>37</v>
      </c>
      <c r="H90" s="13" t="n">
        <v>43</v>
      </c>
      <c r="I90" s="14" t="inlineStr">
        <is>
          <t>ND</t>
        </is>
      </c>
      <c r="J90" s="14" t="inlineStr">
        <is>
          <t>MN</t>
        </is>
      </c>
      <c r="K90" s="14" t="inlineStr">
        <is>
          <t>Different</t>
        </is>
      </c>
      <c r="L90" s="2">
        <f>IF(AND(K90="Different",OR(I90 = $O$1,J90=$O$1)),E90,"")</f>
        <v/>
      </c>
      <c r="M90" s="2">
        <f>IF(L90&lt;&gt;"",IF(I90=$O$1,J90,I90),"")</f>
        <v/>
      </c>
      <c r="N90" s="2" t="n"/>
      <c r="O90" s="2" t="n"/>
      <c r="P90" s="2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</row>
    <row r="91" ht="15.75" customHeight="1">
      <c r="A91" s="10" t="inlineStr">
        <is>
          <t>p38</t>
        </is>
      </c>
      <c r="B91" s="10" t="inlineStr">
        <is>
          <t>p39</t>
        </is>
      </c>
      <c r="C91" s="13" t="n">
        <v>314.5868</v>
      </c>
      <c r="D91" s="13" t="n">
        <v>0</v>
      </c>
      <c r="E91" s="13" t="n">
        <v>314.5868</v>
      </c>
      <c r="F91" s="10" t="n"/>
      <c r="G91" s="13" t="n">
        <v>38</v>
      </c>
      <c r="H91" s="13" t="n">
        <v>39</v>
      </c>
      <c r="I91" s="14" t="inlineStr">
        <is>
          <t>SD</t>
        </is>
      </c>
      <c r="J91" s="14" t="inlineStr">
        <is>
          <t>NE</t>
        </is>
      </c>
      <c r="K91" s="14" t="inlineStr">
        <is>
          <t>Different</t>
        </is>
      </c>
      <c r="L91" s="2">
        <f>IF(AND(K91="Different",OR(I91 = $O$1,J91=$O$1)),E91,"")</f>
        <v/>
      </c>
      <c r="M91" s="2">
        <f>IF(L91&lt;&gt;"",IF(I91=$O$1,J91,I91),"")</f>
        <v/>
      </c>
      <c r="N91" s="2" t="n"/>
      <c r="O91" s="2" t="n"/>
      <c r="P91" s="2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</row>
    <row r="92" ht="15.75" customHeight="1">
      <c r="A92" s="10" t="inlineStr">
        <is>
          <t>p38</t>
        </is>
      </c>
      <c r="B92" s="10" t="inlineStr">
        <is>
          <t>p40</t>
        </is>
      </c>
      <c r="C92" s="13" t="n">
        <v>733.8224</v>
      </c>
      <c r="D92" s="13" t="n">
        <v>0</v>
      </c>
      <c r="E92" s="13" t="n">
        <v>733.8224</v>
      </c>
      <c r="F92" s="10" t="n"/>
      <c r="G92" s="13" t="n">
        <v>38</v>
      </c>
      <c r="H92" s="13" t="n">
        <v>40</v>
      </c>
      <c r="I92" s="14" t="inlineStr">
        <is>
          <t>SD</t>
        </is>
      </c>
      <c r="J92" s="14" t="inlineStr">
        <is>
          <t>NE</t>
        </is>
      </c>
      <c r="K92" s="14" t="inlineStr">
        <is>
          <t>Different</t>
        </is>
      </c>
      <c r="L92" s="2">
        <f>IF(AND(K92="Different",OR(I92 = $O$1,J92=$O$1)),E92,"")</f>
        <v/>
      </c>
      <c r="M92" s="2">
        <f>IF(L92&lt;&gt;"",IF(I92=$O$1,J92,I92),"")</f>
        <v/>
      </c>
      <c r="N92" s="2" t="n"/>
      <c r="O92" s="2" t="n"/>
      <c r="P92" s="2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</row>
    <row r="93" ht="15.75" customHeight="1">
      <c r="A93" s="10" t="inlineStr">
        <is>
          <t>p38</t>
        </is>
      </c>
      <c r="B93" s="10" t="inlineStr">
        <is>
          <t>p43</t>
        </is>
      </c>
      <c r="C93" s="13" t="n">
        <v>84.39539000000001</v>
      </c>
      <c r="D93" s="13" t="n">
        <v>0</v>
      </c>
      <c r="E93" s="13" t="n">
        <v>84.39539000000001</v>
      </c>
      <c r="F93" s="10" t="n"/>
      <c r="G93" s="13" t="n">
        <v>38</v>
      </c>
      <c r="H93" s="13" t="n">
        <v>43</v>
      </c>
      <c r="I93" s="14" t="inlineStr">
        <is>
          <t>SD</t>
        </is>
      </c>
      <c r="J93" s="14" t="inlineStr">
        <is>
          <t>MN</t>
        </is>
      </c>
      <c r="K93" s="14" t="inlineStr">
        <is>
          <t>Different</t>
        </is>
      </c>
      <c r="L93" s="2">
        <f>IF(AND(K93="Different",OR(I93 = $O$1,J93=$O$1)),E93,"")</f>
        <v/>
      </c>
      <c r="M93" s="2">
        <f>IF(L93&lt;&gt;"",IF(I93=$O$1,J93,I93),"")</f>
        <v/>
      </c>
      <c r="N93" s="2" t="n"/>
      <c r="O93" s="2" t="n"/>
      <c r="P93" s="2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</row>
    <row r="94" ht="15.75" customHeight="1">
      <c r="A94" s="10" t="inlineStr">
        <is>
          <t>p38</t>
        </is>
      </c>
      <c r="B94" s="10" t="inlineStr">
        <is>
          <t>p44</t>
        </is>
      </c>
      <c r="C94" s="13" t="n">
        <v>1147.3</v>
      </c>
      <c r="D94" s="13" t="n">
        <v>0</v>
      </c>
      <c r="E94" s="13" t="n">
        <v>1147.3</v>
      </c>
      <c r="F94" s="10" t="n"/>
      <c r="G94" s="13" t="n">
        <v>38</v>
      </c>
      <c r="H94" s="13" t="n">
        <v>44</v>
      </c>
      <c r="I94" s="14" t="inlineStr">
        <is>
          <t>SD</t>
        </is>
      </c>
      <c r="J94" s="14" t="inlineStr">
        <is>
          <t>MN</t>
        </is>
      </c>
      <c r="K94" s="14" t="inlineStr">
        <is>
          <t>Different</t>
        </is>
      </c>
      <c r="L94" s="2">
        <f>IF(AND(K94="Different",OR(I94 = $O$1,J94=$O$1)),E94,"")</f>
        <v/>
      </c>
      <c r="M94" s="2">
        <f>IF(L94&lt;&gt;"",IF(I94=$O$1,J94,I94),"")</f>
        <v/>
      </c>
      <c r="N94" s="2" t="n"/>
      <c r="O94" s="2" t="n"/>
      <c r="P94" s="2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</row>
    <row r="95" ht="15.75" customHeight="1">
      <c r="A95" s="10" t="inlineStr">
        <is>
          <t>p38</t>
        </is>
      </c>
      <c r="B95" s="10" t="inlineStr">
        <is>
          <t>p45</t>
        </is>
      </c>
      <c r="C95" s="13" t="n">
        <v>1494.105</v>
      </c>
      <c r="D95" s="13" t="n">
        <v>0</v>
      </c>
      <c r="E95" s="13" t="n">
        <v>1494.105</v>
      </c>
      <c r="F95" s="10" t="n"/>
      <c r="G95" s="13" t="n">
        <v>38</v>
      </c>
      <c r="H95" s="13" t="n">
        <v>45</v>
      </c>
      <c r="I95" s="14" t="inlineStr">
        <is>
          <t>SD</t>
        </is>
      </c>
      <c r="J95" s="14" t="inlineStr">
        <is>
          <t>IA</t>
        </is>
      </c>
      <c r="K95" s="14" t="inlineStr">
        <is>
          <t>Different</t>
        </is>
      </c>
      <c r="L95" s="2">
        <f>IF(AND(K95="Different",OR(I95 = $O$1,J95=$O$1)),E95,"")</f>
        <v/>
      </c>
      <c r="M95" s="2">
        <f>IF(L95&lt;&gt;"",IF(I95=$O$1,J95,I95),"")</f>
        <v/>
      </c>
      <c r="N95" s="2" t="n"/>
      <c r="O95" s="2" t="n"/>
      <c r="P95" s="2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</row>
    <row r="96" ht="15.75" customHeight="1">
      <c r="A96" s="10" t="inlineStr">
        <is>
          <t>p39</t>
        </is>
      </c>
      <c r="B96" s="10" t="inlineStr">
        <is>
          <t>p40</t>
        </is>
      </c>
      <c r="C96" s="13" t="n">
        <v>2750.307</v>
      </c>
      <c r="D96" s="13" t="n">
        <v>0</v>
      </c>
      <c r="E96" s="13" t="n">
        <v>2750.307</v>
      </c>
      <c r="F96" s="10" t="n"/>
      <c r="G96" s="13" t="n">
        <v>39</v>
      </c>
      <c r="H96" s="13" t="n">
        <v>40</v>
      </c>
      <c r="I96" s="14" t="inlineStr">
        <is>
          <t>NE</t>
        </is>
      </c>
      <c r="J96" s="14" t="inlineStr">
        <is>
          <t>NE</t>
        </is>
      </c>
      <c r="K96" s="14" t="inlineStr">
        <is>
          <t>Same</t>
        </is>
      </c>
      <c r="L96" s="2">
        <f>IF(AND(K96="Different",OR(I96 = $O$1,J96=$O$1)),E96,"")</f>
        <v/>
      </c>
      <c r="M96" s="2">
        <f>IF(L96&lt;&gt;"",IF(I96=$O$1,J96,I96),"")</f>
        <v/>
      </c>
      <c r="N96" s="2" t="n"/>
      <c r="O96" s="2" t="n"/>
      <c r="P96" s="2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</row>
    <row r="97" ht="15.75" customHeight="1">
      <c r="A97" s="10" t="inlineStr">
        <is>
          <t>p40</t>
        </is>
      </c>
      <c r="B97" s="10" t="inlineStr">
        <is>
          <t>p41</t>
        </is>
      </c>
      <c r="C97" s="13" t="n">
        <v>1733.566</v>
      </c>
      <c r="D97" s="13" t="n">
        <v>0</v>
      </c>
      <c r="E97" s="13" t="n">
        <v>1733.566</v>
      </c>
      <c r="F97" s="10" t="n"/>
      <c r="G97" s="13" t="n">
        <v>40</v>
      </c>
      <c r="H97" s="13" t="n">
        <v>41</v>
      </c>
      <c r="I97" s="14" t="inlineStr">
        <is>
          <t>NE</t>
        </is>
      </c>
      <c r="J97" s="14" t="inlineStr">
        <is>
          <t>NE</t>
        </is>
      </c>
      <c r="K97" s="14" t="inlineStr">
        <is>
          <t>Same</t>
        </is>
      </c>
      <c r="L97" s="2">
        <f>IF(AND(K97="Different",OR(I97 = $O$1,J97=$O$1)),E97,"")</f>
        <v/>
      </c>
      <c r="M97" s="2">
        <f>IF(L97&lt;&gt;"",IF(I97=$O$1,J97,I97),"")</f>
        <v/>
      </c>
      <c r="N97" s="2" t="n"/>
      <c r="O97" s="2" t="n"/>
      <c r="P97" s="2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</row>
    <row r="98" ht="15.75" customHeight="1">
      <c r="A98" s="10" t="inlineStr">
        <is>
          <t>p40</t>
        </is>
      </c>
      <c r="B98" s="10" t="inlineStr">
        <is>
          <t>p45</t>
        </is>
      </c>
      <c r="C98" s="13" t="n">
        <v>781.058</v>
      </c>
      <c r="D98" s="13" t="n">
        <v>0</v>
      </c>
      <c r="E98" s="13" t="n">
        <v>781.058</v>
      </c>
      <c r="F98" s="10" t="n"/>
      <c r="G98" s="13" t="n">
        <v>40</v>
      </c>
      <c r="H98" s="13" t="n">
        <v>45</v>
      </c>
      <c r="I98" s="14" t="inlineStr">
        <is>
          <t>NE</t>
        </is>
      </c>
      <c r="J98" s="14" t="inlineStr">
        <is>
          <t>IA</t>
        </is>
      </c>
      <c r="K98" s="14" t="inlineStr">
        <is>
          <t>Different</t>
        </is>
      </c>
      <c r="L98" s="2">
        <f>IF(AND(K98="Different",OR(I98 = $O$1,J98=$O$1)),E98,"")</f>
        <v/>
      </c>
      <c r="M98" s="2">
        <f>IF(L98&lt;&gt;"",IF(I98=$O$1,J98,I98),"")</f>
        <v/>
      </c>
      <c r="N98" s="2" t="n"/>
      <c r="O98" s="2" t="n"/>
      <c r="P98" s="2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</row>
    <row r="99" ht="15.75" customHeight="1">
      <c r="A99" s="10" t="inlineStr">
        <is>
          <t>p40</t>
        </is>
      </c>
      <c r="B99" s="10" t="inlineStr">
        <is>
          <t>p52</t>
        </is>
      </c>
      <c r="C99" s="13" t="n">
        <v>622.1238938</v>
      </c>
      <c r="D99" s="13" t="n">
        <v>0</v>
      </c>
      <c r="E99" s="13" t="n">
        <v>622.1238938</v>
      </c>
      <c r="F99" s="10" t="n"/>
      <c r="G99" s="13" t="n">
        <v>40</v>
      </c>
      <c r="H99" s="13" t="n">
        <v>52</v>
      </c>
      <c r="I99" s="14" t="inlineStr">
        <is>
          <t>NE</t>
        </is>
      </c>
      <c r="J99" s="14" t="inlineStr">
        <is>
          <t>KS</t>
        </is>
      </c>
      <c r="K99" s="14" t="inlineStr">
        <is>
          <t>Different</t>
        </is>
      </c>
      <c r="L99" s="2">
        <f>IF(AND(K99="Different",OR(I99 = $O$1,J99=$O$1)),E99,"")</f>
        <v/>
      </c>
      <c r="M99" s="2">
        <f>IF(L99&lt;&gt;"",IF(I99=$O$1,J99,I99),"")</f>
        <v/>
      </c>
      <c r="N99" s="2" t="n"/>
      <c r="O99" s="2" t="n"/>
      <c r="P99" s="2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</row>
    <row r="100" ht="15.75" customHeight="1">
      <c r="A100" s="10" t="inlineStr">
        <is>
          <t>p41</t>
        </is>
      </c>
      <c r="B100" s="10" t="inlineStr">
        <is>
          <t>p45</t>
        </is>
      </c>
      <c r="C100" s="13" t="n">
        <v>2798.112</v>
      </c>
      <c r="D100" s="13" t="n">
        <v>0</v>
      </c>
      <c r="E100" s="13" t="n">
        <v>2798.112</v>
      </c>
      <c r="F100" s="10" t="n"/>
      <c r="G100" s="13" t="n">
        <v>41</v>
      </c>
      <c r="H100" s="13" t="n">
        <v>45</v>
      </c>
      <c r="I100" s="14" t="inlineStr">
        <is>
          <t>NE</t>
        </is>
      </c>
      <c r="J100" s="14" t="inlineStr">
        <is>
          <t>IA</t>
        </is>
      </c>
      <c r="K100" s="14" t="inlineStr">
        <is>
          <t>Different</t>
        </is>
      </c>
      <c r="L100" s="2">
        <f>IF(AND(K100="Different",OR(I100 = $O$1,J100=$O$1)),E100,"")</f>
        <v/>
      </c>
      <c r="M100" s="2">
        <f>IF(L100&lt;&gt;"",IF(I100=$O$1,J100,I100),"")</f>
        <v/>
      </c>
      <c r="N100" s="2" t="n"/>
      <c r="O100" s="2" t="n"/>
      <c r="P100" s="2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</row>
    <row r="101" ht="15.75" customHeight="1">
      <c r="A101" s="10" t="inlineStr">
        <is>
          <t>p41</t>
        </is>
      </c>
      <c r="B101" s="10" t="inlineStr">
        <is>
          <t>p53</t>
        </is>
      </c>
      <c r="C101" s="13" t="n">
        <v>332.7433628</v>
      </c>
      <c r="D101" s="13" t="n">
        <v>0</v>
      </c>
      <c r="E101" s="13" t="n">
        <v>332.7433628</v>
      </c>
      <c r="F101" s="10" t="n"/>
      <c r="G101" s="13" t="n">
        <v>41</v>
      </c>
      <c r="H101" s="13" t="n">
        <v>53</v>
      </c>
      <c r="I101" s="14" t="inlineStr">
        <is>
          <t>NE</t>
        </is>
      </c>
      <c r="J101" s="14" t="inlineStr">
        <is>
          <t>KS</t>
        </is>
      </c>
      <c r="K101" s="14" t="inlineStr">
        <is>
          <t>Different</t>
        </is>
      </c>
      <c r="L101" s="2">
        <f>IF(AND(K101="Different",OR(I101 = $O$1,J101=$O$1)),E101,"")</f>
        <v/>
      </c>
      <c r="M101" s="2">
        <f>IF(L101&lt;&gt;"",IF(I101=$O$1,J101,I101),"")</f>
        <v/>
      </c>
      <c r="N101" s="2" t="n"/>
      <c r="O101" s="2" t="n"/>
      <c r="P101" s="2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</row>
    <row r="102" ht="15.75" customHeight="1">
      <c r="A102" s="10" t="inlineStr">
        <is>
          <t>p41</t>
        </is>
      </c>
      <c r="B102" s="10" t="inlineStr">
        <is>
          <t>p54</t>
        </is>
      </c>
      <c r="C102" s="13" t="n">
        <v>1923.00885</v>
      </c>
      <c r="D102" s="13" t="n">
        <v>0</v>
      </c>
      <c r="E102" s="13" t="n">
        <v>1923.00885</v>
      </c>
      <c r="F102" s="10" t="n"/>
      <c r="G102" s="13" t="n">
        <v>41</v>
      </c>
      <c r="H102" s="13" t="n">
        <v>54</v>
      </c>
      <c r="I102" s="14" t="inlineStr">
        <is>
          <t>NE</t>
        </is>
      </c>
      <c r="J102" s="14" t="inlineStr">
        <is>
          <t>MO</t>
        </is>
      </c>
      <c r="K102" s="14" t="inlineStr">
        <is>
          <t>Different</t>
        </is>
      </c>
      <c r="L102" s="2">
        <f>IF(AND(K102="Different",OR(I102 = $O$1,J102=$O$1)),E102,"")</f>
        <v/>
      </c>
      <c r="M102" s="2">
        <f>IF(L102&lt;&gt;"",IF(I102=$O$1,J102,I102),"")</f>
        <v/>
      </c>
      <c r="N102" s="2" t="n"/>
      <c r="O102" s="2" t="n"/>
      <c r="P102" s="2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</row>
    <row r="103" ht="15.75" customHeight="1">
      <c r="A103" s="10" t="inlineStr">
        <is>
          <t>p41</t>
        </is>
      </c>
      <c r="B103" s="10" t="inlineStr">
        <is>
          <t>p70</t>
        </is>
      </c>
      <c r="C103" s="13" t="n">
        <v>819.4082</v>
      </c>
      <c r="D103" s="13" t="n">
        <v>0</v>
      </c>
      <c r="E103" s="13" t="n">
        <v>819.4082</v>
      </c>
      <c r="F103" s="10" t="n"/>
      <c r="G103" s="13" t="n">
        <v>41</v>
      </c>
      <c r="H103" s="13" t="n">
        <v>70</v>
      </c>
      <c r="I103" s="14" t="inlineStr">
        <is>
          <t>NE</t>
        </is>
      </c>
      <c r="J103" s="14" t="inlineStr">
        <is>
          <t>IA</t>
        </is>
      </c>
      <c r="K103" s="14" t="inlineStr">
        <is>
          <t>Different</t>
        </is>
      </c>
      <c r="L103" s="2">
        <f>IF(AND(K103="Different",OR(I103 = $O$1,J103=$O$1)),E103,"")</f>
        <v/>
      </c>
      <c r="M103" s="2">
        <f>IF(L103&lt;&gt;"",IF(I103=$O$1,J103,I103),"")</f>
        <v/>
      </c>
      <c r="N103" s="2" t="n"/>
      <c r="O103" s="2" t="n"/>
      <c r="P103" s="2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</row>
    <row r="104" ht="15.75" customHeight="1">
      <c r="A104" s="10" t="inlineStr">
        <is>
          <t>p42</t>
        </is>
      </c>
      <c r="B104" s="10" t="inlineStr">
        <is>
          <t>p43</t>
        </is>
      </c>
      <c r="C104" s="13" t="n">
        <v>2296.634</v>
      </c>
      <c r="D104" s="13" t="n">
        <v>0</v>
      </c>
      <c r="E104" s="13" t="n">
        <v>2296.634</v>
      </c>
      <c r="F104" s="10" t="n"/>
      <c r="G104" s="13" t="n">
        <v>42</v>
      </c>
      <c r="H104" s="13" t="n">
        <v>43</v>
      </c>
      <c r="I104" s="14" t="inlineStr">
        <is>
          <t>MN</t>
        </is>
      </c>
      <c r="J104" s="14" t="inlineStr">
        <is>
          <t>MN</t>
        </is>
      </c>
      <c r="K104" s="14" t="inlineStr">
        <is>
          <t>Same</t>
        </is>
      </c>
      <c r="L104" s="2">
        <f>IF(AND(K104="Different",OR(I104 = $O$1,J104=$O$1)),E104,"")</f>
        <v/>
      </c>
      <c r="M104" s="2">
        <f>IF(L104&lt;&gt;"",IF(I104=$O$1,J104,I104),"")</f>
        <v/>
      </c>
      <c r="N104" s="2" t="n"/>
      <c r="O104" s="2" t="n"/>
      <c r="P104" s="2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</row>
    <row r="105" ht="15.75" customHeight="1">
      <c r="A105" s="10" t="inlineStr">
        <is>
          <t>p43</t>
        </is>
      </c>
      <c r="B105" s="10" t="inlineStr">
        <is>
          <t>p44</t>
        </is>
      </c>
      <c r="C105" s="13" t="n">
        <v>947.2305</v>
      </c>
      <c r="D105" s="13" t="n">
        <v>0</v>
      </c>
      <c r="E105" s="13" t="n">
        <v>947.2305</v>
      </c>
      <c r="F105" s="10" t="n"/>
      <c r="G105" s="13" t="n">
        <v>43</v>
      </c>
      <c r="H105" s="13" t="n">
        <v>44</v>
      </c>
      <c r="I105" s="14" t="inlineStr">
        <is>
          <t>MN</t>
        </is>
      </c>
      <c r="J105" s="14" t="inlineStr">
        <is>
          <t>MN</t>
        </is>
      </c>
      <c r="K105" s="14" t="inlineStr">
        <is>
          <t>Same</t>
        </is>
      </c>
      <c r="L105" s="2">
        <f>IF(AND(K105="Different",OR(I105 = $O$1,J105=$O$1)),E105,"")</f>
        <v/>
      </c>
      <c r="M105" s="2">
        <f>IF(L105&lt;&gt;"",IF(I105=$O$1,J105,I105),"")</f>
        <v/>
      </c>
      <c r="N105" s="2" t="n"/>
      <c r="O105" s="2" t="n"/>
      <c r="P105" s="2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</row>
    <row r="106" ht="15.75" customHeight="1">
      <c r="A106" s="10" t="inlineStr">
        <is>
          <t>p43</t>
        </is>
      </c>
      <c r="B106" s="10" t="inlineStr">
        <is>
          <t>p46</t>
        </is>
      </c>
      <c r="C106" s="13" t="n">
        <v>1554.97</v>
      </c>
      <c r="D106" s="13" t="n">
        <v>0</v>
      </c>
      <c r="E106" s="13" t="n">
        <v>1554.97</v>
      </c>
      <c r="F106" s="10" t="n"/>
      <c r="G106" s="13" t="n">
        <v>43</v>
      </c>
      <c r="H106" s="13" t="n">
        <v>46</v>
      </c>
      <c r="I106" s="14" t="inlineStr">
        <is>
          <t>MN</t>
        </is>
      </c>
      <c r="J106" s="14" t="inlineStr">
        <is>
          <t>WI</t>
        </is>
      </c>
      <c r="K106" s="14" t="inlineStr">
        <is>
          <t>Different</t>
        </is>
      </c>
      <c r="L106" s="2">
        <f>IF(AND(K106="Different",OR(I106 = $O$1,J106=$O$1)),E106,"")</f>
        <v/>
      </c>
      <c r="M106" s="2">
        <f>IF(L106&lt;&gt;"",IF(I106=$O$1,J106,I106),"")</f>
        <v/>
      </c>
      <c r="N106" s="2" t="n"/>
      <c r="O106" s="2" t="n"/>
      <c r="P106" s="2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</row>
    <row r="107" ht="15.75" customHeight="1">
      <c r="A107" s="10" t="inlineStr">
        <is>
          <t>p43</t>
        </is>
      </c>
      <c r="B107" s="10" t="inlineStr">
        <is>
          <t>p68</t>
        </is>
      </c>
      <c r="C107" s="13" t="n">
        <v>1959.943</v>
      </c>
      <c r="D107" s="13" t="n">
        <v>0</v>
      </c>
      <c r="E107" s="13" t="n">
        <v>1959.943</v>
      </c>
      <c r="F107" s="10" t="n"/>
      <c r="G107" s="13" t="n">
        <v>43</v>
      </c>
      <c r="H107" s="13" t="n">
        <v>68</v>
      </c>
      <c r="I107" s="14" t="inlineStr">
        <is>
          <t>MN</t>
        </is>
      </c>
      <c r="J107" s="14" t="inlineStr">
        <is>
          <t>MN</t>
        </is>
      </c>
      <c r="K107" s="14" t="inlineStr">
        <is>
          <t>Same</t>
        </is>
      </c>
      <c r="L107" s="2">
        <f>IF(AND(K107="Different",OR(I107 = $O$1,J107=$O$1)),E107,"")</f>
        <v/>
      </c>
      <c r="M107" s="2">
        <f>IF(L107&lt;&gt;"",IF(I107=$O$1,J107,I107),"")</f>
        <v/>
      </c>
      <c r="N107" s="2" t="n"/>
      <c r="O107" s="2" t="n"/>
      <c r="P107" s="2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</row>
    <row r="108" ht="15.75" customHeight="1">
      <c r="A108" s="10" t="inlineStr">
        <is>
          <t>p44</t>
        </is>
      </c>
      <c r="B108" s="10" t="inlineStr">
        <is>
          <t>p45</t>
        </is>
      </c>
      <c r="C108" s="13" t="n">
        <v>64.58801</v>
      </c>
      <c r="D108" s="13" t="n">
        <v>0</v>
      </c>
      <c r="E108" s="13" t="n">
        <v>64.58801</v>
      </c>
      <c r="F108" s="10" t="n"/>
      <c r="G108" s="13" t="n">
        <v>44</v>
      </c>
      <c r="H108" s="13" t="n">
        <v>45</v>
      </c>
      <c r="I108" s="14" t="inlineStr">
        <is>
          <t>MN</t>
        </is>
      </c>
      <c r="J108" s="14" t="inlineStr">
        <is>
          <t>IA</t>
        </is>
      </c>
      <c r="K108" s="14" t="inlineStr">
        <is>
          <t>Different</t>
        </is>
      </c>
      <c r="L108" s="2">
        <f>IF(AND(K108="Different",OR(I108 = $O$1,J108=$O$1)),E108,"")</f>
        <v/>
      </c>
      <c r="M108" s="2">
        <f>IF(L108&lt;&gt;"",IF(I108=$O$1,J108,I108),"")</f>
        <v/>
      </c>
      <c r="N108" s="2" t="n"/>
      <c r="O108" s="2" t="n"/>
      <c r="P108" s="2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</row>
    <row r="109" ht="15.75" customHeight="1">
      <c r="A109" s="10" t="inlineStr">
        <is>
          <t>p44</t>
        </is>
      </c>
      <c r="B109" s="10" t="inlineStr">
        <is>
          <t>p68</t>
        </is>
      </c>
      <c r="C109" s="13" t="n">
        <v>202.7639</v>
      </c>
      <c r="D109" s="13" t="n">
        <v>0</v>
      </c>
      <c r="E109" s="13" t="n">
        <v>202.7639</v>
      </c>
      <c r="F109" s="10" t="n"/>
      <c r="G109" s="13" t="n">
        <v>44</v>
      </c>
      <c r="H109" s="13" t="n">
        <v>68</v>
      </c>
      <c r="I109" s="14" t="inlineStr">
        <is>
          <t>MN</t>
        </is>
      </c>
      <c r="J109" s="14" t="inlineStr">
        <is>
          <t>MN</t>
        </is>
      </c>
      <c r="K109" s="14" t="inlineStr">
        <is>
          <t>Same</t>
        </is>
      </c>
      <c r="L109" s="2">
        <f>IF(AND(K109="Different",OR(I109 = $O$1,J109=$O$1)),E109,"")</f>
        <v/>
      </c>
      <c r="M109" s="2">
        <f>IF(L109&lt;&gt;"",IF(I109=$O$1,J109,I109),"")</f>
        <v/>
      </c>
      <c r="N109" s="2" t="n"/>
      <c r="O109" s="2" t="n"/>
      <c r="P109" s="2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</row>
    <row r="110" ht="15.75" customHeight="1">
      <c r="A110" s="10" t="inlineStr">
        <is>
          <t>p45</t>
        </is>
      </c>
      <c r="B110" s="10" t="inlineStr">
        <is>
          <t>p54</t>
        </is>
      </c>
      <c r="C110" s="13" t="n">
        <v>429.2035398</v>
      </c>
      <c r="D110" s="13" t="n">
        <v>0</v>
      </c>
      <c r="E110" s="13" t="n">
        <v>429.2035398</v>
      </c>
      <c r="F110" s="10" t="n"/>
      <c r="G110" s="13" t="n">
        <v>45</v>
      </c>
      <c r="H110" s="13" t="n">
        <v>54</v>
      </c>
      <c r="I110" s="14" t="inlineStr">
        <is>
          <t>IA</t>
        </is>
      </c>
      <c r="J110" s="14" t="inlineStr">
        <is>
          <t>MO</t>
        </is>
      </c>
      <c r="K110" s="14" t="inlineStr">
        <is>
          <t>Different</t>
        </is>
      </c>
      <c r="L110" s="2">
        <f>IF(AND(K110="Different",OR(I110 = $O$1,J110=$O$1)),E110,"")</f>
        <v/>
      </c>
      <c r="M110" s="2">
        <f>IF(L110&lt;&gt;"",IF(I110=$O$1,J110,I110),"")</f>
        <v/>
      </c>
      <c r="N110" s="2" t="n"/>
      <c r="O110" s="2" t="n"/>
      <c r="P110" s="2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</row>
    <row r="111" ht="15.75" customHeight="1">
      <c r="A111" s="10" t="inlineStr">
        <is>
          <t>p45</t>
        </is>
      </c>
      <c r="B111" s="10" t="inlineStr">
        <is>
          <t>p68</t>
        </is>
      </c>
      <c r="C111" s="13" t="n">
        <v>362.377</v>
      </c>
      <c r="D111" s="13" t="n">
        <v>0</v>
      </c>
      <c r="E111" s="13" t="n">
        <v>362.377</v>
      </c>
      <c r="F111" s="10" t="n"/>
      <c r="G111" s="13" t="n">
        <v>45</v>
      </c>
      <c r="H111" s="13" t="n">
        <v>68</v>
      </c>
      <c r="I111" s="14" t="inlineStr">
        <is>
          <t>IA</t>
        </is>
      </c>
      <c r="J111" s="14" t="inlineStr">
        <is>
          <t>MN</t>
        </is>
      </c>
      <c r="K111" s="14" t="inlineStr">
        <is>
          <t>Different</t>
        </is>
      </c>
      <c r="L111" s="2">
        <f>IF(AND(K111="Different",OR(I111 = $O$1,J111=$O$1)),E111,"")</f>
        <v/>
      </c>
      <c r="M111" s="2">
        <f>IF(L111&lt;&gt;"",IF(I111=$O$1,J111,I111),"")</f>
        <v/>
      </c>
      <c r="N111" s="2" t="n"/>
      <c r="O111" s="2" t="n"/>
      <c r="P111" s="2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</row>
    <row r="112" ht="15.75" customHeight="1">
      <c r="A112" s="10" t="inlineStr">
        <is>
          <t>p45</t>
        </is>
      </c>
      <c r="B112" s="10" t="inlineStr">
        <is>
          <t>p69</t>
        </is>
      </c>
      <c r="C112" s="13" t="n">
        <v>188.4004</v>
      </c>
      <c r="D112" s="13" t="n">
        <v>0</v>
      </c>
      <c r="E112" s="13" t="n">
        <v>188.4004</v>
      </c>
      <c r="F112" s="10" t="n"/>
      <c r="G112" s="13" t="n">
        <v>45</v>
      </c>
      <c r="H112" s="13" t="n">
        <v>69</v>
      </c>
      <c r="I112" s="14" t="inlineStr">
        <is>
          <t>IA</t>
        </is>
      </c>
      <c r="J112" s="14" t="inlineStr">
        <is>
          <t>IA</t>
        </is>
      </c>
      <c r="K112" s="14" t="inlineStr">
        <is>
          <t>Same</t>
        </is>
      </c>
      <c r="L112" s="2">
        <f>IF(AND(K112="Different",OR(I112 = $O$1,J112=$O$1)),E112,"")</f>
        <v/>
      </c>
      <c r="M112" s="2">
        <f>IF(L112&lt;&gt;"",IF(I112=$O$1,J112,I112),"")</f>
        <v/>
      </c>
      <c r="N112" s="2" t="n"/>
      <c r="O112" s="2" t="n"/>
      <c r="P112" s="2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</row>
    <row r="113" ht="15.75" customHeight="1">
      <c r="A113" s="10" t="inlineStr">
        <is>
          <t>p45</t>
        </is>
      </c>
      <c r="B113" s="10" t="inlineStr">
        <is>
          <t>p70</t>
        </is>
      </c>
      <c r="C113" s="13" t="n">
        <v>2277.883</v>
      </c>
      <c r="D113" s="13" t="n">
        <v>0</v>
      </c>
      <c r="E113" s="13" t="n">
        <v>2277.883</v>
      </c>
      <c r="F113" s="10" t="n"/>
      <c r="G113" s="13" t="n">
        <v>45</v>
      </c>
      <c r="H113" s="13" t="n">
        <v>70</v>
      </c>
      <c r="I113" s="14" t="inlineStr">
        <is>
          <t>IA</t>
        </is>
      </c>
      <c r="J113" s="14" t="inlineStr">
        <is>
          <t>IA</t>
        </is>
      </c>
      <c r="K113" s="14" t="inlineStr">
        <is>
          <t>Same</t>
        </is>
      </c>
      <c r="L113" s="2">
        <f>IF(AND(K113="Different",OR(I113 = $O$1,J113=$O$1)),E113,"")</f>
        <v/>
      </c>
      <c r="M113" s="2">
        <f>IF(L113&lt;&gt;"",IF(I113=$O$1,J113,I113),"")</f>
        <v/>
      </c>
      <c r="N113" s="2" t="n"/>
      <c r="O113" s="2" t="n"/>
      <c r="P113" s="2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</row>
    <row r="114" ht="15.75" customHeight="1">
      <c r="A114" s="10" t="inlineStr">
        <is>
          <t>p46</t>
        </is>
      </c>
      <c r="B114" s="10" t="inlineStr">
        <is>
          <t>p68</t>
        </is>
      </c>
      <c r="C114" s="13" t="n">
        <v>66.64001</v>
      </c>
      <c r="D114" s="13" t="n">
        <v>0</v>
      </c>
      <c r="E114" s="13" t="n">
        <v>66.64001</v>
      </c>
      <c r="F114" s="10" t="n"/>
      <c r="G114" s="13" t="n">
        <v>46</v>
      </c>
      <c r="H114" s="13" t="n">
        <v>68</v>
      </c>
      <c r="I114" s="14" t="inlineStr">
        <is>
          <t>WI</t>
        </is>
      </c>
      <c r="J114" s="14" t="inlineStr">
        <is>
          <t>MN</t>
        </is>
      </c>
      <c r="K114" s="14" t="inlineStr">
        <is>
          <t>Different</t>
        </is>
      </c>
      <c r="L114" s="2">
        <f>IF(AND(K114="Different",OR(I114 = $O$1,J114=$O$1)),E114,"")</f>
        <v/>
      </c>
      <c r="M114" s="2">
        <f>IF(L114&lt;&gt;"",IF(I114=$O$1,J114,I114),"")</f>
        <v/>
      </c>
      <c r="N114" s="2" t="n"/>
      <c r="O114" s="2" t="n"/>
      <c r="P114" s="2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</row>
    <row r="115" ht="15.75" customHeight="1">
      <c r="A115" s="10" t="inlineStr">
        <is>
          <t>p46</t>
        </is>
      </c>
      <c r="B115" s="10" t="inlineStr">
        <is>
          <t>p74</t>
        </is>
      </c>
      <c r="C115" s="13" t="n">
        <v>10.63885267</v>
      </c>
      <c r="D115" s="13" t="n">
        <v>0</v>
      </c>
      <c r="E115" s="13" t="n">
        <v>10.63885267</v>
      </c>
      <c r="F115" s="10" t="n"/>
      <c r="G115" s="13" t="n">
        <v>46</v>
      </c>
      <c r="H115" s="13" t="n">
        <v>74</v>
      </c>
      <c r="I115" s="14" t="inlineStr">
        <is>
          <t>WI</t>
        </is>
      </c>
      <c r="J115" s="14" t="inlineStr">
        <is>
          <t>MI</t>
        </is>
      </c>
      <c r="K115" s="14" t="inlineStr">
        <is>
          <t>Different</t>
        </is>
      </c>
      <c r="L115" s="2">
        <f>IF(AND(K115="Different",OR(I115 = $O$1,J115=$O$1)),E115,"")</f>
        <v/>
      </c>
      <c r="M115" s="2">
        <f>IF(L115&lt;&gt;"",IF(I115=$O$1,J115,I115),"")</f>
        <v/>
      </c>
      <c r="N115" s="2" t="n"/>
      <c r="O115" s="2" t="n"/>
      <c r="P115" s="2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</row>
    <row r="116" ht="15.75" customHeight="1">
      <c r="A116" s="10" t="inlineStr">
        <is>
          <t>p46</t>
        </is>
      </c>
      <c r="B116" s="10" t="inlineStr">
        <is>
          <t>p75</t>
        </is>
      </c>
      <c r="C116" s="13" t="n">
        <v>154.1590613</v>
      </c>
      <c r="D116" s="13" t="n">
        <v>0</v>
      </c>
      <c r="E116" s="13" t="n">
        <v>154.1590613</v>
      </c>
      <c r="F116" s="10" t="n"/>
      <c r="G116" s="13" t="n">
        <v>46</v>
      </c>
      <c r="H116" s="13" t="n">
        <v>75</v>
      </c>
      <c r="I116" s="14" t="inlineStr">
        <is>
          <t>WI</t>
        </is>
      </c>
      <c r="J116" s="14" t="inlineStr">
        <is>
          <t>WI</t>
        </is>
      </c>
      <c r="K116" s="14" t="inlineStr">
        <is>
          <t>Same</t>
        </is>
      </c>
      <c r="L116" s="2">
        <f>IF(AND(K116="Different",OR(I116 = $O$1,J116=$O$1)),E116,"")</f>
        <v/>
      </c>
      <c r="M116" s="2">
        <f>IF(L116&lt;&gt;"",IF(I116=$O$1,J116,I116),"")</f>
        <v/>
      </c>
      <c r="N116" s="2" t="n"/>
      <c r="O116" s="2" t="n"/>
      <c r="P116" s="2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</row>
    <row r="117" ht="15.75" customHeight="1">
      <c r="A117" s="10" t="inlineStr">
        <is>
          <t>p46</t>
        </is>
      </c>
      <c r="B117" s="10" t="inlineStr">
        <is>
          <t>p76</t>
        </is>
      </c>
      <c r="C117" s="13" t="n">
        <v>241.5645372</v>
      </c>
      <c r="D117" s="13" t="n">
        <v>0</v>
      </c>
      <c r="E117" s="13" t="n">
        <v>241.5645372</v>
      </c>
      <c r="F117" s="10" t="n"/>
      <c r="G117" s="13" t="n">
        <v>46</v>
      </c>
      <c r="H117" s="13" t="n">
        <v>76</v>
      </c>
      <c r="I117" s="14" t="inlineStr">
        <is>
          <t>WI</t>
        </is>
      </c>
      <c r="J117" s="14" t="inlineStr">
        <is>
          <t>WI</t>
        </is>
      </c>
      <c r="K117" s="14" t="inlineStr">
        <is>
          <t>Same</t>
        </is>
      </c>
      <c r="L117" s="2">
        <f>IF(AND(K117="Different",OR(I117 = $O$1,J117=$O$1)),E117,"")</f>
        <v/>
      </c>
      <c r="M117" s="2">
        <f>IF(L117&lt;&gt;"",IF(I117=$O$1,J117,I117),"")</f>
        <v/>
      </c>
      <c r="N117" s="2" t="n"/>
      <c r="O117" s="2" t="n"/>
      <c r="P117" s="2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</row>
    <row r="118" ht="15.75" customHeight="1">
      <c r="A118" s="10" t="inlineStr">
        <is>
          <t>p46</t>
        </is>
      </c>
      <c r="B118" s="10" t="inlineStr">
        <is>
          <t>p77</t>
        </is>
      </c>
      <c r="C118" s="13" t="n">
        <v>224.4589309</v>
      </c>
      <c r="D118" s="13" t="n">
        <v>0</v>
      </c>
      <c r="E118" s="13" t="n">
        <v>224.4589309</v>
      </c>
      <c r="F118" s="10" t="n"/>
      <c r="G118" s="13" t="n">
        <v>46</v>
      </c>
      <c r="H118" s="13" t="n">
        <v>77</v>
      </c>
      <c r="I118" s="14" t="inlineStr">
        <is>
          <t>WI</t>
        </is>
      </c>
      <c r="J118" s="14" t="inlineStr">
        <is>
          <t>WI</t>
        </is>
      </c>
      <c r="K118" s="14" t="inlineStr">
        <is>
          <t>Same</t>
        </is>
      </c>
      <c r="L118" s="2">
        <f>IF(AND(K118="Different",OR(I118 = $O$1,J118=$O$1)),E118,"")</f>
        <v/>
      </c>
      <c r="M118" s="2">
        <f>IF(L118&lt;&gt;"",IF(I118=$O$1,J118,I118),"")</f>
        <v/>
      </c>
      <c r="N118" s="2" t="n"/>
      <c r="O118" s="2" t="n"/>
      <c r="P118" s="2" t="n"/>
      <c r="Q118" s="2" t="n"/>
      <c r="R118" s="2" t="n"/>
    </row>
    <row r="119" ht="15.75" customHeight="1">
      <c r="A119" s="10" t="inlineStr">
        <is>
          <t>p47</t>
        </is>
      </c>
      <c r="B119" s="10" t="inlineStr">
        <is>
          <t>p48</t>
        </is>
      </c>
      <c r="C119" s="13" t="n">
        <v>2843.68</v>
      </c>
      <c r="D119" s="13" t="n">
        <v>0</v>
      </c>
      <c r="E119" s="13" t="n">
        <v>2843.68</v>
      </c>
      <c r="F119" s="10" t="n"/>
      <c r="G119" s="13" t="n">
        <v>47</v>
      </c>
      <c r="H119" s="13" t="n">
        <v>48</v>
      </c>
      <c r="I119" s="14" t="inlineStr">
        <is>
          <t>NM</t>
        </is>
      </c>
      <c r="J119" s="14" t="inlineStr">
        <is>
          <t>TX</t>
        </is>
      </c>
      <c r="K119" s="14" t="inlineStr">
        <is>
          <t>Different</t>
        </is>
      </c>
      <c r="L119" s="2">
        <f>IF(AND(K119="Different",OR(I119 = $O$1,J119=$O$1)),E119,"")</f>
        <v/>
      </c>
      <c r="M119" s="2">
        <f>IF(L119&lt;&gt;"",IF(I119=$O$1,J119,I119),"")</f>
        <v/>
      </c>
      <c r="N119" s="2" t="n"/>
      <c r="O119" s="2" t="n"/>
      <c r="P119" s="2" t="n"/>
      <c r="Q119" s="2" t="n"/>
      <c r="R119" s="2" t="n"/>
    </row>
    <row r="120" ht="15.75" customHeight="1">
      <c r="A120" s="10" t="inlineStr">
        <is>
          <t>p48</t>
        </is>
      </c>
      <c r="B120" s="10" t="inlineStr">
        <is>
          <t>p49</t>
        </is>
      </c>
      <c r="C120" s="13" t="n">
        <v>1115.106</v>
      </c>
      <c r="D120" s="13" t="n">
        <v>0</v>
      </c>
      <c r="E120" s="13" t="n">
        <v>1115.106</v>
      </c>
      <c r="F120" s="10" t="n"/>
      <c r="G120" s="13" t="n">
        <v>48</v>
      </c>
      <c r="H120" s="13" t="n">
        <v>49</v>
      </c>
      <c r="I120" s="14" t="inlineStr">
        <is>
          <t>TX</t>
        </is>
      </c>
      <c r="J120" s="14" t="inlineStr">
        <is>
          <t>OK</t>
        </is>
      </c>
      <c r="K120" s="14" t="inlineStr">
        <is>
          <t>Different</t>
        </is>
      </c>
      <c r="L120" s="2">
        <f>IF(AND(K120="Different",OR(I120 = $O$1,J120=$O$1)),E120,"")</f>
        <v/>
      </c>
      <c r="M120" s="2">
        <f>IF(L120&lt;&gt;"",IF(I120=$O$1,J120,I120),"")</f>
        <v/>
      </c>
      <c r="N120" s="2" t="n"/>
      <c r="O120" s="2" t="n"/>
      <c r="P120" s="2" t="n"/>
      <c r="Q120" s="2" t="n"/>
      <c r="R120" s="2" t="n"/>
    </row>
    <row r="121" ht="15.75" customHeight="1">
      <c r="A121" s="10" t="inlineStr">
        <is>
          <t>p48</t>
        </is>
      </c>
      <c r="B121" s="10" t="inlineStr">
        <is>
          <t>p50</t>
        </is>
      </c>
      <c r="C121" s="13" t="n">
        <v>1691.848752</v>
      </c>
      <c r="D121" s="13" t="n">
        <v>0</v>
      </c>
      <c r="E121" s="13" t="n">
        <v>1691.848752</v>
      </c>
      <c r="F121" s="10" t="n"/>
      <c r="G121" s="13" t="n">
        <v>48</v>
      </c>
      <c r="H121" s="13" t="n">
        <v>50</v>
      </c>
      <c r="I121" s="14" t="inlineStr">
        <is>
          <t>TX</t>
        </is>
      </c>
      <c r="J121" s="14" t="inlineStr">
        <is>
          <t>OK</t>
        </is>
      </c>
      <c r="K121" s="14" t="inlineStr">
        <is>
          <t>Different</t>
        </is>
      </c>
      <c r="L121" s="2">
        <f>IF(AND(K121="Different",OR(I121 = $O$1,J121=$O$1)),E121,"")</f>
        <v/>
      </c>
      <c r="M121" s="2">
        <f>IF(L121&lt;&gt;"",IF(I121=$O$1,J121,I121),"")</f>
        <v/>
      </c>
      <c r="N121" s="2" t="n"/>
      <c r="O121" s="2" t="n"/>
      <c r="P121" s="2" t="n"/>
      <c r="Q121" s="2" t="n"/>
      <c r="R121" s="2" t="n"/>
    </row>
    <row r="122" ht="15.75" customHeight="1">
      <c r="A122" s="10" t="inlineStr">
        <is>
          <t>p49</t>
        </is>
      </c>
      <c r="B122" s="10" t="inlineStr">
        <is>
          <t>p50</t>
        </is>
      </c>
      <c r="C122" s="13" t="n">
        <v>45.19116</v>
      </c>
      <c r="D122" s="13" t="n">
        <v>0</v>
      </c>
      <c r="E122" s="13" t="n">
        <v>45.19116</v>
      </c>
      <c r="F122" s="10" t="n"/>
      <c r="G122" s="13" t="n">
        <v>49</v>
      </c>
      <c r="H122" s="13" t="n">
        <v>50</v>
      </c>
      <c r="I122" s="14" t="inlineStr">
        <is>
          <t>OK</t>
        </is>
      </c>
      <c r="J122" s="14" t="inlineStr">
        <is>
          <t>OK</t>
        </is>
      </c>
      <c r="K122" s="14" t="inlineStr">
        <is>
          <t>Same</t>
        </is>
      </c>
      <c r="L122" s="2">
        <f>IF(AND(K122="Different",OR(I122 = $O$1,J122=$O$1)),E122,"")</f>
        <v/>
      </c>
      <c r="M122" s="2">
        <f>IF(L122&lt;&gt;"",IF(I122=$O$1,J122,I122),"")</f>
        <v/>
      </c>
      <c r="N122" s="2" t="n"/>
      <c r="O122" s="2" t="n"/>
      <c r="P122" s="2" t="n"/>
      <c r="Q122" s="2" t="n"/>
      <c r="R122" s="2" t="n"/>
    </row>
    <row r="123" ht="15.75" customHeight="1">
      <c r="A123" s="10" t="inlineStr">
        <is>
          <t>p49</t>
        </is>
      </c>
      <c r="B123" s="10" t="inlineStr">
        <is>
          <t>p52</t>
        </is>
      </c>
      <c r="C123" s="13" t="n">
        <v>105.4719562</v>
      </c>
      <c r="D123" s="13" t="n">
        <v>0</v>
      </c>
      <c r="E123" s="13" t="n">
        <v>105.4719562</v>
      </c>
      <c r="F123" s="10" t="n"/>
      <c r="G123" s="13" t="n">
        <v>49</v>
      </c>
      <c r="H123" s="13" t="n">
        <v>52</v>
      </c>
      <c r="I123" s="14" t="inlineStr">
        <is>
          <t>OK</t>
        </is>
      </c>
      <c r="J123" s="14" t="inlineStr">
        <is>
          <t>KS</t>
        </is>
      </c>
      <c r="K123" s="14" t="inlineStr">
        <is>
          <t>Different</t>
        </is>
      </c>
      <c r="L123" s="2">
        <f>IF(AND(K123="Different",OR(I123 = $O$1,J123=$O$1)),E123,"")</f>
        <v/>
      </c>
      <c r="M123" s="2">
        <f>IF(L123&lt;&gt;"",IF(I123=$O$1,J123,I123),"")</f>
        <v/>
      </c>
      <c r="N123" s="2" t="n"/>
      <c r="O123" s="2" t="n"/>
      <c r="P123" s="2" t="n"/>
      <c r="Q123" s="2" t="n"/>
      <c r="R123" s="2" t="n"/>
    </row>
    <row r="124" ht="15.75" customHeight="1">
      <c r="A124" s="10" t="inlineStr">
        <is>
          <t>p49</t>
        </is>
      </c>
      <c r="B124" s="10" t="inlineStr">
        <is>
          <t>p53</t>
        </is>
      </c>
      <c r="C124" s="13" t="n">
        <v>8.002735978</v>
      </c>
      <c r="D124" s="13" t="n">
        <v>0</v>
      </c>
      <c r="E124" s="13" t="n">
        <v>8.002735978</v>
      </c>
      <c r="F124" s="10" t="n"/>
      <c r="G124" s="13" t="n">
        <v>49</v>
      </c>
      <c r="H124" s="13" t="n">
        <v>53</v>
      </c>
      <c r="I124" s="14" t="inlineStr">
        <is>
          <t>OK</t>
        </is>
      </c>
      <c r="J124" s="14" t="inlineStr">
        <is>
          <t>KS</t>
        </is>
      </c>
      <c r="K124" s="14" t="inlineStr">
        <is>
          <t>Different</t>
        </is>
      </c>
      <c r="L124" s="2">
        <f>IF(AND(K124="Different",OR(I124 = $O$1,J124=$O$1)),E124,"")</f>
        <v/>
      </c>
      <c r="M124" s="2">
        <f>IF(L124&lt;&gt;"",IF(I124=$O$1,J124,I124),"")</f>
        <v/>
      </c>
      <c r="N124" s="2" t="n"/>
      <c r="O124" s="2" t="n"/>
      <c r="P124" s="2" t="n"/>
      <c r="Q124" s="2" t="n"/>
      <c r="R124" s="2" t="n"/>
    </row>
    <row r="125" ht="15.75" customHeight="1">
      <c r="A125" s="10" t="inlineStr">
        <is>
          <t>p50</t>
        </is>
      </c>
      <c r="B125" s="10" t="inlineStr">
        <is>
          <t>p51</t>
        </is>
      </c>
      <c r="C125" s="13" t="n">
        <v>4411.884941</v>
      </c>
      <c r="D125" s="13" t="n">
        <v>0</v>
      </c>
      <c r="E125" s="13" t="n">
        <v>4411.884941</v>
      </c>
      <c r="F125" s="10" t="n"/>
      <c r="G125" s="13" t="n">
        <v>50</v>
      </c>
      <c r="H125" s="13" t="n">
        <v>51</v>
      </c>
      <c r="I125" s="14" t="inlineStr">
        <is>
          <t>OK</t>
        </is>
      </c>
      <c r="J125" s="14" t="inlineStr">
        <is>
          <t>OK</t>
        </is>
      </c>
      <c r="K125" s="14" t="inlineStr">
        <is>
          <t>Same</t>
        </is>
      </c>
      <c r="L125" s="2">
        <f>IF(AND(K125="Different",OR(I125 = $O$1,J125=$O$1)),E125,"")</f>
        <v/>
      </c>
      <c r="M125" s="2">
        <f>IF(L125&lt;&gt;"",IF(I125=$O$1,J125,I125),"")</f>
        <v/>
      </c>
      <c r="N125" s="2" t="n"/>
      <c r="O125" s="2" t="n"/>
      <c r="P125" s="2" t="n"/>
      <c r="Q125" s="2" t="n"/>
      <c r="R125" s="2" t="n"/>
    </row>
    <row r="126" ht="15.75" customHeight="1">
      <c r="A126" s="10" t="inlineStr">
        <is>
          <t>p50</t>
        </is>
      </c>
      <c r="B126" s="10" t="inlineStr">
        <is>
          <t>p53</t>
        </is>
      </c>
      <c r="C126" s="13" t="n">
        <v>104.1723666</v>
      </c>
      <c r="D126" s="13" t="n">
        <v>0</v>
      </c>
      <c r="E126" s="13" t="n">
        <v>104.1723666</v>
      </c>
      <c r="F126" s="10" t="n"/>
      <c r="G126" s="13" t="n">
        <v>50</v>
      </c>
      <c r="H126" s="13" t="n">
        <v>53</v>
      </c>
      <c r="I126" s="14" t="inlineStr">
        <is>
          <t>OK</t>
        </is>
      </c>
      <c r="J126" s="14" t="inlineStr">
        <is>
          <t>KS</t>
        </is>
      </c>
      <c r="K126" s="14" t="inlineStr">
        <is>
          <t>Different</t>
        </is>
      </c>
      <c r="L126" s="2">
        <f>IF(AND(K126="Different",OR(I126 = $O$1,J126=$O$1)),E126,"")</f>
        <v/>
      </c>
      <c r="M126" s="2">
        <f>IF(L126&lt;&gt;"",IF(I126=$O$1,J126,I126),"")</f>
        <v/>
      </c>
      <c r="N126" s="2" t="n"/>
      <c r="O126" s="2" t="n"/>
      <c r="P126" s="2" t="n"/>
      <c r="Q126" s="2" t="n"/>
      <c r="R126" s="2" t="n"/>
    </row>
    <row r="127" ht="15.75" customHeight="1">
      <c r="A127" s="10" t="inlineStr">
        <is>
          <t>p50</t>
        </is>
      </c>
      <c r="B127" s="10" t="inlineStr">
        <is>
          <t>p56</t>
        </is>
      </c>
      <c r="C127" s="13" t="n">
        <v>878.1698</v>
      </c>
      <c r="D127" s="13" t="n">
        <v>0</v>
      </c>
      <c r="E127" s="13" t="n">
        <v>878.1698</v>
      </c>
      <c r="F127" s="10" t="n"/>
      <c r="G127" s="13" t="n">
        <v>50</v>
      </c>
      <c r="H127" s="13" t="n">
        <v>56</v>
      </c>
      <c r="I127" s="14" t="inlineStr">
        <is>
          <t>OK</t>
        </is>
      </c>
      <c r="J127" s="14" t="inlineStr">
        <is>
          <t>AR</t>
        </is>
      </c>
      <c r="K127" s="14" t="inlineStr">
        <is>
          <t>Different</t>
        </is>
      </c>
      <c r="L127" s="2">
        <f>IF(AND(K127="Different",OR(I127 = $O$1,J127=$O$1)),E127,"")</f>
        <v/>
      </c>
      <c r="M127" s="2">
        <f>IF(L127&lt;&gt;"",IF(I127=$O$1,J127,I127),"")</f>
        <v/>
      </c>
      <c r="N127" s="2" t="n"/>
      <c r="O127" s="2" t="n"/>
      <c r="P127" s="2" t="n"/>
      <c r="Q127" s="2" t="n"/>
      <c r="R127" s="2" t="n"/>
    </row>
    <row r="128" ht="15.75" customHeight="1">
      <c r="A128" s="10" t="inlineStr">
        <is>
          <t>p50</t>
        </is>
      </c>
      <c r="B128" s="10" t="inlineStr">
        <is>
          <t>p57</t>
        </is>
      </c>
      <c r="C128" s="13" t="n">
        <v>952.1273</v>
      </c>
      <c r="D128" s="13" t="n">
        <v>0</v>
      </c>
      <c r="E128" s="13" t="n">
        <v>952.1273</v>
      </c>
      <c r="F128" s="10" t="n"/>
      <c r="G128" s="13" t="n">
        <v>50</v>
      </c>
      <c r="H128" s="13" t="n">
        <v>57</v>
      </c>
      <c r="I128" s="14" t="inlineStr">
        <is>
          <t>OK</t>
        </is>
      </c>
      <c r="J128" s="14" t="inlineStr">
        <is>
          <t>TX</t>
        </is>
      </c>
      <c r="K128" s="14" t="inlineStr">
        <is>
          <t>Different</t>
        </is>
      </c>
      <c r="L128" s="2">
        <f>IF(AND(K128="Different",OR(I128 = $O$1,J128=$O$1)),E128,"")</f>
        <v/>
      </c>
      <c r="M128" s="2">
        <f>IF(L128&lt;&gt;"",IF(I128=$O$1,J128,I128),"")</f>
        <v/>
      </c>
      <c r="N128" s="2" t="n"/>
      <c r="O128" s="2" t="n"/>
      <c r="P128" s="2" t="n"/>
      <c r="Q128" s="2" t="n"/>
      <c r="R128" s="2" t="n"/>
    </row>
    <row r="129" ht="15.75" customHeight="1">
      <c r="A129" s="10" t="inlineStr">
        <is>
          <t>p50</t>
        </is>
      </c>
      <c r="B129" s="10" t="inlineStr">
        <is>
          <t>p60</t>
        </is>
      </c>
      <c r="C129" s="13" t="n">
        <v>0</v>
      </c>
      <c r="D129" s="13" t="n">
        <v>220</v>
      </c>
      <c r="E129" s="13" t="n">
        <v>345.906</v>
      </c>
      <c r="F129" s="10" t="inlineStr">
        <is>
          <t>changed to 220 MW</t>
        </is>
      </c>
      <c r="G129" s="13" t="n">
        <v>50</v>
      </c>
      <c r="H129" s="13" t="n">
        <v>60</v>
      </c>
      <c r="I129" s="14" t="inlineStr">
        <is>
          <t>OK</t>
        </is>
      </c>
      <c r="J129" s="14" t="inlineStr">
        <is>
          <t>TX</t>
        </is>
      </c>
      <c r="K129" s="14" t="inlineStr">
        <is>
          <t>Different</t>
        </is>
      </c>
      <c r="L129" s="2">
        <f>IF(AND(K129="Different",OR(I129 = $O$1,J129=$O$1)),E129,"")</f>
        <v/>
      </c>
      <c r="M129" s="2">
        <f>IF(L129&lt;&gt;"",IF(I129=$O$1,J129,I129),"")</f>
        <v/>
      </c>
      <c r="N129" s="2" t="n"/>
      <c r="O129" s="2" t="n"/>
      <c r="P129" s="2" t="n"/>
      <c r="Q129" s="2" t="n"/>
      <c r="R129" s="2" t="n"/>
    </row>
    <row r="130" ht="15.75" customHeight="1">
      <c r="A130" s="10" t="inlineStr">
        <is>
          <t>p50</t>
        </is>
      </c>
      <c r="B130" s="10" t="inlineStr">
        <is>
          <t>p63</t>
        </is>
      </c>
      <c r="C130" s="13" t="n">
        <v>0</v>
      </c>
      <c r="D130" s="13" t="n">
        <v>0</v>
      </c>
      <c r="E130" s="13" t="n">
        <v>0</v>
      </c>
      <c r="F130" s="10" t="inlineStr">
        <is>
          <t>removed; not a real line</t>
        </is>
      </c>
      <c r="G130" s="13" t="n">
        <v>50</v>
      </c>
      <c r="H130" s="13" t="n">
        <v>63</v>
      </c>
      <c r="I130" s="14" t="inlineStr">
        <is>
          <t>OK</t>
        </is>
      </c>
      <c r="J130" s="14" t="inlineStr">
        <is>
          <t>TX</t>
        </is>
      </c>
      <c r="K130" s="14" t="inlineStr">
        <is>
          <t>Different</t>
        </is>
      </c>
      <c r="L130" s="2">
        <f>IF(AND(K130="Different",OR(I130 = $O$1,J130=$O$1)),E130,"")</f>
        <v/>
      </c>
      <c r="M130" s="2">
        <f>IF(L130&lt;&gt;"",IF(I130=$O$1,J130,I130),"")</f>
        <v/>
      </c>
      <c r="N130" s="2" t="n"/>
      <c r="O130" s="2" t="n"/>
      <c r="P130" s="2" t="n"/>
      <c r="Q130" s="2" t="n"/>
      <c r="R130" s="2" t="n"/>
    </row>
    <row r="131" ht="15.75" customHeight="1">
      <c r="A131" s="10" t="inlineStr">
        <is>
          <t>p50</t>
        </is>
      </c>
      <c r="B131" s="10" t="inlineStr">
        <is>
          <t>p85</t>
        </is>
      </c>
      <c r="C131" s="13" t="n">
        <v>225.6802137</v>
      </c>
      <c r="D131" s="13" t="n">
        <v>0</v>
      </c>
      <c r="E131" s="13" t="n">
        <v>225.6802137</v>
      </c>
      <c r="F131" s="10" t="n"/>
      <c r="G131" s="13" t="n">
        <v>50</v>
      </c>
      <c r="H131" s="13" t="n">
        <v>85</v>
      </c>
      <c r="I131" s="14" t="inlineStr">
        <is>
          <t>OK</t>
        </is>
      </c>
      <c r="J131" s="14" t="inlineStr">
        <is>
          <t>AR</t>
        </is>
      </c>
      <c r="K131" s="14" t="inlineStr">
        <is>
          <t>Different</t>
        </is>
      </c>
      <c r="L131" s="2">
        <f>IF(AND(K131="Different",OR(I131 = $O$1,J131=$O$1)),E131,"")</f>
        <v/>
      </c>
      <c r="M131" s="2">
        <f>IF(L131&lt;&gt;"",IF(I131=$O$1,J131,I131),"")</f>
        <v/>
      </c>
      <c r="N131" s="2" t="n"/>
      <c r="O131" s="2" t="n"/>
      <c r="P131" s="2" t="n"/>
      <c r="Q131" s="2" t="n"/>
      <c r="R131" s="2" t="n"/>
    </row>
    <row r="132" ht="15.75" customHeight="1">
      <c r="A132" s="10" t="inlineStr">
        <is>
          <t>p51</t>
        </is>
      </c>
      <c r="B132" s="10" t="inlineStr">
        <is>
          <t>p53</t>
        </is>
      </c>
      <c r="C132" s="13" t="n">
        <v>112.7906977</v>
      </c>
      <c r="D132" s="13" t="n">
        <v>0</v>
      </c>
      <c r="E132" s="13" t="n">
        <v>112.7906977</v>
      </c>
      <c r="F132" s="10" t="n"/>
      <c r="G132" s="13" t="n">
        <v>51</v>
      </c>
      <c r="H132" s="13" t="n">
        <v>53</v>
      </c>
      <c r="I132" s="14" t="inlineStr">
        <is>
          <t>OK</t>
        </is>
      </c>
      <c r="J132" s="14" t="inlineStr">
        <is>
          <t>KS</t>
        </is>
      </c>
      <c r="K132" s="14" t="inlineStr">
        <is>
          <t>Different</t>
        </is>
      </c>
      <c r="L132" s="2">
        <f>IF(AND(K132="Different",OR(I132 = $O$1,J132=$O$1)),E132,"")</f>
        <v/>
      </c>
      <c r="M132" s="2">
        <f>IF(L132&lt;&gt;"",IF(I132=$O$1,J132,I132),"")</f>
        <v/>
      </c>
      <c r="N132" s="2" t="n"/>
      <c r="O132" s="2" t="n"/>
      <c r="P132" s="2" t="n"/>
      <c r="Q132" s="2" t="n"/>
      <c r="R132" s="2" t="n"/>
    </row>
    <row r="133" ht="15.75" customHeight="1">
      <c r="A133" s="10" t="inlineStr">
        <is>
          <t>p51</t>
        </is>
      </c>
      <c r="B133" s="10" t="inlineStr">
        <is>
          <t>p55</t>
        </is>
      </c>
      <c r="C133" s="13" t="n">
        <v>35.3625171</v>
      </c>
      <c r="D133" s="13" t="n">
        <v>0</v>
      </c>
      <c r="E133" s="13" t="n">
        <v>35.3625171</v>
      </c>
      <c r="F133" s="10" t="n"/>
      <c r="G133" s="13" t="n">
        <v>51</v>
      </c>
      <c r="H133" s="13" t="n">
        <v>55</v>
      </c>
      <c r="I133" s="14" t="inlineStr">
        <is>
          <t>OK</t>
        </is>
      </c>
      <c r="J133" s="14" t="inlineStr">
        <is>
          <t>MO</t>
        </is>
      </c>
      <c r="K133" s="14" t="inlineStr">
        <is>
          <t>Different</t>
        </is>
      </c>
      <c r="L133" s="2">
        <f>IF(AND(K133="Different",OR(I133 = $O$1,J133=$O$1)),E133,"")</f>
        <v/>
      </c>
      <c r="M133" s="2">
        <f>IF(L133&lt;&gt;"",IF(I133=$O$1,J133,I133),"")</f>
        <v/>
      </c>
      <c r="N133" s="2" t="n"/>
      <c r="O133" s="2" t="n"/>
      <c r="P133" s="2" t="n"/>
      <c r="Q133" s="2" t="n"/>
      <c r="R133" s="2" t="n"/>
    </row>
    <row r="134" ht="15.75" customHeight="1">
      <c r="A134" s="10" t="inlineStr">
        <is>
          <t>p51</t>
        </is>
      </c>
      <c r="B134" s="10" t="inlineStr">
        <is>
          <t>p56</t>
        </is>
      </c>
      <c r="C134" s="13" t="n">
        <v>3107.563</v>
      </c>
      <c r="D134" s="13" t="n">
        <v>0</v>
      </c>
      <c r="E134" s="13" t="n">
        <v>3107.563</v>
      </c>
      <c r="F134" s="10" t="n"/>
      <c r="G134" s="13" t="n">
        <v>51</v>
      </c>
      <c r="H134" s="13" t="n">
        <v>56</v>
      </c>
      <c r="I134" s="14" t="inlineStr">
        <is>
          <t>OK</t>
        </is>
      </c>
      <c r="J134" s="14" t="inlineStr">
        <is>
          <t>AR</t>
        </is>
      </c>
      <c r="K134" s="14" t="inlineStr">
        <is>
          <t>Different</t>
        </is>
      </c>
      <c r="L134" s="2">
        <f>IF(AND(K134="Different",OR(I134 = $O$1,J134=$O$1)),E134,"")</f>
        <v/>
      </c>
      <c r="M134" s="2">
        <f>IF(L134&lt;&gt;"",IF(I134=$O$1,J134,I134),"")</f>
        <v/>
      </c>
      <c r="N134" s="2" t="n"/>
      <c r="O134" s="2" t="n"/>
      <c r="P134" s="2" t="n"/>
      <c r="Q134" s="2" t="n"/>
      <c r="R134" s="2" t="n"/>
    </row>
    <row r="135" ht="15.75" customHeight="1">
      <c r="A135" s="10" t="inlineStr">
        <is>
          <t>p52</t>
        </is>
      </c>
      <c r="B135" s="10" t="inlineStr">
        <is>
          <t>p53</t>
        </is>
      </c>
      <c r="C135" s="13" t="n">
        <v>610.6625</v>
      </c>
      <c r="D135" s="13" t="n">
        <v>0</v>
      </c>
      <c r="E135" s="13" t="n">
        <v>610.6625</v>
      </c>
      <c r="F135" s="10" t="n"/>
      <c r="G135" s="13" t="n">
        <v>52</v>
      </c>
      <c r="H135" s="13" t="n">
        <v>53</v>
      </c>
      <c r="I135" s="14" t="inlineStr">
        <is>
          <t>KS</t>
        </is>
      </c>
      <c r="J135" s="14" t="inlineStr">
        <is>
          <t>KS</t>
        </is>
      </c>
      <c r="K135" s="14" t="inlineStr">
        <is>
          <t>Same</t>
        </is>
      </c>
      <c r="L135" s="2">
        <f>IF(AND(K135="Different",OR(I135 = $O$1,J135=$O$1)),E135,"")</f>
        <v/>
      </c>
      <c r="M135" s="2">
        <f>IF(L135&lt;&gt;"",IF(I135=$O$1,J135,I135),"")</f>
        <v/>
      </c>
      <c r="N135" s="2" t="n"/>
      <c r="O135" s="2" t="n"/>
      <c r="P135" s="2" t="n"/>
      <c r="Q135" s="2" t="n"/>
      <c r="R135" s="2" t="n"/>
    </row>
    <row r="136" ht="15.75" customHeight="1">
      <c r="A136" s="10" t="inlineStr">
        <is>
          <t>p53</t>
        </is>
      </c>
      <c r="B136" s="10" t="inlineStr">
        <is>
          <t>p54</t>
        </is>
      </c>
      <c r="C136" s="13" t="n">
        <v>1406.588</v>
      </c>
      <c r="D136" s="13" t="n">
        <v>0</v>
      </c>
      <c r="E136" s="13" t="n">
        <v>1406.588</v>
      </c>
      <c r="F136" s="10" t="n"/>
      <c r="G136" s="13" t="n">
        <v>53</v>
      </c>
      <c r="H136" s="13" t="n">
        <v>54</v>
      </c>
      <c r="I136" s="14" t="inlineStr">
        <is>
          <t>KS</t>
        </is>
      </c>
      <c r="J136" s="14" t="inlineStr">
        <is>
          <t>MO</t>
        </is>
      </c>
      <c r="K136" s="14" t="inlineStr">
        <is>
          <t>Different</t>
        </is>
      </c>
      <c r="L136" s="2">
        <f>IF(AND(K136="Different",OR(I136 = $O$1,J136=$O$1)),E136,"")</f>
        <v/>
      </c>
      <c r="M136" s="2">
        <f>IF(L136&lt;&gt;"",IF(I136=$O$1,J136,I136),"")</f>
        <v/>
      </c>
      <c r="N136" s="2" t="n"/>
      <c r="O136" s="2" t="n"/>
      <c r="P136" s="2" t="n"/>
      <c r="Q136" s="2" t="n"/>
      <c r="R136" s="2" t="n"/>
    </row>
    <row r="137" ht="15.75" customHeight="1">
      <c r="A137" s="10" t="inlineStr">
        <is>
          <t>p53</t>
        </is>
      </c>
      <c r="B137" s="10" t="inlineStr">
        <is>
          <t>p55</t>
        </is>
      </c>
      <c r="C137" s="13" t="n">
        <v>1085.692</v>
      </c>
      <c r="D137" s="13" t="n">
        <v>0</v>
      </c>
      <c r="E137" s="13" t="n">
        <v>1085.692</v>
      </c>
      <c r="F137" s="10" t="n"/>
      <c r="G137" s="13" t="n">
        <v>53</v>
      </c>
      <c r="H137" s="13" t="n">
        <v>55</v>
      </c>
      <c r="I137" s="14" t="inlineStr">
        <is>
          <t>KS</t>
        </is>
      </c>
      <c r="J137" s="14" t="inlineStr">
        <is>
          <t>MO</t>
        </is>
      </c>
      <c r="K137" s="14" t="inlineStr">
        <is>
          <t>Different</t>
        </is>
      </c>
      <c r="L137" s="2">
        <f>IF(AND(K137="Different",OR(I137 = $O$1,J137=$O$1)),E137,"")</f>
        <v/>
      </c>
      <c r="M137" s="2">
        <f>IF(L137&lt;&gt;"",IF(I137=$O$1,J137,I137),"")</f>
        <v/>
      </c>
      <c r="N137" s="2" t="n"/>
      <c r="O137" s="2" t="n"/>
      <c r="P137" s="2" t="n"/>
      <c r="Q137" s="2" t="n"/>
      <c r="R137" s="2" t="n"/>
    </row>
    <row r="138" ht="15.75" customHeight="1">
      <c r="A138" s="10" t="inlineStr">
        <is>
          <t>p54</t>
        </is>
      </c>
      <c r="B138" s="10" t="inlineStr">
        <is>
          <t>p55</t>
        </is>
      </c>
      <c r="C138" s="13" t="n">
        <v>1037.173</v>
      </c>
      <c r="D138" s="13" t="n">
        <v>0</v>
      </c>
      <c r="E138" s="13" t="n">
        <v>1037.173</v>
      </c>
      <c r="F138" s="10" t="n"/>
      <c r="G138" s="13" t="n">
        <v>54</v>
      </c>
      <c r="H138" s="13" t="n">
        <v>55</v>
      </c>
      <c r="I138" s="14" t="inlineStr">
        <is>
          <t>MO</t>
        </is>
      </c>
      <c r="J138" s="14" t="inlineStr">
        <is>
          <t>MO</t>
        </is>
      </c>
      <c r="K138" s="14" t="inlineStr">
        <is>
          <t>Same</t>
        </is>
      </c>
      <c r="L138" s="2">
        <f>IF(AND(K138="Different",OR(I138 = $O$1,J138=$O$1)),E138,"")</f>
        <v/>
      </c>
      <c r="M138" s="2">
        <f>IF(L138&lt;&gt;"",IF(I138=$O$1,J138,I138),"")</f>
        <v/>
      </c>
      <c r="N138" s="2" t="n"/>
      <c r="O138" s="2" t="n"/>
      <c r="P138" s="2" t="n"/>
      <c r="Q138" s="2" t="n"/>
      <c r="R138" s="2" t="n"/>
    </row>
    <row r="139" ht="15.75" customHeight="1">
      <c r="A139" s="10" t="inlineStr">
        <is>
          <t>p54</t>
        </is>
      </c>
      <c r="B139" s="10" t="inlineStr">
        <is>
          <t>p70</t>
        </is>
      </c>
      <c r="C139" s="13" t="n">
        <v>192.920354</v>
      </c>
      <c r="D139" s="13" t="n">
        <v>0</v>
      </c>
      <c r="E139" s="13" t="n">
        <v>192.920354</v>
      </c>
      <c r="F139" s="10" t="n"/>
      <c r="G139" s="13" t="n">
        <v>54</v>
      </c>
      <c r="H139" s="13" t="n">
        <v>70</v>
      </c>
      <c r="I139" s="14" t="inlineStr">
        <is>
          <t>MO</t>
        </is>
      </c>
      <c r="J139" s="14" t="inlineStr">
        <is>
          <t>IA</t>
        </is>
      </c>
      <c r="K139" s="14" t="inlineStr">
        <is>
          <t>Different</t>
        </is>
      </c>
      <c r="L139" s="2">
        <f>IF(AND(K139="Different",OR(I139 = $O$1,J139=$O$1)),E139,"")</f>
        <v/>
      </c>
      <c r="M139" s="2">
        <f>IF(L139&lt;&gt;"",IF(I139=$O$1,J139,I139),"")</f>
        <v/>
      </c>
      <c r="N139" s="2" t="n"/>
      <c r="O139" s="2" t="n"/>
      <c r="P139" s="2" t="n"/>
      <c r="Q139" s="2" t="n"/>
      <c r="R139" s="2" t="n"/>
    </row>
    <row r="140" ht="15.75" customHeight="1">
      <c r="A140" s="10" t="inlineStr">
        <is>
          <t>p54</t>
        </is>
      </c>
      <c r="B140" s="10" t="inlineStr">
        <is>
          <t>p71</t>
        </is>
      </c>
      <c r="C140" s="13" t="n">
        <v>158.4722732</v>
      </c>
      <c r="D140" s="13" t="n">
        <v>0</v>
      </c>
      <c r="E140" s="13" t="n">
        <v>158.4722732</v>
      </c>
      <c r="F140" s="10" t="n"/>
      <c r="G140" s="13" t="n">
        <v>54</v>
      </c>
      <c r="H140" s="13" t="n">
        <v>71</v>
      </c>
      <c r="I140" s="14" t="inlineStr">
        <is>
          <t>MO</t>
        </is>
      </c>
      <c r="J140" s="14" t="inlineStr">
        <is>
          <t>MO</t>
        </is>
      </c>
      <c r="K140" s="14" t="inlineStr">
        <is>
          <t>Same</t>
        </is>
      </c>
      <c r="L140" s="2">
        <f>IF(AND(K140="Different",OR(I140 = $O$1,J140=$O$1)),E140,"")</f>
        <v/>
      </c>
      <c r="M140" s="2">
        <f>IF(L140&lt;&gt;"",IF(I140=$O$1,J140,I140),"")</f>
        <v/>
      </c>
      <c r="N140" s="2" t="n"/>
      <c r="O140" s="2" t="n"/>
      <c r="P140" s="2" t="n"/>
      <c r="Q140" s="2" t="n"/>
      <c r="R140" s="2" t="n"/>
    </row>
    <row r="141" ht="15.75" customHeight="1">
      <c r="A141" s="10" t="inlineStr">
        <is>
          <t>p54</t>
        </is>
      </c>
      <c r="B141" s="10" t="inlineStr">
        <is>
          <t>p72</t>
        </is>
      </c>
      <c r="C141" s="13" t="n">
        <v>1183.988248</v>
      </c>
      <c r="D141" s="13" t="n">
        <v>0</v>
      </c>
      <c r="E141" s="13" t="n">
        <v>1183.988248</v>
      </c>
      <c r="F141" s="10" t="n"/>
      <c r="G141" s="13" t="n">
        <v>54</v>
      </c>
      <c r="H141" s="13" t="n">
        <v>72</v>
      </c>
      <c r="I141" s="14" t="inlineStr">
        <is>
          <t>MO</t>
        </is>
      </c>
      <c r="J141" s="14" t="inlineStr">
        <is>
          <t>MO</t>
        </is>
      </c>
      <c r="K141" s="14" t="inlineStr">
        <is>
          <t>Same</t>
        </is>
      </c>
      <c r="L141" s="2">
        <f>IF(AND(K141="Different",OR(I141 = $O$1,J141=$O$1)),E141,"")</f>
        <v/>
      </c>
      <c r="M141" s="2">
        <f>IF(L141&lt;&gt;"",IF(I141=$O$1,J141,I141),"")</f>
        <v/>
      </c>
      <c r="N141" s="2" t="n"/>
      <c r="O141" s="2" t="n"/>
      <c r="P141" s="2" t="n"/>
      <c r="Q141" s="2" t="n"/>
      <c r="R141" s="2" t="n"/>
    </row>
    <row r="142" ht="15.75" customHeight="1">
      <c r="A142" s="10" t="inlineStr">
        <is>
          <t>p55</t>
        </is>
      </c>
      <c r="B142" s="10" t="inlineStr">
        <is>
          <t>p56</t>
        </is>
      </c>
      <c r="C142" s="13" t="n">
        <v>206.6347469</v>
      </c>
      <c r="D142" s="13" t="n">
        <v>0</v>
      </c>
      <c r="E142" s="13" t="n">
        <v>206.6347469</v>
      </c>
      <c r="F142" s="10" t="n"/>
      <c r="G142" s="13" t="n">
        <v>55</v>
      </c>
      <c r="H142" s="13" t="n">
        <v>56</v>
      </c>
      <c r="I142" s="14" t="inlineStr">
        <is>
          <t>MO</t>
        </is>
      </c>
      <c r="J142" s="14" t="inlineStr">
        <is>
          <t>AR</t>
        </is>
      </c>
      <c r="K142" s="14" t="inlineStr">
        <is>
          <t>Different</t>
        </is>
      </c>
      <c r="L142" s="2">
        <f>IF(AND(K142="Different",OR(I142 = $O$1,J142=$O$1)),E142,"")</f>
        <v/>
      </c>
      <c r="M142" s="2">
        <f>IF(L142&lt;&gt;"",IF(I142=$O$1,J142,I142),"")</f>
        <v/>
      </c>
      <c r="N142" s="2" t="n"/>
      <c r="O142" s="2" t="n"/>
      <c r="P142" s="2" t="n"/>
      <c r="Q142" s="2" t="n"/>
      <c r="R142" s="2" t="n"/>
    </row>
    <row r="143" ht="15.75" customHeight="1">
      <c r="A143" s="10" t="inlineStr">
        <is>
          <t>p55</t>
        </is>
      </c>
      <c r="B143" s="10" t="inlineStr">
        <is>
          <t>p72</t>
        </is>
      </c>
      <c r="C143" s="13" t="n">
        <v>139.8016893</v>
      </c>
      <c r="D143" s="13" t="n">
        <v>0</v>
      </c>
      <c r="E143" s="13" t="n">
        <v>139.8016893</v>
      </c>
      <c r="F143" s="10" t="n"/>
      <c r="G143" s="13" t="n">
        <v>55</v>
      </c>
      <c r="H143" s="13" t="n">
        <v>72</v>
      </c>
      <c r="I143" s="14" t="inlineStr">
        <is>
          <t>MO</t>
        </is>
      </c>
      <c r="J143" s="14" t="inlineStr">
        <is>
          <t>MO</t>
        </is>
      </c>
      <c r="K143" s="14" t="inlineStr">
        <is>
          <t>Same</t>
        </is>
      </c>
      <c r="L143" s="2">
        <f>IF(AND(K143="Different",OR(I143 = $O$1,J143=$O$1)),E143,"")</f>
        <v/>
      </c>
      <c r="M143" s="2">
        <f>IF(L143&lt;&gt;"",IF(I143=$O$1,J143,I143),"")</f>
        <v/>
      </c>
      <c r="N143" s="2" t="n"/>
      <c r="O143" s="2" t="n"/>
      <c r="P143" s="2" t="n"/>
      <c r="Q143" s="2" t="n"/>
      <c r="R143" s="2" t="n"/>
    </row>
    <row r="144" ht="15.75" customHeight="1">
      <c r="A144" s="10" t="inlineStr">
        <is>
          <t>p55</t>
        </is>
      </c>
      <c r="B144" s="10" t="inlineStr">
        <is>
          <t>p84</t>
        </is>
      </c>
      <c r="C144" s="13" t="n">
        <v>997.7377892</v>
      </c>
      <c r="D144" s="13" t="n">
        <v>0</v>
      </c>
      <c r="E144" s="13" t="n">
        <v>997.7377892</v>
      </c>
      <c r="F144" s="10" t="n"/>
      <c r="G144" s="13" t="n">
        <v>55</v>
      </c>
      <c r="H144" s="13" t="n">
        <v>84</v>
      </c>
      <c r="I144" s="14" t="inlineStr">
        <is>
          <t>MO</t>
        </is>
      </c>
      <c r="J144" s="14" t="inlineStr">
        <is>
          <t>MO</t>
        </is>
      </c>
      <c r="K144" s="14" t="inlineStr">
        <is>
          <t>Same</t>
        </is>
      </c>
      <c r="L144" s="2">
        <f>IF(AND(K144="Different",OR(I144 = $O$1,J144=$O$1)),E144,"")</f>
        <v/>
      </c>
      <c r="M144" s="2">
        <f>IF(L144&lt;&gt;"",IF(I144=$O$1,J144,I144),"")</f>
        <v/>
      </c>
      <c r="N144" s="2" t="n"/>
      <c r="O144" s="2" t="n"/>
      <c r="P144" s="2" t="n"/>
      <c r="Q144" s="2" t="n"/>
      <c r="R144" s="2" t="n"/>
    </row>
    <row r="145" ht="15.75" customHeight="1">
      <c r="A145" s="10" t="inlineStr">
        <is>
          <t>p55</t>
        </is>
      </c>
      <c r="B145" s="10" t="inlineStr">
        <is>
          <t>p85</t>
        </is>
      </c>
      <c r="C145" s="13" t="n">
        <v>490</v>
      </c>
      <c r="D145" s="13" t="n">
        <v>0</v>
      </c>
      <c r="E145" s="13" t="n">
        <v>490</v>
      </c>
      <c r="F145" s="10" t="n"/>
      <c r="G145" s="13" t="n">
        <v>55</v>
      </c>
      <c r="H145" s="13" t="n">
        <v>85</v>
      </c>
      <c r="I145" s="14" t="inlineStr">
        <is>
          <t>MO</t>
        </is>
      </c>
      <c r="J145" s="14" t="inlineStr">
        <is>
          <t>AR</t>
        </is>
      </c>
      <c r="K145" s="14" t="inlineStr">
        <is>
          <t>Different</t>
        </is>
      </c>
      <c r="L145" s="2">
        <f>IF(AND(K145="Different",OR(I145 = $O$1,J145=$O$1)),E145,"")</f>
        <v/>
      </c>
      <c r="M145" s="2">
        <f>IF(L145&lt;&gt;"",IF(I145=$O$1,J145,I145),"")</f>
        <v/>
      </c>
      <c r="N145" s="2" t="n"/>
      <c r="O145" s="2" t="n"/>
      <c r="P145" s="2" t="n"/>
      <c r="Q145" s="2" t="n"/>
      <c r="R145" s="2" t="n"/>
    </row>
    <row r="146" ht="15.75" customHeight="1">
      <c r="A146" s="10" t="inlineStr">
        <is>
          <t>p56</t>
        </is>
      </c>
      <c r="B146" s="10" t="inlineStr">
        <is>
          <t>p85</t>
        </is>
      </c>
      <c r="C146" s="13" t="n">
        <v>1935.798512</v>
      </c>
      <c r="D146" s="13" t="n">
        <v>0</v>
      </c>
      <c r="E146" s="13" t="n">
        <v>1935.798512</v>
      </c>
      <c r="F146" s="10" t="n"/>
      <c r="G146" s="13" t="n">
        <v>56</v>
      </c>
      <c r="H146" s="13" t="n">
        <v>85</v>
      </c>
      <c r="I146" s="14" t="inlineStr">
        <is>
          <t>AR</t>
        </is>
      </c>
      <c r="J146" s="14" t="inlineStr">
        <is>
          <t>AR</t>
        </is>
      </c>
      <c r="K146" s="14" t="inlineStr">
        <is>
          <t>Same</t>
        </is>
      </c>
      <c r="L146" s="2">
        <f>IF(AND(K146="Different",OR(I146 = $O$1,J146=$O$1)),E146,"")</f>
        <v/>
      </c>
      <c r="M146" s="2">
        <f>IF(L146&lt;&gt;"",IF(I146=$O$1,J146,I146),"")</f>
        <v/>
      </c>
      <c r="N146" s="2" t="n"/>
      <c r="O146" s="2" t="n"/>
      <c r="P146" s="2" t="n"/>
      <c r="Q146" s="2" t="n"/>
      <c r="R146" s="2" t="n"/>
    </row>
    <row r="147" ht="15.75" customHeight="1">
      <c r="A147" s="10" t="inlineStr">
        <is>
          <t>p57</t>
        </is>
      </c>
      <c r="B147" s="10" t="inlineStr">
        <is>
          <t>p58</t>
        </is>
      </c>
      <c r="C147" s="13" t="n">
        <v>1325.565732</v>
      </c>
      <c r="D147" s="13" t="n">
        <v>0</v>
      </c>
      <c r="E147" s="13" t="n">
        <v>1325.565732</v>
      </c>
      <c r="F147" s="10" t="n"/>
      <c r="G147" s="13" t="n">
        <v>57</v>
      </c>
      <c r="H147" s="13" t="n">
        <v>58</v>
      </c>
      <c r="I147" s="14" t="inlineStr">
        <is>
          <t>TX</t>
        </is>
      </c>
      <c r="J147" s="14" t="inlineStr">
        <is>
          <t>LA</t>
        </is>
      </c>
      <c r="K147" s="14" t="inlineStr">
        <is>
          <t>Different</t>
        </is>
      </c>
      <c r="L147" s="2">
        <f>IF(AND(K147="Different",OR(I147 = $O$1,J147=$O$1)),E147,"")</f>
        <v/>
      </c>
      <c r="M147" s="2">
        <f>IF(L147&lt;&gt;"",IF(I147=$O$1,J147,I147),"")</f>
        <v/>
      </c>
      <c r="N147" s="2" t="n"/>
      <c r="O147" s="2" t="n"/>
      <c r="P147" s="2" t="n"/>
      <c r="Q147" s="2" t="n"/>
      <c r="R147" s="2" t="n"/>
    </row>
    <row r="148" ht="15.75" customHeight="1">
      <c r="A148" s="10" t="inlineStr">
        <is>
          <t>p57</t>
        </is>
      </c>
      <c r="B148" s="10" t="inlineStr">
        <is>
          <t>p63</t>
        </is>
      </c>
      <c r="C148" s="13" t="n">
        <v>0</v>
      </c>
      <c r="D148" s="13" t="n">
        <v>600</v>
      </c>
      <c r="E148" s="13" t="n">
        <v>943.38</v>
      </c>
      <c r="F148" s="10" t="n"/>
      <c r="G148" s="13" t="n">
        <v>57</v>
      </c>
      <c r="H148" s="13" t="n">
        <v>63</v>
      </c>
      <c r="I148" s="14" t="inlineStr">
        <is>
          <t>TX</t>
        </is>
      </c>
      <c r="J148" s="14" t="inlineStr">
        <is>
          <t>TX</t>
        </is>
      </c>
      <c r="K148" s="14" t="inlineStr">
        <is>
          <t>Same</t>
        </is>
      </c>
      <c r="L148" s="2">
        <f>IF(AND(K148="Different",OR(I148 = $O$1,J148=$O$1)),E148,"")</f>
        <v/>
      </c>
      <c r="M148" s="2">
        <f>IF(L148&lt;&gt;"",IF(I148=$O$1,J148,I148),"")</f>
        <v/>
      </c>
      <c r="N148" s="2" t="n"/>
      <c r="O148" s="2" t="n"/>
      <c r="P148" s="2" t="n"/>
      <c r="Q148" s="2" t="n"/>
      <c r="R148" s="2" t="n"/>
    </row>
    <row r="149" ht="15.75" customHeight="1">
      <c r="A149" s="10" t="inlineStr">
        <is>
          <t>p57</t>
        </is>
      </c>
      <c r="B149" s="10" t="inlineStr">
        <is>
          <t>p66</t>
        </is>
      </c>
      <c r="C149" s="13" t="n">
        <v>463.9887426</v>
      </c>
      <c r="D149" s="13" t="n">
        <v>0</v>
      </c>
      <c r="E149" s="13" t="n">
        <v>463.9887426</v>
      </c>
      <c r="F149" s="10" t="n"/>
      <c r="G149" s="13" t="n">
        <v>57</v>
      </c>
      <c r="H149" s="13" t="n">
        <v>66</v>
      </c>
      <c r="I149" s="14" t="inlineStr">
        <is>
          <t>TX</t>
        </is>
      </c>
      <c r="J149" s="14" t="inlineStr">
        <is>
          <t>TX</t>
        </is>
      </c>
      <c r="K149" s="14" t="inlineStr">
        <is>
          <t>Same</t>
        </is>
      </c>
      <c r="L149" s="2">
        <f>IF(AND(K149="Different",OR(I149 = $O$1,J149=$O$1)),E149,"")</f>
        <v/>
      </c>
      <c r="M149" s="2">
        <f>IF(L149&lt;&gt;"",IF(I149=$O$1,J149,I149),"")</f>
        <v/>
      </c>
      <c r="N149" s="2" t="n"/>
      <c r="O149" s="2" t="n"/>
      <c r="P149" s="2" t="n"/>
      <c r="Q149" s="2" t="n"/>
      <c r="R149" s="2" t="n"/>
    </row>
    <row r="150" ht="15.75" customHeight="1">
      <c r="A150" s="10" t="inlineStr">
        <is>
          <t>p57</t>
        </is>
      </c>
      <c r="B150" s="10" t="inlineStr">
        <is>
          <t>p85</t>
        </is>
      </c>
      <c r="C150" s="13" t="n">
        <v>318.9668002</v>
      </c>
      <c r="D150" s="13" t="n">
        <v>0</v>
      </c>
      <c r="E150" s="13" t="n">
        <v>318.9668002</v>
      </c>
      <c r="F150" s="10" t="n"/>
      <c r="G150" s="13" t="n">
        <v>57</v>
      </c>
      <c r="H150" s="13" t="n">
        <v>85</v>
      </c>
      <c r="I150" s="14" t="inlineStr">
        <is>
          <t>TX</t>
        </is>
      </c>
      <c r="J150" s="14" t="inlineStr">
        <is>
          <t>AR</t>
        </is>
      </c>
      <c r="K150" s="14" t="inlineStr">
        <is>
          <t>Different</t>
        </is>
      </c>
      <c r="L150" s="2">
        <f>IF(AND(K150="Different",OR(I150 = $O$1,J150=$O$1)),E150,"")</f>
        <v/>
      </c>
      <c r="M150" s="2">
        <f>IF(L150&lt;&gt;"",IF(I150=$O$1,J150,I150),"")</f>
        <v/>
      </c>
      <c r="N150" s="2" t="n"/>
      <c r="O150" s="2" t="n"/>
      <c r="P150" s="2" t="n"/>
      <c r="Q150" s="2" t="n"/>
      <c r="R150" s="2" t="n"/>
    </row>
    <row r="151" ht="15.75" customHeight="1">
      <c r="A151" s="10" t="inlineStr">
        <is>
          <t>p58</t>
        </is>
      </c>
      <c r="B151" s="10" t="inlineStr">
        <is>
          <t>p66</t>
        </is>
      </c>
      <c r="C151" s="13" t="n">
        <v>3051.19</v>
      </c>
      <c r="D151" s="13" t="n">
        <v>0</v>
      </c>
      <c r="E151" s="13" t="n">
        <v>3051.19</v>
      </c>
      <c r="F151" s="10" t="n"/>
      <c r="G151" s="13" t="n">
        <v>58</v>
      </c>
      <c r="H151" s="13" t="n">
        <v>66</v>
      </c>
      <c r="I151" s="14" t="inlineStr">
        <is>
          <t>LA</t>
        </is>
      </c>
      <c r="J151" s="14" t="inlineStr">
        <is>
          <t>TX</t>
        </is>
      </c>
      <c r="K151" s="14" t="inlineStr">
        <is>
          <t>Different</t>
        </is>
      </c>
      <c r="L151" s="2">
        <f>IF(AND(K151="Different",OR(I151 = $O$1,J151=$O$1)),E151,"")</f>
        <v/>
      </c>
      <c r="M151" s="2">
        <f>IF(L151&lt;&gt;"",IF(I151=$O$1,J151,I151),"")</f>
        <v/>
      </c>
      <c r="N151" s="2" t="n"/>
      <c r="O151" s="2" t="n"/>
      <c r="P151" s="2" t="n"/>
      <c r="Q151" s="2" t="n"/>
      <c r="R151" s="2" t="n"/>
    </row>
    <row r="152" ht="15.75" customHeight="1">
      <c r="A152" s="10" t="inlineStr">
        <is>
          <t>p58</t>
        </is>
      </c>
      <c r="B152" s="10" t="inlineStr">
        <is>
          <t>p85</t>
        </is>
      </c>
      <c r="C152" s="13" t="n">
        <v>142.4172</v>
      </c>
      <c r="D152" s="13" t="n">
        <v>0</v>
      </c>
      <c r="E152" s="13" t="n">
        <v>142.4172</v>
      </c>
      <c r="F152" s="10" t="n"/>
      <c r="G152" s="13" t="n">
        <v>58</v>
      </c>
      <c r="H152" s="13" t="n">
        <v>85</v>
      </c>
      <c r="I152" s="14" t="inlineStr">
        <is>
          <t>LA</t>
        </is>
      </c>
      <c r="J152" s="14" t="inlineStr">
        <is>
          <t>AR</t>
        </is>
      </c>
      <c r="K152" s="14" t="inlineStr">
        <is>
          <t>Different</t>
        </is>
      </c>
      <c r="L152" s="2">
        <f>IF(AND(K152="Different",OR(I152 = $O$1,J152=$O$1)),E152,"")</f>
        <v/>
      </c>
      <c r="M152" s="2">
        <f>IF(L152&lt;&gt;"",IF(I152=$O$1,J152,I152),"")</f>
        <v/>
      </c>
      <c r="N152" s="2" t="n"/>
      <c r="O152" s="2" t="n"/>
      <c r="P152" s="2" t="n"/>
      <c r="Q152" s="2" t="n"/>
      <c r="R152" s="2" t="n"/>
    </row>
    <row r="153" ht="15.75" customHeight="1">
      <c r="A153" s="10" t="inlineStr">
        <is>
          <t>p58</t>
        </is>
      </c>
      <c r="B153" s="10" t="inlineStr">
        <is>
          <t>p86</t>
        </is>
      </c>
      <c r="C153" s="13" t="n">
        <v>944.5507</v>
      </c>
      <c r="D153" s="13" t="n">
        <v>0</v>
      </c>
      <c r="E153" s="13" t="n">
        <v>944.5507</v>
      </c>
      <c r="F153" s="10" t="n"/>
      <c r="G153" s="13" t="n">
        <v>58</v>
      </c>
      <c r="H153" s="13" t="n">
        <v>86</v>
      </c>
      <c r="I153" s="14" t="inlineStr">
        <is>
          <t>LA</t>
        </is>
      </c>
      <c r="J153" s="14" t="inlineStr">
        <is>
          <t>LA</t>
        </is>
      </c>
      <c r="K153" s="14" t="inlineStr">
        <is>
          <t>Same</t>
        </is>
      </c>
      <c r="L153" s="2">
        <f>IF(AND(K153="Different",OR(I153 = $O$1,J153=$O$1)),E153,"")</f>
        <v/>
      </c>
      <c r="M153" s="2">
        <f>IF(L153&lt;&gt;"",IF(I153=$O$1,J153,I153),"")</f>
        <v/>
      </c>
      <c r="N153" s="2" t="n"/>
      <c r="O153" s="2" t="n"/>
      <c r="P153" s="2" t="n"/>
      <c r="Q153" s="2" t="n"/>
      <c r="R153" s="2" t="n"/>
    </row>
    <row r="154" ht="15.75" customHeight="1">
      <c r="A154" s="10" t="inlineStr">
        <is>
          <t>p58</t>
        </is>
      </c>
      <c r="B154" s="10" t="inlineStr">
        <is>
          <t>p87</t>
        </is>
      </c>
      <c r="C154" s="13" t="n">
        <v>4042.358</v>
      </c>
      <c r="D154" s="13" t="n">
        <v>0</v>
      </c>
      <c r="E154" s="13" t="n">
        <v>4042.358</v>
      </c>
      <c r="F154" s="10" t="n"/>
      <c r="G154" s="13" t="n">
        <v>58</v>
      </c>
      <c r="H154" s="13" t="n">
        <v>87</v>
      </c>
      <c r="I154" s="14" t="inlineStr">
        <is>
          <t>LA</t>
        </is>
      </c>
      <c r="J154" s="14" t="inlineStr">
        <is>
          <t>MS</t>
        </is>
      </c>
      <c r="K154" s="14" t="inlineStr">
        <is>
          <t>Different</t>
        </is>
      </c>
      <c r="L154" s="2">
        <f>IF(AND(K154="Different",OR(I154 = $O$1,J154=$O$1)),E154,"")</f>
        <v/>
      </c>
      <c r="M154" s="2">
        <f>IF(L154&lt;&gt;"",IF(I154=$O$1,J154,I154),"")</f>
        <v/>
      </c>
      <c r="N154" s="2" t="n"/>
      <c r="O154" s="2" t="n"/>
      <c r="P154" s="2" t="n"/>
      <c r="Q154" s="2" t="n"/>
      <c r="R154" s="2" t="n"/>
    </row>
    <row r="155" ht="15.75" customHeight="1">
      <c r="A155" s="10" t="inlineStr">
        <is>
          <t>p60</t>
        </is>
      </c>
      <c r="B155" s="10" t="inlineStr">
        <is>
          <t>p61</t>
        </is>
      </c>
      <c r="C155" s="13" t="n">
        <v>2473</v>
      </c>
      <c r="D155" s="13" t="n">
        <v>0</v>
      </c>
      <c r="E155" s="13" t="n">
        <v>2473</v>
      </c>
      <c r="F155" s="10" t="n"/>
      <c r="G155" s="13" t="n">
        <v>60</v>
      </c>
      <c r="H155" s="13" t="n">
        <v>61</v>
      </c>
      <c r="I155" s="14" t="inlineStr">
        <is>
          <t>TX</t>
        </is>
      </c>
      <c r="J155" s="14" t="inlineStr">
        <is>
          <t>TX</t>
        </is>
      </c>
      <c r="K155" s="14" t="inlineStr">
        <is>
          <t>Same</t>
        </is>
      </c>
      <c r="L155" s="2">
        <f>IF(AND(K155="Different",OR(I155 = $O$1,J155=$O$1)),E155,"")</f>
        <v/>
      </c>
      <c r="M155" s="2">
        <f>IF(L155&lt;&gt;"",IF(I155=$O$1,J155,I155),"")</f>
        <v/>
      </c>
      <c r="N155" s="2" t="n"/>
      <c r="O155" s="2" t="n"/>
      <c r="P155" s="2" t="n"/>
      <c r="Q155" s="2" t="n"/>
      <c r="R155" s="2" t="n"/>
    </row>
    <row r="156" ht="15.75" customHeight="1">
      <c r="A156" s="10" t="inlineStr">
        <is>
          <t>p60</t>
        </is>
      </c>
      <c r="B156" s="10" t="inlineStr">
        <is>
          <t>p62</t>
        </is>
      </c>
      <c r="C156" s="13" t="n">
        <v>2303</v>
      </c>
      <c r="D156" s="13" t="n">
        <v>0</v>
      </c>
      <c r="E156" s="13" t="n">
        <v>2303</v>
      </c>
      <c r="F156" s="10" t="n"/>
      <c r="G156" s="13" t="n">
        <v>60</v>
      </c>
      <c r="H156" s="13" t="n">
        <v>62</v>
      </c>
      <c r="I156" s="14" t="inlineStr">
        <is>
          <t>TX</t>
        </is>
      </c>
      <c r="J156" s="14" t="inlineStr">
        <is>
          <t>TX</t>
        </is>
      </c>
      <c r="K156" s="14" t="inlineStr">
        <is>
          <t>Same</t>
        </is>
      </c>
      <c r="L156" s="2">
        <f>IF(AND(K156="Different",OR(I156 = $O$1,J156=$O$1)),E156,"")</f>
        <v/>
      </c>
      <c r="M156" s="2">
        <f>IF(L156&lt;&gt;"",IF(I156=$O$1,J156,I156),"")</f>
        <v/>
      </c>
      <c r="N156" s="2" t="n"/>
      <c r="O156" s="2" t="n"/>
      <c r="P156" s="2" t="n"/>
      <c r="Q156" s="2" t="n"/>
      <c r="R156" s="2" t="n"/>
    </row>
    <row r="157" ht="15.75" customHeight="1">
      <c r="A157" s="10" t="inlineStr">
        <is>
          <t>p60</t>
        </is>
      </c>
      <c r="B157" s="10" t="inlineStr">
        <is>
          <t>p63</t>
        </is>
      </c>
      <c r="C157" s="13" t="n">
        <v>2003</v>
      </c>
      <c r="D157" s="13" t="n">
        <v>0</v>
      </c>
      <c r="E157" s="13" t="n">
        <v>2003</v>
      </c>
      <c r="F157" s="10" t="n"/>
      <c r="G157" s="13" t="n">
        <v>60</v>
      </c>
      <c r="H157" s="13" t="n">
        <v>63</v>
      </c>
      <c r="I157" s="14" t="inlineStr">
        <is>
          <t>TX</t>
        </is>
      </c>
      <c r="J157" s="14" t="inlineStr">
        <is>
          <t>TX</t>
        </is>
      </c>
      <c r="K157" s="14" t="inlineStr">
        <is>
          <t>Same</t>
        </is>
      </c>
      <c r="L157" s="2">
        <f>IF(AND(K157="Different",OR(I157 = $O$1,J157=$O$1)),E157,"")</f>
        <v/>
      </c>
      <c r="M157" s="2">
        <f>IF(L157&lt;&gt;"",IF(I157=$O$1,J157,I157),"")</f>
        <v/>
      </c>
      <c r="N157" s="2" t="n"/>
      <c r="O157" s="2" t="n"/>
      <c r="P157" s="2" t="n"/>
      <c r="Q157" s="2" t="n"/>
      <c r="R157" s="2" t="n"/>
    </row>
    <row r="158" ht="15.75" customHeight="1">
      <c r="A158" s="10" t="inlineStr">
        <is>
          <t>p61</t>
        </is>
      </c>
      <c r="B158" s="10" t="inlineStr">
        <is>
          <t>p62</t>
        </is>
      </c>
      <c r="C158" s="13" t="n">
        <v>832</v>
      </c>
      <c r="D158" s="13" t="n">
        <v>0</v>
      </c>
      <c r="E158" s="13" t="n">
        <v>832</v>
      </c>
      <c r="F158" s="10" t="n"/>
      <c r="G158" s="13" t="n">
        <v>61</v>
      </c>
      <c r="H158" s="13" t="n">
        <v>62</v>
      </c>
      <c r="I158" s="14" t="inlineStr">
        <is>
          <t>TX</t>
        </is>
      </c>
      <c r="J158" s="14" t="inlineStr">
        <is>
          <t>TX</t>
        </is>
      </c>
      <c r="K158" s="14" t="inlineStr">
        <is>
          <t>Same</t>
        </is>
      </c>
      <c r="L158" s="2">
        <f>IF(AND(K158="Different",OR(I158 = $O$1,J158=$O$1)),E158,"")</f>
        <v/>
      </c>
      <c r="M158" s="2">
        <f>IF(L158&lt;&gt;"",IF(I158=$O$1,J158,I158),"")</f>
        <v/>
      </c>
      <c r="N158" s="2" t="n"/>
      <c r="O158" s="2" t="n"/>
      <c r="P158" s="2" t="n"/>
      <c r="Q158" s="2" t="n"/>
      <c r="R158" s="2" t="n"/>
    </row>
    <row r="159" ht="15.75" customHeight="1">
      <c r="A159" s="10" t="inlineStr">
        <is>
          <t>p61</t>
        </is>
      </c>
      <c r="B159" s="10" t="inlineStr">
        <is>
          <t>p63</t>
        </is>
      </c>
      <c r="C159" s="13" t="n">
        <v>456</v>
      </c>
      <c r="D159" s="13" t="n">
        <v>0</v>
      </c>
      <c r="E159" s="13" t="n">
        <v>456</v>
      </c>
      <c r="F159" s="10" t="n"/>
      <c r="G159" s="13" t="n">
        <v>61</v>
      </c>
      <c r="H159" s="13" t="n">
        <v>63</v>
      </c>
      <c r="I159" s="14" t="inlineStr">
        <is>
          <t>TX</t>
        </is>
      </c>
      <c r="J159" s="14" t="inlineStr">
        <is>
          <t>TX</t>
        </is>
      </c>
      <c r="K159" s="14" t="inlineStr">
        <is>
          <t>Same</t>
        </is>
      </c>
      <c r="L159" s="2">
        <f>IF(AND(K159="Different",OR(I159 = $O$1,J159=$O$1)),E159,"")</f>
        <v/>
      </c>
      <c r="M159" s="2">
        <f>IF(L159&lt;&gt;"",IF(I159=$O$1,J159,I159),"")</f>
        <v/>
      </c>
      <c r="N159" s="2" t="n"/>
      <c r="O159" s="2" t="n"/>
      <c r="P159" s="2" t="n"/>
      <c r="Q159" s="2" t="n"/>
      <c r="R159" s="2" t="n"/>
    </row>
    <row r="160" ht="15.75" customHeight="1">
      <c r="A160" s="10" t="inlineStr">
        <is>
          <t>p61</t>
        </is>
      </c>
      <c r="B160" s="10" t="inlineStr">
        <is>
          <t>p64</t>
        </is>
      </c>
      <c r="C160" s="13" t="n">
        <v>238</v>
      </c>
      <c r="D160" s="13" t="n">
        <v>0</v>
      </c>
      <c r="E160" s="13" t="n">
        <v>238</v>
      </c>
      <c r="F160" s="10" t="n"/>
      <c r="G160" s="13" t="n">
        <v>61</v>
      </c>
      <c r="H160" s="13" t="n">
        <v>64</v>
      </c>
      <c r="I160" s="14" t="inlineStr">
        <is>
          <t>TX</t>
        </is>
      </c>
      <c r="J160" s="14" t="inlineStr">
        <is>
          <t>TX</t>
        </is>
      </c>
      <c r="K160" s="14" t="inlineStr">
        <is>
          <t>Same</t>
        </is>
      </c>
      <c r="L160" s="2">
        <f>IF(AND(K160="Different",OR(I160 = $O$1,J160=$O$1)),E160,"")</f>
        <v/>
      </c>
      <c r="M160" s="2">
        <f>IF(L160&lt;&gt;"",IF(I160=$O$1,J160,I160),"")</f>
        <v/>
      </c>
      <c r="N160" s="2" t="n"/>
      <c r="O160" s="2" t="n"/>
      <c r="P160" s="2" t="n"/>
      <c r="Q160" s="2" t="n"/>
      <c r="R160" s="2" t="n"/>
    </row>
    <row r="161" ht="15.75" customHeight="1">
      <c r="A161" s="10" t="inlineStr">
        <is>
          <t>p61</t>
        </is>
      </c>
      <c r="B161" s="10" t="inlineStr">
        <is>
          <t>p65</t>
        </is>
      </c>
      <c r="C161" s="13" t="n">
        <v>466</v>
      </c>
      <c r="D161" s="13" t="n">
        <v>0</v>
      </c>
      <c r="E161" s="13" t="n">
        <v>466</v>
      </c>
      <c r="F161" s="10" t="n"/>
      <c r="G161" s="13" t="n">
        <v>61</v>
      </c>
      <c r="H161" s="13" t="n">
        <v>65</v>
      </c>
      <c r="I161" s="14" t="inlineStr">
        <is>
          <t>TX</t>
        </is>
      </c>
      <c r="J161" s="14" t="inlineStr">
        <is>
          <t>TX</t>
        </is>
      </c>
      <c r="K161" s="14" t="inlineStr">
        <is>
          <t>Same</t>
        </is>
      </c>
      <c r="L161" s="2">
        <f>IF(AND(K161="Different",OR(I161 = $O$1,J161=$O$1)),E161,"")</f>
        <v/>
      </c>
      <c r="M161" s="2">
        <f>IF(L161&lt;&gt;"",IF(I161=$O$1,J161,I161),"")</f>
        <v/>
      </c>
      <c r="N161" s="2" t="n"/>
      <c r="O161" s="2" t="n"/>
      <c r="P161" s="2" t="n"/>
      <c r="Q161" s="2" t="n"/>
      <c r="R161" s="2" t="n"/>
    </row>
    <row r="162" ht="15.75" customHeight="1">
      <c r="A162" s="10" t="inlineStr">
        <is>
          <t>p63</t>
        </is>
      </c>
      <c r="B162" s="10" t="inlineStr">
        <is>
          <t>p64</t>
        </is>
      </c>
      <c r="C162" s="13" t="n">
        <v>4440</v>
      </c>
      <c r="D162" s="13" t="n">
        <v>0</v>
      </c>
      <c r="E162" s="13" t="n">
        <v>4440</v>
      </c>
      <c r="F162" s="10" t="n"/>
      <c r="G162" s="13" t="n">
        <v>63</v>
      </c>
      <c r="H162" s="13" t="n">
        <v>64</v>
      </c>
      <c r="I162" s="14" t="inlineStr">
        <is>
          <t>TX</t>
        </is>
      </c>
      <c r="J162" s="14" t="inlineStr">
        <is>
          <t>TX</t>
        </is>
      </c>
      <c r="K162" s="14" t="inlineStr">
        <is>
          <t>Same</t>
        </is>
      </c>
      <c r="L162" s="2">
        <f>IF(AND(K162="Different",OR(I162 = $O$1,J162=$O$1)),E162,"")</f>
        <v/>
      </c>
      <c r="M162" s="2">
        <f>IF(L162&lt;&gt;"",IF(I162=$O$1,J162,I162),"")</f>
        <v/>
      </c>
      <c r="N162" s="2" t="n"/>
      <c r="O162" s="2" t="n"/>
      <c r="P162" s="2" t="n"/>
      <c r="Q162" s="2" t="n"/>
      <c r="R162" s="2" t="n"/>
    </row>
    <row r="163" ht="15.75" customHeight="1">
      <c r="A163" s="10" t="inlineStr">
        <is>
          <t>p63</t>
        </is>
      </c>
      <c r="B163" s="10" t="inlineStr">
        <is>
          <t>p67</t>
        </is>
      </c>
      <c r="C163" s="13" t="n">
        <v>2138</v>
      </c>
      <c r="D163" s="13" t="n">
        <v>0</v>
      </c>
      <c r="E163" s="13" t="n">
        <v>2138</v>
      </c>
      <c r="F163" s="10" t="n"/>
      <c r="G163" s="13" t="n">
        <v>63</v>
      </c>
      <c r="H163" s="13" t="n">
        <v>67</v>
      </c>
      <c r="I163" s="14" t="inlineStr">
        <is>
          <t>TX</t>
        </is>
      </c>
      <c r="J163" s="14" t="inlineStr">
        <is>
          <t>TX</t>
        </is>
      </c>
      <c r="K163" s="14" t="inlineStr">
        <is>
          <t>Same</t>
        </is>
      </c>
      <c r="L163" s="2">
        <f>IF(AND(K163="Different",OR(I163 = $O$1,J163=$O$1)),E163,"")</f>
        <v/>
      </c>
      <c r="M163" s="2">
        <f>IF(L163&lt;&gt;"",IF(I163=$O$1,J163,I163),"")</f>
        <v/>
      </c>
      <c r="N163" s="2" t="n"/>
      <c r="O163" s="2" t="n"/>
      <c r="P163" s="2" t="n"/>
      <c r="Q163" s="2" t="n"/>
      <c r="R163" s="2" t="n"/>
    </row>
    <row r="164" ht="15.75" customHeight="1">
      <c r="A164" s="10" t="inlineStr">
        <is>
          <t>p64</t>
        </is>
      </c>
      <c r="B164" s="10" t="inlineStr">
        <is>
          <t>p65</t>
        </is>
      </c>
      <c r="C164" s="13" t="n">
        <v>6298</v>
      </c>
      <c r="D164" s="13" t="n">
        <v>0</v>
      </c>
      <c r="E164" s="13" t="n">
        <v>6298</v>
      </c>
      <c r="F164" s="10" t="n"/>
      <c r="G164" s="13" t="n">
        <v>64</v>
      </c>
      <c r="H164" s="13" t="n">
        <v>65</v>
      </c>
      <c r="I164" s="14" t="inlineStr">
        <is>
          <t>TX</t>
        </is>
      </c>
      <c r="J164" s="14" t="inlineStr">
        <is>
          <t>TX</t>
        </is>
      </c>
      <c r="K164" s="14" t="inlineStr">
        <is>
          <t>Same</t>
        </is>
      </c>
      <c r="L164" s="2">
        <f>IF(AND(K164="Different",OR(I164 = $O$1,J164=$O$1)),E164,"")</f>
        <v/>
      </c>
      <c r="M164" s="2">
        <f>IF(L164&lt;&gt;"",IF(I164=$O$1,J164,I164),"")</f>
        <v/>
      </c>
      <c r="N164" s="2" t="n"/>
      <c r="O164" s="2" t="n"/>
      <c r="P164" s="2" t="n"/>
      <c r="Q164" s="2" t="n"/>
      <c r="R164" s="2" t="n"/>
    </row>
    <row r="165" ht="15.75" customHeight="1">
      <c r="A165" s="10" t="inlineStr">
        <is>
          <t>p64</t>
        </is>
      </c>
      <c r="B165" s="10" t="inlineStr">
        <is>
          <t>p67</t>
        </is>
      </c>
      <c r="C165" s="13" t="n">
        <v>2207</v>
      </c>
      <c r="D165" s="13" t="n">
        <v>0</v>
      </c>
      <c r="E165" s="13" t="n">
        <v>2207</v>
      </c>
      <c r="F165" s="10" t="n"/>
      <c r="G165" s="13" t="n">
        <v>64</v>
      </c>
      <c r="H165" s="13" t="n">
        <v>67</v>
      </c>
      <c r="I165" s="14" t="inlineStr">
        <is>
          <t>TX</t>
        </is>
      </c>
      <c r="J165" s="14" t="inlineStr">
        <is>
          <t>TX</t>
        </is>
      </c>
      <c r="K165" s="14" t="inlineStr">
        <is>
          <t>Same</t>
        </is>
      </c>
      <c r="L165" s="2">
        <f>IF(AND(K165="Different",OR(I165 = $O$1,J165=$O$1)),E165,"")</f>
        <v/>
      </c>
      <c r="M165" s="2">
        <f>IF(L165&lt;&gt;"",IF(I165=$O$1,J165,I165),"")</f>
        <v/>
      </c>
      <c r="N165" s="2" t="n"/>
      <c r="O165" s="2" t="n"/>
      <c r="P165" s="2" t="n"/>
      <c r="Q165" s="2" t="n"/>
      <c r="R165" s="2" t="n"/>
    </row>
    <row r="166" ht="15.75" customHeight="1">
      <c r="A166" s="10" t="inlineStr">
        <is>
          <t>p65</t>
        </is>
      </c>
      <c r="B166" s="10" t="inlineStr">
        <is>
          <t>p67</t>
        </is>
      </c>
      <c r="C166" s="13" t="n">
        <v>6360</v>
      </c>
      <c r="D166" s="13" t="n">
        <v>0</v>
      </c>
      <c r="E166" s="13" t="n">
        <v>6360</v>
      </c>
      <c r="F166" s="10" t="n"/>
      <c r="G166" s="13" t="n">
        <v>65</v>
      </c>
      <c r="H166" s="13" t="n">
        <v>67</v>
      </c>
      <c r="I166" s="14" t="inlineStr">
        <is>
          <t>TX</t>
        </is>
      </c>
      <c r="J166" s="14" t="inlineStr">
        <is>
          <t>TX</t>
        </is>
      </c>
      <c r="K166" s="14" t="inlineStr">
        <is>
          <t>Same</t>
        </is>
      </c>
      <c r="L166" s="2">
        <f>IF(AND(K166="Different",OR(I166 = $O$1,J166=$O$1)),E166,"")</f>
        <v/>
      </c>
      <c r="M166" s="2">
        <f>IF(L166&lt;&gt;"",IF(I166=$O$1,J166,I166),"")</f>
        <v/>
      </c>
      <c r="N166" s="2" t="n"/>
      <c r="O166" s="2" t="n"/>
      <c r="P166" s="2" t="n"/>
      <c r="Q166" s="2" t="n"/>
      <c r="R166" s="2" t="n"/>
    </row>
    <row r="167" ht="15.75" customHeight="1">
      <c r="A167" s="10" t="inlineStr">
        <is>
          <t>p66</t>
        </is>
      </c>
      <c r="B167" s="10" t="inlineStr">
        <is>
          <t>p86</t>
        </is>
      </c>
      <c r="C167" s="13" t="n">
        <v>1046.551</v>
      </c>
      <c r="D167" s="13" t="n">
        <v>0</v>
      </c>
      <c r="E167" s="13" t="n">
        <v>1046.551</v>
      </c>
      <c r="F167" s="10" t="n"/>
      <c r="G167" s="13" t="n">
        <v>66</v>
      </c>
      <c r="H167" s="13" t="n">
        <v>86</v>
      </c>
      <c r="I167" s="14" t="inlineStr">
        <is>
          <t>TX</t>
        </is>
      </c>
      <c r="J167" s="14" t="inlineStr">
        <is>
          <t>LA</t>
        </is>
      </c>
      <c r="K167" s="14" t="inlineStr">
        <is>
          <t>Different</t>
        </is>
      </c>
      <c r="L167" s="2">
        <f>IF(AND(K167="Different",OR(I167 = $O$1,J167=$O$1)),E167,"")</f>
        <v/>
      </c>
      <c r="M167" s="2">
        <f>IF(L167&lt;&gt;"",IF(I167=$O$1,J167,I167),"")</f>
        <v/>
      </c>
      <c r="N167" s="2" t="n"/>
      <c r="O167" s="2" t="n"/>
      <c r="P167" s="2" t="n"/>
      <c r="Q167" s="2" t="n"/>
      <c r="R167" s="2" t="n"/>
    </row>
    <row r="168" ht="15.75" customHeight="1">
      <c r="A168" s="10" t="inlineStr">
        <is>
          <t>p68</t>
        </is>
      </c>
      <c r="B168" s="10" t="inlineStr">
        <is>
          <t>p69</t>
        </is>
      </c>
      <c r="C168" s="13" t="n">
        <v>949.3785</v>
      </c>
      <c r="D168" s="13" t="n">
        <v>0</v>
      </c>
      <c r="E168" s="13" t="n">
        <v>949.3785</v>
      </c>
      <c r="F168" s="10" t="n"/>
      <c r="G168" s="13" t="n">
        <v>68</v>
      </c>
      <c r="H168" s="13" t="n">
        <v>69</v>
      </c>
      <c r="I168" s="14" t="inlineStr">
        <is>
          <t>MN</t>
        </is>
      </c>
      <c r="J168" s="14" t="inlineStr">
        <is>
          <t>IA</t>
        </is>
      </c>
      <c r="K168" s="14" t="inlineStr">
        <is>
          <t>Different</t>
        </is>
      </c>
      <c r="L168" s="2">
        <f>IF(AND(K168="Different",OR(I168 = $O$1,J168=$O$1)),E168,"")</f>
        <v/>
      </c>
      <c r="M168" s="2">
        <f>IF(L168&lt;&gt;"",IF(I168=$O$1,J168,I168),"")</f>
        <v/>
      </c>
      <c r="N168" s="2" t="n"/>
      <c r="O168" s="2" t="n"/>
      <c r="P168" s="2" t="n"/>
      <c r="Q168" s="2" t="n"/>
      <c r="R168" s="2" t="n"/>
    </row>
    <row r="169" ht="15.75" customHeight="1">
      <c r="A169" s="10" t="inlineStr">
        <is>
          <t>p68</t>
        </is>
      </c>
      <c r="B169" s="10" t="inlineStr">
        <is>
          <t>p77</t>
        </is>
      </c>
      <c r="C169" s="13" t="n">
        <v>55.69752282</v>
      </c>
      <c r="D169" s="13" t="n">
        <v>0</v>
      </c>
      <c r="E169" s="13" t="n">
        <v>55.69752282</v>
      </c>
      <c r="F169" s="10" t="n"/>
      <c r="G169" s="13" t="n">
        <v>68</v>
      </c>
      <c r="H169" s="13" t="n">
        <v>77</v>
      </c>
      <c r="I169" s="14" t="inlineStr">
        <is>
          <t>MN</t>
        </is>
      </c>
      <c r="J169" s="14" t="inlineStr">
        <is>
          <t>WI</t>
        </is>
      </c>
      <c r="K169" s="14" t="inlineStr">
        <is>
          <t>Different</t>
        </is>
      </c>
      <c r="L169" s="2">
        <f>IF(AND(K169="Different",OR(I169 = $O$1,J169=$O$1)),E169,"")</f>
        <v/>
      </c>
      <c r="M169" s="2">
        <f>IF(L169&lt;&gt;"",IF(I169=$O$1,J169,I169),"")</f>
        <v/>
      </c>
      <c r="N169" s="2" t="n"/>
      <c r="O169" s="2" t="n"/>
      <c r="P169" s="2" t="n"/>
      <c r="Q169" s="2" t="n"/>
      <c r="R169" s="2" t="n"/>
    </row>
    <row r="170" ht="15.75" customHeight="1">
      <c r="A170" s="10" t="inlineStr">
        <is>
          <t>p69</t>
        </is>
      </c>
      <c r="B170" s="10" t="inlineStr">
        <is>
          <t>p70</t>
        </is>
      </c>
      <c r="C170" s="13" t="n">
        <v>1130.637</v>
      </c>
      <c r="D170" s="13" t="n">
        <v>0</v>
      </c>
      <c r="E170" s="13" t="n">
        <v>1130.637</v>
      </c>
      <c r="F170" s="10" t="n"/>
      <c r="G170" s="13" t="n">
        <v>69</v>
      </c>
      <c r="H170" s="13" t="n">
        <v>70</v>
      </c>
      <c r="I170" s="14" t="inlineStr">
        <is>
          <t>IA</t>
        </is>
      </c>
      <c r="J170" s="14" t="inlineStr">
        <is>
          <t>IA</t>
        </is>
      </c>
      <c r="K170" s="14" t="inlineStr">
        <is>
          <t>Same</t>
        </is>
      </c>
      <c r="L170" s="2">
        <f>IF(AND(K170="Different",OR(I170 = $O$1,J170=$O$1)),E170,"")</f>
        <v/>
      </c>
      <c r="M170" s="2">
        <f>IF(L170&lt;&gt;"",IF(I170=$O$1,J170,I170),"")</f>
        <v/>
      </c>
      <c r="N170" s="2" t="n"/>
      <c r="O170" s="2" t="n"/>
      <c r="P170" s="2" t="n"/>
      <c r="Q170" s="2" t="n"/>
      <c r="R170" s="2" t="n"/>
    </row>
    <row r="171" ht="15.75" customHeight="1">
      <c r="A171" s="10" t="inlineStr">
        <is>
          <t>p69</t>
        </is>
      </c>
      <c r="B171" s="10" t="inlineStr">
        <is>
          <t>p77</t>
        </is>
      </c>
      <c r="C171" s="13" t="n">
        <v>93.66362451000001</v>
      </c>
      <c r="D171" s="13" t="n">
        <v>0</v>
      </c>
      <c r="E171" s="13" t="n">
        <v>93.66362451000001</v>
      </c>
      <c r="F171" s="10" t="n"/>
      <c r="G171" s="13" t="n">
        <v>69</v>
      </c>
      <c r="H171" s="13" t="n">
        <v>77</v>
      </c>
      <c r="I171" s="14" t="inlineStr">
        <is>
          <t>IA</t>
        </is>
      </c>
      <c r="J171" s="14" t="inlineStr">
        <is>
          <t>WI</t>
        </is>
      </c>
      <c r="K171" s="14" t="inlineStr">
        <is>
          <t>Different</t>
        </is>
      </c>
      <c r="L171" s="2">
        <f>IF(AND(K171="Different",OR(I171 = $O$1,J171=$O$1)),E171,"")</f>
        <v/>
      </c>
      <c r="M171" s="2">
        <f>IF(L171&lt;&gt;"",IF(I171=$O$1,J171,I171),"")</f>
        <v/>
      </c>
      <c r="N171" s="2" t="n"/>
      <c r="O171" s="2" t="n"/>
      <c r="P171" s="2" t="n"/>
      <c r="Q171" s="2" t="n"/>
      <c r="R171" s="2" t="n"/>
    </row>
    <row r="172" ht="15.75" customHeight="1">
      <c r="A172" s="10" t="inlineStr">
        <is>
          <t>p70</t>
        </is>
      </c>
      <c r="B172" s="10" t="inlineStr">
        <is>
          <t>p71</t>
        </is>
      </c>
      <c r="C172" s="13" t="n">
        <v>241.6994607</v>
      </c>
      <c r="D172" s="13" t="n">
        <v>0</v>
      </c>
      <c r="E172" s="13" t="n">
        <v>241.6994607</v>
      </c>
      <c r="F172" s="10" t="n"/>
      <c r="G172" s="13" t="n">
        <v>70</v>
      </c>
      <c r="H172" s="13" t="n">
        <v>71</v>
      </c>
      <c r="I172" s="14" t="inlineStr">
        <is>
          <t>IA</t>
        </is>
      </c>
      <c r="J172" s="14" t="inlineStr">
        <is>
          <t>MO</t>
        </is>
      </c>
      <c r="K172" s="14" t="inlineStr">
        <is>
          <t>Different</t>
        </is>
      </c>
      <c r="L172" s="2">
        <f>IF(AND(K172="Different",OR(I172 = $O$1,J172=$O$1)),E172,"")</f>
        <v/>
      </c>
      <c r="M172" s="2">
        <f>IF(L172&lt;&gt;"",IF(I172=$O$1,J172,I172),"")</f>
        <v/>
      </c>
      <c r="N172" s="2" t="n"/>
      <c r="O172" s="2" t="n"/>
      <c r="P172" s="2" t="n"/>
      <c r="Q172" s="2" t="n"/>
      <c r="R172" s="2" t="n"/>
    </row>
    <row r="173" ht="15.75" customHeight="1">
      <c r="A173" s="10" t="inlineStr">
        <is>
          <t>p70</t>
        </is>
      </c>
      <c r="B173" s="10" t="inlineStr">
        <is>
          <t>p77</t>
        </is>
      </c>
      <c r="C173" s="13" t="n">
        <v>17.73142112</v>
      </c>
      <c r="D173" s="13" t="n">
        <v>0</v>
      </c>
      <c r="E173" s="13" t="n">
        <v>17.73142112</v>
      </c>
      <c r="F173" s="10" t="n"/>
      <c r="G173" s="13" t="n">
        <v>70</v>
      </c>
      <c r="H173" s="13" t="n">
        <v>77</v>
      </c>
      <c r="I173" s="14" t="inlineStr">
        <is>
          <t>IA</t>
        </is>
      </c>
      <c r="J173" s="14" t="inlineStr">
        <is>
          <t>WI</t>
        </is>
      </c>
      <c r="K173" s="14" t="inlineStr">
        <is>
          <t>Different</t>
        </is>
      </c>
      <c r="L173" s="2">
        <f>IF(AND(K173="Different",OR(I173 = $O$1,J173=$O$1)),E173,"")</f>
        <v/>
      </c>
      <c r="M173" s="2">
        <f>IF(L173&lt;&gt;"",IF(I173=$O$1,J173,I173),"")</f>
        <v/>
      </c>
      <c r="N173" s="2" t="n"/>
      <c r="O173" s="2" t="n"/>
      <c r="P173" s="2" t="n"/>
      <c r="Q173" s="2" t="n"/>
      <c r="R173" s="2" t="n"/>
    </row>
    <row r="174" ht="15.75" customHeight="1">
      <c r="A174" s="10" t="inlineStr">
        <is>
          <t>p70</t>
        </is>
      </c>
      <c r="B174" s="10" t="inlineStr">
        <is>
          <t>p80</t>
        </is>
      </c>
      <c r="C174" s="13" t="n">
        <v>281</v>
      </c>
      <c r="D174" s="13" t="n">
        <v>0</v>
      </c>
      <c r="E174" s="13" t="n">
        <v>281</v>
      </c>
      <c r="F174" s="10" t="n"/>
      <c r="G174" s="13" t="n">
        <v>70</v>
      </c>
      <c r="H174" s="13" t="n">
        <v>80</v>
      </c>
      <c r="I174" s="14" t="inlineStr">
        <is>
          <t>IA</t>
        </is>
      </c>
      <c r="J174" s="14" t="inlineStr">
        <is>
          <t>IL</t>
        </is>
      </c>
      <c r="K174" s="14" t="inlineStr">
        <is>
          <t>Different</t>
        </is>
      </c>
      <c r="L174" s="2">
        <f>IF(AND(K174="Different",OR(I174 = $O$1,J174=$O$1)),E174,"")</f>
        <v/>
      </c>
      <c r="M174" s="2">
        <f>IF(L174&lt;&gt;"",IF(I174=$O$1,J174,I174),"")</f>
        <v/>
      </c>
      <c r="N174" s="2" t="n"/>
      <c r="O174" s="2" t="n"/>
      <c r="P174" s="2" t="n"/>
      <c r="Q174" s="2" t="n"/>
      <c r="R174" s="2" t="n"/>
    </row>
    <row r="175" ht="15.75" customHeight="1">
      <c r="A175" s="10" t="inlineStr">
        <is>
          <t>p70</t>
        </is>
      </c>
      <c r="B175" s="10" t="inlineStr">
        <is>
          <t>p81</t>
        </is>
      </c>
      <c r="C175" s="13" t="n">
        <v>453.403294</v>
      </c>
      <c r="D175" s="13" t="n">
        <v>0</v>
      </c>
      <c r="E175" s="13" t="n">
        <v>453.403294</v>
      </c>
      <c r="F175" s="10" t="n"/>
      <c r="G175" s="13" t="n">
        <v>70</v>
      </c>
      <c r="H175" s="13" t="n">
        <v>81</v>
      </c>
      <c r="I175" s="14" t="inlineStr">
        <is>
          <t>IA</t>
        </is>
      </c>
      <c r="J175" s="14" t="inlineStr">
        <is>
          <t>IL</t>
        </is>
      </c>
      <c r="K175" s="14" t="inlineStr">
        <is>
          <t>Different</t>
        </is>
      </c>
      <c r="L175" s="2">
        <f>IF(AND(K175="Different",OR(I175 = $O$1,J175=$O$1)),E175,"")</f>
        <v/>
      </c>
      <c r="M175" s="2">
        <f>IF(L175&lt;&gt;"",IF(I175=$O$1,J175,I175),"")</f>
        <v/>
      </c>
      <c r="N175" s="2" t="n"/>
      <c r="O175" s="2" t="n"/>
      <c r="P175" s="2" t="n"/>
      <c r="Q175" s="2" t="n"/>
      <c r="R175" s="2" t="n"/>
    </row>
    <row r="176" ht="15.75" customHeight="1">
      <c r="A176" s="10" t="inlineStr">
        <is>
          <t>p71</t>
        </is>
      </c>
      <c r="B176" s="10" t="inlineStr">
        <is>
          <t>p72</t>
        </is>
      </c>
      <c r="C176" s="13" t="n">
        <v>1188.769027</v>
      </c>
      <c r="D176" s="13" t="n">
        <v>0</v>
      </c>
      <c r="E176" s="13" t="n">
        <v>1188.769027</v>
      </c>
      <c r="F176" s="10" t="n"/>
      <c r="G176" s="13" t="n">
        <v>71</v>
      </c>
      <c r="H176" s="13" t="n">
        <v>72</v>
      </c>
      <c r="I176" s="14" t="inlineStr">
        <is>
          <t>MO</t>
        </is>
      </c>
      <c r="J176" s="14" t="inlineStr">
        <is>
          <t>MO</t>
        </is>
      </c>
      <c r="K176" s="14" t="inlineStr">
        <is>
          <t>Same</t>
        </is>
      </c>
      <c r="L176" s="2">
        <f>IF(AND(K176="Different",OR(I176 = $O$1,J176=$O$1)),E176,"")</f>
        <v/>
      </c>
      <c r="M176" s="2">
        <f>IF(L176&lt;&gt;"",IF(I176=$O$1,J176,I176),"")</f>
        <v/>
      </c>
      <c r="N176" s="2" t="n"/>
      <c r="O176" s="2" t="n"/>
      <c r="P176" s="2" t="n"/>
      <c r="Q176" s="2" t="n"/>
      <c r="R176" s="2" t="n"/>
    </row>
    <row r="177" ht="15.75" customHeight="1">
      <c r="A177" s="10" t="inlineStr">
        <is>
          <t>p71</t>
        </is>
      </c>
      <c r="B177" s="10" t="inlineStr">
        <is>
          <t>p81</t>
        </is>
      </c>
      <c r="C177" s="13" t="n">
        <v>270.5229</v>
      </c>
      <c r="D177" s="13" t="n">
        <v>0</v>
      </c>
      <c r="E177" s="13" t="n">
        <v>270.5229</v>
      </c>
      <c r="F177" s="10" t="n"/>
      <c r="G177" s="13" t="n">
        <v>71</v>
      </c>
      <c r="H177" s="13" t="n">
        <v>81</v>
      </c>
      <c r="I177" s="14" t="inlineStr">
        <is>
          <t>MO</t>
        </is>
      </c>
      <c r="J177" s="14" t="inlineStr">
        <is>
          <t>IL</t>
        </is>
      </c>
      <c r="K177" s="14" t="inlineStr">
        <is>
          <t>Different</t>
        </is>
      </c>
      <c r="L177" s="2">
        <f>IF(AND(K177="Different",OR(I177 = $O$1,J177=$O$1)),E177,"")</f>
        <v/>
      </c>
      <c r="M177" s="2">
        <f>IF(L177&lt;&gt;"",IF(I177=$O$1,J177,I177),"")</f>
        <v/>
      </c>
      <c r="N177" s="2" t="n"/>
      <c r="O177" s="2" t="n"/>
      <c r="P177" s="2" t="n"/>
      <c r="Q177" s="2" t="n"/>
      <c r="R177" s="2" t="n"/>
    </row>
    <row r="178" ht="15.75" customHeight="1">
      <c r="A178" s="10" t="inlineStr">
        <is>
          <t>p72</t>
        </is>
      </c>
      <c r="B178" s="10" t="inlineStr">
        <is>
          <t>p73</t>
        </is>
      </c>
      <c r="C178" s="13" t="n">
        <v>2014.778</v>
      </c>
      <c r="D178" s="13" t="n">
        <v>0</v>
      </c>
      <c r="E178" s="13" t="n">
        <v>2014.778</v>
      </c>
      <c r="F178" s="10" t="n"/>
      <c r="G178" s="13" t="n">
        <v>72</v>
      </c>
      <c r="H178" s="13" t="n">
        <v>73</v>
      </c>
      <c r="I178" s="14" t="inlineStr">
        <is>
          <t>MO</t>
        </is>
      </c>
      <c r="J178" s="14" t="inlineStr">
        <is>
          <t>MO</t>
        </is>
      </c>
      <c r="K178" s="14" t="inlineStr">
        <is>
          <t>Same</t>
        </is>
      </c>
      <c r="L178" s="2">
        <f>IF(AND(K178="Different",OR(I178 = $O$1,J178=$O$1)),E178,"")</f>
        <v/>
      </c>
      <c r="M178" s="2">
        <f>IF(L178&lt;&gt;"",IF(I178=$O$1,J178,I178),"")</f>
        <v/>
      </c>
      <c r="N178" s="2" t="n"/>
      <c r="O178" s="2" t="n"/>
      <c r="P178" s="2" t="n"/>
      <c r="Q178" s="2" t="n"/>
      <c r="R178" s="2" t="n"/>
    </row>
    <row r="179" ht="15.75" customHeight="1">
      <c r="A179" s="10" t="inlineStr">
        <is>
          <t>p72</t>
        </is>
      </c>
      <c r="B179" s="10" t="inlineStr">
        <is>
          <t>p81</t>
        </is>
      </c>
      <c r="C179" s="13" t="n">
        <v>3609.634</v>
      </c>
      <c r="D179" s="13" t="n">
        <v>0</v>
      </c>
      <c r="E179" s="13" t="n">
        <v>3609.634</v>
      </c>
      <c r="F179" s="10" t="n"/>
      <c r="G179" s="13" t="n">
        <v>72</v>
      </c>
      <c r="H179" s="13" t="n">
        <v>81</v>
      </c>
      <c r="I179" s="14" t="inlineStr">
        <is>
          <t>MO</t>
        </is>
      </c>
      <c r="J179" s="14" t="inlineStr">
        <is>
          <t>IL</t>
        </is>
      </c>
      <c r="K179" s="14" t="inlineStr">
        <is>
          <t>Different</t>
        </is>
      </c>
      <c r="L179" s="2">
        <f>IF(AND(K179="Different",OR(I179 = $O$1,J179=$O$1)),E179,"")</f>
        <v/>
      </c>
      <c r="M179" s="2">
        <f>IF(L179&lt;&gt;"",IF(I179=$O$1,J179,I179),"")</f>
        <v/>
      </c>
      <c r="N179" s="2" t="n"/>
      <c r="O179" s="2" t="n"/>
      <c r="P179" s="2" t="n"/>
      <c r="Q179" s="2" t="n"/>
      <c r="R179" s="2" t="n"/>
    </row>
    <row r="180" ht="15.75" customHeight="1">
      <c r="A180" s="10" t="inlineStr">
        <is>
          <t>p72</t>
        </is>
      </c>
      <c r="B180" s="10" t="inlineStr">
        <is>
          <t>p84</t>
        </is>
      </c>
      <c r="C180" s="13" t="n">
        <v>1918.253</v>
      </c>
      <c r="D180" s="13" t="n">
        <v>0</v>
      </c>
      <c r="E180" s="13" t="n">
        <v>1918.253</v>
      </c>
      <c r="F180" s="10" t="n"/>
      <c r="G180" s="13" t="n">
        <v>72</v>
      </c>
      <c r="H180" s="13" t="n">
        <v>84</v>
      </c>
      <c r="I180" s="14" t="inlineStr">
        <is>
          <t>MO</t>
        </is>
      </c>
      <c r="J180" s="14" t="inlineStr">
        <is>
          <t>MO</t>
        </is>
      </c>
      <c r="K180" s="14" t="inlineStr">
        <is>
          <t>Same</t>
        </is>
      </c>
      <c r="L180" s="2">
        <f>IF(AND(K180="Different",OR(I180 = $O$1,J180=$O$1)),E180,"")</f>
        <v/>
      </c>
      <c r="M180" s="2">
        <f>IF(L180&lt;&gt;"",IF(I180=$O$1,J180,I180),"")</f>
        <v/>
      </c>
      <c r="N180" s="2" t="n"/>
      <c r="O180" s="2" t="n"/>
      <c r="P180" s="2" t="n"/>
      <c r="Q180" s="2" t="n"/>
      <c r="R180" s="2" t="n"/>
    </row>
    <row r="181" ht="15.75" customHeight="1">
      <c r="A181" s="10" t="inlineStr">
        <is>
          <t>p73</t>
        </is>
      </c>
      <c r="B181" s="10" t="inlineStr">
        <is>
          <t>p84</t>
        </is>
      </c>
      <c r="C181" s="13" t="n">
        <v>1343.094039</v>
      </c>
      <c r="D181" s="13" t="n">
        <v>0</v>
      </c>
      <c r="E181" s="13" t="n">
        <v>1343.094039</v>
      </c>
      <c r="F181" s="10" t="n"/>
      <c r="G181" s="13" t="n">
        <v>73</v>
      </c>
      <c r="H181" s="13" t="n">
        <v>84</v>
      </c>
      <c r="I181" s="14" t="inlineStr">
        <is>
          <t>MO</t>
        </is>
      </c>
      <c r="J181" s="14" t="inlineStr">
        <is>
          <t>MO</t>
        </is>
      </c>
      <c r="K181" s="14" t="inlineStr">
        <is>
          <t>Same</t>
        </is>
      </c>
      <c r="L181" s="2">
        <f>IF(AND(K181="Different",OR(I181 = $O$1,J181=$O$1)),E181,"")</f>
        <v/>
      </c>
      <c r="M181" s="2">
        <f>IF(L181&lt;&gt;"",IF(I181=$O$1,J181,I181),"")</f>
        <v/>
      </c>
      <c r="N181" s="2" t="n"/>
      <c r="O181" s="2" t="n"/>
      <c r="P181" s="2" t="n"/>
      <c r="Q181" s="2" t="n"/>
      <c r="R181" s="2" t="n"/>
    </row>
    <row r="182" ht="15.75" customHeight="1">
      <c r="A182" s="10" t="inlineStr">
        <is>
          <t>p74</t>
        </is>
      </c>
      <c r="B182" s="10" t="inlineStr">
        <is>
          <t>p75</t>
        </is>
      </c>
      <c r="C182" s="13" t="n">
        <v>899.518984</v>
      </c>
      <c r="D182" s="13" t="n">
        <v>0</v>
      </c>
      <c r="E182" s="13" t="n">
        <v>899.518984</v>
      </c>
      <c r="F182" s="10" t="n"/>
      <c r="G182" s="13" t="n">
        <v>74</v>
      </c>
      <c r="H182" s="13" t="n">
        <v>75</v>
      </c>
      <c r="I182" s="14" t="inlineStr">
        <is>
          <t>MI</t>
        </is>
      </c>
      <c r="J182" s="14" t="inlineStr">
        <is>
          <t>WI</t>
        </is>
      </c>
      <c r="K182" s="14" t="inlineStr">
        <is>
          <t>Different</t>
        </is>
      </c>
      <c r="L182" s="2">
        <f>IF(AND(K182="Different",OR(I182 = $O$1,J182=$O$1)),E182,"")</f>
        <v/>
      </c>
      <c r="M182" s="2">
        <f>IF(L182&lt;&gt;"",IF(I182=$O$1,J182,I182),"")</f>
        <v/>
      </c>
      <c r="N182" s="2" t="n"/>
      <c r="O182" s="2" t="n"/>
      <c r="P182" s="2" t="n"/>
      <c r="Q182" s="2" t="n"/>
      <c r="R182" s="2" t="n"/>
    </row>
    <row r="183" ht="15.75" customHeight="1">
      <c r="A183" s="10" t="inlineStr">
        <is>
          <t>p74</t>
        </is>
      </c>
      <c r="B183" s="10" t="inlineStr">
        <is>
          <t>p103</t>
        </is>
      </c>
      <c r="C183" s="13" t="n">
        <v>422</v>
      </c>
      <c r="D183" s="13" t="n">
        <v>0</v>
      </c>
      <c r="E183" s="13" t="n">
        <v>422</v>
      </c>
      <c r="F183" s="10" t="n"/>
      <c r="G183" s="13" t="n">
        <v>74</v>
      </c>
      <c r="H183" s="13" t="n">
        <v>103</v>
      </c>
      <c r="I183" s="14" t="inlineStr">
        <is>
          <t>MI</t>
        </is>
      </c>
      <c r="J183" s="14" t="inlineStr">
        <is>
          <t>MI</t>
        </is>
      </c>
      <c r="K183" s="14" t="inlineStr">
        <is>
          <t>Same</t>
        </is>
      </c>
      <c r="L183" s="2">
        <f>IF(AND(K183="Different",OR(I183 = $O$1,J183=$O$1)),E183,"")</f>
        <v/>
      </c>
      <c r="M183" s="2">
        <f>IF(L183&lt;&gt;"",IF(I183=$O$1,J183,I183),"")</f>
        <v/>
      </c>
      <c r="N183" s="2" t="n"/>
      <c r="O183" s="2" t="n"/>
      <c r="P183" s="2" t="n"/>
      <c r="Q183" s="2" t="n"/>
      <c r="R183" s="2" t="n"/>
    </row>
    <row r="184" ht="15.75" customHeight="1">
      <c r="A184" s="10" t="inlineStr">
        <is>
          <t>p75</t>
        </is>
      </c>
      <c r="B184" s="10" t="inlineStr">
        <is>
          <t>p76</t>
        </is>
      </c>
      <c r="C184" s="13" t="n">
        <v>2489.645534</v>
      </c>
      <c r="D184" s="13" t="n">
        <v>0</v>
      </c>
      <c r="E184" s="13" t="n">
        <v>2489.645534</v>
      </c>
      <c r="F184" s="10" t="n"/>
      <c r="G184" s="13" t="n">
        <v>75</v>
      </c>
      <c r="H184" s="13" t="n">
        <v>76</v>
      </c>
      <c r="I184" s="14" t="inlineStr">
        <is>
          <t>WI</t>
        </is>
      </c>
      <c r="J184" s="14" t="inlineStr">
        <is>
          <t>WI</t>
        </is>
      </c>
      <c r="K184" s="14" t="inlineStr">
        <is>
          <t>Same</t>
        </is>
      </c>
      <c r="L184" s="2">
        <f>IF(AND(K184="Different",OR(I184 = $O$1,J184=$O$1)),E184,"")</f>
        <v/>
      </c>
      <c r="M184" s="2">
        <f>IF(L184&lt;&gt;"",IF(I184=$O$1,J184,I184),"")</f>
        <v/>
      </c>
      <c r="N184" s="2" t="n"/>
      <c r="O184" s="2" t="n"/>
      <c r="P184" s="2" t="n"/>
      <c r="Q184" s="2" t="n"/>
      <c r="R184" s="2" t="n"/>
    </row>
    <row r="185" ht="15.75" customHeight="1">
      <c r="A185" s="10" t="inlineStr">
        <is>
          <t>p75</t>
        </is>
      </c>
      <c r="B185" s="10" t="inlineStr">
        <is>
          <t>p79</t>
        </is>
      </c>
      <c r="C185" s="13" t="n">
        <v>133.6404203</v>
      </c>
      <c r="D185" s="13" t="n">
        <v>0</v>
      </c>
      <c r="E185" s="13" t="n">
        <v>133.6404203</v>
      </c>
      <c r="F185" s="10" t="n"/>
      <c r="G185" s="13" t="n">
        <v>75</v>
      </c>
      <c r="H185" s="13" t="n">
        <v>79</v>
      </c>
      <c r="I185" s="14" t="inlineStr">
        <is>
          <t>WI</t>
        </is>
      </c>
      <c r="J185" s="14" t="inlineStr">
        <is>
          <t>WI</t>
        </is>
      </c>
      <c r="K185" s="14" t="inlineStr">
        <is>
          <t>Same</t>
        </is>
      </c>
      <c r="L185" s="2">
        <f>IF(AND(K185="Different",OR(I185 = $O$1,J185=$O$1)),E185,"")</f>
        <v/>
      </c>
      <c r="M185" s="2">
        <f>IF(L185&lt;&gt;"",IF(I185=$O$1,J185,I185),"")</f>
        <v/>
      </c>
      <c r="N185" s="2" t="n"/>
      <c r="O185" s="2" t="n"/>
      <c r="P185" s="2" t="n"/>
      <c r="Q185" s="2" t="n"/>
      <c r="R185" s="2" t="n"/>
    </row>
    <row r="186" ht="15.75" customHeight="1">
      <c r="A186" s="10" t="inlineStr">
        <is>
          <t>p76</t>
        </is>
      </c>
      <c r="B186" s="10" t="inlineStr">
        <is>
          <t>p77</t>
        </is>
      </c>
      <c r="C186" s="13" t="n">
        <v>472.9971</v>
      </c>
      <c r="D186" s="13" t="n">
        <v>0</v>
      </c>
      <c r="E186" s="13" t="n">
        <v>472.9971</v>
      </c>
      <c r="F186" s="10" t="n"/>
      <c r="G186" s="13" t="n">
        <v>76</v>
      </c>
      <c r="H186" s="13" t="n">
        <v>77</v>
      </c>
      <c r="I186" s="14" t="inlineStr">
        <is>
          <t>WI</t>
        </is>
      </c>
      <c r="J186" s="14" t="inlineStr">
        <is>
          <t>WI</t>
        </is>
      </c>
      <c r="K186" s="14" t="inlineStr">
        <is>
          <t>Same</t>
        </is>
      </c>
      <c r="L186" s="2">
        <f>IF(AND(K186="Different",OR(I186 = $O$1,J186=$O$1)),E186,"")</f>
        <v/>
      </c>
      <c r="M186" s="2">
        <f>IF(L186&lt;&gt;"",IF(I186=$O$1,J186,I186),"")</f>
        <v/>
      </c>
      <c r="N186" s="2" t="n"/>
      <c r="O186" s="2" t="n"/>
      <c r="P186" s="2" t="n"/>
      <c r="Q186" s="2" t="n"/>
      <c r="R186" s="2" t="n"/>
    </row>
    <row r="187" ht="15.75" customHeight="1">
      <c r="A187" s="10" t="inlineStr">
        <is>
          <t>p76</t>
        </is>
      </c>
      <c r="B187" s="10" t="inlineStr">
        <is>
          <t>p78</t>
        </is>
      </c>
      <c r="C187" s="13" t="n">
        <v>1065.477</v>
      </c>
      <c r="D187" s="13" t="n">
        <v>0</v>
      </c>
      <c r="E187" s="13" t="n">
        <v>1065.477</v>
      </c>
      <c r="F187" s="10" t="n"/>
      <c r="G187" s="13" t="n">
        <v>76</v>
      </c>
      <c r="H187" s="13" t="n">
        <v>78</v>
      </c>
      <c r="I187" s="14" t="inlineStr">
        <is>
          <t>WI</t>
        </is>
      </c>
      <c r="J187" s="14" t="inlineStr">
        <is>
          <t>WI</t>
        </is>
      </c>
      <c r="K187" s="14" t="inlineStr">
        <is>
          <t>Same</t>
        </is>
      </c>
      <c r="L187" s="2">
        <f>IF(AND(K187="Different",OR(I187 = $O$1,J187=$O$1)),E187,"")</f>
        <v/>
      </c>
      <c r="M187" s="2">
        <f>IF(L187&lt;&gt;"",IF(I187=$O$1,J187,I187),"")</f>
        <v/>
      </c>
      <c r="N187" s="2" t="n"/>
      <c r="O187" s="2" t="n"/>
      <c r="P187" s="2" t="n"/>
      <c r="Q187" s="2" t="n"/>
      <c r="R187" s="2" t="n"/>
    </row>
    <row r="188" ht="15.75" customHeight="1">
      <c r="A188" s="10" t="inlineStr">
        <is>
          <t>p76</t>
        </is>
      </c>
      <c r="B188" s="10" t="inlineStr">
        <is>
          <t>p79</t>
        </is>
      </c>
      <c r="C188" s="13" t="n">
        <v>562.7465093</v>
      </c>
      <c r="D188" s="13" t="n">
        <v>0</v>
      </c>
      <c r="E188" s="13" t="n">
        <v>562.7465093</v>
      </c>
      <c r="F188" s="10" t="n"/>
      <c r="G188" s="13" t="n">
        <v>76</v>
      </c>
      <c r="H188" s="13" t="n">
        <v>79</v>
      </c>
      <c r="I188" s="14" t="inlineStr">
        <is>
          <t>WI</t>
        </is>
      </c>
      <c r="J188" s="14" t="inlineStr">
        <is>
          <t>WI</t>
        </is>
      </c>
      <c r="K188" s="14" t="inlineStr">
        <is>
          <t>Same</t>
        </is>
      </c>
      <c r="L188" s="2">
        <f>IF(AND(K188="Different",OR(I188 = $O$1,J188=$O$1)),E188,"")</f>
        <v/>
      </c>
      <c r="M188" s="2">
        <f>IF(L188&lt;&gt;"",IF(I188=$O$1,J188,I188),"")</f>
        <v/>
      </c>
      <c r="N188" s="2" t="n"/>
      <c r="O188" s="2" t="n"/>
      <c r="P188" s="2" t="n"/>
      <c r="Q188" s="2" t="n"/>
      <c r="R188" s="2" t="n"/>
    </row>
    <row r="189" ht="15.75" customHeight="1">
      <c r="A189" s="10" t="inlineStr">
        <is>
          <t>p77</t>
        </is>
      </c>
      <c r="B189" s="10" t="inlineStr">
        <is>
          <t>p78</t>
        </is>
      </c>
      <c r="C189" s="13" t="n">
        <v>213.531377</v>
      </c>
      <c r="D189" s="13" t="n">
        <v>0</v>
      </c>
      <c r="E189" s="13" t="n">
        <v>213.531377</v>
      </c>
      <c r="F189" s="10" t="n"/>
      <c r="G189" s="13" t="n">
        <v>77</v>
      </c>
      <c r="H189" s="13" t="n">
        <v>78</v>
      </c>
      <c r="I189" s="14" t="inlineStr">
        <is>
          <t>WI</t>
        </is>
      </c>
      <c r="J189" s="14" t="inlineStr">
        <is>
          <t>WI</t>
        </is>
      </c>
      <c r="K189" s="14" t="inlineStr">
        <is>
          <t>Same</t>
        </is>
      </c>
      <c r="L189" s="2">
        <f>IF(AND(K189="Different",OR(I189 = $O$1,J189=$O$1)),E189,"")</f>
        <v/>
      </c>
      <c r="M189" s="2">
        <f>IF(L189&lt;&gt;"",IF(I189=$O$1,J189,I189),"")</f>
        <v/>
      </c>
      <c r="N189" s="2" t="n"/>
      <c r="O189" s="2" t="n"/>
      <c r="P189" s="2" t="n"/>
      <c r="Q189" s="2" t="n"/>
      <c r="R189" s="2" t="n"/>
    </row>
    <row r="190" ht="15.75" customHeight="1">
      <c r="A190" s="10" t="inlineStr">
        <is>
          <t>p77</t>
        </is>
      </c>
      <c r="B190" s="10" t="inlineStr">
        <is>
          <t>p80</t>
        </is>
      </c>
      <c r="C190" s="13" t="n">
        <v>13.14236361</v>
      </c>
      <c r="D190" s="13" t="n">
        <v>0</v>
      </c>
      <c r="E190" s="13" t="n">
        <v>13.14236361</v>
      </c>
      <c r="F190" s="10" t="n"/>
      <c r="G190" s="13" t="n">
        <v>77</v>
      </c>
      <c r="H190" s="13" t="n">
        <v>80</v>
      </c>
      <c r="I190" s="14" t="inlineStr">
        <is>
          <t>WI</t>
        </is>
      </c>
      <c r="J190" s="14" t="inlineStr">
        <is>
          <t>IL</t>
        </is>
      </c>
      <c r="K190" s="14" t="inlineStr">
        <is>
          <t>Different</t>
        </is>
      </c>
      <c r="L190" s="2">
        <f>IF(AND(K190="Different",OR(I190 = $O$1,J190=$O$1)),E190,"")</f>
        <v/>
      </c>
      <c r="M190" s="2">
        <f>IF(L190&lt;&gt;"",IF(I190=$O$1,J190,I190),"")</f>
        <v/>
      </c>
      <c r="N190" s="2" t="n"/>
      <c r="O190" s="2" t="n"/>
      <c r="P190" s="2" t="n"/>
      <c r="Q190" s="2" t="n"/>
      <c r="R190" s="2" t="n"/>
    </row>
    <row r="191" ht="15.75" customHeight="1">
      <c r="A191" s="10" t="inlineStr">
        <is>
          <t>p78</t>
        </is>
      </c>
      <c r="B191" s="10" t="inlineStr">
        <is>
          <t>p79</t>
        </is>
      </c>
      <c r="C191" s="13" t="n">
        <v>192.8602274</v>
      </c>
      <c r="D191" s="13" t="n">
        <v>0</v>
      </c>
      <c r="E191" s="13" t="n">
        <v>192.8602274</v>
      </c>
      <c r="F191" s="10" t="n"/>
      <c r="G191" s="13" t="n">
        <v>78</v>
      </c>
      <c r="H191" s="13" t="n">
        <v>79</v>
      </c>
      <c r="I191" s="14" t="inlineStr">
        <is>
          <t>WI</t>
        </is>
      </c>
      <c r="J191" s="14" t="inlineStr">
        <is>
          <t>WI</t>
        </is>
      </c>
      <c r="K191" s="14" t="inlineStr">
        <is>
          <t>Same</t>
        </is>
      </c>
      <c r="L191" s="2">
        <f>IF(AND(K191="Different",OR(I191 = $O$1,J191=$O$1)),E191,"")</f>
        <v/>
      </c>
      <c r="M191" s="2">
        <f>IF(L191&lt;&gt;"",IF(I191=$O$1,J191,I191),"")</f>
        <v/>
      </c>
      <c r="N191" s="2" t="n"/>
      <c r="O191" s="2" t="n"/>
      <c r="P191" s="2" t="n"/>
      <c r="Q191" s="2" t="n"/>
      <c r="R191" s="2" t="n"/>
    </row>
    <row r="192" ht="15.75" customHeight="1">
      <c r="A192" s="10" t="inlineStr">
        <is>
          <t>p78</t>
        </is>
      </c>
      <c r="B192" s="10" t="inlineStr">
        <is>
          <t>p80</t>
        </is>
      </c>
      <c r="C192" s="13" t="n">
        <v>197.6104793</v>
      </c>
      <c r="D192" s="13" t="n">
        <v>0</v>
      </c>
      <c r="E192" s="13" t="n">
        <v>197.6104793</v>
      </c>
      <c r="F192" s="10" t="n"/>
      <c r="G192" s="13" t="n">
        <v>78</v>
      </c>
      <c r="H192" s="13" t="n">
        <v>80</v>
      </c>
      <c r="I192" s="14" t="inlineStr">
        <is>
          <t>WI</t>
        </is>
      </c>
      <c r="J192" s="14" t="inlineStr">
        <is>
          <t>IL</t>
        </is>
      </c>
      <c r="K192" s="14" t="inlineStr">
        <is>
          <t>Different</t>
        </is>
      </c>
      <c r="L192" s="2">
        <f>IF(AND(K192="Different",OR(I192 = $O$1,J192=$O$1)),E192,"")</f>
        <v/>
      </c>
      <c r="M192" s="2">
        <f>IF(L192&lt;&gt;"",IF(I192=$O$1,J192,I192),"")</f>
        <v/>
      </c>
      <c r="N192" s="2" t="n"/>
      <c r="O192" s="2" t="n"/>
      <c r="P192" s="2" t="n"/>
      <c r="Q192" s="2" t="n"/>
      <c r="R192" s="2" t="n"/>
    </row>
    <row r="193" ht="15.75" customHeight="1">
      <c r="A193" s="10" t="inlineStr">
        <is>
          <t>p79</t>
        </is>
      </c>
      <c r="B193" s="10" t="inlineStr">
        <is>
          <t>p80</t>
        </is>
      </c>
      <c r="C193" s="13" t="n">
        <v>1514.64</v>
      </c>
      <c r="D193" s="13" t="n">
        <v>0</v>
      </c>
      <c r="E193" s="13" t="n">
        <v>1514.64</v>
      </c>
      <c r="F193" s="10" t="n"/>
      <c r="G193" s="13" t="n">
        <v>79</v>
      </c>
      <c r="H193" s="13" t="n">
        <v>80</v>
      </c>
      <c r="I193" s="14" t="inlineStr">
        <is>
          <t>WI</t>
        </is>
      </c>
      <c r="J193" s="14" t="inlineStr">
        <is>
          <t>IL</t>
        </is>
      </c>
      <c r="K193" s="14" t="inlineStr">
        <is>
          <t>Different</t>
        </is>
      </c>
      <c r="L193" s="2">
        <f>IF(AND(K193="Different",OR(I193 = $O$1,J193=$O$1)),E193,"")</f>
        <v/>
      </c>
      <c r="M193" s="2">
        <f>IF(L193&lt;&gt;"",IF(I193=$O$1,J193,I193),"")</f>
        <v/>
      </c>
      <c r="N193" s="2" t="n"/>
      <c r="O193" s="2" t="n"/>
      <c r="P193" s="2" t="n"/>
      <c r="Q193" s="2" t="n"/>
      <c r="R193" s="2" t="n"/>
    </row>
    <row r="194" ht="15.75" customHeight="1">
      <c r="A194" s="10" t="inlineStr">
        <is>
          <t>p80</t>
        </is>
      </c>
      <c r="B194" s="10" t="inlineStr">
        <is>
          <t>p81</t>
        </is>
      </c>
      <c r="C194" s="13" t="n">
        <v>953.0550608</v>
      </c>
      <c r="D194" s="13" t="n">
        <v>0</v>
      </c>
      <c r="E194" s="13" t="n">
        <v>953.0550608</v>
      </c>
      <c r="F194" s="10" t="n"/>
      <c r="G194" s="13" t="n">
        <v>80</v>
      </c>
      <c r="H194" s="13" t="n">
        <v>81</v>
      </c>
      <c r="I194" s="14" t="inlineStr">
        <is>
          <t>IL</t>
        </is>
      </c>
      <c r="J194" s="14" t="inlineStr">
        <is>
          <t>IL</t>
        </is>
      </c>
      <c r="K194" s="14" t="inlineStr">
        <is>
          <t>Same</t>
        </is>
      </c>
      <c r="L194" s="2">
        <f>IF(AND(K194="Different",OR(I194 = $O$1,J194=$O$1)),E194,"")</f>
        <v/>
      </c>
      <c r="M194" s="2">
        <f>IF(L194&lt;&gt;"",IF(I194=$O$1,J194,I194),"")</f>
        <v/>
      </c>
      <c r="N194" s="2" t="n"/>
      <c r="O194" s="2" t="n"/>
      <c r="P194" s="2" t="n"/>
      <c r="Q194" s="2" t="n"/>
      <c r="R194" s="2" t="n"/>
    </row>
    <row r="195" ht="15.75" customHeight="1">
      <c r="A195" s="10" t="inlineStr">
        <is>
          <t>p80</t>
        </is>
      </c>
      <c r="B195" s="10" t="inlineStr">
        <is>
          <t>p82</t>
        </is>
      </c>
      <c r="C195" s="13" t="n">
        <v>1825.013552</v>
      </c>
      <c r="D195" s="13" t="n">
        <v>0</v>
      </c>
      <c r="E195" s="13" t="n">
        <v>1825.013552</v>
      </c>
      <c r="F195" s="10" t="n"/>
      <c r="G195" s="13" t="n">
        <v>80</v>
      </c>
      <c r="H195" s="13" t="n">
        <v>82</v>
      </c>
      <c r="I195" s="14" t="inlineStr">
        <is>
          <t>IL</t>
        </is>
      </c>
      <c r="J195" s="14" t="inlineStr">
        <is>
          <t>IL</t>
        </is>
      </c>
      <c r="K195" s="14" t="inlineStr">
        <is>
          <t>Same</t>
        </is>
      </c>
      <c r="L195" s="2">
        <f>IF(AND(K195="Different",OR(I195 = $O$1,J195=$O$1)),E195,"")</f>
        <v/>
      </c>
      <c r="M195" s="2">
        <f>IF(L195&lt;&gt;"",IF(I195=$O$1,J195,I195),"")</f>
        <v/>
      </c>
      <c r="N195" s="2" t="n"/>
      <c r="O195" s="2" t="n"/>
      <c r="P195" s="2" t="n"/>
      <c r="Q195" s="2" t="n"/>
      <c r="R195" s="2" t="n"/>
    </row>
    <row r="196" ht="15.75" customHeight="1">
      <c r="A196" s="10" t="inlineStr">
        <is>
          <t>p80</t>
        </is>
      </c>
      <c r="B196" s="10" t="inlineStr">
        <is>
          <t>p83</t>
        </is>
      </c>
      <c r="C196" s="13" t="n">
        <v>473.6312243</v>
      </c>
      <c r="D196" s="13" t="n">
        <v>0</v>
      </c>
      <c r="E196" s="13" t="n">
        <v>473.6312243</v>
      </c>
      <c r="F196" s="10" t="n"/>
      <c r="G196" s="13" t="n">
        <v>80</v>
      </c>
      <c r="H196" s="13" t="n">
        <v>83</v>
      </c>
      <c r="I196" s="14" t="inlineStr">
        <is>
          <t>IL</t>
        </is>
      </c>
      <c r="J196" s="14" t="inlineStr">
        <is>
          <t>IL</t>
        </is>
      </c>
      <c r="K196" s="14" t="inlineStr">
        <is>
          <t>Same</t>
        </is>
      </c>
      <c r="L196" s="2">
        <f>IF(AND(K196="Different",OR(I196 = $O$1,J196=$O$1)),E196,"")</f>
        <v/>
      </c>
      <c r="M196" s="2">
        <f>IF(L196&lt;&gt;"",IF(I196=$O$1,J196,I196),"")</f>
        <v/>
      </c>
      <c r="N196" s="2" t="n"/>
      <c r="O196" s="2" t="n"/>
      <c r="P196" s="2" t="n"/>
      <c r="Q196" s="2" t="n"/>
      <c r="R196" s="2" t="n"/>
    </row>
    <row r="197" ht="15.75" customHeight="1">
      <c r="A197" s="10" t="inlineStr">
        <is>
          <t>p80</t>
        </is>
      </c>
      <c r="B197" s="10" t="inlineStr">
        <is>
          <t>p105</t>
        </is>
      </c>
      <c r="C197" s="13" t="n">
        <v>4210.917</v>
      </c>
      <c r="D197" s="13" t="n">
        <v>0</v>
      </c>
      <c r="E197" s="13" t="n">
        <v>4210.917</v>
      </c>
      <c r="F197" s="10" t="n"/>
      <c r="G197" s="13" t="n">
        <v>80</v>
      </c>
      <c r="H197" s="13" t="n">
        <v>105</v>
      </c>
      <c r="I197" s="14" t="inlineStr">
        <is>
          <t>IL</t>
        </is>
      </c>
      <c r="J197" s="14" t="inlineStr">
        <is>
          <t>IN</t>
        </is>
      </c>
      <c r="K197" s="14" t="inlineStr">
        <is>
          <t>Different</t>
        </is>
      </c>
      <c r="L197" s="2">
        <f>IF(AND(K197="Different",OR(I197 = $O$1,J197=$O$1)),E197,"")</f>
        <v/>
      </c>
      <c r="M197" s="2">
        <f>IF(L197&lt;&gt;"",IF(I197=$O$1,J197,I197),"")</f>
        <v/>
      </c>
      <c r="N197" s="2" t="n"/>
      <c r="O197" s="2" t="n"/>
      <c r="P197" s="2" t="n"/>
      <c r="Q197" s="2" t="n"/>
      <c r="R197" s="2" t="n"/>
    </row>
    <row r="198" ht="15.75" customHeight="1">
      <c r="A198" s="10" t="inlineStr">
        <is>
          <t>p81</t>
        </is>
      </c>
      <c r="B198" s="10" t="inlineStr">
        <is>
          <t>p82</t>
        </is>
      </c>
      <c r="C198" s="13" t="n">
        <v>1569.974</v>
      </c>
      <c r="D198" s="13" t="n">
        <v>0</v>
      </c>
      <c r="E198" s="13" t="n">
        <v>1569.974</v>
      </c>
      <c r="F198" s="10" t="n"/>
      <c r="G198" s="13" t="n">
        <v>81</v>
      </c>
      <c r="H198" s="13" t="n">
        <v>82</v>
      </c>
      <c r="I198" s="14" t="inlineStr">
        <is>
          <t>IL</t>
        </is>
      </c>
      <c r="J198" s="14" t="inlineStr">
        <is>
          <t>IL</t>
        </is>
      </c>
      <c r="K198" s="14" t="inlineStr">
        <is>
          <t>Same</t>
        </is>
      </c>
      <c r="L198" s="2">
        <f>IF(AND(K198="Different",OR(I198 = $O$1,J198=$O$1)),E198,"")</f>
        <v/>
      </c>
      <c r="M198" s="2">
        <f>IF(L198&lt;&gt;"",IF(I198=$O$1,J198,I198),"")</f>
        <v/>
      </c>
      <c r="N198" s="2" t="n"/>
      <c r="O198" s="2" t="n"/>
      <c r="P198" s="2" t="n"/>
      <c r="Q198" s="2" t="n"/>
      <c r="R198" s="2" t="n"/>
    </row>
    <row r="199" ht="15.75" customHeight="1">
      <c r="A199" s="10" t="inlineStr">
        <is>
          <t>p81</t>
        </is>
      </c>
      <c r="B199" s="10" t="inlineStr">
        <is>
          <t>p83</t>
        </is>
      </c>
      <c r="C199" s="13" t="n">
        <v>2843.928</v>
      </c>
      <c r="D199" s="13" t="n">
        <v>0</v>
      </c>
      <c r="E199" s="13" t="n">
        <v>2843.928</v>
      </c>
      <c r="F199" s="10" t="n"/>
      <c r="G199" s="13" t="n">
        <v>81</v>
      </c>
      <c r="H199" s="13" t="n">
        <v>83</v>
      </c>
      <c r="I199" s="14" t="inlineStr">
        <is>
          <t>IL</t>
        </is>
      </c>
      <c r="J199" s="14" t="inlineStr">
        <is>
          <t>IL</t>
        </is>
      </c>
      <c r="K199" s="14" t="inlineStr">
        <is>
          <t>Same</t>
        </is>
      </c>
      <c r="L199" s="2">
        <f>IF(AND(K199="Different",OR(I199 = $O$1,J199=$O$1)),E199,"")</f>
        <v/>
      </c>
      <c r="M199" s="2">
        <f>IF(L199&lt;&gt;"",IF(I199=$O$1,J199,I199),"")</f>
        <v/>
      </c>
      <c r="N199" s="2" t="n"/>
      <c r="O199" s="2" t="n"/>
      <c r="P199" s="2" t="n"/>
      <c r="Q199" s="2" t="n"/>
      <c r="R199" s="2" t="n"/>
    </row>
    <row r="200" ht="15.75" customHeight="1">
      <c r="A200" s="10" t="inlineStr">
        <is>
          <t>p81</t>
        </is>
      </c>
      <c r="B200" s="10" t="inlineStr">
        <is>
          <t>p93</t>
        </is>
      </c>
      <c r="C200" s="13" t="n">
        <v>2521.791045</v>
      </c>
      <c r="D200" s="13" t="n">
        <v>0</v>
      </c>
      <c r="E200" s="13" t="n">
        <v>2521.791045</v>
      </c>
      <c r="F200" s="10" t="n"/>
      <c r="G200" s="13" t="n">
        <v>81</v>
      </c>
      <c r="H200" s="13" t="n">
        <v>93</v>
      </c>
      <c r="I200" s="14" t="inlineStr">
        <is>
          <t>IL</t>
        </is>
      </c>
      <c r="J200" s="14" t="inlineStr">
        <is>
          <t>KY</t>
        </is>
      </c>
      <c r="K200" s="14" t="inlineStr">
        <is>
          <t>Different</t>
        </is>
      </c>
      <c r="L200" s="2">
        <f>IF(AND(K200="Different",OR(I200 = $O$1,J200=$O$1)),E200,"")</f>
        <v/>
      </c>
      <c r="M200" s="2">
        <f>IF(L200&lt;&gt;"",IF(I200=$O$1,J200,I200),"")</f>
        <v/>
      </c>
      <c r="N200" s="2" t="n"/>
      <c r="O200" s="2" t="n"/>
      <c r="P200" s="2" t="n"/>
      <c r="Q200" s="2" t="n"/>
      <c r="R200" s="2" t="n"/>
    </row>
    <row r="201" ht="15.75" customHeight="1">
      <c r="A201" s="10" t="inlineStr">
        <is>
          <t>p81</t>
        </is>
      </c>
      <c r="B201" s="10" t="inlineStr">
        <is>
          <t>p107</t>
        </is>
      </c>
      <c r="C201" s="13" t="n">
        <v>25.5556416</v>
      </c>
      <c r="D201" s="13" t="n">
        <v>0</v>
      </c>
      <c r="E201" s="13" t="n">
        <v>25.5556416</v>
      </c>
      <c r="F201" s="10" t="n"/>
      <c r="G201" s="13" t="n">
        <v>81</v>
      </c>
      <c r="H201" s="13" t="n">
        <v>107</v>
      </c>
      <c r="I201" s="14" t="inlineStr">
        <is>
          <t>IL</t>
        </is>
      </c>
      <c r="J201" s="14" t="inlineStr">
        <is>
          <t>IN</t>
        </is>
      </c>
      <c r="K201" s="14" t="inlineStr">
        <is>
          <t>Different</t>
        </is>
      </c>
      <c r="L201" s="2">
        <f>IF(AND(K201="Different",OR(I201 = $O$1,J201=$O$1)),E201,"")</f>
        <v/>
      </c>
      <c r="M201" s="2">
        <f>IF(L201&lt;&gt;"",IF(I201=$O$1,J201,I201),"")</f>
        <v/>
      </c>
      <c r="N201" s="2" t="n"/>
      <c r="O201" s="2" t="n"/>
      <c r="P201" s="2" t="n"/>
      <c r="Q201" s="2" t="n"/>
      <c r="R201" s="2" t="n"/>
    </row>
    <row r="202" ht="15.75" customHeight="1">
      <c r="A202" s="10" t="inlineStr">
        <is>
          <t>p81</t>
        </is>
      </c>
      <c r="B202" s="10" t="inlineStr">
        <is>
          <t>p108</t>
        </is>
      </c>
      <c r="C202" s="13" t="n">
        <v>100.8716418</v>
      </c>
      <c r="D202" s="13" t="n">
        <v>0</v>
      </c>
      <c r="E202" s="13" t="n">
        <v>100.8716418</v>
      </c>
      <c r="F202" s="10" t="n"/>
      <c r="G202" s="13" t="n">
        <v>81</v>
      </c>
      <c r="H202" s="13" t="n">
        <v>108</v>
      </c>
      <c r="I202" s="14" t="inlineStr">
        <is>
          <t>IL</t>
        </is>
      </c>
      <c r="J202" s="14" t="inlineStr">
        <is>
          <t>KY</t>
        </is>
      </c>
      <c r="K202" s="14" t="inlineStr">
        <is>
          <t>Different</t>
        </is>
      </c>
      <c r="L202" s="2">
        <f>IF(AND(K202="Different",OR(I202 = $O$1,J202=$O$1)),E202,"")</f>
        <v/>
      </c>
      <c r="M202" s="2">
        <f>IF(L202&lt;&gt;"",IF(I202=$O$1,J202,I202),"")</f>
        <v/>
      </c>
      <c r="N202" s="2" t="n"/>
      <c r="O202" s="2" t="n"/>
      <c r="P202" s="2" t="n"/>
      <c r="Q202" s="2" t="n"/>
      <c r="R202" s="2" t="n"/>
    </row>
    <row r="203" ht="15.75" customHeight="1">
      <c r="A203" s="10" t="inlineStr">
        <is>
          <t>p82</t>
        </is>
      </c>
      <c r="B203" s="10" t="inlineStr">
        <is>
          <t>p83</t>
        </is>
      </c>
      <c r="C203" s="13" t="n">
        <v>1283.593</v>
      </c>
      <c r="D203" s="13" t="n">
        <v>0</v>
      </c>
      <c r="E203" s="13" t="n">
        <v>1283.593</v>
      </c>
      <c r="F203" s="10" t="n"/>
      <c r="G203" s="13" t="n">
        <v>82</v>
      </c>
      <c r="H203" s="13" t="n">
        <v>83</v>
      </c>
      <c r="I203" s="14" t="inlineStr">
        <is>
          <t>IL</t>
        </is>
      </c>
      <c r="J203" s="14" t="inlineStr">
        <is>
          <t>IL</t>
        </is>
      </c>
      <c r="K203" s="14" t="inlineStr">
        <is>
          <t>Same</t>
        </is>
      </c>
      <c r="L203" s="2">
        <f>IF(AND(K203="Different",OR(I203 = $O$1,J203=$O$1)),E203,"")</f>
        <v/>
      </c>
      <c r="M203" s="2">
        <f>IF(L203&lt;&gt;"",IF(I203=$O$1,J203,I203),"")</f>
        <v/>
      </c>
      <c r="N203" s="2" t="n"/>
      <c r="O203" s="2" t="n"/>
      <c r="P203" s="2" t="n"/>
      <c r="Q203" s="2" t="n"/>
      <c r="R203" s="2" t="n"/>
    </row>
    <row r="204" ht="15.75" customHeight="1">
      <c r="A204" s="10" t="inlineStr">
        <is>
          <t>p83</t>
        </is>
      </c>
      <c r="B204" s="10" t="inlineStr">
        <is>
          <t>p105</t>
        </is>
      </c>
      <c r="C204" s="13" t="n">
        <v>320.9788585</v>
      </c>
      <c r="D204" s="13" t="n">
        <v>0</v>
      </c>
      <c r="E204" s="13" t="n">
        <v>320.9788585</v>
      </c>
      <c r="F204" s="10" t="n"/>
      <c r="G204" s="13" t="n">
        <v>83</v>
      </c>
      <c r="H204" s="13" t="n">
        <v>105</v>
      </c>
      <c r="I204" s="14" t="inlineStr">
        <is>
          <t>IL</t>
        </is>
      </c>
      <c r="J204" s="14" t="inlineStr">
        <is>
          <t>IN</t>
        </is>
      </c>
      <c r="K204" s="14" t="inlineStr">
        <is>
          <t>Different</t>
        </is>
      </c>
      <c r="L204" s="2">
        <f>IF(AND(K204="Different",OR(I204 = $O$1,J204=$O$1)),E204,"")</f>
        <v/>
      </c>
      <c r="M204" s="2">
        <f>IF(L204&lt;&gt;"",IF(I204=$O$1,J204,I204),"")</f>
        <v/>
      </c>
      <c r="N204" s="2" t="n"/>
      <c r="O204" s="2" t="n"/>
      <c r="P204" s="2" t="n"/>
      <c r="Q204" s="2" t="n"/>
      <c r="R204" s="2" t="n"/>
    </row>
    <row r="205" ht="15.75" customHeight="1">
      <c r="A205" s="10" t="inlineStr">
        <is>
          <t>p83</t>
        </is>
      </c>
      <c r="B205" s="10" t="inlineStr">
        <is>
          <t>p107</t>
        </is>
      </c>
      <c r="C205" s="13" t="n">
        <v>801.7656625</v>
      </c>
      <c r="D205" s="13" t="n">
        <v>0</v>
      </c>
      <c r="E205" s="13" t="n">
        <v>801.7656625</v>
      </c>
      <c r="F205" s="10" t="n"/>
      <c r="G205" s="13" t="n">
        <v>83</v>
      </c>
      <c r="H205" s="13" t="n">
        <v>107</v>
      </c>
      <c r="I205" s="14" t="inlineStr">
        <is>
          <t>IL</t>
        </is>
      </c>
      <c r="J205" s="14" t="inlineStr">
        <is>
          <t>IN</t>
        </is>
      </c>
      <c r="K205" s="14" t="inlineStr">
        <is>
          <t>Different</t>
        </is>
      </c>
      <c r="L205" s="2">
        <f>IF(AND(K205="Different",OR(I205 = $O$1,J205=$O$1)),E205,"")</f>
        <v/>
      </c>
      <c r="M205" s="2">
        <f>IF(L205&lt;&gt;"",IF(I205=$O$1,J205,I205),"")</f>
        <v/>
      </c>
      <c r="N205" s="2" t="n"/>
      <c r="O205" s="2" t="n"/>
      <c r="P205" s="2" t="n"/>
      <c r="Q205" s="2" t="n"/>
      <c r="R205" s="2" t="n"/>
    </row>
    <row r="206" ht="15.75" customHeight="1">
      <c r="A206" s="10" t="inlineStr">
        <is>
          <t>p84</t>
        </is>
      </c>
      <c r="B206" s="10" t="inlineStr">
        <is>
          <t>p85</t>
        </is>
      </c>
      <c r="C206" s="13" t="n">
        <v>3000</v>
      </c>
      <c r="D206" s="13" t="n">
        <v>0</v>
      </c>
      <c r="E206" s="13" t="n">
        <v>3000</v>
      </c>
      <c r="F206" s="10" t="n"/>
      <c r="G206" s="13" t="n">
        <v>84</v>
      </c>
      <c r="H206" s="13" t="n">
        <v>85</v>
      </c>
      <c r="I206" s="14" t="inlineStr">
        <is>
          <t>MO</t>
        </is>
      </c>
      <c r="J206" s="14" t="inlineStr">
        <is>
          <t>AR</t>
        </is>
      </c>
      <c r="K206" s="14" t="inlineStr">
        <is>
          <t>Different</t>
        </is>
      </c>
      <c r="L206" s="2">
        <f>IF(AND(K206="Different",OR(I206 = $O$1,J206=$O$1)),E206,"")</f>
        <v/>
      </c>
      <c r="M206" s="2">
        <f>IF(L206&lt;&gt;"",IF(I206=$O$1,J206,I206),"")</f>
        <v/>
      </c>
      <c r="N206" s="2" t="n"/>
      <c r="O206" s="2" t="n"/>
      <c r="P206" s="2" t="n"/>
      <c r="Q206" s="2" t="n"/>
      <c r="R206" s="2" t="n"/>
    </row>
    <row r="207" ht="15.75" customHeight="1">
      <c r="A207" s="10" t="inlineStr">
        <is>
          <t>p84</t>
        </is>
      </c>
      <c r="B207" s="10" t="inlineStr">
        <is>
          <t>p92</t>
        </is>
      </c>
      <c r="C207" s="13" t="n">
        <v>449.3373134</v>
      </c>
      <c r="D207" s="13" t="n">
        <v>0</v>
      </c>
      <c r="E207" s="13" t="n">
        <v>449.3373134</v>
      </c>
      <c r="F207" s="10" t="n"/>
      <c r="G207" s="13" t="n">
        <v>84</v>
      </c>
      <c r="H207" s="13" t="n">
        <v>92</v>
      </c>
      <c r="I207" s="14" t="inlineStr">
        <is>
          <t>MO</t>
        </is>
      </c>
      <c r="J207" s="14" t="inlineStr">
        <is>
          <t>TN</t>
        </is>
      </c>
      <c r="K207" s="14" t="inlineStr">
        <is>
          <t>Different</t>
        </is>
      </c>
      <c r="L207" s="2">
        <f>IF(AND(K207="Different",OR(I207 = $O$1,J207=$O$1)),E207,"")</f>
        <v/>
      </c>
      <c r="M207" s="2">
        <f>IF(L207&lt;&gt;"",IF(I207=$O$1,J207,I207),"")</f>
        <v/>
      </c>
      <c r="N207" s="2" t="n"/>
      <c r="O207" s="2" t="n"/>
      <c r="P207" s="2" t="n"/>
      <c r="Q207" s="2" t="n"/>
      <c r="R207" s="2" t="n"/>
    </row>
    <row r="208" ht="15.75" customHeight="1">
      <c r="A208" s="10" t="inlineStr">
        <is>
          <t>p85</t>
        </is>
      </c>
      <c r="B208" s="10" t="inlineStr">
        <is>
          <t>p86</t>
        </is>
      </c>
      <c r="C208" s="13" t="n">
        <v>3957.517</v>
      </c>
      <c r="D208" s="13" t="n">
        <v>0</v>
      </c>
      <c r="E208" s="13" t="n">
        <v>3957.517</v>
      </c>
      <c r="F208" s="10" t="n"/>
      <c r="G208" s="13" t="n">
        <v>85</v>
      </c>
      <c r="H208" s="13" t="n">
        <v>86</v>
      </c>
      <c r="I208" s="14" t="inlineStr">
        <is>
          <t>AR</t>
        </is>
      </c>
      <c r="J208" s="14" t="inlineStr">
        <is>
          <t>LA</t>
        </is>
      </c>
      <c r="K208" s="14" t="inlineStr">
        <is>
          <t>Different</t>
        </is>
      </c>
      <c r="L208" s="2">
        <f>IF(AND(K208="Different",OR(I208 = $O$1,J208=$O$1)),E208,"")</f>
        <v/>
      </c>
      <c r="M208" s="2">
        <f>IF(L208&lt;&gt;"",IF(I208=$O$1,J208,I208),"")</f>
        <v/>
      </c>
      <c r="N208" s="2" t="n"/>
      <c r="O208" s="2" t="n"/>
      <c r="P208" s="2" t="n"/>
      <c r="Q208" s="2" t="n"/>
      <c r="R208" s="2" t="n"/>
    </row>
    <row r="209" ht="15.75" customHeight="1">
      <c r="A209" s="10" t="inlineStr">
        <is>
          <t>p85</t>
        </is>
      </c>
      <c r="B209" s="10" t="inlineStr">
        <is>
          <t>p87</t>
        </is>
      </c>
      <c r="C209" s="13" t="n">
        <v>1662.681</v>
      </c>
      <c r="D209" s="13" t="n">
        <v>0</v>
      </c>
      <c r="E209" s="13" t="n">
        <v>1662.681</v>
      </c>
      <c r="F209" s="10" t="n"/>
      <c r="G209" s="13" t="n">
        <v>85</v>
      </c>
      <c r="H209" s="13" t="n">
        <v>87</v>
      </c>
      <c r="I209" s="14" t="inlineStr">
        <is>
          <t>AR</t>
        </is>
      </c>
      <c r="J209" s="14" t="inlineStr">
        <is>
          <t>MS</t>
        </is>
      </c>
      <c r="K209" s="14" t="inlineStr">
        <is>
          <t>Different</t>
        </is>
      </c>
      <c r="L209" s="2">
        <f>IF(AND(K209="Different",OR(I209 = $O$1,J209=$O$1)),E209,"")</f>
        <v/>
      </c>
      <c r="M209" s="2">
        <f>IF(L209&lt;&gt;"",IF(I209=$O$1,J209,I209),"")</f>
        <v/>
      </c>
      <c r="N209" s="2" t="n"/>
      <c r="O209" s="2" t="n"/>
      <c r="P209" s="2" t="n"/>
      <c r="Q209" s="2" t="n"/>
      <c r="R209" s="2" t="n"/>
    </row>
    <row r="210" ht="15.75" customHeight="1">
      <c r="A210" s="10" t="inlineStr">
        <is>
          <t>p85</t>
        </is>
      </c>
      <c r="B210" s="10" t="inlineStr">
        <is>
          <t>p92</t>
        </is>
      </c>
      <c r="C210" s="13" t="n">
        <v>1023.337407</v>
      </c>
      <c r="D210" s="13" t="n">
        <v>0</v>
      </c>
      <c r="E210" s="13" t="n">
        <v>1023.337407</v>
      </c>
      <c r="F210" s="10" t="n"/>
      <c r="G210" s="13" t="n">
        <v>85</v>
      </c>
      <c r="H210" s="13" t="n">
        <v>92</v>
      </c>
      <c r="I210" s="14" t="inlineStr">
        <is>
          <t>AR</t>
        </is>
      </c>
      <c r="J210" s="14" t="inlineStr">
        <is>
          <t>TN</t>
        </is>
      </c>
      <c r="K210" s="14" t="inlineStr">
        <is>
          <t>Different</t>
        </is>
      </c>
      <c r="L210" s="2">
        <f>IF(AND(K210="Different",OR(I210 = $O$1,J210=$O$1)),E210,"")</f>
        <v/>
      </c>
      <c r="M210" s="2">
        <f>IF(L210&lt;&gt;"",IF(I210=$O$1,J210,I210),"")</f>
        <v/>
      </c>
      <c r="N210" s="2" t="n"/>
      <c r="O210" s="2" t="n"/>
      <c r="P210" s="2" t="n"/>
      <c r="Q210" s="2" t="n"/>
      <c r="R210" s="2" t="n"/>
    </row>
    <row r="211" ht="15.75" customHeight="1">
      <c r="A211" s="10" t="inlineStr">
        <is>
          <t>p86</t>
        </is>
      </c>
      <c r="B211" s="10" t="inlineStr">
        <is>
          <t>p87</t>
        </is>
      </c>
      <c r="C211" s="13" t="n">
        <v>1254.23</v>
      </c>
      <c r="D211" s="13" t="n">
        <v>0</v>
      </c>
      <c r="E211" s="13" t="n">
        <v>1254.23</v>
      </c>
      <c r="F211" s="10" t="n"/>
      <c r="G211" s="13" t="n">
        <v>86</v>
      </c>
      <c r="H211" s="13" t="n">
        <v>87</v>
      </c>
      <c r="I211" s="14" t="inlineStr">
        <is>
          <t>LA</t>
        </is>
      </c>
      <c r="J211" s="14" t="inlineStr">
        <is>
          <t>MS</t>
        </is>
      </c>
      <c r="K211" s="14" t="inlineStr">
        <is>
          <t>Different</t>
        </is>
      </c>
      <c r="L211" s="2">
        <f>IF(AND(K211="Different",OR(I211 = $O$1,J211=$O$1)),E211,"")</f>
        <v/>
      </c>
      <c r="M211" s="2">
        <f>IF(L211&lt;&gt;"",IF(I211=$O$1,J211,I211),"")</f>
        <v/>
      </c>
      <c r="N211" s="2" t="n"/>
      <c r="O211" s="2" t="n"/>
      <c r="P211" s="2" t="n"/>
      <c r="Q211" s="2" t="n"/>
      <c r="R211" s="2" t="n"/>
    </row>
    <row r="212" ht="15.75" customHeight="1">
      <c r="A212" s="10" t="inlineStr">
        <is>
          <t>p87</t>
        </is>
      </c>
      <c r="B212" s="10" t="inlineStr">
        <is>
          <t>p88</t>
        </is>
      </c>
      <c r="C212" s="13" t="n">
        <v>1412.295331</v>
      </c>
      <c r="D212" s="13" t="n">
        <v>0</v>
      </c>
      <c r="E212" s="13" t="n">
        <v>1412.295331</v>
      </c>
      <c r="F212" s="10" t="n"/>
      <c r="G212" s="13" t="n">
        <v>87</v>
      </c>
      <c r="H212" s="13" t="n">
        <v>88</v>
      </c>
      <c r="I212" s="14" t="inlineStr">
        <is>
          <t>MS</t>
        </is>
      </c>
      <c r="J212" s="14" t="inlineStr">
        <is>
          <t>MS</t>
        </is>
      </c>
      <c r="K212" s="14" t="inlineStr">
        <is>
          <t>Same</t>
        </is>
      </c>
      <c r="L212" s="2">
        <f>IF(AND(K212="Different",OR(I212 = $O$1,J212=$O$1)),E212,"")</f>
        <v/>
      </c>
      <c r="M212" s="2">
        <f>IF(L212&lt;&gt;"",IF(I212=$O$1,J212,I212),"")</f>
        <v/>
      </c>
      <c r="N212" s="2" t="n"/>
      <c r="O212" s="2" t="n"/>
      <c r="P212" s="2" t="n"/>
      <c r="Q212" s="2" t="n"/>
      <c r="R212" s="2" t="n"/>
    </row>
    <row r="213" ht="15.75" customHeight="1">
      <c r="A213" s="10" t="inlineStr">
        <is>
          <t>p87</t>
        </is>
      </c>
      <c r="B213" s="10" t="inlineStr">
        <is>
          <t>p89</t>
        </is>
      </c>
      <c r="C213" s="13" t="n">
        <v>1162.270695</v>
      </c>
      <c r="D213" s="13" t="n">
        <v>0</v>
      </c>
      <c r="E213" s="13" t="n">
        <v>1162.270695</v>
      </c>
      <c r="F213" s="10" t="n"/>
      <c r="G213" s="13" t="n">
        <v>87</v>
      </c>
      <c r="H213" s="13" t="n">
        <v>89</v>
      </c>
      <c r="I213" s="14" t="inlineStr">
        <is>
          <t>MS</t>
        </is>
      </c>
      <c r="J213" s="14" t="inlineStr">
        <is>
          <t>AL</t>
        </is>
      </c>
      <c r="K213" s="14" t="inlineStr">
        <is>
          <t>Different</t>
        </is>
      </c>
      <c r="L213" s="2">
        <f>IF(AND(K213="Different",OR(I213 = $O$1,J213=$O$1)),E213,"")</f>
        <v/>
      </c>
      <c r="M213" s="2">
        <f>IF(L213&lt;&gt;"",IF(I213=$O$1,J213,I213),"")</f>
        <v/>
      </c>
      <c r="N213" s="2" t="n"/>
      <c r="O213" s="2" t="n"/>
      <c r="P213" s="2" t="n"/>
      <c r="Q213" s="2" t="n"/>
      <c r="R213" s="2" t="n"/>
    </row>
    <row r="214" ht="15.75" customHeight="1">
      <c r="A214" s="10" t="inlineStr">
        <is>
          <t>p87</t>
        </is>
      </c>
      <c r="B214" s="10" t="inlineStr">
        <is>
          <t>p90</t>
        </is>
      </c>
      <c r="C214" s="13" t="n">
        <v>1837.729305</v>
      </c>
      <c r="D214" s="13" t="n">
        <v>0</v>
      </c>
      <c r="E214" s="13" t="n">
        <v>1837.729305</v>
      </c>
      <c r="F214" s="10" t="n"/>
      <c r="G214" s="13" t="n">
        <v>87</v>
      </c>
      <c r="H214" s="13" t="n">
        <v>90</v>
      </c>
      <c r="I214" s="14" t="inlineStr">
        <is>
          <t>MS</t>
        </is>
      </c>
      <c r="J214" s="14" t="inlineStr">
        <is>
          <t>AL</t>
        </is>
      </c>
      <c r="K214" s="14" t="inlineStr">
        <is>
          <t>Different</t>
        </is>
      </c>
      <c r="L214" s="2">
        <f>IF(AND(K214="Different",OR(I214 = $O$1,J214=$O$1)),E214,"")</f>
        <v/>
      </c>
      <c r="M214" s="2">
        <f>IF(L214&lt;&gt;"",IF(I214=$O$1,J214,I214),"")</f>
        <v/>
      </c>
      <c r="N214" s="2" t="n"/>
      <c r="O214" s="2" t="n"/>
      <c r="P214" s="2" t="n"/>
      <c r="Q214" s="2" t="n"/>
      <c r="R214" s="2" t="n"/>
    </row>
    <row r="215" ht="15.75" customHeight="1">
      <c r="A215" s="10" t="inlineStr">
        <is>
          <t>p87</t>
        </is>
      </c>
      <c r="B215" s="10" t="inlineStr">
        <is>
          <t>p92</t>
        </is>
      </c>
      <c r="C215" s="13" t="n">
        <v>483.3672618</v>
      </c>
      <c r="D215" s="13" t="n">
        <v>0</v>
      </c>
      <c r="E215" s="13" t="n">
        <v>483.3672618</v>
      </c>
      <c r="F215" s="10" t="n"/>
      <c r="G215" s="13" t="n">
        <v>87</v>
      </c>
      <c r="H215" s="13" t="n">
        <v>92</v>
      </c>
      <c r="I215" s="14" t="inlineStr">
        <is>
          <t>MS</t>
        </is>
      </c>
      <c r="J215" s="14" t="inlineStr">
        <is>
          <t>TN</t>
        </is>
      </c>
      <c r="K215" s="14" t="inlineStr">
        <is>
          <t>Different</t>
        </is>
      </c>
      <c r="L215" s="2">
        <f>IF(AND(K215="Different",OR(I215 = $O$1,J215=$O$1)),E215,"")</f>
        <v/>
      </c>
      <c r="M215" s="2">
        <f>IF(L215&lt;&gt;"",IF(I215=$O$1,J215,I215),"")</f>
        <v/>
      </c>
      <c r="N215" s="2" t="n"/>
      <c r="O215" s="2" t="n"/>
      <c r="P215" s="2" t="n"/>
      <c r="Q215" s="2" t="n"/>
      <c r="R215" s="2" t="n"/>
    </row>
    <row r="216" ht="15.75" customHeight="1">
      <c r="A216" s="10" t="inlineStr">
        <is>
          <t>p88</t>
        </is>
      </c>
      <c r="B216" s="10" t="inlineStr">
        <is>
          <t>p89</t>
        </is>
      </c>
      <c r="C216" s="13" t="n">
        <v>1929.878835</v>
      </c>
      <c r="D216" s="13" t="n">
        <v>0</v>
      </c>
      <c r="E216" s="13" t="n">
        <v>1929.878835</v>
      </c>
      <c r="F216" s="10" t="n"/>
      <c r="G216" s="13" t="n">
        <v>88</v>
      </c>
      <c r="H216" s="13" t="n">
        <v>89</v>
      </c>
      <c r="I216" s="14" t="inlineStr">
        <is>
          <t>MS</t>
        </is>
      </c>
      <c r="J216" s="14" t="inlineStr">
        <is>
          <t>AL</t>
        </is>
      </c>
      <c r="K216" s="14" t="inlineStr">
        <is>
          <t>Different</t>
        </is>
      </c>
      <c r="L216" s="2">
        <f>IF(AND(K216="Different",OR(I216 = $O$1,J216=$O$1)),E216,"")</f>
        <v/>
      </c>
      <c r="M216" s="2">
        <f>IF(L216&lt;&gt;"",IF(I216=$O$1,J216,I216),"")</f>
        <v/>
      </c>
      <c r="N216" s="2" t="n"/>
      <c r="O216" s="2" t="n"/>
      <c r="P216" s="2" t="n"/>
      <c r="Q216" s="2" t="n"/>
      <c r="R216" s="2" t="n"/>
    </row>
    <row r="217" ht="15.75" customHeight="1">
      <c r="A217" s="10" t="inlineStr">
        <is>
          <t>p88</t>
        </is>
      </c>
      <c r="B217" s="10" t="inlineStr">
        <is>
          <t>p92</t>
        </is>
      </c>
      <c r="C217" s="13" t="n">
        <v>1970.902</v>
      </c>
      <c r="D217" s="13" t="n">
        <v>0</v>
      </c>
      <c r="E217" s="13" t="n">
        <v>1970.902</v>
      </c>
      <c r="F217" s="10" t="n"/>
      <c r="G217" s="13" t="n">
        <v>88</v>
      </c>
      <c r="H217" s="13" t="n">
        <v>92</v>
      </c>
      <c r="I217" s="14" t="inlineStr">
        <is>
          <t>MS</t>
        </is>
      </c>
      <c r="J217" s="14" t="inlineStr">
        <is>
          <t>TN</t>
        </is>
      </c>
      <c r="K217" s="14" t="inlineStr">
        <is>
          <t>Different</t>
        </is>
      </c>
      <c r="L217" s="2">
        <f>IF(AND(K217="Different",OR(I217 = $O$1,J217=$O$1)),E217,"")</f>
        <v/>
      </c>
      <c r="M217" s="2">
        <f>IF(L217&lt;&gt;"",IF(I217=$O$1,J217,I217),"")</f>
        <v/>
      </c>
      <c r="N217" s="2" t="n"/>
      <c r="O217" s="2" t="n"/>
      <c r="P217" s="2" t="n"/>
      <c r="Q217" s="2" t="n"/>
      <c r="R217" s="2" t="n"/>
    </row>
    <row r="218" ht="15.75" customHeight="1">
      <c r="A218" s="10" t="inlineStr">
        <is>
          <t>p89</t>
        </is>
      </c>
      <c r="B218" s="10" t="inlineStr">
        <is>
          <t>p90</t>
        </is>
      </c>
      <c r="C218" s="13" t="n">
        <v>4608.073</v>
      </c>
      <c r="D218" s="13" t="n">
        <v>0</v>
      </c>
      <c r="E218" s="13" t="n">
        <v>4608.073</v>
      </c>
      <c r="F218" s="10" t="n"/>
      <c r="G218" s="13" t="n">
        <v>89</v>
      </c>
      <c r="H218" s="13" t="n">
        <v>90</v>
      </c>
      <c r="I218" s="14" t="inlineStr">
        <is>
          <t>AL</t>
        </is>
      </c>
      <c r="J218" s="14" t="inlineStr">
        <is>
          <t>AL</t>
        </is>
      </c>
      <c r="K218" s="14" t="inlineStr">
        <is>
          <t>Same</t>
        </is>
      </c>
      <c r="L218" s="2">
        <f>IF(AND(K218="Different",OR(I218 = $O$1,J218=$O$1)),E218,"")</f>
        <v/>
      </c>
      <c r="M218" s="2">
        <f>IF(L218&lt;&gt;"",IF(I218=$O$1,J218,I218),"")</f>
        <v/>
      </c>
      <c r="N218" s="2" t="n"/>
      <c r="O218" s="2" t="n"/>
      <c r="P218" s="2" t="n"/>
      <c r="Q218" s="2" t="n"/>
      <c r="R218" s="2" t="n"/>
    </row>
    <row r="219" ht="15.75" customHeight="1">
      <c r="A219" s="10" t="inlineStr">
        <is>
          <t>p89</t>
        </is>
      </c>
      <c r="B219" s="10" t="inlineStr">
        <is>
          <t>p92</t>
        </is>
      </c>
      <c r="C219" s="13" t="n">
        <v>1349.144969</v>
      </c>
      <c r="D219" s="13" t="n">
        <v>0</v>
      </c>
      <c r="E219" s="13" t="n">
        <v>1349.144969</v>
      </c>
      <c r="F219" s="10" t="n"/>
      <c r="G219" s="13" t="n">
        <v>89</v>
      </c>
      <c r="H219" s="13" t="n">
        <v>92</v>
      </c>
      <c r="I219" s="14" t="inlineStr">
        <is>
          <t>AL</t>
        </is>
      </c>
      <c r="J219" s="14" t="inlineStr">
        <is>
          <t>TN</t>
        </is>
      </c>
      <c r="K219" s="14" t="inlineStr">
        <is>
          <t>Different</t>
        </is>
      </c>
      <c r="L219" s="2">
        <f>IF(AND(K219="Different",OR(I219 = $O$1,J219=$O$1)),E219,"")</f>
        <v/>
      </c>
      <c r="M219" s="2">
        <f>IF(L219&lt;&gt;"",IF(I219=$O$1,J219,I219),"")</f>
        <v/>
      </c>
      <c r="N219" s="2" t="n"/>
      <c r="O219" s="2" t="n"/>
      <c r="P219" s="2" t="n"/>
      <c r="Q219" s="2" t="n"/>
      <c r="R219" s="2" t="n"/>
    </row>
    <row r="220" ht="15.75" customHeight="1">
      <c r="A220" s="10" t="inlineStr">
        <is>
          <t>p89</t>
        </is>
      </c>
      <c r="B220" s="10" t="inlineStr">
        <is>
          <t>p94</t>
        </is>
      </c>
      <c r="C220" s="13" t="n">
        <v>992.1531</v>
      </c>
      <c r="D220" s="13" t="n">
        <v>0</v>
      </c>
      <c r="E220" s="13" t="n">
        <v>992.1531</v>
      </c>
      <c r="F220" s="10" t="n"/>
      <c r="G220" s="13" t="n">
        <v>89</v>
      </c>
      <c r="H220" s="13" t="n">
        <v>94</v>
      </c>
      <c r="I220" s="14" t="inlineStr">
        <is>
          <t>AL</t>
        </is>
      </c>
      <c r="J220" s="14" t="inlineStr">
        <is>
          <t>GA</t>
        </is>
      </c>
      <c r="K220" s="14" t="inlineStr">
        <is>
          <t>Different</t>
        </is>
      </c>
      <c r="L220" s="2">
        <f>IF(AND(K220="Different",OR(I220 = $O$1,J220=$O$1)),E220,"")</f>
        <v/>
      </c>
      <c r="M220" s="2">
        <f>IF(L220&lt;&gt;"",IF(I220=$O$1,J220,I220),"")</f>
        <v/>
      </c>
      <c r="N220" s="2" t="n"/>
      <c r="O220" s="2" t="n"/>
      <c r="P220" s="2" t="n"/>
      <c r="Q220" s="2" t="n"/>
      <c r="R220" s="2" t="n"/>
    </row>
    <row r="221" ht="15.75" customHeight="1">
      <c r="A221" s="10" t="inlineStr">
        <is>
          <t>p90</t>
        </is>
      </c>
      <c r="B221" s="10" t="inlineStr">
        <is>
          <t>p91</t>
        </is>
      </c>
      <c r="C221" s="13" t="n">
        <v>2856.881</v>
      </c>
      <c r="D221" s="13" t="n">
        <v>0</v>
      </c>
      <c r="E221" s="13" t="n">
        <v>2856.881</v>
      </c>
      <c r="F221" s="10" t="n"/>
      <c r="G221" s="13" t="n">
        <v>90</v>
      </c>
      <c r="H221" s="13" t="n">
        <v>91</v>
      </c>
      <c r="I221" s="14" t="inlineStr">
        <is>
          <t>AL</t>
        </is>
      </c>
      <c r="J221" s="14" t="inlineStr">
        <is>
          <t>FL</t>
        </is>
      </c>
      <c r="K221" s="14" t="inlineStr">
        <is>
          <t>Different</t>
        </is>
      </c>
      <c r="L221" s="2">
        <f>IF(AND(K221="Different",OR(I221 = $O$1,J221=$O$1)),E221,"")</f>
        <v/>
      </c>
      <c r="M221" s="2">
        <f>IF(L221&lt;&gt;"",IF(I221=$O$1,J221,I221),"")</f>
        <v/>
      </c>
      <c r="N221" s="2" t="n"/>
      <c r="O221" s="2" t="n"/>
      <c r="P221" s="2" t="n"/>
      <c r="Q221" s="2" t="n"/>
      <c r="R221" s="2" t="n"/>
    </row>
    <row r="222" ht="15.75" customHeight="1">
      <c r="A222" s="10" t="inlineStr">
        <is>
          <t>p90</t>
        </is>
      </c>
      <c r="B222" s="10" t="inlineStr">
        <is>
          <t>p94</t>
        </is>
      </c>
      <c r="C222" s="13" t="n">
        <v>5066.118</v>
      </c>
      <c r="D222" s="13" t="n">
        <v>0</v>
      </c>
      <c r="E222" s="13" t="n">
        <v>5066.118</v>
      </c>
      <c r="F222" s="10" t="n"/>
      <c r="G222" s="13" t="n">
        <v>90</v>
      </c>
      <c r="H222" s="13" t="n">
        <v>94</v>
      </c>
      <c r="I222" s="14" t="inlineStr">
        <is>
          <t>AL</t>
        </is>
      </c>
      <c r="J222" s="14" t="inlineStr">
        <is>
          <t>GA</t>
        </is>
      </c>
      <c r="K222" s="14" t="inlineStr">
        <is>
          <t>Different</t>
        </is>
      </c>
      <c r="L222" s="2">
        <f>IF(AND(K222="Different",OR(I222 = $O$1,J222=$O$1)),E222,"")</f>
        <v/>
      </c>
      <c r="M222" s="2">
        <f>IF(L222&lt;&gt;"",IF(I222=$O$1,J222,I222),"")</f>
        <v/>
      </c>
      <c r="N222" s="2" t="n"/>
      <c r="O222" s="2" t="n"/>
      <c r="P222" s="2" t="n"/>
      <c r="Q222" s="2" t="n"/>
      <c r="R222" s="2" t="n"/>
    </row>
    <row r="223" ht="15.75" customHeight="1">
      <c r="A223" s="10" t="inlineStr">
        <is>
          <t>p91</t>
        </is>
      </c>
      <c r="B223" s="10" t="inlineStr">
        <is>
          <t>p94</t>
        </is>
      </c>
      <c r="C223" s="13" t="n">
        <v>640.5347</v>
      </c>
      <c r="D223" s="13" t="n">
        <v>0</v>
      </c>
      <c r="E223" s="13" t="n">
        <v>640.5347</v>
      </c>
      <c r="F223" s="10" t="n"/>
      <c r="G223" s="13" t="n">
        <v>91</v>
      </c>
      <c r="H223" s="13" t="n">
        <v>94</v>
      </c>
      <c r="I223" s="14" t="inlineStr">
        <is>
          <t>FL</t>
        </is>
      </c>
      <c r="J223" s="14" t="inlineStr">
        <is>
          <t>GA</t>
        </is>
      </c>
      <c r="K223" s="14" t="inlineStr">
        <is>
          <t>Different</t>
        </is>
      </c>
      <c r="L223" s="2">
        <f>IF(AND(K223="Different",OR(I223 = $O$1,J223=$O$1)),E223,"")</f>
        <v/>
      </c>
      <c r="M223" s="2">
        <f>IF(L223&lt;&gt;"",IF(I223=$O$1,J223,I223),"")</f>
        <v/>
      </c>
      <c r="N223" s="2" t="n"/>
      <c r="O223" s="2" t="n"/>
      <c r="P223" s="2" t="n"/>
      <c r="Q223" s="2" t="n"/>
      <c r="R223" s="2" t="n"/>
    </row>
    <row r="224" ht="15.75" customHeight="1">
      <c r="A224" s="10" t="inlineStr">
        <is>
          <t>p91</t>
        </is>
      </c>
      <c r="B224" s="10" t="inlineStr">
        <is>
          <t>p101</t>
        </is>
      </c>
      <c r="C224" s="13" t="n">
        <v>1152.253521</v>
      </c>
      <c r="D224" s="13" t="n">
        <v>0</v>
      </c>
      <c r="E224" s="13" t="n">
        <v>1152.253521</v>
      </c>
      <c r="F224" s="10" t="n"/>
      <c r="G224" s="13" t="n">
        <v>91</v>
      </c>
      <c r="H224" s="13" t="n">
        <v>101</v>
      </c>
      <c r="I224" s="14" t="inlineStr">
        <is>
          <t>FL</t>
        </is>
      </c>
      <c r="J224" s="14" t="inlineStr">
        <is>
          <t>FL</t>
        </is>
      </c>
      <c r="K224" s="14" t="inlineStr">
        <is>
          <t>Same</t>
        </is>
      </c>
      <c r="L224" s="2">
        <f>IF(AND(K224="Different",OR(I224 = $O$1,J224=$O$1)),E224,"")</f>
        <v/>
      </c>
      <c r="M224" s="2">
        <f>IF(L224&lt;&gt;"",IF(I224=$O$1,J224,I224),"")</f>
        <v/>
      </c>
      <c r="N224" s="2" t="n"/>
      <c r="O224" s="2" t="n"/>
      <c r="P224" s="2" t="n"/>
      <c r="Q224" s="2" t="n"/>
      <c r="R224" s="2" t="n"/>
    </row>
    <row r="225" ht="15.75" customHeight="1">
      <c r="A225" s="10" t="inlineStr">
        <is>
          <t>p92</t>
        </is>
      </c>
      <c r="B225" s="10" t="inlineStr">
        <is>
          <t>p93</t>
        </is>
      </c>
      <c r="C225" s="13" t="n">
        <v>4832.321671</v>
      </c>
      <c r="D225" s="13" t="n">
        <v>0</v>
      </c>
      <c r="E225" s="13" t="n">
        <v>4832.321671</v>
      </c>
      <c r="F225" s="10" t="n"/>
      <c r="G225" s="13" t="n">
        <v>92</v>
      </c>
      <c r="H225" s="13" t="n">
        <v>93</v>
      </c>
      <c r="I225" s="14" t="inlineStr">
        <is>
          <t>TN</t>
        </is>
      </c>
      <c r="J225" s="14" t="inlineStr">
        <is>
          <t>KY</t>
        </is>
      </c>
      <c r="K225" s="14" t="inlineStr">
        <is>
          <t>Different</t>
        </is>
      </c>
      <c r="L225" s="2">
        <f>IF(AND(K225="Different",OR(I225 = $O$1,J225=$O$1)),E225,"")</f>
        <v/>
      </c>
      <c r="M225" s="2">
        <f>IF(L225&lt;&gt;"",IF(I225=$O$1,J225,I225),"")</f>
        <v/>
      </c>
      <c r="N225" s="2" t="n"/>
      <c r="O225" s="2" t="n"/>
      <c r="P225" s="2" t="n"/>
      <c r="Q225" s="2" t="n"/>
      <c r="R225" s="2" t="n"/>
    </row>
    <row r="226" ht="15.75" customHeight="1">
      <c r="A226" s="10" t="inlineStr">
        <is>
          <t>p92</t>
        </is>
      </c>
      <c r="B226" s="10" t="inlineStr">
        <is>
          <t>p94</t>
        </is>
      </c>
      <c r="C226" s="13" t="n">
        <v>720.9761966</v>
      </c>
      <c r="D226" s="13" t="n">
        <v>0</v>
      </c>
      <c r="E226" s="13" t="n">
        <v>720.9761966</v>
      </c>
      <c r="F226" s="10" t="n"/>
      <c r="G226" s="13" t="n">
        <v>92</v>
      </c>
      <c r="H226" s="13" t="n">
        <v>94</v>
      </c>
      <c r="I226" s="14" t="inlineStr">
        <is>
          <t>TN</t>
        </is>
      </c>
      <c r="J226" s="14" t="inlineStr">
        <is>
          <t>GA</t>
        </is>
      </c>
      <c r="K226" s="14" t="inlineStr">
        <is>
          <t>Different</t>
        </is>
      </c>
      <c r="L226" s="2">
        <f>IF(AND(K226="Different",OR(I226 = $O$1,J226=$O$1)),E226,"")</f>
        <v/>
      </c>
      <c r="M226" s="2">
        <f>IF(L226&lt;&gt;"",IF(I226=$O$1,J226,I226),"")</f>
        <v/>
      </c>
      <c r="N226" s="2" t="n"/>
      <c r="O226" s="2" t="n"/>
      <c r="P226" s="2" t="n"/>
      <c r="Q226" s="2" t="n"/>
      <c r="R226" s="2" t="n"/>
    </row>
    <row r="227" ht="15.75" customHeight="1">
      <c r="A227" s="10" t="inlineStr">
        <is>
          <t>p92</t>
        </is>
      </c>
      <c r="B227" s="10" t="inlineStr">
        <is>
          <t>p97</t>
        </is>
      </c>
      <c r="C227" s="13" t="n">
        <v>3600</v>
      </c>
      <c r="D227" s="13" t="n">
        <v>0</v>
      </c>
      <c r="E227" s="13" t="n">
        <v>3600</v>
      </c>
      <c r="F227" s="10" t="n"/>
      <c r="G227" s="13" t="n">
        <v>92</v>
      </c>
      <c r="H227" s="13" t="n">
        <v>97</v>
      </c>
      <c r="I227" s="14" t="inlineStr">
        <is>
          <t>TN</t>
        </is>
      </c>
      <c r="J227" s="14" t="inlineStr">
        <is>
          <t>NC</t>
        </is>
      </c>
      <c r="K227" s="14" t="inlineStr">
        <is>
          <t>Different</t>
        </is>
      </c>
      <c r="L227" s="2">
        <f>IF(AND(K227="Different",OR(I227 = $O$1,J227=$O$1)),E227,"")</f>
        <v/>
      </c>
      <c r="M227" s="2">
        <f>IF(L227&lt;&gt;"",IF(I227=$O$1,J227,I227),"")</f>
        <v/>
      </c>
      <c r="N227" s="2" t="n"/>
      <c r="O227" s="2" t="n"/>
      <c r="P227" s="2" t="n"/>
      <c r="Q227" s="2" t="n"/>
      <c r="R227" s="2" t="n"/>
    </row>
    <row r="228" ht="15.75" customHeight="1">
      <c r="A228" s="10" t="inlineStr">
        <is>
          <t>p92</t>
        </is>
      </c>
      <c r="B228" s="10" t="inlineStr">
        <is>
          <t>p108</t>
        </is>
      </c>
      <c r="C228" s="13" t="n">
        <v>3286.599209</v>
      </c>
      <c r="D228" s="13" t="n">
        <v>0</v>
      </c>
      <c r="E228" s="13" t="n">
        <v>3286.599209</v>
      </c>
      <c r="F228" s="10" t="n"/>
      <c r="G228" s="13" t="n">
        <v>92</v>
      </c>
      <c r="H228" s="13" t="n">
        <v>108</v>
      </c>
      <c r="I228" s="14" t="inlineStr">
        <is>
          <t>TN</t>
        </is>
      </c>
      <c r="J228" s="14" t="inlineStr">
        <is>
          <t>KY</t>
        </is>
      </c>
      <c r="K228" s="14" t="inlineStr">
        <is>
          <t>Different</t>
        </is>
      </c>
      <c r="L228" s="2">
        <f>IF(AND(K228="Different",OR(I228 = $O$1,J228=$O$1)),E228,"")</f>
        <v/>
      </c>
      <c r="M228" s="2">
        <f>IF(L228&lt;&gt;"",IF(I228=$O$1,J228,I228),"")</f>
        <v/>
      </c>
      <c r="N228" s="2" t="n"/>
      <c r="O228" s="2" t="n"/>
      <c r="P228" s="2" t="n"/>
      <c r="Q228" s="2" t="n"/>
      <c r="R228" s="2" t="n"/>
    </row>
    <row r="229" ht="15.75" customHeight="1">
      <c r="A229" s="10" t="inlineStr">
        <is>
          <t>p92</t>
        </is>
      </c>
      <c r="B229" s="10" t="inlineStr">
        <is>
          <t>p109</t>
        </is>
      </c>
      <c r="C229" s="13" t="n">
        <v>229.32</v>
      </c>
      <c r="D229" s="13" t="n">
        <v>0</v>
      </c>
      <c r="E229" s="13" t="n">
        <v>229.32</v>
      </c>
      <c r="F229" s="10" t="n"/>
      <c r="G229" s="13" t="n">
        <v>92</v>
      </c>
      <c r="H229" s="13" t="n">
        <v>109</v>
      </c>
      <c r="I229" s="14" t="inlineStr">
        <is>
          <t>TN</t>
        </is>
      </c>
      <c r="J229" s="14" t="inlineStr">
        <is>
          <t>KY</t>
        </is>
      </c>
      <c r="K229" s="14" t="inlineStr">
        <is>
          <t>Different</t>
        </is>
      </c>
      <c r="L229" s="2">
        <f>IF(AND(K229="Different",OR(I229 = $O$1,J229=$O$1)),E229,"")</f>
        <v/>
      </c>
      <c r="M229" s="2">
        <f>IF(L229&lt;&gt;"",IF(I229=$O$1,J229,I229),"")</f>
        <v/>
      </c>
      <c r="N229" s="2" t="n"/>
      <c r="O229" s="2" t="n"/>
      <c r="P229" s="2" t="n"/>
      <c r="Q229" s="2" t="n"/>
      <c r="R229" s="2" t="n"/>
    </row>
    <row r="230" ht="15.75" customHeight="1">
      <c r="A230" s="10" t="inlineStr">
        <is>
          <t>p92</t>
        </is>
      </c>
      <c r="B230" s="10" t="inlineStr">
        <is>
          <t>p118</t>
        </is>
      </c>
      <c r="C230" s="13" t="n">
        <v>127.2095559</v>
      </c>
      <c r="D230" s="13" t="n">
        <v>0</v>
      </c>
      <c r="E230" s="13" t="n">
        <v>127.2095559</v>
      </c>
      <c r="F230" s="10" t="n"/>
      <c r="G230" s="13" t="n">
        <v>92</v>
      </c>
      <c r="H230" s="13" t="n">
        <v>118</v>
      </c>
      <c r="I230" s="14" t="inlineStr">
        <is>
          <t>TN</t>
        </is>
      </c>
      <c r="J230" s="14" t="inlineStr">
        <is>
          <t>VA</t>
        </is>
      </c>
      <c r="K230" s="14" t="inlineStr">
        <is>
          <t>Different</t>
        </is>
      </c>
      <c r="L230" s="2">
        <f>IF(AND(K230="Different",OR(I230 = $O$1,J230=$O$1)),E230,"")</f>
        <v/>
      </c>
      <c r="M230" s="2">
        <f>IF(L230&lt;&gt;"",IF(I230=$O$1,J230,I230),"")</f>
        <v/>
      </c>
      <c r="N230" s="2" t="n"/>
      <c r="O230" s="2" t="n"/>
      <c r="P230" s="2" t="n"/>
      <c r="Q230" s="2" t="n"/>
      <c r="R230" s="2" t="n"/>
    </row>
    <row r="231" ht="15.75" customHeight="1">
      <c r="A231" s="10" t="inlineStr">
        <is>
          <t>p93</t>
        </is>
      </c>
      <c r="B231" s="10" t="inlineStr">
        <is>
          <t>p108</t>
        </is>
      </c>
      <c r="C231" s="13" t="n">
        <v>2012.326</v>
      </c>
      <c r="D231" s="13" t="n">
        <v>0</v>
      </c>
      <c r="E231" s="13" t="n">
        <v>2012.326</v>
      </c>
      <c r="F231" s="10" t="n"/>
      <c r="G231" s="13" t="n">
        <v>93</v>
      </c>
      <c r="H231" s="13" t="n">
        <v>108</v>
      </c>
      <c r="I231" s="14" t="inlineStr">
        <is>
          <t>KY</t>
        </is>
      </c>
      <c r="J231" s="14" t="inlineStr">
        <is>
          <t>KY</t>
        </is>
      </c>
      <c r="K231" s="14" t="inlineStr">
        <is>
          <t>Same</t>
        </is>
      </c>
      <c r="L231" s="2">
        <f>IF(AND(K231="Different",OR(I231 = $O$1,J231=$O$1)),E231,"")</f>
        <v/>
      </c>
      <c r="M231" s="2">
        <f>IF(L231&lt;&gt;"",IF(I231=$O$1,J231,I231),"")</f>
        <v/>
      </c>
      <c r="N231" s="2" t="n"/>
      <c r="O231" s="2" t="n"/>
      <c r="P231" s="2" t="n"/>
      <c r="Q231" s="2" t="n"/>
      <c r="R231" s="2" t="n"/>
    </row>
    <row r="232" ht="15.75" customHeight="1">
      <c r="A232" s="10" t="inlineStr">
        <is>
          <t>p93</t>
        </is>
      </c>
      <c r="B232" s="10" t="inlineStr">
        <is>
          <t>p109</t>
        </is>
      </c>
      <c r="C232" s="13" t="n">
        <v>1459.04</v>
      </c>
      <c r="D232" s="13" t="n">
        <v>0</v>
      </c>
      <c r="E232" s="13" t="n">
        <v>1459.04</v>
      </c>
      <c r="F232" s="10" t="n"/>
      <c r="G232" s="13" t="n">
        <v>93</v>
      </c>
      <c r="H232" s="13" t="n">
        <v>109</v>
      </c>
      <c r="I232" s="14" t="inlineStr">
        <is>
          <t>KY</t>
        </is>
      </c>
      <c r="J232" s="14" t="inlineStr">
        <is>
          <t>KY</t>
        </is>
      </c>
      <c r="K232" s="14" t="inlineStr">
        <is>
          <t>Same</t>
        </is>
      </c>
      <c r="L232" s="2">
        <f>IF(AND(K232="Different",OR(I232 = $O$1,J232=$O$1)),E232,"")</f>
        <v/>
      </c>
      <c r="M232" s="2">
        <f>IF(L232&lt;&gt;"",IF(I232=$O$1,J232,I232),"")</f>
        <v/>
      </c>
      <c r="N232" s="2" t="n"/>
      <c r="O232" s="2" t="n"/>
      <c r="P232" s="2" t="n"/>
      <c r="Q232" s="2" t="n"/>
      <c r="R232" s="2" t="n"/>
    </row>
    <row r="233" ht="15.75" customHeight="1">
      <c r="A233" s="10" t="inlineStr">
        <is>
          <t>p94</t>
        </is>
      </c>
      <c r="B233" s="10" t="inlineStr">
        <is>
          <t>p95</t>
        </is>
      </c>
      <c r="C233" s="13" t="n">
        <v>2392.012057</v>
      </c>
      <c r="D233" s="13" t="n">
        <v>0</v>
      </c>
      <c r="E233" s="13" t="n">
        <v>2392.012057</v>
      </c>
      <c r="F233" s="10" t="n"/>
      <c r="G233" s="13" t="n">
        <v>94</v>
      </c>
      <c r="H233" s="13" t="n">
        <v>95</v>
      </c>
      <c r="I233" s="14" t="inlineStr">
        <is>
          <t>GA</t>
        </is>
      </c>
      <c r="J233" s="14" t="inlineStr">
        <is>
          <t>SC</t>
        </is>
      </c>
      <c r="K233" s="14" t="inlineStr">
        <is>
          <t>Different</t>
        </is>
      </c>
      <c r="L233" s="2">
        <f>IF(AND(K233="Different",OR(I233 = $O$1,J233=$O$1)),E233,"")</f>
        <v/>
      </c>
      <c r="M233" s="2">
        <f>IF(L233&lt;&gt;"",IF(I233=$O$1,J233,I233),"")</f>
        <v/>
      </c>
      <c r="N233" s="2" t="n"/>
      <c r="O233" s="2" t="n"/>
      <c r="P233" s="2" t="n"/>
      <c r="Q233" s="2" t="n"/>
      <c r="R233" s="2" t="n"/>
    </row>
    <row r="234" ht="15.75" customHeight="1">
      <c r="A234" s="10" t="inlineStr">
        <is>
          <t>p94</t>
        </is>
      </c>
      <c r="B234" s="10" t="inlineStr">
        <is>
          <t>p96</t>
        </is>
      </c>
      <c r="C234" s="13" t="n">
        <v>802.9215059000001</v>
      </c>
      <c r="D234" s="13" t="n">
        <v>0</v>
      </c>
      <c r="E234" s="13" t="n">
        <v>802.9215059000001</v>
      </c>
      <c r="F234" s="10" t="n"/>
      <c r="G234" s="13" t="n">
        <v>94</v>
      </c>
      <c r="H234" s="13" t="n">
        <v>96</v>
      </c>
      <c r="I234" s="14" t="inlineStr">
        <is>
          <t>GA</t>
        </is>
      </c>
      <c r="J234" s="14" t="inlineStr">
        <is>
          <t>SC</t>
        </is>
      </c>
      <c r="K234" s="14" t="inlineStr">
        <is>
          <t>Different</t>
        </is>
      </c>
      <c r="L234" s="2">
        <f>IF(AND(K234="Different",OR(I234 = $O$1,J234=$O$1)),E234,"")</f>
        <v/>
      </c>
      <c r="M234" s="2">
        <f>IF(L234&lt;&gt;"",IF(I234=$O$1,J234,I234),"")</f>
        <v/>
      </c>
      <c r="N234" s="2" t="n"/>
      <c r="O234" s="2" t="n"/>
      <c r="P234" s="2" t="n"/>
      <c r="Q234" s="2" t="n"/>
      <c r="R234" s="2" t="n"/>
    </row>
    <row r="235" ht="15.75" customHeight="1">
      <c r="A235" s="10" t="inlineStr">
        <is>
          <t>p94</t>
        </is>
      </c>
      <c r="B235" s="10" t="inlineStr">
        <is>
          <t>p97</t>
        </is>
      </c>
      <c r="C235" s="13" t="n">
        <v>47.06643701</v>
      </c>
      <c r="D235" s="13" t="n">
        <v>0</v>
      </c>
      <c r="E235" s="13" t="n">
        <v>47.06643701</v>
      </c>
      <c r="F235" s="10" t="n"/>
      <c r="G235" s="13" t="n">
        <v>94</v>
      </c>
      <c r="H235" s="13" t="n">
        <v>97</v>
      </c>
      <c r="I235" s="14" t="inlineStr">
        <is>
          <t>GA</t>
        </is>
      </c>
      <c r="J235" s="14" t="inlineStr">
        <is>
          <t>NC</t>
        </is>
      </c>
      <c r="K235" s="14" t="inlineStr">
        <is>
          <t>Different</t>
        </is>
      </c>
      <c r="L235" s="2">
        <f>IF(AND(K235="Different",OR(I235 = $O$1,J235=$O$1)),E235,"")</f>
        <v/>
      </c>
      <c r="M235" s="2">
        <f>IF(L235&lt;&gt;"",IF(I235=$O$1,J235,I235),"")</f>
        <v/>
      </c>
      <c r="N235" s="2" t="n"/>
      <c r="O235" s="2" t="n"/>
      <c r="P235" s="2" t="n"/>
      <c r="Q235" s="2" t="n"/>
      <c r="R235" s="2" t="n"/>
    </row>
    <row r="236" ht="15.75" customHeight="1">
      <c r="A236" s="10" t="inlineStr">
        <is>
          <t>p94</t>
        </is>
      </c>
      <c r="B236" s="10" t="inlineStr">
        <is>
          <t>p101</t>
        </is>
      </c>
      <c r="C236" s="13" t="n">
        <v>2447.746479</v>
      </c>
      <c r="D236" s="13" t="n">
        <v>0</v>
      </c>
      <c r="E236" s="13" t="n">
        <v>2447.746479</v>
      </c>
      <c r="F236" s="10" t="n"/>
      <c r="G236" s="13" t="n">
        <v>94</v>
      </c>
      <c r="H236" s="13" t="n">
        <v>101</v>
      </c>
      <c r="I236" s="14" t="inlineStr">
        <is>
          <t>GA</t>
        </is>
      </c>
      <c r="J236" s="14" t="inlineStr">
        <is>
          <t>FL</t>
        </is>
      </c>
      <c r="K236" s="14" t="inlineStr">
        <is>
          <t>Different</t>
        </is>
      </c>
      <c r="L236" s="2">
        <f>IF(AND(K236="Different",OR(I236 = $O$1,J236=$O$1)),E236,"")</f>
        <v/>
      </c>
      <c r="M236" s="2">
        <f>IF(L236&lt;&gt;"",IF(I236=$O$1,J236,I236),"")</f>
        <v/>
      </c>
      <c r="N236" s="2" t="n"/>
      <c r="O236" s="2" t="n"/>
      <c r="P236" s="2" t="n"/>
      <c r="Q236" s="2" t="n"/>
      <c r="R236" s="2" t="n"/>
    </row>
    <row r="237" ht="15.75" customHeight="1">
      <c r="A237" s="10" t="inlineStr">
        <is>
          <t>p95</t>
        </is>
      </c>
      <c r="B237" s="10" t="inlineStr">
        <is>
          <t>p96</t>
        </is>
      </c>
      <c r="C237" s="13" t="n">
        <v>1705.13</v>
      </c>
      <c r="D237" s="13" t="n">
        <v>0</v>
      </c>
      <c r="E237" s="13" t="n">
        <v>1705.13</v>
      </c>
      <c r="F237" s="10" t="n"/>
      <c r="G237" s="13" t="n">
        <v>95</v>
      </c>
      <c r="H237" s="13" t="n">
        <v>96</v>
      </c>
      <c r="I237" s="14" t="inlineStr">
        <is>
          <t>SC</t>
        </is>
      </c>
      <c r="J237" s="14" t="inlineStr">
        <is>
          <t>SC</t>
        </is>
      </c>
      <c r="K237" s="14" t="inlineStr">
        <is>
          <t>Same</t>
        </is>
      </c>
      <c r="L237" s="2">
        <f>IF(AND(K237="Different",OR(I237 = $O$1,J237=$O$1)),E237,"")</f>
        <v/>
      </c>
      <c r="M237" s="2">
        <f>IF(L237&lt;&gt;"",IF(I237=$O$1,J237,I237),"")</f>
        <v/>
      </c>
      <c r="N237" s="2" t="n"/>
      <c r="O237" s="2" t="n"/>
      <c r="P237" s="2" t="n"/>
      <c r="Q237" s="2" t="n"/>
      <c r="R237" s="2" t="n"/>
    </row>
    <row r="238" ht="15.75" customHeight="1">
      <c r="A238" s="10" t="inlineStr">
        <is>
          <t>p95</t>
        </is>
      </c>
      <c r="B238" s="10" t="inlineStr">
        <is>
          <t>p97</t>
        </is>
      </c>
      <c r="C238" s="13" t="n">
        <v>5283.222</v>
      </c>
      <c r="D238" s="13" t="n">
        <v>0</v>
      </c>
      <c r="E238" s="13" t="n">
        <v>5283.222</v>
      </c>
      <c r="F238" s="10" t="n"/>
      <c r="G238" s="13" t="n">
        <v>95</v>
      </c>
      <c r="H238" s="13" t="n">
        <v>97</v>
      </c>
      <c r="I238" s="14" t="inlineStr">
        <is>
          <t>SC</t>
        </is>
      </c>
      <c r="J238" s="14" t="inlineStr">
        <is>
          <t>NC</t>
        </is>
      </c>
      <c r="K238" s="14" t="inlineStr">
        <is>
          <t>Different</t>
        </is>
      </c>
      <c r="L238" s="2">
        <f>IF(AND(K238="Different",OR(I238 = $O$1,J238=$O$1)),E238,"")</f>
        <v/>
      </c>
      <c r="M238" s="2">
        <f>IF(L238&lt;&gt;"",IF(I238=$O$1,J238,I238),"")</f>
        <v/>
      </c>
      <c r="N238" s="2" t="n"/>
      <c r="O238" s="2" t="n"/>
      <c r="P238" s="2" t="n"/>
      <c r="Q238" s="2" t="n"/>
      <c r="R238" s="2" t="n"/>
    </row>
    <row r="239" ht="15.75" customHeight="1">
      <c r="A239" s="10" t="inlineStr">
        <is>
          <t>p95</t>
        </is>
      </c>
      <c r="B239" s="10" t="inlineStr">
        <is>
          <t>p98</t>
        </is>
      </c>
      <c r="C239" s="13" t="n">
        <v>1401.494</v>
      </c>
      <c r="D239" s="13" t="n">
        <v>0</v>
      </c>
      <c r="E239" s="13" t="n">
        <v>1401.494</v>
      </c>
      <c r="F239" s="10" t="n"/>
      <c r="G239" s="13" t="n">
        <v>95</v>
      </c>
      <c r="H239" s="13" t="n">
        <v>98</v>
      </c>
      <c r="I239" s="14" t="inlineStr">
        <is>
          <t>SC</t>
        </is>
      </c>
      <c r="J239" s="14" t="inlineStr">
        <is>
          <t>NC</t>
        </is>
      </c>
      <c r="K239" s="14" t="inlineStr">
        <is>
          <t>Different</t>
        </is>
      </c>
      <c r="L239" s="2">
        <f>IF(AND(K239="Different",OR(I239 = $O$1,J239=$O$1)),E239,"")</f>
        <v/>
      </c>
      <c r="M239" s="2">
        <f>IF(L239&lt;&gt;"",IF(I239=$O$1,J239,I239),"")</f>
        <v/>
      </c>
      <c r="N239" s="2" t="n"/>
      <c r="O239" s="2" t="n"/>
      <c r="P239" s="2" t="n"/>
      <c r="Q239" s="2" t="n"/>
      <c r="R239" s="2" t="n"/>
    </row>
    <row r="240" ht="15.75" customHeight="1">
      <c r="A240" s="10" t="inlineStr">
        <is>
          <t>p96</t>
        </is>
      </c>
      <c r="B240" s="10" t="inlineStr">
        <is>
          <t>p98</t>
        </is>
      </c>
      <c r="C240" s="13" t="n">
        <v>1990.702</v>
      </c>
      <c r="D240" s="13" t="n">
        <v>0</v>
      </c>
      <c r="E240" s="13" t="n">
        <v>1990.702</v>
      </c>
      <c r="F240" s="10" t="n"/>
      <c r="G240" s="13" t="n">
        <v>96</v>
      </c>
      <c r="H240" s="13" t="n">
        <v>98</v>
      </c>
      <c r="I240" s="14" t="inlineStr">
        <is>
          <t>SC</t>
        </is>
      </c>
      <c r="J240" s="14" t="inlineStr">
        <is>
          <t>NC</t>
        </is>
      </c>
      <c r="K240" s="14" t="inlineStr">
        <is>
          <t>Different</t>
        </is>
      </c>
      <c r="L240" s="2">
        <f>IF(AND(K240="Different",OR(I240 = $O$1,J240=$O$1)),E240,"")</f>
        <v/>
      </c>
      <c r="M240" s="2">
        <f>IF(L240&lt;&gt;"",IF(I240=$O$1,J240,I240),"")</f>
        <v/>
      </c>
      <c r="N240" s="2" t="n"/>
      <c r="O240" s="2" t="n"/>
      <c r="P240" s="2" t="n"/>
      <c r="Q240" s="2" t="n"/>
      <c r="R240" s="2" t="n"/>
    </row>
    <row r="241" ht="15.75" customHeight="1">
      <c r="A241" s="10" t="inlineStr">
        <is>
          <t>p97</t>
        </is>
      </c>
      <c r="B241" s="10" t="inlineStr">
        <is>
          <t>p98</t>
        </is>
      </c>
      <c r="C241" s="13" t="n">
        <v>3088.544</v>
      </c>
      <c r="D241" s="13" t="n">
        <v>0</v>
      </c>
      <c r="E241" s="13" t="n">
        <v>3088.544</v>
      </c>
      <c r="F241" s="10" t="n"/>
      <c r="G241" s="13" t="n">
        <v>97</v>
      </c>
      <c r="H241" s="13" t="n">
        <v>98</v>
      </c>
      <c r="I241" s="14" t="inlineStr">
        <is>
          <t>NC</t>
        </is>
      </c>
      <c r="J241" s="14" t="inlineStr">
        <is>
          <t>NC</t>
        </is>
      </c>
      <c r="K241" s="14" t="inlineStr">
        <is>
          <t>Same</t>
        </is>
      </c>
      <c r="L241" s="2">
        <f>IF(AND(K241="Different",OR(I241 = $O$1,J241=$O$1)),E241,"")</f>
        <v/>
      </c>
      <c r="M241" s="2">
        <f>IF(L241&lt;&gt;"",IF(I241=$O$1,J241,I241),"")</f>
        <v/>
      </c>
      <c r="N241" s="2" t="n"/>
      <c r="O241" s="2" t="n"/>
      <c r="P241" s="2" t="n"/>
      <c r="Q241" s="2" t="n"/>
      <c r="R241" s="2" t="n"/>
    </row>
    <row r="242" ht="15.75" customHeight="1">
      <c r="A242" s="10" t="inlineStr">
        <is>
          <t>p97</t>
        </is>
      </c>
      <c r="B242" s="10" t="inlineStr">
        <is>
          <t>p118</t>
        </is>
      </c>
      <c r="C242" s="13" t="n">
        <v>902.0831421</v>
      </c>
      <c r="D242" s="13" t="n">
        <v>0</v>
      </c>
      <c r="E242" s="13" t="n">
        <v>902.0831421</v>
      </c>
      <c r="F242" s="10" t="n"/>
      <c r="G242" s="13" t="n">
        <v>97</v>
      </c>
      <c r="H242" s="13" t="n">
        <v>118</v>
      </c>
      <c r="I242" s="14" t="inlineStr">
        <is>
          <t>NC</t>
        </is>
      </c>
      <c r="J242" s="14" t="inlineStr">
        <is>
          <t>VA</t>
        </is>
      </c>
      <c r="K242" s="14" t="inlineStr">
        <is>
          <t>Different</t>
        </is>
      </c>
      <c r="L242" s="2">
        <f>IF(AND(K242="Different",OR(I242 = $O$1,J242=$O$1)),E242,"")</f>
        <v/>
      </c>
      <c r="M242" s="2">
        <f>IF(L242&lt;&gt;"",IF(I242=$O$1,J242,I242),"")</f>
        <v/>
      </c>
      <c r="N242" s="2" t="n"/>
      <c r="O242" s="2" t="n"/>
      <c r="P242" s="2" t="n"/>
      <c r="Q242" s="2" t="n"/>
      <c r="R242" s="2" t="n"/>
    </row>
    <row r="243" ht="15.75" customHeight="1">
      <c r="A243" s="10" t="inlineStr">
        <is>
          <t>p98</t>
        </is>
      </c>
      <c r="B243" s="10" t="inlineStr">
        <is>
          <t>p99</t>
        </is>
      </c>
      <c r="C243" s="13" t="n">
        <v>4349.804</v>
      </c>
      <c r="D243" s="13" t="n">
        <v>0</v>
      </c>
      <c r="E243" s="13" t="n">
        <v>4349.804</v>
      </c>
      <c r="F243" s="10" t="n"/>
      <c r="G243" s="13" t="n">
        <v>98</v>
      </c>
      <c r="H243" s="13" t="n">
        <v>99</v>
      </c>
      <c r="I243" s="14" t="inlineStr">
        <is>
          <t>NC</t>
        </is>
      </c>
      <c r="J243" s="14" t="inlineStr">
        <is>
          <t>NC</t>
        </is>
      </c>
      <c r="K243" s="14" t="inlineStr">
        <is>
          <t>Same</t>
        </is>
      </c>
      <c r="L243" s="2">
        <f>IF(AND(K243="Different",OR(I243 = $O$1,J243=$O$1)),E243,"")</f>
        <v/>
      </c>
      <c r="M243" s="2">
        <f>IF(L243&lt;&gt;"",IF(I243=$O$1,J243,I243),"")</f>
        <v/>
      </c>
      <c r="N243" s="2" t="n"/>
      <c r="O243" s="2" t="n"/>
      <c r="P243" s="2" t="n"/>
      <c r="Q243" s="2" t="n"/>
      <c r="R243" s="2" t="n"/>
    </row>
    <row r="244" ht="15.75" customHeight="1">
      <c r="A244" s="10" t="inlineStr">
        <is>
          <t>p99</t>
        </is>
      </c>
      <c r="B244" s="10" t="inlineStr">
        <is>
          <t>p100</t>
        </is>
      </c>
      <c r="C244" s="13" t="n">
        <v>1057.171699</v>
      </c>
      <c r="D244" s="13" t="n">
        <v>0</v>
      </c>
      <c r="E244" s="13" t="n">
        <v>1057.171699</v>
      </c>
      <c r="F244" s="10" t="n"/>
      <c r="G244" s="13" t="n">
        <v>99</v>
      </c>
      <c r="H244" s="13" t="n">
        <v>100</v>
      </c>
      <c r="I244" s="14" t="inlineStr">
        <is>
          <t>NC</t>
        </is>
      </c>
      <c r="J244" s="14" t="inlineStr">
        <is>
          <t>VA</t>
        </is>
      </c>
      <c r="K244" s="14" t="inlineStr">
        <is>
          <t>Different</t>
        </is>
      </c>
      <c r="L244" s="2">
        <f>IF(AND(K244="Different",OR(I244 = $O$1,J244=$O$1)),E244,"")</f>
        <v/>
      </c>
      <c r="M244" s="2">
        <f>IF(L244&lt;&gt;"",IF(I244=$O$1,J244,I244),"")</f>
        <v/>
      </c>
      <c r="N244" s="2" t="n"/>
      <c r="O244" s="2" t="n"/>
      <c r="P244" s="2" t="n"/>
      <c r="Q244" s="2" t="n"/>
      <c r="R244" s="2" t="n"/>
    </row>
    <row r="245" ht="15.75" customHeight="1">
      <c r="A245" s="10" t="inlineStr">
        <is>
          <t>p99</t>
        </is>
      </c>
      <c r="B245" s="10" t="inlineStr">
        <is>
          <t>p116</t>
        </is>
      </c>
      <c r="C245" s="13" t="n">
        <v>590.5295035</v>
      </c>
      <c r="D245" s="13" t="n">
        <v>0</v>
      </c>
      <c r="E245" s="13" t="n">
        <v>590.5295035</v>
      </c>
      <c r="F245" s="10" t="n"/>
      <c r="G245" s="13" t="n">
        <v>99</v>
      </c>
      <c r="H245" s="13" t="n">
        <v>116</v>
      </c>
      <c r="I245" s="14" t="inlineStr">
        <is>
          <t>NC</t>
        </is>
      </c>
      <c r="J245" s="14" t="inlineStr">
        <is>
          <t>WV</t>
        </is>
      </c>
      <c r="K245" s="14" t="inlineStr">
        <is>
          <t>Different</t>
        </is>
      </c>
      <c r="L245" s="2">
        <f>IF(AND(K245="Different",OR(I245 = $O$1,J245=$O$1)),E245,"")</f>
        <v/>
      </c>
      <c r="M245" s="2">
        <f>IF(L245&lt;&gt;"",IF(I245=$O$1,J245,I245),"")</f>
        <v/>
      </c>
      <c r="N245" s="2" t="n"/>
      <c r="O245" s="2" t="n"/>
      <c r="P245" s="2" t="n"/>
      <c r="Q245" s="2" t="n"/>
      <c r="R245" s="2" t="n"/>
    </row>
    <row r="246" ht="15.75" customHeight="1">
      <c r="A246" s="10" t="inlineStr">
        <is>
          <t>p99</t>
        </is>
      </c>
      <c r="B246" s="10" t="inlineStr">
        <is>
          <t>p118</t>
        </is>
      </c>
      <c r="C246" s="13" t="n">
        <v>1651.830779</v>
      </c>
      <c r="D246" s="13" t="n">
        <v>0</v>
      </c>
      <c r="E246" s="13" t="n">
        <v>1651.830779</v>
      </c>
      <c r="F246" s="10" t="n"/>
      <c r="G246" s="13" t="n">
        <v>99</v>
      </c>
      <c r="H246" s="13" t="n">
        <v>118</v>
      </c>
      <c r="I246" s="14" t="inlineStr">
        <is>
          <t>NC</t>
        </is>
      </c>
      <c r="J246" s="14" t="inlineStr">
        <is>
          <t>VA</t>
        </is>
      </c>
      <c r="K246" s="14" t="inlineStr">
        <is>
          <t>Different</t>
        </is>
      </c>
      <c r="L246" s="2">
        <f>IF(AND(K246="Different",OR(I246 = $O$1,J246=$O$1)),E246,"")</f>
        <v/>
      </c>
      <c r="M246" s="2">
        <f>IF(L246&lt;&gt;"",IF(I246=$O$1,J246,I246),"")</f>
        <v/>
      </c>
      <c r="N246" s="2" t="n"/>
      <c r="O246" s="2" t="n"/>
      <c r="P246" s="2" t="n"/>
      <c r="Q246" s="2" t="n"/>
      <c r="R246" s="2" t="n"/>
    </row>
    <row r="247" ht="15.75" customHeight="1">
      <c r="A247" s="10" t="inlineStr">
        <is>
          <t>p99</t>
        </is>
      </c>
      <c r="B247" s="10" t="inlineStr">
        <is>
          <t>p121</t>
        </is>
      </c>
      <c r="C247" s="13" t="n">
        <v>798.3848766</v>
      </c>
      <c r="D247" s="13" t="n">
        <v>0</v>
      </c>
      <c r="E247" s="13" t="n">
        <v>798.3848766</v>
      </c>
      <c r="F247" s="10" t="n"/>
      <c r="G247" s="13" t="n">
        <v>99</v>
      </c>
      <c r="H247" s="13" t="n">
        <v>121</v>
      </c>
      <c r="I247" s="14" t="inlineStr">
        <is>
          <t>NC</t>
        </is>
      </c>
      <c r="J247" s="14" t="inlineStr">
        <is>
          <t>MD</t>
        </is>
      </c>
      <c r="K247" s="14" t="inlineStr">
        <is>
          <t>Different</t>
        </is>
      </c>
      <c r="L247" s="2">
        <f>IF(AND(K247="Different",OR(I247 = $O$1,J247=$O$1)),E247,"")</f>
        <v/>
      </c>
      <c r="M247" s="2">
        <f>IF(L247&lt;&gt;"",IF(I247=$O$1,J247,I247),"")</f>
        <v/>
      </c>
      <c r="N247" s="2" t="n"/>
      <c r="O247" s="2" t="n"/>
      <c r="P247" s="2" t="n"/>
      <c r="Q247" s="2" t="n"/>
      <c r="R247" s="2" t="n"/>
    </row>
    <row r="248" ht="15.75" customHeight="1">
      <c r="A248" s="10" t="inlineStr">
        <is>
          <t>p99</t>
        </is>
      </c>
      <c r="B248" s="10" t="inlineStr">
        <is>
          <t>p123</t>
        </is>
      </c>
      <c r="C248" s="13" t="n">
        <v>3900</v>
      </c>
      <c r="D248" s="13" t="n">
        <v>0</v>
      </c>
      <c r="E248" s="13" t="n">
        <v>3900</v>
      </c>
      <c r="F248" s="10" t="n"/>
      <c r="G248" s="13" t="n">
        <v>99</v>
      </c>
      <c r="H248" s="13" t="n">
        <v>123</v>
      </c>
      <c r="I248" s="14" t="inlineStr">
        <is>
          <t>NC</t>
        </is>
      </c>
      <c r="J248" s="14" t="inlineStr">
        <is>
          <t>MD</t>
        </is>
      </c>
      <c r="K248" s="14" t="inlineStr">
        <is>
          <t>Different</t>
        </is>
      </c>
      <c r="L248" s="2">
        <f>IF(AND(K248="Different",OR(I248 = $O$1,J248=$O$1)),E248,"")</f>
        <v/>
      </c>
      <c r="M248" s="2">
        <f>IF(L248&lt;&gt;"",IF(I248=$O$1,J248,I248),"")</f>
        <v/>
      </c>
      <c r="N248" s="2" t="n"/>
      <c r="O248" s="2" t="n"/>
      <c r="P248" s="2" t="n"/>
      <c r="Q248" s="2" t="n"/>
      <c r="R248" s="2" t="n"/>
    </row>
    <row r="249" ht="15.75" customHeight="1">
      <c r="A249" s="10" t="inlineStr">
        <is>
          <t>p100</t>
        </is>
      </c>
      <c r="B249" s="10" t="inlineStr">
        <is>
          <t>p116</t>
        </is>
      </c>
      <c r="C249" s="13" t="n">
        <v>1319.028889</v>
      </c>
      <c r="D249" s="13" t="n">
        <v>0</v>
      </c>
      <c r="E249" s="13" t="n">
        <v>1319.028889</v>
      </c>
      <c r="F249" s="10" t="n"/>
      <c r="G249" s="13" t="n">
        <v>100</v>
      </c>
      <c r="H249" s="13" t="n">
        <v>116</v>
      </c>
      <c r="I249" s="14" t="inlineStr">
        <is>
          <t>VA</t>
        </is>
      </c>
      <c r="J249" s="14" t="inlineStr">
        <is>
          <t>WV</t>
        </is>
      </c>
      <c r="K249" s="14" t="inlineStr">
        <is>
          <t>Different</t>
        </is>
      </c>
      <c r="L249" s="2">
        <f>IF(AND(K249="Different",OR(I249 = $O$1,J249=$O$1)),E249,"")</f>
        <v/>
      </c>
      <c r="M249" s="2">
        <f>IF(L249&lt;&gt;"",IF(I249=$O$1,J249,I249),"")</f>
        <v/>
      </c>
      <c r="N249" s="2" t="n"/>
      <c r="O249" s="2" t="n"/>
      <c r="P249" s="2" t="n"/>
      <c r="Q249" s="2" t="n"/>
      <c r="R249" s="2" t="n"/>
    </row>
    <row r="250" ht="15.75" customHeight="1">
      <c r="A250" s="10" t="inlineStr">
        <is>
          <t>p101</t>
        </is>
      </c>
      <c r="B250" s="10" t="inlineStr">
        <is>
          <t>p102</t>
        </is>
      </c>
      <c r="C250" s="13" t="n">
        <v>12071.62</v>
      </c>
      <c r="D250" s="13" t="n">
        <v>0</v>
      </c>
      <c r="E250" s="13" t="n">
        <v>12071.62</v>
      </c>
      <c r="F250" s="10" t="n"/>
      <c r="G250" s="13" t="n">
        <v>101</v>
      </c>
      <c r="H250" s="13" t="n">
        <v>102</v>
      </c>
      <c r="I250" s="14" t="inlineStr">
        <is>
          <t>FL</t>
        </is>
      </c>
      <c r="J250" s="14" t="inlineStr">
        <is>
          <t>FL</t>
        </is>
      </c>
      <c r="K250" s="14" t="inlineStr">
        <is>
          <t>Same</t>
        </is>
      </c>
      <c r="L250" s="2">
        <f>IF(AND(K250="Different",OR(I250 = $O$1,J250=$O$1)),E250,"")</f>
        <v/>
      </c>
      <c r="M250" s="2">
        <f>IF(L250&lt;&gt;"",IF(I250=$O$1,J250,I250),"")</f>
        <v/>
      </c>
      <c r="N250" s="2" t="n"/>
      <c r="O250" s="2" t="n"/>
      <c r="P250" s="2" t="n"/>
      <c r="Q250" s="2" t="n"/>
      <c r="R250" s="2" t="n"/>
    </row>
    <row r="251" ht="15.75" customHeight="1">
      <c r="A251" s="10" t="inlineStr">
        <is>
          <t>p103</t>
        </is>
      </c>
      <c r="B251" s="10" t="inlineStr">
        <is>
          <t>p104</t>
        </is>
      </c>
      <c r="C251" s="13" t="n">
        <v>1134.599285</v>
      </c>
      <c r="D251" s="13" t="n">
        <v>0</v>
      </c>
      <c r="E251" s="13" t="n">
        <v>1134.599285</v>
      </c>
      <c r="F251" s="10" t="n"/>
      <c r="G251" s="13" t="n">
        <v>103</v>
      </c>
      <c r="H251" s="13" t="n">
        <v>104</v>
      </c>
      <c r="I251" s="14" t="inlineStr">
        <is>
          <t>MI</t>
        </is>
      </c>
      <c r="J251" s="14" t="inlineStr">
        <is>
          <t>MI</t>
        </is>
      </c>
      <c r="K251" s="14" t="inlineStr">
        <is>
          <t>Same</t>
        </is>
      </c>
      <c r="L251" s="2">
        <f>IF(AND(K251="Different",OR(I251 = $O$1,J251=$O$1)),E251,"")</f>
        <v/>
      </c>
      <c r="M251" s="2">
        <f>IF(L251&lt;&gt;"",IF(I251=$O$1,J251,I251),"")</f>
        <v/>
      </c>
      <c r="N251" s="2" t="n"/>
      <c r="O251" s="2" t="n"/>
      <c r="P251" s="2" t="n"/>
      <c r="Q251" s="2" t="n"/>
      <c r="R251" s="2" t="n"/>
    </row>
    <row r="252" ht="15.75" customHeight="1">
      <c r="A252" s="10" t="inlineStr">
        <is>
          <t>p103</t>
        </is>
      </c>
      <c r="B252" s="10" t="inlineStr">
        <is>
          <t>p105</t>
        </is>
      </c>
      <c r="C252" s="13" t="n">
        <v>378.4450672</v>
      </c>
      <c r="D252" s="13" t="n">
        <v>0</v>
      </c>
      <c r="E252" s="13" t="n">
        <v>378.4450672</v>
      </c>
      <c r="F252" s="10" t="n"/>
      <c r="G252" s="13" t="n">
        <v>103</v>
      </c>
      <c r="H252" s="13" t="n">
        <v>105</v>
      </c>
      <c r="I252" s="14" t="inlineStr">
        <is>
          <t>MI</t>
        </is>
      </c>
      <c r="J252" s="14" t="inlineStr">
        <is>
          <t>IN</t>
        </is>
      </c>
      <c r="K252" s="14" t="inlineStr">
        <is>
          <t>Different</t>
        </is>
      </c>
      <c r="L252" s="2">
        <f>IF(AND(K252="Different",OR(I252 = $O$1,J252=$O$1)),E252,"")</f>
        <v/>
      </c>
      <c r="M252" s="2">
        <f>IF(L252&lt;&gt;"",IF(I252=$O$1,J252,I252),"")</f>
        <v/>
      </c>
      <c r="N252" s="2" t="n"/>
      <c r="O252" s="2" t="n"/>
      <c r="P252" s="2" t="n"/>
      <c r="Q252" s="2" t="n"/>
      <c r="R252" s="2" t="n"/>
    </row>
    <row r="253" ht="15.75" customHeight="1">
      <c r="A253" s="10" t="inlineStr">
        <is>
          <t>p103</t>
        </is>
      </c>
      <c r="B253" s="10" t="inlineStr">
        <is>
          <t>p111</t>
        </is>
      </c>
      <c r="C253" s="13" t="n">
        <v>390.9556479</v>
      </c>
      <c r="D253" s="13" t="n">
        <v>0</v>
      </c>
      <c r="E253" s="13" t="n">
        <v>390.9556479</v>
      </c>
      <c r="F253" s="10" t="n"/>
      <c r="G253" s="13" t="n">
        <v>103</v>
      </c>
      <c r="H253" s="13" t="n">
        <v>111</v>
      </c>
      <c r="I253" s="14" t="inlineStr">
        <is>
          <t>MI</t>
        </is>
      </c>
      <c r="J253" s="14" t="inlineStr">
        <is>
          <t>OH</t>
        </is>
      </c>
      <c r="K253" s="14" t="inlineStr">
        <is>
          <t>Different</t>
        </is>
      </c>
      <c r="L253" s="2">
        <f>IF(AND(K253="Different",OR(I253 = $O$1,J253=$O$1)),E253,"")</f>
        <v/>
      </c>
      <c r="M253" s="2">
        <f>IF(L253&lt;&gt;"",IF(I253=$O$1,J253,I253),"")</f>
        <v/>
      </c>
      <c r="N253" s="2" t="n"/>
      <c r="O253" s="2" t="n"/>
      <c r="P253" s="2" t="n"/>
      <c r="Q253" s="2" t="n"/>
      <c r="R253" s="2" t="n"/>
    </row>
    <row r="254" ht="15.75" customHeight="1">
      <c r="A254" s="10" t="inlineStr">
        <is>
          <t>p104</t>
        </is>
      </c>
      <c r="B254" s="10" t="inlineStr">
        <is>
          <t>p105</t>
        </is>
      </c>
      <c r="C254" s="13" t="n">
        <v>2076.929</v>
      </c>
      <c r="D254" s="13" t="n">
        <v>0</v>
      </c>
      <c r="E254" s="13" t="n">
        <v>2076.929</v>
      </c>
      <c r="F254" s="10" t="n"/>
      <c r="G254" s="13" t="n">
        <v>104</v>
      </c>
      <c r="H254" s="13" t="n">
        <v>105</v>
      </c>
      <c r="I254" s="14" t="inlineStr">
        <is>
          <t>MI</t>
        </is>
      </c>
      <c r="J254" s="14" t="inlineStr">
        <is>
          <t>IN</t>
        </is>
      </c>
      <c r="K254" s="14" t="inlineStr">
        <is>
          <t>Different</t>
        </is>
      </c>
      <c r="L254" s="2">
        <f>IF(AND(K254="Different",OR(I254 = $O$1,J254=$O$1)),E254,"")</f>
        <v/>
      </c>
      <c r="M254" s="2">
        <f>IF(L254&lt;&gt;"",IF(I254=$O$1,J254,I254),"")</f>
        <v/>
      </c>
      <c r="N254" s="2" t="n"/>
      <c r="O254" s="2" t="n"/>
      <c r="P254" s="2" t="n"/>
      <c r="Q254" s="2" t="n"/>
      <c r="R254" s="2" t="n"/>
    </row>
    <row r="255" ht="15.75" customHeight="1">
      <c r="A255" s="10" t="inlineStr">
        <is>
          <t>p105</t>
        </is>
      </c>
      <c r="B255" s="10" t="inlineStr">
        <is>
          <t>p106</t>
        </is>
      </c>
      <c r="C255" s="13" t="n">
        <v>2323.153</v>
      </c>
      <c r="D255" s="13" t="n">
        <v>0</v>
      </c>
      <c r="E255" s="13" t="n">
        <v>2323.153</v>
      </c>
      <c r="F255" s="10" t="n"/>
      <c r="G255" s="13" t="n">
        <v>105</v>
      </c>
      <c r="H255" s="13" t="n">
        <v>106</v>
      </c>
      <c r="I255" s="14" t="inlineStr">
        <is>
          <t>IN</t>
        </is>
      </c>
      <c r="J255" s="14" t="inlineStr">
        <is>
          <t>IN</t>
        </is>
      </c>
      <c r="K255" s="14" t="inlineStr">
        <is>
          <t>Same</t>
        </is>
      </c>
      <c r="L255" s="2">
        <f>IF(AND(K255="Different",OR(I255 = $O$1,J255=$O$1)),E255,"")</f>
        <v/>
      </c>
      <c r="M255" s="2">
        <f>IF(L255&lt;&gt;"",IF(I255=$O$1,J255,I255),"")</f>
        <v/>
      </c>
      <c r="N255" s="2" t="n"/>
      <c r="O255" s="2" t="n"/>
      <c r="P255" s="2" t="n"/>
      <c r="Q255" s="2" t="n"/>
      <c r="R255" s="2" t="n"/>
    </row>
    <row r="256" ht="15.75" customHeight="1">
      <c r="A256" s="10" t="inlineStr">
        <is>
          <t>p105</t>
        </is>
      </c>
      <c r="B256" s="10" t="inlineStr">
        <is>
          <t>p107</t>
        </is>
      </c>
      <c r="C256" s="13" t="n">
        <v>8378.471</v>
      </c>
      <c r="D256" s="13" t="n">
        <v>0</v>
      </c>
      <c r="E256" s="13" t="n">
        <v>8378.471</v>
      </c>
      <c r="F256" s="10" t="n"/>
      <c r="G256" s="13" t="n">
        <v>105</v>
      </c>
      <c r="H256" s="13" t="n">
        <v>107</v>
      </c>
      <c r="I256" s="14" t="inlineStr">
        <is>
          <t>IN</t>
        </is>
      </c>
      <c r="J256" s="14" t="inlineStr">
        <is>
          <t>IN</t>
        </is>
      </c>
      <c r="K256" s="14" t="inlineStr">
        <is>
          <t>Same</t>
        </is>
      </c>
      <c r="L256" s="2">
        <f>IF(AND(K256="Different",OR(I256 = $O$1,J256=$O$1)),E256,"")</f>
        <v/>
      </c>
      <c r="M256" s="2">
        <f>IF(L256&lt;&gt;"",IF(I256=$O$1,J256,I256),"")</f>
        <v/>
      </c>
      <c r="N256" s="2" t="n"/>
      <c r="O256" s="2" t="n"/>
      <c r="P256" s="2" t="n"/>
      <c r="Q256" s="2" t="n"/>
      <c r="R256" s="2" t="n"/>
    </row>
    <row r="257" ht="15.75" customHeight="1">
      <c r="A257" s="10" t="inlineStr">
        <is>
          <t>p105</t>
        </is>
      </c>
      <c r="B257" s="10" t="inlineStr">
        <is>
          <t>p112</t>
        </is>
      </c>
      <c r="C257" s="13" t="n">
        <v>3978.799</v>
      </c>
      <c r="D257" s="13" t="n">
        <v>0</v>
      </c>
      <c r="E257" s="13" t="n">
        <v>3978.799</v>
      </c>
      <c r="F257" s="10" t="n"/>
      <c r="G257" s="13" t="n">
        <v>105</v>
      </c>
      <c r="H257" s="13" t="n">
        <v>112</v>
      </c>
      <c r="I257" s="14" t="inlineStr">
        <is>
          <t>IN</t>
        </is>
      </c>
      <c r="J257" s="14" t="inlineStr">
        <is>
          <t>OH</t>
        </is>
      </c>
      <c r="K257" s="14" t="inlineStr">
        <is>
          <t>Different</t>
        </is>
      </c>
      <c r="L257" s="2">
        <f>IF(AND(K257="Different",OR(I257 = $O$1,J257=$O$1)),E257,"")</f>
        <v/>
      </c>
      <c r="M257" s="2">
        <f>IF(L257&lt;&gt;"",IF(I257=$O$1,J257,I257),"")</f>
        <v/>
      </c>
      <c r="N257" s="2" t="n"/>
      <c r="O257" s="2" t="n"/>
      <c r="P257" s="2" t="n"/>
      <c r="Q257" s="2" t="n"/>
      <c r="R257" s="2" t="n"/>
    </row>
    <row r="258" ht="15.75" customHeight="1">
      <c r="A258" s="10" t="inlineStr">
        <is>
          <t>p106</t>
        </is>
      </c>
      <c r="B258" s="10" t="inlineStr">
        <is>
          <t>p107</t>
        </is>
      </c>
      <c r="C258" s="13" t="n">
        <v>4428.458</v>
      </c>
      <c r="D258" s="13" t="n">
        <v>0</v>
      </c>
      <c r="E258" s="13" t="n">
        <v>4428.458</v>
      </c>
      <c r="F258" s="10" t="n"/>
      <c r="G258" s="13" t="n">
        <v>106</v>
      </c>
      <c r="H258" s="13" t="n">
        <v>107</v>
      </c>
      <c r="I258" s="14" t="inlineStr">
        <is>
          <t>IN</t>
        </is>
      </c>
      <c r="J258" s="14" t="inlineStr">
        <is>
          <t>IN</t>
        </is>
      </c>
      <c r="K258" s="14" t="inlineStr">
        <is>
          <t>Same</t>
        </is>
      </c>
      <c r="L258" s="2">
        <f>IF(AND(K258="Different",OR(I258 = $O$1,J258=$O$1)),E258,"")</f>
        <v/>
      </c>
      <c r="M258" s="2">
        <f>IF(L258&lt;&gt;"",IF(I258=$O$1,J258,I258),"")</f>
        <v/>
      </c>
      <c r="N258" s="2" t="n"/>
      <c r="O258" s="2" t="n"/>
      <c r="P258" s="2" t="n"/>
      <c r="Q258" s="2" t="n"/>
      <c r="R258" s="2" t="n"/>
    </row>
    <row r="259" ht="15.75" customHeight="1">
      <c r="A259" s="10" t="inlineStr">
        <is>
          <t>p107</t>
        </is>
      </c>
      <c r="B259" s="10" t="inlineStr">
        <is>
          <t>p108</t>
        </is>
      </c>
      <c r="C259" s="13" t="n">
        <v>24.34780113</v>
      </c>
      <c r="D259" s="13" t="n">
        <v>0</v>
      </c>
      <c r="E259" s="13" t="n">
        <v>24.34780113</v>
      </c>
      <c r="F259" s="10" t="n"/>
      <c r="G259" s="13" t="n">
        <v>107</v>
      </c>
      <c r="H259" s="13" t="n">
        <v>108</v>
      </c>
      <c r="I259" s="14" t="inlineStr">
        <is>
          <t>IN</t>
        </is>
      </c>
      <c r="J259" s="14" t="inlineStr">
        <is>
          <t>KY</t>
        </is>
      </c>
      <c r="K259" s="14" t="inlineStr">
        <is>
          <t>Different</t>
        </is>
      </c>
      <c r="L259" s="2">
        <f>IF(AND(K259="Different",OR(I259 = $O$1,J259=$O$1)),E259,"")</f>
        <v/>
      </c>
      <c r="M259" s="2">
        <f>IF(L259&lt;&gt;"",IF(I259=$O$1,J259,I259),"")</f>
        <v/>
      </c>
      <c r="N259" s="2" t="n"/>
      <c r="O259" s="2" t="n"/>
      <c r="P259" s="2" t="n"/>
      <c r="Q259" s="2" t="n"/>
      <c r="R259" s="2" t="n"/>
    </row>
    <row r="260" ht="15.75" customHeight="1">
      <c r="A260" s="10" t="inlineStr">
        <is>
          <t>p107</t>
        </is>
      </c>
      <c r="B260" s="10" t="inlineStr">
        <is>
          <t>p109</t>
        </is>
      </c>
      <c r="C260" s="13" t="n">
        <v>96.92890451</v>
      </c>
      <c r="D260" s="13" t="n">
        <v>0</v>
      </c>
      <c r="E260" s="13" t="n">
        <v>96.92890451</v>
      </c>
      <c r="F260" s="10" t="n"/>
      <c r="G260" s="13" t="n">
        <v>107</v>
      </c>
      <c r="H260" s="13" t="n">
        <v>109</v>
      </c>
      <c r="I260" s="14" t="inlineStr">
        <is>
          <t>IN</t>
        </is>
      </c>
      <c r="J260" s="14" t="inlineStr">
        <is>
          <t>KY</t>
        </is>
      </c>
      <c r="K260" s="14" t="inlineStr">
        <is>
          <t>Different</t>
        </is>
      </c>
      <c r="L260" s="2">
        <f>IF(AND(K260="Different",OR(I260 = $O$1,J260=$O$1)),E260,"")</f>
        <v/>
      </c>
      <c r="M260" s="2">
        <f>IF(L260&lt;&gt;"",IF(I260=$O$1,J260,I260),"")</f>
        <v/>
      </c>
      <c r="N260" s="2" t="n"/>
      <c r="O260" s="2" t="n"/>
      <c r="P260" s="2" t="n"/>
      <c r="Q260" s="2" t="n"/>
      <c r="R260" s="2" t="n"/>
    </row>
    <row r="261" ht="15.75" customHeight="1">
      <c r="A261" s="10" t="inlineStr">
        <is>
          <t>p107</t>
        </is>
      </c>
      <c r="B261" s="10" t="inlineStr">
        <is>
          <t>p112</t>
        </is>
      </c>
      <c r="C261" s="13" t="n">
        <v>1719.684</v>
      </c>
      <c r="D261" s="13" t="n">
        <v>0</v>
      </c>
      <c r="E261" s="13" t="n">
        <v>1719.684</v>
      </c>
      <c r="F261" s="10" t="n"/>
      <c r="G261" s="13" t="n">
        <v>107</v>
      </c>
      <c r="H261" s="13" t="n">
        <v>112</v>
      </c>
      <c r="I261" s="14" t="inlineStr">
        <is>
          <t>IN</t>
        </is>
      </c>
      <c r="J261" s="14" t="inlineStr">
        <is>
          <t>OH</t>
        </is>
      </c>
      <c r="K261" s="14" t="inlineStr">
        <is>
          <t>Different</t>
        </is>
      </c>
      <c r="L261" s="2">
        <f>IF(AND(K261="Different",OR(I261 = $O$1,J261=$O$1)),E261,"")</f>
        <v/>
      </c>
      <c r="M261" s="2">
        <f>IF(L261&lt;&gt;"",IF(I261=$O$1,J261,I261),"")</f>
        <v/>
      </c>
      <c r="N261" s="2" t="n"/>
      <c r="O261" s="2" t="n"/>
      <c r="P261" s="2" t="n"/>
      <c r="Q261" s="2" t="n"/>
      <c r="R261" s="2" t="n"/>
    </row>
    <row r="262" ht="15.75" customHeight="1">
      <c r="A262" s="10" t="inlineStr">
        <is>
          <t>p107</t>
        </is>
      </c>
      <c r="B262" s="10" t="inlineStr">
        <is>
          <t>p114</t>
        </is>
      </c>
      <c r="C262" s="13" t="n">
        <v>1364.905</v>
      </c>
      <c r="D262" s="13" t="n">
        <v>0</v>
      </c>
      <c r="E262" s="13" t="n">
        <v>1364.905</v>
      </c>
      <c r="F262" s="10" t="n"/>
      <c r="G262" s="13" t="n">
        <v>107</v>
      </c>
      <c r="H262" s="13" t="n">
        <v>114</v>
      </c>
      <c r="I262" s="14" t="inlineStr">
        <is>
          <t>IN</t>
        </is>
      </c>
      <c r="J262" s="14" t="inlineStr">
        <is>
          <t>OH</t>
        </is>
      </c>
      <c r="K262" s="14" t="inlineStr">
        <is>
          <t>Different</t>
        </is>
      </c>
      <c r="L262" s="2">
        <f>IF(AND(K262="Different",OR(I262 = $O$1,J262=$O$1)),E262,"")</f>
        <v/>
      </c>
      <c r="M262" s="2">
        <f>IF(L262&lt;&gt;"",IF(I262=$O$1,J262,I262),"")</f>
        <v/>
      </c>
      <c r="N262" s="2" t="n"/>
      <c r="O262" s="2" t="n"/>
      <c r="P262" s="2" t="n"/>
      <c r="Q262" s="2" t="n"/>
      <c r="R262" s="2" t="n"/>
    </row>
    <row r="263" ht="15.75" customHeight="1">
      <c r="A263" s="10" t="inlineStr">
        <is>
          <t>p108</t>
        </is>
      </c>
      <c r="B263" s="10" t="inlineStr">
        <is>
          <t>p109</t>
        </is>
      </c>
      <c r="C263" s="13" t="n">
        <v>672.3441</v>
      </c>
      <c r="D263" s="13" t="n">
        <v>0</v>
      </c>
      <c r="E263" s="13" t="n">
        <v>672.3441</v>
      </c>
      <c r="F263" s="10" t="n"/>
      <c r="G263" s="13" t="n">
        <v>108</v>
      </c>
      <c r="H263" s="13" t="n">
        <v>109</v>
      </c>
      <c r="I263" s="14" t="inlineStr">
        <is>
          <t>KY</t>
        </is>
      </c>
      <c r="J263" s="14" t="inlineStr">
        <is>
          <t>KY</t>
        </is>
      </c>
      <c r="K263" s="14" t="inlineStr">
        <is>
          <t>Same</t>
        </is>
      </c>
      <c r="L263" s="2">
        <f>IF(AND(K263="Different",OR(I263 = $O$1,J263=$O$1)),E263,"")</f>
        <v/>
      </c>
      <c r="M263" s="2">
        <f>IF(L263&lt;&gt;"",IF(I263=$O$1,J263,I263),"")</f>
        <v/>
      </c>
      <c r="N263" s="2" t="n"/>
      <c r="O263" s="2" t="n"/>
      <c r="P263" s="2" t="n"/>
      <c r="Q263" s="2" t="n"/>
      <c r="R263" s="2" t="n"/>
    </row>
    <row r="264" ht="15.75" customHeight="1">
      <c r="A264" s="10" t="inlineStr">
        <is>
          <t>p109</t>
        </is>
      </c>
      <c r="B264" s="10" t="inlineStr">
        <is>
          <t>p110</t>
        </is>
      </c>
      <c r="C264" s="13" t="n">
        <v>82.40497884</v>
      </c>
      <c r="D264" s="13" t="n">
        <v>0</v>
      </c>
      <c r="E264" s="13" t="n">
        <v>82.40497884</v>
      </c>
      <c r="F264" s="10" t="n"/>
      <c r="G264" s="13" t="n">
        <v>109</v>
      </c>
      <c r="H264" s="13" t="n">
        <v>110</v>
      </c>
      <c r="I264" s="14" t="inlineStr">
        <is>
          <t>KY</t>
        </is>
      </c>
      <c r="J264" s="14" t="inlineStr">
        <is>
          <t>KY</t>
        </is>
      </c>
      <c r="K264" s="14" t="inlineStr">
        <is>
          <t>Same</t>
        </is>
      </c>
      <c r="L264" s="2">
        <f>IF(AND(K264="Different",OR(I264 = $O$1,J264=$O$1)),E264,"")</f>
        <v/>
      </c>
      <c r="M264" s="2">
        <f>IF(L264&lt;&gt;"",IF(I264=$O$1,J264,I264),"")</f>
        <v/>
      </c>
      <c r="N264" s="2" t="n"/>
      <c r="O264" s="2" t="n"/>
      <c r="P264" s="2" t="n"/>
      <c r="Q264" s="2" t="n"/>
      <c r="R264" s="2" t="n"/>
    </row>
    <row r="265" ht="15.75" customHeight="1">
      <c r="A265" s="10" t="inlineStr">
        <is>
          <t>p109</t>
        </is>
      </c>
      <c r="B265" s="10" t="inlineStr">
        <is>
          <t>p112</t>
        </is>
      </c>
      <c r="C265" s="13" t="n">
        <v>45.76770213</v>
      </c>
      <c r="D265" s="13" t="n">
        <v>0</v>
      </c>
      <c r="E265" s="13" t="n">
        <v>45.76770213</v>
      </c>
      <c r="F265" s="10" t="n"/>
      <c r="G265" s="13" t="n">
        <v>109</v>
      </c>
      <c r="H265" s="13" t="n">
        <v>112</v>
      </c>
      <c r="I265" s="14" t="inlineStr">
        <is>
          <t>KY</t>
        </is>
      </c>
      <c r="J265" s="14" t="inlineStr">
        <is>
          <t>OH</t>
        </is>
      </c>
      <c r="K265" s="14" t="inlineStr">
        <is>
          <t>Different</t>
        </is>
      </c>
      <c r="L265" s="2">
        <f>IF(AND(K265="Different",OR(I265 = $O$1,J265=$O$1)),E265,"")</f>
        <v/>
      </c>
      <c r="M265" s="2">
        <f>IF(L265&lt;&gt;"",IF(I265=$O$1,J265,I265),"")</f>
        <v/>
      </c>
      <c r="N265" s="2" t="n"/>
      <c r="O265" s="2" t="n"/>
      <c r="P265" s="2" t="n"/>
      <c r="Q265" s="2" t="n"/>
      <c r="R265" s="2" t="n"/>
    </row>
    <row r="266" ht="15.75" customHeight="1">
      <c r="A266" s="10" t="inlineStr">
        <is>
          <t>p109</t>
        </is>
      </c>
      <c r="B266" s="10" t="inlineStr">
        <is>
          <t>p114</t>
        </is>
      </c>
      <c r="C266" s="13" t="n">
        <v>137.5727814</v>
      </c>
      <c r="D266" s="13" t="n">
        <v>0</v>
      </c>
      <c r="E266" s="13" t="n">
        <v>137.5727814</v>
      </c>
      <c r="F266" s="10" t="n"/>
      <c r="G266" s="13" t="n">
        <v>109</v>
      </c>
      <c r="H266" s="13" t="n">
        <v>114</v>
      </c>
      <c r="I266" s="14" t="inlineStr">
        <is>
          <t>KY</t>
        </is>
      </c>
      <c r="J266" s="14" t="inlineStr">
        <is>
          <t>OH</t>
        </is>
      </c>
      <c r="K266" s="14" t="inlineStr">
        <is>
          <t>Different</t>
        </is>
      </c>
      <c r="L266" s="2">
        <f>IF(AND(K266="Different",OR(I266 = $O$1,J266=$O$1)),E266,"")</f>
        <v/>
      </c>
      <c r="M266" s="2">
        <f>IF(L266&lt;&gt;"",IF(I266=$O$1,J266,I266),"")</f>
        <v/>
      </c>
      <c r="N266" s="2" t="n"/>
      <c r="O266" s="2" t="n"/>
      <c r="P266" s="2" t="n"/>
      <c r="Q266" s="2" t="n"/>
      <c r="R266" s="2" t="n"/>
    </row>
    <row r="267" ht="15.75" customHeight="1">
      <c r="A267" s="10" t="inlineStr">
        <is>
          <t>p109</t>
        </is>
      </c>
      <c r="B267" s="10" t="inlineStr">
        <is>
          <t>p118</t>
        </is>
      </c>
      <c r="C267" s="13" t="n">
        <v>22.76827606</v>
      </c>
      <c r="D267" s="13" t="n">
        <v>0</v>
      </c>
      <c r="E267" s="13" t="n">
        <v>22.76827606</v>
      </c>
      <c r="F267" s="10" t="n"/>
      <c r="G267" s="13" t="n">
        <v>109</v>
      </c>
      <c r="H267" s="13" t="n">
        <v>118</v>
      </c>
      <c r="I267" s="14" t="inlineStr">
        <is>
          <t>KY</t>
        </is>
      </c>
      <c r="J267" s="14" t="inlineStr">
        <is>
          <t>VA</t>
        </is>
      </c>
      <c r="K267" s="14" t="inlineStr">
        <is>
          <t>Different</t>
        </is>
      </c>
      <c r="L267" s="2">
        <f>IF(AND(K267="Different",OR(I267 = $O$1,J267=$O$1)),E267,"")</f>
        <v/>
      </c>
      <c r="M267" s="2">
        <f>IF(L267&lt;&gt;"",IF(I267=$O$1,J267,I267),"")</f>
        <v/>
      </c>
      <c r="N267" s="2" t="n"/>
      <c r="O267" s="2" t="n"/>
      <c r="P267" s="2" t="n"/>
      <c r="Q267" s="2" t="n"/>
      <c r="R267" s="2" t="n"/>
    </row>
    <row r="268" ht="15.75" customHeight="1">
      <c r="A268" s="10" t="inlineStr">
        <is>
          <t>p110</t>
        </is>
      </c>
      <c r="B268" s="10" t="inlineStr">
        <is>
          <t>p112</t>
        </is>
      </c>
      <c r="C268" s="13" t="n">
        <v>83.15455</v>
      </c>
      <c r="D268" s="13" t="n">
        <v>0</v>
      </c>
      <c r="E268" s="13" t="n">
        <v>83.15455</v>
      </c>
      <c r="F268" s="10" t="n"/>
      <c r="G268" s="13" t="n">
        <v>110</v>
      </c>
      <c r="H268" s="13" t="n">
        <v>112</v>
      </c>
      <c r="I268" s="14" t="inlineStr">
        <is>
          <t>KY</t>
        </is>
      </c>
      <c r="J268" s="14" t="inlineStr">
        <is>
          <t>OH</t>
        </is>
      </c>
      <c r="K268" s="14" t="inlineStr">
        <is>
          <t>Different</t>
        </is>
      </c>
      <c r="L268" s="2">
        <f>IF(AND(K268="Different",OR(I268 = $O$1,J268=$O$1)),E268,"")</f>
        <v/>
      </c>
      <c r="M268" s="2">
        <f>IF(L268&lt;&gt;"",IF(I268=$O$1,J268,I268),"")</f>
        <v/>
      </c>
      <c r="N268" s="2" t="n"/>
      <c r="O268" s="2" t="n"/>
      <c r="P268" s="2" t="n"/>
      <c r="Q268" s="2" t="n"/>
      <c r="R268" s="2" t="n"/>
    </row>
    <row r="269" ht="15.75" customHeight="1">
      <c r="A269" s="10" t="inlineStr">
        <is>
          <t>p110</t>
        </is>
      </c>
      <c r="B269" s="10" t="inlineStr">
        <is>
          <t>p117</t>
        </is>
      </c>
      <c r="C269" s="13" t="n">
        <v>2996.277</v>
      </c>
      <c r="D269" s="13" t="n">
        <v>0</v>
      </c>
      <c r="E269" s="13" t="n">
        <v>2996.277</v>
      </c>
      <c r="F269" s="10" t="n"/>
      <c r="G269" s="13" t="n">
        <v>110</v>
      </c>
      <c r="H269" s="13" t="n">
        <v>117</v>
      </c>
      <c r="I269" s="14" t="inlineStr">
        <is>
          <t>KY</t>
        </is>
      </c>
      <c r="J269" s="14" t="inlineStr">
        <is>
          <t>WV</t>
        </is>
      </c>
      <c r="K269" s="14" t="inlineStr">
        <is>
          <t>Different</t>
        </is>
      </c>
      <c r="L269" s="2">
        <f>IF(AND(K269="Different",OR(I269 = $O$1,J269=$O$1)),E269,"")</f>
        <v/>
      </c>
      <c r="M269" s="2">
        <f>IF(L269&lt;&gt;"",IF(I269=$O$1,J269,I269),"")</f>
        <v/>
      </c>
      <c r="N269" s="2" t="n"/>
      <c r="O269" s="2" t="n"/>
      <c r="P269" s="2" t="n"/>
      <c r="Q269" s="2" t="n"/>
      <c r="R269" s="2" t="n"/>
    </row>
    <row r="270" ht="15.75" customHeight="1">
      <c r="A270" s="10" t="inlineStr">
        <is>
          <t>p110</t>
        </is>
      </c>
      <c r="B270" s="10" t="inlineStr">
        <is>
          <t>p118</t>
        </is>
      </c>
      <c r="C270" s="13" t="n">
        <v>379.7128</v>
      </c>
      <c r="D270" s="13" t="n">
        <v>0</v>
      </c>
      <c r="E270" s="13" t="n">
        <v>379.7128</v>
      </c>
      <c r="F270" s="10" t="n"/>
      <c r="G270" s="13" t="n">
        <v>110</v>
      </c>
      <c r="H270" s="13" t="n">
        <v>118</v>
      </c>
      <c r="I270" s="14" t="inlineStr">
        <is>
          <t>KY</t>
        </is>
      </c>
      <c r="J270" s="14" t="inlineStr">
        <is>
          <t>VA</t>
        </is>
      </c>
      <c r="K270" s="14" t="inlineStr">
        <is>
          <t>Different</t>
        </is>
      </c>
      <c r="L270" s="2">
        <f>IF(AND(K270="Different",OR(I270 = $O$1,J270=$O$1)),E270,"")</f>
        <v/>
      </c>
      <c r="M270" s="2">
        <f>IF(L270&lt;&gt;"",IF(I270=$O$1,J270,I270),"")</f>
        <v/>
      </c>
      <c r="N270" s="2" t="n"/>
      <c r="O270" s="2" t="n"/>
      <c r="P270" s="2" t="n"/>
      <c r="Q270" s="2" t="n"/>
      <c r="R270" s="2" t="n"/>
    </row>
    <row r="271" ht="15.75" customHeight="1">
      <c r="A271" s="10" t="inlineStr">
        <is>
          <t>p111</t>
        </is>
      </c>
      <c r="B271" s="10" t="inlineStr">
        <is>
          <t>p112</t>
        </is>
      </c>
      <c r="C271" s="13" t="n">
        <v>5400.883073</v>
      </c>
      <c r="D271" s="13" t="n">
        <v>0</v>
      </c>
      <c r="E271" s="13" t="n">
        <v>5400.883073</v>
      </c>
      <c r="F271" s="10" t="n"/>
      <c r="G271" s="13" t="n">
        <v>111</v>
      </c>
      <c r="H271" s="13" t="n">
        <v>112</v>
      </c>
      <c r="I271" s="14" t="inlineStr">
        <is>
          <t>OH</t>
        </is>
      </c>
      <c r="J271" s="14" t="inlineStr">
        <is>
          <t>OH</t>
        </is>
      </c>
      <c r="K271" s="14" t="inlineStr">
        <is>
          <t>Same</t>
        </is>
      </c>
      <c r="L271" s="2">
        <f>IF(AND(K271="Different",OR(I271 = $O$1,J271=$O$1)),E271,"")</f>
        <v/>
      </c>
      <c r="M271" s="2">
        <f>IF(L271&lt;&gt;"",IF(I271=$O$1,J271,I271),"")</f>
        <v/>
      </c>
      <c r="N271" s="2" t="n"/>
      <c r="O271" s="2" t="n"/>
      <c r="P271" s="2" t="n"/>
      <c r="Q271" s="2" t="n"/>
      <c r="R271" s="2" t="n"/>
    </row>
    <row r="272" ht="15.75" customHeight="1">
      <c r="A272" s="10" t="inlineStr">
        <is>
          <t>p111</t>
        </is>
      </c>
      <c r="B272" s="10" t="inlineStr">
        <is>
          <t>p115</t>
        </is>
      </c>
      <c r="C272" s="13" t="n">
        <v>2707.832732</v>
      </c>
      <c r="D272" s="13" t="n">
        <v>0</v>
      </c>
      <c r="E272" s="13" t="n">
        <v>2707.832732</v>
      </c>
      <c r="F272" s="10" t="n"/>
      <c r="G272" s="13" t="n">
        <v>111</v>
      </c>
      <c r="H272" s="13" t="n">
        <v>115</v>
      </c>
      <c r="I272" s="14" t="inlineStr">
        <is>
          <t>OH</t>
        </is>
      </c>
      <c r="J272" s="14" t="inlineStr">
        <is>
          <t>PA</t>
        </is>
      </c>
      <c r="K272" s="14" t="inlineStr">
        <is>
          <t>Different</t>
        </is>
      </c>
      <c r="L272" s="2">
        <f>IF(AND(K272="Different",OR(I272 = $O$1,J272=$O$1)),E272,"")</f>
        <v/>
      </c>
      <c r="M272" s="2">
        <f>IF(L272&lt;&gt;"",IF(I272=$O$1,J272,I272),"")</f>
        <v/>
      </c>
      <c r="N272" s="2" t="n"/>
      <c r="O272" s="2" t="n"/>
      <c r="P272" s="2" t="n"/>
      <c r="Q272" s="2" t="n"/>
      <c r="R272" s="2" t="n"/>
    </row>
    <row r="273" ht="15.75" customHeight="1">
      <c r="A273" s="10" t="inlineStr">
        <is>
          <t>p111</t>
        </is>
      </c>
      <c r="B273" s="10" t="inlineStr">
        <is>
          <t>p116</t>
        </is>
      </c>
      <c r="C273" s="13" t="n">
        <v>1130.114</v>
      </c>
      <c r="D273" s="13" t="n">
        <v>0</v>
      </c>
      <c r="E273" s="13" t="n">
        <v>1130.114</v>
      </c>
      <c r="F273" s="10" t="n"/>
      <c r="G273" s="13" t="n">
        <v>111</v>
      </c>
      <c r="H273" s="13" t="n">
        <v>116</v>
      </c>
      <c r="I273" s="14" t="inlineStr">
        <is>
          <t>OH</t>
        </is>
      </c>
      <c r="J273" s="14" t="inlineStr">
        <is>
          <t>WV</t>
        </is>
      </c>
      <c r="K273" s="14" t="inlineStr">
        <is>
          <t>Different</t>
        </is>
      </c>
      <c r="L273" s="2">
        <f>IF(AND(K273="Different",OR(I273 = $O$1,J273=$O$1)),E273,"")</f>
        <v/>
      </c>
      <c r="M273" s="2">
        <f>IF(L273&lt;&gt;"",IF(I273=$O$1,J273,I273),"")</f>
        <v/>
      </c>
      <c r="N273" s="2" t="n"/>
      <c r="O273" s="2" t="n"/>
      <c r="P273" s="2" t="n"/>
      <c r="Q273" s="2" t="n"/>
      <c r="R273" s="2" t="n"/>
    </row>
    <row r="274" ht="15.75" customHeight="1">
      <c r="A274" s="10" t="inlineStr">
        <is>
          <t>p111</t>
        </is>
      </c>
      <c r="B274" s="10" t="inlineStr">
        <is>
          <t>p122</t>
        </is>
      </c>
      <c r="C274" s="13" t="n">
        <v>1397.261576</v>
      </c>
      <c r="D274" s="13" t="n">
        <v>0</v>
      </c>
      <c r="E274" s="13" t="n">
        <v>1397.261576</v>
      </c>
      <c r="F274" s="10" t="n"/>
      <c r="G274" s="13" t="n">
        <v>111</v>
      </c>
      <c r="H274" s="13" t="n">
        <v>122</v>
      </c>
      <c r="I274" s="14" t="inlineStr">
        <is>
          <t>OH</t>
        </is>
      </c>
      <c r="J274" s="14" t="inlineStr">
        <is>
          <t>PA</t>
        </is>
      </c>
      <c r="K274" s="14" t="inlineStr">
        <is>
          <t>Different</t>
        </is>
      </c>
      <c r="L274" s="2">
        <f>IF(AND(K274="Different",OR(I274 = $O$1,J274=$O$1)),E274,"")</f>
        <v/>
      </c>
      <c r="M274" s="2">
        <f>IF(L274&lt;&gt;"",IF(I274=$O$1,J274,I274),"")</f>
        <v/>
      </c>
      <c r="N274" s="2" t="n"/>
      <c r="O274" s="2" t="n"/>
      <c r="P274" s="2" t="n"/>
      <c r="Q274" s="2" t="n"/>
      <c r="R274" s="2" t="n"/>
    </row>
    <row r="275" ht="15.75" customHeight="1">
      <c r="A275" s="10" t="inlineStr">
        <is>
          <t>p112</t>
        </is>
      </c>
      <c r="B275" s="10" t="inlineStr">
        <is>
          <t>p113</t>
        </is>
      </c>
      <c r="C275" s="13" t="n">
        <v>3198.643</v>
      </c>
      <c r="D275" s="13" t="n">
        <v>0</v>
      </c>
      <c r="E275" s="13" t="n">
        <v>3198.643</v>
      </c>
      <c r="F275" s="10" t="n"/>
      <c r="G275" s="13" t="n">
        <v>112</v>
      </c>
      <c r="H275" s="13" t="n">
        <v>113</v>
      </c>
      <c r="I275" s="14" t="inlineStr">
        <is>
          <t>OH</t>
        </is>
      </c>
      <c r="J275" s="14" t="inlineStr">
        <is>
          <t>OH</t>
        </is>
      </c>
      <c r="K275" s="14" t="inlineStr">
        <is>
          <t>Same</t>
        </is>
      </c>
      <c r="L275" s="2">
        <f>IF(AND(K275="Different",OR(I275 = $O$1,J275=$O$1)),E275,"")</f>
        <v/>
      </c>
      <c r="M275" s="2">
        <f>IF(L275&lt;&gt;"",IF(I275=$O$1,J275,I275),"")</f>
        <v/>
      </c>
      <c r="N275" s="2" t="n"/>
      <c r="O275" s="2" t="n"/>
      <c r="P275" s="2" t="n"/>
      <c r="Q275" s="2" t="n"/>
      <c r="R275" s="2" t="n"/>
    </row>
    <row r="276" ht="15.75" customHeight="1">
      <c r="A276" s="10" t="inlineStr">
        <is>
          <t>p112</t>
        </is>
      </c>
      <c r="B276" s="10" t="inlineStr">
        <is>
          <t>p114</t>
        </is>
      </c>
      <c r="C276" s="13" t="n">
        <v>2557.524</v>
      </c>
      <c r="D276" s="13" t="n">
        <v>0</v>
      </c>
      <c r="E276" s="13" t="n">
        <v>2557.524</v>
      </c>
      <c r="F276" s="10" t="n"/>
      <c r="G276" s="13" t="n">
        <v>112</v>
      </c>
      <c r="H276" s="13" t="n">
        <v>114</v>
      </c>
      <c r="I276" s="14" t="inlineStr">
        <is>
          <t>OH</t>
        </is>
      </c>
      <c r="J276" s="14" t="inlineStr">
        <is>
          <t>OH</t>
        </is>
      </c>
      <c r="K276" s="14" t="inlineStr">
        <is>
          <t>Same</t>
        </is>
      </c>
      <c r="L276" s="2">
        <f>IF(AND(K276="Different",OR(I276 = $O$1,J276=$O$1)),E276,"")</f>
        <v/>
      </c>
      <c r="M276" s="2">
        <f>IF(L276&lt;&gt;"",IF(I276=$O$1,J276,I276),"")</f>
        <v/>
      </c>
      <c r="N276" s="2" t="n"/>
      <c r="O276" s="2" t="n"/>
      <c r="P276" s="2" t="n"/>
      <c r="Q276" s="2" t="n"/>
      <c r="R276" s="2" t="n"/>
    </row>
    <row r="277" ht="15.75" customHeight="1">
      <c r="A277" s="10" t="inlineStr">
        <is>
          <t>p112</t>
        </is>
      </c>
      <c r="B277" s="10" t="inlineStr">
        <is>
          <t>p115</t>
        </is>
      </c>
      <c r="C277" s="13" t="n">
        <v>1640.869</v>
      </c>
      <c r="D277" s="13" t="n">
        <v>0</v>
      </c>
      <c r="E277" s="13" t="n">
        <v>1640.869</v>
      </c>
      <c r="F277" s="10" t="n"/>
      <c r="G277" s="13" t="n">
        <v>112</v>
      </c>
      <c r="H277" s="13" t="n">
        <v>115</v>
      </c>
      <c r="I277" s="14" t="inlineStr">
        <is>
          <t>OH</t>
        </is>
      </c>
      <c r="J277" s="14" t="inlineStr">
        <is>
          <t>PA</t>
        </is>
      </c>
      <c r="K277" s="14" t="inlineStr">
        <is>
          <t>Different</t>
        </is>
      </c>
      <c r="L277" s="2">
        <f>IF(AND(K277="Different",OR(I277 = $O$1,J277=$O$1)),E277,"")</f>
        <v/>
      </c>
      <c r="M277" s="2">
        <f>IF(L277&lt;&gt;"",IF(I277=$O$1,J277,I277),"")</f>
        <v/>
      </c>
      <c r="N277" s="2" t="n"/>
      <c r="O277" s="2" t="n"/>
      <c r="P277" s="2" t="n"/>
      <c r="Q277" s="2" t="n"/>
      <c r="R277" s="2" t="n"/>
    </row>
    <row r="278" ht="15.75" customHeight="1">
      <c r="A278" s="10" t="inlineStr">
        <is>
          <t>p112</t>
        </is>
      </c>
      <c r="B278" s="10" t="inlineStr">
        <is>
          <t>p116</t>
        </is>
      </c>
      <c r="C278" s="13" t="n">
        <v>2407.762</v>
      </c>
      <c r="D278" s="13" t="n">
        <v>0</v>
      </c>
      <c r="E278" s="13" t="n">
        <v>2407.762</v>
      </c>
      <c r="F278" s="10" t="n"/>
      <c r="G278" s="13" t="n">
        <v>112</v>
      </c>
      <c r="H278" s="13" t="n">
        <v>116</v>
      </c>
      <c r="I278" s="14" t="inlineStr">
        <is>
          <t>OH</t>
        </is>
      </c>
      <c r="J278" s="14" t="inlineStr">
        <is>
          <t>WV</t>
        </is>
      </c>
      <c r="K278" s="14" t="inlineStr">
        <is>
          <t>Different</t>
        </is>
      </c>
      <c r="L278" s="2">
        <f>IF(AND(K278="Different",OR(I278 = $O$1,J278=$O$1)),E278,"")</f>
        <v/>
      </c>
      <c r="M278" s="2">
        <f>IF(L278&lt;&gt;"",IF(I278=$O$1,J278,I278),"")</f>
        <v/>
      </c>
      <c r="N278" s="2" t="n"/>
      <c r="O278" s="2" t="n"/>
      <c r="P278" s="2" t="n"/>
      <c r="Q278" s="2" t="n"/>
      <c r="R278" s="2" t="n"/>
    </row>
    <row r="279" ht="15.75" customHeight="1">
      <c r="A279" s="10" t="inlineStr">
        <is>
          <t>p112</t>
        </is>
      </c>
      <c r="B279" s="10" t="inlineStr">
        <is>
          <t>p117</t>
        </is>
      </c>
      <c r="C279" s="13" t="n">
        <v>1045.597</v>
      </c>
      <c r="D279" s="13" t="n">
        <v>0</v>
      </c>
      <c r="E279" s="13" t="n">
        <v>1045.597</v>
      </c>
      <c r="F279" s="10" t="n"/>
      <c r="G279" s="13" t="n">
        <v>112</v>
      </c>
      <c r="H279" s="13" t="n">
        <v>117</v>
      </c>
      <c r="I279" s="14" t="inlineStr">
        <is>
          <t>OH</t>
        </is>
      </c>
      <c r="J279" s="14" t="inlineStr">
        <is>
          <t>WV</t>
        </is>
      </c>
      <c r="K279" s="14" t="inlineStr">
        <is>
          <t>Different</t>
        </is>
      </c>
      <c r="L279" s="2">
        <f>IF(AND(K279="Different",OR(I279 = $O$1,J279=$O$1)),E279,"")</f>
        <v/>
      </c>
      <c r="M279" s="2">
        <f>IF(L279&lt;&gt;"",IF(I279=$O$1,J279,I279),"")</f>
        <v/>
      </c>
      <c r="N279" s="2" t="n"/>
      <c r="O279" s="2" t="n"/>
      <c r="P279" s="2" t="n"/>
      <c r="Q279" s="2" t="n"/>
      <c r="R279" s="2" t="n"/>
    </row>
    <row r="280" ht="15.75" customHeight="1">
      <c r="A280" s="10" t="inlineStr">
        <is>
          <t>p113</t>
        </is>
      </c>
      <c r="B280" s="10" t="inlineStr">
        <is>
          <t>p114</t>
        </is>
      </c>
      <c r="C280" s="13" t="n">
        <v>2489.325</v>
      </c>
      <c r="D280" s="13" t="n">
        <v>0</v>
      </c>
      <c r="E280" s="13" t="n">
        <v>2489.325</v>
      </c>
      <c r="F280" s="10" t="n"/>
      <c r="G280" s="13" t="n">
        <v>113</v>
      </c>
      <c r="H280" s="13" t="n">
        <v>114</v>
      </c>
      <c r="I280" s="14" t="inlineStr">
        <is>
          <t>OH</t>
        </is>
      </c>
      <c r="J280" s="14" t="inlineStr">
        <is>
          <t>OH</t>
        </is>
      </c>
      <c r="K280" s="14" t="inlineStr">
        <is>
          <t>Same</t>
        </is>
      </c>
      <c r="L280" s="2">
        <f>IF(AND(K280="Different",OR(I280 = $O$1,J280=$O$1)),E280,"")</f>
        <v/>
      </c>
      <c r="M280" s="2">
        <f>IF(L280&lt;&gt;"",IF(I280=$O$1,J280,I280),"")</f>
        <v/>
      </c>
      <c r="N280" s="2" t="n"/>
      <c r="O280" s="2" t="n"/>
      <c r="P280" s="2" t="n"/>
      <c r="Q280" s="2" t="n"/>
      <c r="R280" s="2" t="n"/>
    </row>
    <row r="281" ht="15.75" customHeight="1">
      <c r="A281" s="10" t="inlineStr">
        <is>
          <t>p115</t>
        </is>
      </c>
      <c r="B281" s="10" t="inlineStr">
        <is>
          <t>p116</t>
        </is>
      </c>
      <c r="C281" s="13" t="n">
        <v>2196.172</v>
      </c>
      <c r="D281" s="13" t="n">
        <v>0</v>
      </c>
      <c r="E281" s="13" t="n">
        <v>2196.172</v>
      </c>
      <c r="F281" s="10" t="n"/>
      <c r="G281" s="13" t="n">
        <v>115</v>
      </c>
      <c r="H281" s="13" t="n">
        <v>116</v>
      </c>
      <c r="I281" s="14" t="inlineStr">
        <is>
          <t>PA</t>
        </is>
      </c>
      <c r="J281" s="14" t="inlineStr">
        <is>
          <t>WV</t>
        </is>
      </c>
      <c r="K281" s="14" t="inlineStr">
        <is>
          <t>Different</t>
        </is>
      </c>
      <c r="L281" s="2">
        <f>IF(AND(K281="Different",OR(I281 = $O$1,J281=$O$1)),E281,"")</f>
        <v/>
      </c>
      <c r="M281" s="2">
        <f>IF(L281&lt;&gt;"",IF(I281=$O$1,J281,I281),"")</f>
        <v/>
      </c>
      <c r="N281" s="2" t="n"/>
      <c r="O281" s="2" t="n"/>
      <c r="P281" s="2" t="n"/>
      <c r="Q281" s="2" t="n"/>
      <c r="R281" s="2" t="n"/>
    </row>
    <row r="282" ht="15.75" customHeight="1">
      <c r="A282" s="10" t="inlineStr">
        <is>
          <t>p115</t>
        </is>
      </c>
      <c r="B282" s="10" t="inlineStr">
        <is>
          <t>p122</t>
        </is>
      </c>
      <c r="C282" s="13" t="n">
        <v>2231.149567</v>
      </c>
      <c r="D282" s="13" t="n">
        <v>0</v>
      </c>
      <c r="E282" s="13" t="n">
        <v>2231.149567</v>
      </c>
      <c r="F282" s="10" t="n"/>
      <c r="G282" s="13" t="n">
        <v>115</v>
      </c>
      <c r="H282" s="13" t="n">
        <v>122</v>
      </c>
      <c r="I282" s="14" t="inlineStr">
        <is>
          <t>PA</t>
        </is>
      </c>
      <c r="J282" s="14" t="inlineStr">
        <is>
          <t>PA</t>
        </is>
      </c>
      <c r="K282" s="14" t="inlineStr">
        <is>
          <t>Same</t>
        </is>
      </c>
      <c r="L282" s="2">
        <f>IF(AND(K282="Different",OR(I282 = $O$1,J282=$O$1)),E282,"")</f>
        <v/>
      </c>
      <c r="M282" s="2">
        <f>IF(L282&lt;&gt;"",IF(I282=$O$1,J282,I282),"")</f>
        <v/>
      </c>
      <c r="N282" s="2" t="n"/>
      <c r="O282" s="2" t="n"/>
      <c r="P282" s="2" t="n"/>
      <c r="Q282" s="2" t="n"/>
      <c r="R282" s="2" t="n"/>
    </row>
    <row r="283" ht="15.75" customHeight="1">
      <c r="A283" s="10" t="inlineStr">
        <is>
          <t>p116</t>
        </is>
      </c>
      <c r="B283" s="10" t="inlineStr">
        <is>
          <t>p117</t>
        </is>
      </c>
      <c r="C283" s="13" t="n">
        <v>3363.475</v>
      </c>
      <c r="D283" s="13" t="n">
        <v>0</v>
      </c>
      <c r="E283" s="13" t="n">
        <v>3363.475</v>
      </c>
      <c r="F283" s="10" t="n"/>
      <c r="G283" s="13" t="n">
        <v>116</v>
      </c>
      <c r="H283" s="13" t="n">
        <v>117</v>
      </c>
      <c r="I283" s="14" t="inlineStr">
        <is>
          <t>WV</t>
        </is>
      </c>
      <c r="J283" s="14" t="inlineStr">
        <is>
          <t>WV</t>
        </is>
      </c>
      <c r="K283" s="14" t="inlineStr">
        <is>
          <t>Same</t>
        </is>
      </c>
      <c r="L283" s="2">
        <f>IF(AND(K283="Different",OR(I283 = $O$1,J283=$O$1)),E283,"")</f>
        <v/>
      </c>
      <c r="M283" s="2">
        <f>IF(L283&lt;&gt;"",IF(I283=$O$1,J283,I283),"")</f>
        <v/>
      </c>
      <c r="N283" s="2" t="n"/>
      <c r="O283" s="2" t="n"/>
      <c r="P283" s="2" t="n"/>
      <c r="Q283" s="2" t="n"/>
      <c r="R283" s="2" t="n"/>
    </row>
    <row r="284" ht="15.75" customHeight="1">
      <c r="A284" s="10" t="inlineStr">
        <is>
          <t>p116</t>
        </is>
      </c>
      <c r="B284" s="10" t="inlineStr">
        <is>
          <t>p118</t>
        </is>
      </c>
      <c r="C284" s="13" t="n">
        <v>425.4031</v>
      </c>
      <c r="D284" s="13" t="n">
        <v>0</v>
      </c>
      <c r="E284" s="13" t="n">
        <v>425.4031</v>
      </c>
      <c r="F284" s="10" t="n"/>
      <c r="G284" s="13" t="n">
        <v>116</v>
      </c>
      <c r="H284" s="13" t="n">
        <v>118</v>
      </c>
      <c r="I284" s="14" t="inlineStr">
        <is>
          <t>WV</t>
        </is>
      </c>
      <c r="J284" s="14" t="inlineStr">
        <is>
          <t>VA</t>
        </is>
      </c>
      <c r="K284" s="14" t="inlineStr">
        <is>
          <t>Different</t>
        </is>
      </c>
      <c r="L284" s="2">
        <f>IF(AND(K284="Different",OR(I284 = $O$1,J284=$O$1)),E284,"")</f>
        <v/>
      </c>
      <c r="M284" s="2">
        <f>IF(L284&lt;&gt;"",IF(I284=$O$1,J284,I284),"")</f>
        <v/>
      </c>
      <c r="N284" s="2" t="n"/>
      <c r="O284" s="2" t="n"/>
      <c r="P284" s="2" t="n"/>
      <c r="Q284" s="2" t="n"/>
      <c r="R284" s="2" t="n"/>
    </row>
    <row r="285" ht="15.75" customHeight="1">
      <c r="A285" s="10" t="inlineStr">
        <is>
          <t>p116</t>
        </is>
      </c>
      <c r="B285" s="10" t="inlineStr">
        <is>
          <t>p120</t>
        </is>
      </c>
      <c r="C285" s="13" t="n">
        <v>296.337978</v>
      </c>
      <c r="D285" s="13" t="n">
        <v>0</v>
      </c>
      <c r="E285" s="13" t="n">
        <v>296.337978</v>
      </c>
      <c r="F285" s="10" t="n"/>
      <c r="G285" s="13" t="n">
        <v>116</v>
      </c>
      <c r="H285" s="13" t="n">
        <v>120</v>
      </c>
      <c r="I285" s="14" t="inlineStr">
        <is>
          <t>WV</t>
        </is>
      </c>
      <c r="J285" s="14" t="inlineStr">
        <is>
          <t>PA</t>
        </is>
      </c>
      <c r="K285" s="14" t="inlineStr">
        <is>
          <t>Different</t>
        </is>
      </c>
      <c r="L285" s="2">
        <f>IF(AND(K285="Different",OR(I285 = $O$1,J285=$O$1)),E285,"")</f>
        <v/>
      </c>
      <c r="M285" s="2">
        <f>IF(L285&lt;&gt;"",IF(I285=$O$1,J285,I285),"")</f>
        <v/>
      </c>
      <c r="N285" s="2" t="n"/>
      <c r="O285" s="2" t="n"/>
      <c r="P285" s="2" t="n"/>
      <c r="Q285" s="2" t="n"/>
      <c r="R285" s="2" t="n"/>
    </row>
    <row r="286" ht="15.75" customHeight="1">
      <c r="A286" s="10" t="inlineStr">
        <is>
          <t>p116</t>
        </is>
      </c>
      <c r="B286" s="10" t="inlineStr">
        <is>
          <t>p121</t>
        </is>
      </c>
      <c r="C286" s="13" t="n">
        <v>3075.146</v>
      </c>
      <c r="D286" s="13" t="n">
        <v>0</v>
      </c>
      <c r="E286" s="13" t="n">
        <v>3075.146</v>
      </c>
      <c r="F286" s="10" t="n"/>
      <c r="G286" s="13" t="n">
        <v>116</v>
      </c>
      <c r="H286" s="13" t="n">
        <v>121</v>
      </c>
      <c r="I286" s="14" t="inlineStr">
        <is>
          <t>WV</t>
        </is>
      </c>
      <c r="J286" s="14" t="inlineStr">
        <is>
          <t>MD</t>
        </is>
      </c>
      <c r="K286" s="14" t="inlineStr">
        <is>
          <t>Different</t>
        </is>
      </c>
      <c r="L286" s="2">
        <f>IF(AND(K286="Different",OR(I286 = $O$1,J286=$O$1)),E286,"")</f>
        <v/>
      </c>
      <c r="M286" s="2">
        <f>IF(L286&lt;&gt;"",IF(I286=$O$1,J286,I286),"")</f>
        <v/>
      </c>
      <c r="N286" s="2" t="n"/>
      <c r="O286" s="2" t="n"/>
      <c r="P286" s="2" t="n"/>
      <c r="Q286" s="2" t="n"/>
      <c r="R286" s="2" t="n"/>
    </row>
    <row r="287" ht="15.75" customHeight="1">
      <c r="A287" s="10" t="inlineStr">
        <is>
          <t>p117</t>
        </is>
      </c>
      <c r="B287" s="10" t="inlineStr">
        <is>
          <t>p118</t>
        </is>
      </c>
      <c r="C287" s="13" t="n">
        <v>8936.884235</v>
      </c>
      <c r="D287" s="13" t="n">
        <v>0</v>
      </c>
      <c r="E287" s="13" t="n">
        <v>8936.884235</v>
      </c>
      <c r="F287" s="10" t="n"/>
      <c r="G287" s="13" t="n">
        <v>117</v>
      </c>
      <c r="H287" s="13" t="n">
        <v>118</v>
      </c>
      <c r="I287" s="14" t="inlineStr">
        <is>
          <t>WV</t>
        </is>
      </c>
      <c r="J287" s="14" t="inlineStr">
        <is>
          <t>VA</t>
        </is>
      </c>
      <c r="K287" s="14" t="inlineStr">
        <is>
          <t>Different</t>
        </is>
      </c>
      <c r="L287" s="2">
        <f>IF(AND(K287="Different",OR(I287 = $O$1,J287=$O$1)),E287,"")</f>
        <v/>
      </c>
      <c r="M287" s="2">
        <f>IF(L287&lt;&gt;"",IF(I287=$O$1,J287,I287),"")</f>
        <v/>
      </c>
      <c r="N287" s="2" t="n"/>
      <c r="O287" s="2" t="n"/>
      <c r="P287" s="2" t="n"/>
      <c r="Q287" s="2" t="n"/>
      <c r="R287" s="2" t="n"/>
    </row>
    <row r="288" ht="15.75" customHeight="1">
      <c r="A288" s="10" t="inlineStr">
        <is>
          <t>p119</t>
        </is>
      </c>
      <c r="B288" s="10" t="inlineStr">
        <is>
          <t>p122</t>
        </is>
      </c>
      <c r="C288" s="13" t="n">
        <v>2530.131135</v>
      </c>
      <c r="D288" s="13" t="n">
        <v>0</v>
      </c>
      <c r="E288" s="13" t="n">
        <v>2530.131135</v>
      </c>
      <c r="F288" s="10" t="n"/>
      <c r="G288" s="13" t="n">
        <v>119</v>
      </c>
      <c r="H288" s="13" t="n">
        <v>122</v>
      </c>
      <c r="I288" s="14" t="inlineStr">
        <is>
          <t>PA</t>
        </is>
      </c>
      <c r="J288" s="14" t="inlineStr">
        <is>
          <t>PA</t>
        </is>
      </c>
      <c r="K288" s="14" t="inlineStr">
        <is>
          <t>Same</t>
        </is>
      </c>
      <c r="L288" s="2">
        <f>IF(AND(K288="Different",OR(I288 = $O$1,J288=$O$1)),E288,"")</f>
        <v/>
      </c>
      <c r="M288" s="2">
        <f>IF(L288&lt;&gt;"",IF(I288=$O$1,J288,I288),"")</f>
        <v/>
      </c>
      <c r="N288" s="2" t="n"/>
      <c r="O288" s="2" t="n"/>
      <c r="P288" s="2" t="n"/>
      <c r="Q288" s="2" t="n"/>
      <c r="R288" s="2" t="n"/>
    </row>
    <row r="289" ht="15.75" customHeight="1">
      <c r="A289" s="10" t="inlineStr">
        <is>
          <t>p120</t>
        </is>
      </c>
      <c r="B289" s="10" t="inlineStr">
        <is>
          <t>p121</t>
        </is>
      </c>
      <c r="C289" s="13" t="n">
        <v>379.931703</v>
      </c>
      <c r="D289" s="13" t="n">
        <v>0</v>
      </c>
      <c r="E289" s="13" t="n">
        <v>379.931703</v>
      </c>
      <c r="F289" s="10" t="n"/>
      <c r="G289" s="13" t="n">
        <v>120</v>
      </c>
      <c r="H289" s="13" t="n">
        <v>121</v>
      </c>
      <c r="I289" s="14" t="inlineStr">
        <is>
          <t>PA</t>
        </is>
      </c>
      <c r="J289" s="14" t="inlineStr">
        <is>
          <t>MD</t>
        </is>
      </c>
      <c r="K289" s="14" t="inlineStr">
        <is>
          <t>Different</t>
        </is>
      </c>
      <c r="L289" s="2">
        <f>IF(AND(K289="Different",OR(I289 = $O$1,J289=$O$1)),E289,"")</f>
        <v/>
      </c>
      <c r="M289" s="2">
        <f>IF(L289&lt;&gt;"",IF(I289=$O$1,J289,I289),"")</f>
        <v/>
      </c>
      <c r="N289" s="2" t="n"/>
      <c r="O289" s="2" t="n"/>
      <c r="P289" s="2" t="n"/>
      <c r="Q289" s="2" t="n"/>
      <c r="R289" s="2" t="n"/>
    </row>
    <row r="290" ht="15.75" customHeight="1">
      <c r="A290" s="10" t="inlineStr">
        <is>
          <t>p120</t>
        </is>
      </c>
      <c r="B290" s="10" t="inlineStr">
        <is>
          <t>p122</t>
        </is>
      </c>
      <c r="C290" s="13" t="n">
        <v>205.3817629</v>
      </c>
      <c r="D290" s="13" t="n">
        <v>0</v>
      </c>
      <c r="E290" s="13" t="n">
        <v>205.3817629</v>
      </c>
      <c r="F290" s="10" t="n"/>
      <c r="G290" s="13" t="n">
        <v>120</v>
      </c>
      <c r="H290" s="13" t="n">
        <v>122</v>
      </c>
      <c r="I290" s="14" t="inlineStr">
        <is>
          <t>PA</t>
        </is>
      </c>
      <c r="J290" s="14" t="inlineStr">
        <is>
          <t>PA</t>
        </is>
      </c>
      <c r="K290" s="14" t="inlineStr">
        <is>
          <t>Same</t>
        </is>
      </c>
      <c r="L290" s="2">
        <f>IF(AND(K290="Different",OR(I290 = $O$1,J290=$O$1)),E290,"")</f>
        <v/>
      </c>
      <c r="M290" s="2">
        <f>IF(L290&lt;&gt;"",IF(I290=$O$1,J290,I290),"")</f>
        <v/>
      </c>
      <c r="N290" s="2" t="n"/>
      <c r="O290" s="2" t="n"/>
      <c r="P290" s="2" t="n"/>
      <c r="Q290" s="2" t="n"/>
      <c r="R290" s="2" t="n"/>
    </row>
    <row r="291" ht="15.75" customHeight="1">
      <c r="A291" s="10" t="inlineStr">
        <is>
          <t>p121</t>
        </is>
      </c>
      <c r="B291" s="10" t="inlineStr">
        <is>
          <t>p122</t>
        </is>
      </c>
      <c r="C291" s="13" t="n">
        <v>59.90301417</v>
      </c>
      <c r="D291" s="13" t="n">
        <v>0</v>
      </c>
      <c r="E291" s="13" t="n">
        <v>59.90301417</v>
      </c>
      <c r="F291" s="10" t="n"/>
      <c r="G291" s="13" t="n">
        <v>121</v>
      </c>
      <c r="H291" s="13" t="n">
        <v>122</v>
      </c>
      <c r="I291" s="14" t="inlineStr">
        <is>
          <t>MD</t>
        </is>
      </c>
      <c r="J291" s="14" t="inlineStr">
        <is>
          <t>PA</t>
        </is>
      </c>
      <c r="K291" s="14" t="inlineStr">
        <is>
          <t>Different</t>
        </is>
      </c>
      <c r="L291" s="2">
        <f>IF(AND(K291="Different",OR(I291 = $O$1,J291=$O$1)),E291,"")</f>
        <v/>
      </c>
      <c r="M291" s="2">
        <f>IF(L291&lt;&gt;"",IF(I291=$O$1,J291,I291),"")</f>
        <v/>
      </c>
      <c r="N291" s="2" t="n"/>
      <c r="O291" s="2" t="n"/>
      <c r="P291" s="2" t="n"/>
      <c r="Q291" s="2" t="n"/>
      <c r="R291" s="2" t="n"/>
    </row>
    <row r="292" ht="15.75" customHeight="1">
      <c r="A292" s="10" t="inlineStr">
        <is>
          <t>p121</t>
        </is>
      </c>
      <c r="B292" s="10" t="inlineStr">
        <is>
          <t>p123</t>
        </is>
      </c>
      <c r="C292" s="13" t="n">
        <v>1106.304079</v>
      </c>
      <c r="D292" s="13" t="n">
        <v>0</v>
      </c>
      <c r="E292" s="13" t="n">
        <v>1106.304079</v>
      </c>
      <c r="F292" s="10" t="n"/>
      <c r="G292" s="13" t="n">
        <v>121</v>
      </c>
      <c r="H292" s="13" t="n">
        <v>123</v>
      </c>
      <c r="I292" s="14" t="inlineStr">
        <is>
          <t>MD</t>
        </is>
      </c>
      <c r="J292" s="14" t="inlineStr">
        <is>
          <t>MD</t>
        </is>
      </c>
      <c r="K292" s="14" t="inlineStr">
        <is>
          <t>Same</t>
        </is>
      </c>
      <c r="L292" s="2">
        <f>IF(AND(K292="Different",OR(I292 = $O$1,J292=$O$1)),E292,"")</f>
        <v/>
      </c>
      <c r="M292" s="2">
        <f>IF(L292&lt;&gt;"",IF(I292=$O$1,J292,I292),"")</f>
        <v/>
      </c>
      <c r="N292" s="2" t="n"/>
      <c r="O292" s="2" t="n"/>
      <c r="P292" s="2" t="n"/>
      <c r="Q292" s="2" t="n"/>
      <c r="R292" s="2" t="n"/>
    </row>
    <row r="293" ht="15.75" customHeight="1">
      <c r="A293" s="10" t="inlineStr">
        <is>
          <t>p122</t>
        </is>
      </c>
      <c r="B293" s="10" t="inlineStr">
        <is>
          <t>p123</t>
        </is>
      </c>
      <c r="C293" s="13" t="n">
        <v>6209.39</v>
      </c>
      <c r="D293" s="13" t="n">
        <v>0</v>
      </c>
      <c r="E293" s="13" t="n">
        <v>6209.39</v>
      </c>
      <c r="F293" s="10" t="n"/>
      <c r="G293" s="13" t="n">
        <v>122</v>
      </c>
      <c r="H293" s="13" t="n">
        <v>123</v>
      </c>
      <c r="I293" s="14" t="inlineStr">
        <is>
          <t>PA</t>
        </is>
      </c>
      <c r="J293" s="14" t="inlineStr">
        <is>
          <t>MD</t>
        </is>
      </c>
      <c r="K293" s="14" t="inlineStr">
        <is>
          <t>Different</t>
        </is>
      </c>
      <c r="L293" s="2">
        <f>IF(AND(K293="Different",OR(I293 = $O$1,J293=$O$1)),E293,"")</f>
        <v/>
      </c>
      <c r="M293" s="2">
        <f>IF(L293&lt;&gt;"",IF(I293=$O$1,J293,I293),"")</f>
        <v/>
      </c>
      <c r="N293" s="2" t="n"/>
      <c r="O293" s="2" t="n"/>
      <c r="P293" s="2" t="n"/>
      <c r="Q293" s="2" t="n"/>
      <c r="R293" s="2" t="n"/>
    </row>
    <row r="294" ht="15.75" customHeight="1">
      <c r="A294" s="10" t="inlineStr">
        <is>
          <t>p122</t>
        </is>
      </c>
      <c r="B294" s="10" t="inlineStr">
        <is>
          <t>p125</t>
        </is>
      </c>
      <c r="C294" s="13" t="n">
        <v>976.8799</v>
      </c>
      <c r="D294" s="13" t="n">
        <v>0</v>
      </c>
      <c r="E294" s="13" t="n">
        <v>976.8799</v>
      </c>
      <c r="F294" s="10" t="n"/>
      <c r="G294" s="13" t="n">
        <v>122</v>
      </c>
      <c r="H294" s="13" t="n">
        <v>125</v>
      </c>
      <c r="I294" s="14" t="inlineStr">
        <is>
          <t>PA</t>
        </is>
      </c>
      <c r="J294" s="14" t="inlineStr">
        <is>
          <t>DE</t>
        </is>
      </c>
      <c r="K294" s="14" t="inlineStr">
        <is>
          <t>Different</t>
        </is>
      </c>
      <c r="L294" s="2">
        <f>IF(AND(K294="Different",OR(I294 = $O$1,J294=$O$1)),E294,"")</f>
        <v/>
      </c>
      <c r="M294" s="2">
        <f>IF(L294&lt;&gt;"",IF(I294=$O$1,J294,I294),"")</f>
        <v/>
      </c>
      <c r="N294" s="2" t="n"/>
      <c r="O294" s="2" t="n"/>
      <c r="P294" s="2" t="n"/>
      <c r="Q294" s="2" t="n"/>
      <c r="R294" s="2" t="n"/>
    </row>
    <row r="295" ht="15.75" customHeight="1">
      <c r="A295" s="10" t="inlineStr">
        <is>
          <t>p122</t>
        </is>
      </c>
      <c r="B295" s="10" t="inlineStr">
        <is>
          <t>p126</t>
        </is>
      </c>
      <c r="C295" s="13" t="n">
        <v>8384.043326999999</v>
      </c>
      <c r="D295" s="13" t="n">
        <v>0</v>
      </c>
      <c r="E295" s="13" t="n">
        <v>8384.043326999999</v>
      </c>
      <c r="F295" s="10" t="n"/>
      <c r="G295" s="13" t="n">
        <v>122</v>
      </c>
      <c r="H295" s="13" t="n">
        <v>126</v>
      </c>
      <c r="I295" s="14" t="inlineStr">
        <is>
          <t>PA</t>
        </is>
      </c>
      <c r="J295" s="14" t="inlineStr">
        <is>
          <t>NJ</t>
        </is>
      </c>
      <c r="K295" s="14" t="inlineStr">
        <is>
          <t>Different</t>
        </is>
      </c>
      <c r="L295" s="2">
        <f>IF(AND(K295="Different",OR(I295 = $O$1,J295=$O$1)),E295,"")</f>
        <v/>
      </c>
      <c r="M295" s="2">
        <f>IF(L295&lt;&gt;"",IF(I295=$O$1,J295,I295),"")</f>
        <v/>
      </c>
      <c r="N295" s="2" t="n"/>
      <c r="O295" s="2" t="n"/>
      <c r="P295" s="2" t="n"/>
      <c r="Q295" s="2" t="n"/>
      <c r="R295" s="2" t="n"/>
    </row>
    <row r="296" ht="15.75" customHeight="1">
      <c r="A296" s="10" t="inlineStr">
        <is>
          <t>p122</t>
        </is>
      </c>
      <c r="B296" s="10" t="inlineStr">
        <is>
          <t>p127</t>
        </is>
      </c>
      <c r="C296" s="13" t="n">
        <v>846.5099715</v>
      </c>
      <c r="D296" s="13" t="n">
        <v>0</v>
      </c>
      <c r="E296" s="13" t="n">
        <v>846.5099715</v>
      </c>
      <c r="F296" s="10" t="n"/>
      <c r="G296" s="13" t="n">
        <v>122</v>
      </c>
      <c r="H296" s="13" t="n">
        <v>127</v>
      </c>
      <c r="I296" s="14" t="inlineStr">
        <is>
          <t>PA</t>
        </is>
      </c>
      <c r="J296" s="14" t="inlineStr">
        <is>
          <t>NY</t>
        </is>
      </c>
      <c r="K296" s="14" t="inlineStr">
        <is>
          <t>Different</t>
        </is>
      </c>
      <c r="L296" s="2">
        <f>IF(AND(K296="Different",OR(I296 = $O$1,J296=$O$1)),E296,"")</f>
        <v/>
      </c>
      <c r="M296" s="2">
        <f>IF(L296&lt;&gt;"",IF(I296=$O$1,J296,I296),"")</f>
        <v/>
      </c>
      <c r="N296" s="2" t="n"/>
      <c r="O296" s="2" t="n"/>
      <c r="P296" s="2" t="n"/>
      <c r="Q296" s="2" t="n"/>
      <c r="R296" s="2" t="n"/>
    </row>
    <row r="297" ht="15.75" customHeight="1">
      <c r="A297" s="10" t="inlineStr">
        <is>
          <t>p123</t>
        </is>
      </c>
      <c r="B297" s="10" t="inlineStr">
        <is>
          <t>p124</t>
        </is>
      </c>
      <c r="C297" s="13" t="n">
        <v>268.028828</v>
      </c>
      <c r="D297" s="13" t="n">
        <v>0</v>
      </c>
      <c r="E297" s="13" t="n">
        <v>268.028828</v>
      </c>
      <c r="F297" s="10" t="n"/>
      <c r="G297" s="13" t="n">
        <v>123</v>
      </c>
      <c r="H297" s="13" t="n">
        <v>124</v>
      </c>
      <c r="I297" s="14" t="inlineStr">
        <is>
          <t>MD</t>
        </is>
      </c>
      <c r="J297" s="14" t="inlineStr">
        <is>
          <t>VA</t>
        </is>
      </c>
      <c r="K297" s="14" t="inlineStr">
        <is>
          <t>Different</t>
        </is>
      </c>
      <c r="L297" s="2">
        <f>IF(AND(K297="Different",OR(I297 = $O$1,J297=$O$1)),E297,"")</f>
        <v/>
      </c>
      <c r="M297" s="2">
        <f>IF(L297&lt;&gt;"",IF(I297=$O$1,J297,I297),"")</f>
        <v/>
      </c>
      <c r="N297" s="2" t="n"/>
      <c r="O297" s="2" t="n"/>
      <c r="P297" s="2" t="n"/>
      <c r="Q297" s="2" t="n"/>
      <c r="R297" s="2" t="n"/>
    </row>
    <row r="298" ht="15.75" customHeight="1">
      <c r="A298" s="10" t="inlineStr">
        <is>
          <t>p123</t>
        </is>
      </c>
      <c r="B298" s="10" t="inlineStr">
        <is>
          <t>p125</t>
        </is>
      </c>
      <c r="C298" s="13" t="n">
        <v>2749.818</v>
      </c>
      <c r="D298" s="13" t="n">
        <v>0</v>
      </c>
      <c r="E298" s="13" t="n">
        <v>2749.818</v>
      </c>
      <c r="F298" s="10" t="n"/>
      <c r="G298" s="13" t="n">
        <v>123</v>
      </c>
      <c r="H298" s="13" t="n">
        <v>125</v>
      </c>
      <c r="I298" s="14" t="inlineStr">
        <is>
          <t>MD</t>
        </is>
      </c>
      <c r="J298" s="14" t="inlineStr">
        <is>
          <t>DE</t>
        </is>
      </c>
      <c r="K298" s="14" t="inlineStr">
        <is>
          <t>Different</t>
        </is>
      </c>
      <c r="L298" s="2">
        <f>IF(AND(K298="Different",OR(I298 = $O$1,J298=$O$1)),E298,"")</f>
        <v/>
      </c>
      <c r="M298" s="2">
        <f>IF(L298&lt;&gt;"",IF(I298=$O$1,J298,I298),"")</f>
        <v/>
      </c>
      <c r="N298" s="2" t="n"/>
      <c r="O298" s="2" t="n"/>
      <c r="P298" s="2" t="n"/>
      <c r="Q298" s="2" t="n"/>
      <c r="R298" s="2" t="n"/>
    </row>
    <row r="299" ht="15.75" customHeight="1">
      <c r="A299" s="10" t="inlineStr">
        <is>
          <t>p125</t>
        </is>
      </c>
      <c r="B299" s="10" t="inlineStr">
        <is>
          <t>p126</t>
        </is>
      </c>
      <c r="C299" s="13" t="n">
        <v>4250.192812</v>
      </c>
      <c r="D299" s="13" t="n">
        <v>0</v>
      </c>
      <c r="E299" s="13" t="n">
        <v>4250.192812</v>
      </c>
      <c r="F299" s="10" t="n"/>
      <c r="G299" s="13" t="n">
        <v>125</v>
      </c>
      <c r="H299" s="13" t="n">
        <v>126</v>
      </c>
      <c r="I299" s="14" t="inlineStr">
        <is>
          <t>DE</t>
        </is>
      </c>
      <c r="J299" s="14" t="inlineStr">
        <is>
          <t>NJ</t>
        </is>
      </c>
      <c r="K299" s="14" t="inlineStr">
        <is>
          <t>Different</t>
        </is>
      </c>
      <c r="L299" s="2">
        <f>IF(AND(K299="Different",OR(I299 = $O$1,J299=$O$1)),E299,"")</f>
        <v/>
      </c>
      <c r="M299" s="2">
        <f>IF(L299&lt;&gt;"",IF(I299=$O$1,J299,I299),"")</f>
        <v/>
      </c>
      <c r="N299" s="2" t="n"/>
      <c r="O299" s="2" t="n"/>
      <c r="P299" s="2" t="n"/>
      <c r="Q299" s="2" t="n"/>
      <c r="R299" s="2" t="n"/>
    </row>
    <row r="300" ht="15.75" customHeight="1">
      <c r="A300" s="10" t="inlineStr">
        <is>
          <t>p126</t>
        </is>
      </c>
      <c r="B300" s="10" t="inlineStr">
        <is>
          <t>p127</t>
        </is>
      </c>
      <c r="C300" s="13" t="n">
        <v>1153.490028</v>
      </c>
      <c r="D300" s="13" t="n">
        <v>0</v>
      </c>
      <c r="E300" s="13" t="n">
        <v>1153.490028</v>
      </c>
      <c r="F300" s="10" t="n"/>
      <c r="G300" s="13" t="n">
        <v>126</v>
      </c>
      <c r="H300" s="13" t="n">
        <v>127</v>
      </c>
      <c r="I300" s="14" t="inlineStr">
        <is>
          <t>NJ</t>
        </is>
      </c>
      <c r="J300" s="14" t="inlineStr">
        <is>
          <t>NY</t>
        </is>
      </c>
      <c r="K300" s="14" t="inlineStr">
        <is>
          <t>Different</t>
        </is>
      </c>
      <c r="L300" s="2">
        <f>IF(AND(K300="Different",OR(I300 = $O$1,J300=$O$1)),E300,"")</f>
        <v/>
      </c>
      <c r="M300" s="2">
        <f>IF(L300&lt;&gt;"",IF(I300=$O$1,J300,I300),"")</f>
        <v/>
      </c>
      <c r="N300" s="2" t="n"/>
      <c r="O300" s="2" t="n"/>
      <c r="P300" s="2" t="n"/>
      <c r="Q300" s="2" t="n"/>
      <c r="R300" s="2" t="n"/>
    </row>
    <row r="301" ht="15.75" customHeight="1">
      <c r="A301" s="10" t="inlineStr">
        <is>
          <t>p127</t>
        </is>
      </c>
      <c r="B301" s="10" t="inlineStr">
        <is>
          <t>p128</t>
        </is>
      </c>
      <c r="C301" s="13" t="n">
        <v>4000</v>
      </c>
      <c r="D301" s="13" t="n">
        <v>0</v>
      </c>
      <c r="E301" s="13" t="n">
        <v>4000</v>
      </c>
      <c r="F301" s="10" t="n"/>
      <c r="G301" s="13" t="n">
        <v>127</v>
      </c>
      <c r="H301" s="13" t="n">
        <v>128</v>
      </c>
      <c r="I301" s="14" t="inlineStr">
        <is>
          <t>NY</t>
        </is>
      </c>
      <c r="J301" s="14" t="inlineStr">
        <is>
          <t>NY</t>
        </is>
      </c>
      <c r="K301" s="14" t="inlineStr">
        <is>
          <t>Same</t>
        </is>
      </c>
      <c r="L301" s="2">
        <f>IF(AND(K301="Different",OR(I301 = $O$1,J301=$O$1)),E301,"")</f>
        <v/>
      </c>
      <c r="M301" s="2">
        <f>IF(L301&lt;&gt;"",IF(I301=$O$1,J301,I301),"")</f>
        <v/>
      </c>
      <c r="N301" s="2" t="n"/>
      <c r="O301" s="2" t="n"/>
      <c r="P301" s="2" t="n"/>
      <c r="Q301" s="2" t="n"/>
      <c r="R301" s="2" t="n"/>
    </row>
    <row r="302" ht="15.75" customHeight="1">
      <c r="A302" s="10" t="inlineStr">
        <is>
          <t>p127</t>
        </is>
      </c>
      <c r="B302" s="10" t="inlineStr">
        <is>
          <t>p129</t>
        </is>
      </c>
      <c r="C302" s="13" t="n">
        <v>241.659414</v>
      </c>
      <c r="D302" s="13" t="n">
        <v>0</v>
      </c>
      <c r="E302" s="13" t="n">
        <v>241.659414</v>
      </c>
      <c r="F302" s="10" t="n"/>
      <c r="G302" s="13" t="n">
        <v>127</v>
      </c>
      <c r="H302" s="13" t="n">
        <v>129</v>
      </c>
      <c r="I302" s="14" t="inlineStr">
        <is>
          <t>NY</t>
        </is>
      </c>
      <c r="J302" s="14" t="inlineStr">
        <is>
          <t>VT</t>
        </is>
      </c>
      <c r="K302" s="14" t="inlineStr">
        <is>
          <t>Different</t>
        </is>
      </c>
      <c r="L302" s="2">
        <f>IF(AND(K302="Different",OR(I302 = $O$1,J302=$O$1)),E302,"")</f>
        <v/>
      </c>
      <c r="M302" s="2">
        <f>IF(L302&lt;&gt;"",IF(I302=$O$1,J302,I302),"")</f>
        <v/>
      </c>
      <c r="N302" s="2" t="n"/>
      <c r="O302" s="2" t="n"/>
      <c r="P302" s="2" t="n"/>
      <c r="Q302" s="2" t="n"/>
      <c r="R302" s="2" t="n"/>
    </row>
    <row r="303" ht="15.75" customHeight="1">
      <c r="A303" s="10" t="inlineStr">
        <is>
          <t>p127</t>
        </is>
      </c>
      <c r="B303" s="10" t="inlineStr">
        <is>
          <t>p131</t>
        </is>
      </c>
      <c r="C303" s="13" t="n">
        <v>653.4957934</v>
      </c>
      <c r="D303" s="13" t="n">
        <v>0</v>
      </c>
      <c r="E303" s="13" t="n">
        <v>653.4957934</v>
      </c>
      <c r="F303" s="10" t="n"/>
      <c r="G303" s="13" t="n">
        <v>127</v>
      </c>
      <c r="H303" s="13" t="n">
        <v>131</v>
      </c>
      <c r="I303" s="14" t="inlineStr">
        <is>
          <t>NY</t>
        </is>
      </c>
      <c r="J303" s="14" t="inlineStr">
        <is>
          <t>MA</t>
        </is>
      </c>
      <c r="K303" s="14" t="inlineStr">
        <is>
          <t>Different</t>
        </is>
      </c>
      <c r="L303" s="2">
        <f>IF(AND(K303="Different",OR(I303 = $O$1,J303=$O$1)),E303,"")</f>
        <v/>
      </c>
      <c r="M303" s="2">
        <f>IF(L303&lt;&gt;"",IF(I303=$O$1,J303,I303),"")</f>
        <v/>
      </c>
      <c r="N303" s="2" t="n"/>
      <c r="O303" s="2" t="n"/>
      <c r="P303" s="2" t="n"/>
      <c r="Q303" s="2" t="n"/>
      <c r="R303" s="2" t="n"/>
    </row>
    <row r="304" ht="15.75" customHeight="1">
      <c r="A304" s="10" t="inlineStr">
        <is>
          <t>p127</t>
        </is>
      </c>
      <c r="B304" s="10" t="inlineStr">
        <is>
          <t>p132</t>
        </is>
      </c>
      <c r="C304" s="13" t="n">
        <v>504.8447926</v>
      </c>
      <c r="D304" s="13" t="n">
        <v>0</v>
      </c>
      <c r="E304" s="13" t="n">
        <v>504.8447926</v>
      </c>
      <c r="F304" s="10" t="n"/>
      <c r="G304" s="13" t="n">
        <v>127</v>
      </c>
      <c r="H304" s="13" t="n">
        <v>132</v>
      </c>
      <c r="I304" s="14" t="inlineStr">
        <is>
          <t>NY</t>
        </is>
      </c>
      <c r="J304" s="14" t="inlineStr">
        <is>
          <t>CT</t>
        </is>
      </c>
      <c r="K304" s="14" t="inlineStr">
        <is>
          <t>Different</t>
        </is>
      </c>
      <c r="L304" s="2">
        <f>IF(AND(K304="Different",OR(I304 = $O$1,J304=$O$1)),E304,"")</f>
        <v/>
      </c>
      <c r="M304" s="2">
        <f>IF(L304&lt;&gt;"",IF(I304=$O$1,J304,I304),"")</f>
        <v/>
      </c>
      <c r="N304" s="2" t="n"/>
      <c r="O304" s="2" t="n"/>
      <c r="P304" s="2" t="n"/>
      <c r="Q304" s="2" t="n"/>
      <c r="R304" s="2" t="n"/>
    </row>
    <row r="305" ht="15.75" customHeight="1">
      <c r="A305" s="10" t="inlineStr">
        <is>
          <t>p128</t>
        </is>
      </c>
      <c r="B305" s="10" t="inlineStr">
        <is>
          <t>p132</t>
        </is>
      </c>
      <c r="C305" s="13" t="n">
        <v>634</v>
      </c>
      <c r="D305" s="13" t="n">
        <v>0</v>
      </c>
      <c r="E305" s="13" t="n">
        <v>634</v>
      </c>
      <c r="F305" s="10" t="n"/>
      <c r="G305" s="13" t="n">
        <v>128</v>
      </c>
      <c r="H305" s="13" t="n">
        <v>132</v>
      </c>
      <c r="I305" s="14" t="inlineStr">
        <is>
          <t>NY</t>
        </is>
      </c>
      <c r="J305" s="14" t="inlineStr">
        <is>
          <t>CT</t>
        </is>
      </c>
      <c r="K305" s="14" t="inlineStr">
        <is>
          <t>Different</t>
        </is>
      </c>
      <c r="L305" s="2">
        <f>IF(AND(K305="Different",OR(I305 = $O$1,J305=$O$1)),E305,"")</f>
        <v/>
      </c>
      <c r="M305" s="2">
        <f>IF(L305&lt;&gt;"",IF(I305=$O$1,J305,I305),"")</f>
        <v/>
      </c>
      <c r="N305" s="2" t="n"/>
      <c r="O305" s="2" t="n"/>
      <c r="P305" s="2" t="n"/>
      <c r="Q305" s="2" t="n"/>
      <c r="R305" s="2" t="n"/>
    </row>
    <row r="306" ht="15.75" customHeight="1">
      <c r="A306" s="10" t="inlineStr">
        <is>
          <t>p129</t>
        </is>
      </c>
      <c r="B306" s="10" t="inlineStr">
        <is>
          <t>p130</t>
        </is>
      </c>
      <c r="C306" s="13" t="n">
        <v>1796.173252</v>
      </c>
      <c r="D306" s="13" t="n">
        <v>0</v>
      </c>
      <c r="E306" s="13" t="n">
        <v>1796.173252</v>
      </c>
      <c r="F306" s="10" t="n"/>
      <c r="G306" s="13" t="n">
        <v>129</v>
      </c>
      <c r="H306" s="13" t="n">
        <v>130</v>
      </c>
      <c r="I306" s="14" t="inlineStr">
        <is>
          <t>VT</t>
        </is>
      </c>
      <c r="J306" s="14" t="inlineStr">
        <is>
          <t>NH</t>
        </is>
      </c>
      <c r="K306" s="14" t="inlineStr">
        <is>
          <t>Different</t>
        </is>
      </c>
      <c r="L306" s="2">
        <f>IF(AND(K306="Different",OR(I306 = $O$1,J306=$O$1)),E306,"")</f>
        <v/>
      </c>
      <c r="M306" s="2">
        <f>IF(L306&lt;&gt;"",IF(I306=$O$1,J306,I306),"")</f>
        <v/>
      </c>
      <c r="N306" s="2" t="n"/>
      <c r="O306" s="2" t="n"/>
      <c r="P306" s="2" t="n"/>
      <c r="Q306" s="2" t="n"/>
      <c r="R306" s="2" t="n"/>
    </row>
    <row r="307" ht="15.75" customHeight="1">
      <c r="A307" s="10" t="inlineStr">
        <is>
          <t>p129</t>
        </is>
      </c>
      <c r="B307" s="10" t="inlineStr">
        <is>
          <t>p131</t>
        </is>
      </c>
      <c r="C307" s="13" t="n">
        <v>2133.200428</v>
      </c>
      <c r="D307" s="13" t="n">
        <v>0</v>
      </c>
      <c r="E307" s="13" t="n">
        <v>2133.200428</v>
      </c>
      <c r="F307" s="10" t="n"/>
      <c r="G307" s="13" t="n">
        <v>129</v>
      </c>
      <c r="H307" s="13" t="n">
        <v>131</v>
      </c>
      <c r="I307" s="14" t="inlineStr">
        <is>
          <t>VT</t>
        </is>
      </c>
      <c r="J307" s="14" t="inlineStr">
        <is>
          <t>MA</t>
        </is>
      </c>
      <c r="K307" s="14" t="inlineStr">
        <is>
          <t>Different</t>
        </is>
      </c>
      <c r="L307" s="2">
        <f>IF(AND(K307="Different",OR(I307 = $O$1,J307=$O$1)),E307,"")</f>
        <v/>
      </c>
      <c r="M307" s="2">
        <f>IF(L307&lt;&gt;"",IF(I307=$O$1,J307,I307),"")</f>
        <v/>
      </c>
      <c r="N307" s="2" t="n"/>
      <c r="O307" s="2" t="n"/>
      <c r="P307" s="2" t="n"/>
      <c r="Q307" s="2" t="n"/>
      <c r="R307" s="2" t="n"/>
    </row>
    <row r="308" ht="15.75" customHeight="1">
      <c r="A308" s="10" t="inlineStr">
        <is>
          <t>p130</t>
        </is>
      </c>
      <c r="B308" s="10" t="inlineStr">
        <is>
          <t>p131</t>
        </is>
      </c>
      <c r="C308" s="13" t="n">
        <v>2464.410851</v>
      </c>
      <c r="D308" s="13" t="n">
        <v>0</v>
      </c>
      <c r="E308" s="13" t="n">
        <v>2464.410851</v>
      </c>
      <c r="F308" s="10" t="n"/>
      <c r="G308" s="13" t="n">
        <v>130</v>
      </c>
      <c r="H308" s="13" t="n">
        <v>131</v>
      </c>
      <c r="I308" s="14" t="inlineStr">
        <is>
          <t>NH</t>
        </is>
      </c>
      <c r="J308" s="14" t="inlineStr">
        <is>
          <t>MA</t>
        </is>
      </c>
      <c r="K308" s="14" t="inlineStr">
        <is>
          <t>Different</t>
        </is>
      </c>
      <c r="L308" s="2">
        <f>IF(AND(K308="Different",OR(I308 = $O$1,J308=$O$1)),E308,"")</f>
        <v/>
      </c>
      <c r="M308" s="2">
        <f>IF(L308&lt;&gt;"",IF(I308=$O$1,J308,I308),"")</f>
        <v/>
      </c>
      <c r="N308" s="2" t="n"/>
      <c r="O308" s="2" t="n"/>
      <c r="P308" s="2" t="n"/>
      <c r="Q308" s="2" t="n"/>
      <c r="R308" s="2" t="n"/>
    </row>
    <row r="309" ht="15.75" customHeight="1">
      <c r="A309" s="10" t="inlineStr">
        <is>
          <t>p130</t>
        </is>
      </c>
      <c r="B309" s="10" t="inlineStr">
        <is>
          <t>p134</t>
        </is>
      </c>
      <c r="C309" s="13" t="n">
        <v>1299.691</v>
      </c>
      <c r="D309" s="13" t="n">
        <v>0</v>
      </c>
      <c r="E309" s="13" t="n">
        <v>1299.691</v>
      </c>
      <c r="F309" s="10" t="n"/>
      <c r="G309" s="13" t="n">
        <v>130</v>
      </c>
      <c r="H309" s="13" t="n">
        <v>134</v>
      </c>
      <c r="I309" s="14" t="inlineStr">
        <is>
          <t>NH</t>
        </is>
      </c>
      <c r="J309" s="14" t="inlineStr">
        <is>
          <t>ME</t>
        </is>
      </c>
      <c r="K309" s="14" t="inlineStr">
        <is>
          <t>Different</t>
        </is>
      </c>
      <c r="L309" s="2">
        <f>IF(AND(K309="Different",OR(I309 = $O$1,J309=$O$1)),E309,"")</f>
        <v/>
      </c>
      <c r="M309" s="2">
        <f>IF(L309&lt;&gt;"",IF(I309=$O$1,J309,I309),"")</f>
        <v/>
      </c>
      <c r="N309" s="2" t="n"/>
      <c r="O309" s="2" t="n"/>
      <c r="P309" s="2" t="n"/>
      <c r="Q309" s="2" t="n"/>
      <c r="R309" s="2" t="n"/>
    </row>
    <row r="310" ht="15.75" customHeight="1">
      <c r="A310" s="10" t="inlineStr">
        <is>
          <t>p131</t>
        </is>
      </c>
      <c r="B310" s="10" t="inlineStr">
        <is>
          <t>p132</t>
        </is>
      </c>
      <c r="C310" s="13" t="n">
        <v>1520.605</v>
      </c>
      <c r="D310" s="13" t="n">
        <v>0</v>
      </c>
      <c r="E310" s="13" t="n">
        <v>1520.605</v>
      </c>
      <c r="F310" s="10" t="n"/>
      <c r="G310" s="13" t="n">
        <v>131</v>
      </c>
      <c r="H310" s="13" t="n">
        <v>132</v>
      </c>
      <c r="I310" s="14" t="inlineStr">
        <is>
          <t>MA</t>
        </is>
      </c>
      <c r="J310" s="14" t="inlineStr">
        <is>
          <t>CT</t>
        </is>
      </c>
      <c r="K310" s="14" t="inlineStr">
        <is>
          <t>Different</t>
        </is>
      </c>
      <c r="L310" s="2">
        <f>IF(AND(K310="Different",OR(I310 = $O$1,J310=$O$1)),E310,"")</f>
        <v/>
      </c>
      <c r="M310" s="2">
        <f>IF(L310&lt;&gt;"",IF(I310=$O$1,J310,I310),"")</f>
        <v/>
      </c>
      <c r="N310" s="2" t="n"/>
      <c r="O310" s="2" t="n"/>
      <c r="P310" s="2" t="n"/>
      <c r="Q310" s="2" t="n"/>
      <c r="R310" s="2" t="n"/>
    </row>
    <row r="311" ht="15.75" customHeight="1">
      <c r="A311" s="10" t="inlineStr">
        <is>
          <t>p131</t>
        </is>
      </c>
      <c r="B311" s="10" t="inlineStr">
        <is>
          <t>p133</t>
        </is>
      </c>
      <c r="C311" s="13" t="n">
        <v>1725.101</v>
      </c>
      <c r="D311" s="13" t="n">
        <v>0</v>
      </c>
      <c r="E311" s="13" t="n">
        <v>1725.101</v>
      </c>
      <c r="F311" s="10" t="n"/>
      <c r="G311" s="13" t="n">
        <v>131</v>
      </c>
      <c r="H311" s="13" t="n">
        <v>133</v>
      </c>
      <c r="I311" s="14" t="inlineStr">
        <is>
          <t>MA</t>
        </is>
      </c>
      <c r="J311" s="14" t="inlineStr">
        <is>
          <t>RI</t>
        </is>
      </c>
      <c r="K311" s="14" t="inlineStr">
        <is>
          <t>Different</t>
        </is>
      </c>
      <c r="L311" s="2">
        <f>IF(AND(K311="Different",OR(I311 = $O$1,J311=$O$1)),E311,"")</f>
        <v/>
      </c>
      <c r="M311" s="2">
        <f>IF(L311&lt;&gt;"",IF(I311=$O$1,J311,I311),"")</f>
        <v/>
      </c>
      <c r="N311" s="2" t="n"/>
      <c r="O311" s="2" t="n"/>
      <c r="P311" s="2" t="n"/>
      <c r="Q311" s="2" t="n"/>
      <c r="R311" s="2" t="n"/>
    </row>
    <row r="312" ht="15.75" customHeight="1">
      <c r="A312" s="10" t="inlineStr">
        <is>
          <t>p132</t>
        </is>
      </c>
      <c r="B312" s="10" t="inlineStr">
        <is>
          <t>p133</t>
        </is>
      </c>
      <c r="C312" s="13" t="n">
        <v>1038.325</v>
      </c>
      <c r="D312" s="13" t="n">
        <v>0</v>
      </c>
      <c r="E312" s="13" t="n">
        <v>1038.325</v>
      </c>
      <c r="F312" s="10" t="n"/>
      <c r="G312" s="13" t="n">
        <v>132</v>
      </c>
      <c r="H312" s="13" t="n">
        <v>133</v>
      </c>
      <c r="I312" s="14" t="inlineStr">
        <is>
          <t>CT</t>
        </is>
      </c>
      <c r="J312" s="14" t="inlineStr">
        <is>
          <t>RI</t>
        </is>
      </c>
      <c r="K312" s="14" t="inlineStr">
        <is>
          <t>Different</t>
        </is>
      </c>
      <c r="L312" s="2">
        <f>IF(AND(K312="Different",OR(I312 = $O$1,J312=$O$1)),E312,"")</f>
        <v/>
      </c>
      <c r="M312" s="2">
        <f>IF(L312&lt;&gt;"",IF(I312=$O$1,J312,I312),"")</f>
        <v/>
      </c>
      <c r="N312" s="2" t="n"/>
      <c r="O312" s="2" t="n"/>
      <c r="P312" s="2" t="n"/>
      <c r="Q312" s="2" t="n"/>
      <c r="R312" s="2" t="n"/>
    </row>
    <row r="313" ht="15.75" customHeight="1">
      <c r="A313" s="14" t="n"/>
      <c r="B313" s="14" t="n"/>
      <c r="C313" s="14" t="n"/>
      <c r="D313" s="14" t="n"/>
      <c r="E313" s="13" t="n">
        <v>539028.2992</v>
      </c>
      <c r="F313" s="14" t="n"/>
      <c r="G313" s="14" t="n"/>
      <c r="H313" s="14" t="n"/>
      <c r="I313" s="14" t="n"/>
      <c r="J313" s="14" t="n"/>
      <c r="K313" s="14" t="n"/>
      <c r="L313" s="2">
        <f>SUM(L2:L312)</f>
        <v/>
      </c>
      <c r="M313" s="2">
        <f>IF(L313&lt;&gt;"",IF(I313=$O$1,J313,I313),"")</f>
        <v/>
      </c>
      <c r="N313" s="2" t="n"/>
      <c r="O313" s="2" t="n"/>
      <c r="P313" s="2" t="n"/>
      <c r="Q313" s="2" t="n"/>
      <c r="R313" s="2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baseColWidth="8" defaultColWidth="12.625" defaultRowHeight="15" customHeight="1"/>
  <cols>
    <col width="8.75" customWidth="1" min="1" max="1"/>
    <col width="37.375" customWidth="1" min="2" max="2"/>
    <col width="7.625" customWidth="1" min="3" max="35"/>
  </cols>
  <sheetData>
    <row r="1" ht="15" customHeight="1">
      <c r="B1" s="17" t="inlineStr">
        <is>
          <t>ref2020.d112119a</t>
        </is>
      </c>
      <c r="C1" s="18" t="n">
        <v>2019</v>
      </c>
      <c r="D1" s="18" t="n">
        <v>2020</v>
      </c>
      <c r="E1" s="18" t="n">
        <v>2021</v>
      </c>
      <c r="F1" s="18" t="n">
        <v>2022</v>
      </c>
      <c r="G1" s="18" t="n">
        <v>2023</v>
      </c>
      <c r="H1" s="18" t="n">
        <v>2024</v>
      </c>
      <c r="I1" s="18" t="n">
        <v>2025</v>
      </c>
      <c r="J1" s="18" t="n">
        <v>2026</v>
      </c>
      <c r="K1" s="18" t="n">
        <v>2027</v>
      </c>
      <c r="L1" s="18" t="n">
        <v>2028</v>
      </c>
      <c r="M1" s="18" t="n">
        <v>2029</v>
      </c>
      <c r="N1" s="18" t="n">
        <v>2030</v>
      </c>
      <c r="O1" s="18" t="n">
        <v>2031</v>
      </c>
      <c r="P1" s="18" t="n">
        <v>2032</v>
      </c>
      <c r="Q1" s="18" t="n">
        <v>2033</v>
      </c>
      <c r="R1" s="18" t="n">
        <v>2034</v>
      </c>
      <c r="S1" s="18" t="n">
        <v>2035</v>
      </c>
      <c r="T1" s="18" t="n">
        <v>2036</v>
      </c>
      <c r="U1" s="18" t="n">
        <v>2037</v>
      </c>
      <c r="V1" s="18" t="n">
        <v>2038</v>
      </c>
      <c r="W1" s="18" t="n">
        <v>2039</v>
      </c>
      <c r="X1" s="18" t="n">
        <v>2040</v>
      </c>
      <c r="Y1" s="18" t="n">
        <v>2041</v>
      </c>
      <c r="Z1" s="18" t="n">
        <v>2042</v>
      </c>
      <c r="AA1" s="18" t="n">
        <v>2043</v>
      </c>
      <c r="AB1" s="18" t="n">
        <v>2044</v>
      </c>
      <c r="AC1" s="18" t="n">
        <v>2045</v>
      </c>
      <c r="AD1" s="18" t="n">
        <v>2046</v>
      </c>
      <c r="AE1" s="18" t="n">
        <v>2047</v>
      </c>
      <c r="AF1" s="18" t="n">
        <v>2048</v>
      </c>
      <c r="AG1" s="18" t="n">
        <v>2049</v>
      </c>
      <c r="AH1" s="18" t="n">
        <v>2050</v>
      </c>
    </row>
    <row r="2" ht="15" customHeight="1">
      <c r="C2" s="19" t="n"/>
      <c r="D2" s="19" t="n"/>
      <c r="E2" s="19" t="n"/>
      <c r="F2" s="19" t="n"/>
      <c r="G2" s="19" t="n"/>
    </row>
    <row r="3" ht="15" customHeight="1">
      <c r="C3" s="19" t="inlineStr">
        <is>
          <t>Report</t>
        </is>
      </c>
      <c r="D3" s="19" t="inlineStr">
        <is>
          <t>Annual Energy Outlook 2020</t>
        </is>
      </c>
      <c r="E3" s="19" t="n"/>
      <c r="F3" s="19" t="n"/>
      <c r="G3" s="19" t="n"/>
    </row>
    <row r="4" ht="15" customHeight="1">
      <c r="C4" s="19" t="inlineStr">
        <is>
          <t>Scenario</t>
        </is>
      </c>
      <c r="D4" s="19" t="inlineStr">
        <is>
          <t>ref2020</t>
        </is>
      </c>
      <c r="E4" s="19" t="n"/>
      <c r="F4" s="19" t="n"/>
      <c r="G4" s="19" t="inlineStr">
        <is>
          <t>Reference case</t>
        </is>
      </c>
    </row>
    <row r="5" ht="15" customHeight="1">
      <c r="C5" s="19" t="inlineStr">
        <is>
          <t>Datekey</t>
        </is>
      </c>
      <c r="D5" s="19" t="inlineStr">
        <is>
          <t>d112119a</t>
        </is>
      </c>
      <c r="E5" s="19" t="n"/>
      <c r="F5" s="19" t="n"/>
      <c r="G5" s="19" t="n"/>
    </row>
    <row r="6" ht="15" customHeight="1">
      <c r="C6" s="19" t="inlineStr">
        <is>
          <t>Release Date</t>
        </is>
      </c>
      <c r="D6" s="19" t="n"/>
      <c r="E6" s="19" t="inlineStr">
        <is>
          <t xml:space="preserve"> January 2020</t>
        </is>
      </c>
      <c r="F6" s="19" t="n"/>
      <c r="G6" s="19" t="n"/>
    </row>
    <row r="10" ht="15" customHeight="1">
      <c r="A10" s="20" t="inlineStr">
        <is>
          <t>PRC000</t>
        </is>
      </c>
      <c r="B10" s="21" t="inlineStr">
        <is>
          <t>3. Energy Prices by Sector and Source</t>
        </is>
      </c>
    </row>
    <row r="11" ht="15" customHeight="1">
      <c r="B11" s="17" t="inlineStr">
        <is>
          <t>(2019 dollars per million Btu, unless otherwise noted)</t>
        </is>
      </c>
    </row>
    <row r="12" ht="15" customHeight="1">
      <c r="B12" s="17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>
        <is>
          <t>2019-</t>
        </is>
      </c>
    </row>
    <row r="13" ht="15" customHeight="1">
      <c r="B13" s="18" t="inlineStr">
        <is>
          <t xml:space="preserve"> Sector and Source</t>
        </is>
      </c>
      <c r="C13" s="18" t="n">
        <v>2019</v>
      </c>
      <c r="D13" s="18" t="n">
        <v>2020</v>
      </c>
      <c r="E13" s="18" t="n">
        <v>2021</v>
      </c>
      <c r="F13" s="18" t="n">
        <v>2022</v>
      </c>
      <c r="G13" s="18" t="n">
        <v>2023</v>
      </c>
      <c r="H13" s="18" t="n">
        <v>2024</v>
      </c>
      <c r="I13" s="18" t="n">
        <v>2025</v>
      </c>
      <c r="J13" s="18" t="n">
        <v>2026</v>
      </c>
      <c r="K13" s="18" t="n">
        <v>2027</v>
      </c>
      <c r="L13" s="18" t="n">
        <v>2028</v>
      </c>
      <c r="M13" s="18" t="n">
        <v>2029</v>
      </c>
      <c r="N13" s="18" t="n">
        <v>2030</v>
      </c>
      <c r="O13" s="18" t="n">
        <v>2031</v>
      </c>
      <c r="P13" s="18" t="n">
        <v>2032</v>
      </c>
      <c r="Q13" s="18" t="n">
        <v>2033</v>
      </c>
      <c r="R13" s="18" t="n">
        <v>2034</v>
      </c>
      <c r="S13" s="18" t="n">
        <v>2035</v>
      </c>
      <c r="T13" s="18" t="n">
        <v>2036</v>
      </c>
      <c r="U13" s="18" t="n">
        <v>2037</v>
      </c>
      <c r="V13" s="18" t="n">
        <v>2038</v>
      </c>
      <c r="W13" s="18" t="n">
        <v>2039</v>
      </c>
      <c r="X13" s="18" t="n">
        <v>2040</v>
      </c>
      <c r="Y13" s="18" t="n">
        <v>2041</v>
      </c>
      <c r="Z13" s="18" t="n">
        <v>2042</v>
      </c>
      <c r="AA13" s="18" t="n">
        <v>2043</v>
      </c>
      <c r="AB13" s="18" t="n">
        <v>2044</v>
      </c>
      <c r="AC13" s="18" t="n">
        <v>2045</v>
      </c>
      <c r="AD13" s="18" t="n">
        <v>2046</v>
      </c>
      <c r="AE13" s="18" t="n">
        <v>2047</v>
      </c>
      <c r="AF13" s="18" t="n">
        <v>2048</v>
      </c>
      <c r="AG13" s="18" t="n">
        <v>2049</v>
      </c>
      <c r="AH13" s="18" t="n">
        <v>2050</v>
      </c>
      <c r="AI13" s="18" t="n">
        <v>2050</v>
      </c>
    </row>
    <row r="15" ht="15" customHeight="1">
      <c r="B15" s="22" t="inlineStr">
        <is>
          <t xml:space="preserve"> Residential</t>
        </is>
      </c>
    </row>
    <row r="16" ht="15" customHeight="1">
      <c r="A16" s="20" t="inlineStr">
        <is>
          <t>PRC000:ba_LiquefiedPetr</t>
        </is>
      </c>
      <c r="B16" s="23" t="inlineStr">
        <is>
          <t xml:space="preserve">   Propane</t>
        </is>
      </c>
      <c r="C16" s="24" t="n">
        <v>21.367119</v>
      </c>
      <c r="D16" s="24" t="n">
        <v>21.103409</v>
      </c>
      <c r="E16" s="24" t="n">
        <v>21.466442</v>
      </c>
      <c r="F16" s="24" t="n">
        <v>22.180439</v>
      </c>
      <c r="G16" s="24" t="n">
        <v>22.881109</v>
      </c>
      <c r="H16" s="24" t="n">
        <v>23.650236</v>
      </c>
      <c r="I16" s="24" t="n">
        <v>24.626657</v>
      </c>
      <c r="J16" s="24" t="n">
        <v>25.687712</v>
      </c>
      <c r="K16" s="24" t="n">
        <v>26.536884</v>
      </c>
      <c r="L16" s="24" t="n">
        <v>27.189859</v>
      </c>
      <c r="M16" s="24" t="n">
        <v>27.645981</v>
      </c>
      <c r="N16" s="24" t="n">
        <v>28.038425</v>
      </c>
      <c r="O16" s="24" t="n">
        <v>28.190807</v>
      </c>
      <c r="P16" s="24" t="n">
        <v>28.350666</v>
      </c>
      <c r="Q16" s="24" t="n">
        <v>28.671799</v>
      </c>
      <c r="R16" s="24" t="n">
        <v>29.00379</v>
      </c>
      <c r="S16" s="24" t="n">
        <v>29.368948</v>
      </c>
      <c r="T16" s="24" t="n">
        <v>29.780022</v>
      </c>
      <c r="U16" s="24" t="n">
        <v>30.231045</v>
      </c>
      <c r="V16" s="24" t="n">
        <v>30.688625</v>
      </c>
      <c r="W16" s="24" t="n">
        <v>31.133049</v>
      </c>
      <c r="X16" s="24" t="n">
        <v>31.544138</v>
      </c>
      <c r="Y16" s="24" t="n">
        <v>31.930092</v>
      </c>
      <c r="Z16" s="24" t="n">
        <v>32.405441</v>
      </c>
      <c r="AA16" s="24" t="n">
        <v>32.846771</v>
      </c>
      <c r="AB16" s="24" t="n">
        <v>33.278614</v>
      </c>
      <c r="AC16" s="24" t="n">
        <v>33.706623</v>
      </c>
      <c r="AD16" s="24" t="n">
        <v>34.12421</v>
      </c>
      <c r="AE16" s="24" t="n">
        <v>34.599556</v>
      </c>
      <c r="AF16" s="24" t="n">
        <v>35.104355</v>
      </c>
      <c r="AG16" s="24" t="n">
        <v>35.563744</v>
      </c>
      <c r="AH16" s="24" t="n">
        <v>35.996456</v>
      </c>
      <c r="AI16" s="25" t="n">
        <v>0.016967</v>
      </c>
    </row>
    <row r="17" ht="15" customHeight="1">
      <c r="A17" s="20" t="inlineStr">
        <is>
          <t>PRC000:ba_DistillateFue</t>
        </is>
      </c>
      <c r="B17" s="23" t="inlineStr">
        <is>
          <t xml:space="preserve">   Distillate Fuel Oil</t>
        </is>
      </c>
      <c r="C17" s="24" t="n">
        <v>21.885006</v>
      </c>
      <c r="D17" s="24" t="n">
        <v>21.296852</v>
      </c>
      <c r="E17" s="24" t="n">
        <v>21.633049</v>
      </c>
      <c r="F17" s="24" t="n">
        <v>22.205118</v>
      </c>
      <c r="G17" s="24" t="n">
        <v>22.606241</v>
      </c>
      <c r="H17" s="24" t="n">
        <v>23.274977</v>
      </c>
      <c r="I17" s="24" t="n">
        <v>23.709663</v>
      </c>
      <c r="J17" s="24" t="n">
        <v>24.074211</v>
      </c>
      <c r="K17" s="24" t="n">
        <v>24.104382</v>
      </c>
      <c r="L17" s="24" t="n">
        <v>24.444967</v>
      </c>
      <c r="M17" s="24" t="n">
        <v>24.643778</v>
      </c>
      <c r="N17" s="24" t="n">
        <v>24.759037</v>
      </c>
      <c r="O17" s="24" t="n">
        <v>25.029266</v>
      </c>
      <c r="P17" s="24" t="n">
        <v>25.196709</v>
      </c>
      <c r="Q17" s="24" t="n">
        <v>25.524443</v>
      </c>
      <c r="R17" s="24" t="n">
        <v>25.735933</v>
      </c>
      <c r="S17" s="24" t="n">
        <v>25.950191</v>
      </c>
      <c r="T17" s="24" t="n">
        <v>26.194136</v>
      </c>
      <c r="U17" s="24" t="n">
        <v>26.345205</v>
      </c>
      <c r="V17" s="24" t="n">
        <v>26.555067</v>
      </c>
      <c r="W17" s="24" t="n">
        <v>26.78067</v>
      </c>
      <c r="X17" s="24" t="n">
        <v>26.790041</v>
      </c>
      <c r="Y17" s="24" t="n">
        <v>26.979055</v>
      </c>
      <c r="Z17" s="24" t="n">
        <v>27.345802</v>
      </c>
      <c r="AA17" s="24" t="n">
        <v>27.510275</v>
      </c>
      <c r="AB17" s="24" t="n">
        <v>27.707808</v>
      </c>
      <c r="AC17" s="24" t="n">
        <v>28.063734</v>
      </c>
      <c r="AD17" s="24" t="n">
        <v>28.108652</v>
      </c>
      <c r="AE17" s="24" t="n">
        <v>28.359882</v>
      </c>
      <c r="AF17" s="24" t="n">
        <v>28.629049</v>
      </c>
      <c r="AG17" s="24" t="n">
        <v>28.806082</v>
      </c>
      <c r="AH17" s="24" t="n">
        <v>28.939575</v>
      </c>
      <c r="AI17" s="25" t="n">
        <v>0.009054</v>
      </c>
    </row>
    <row r="18" ht="15" customHeight="1">
      <c r="A18" s="20" t="inlineStr">
        <is>
          <t>PRC000:ba_NaturalGas</t>
        </is>
      </c>
      <c r="B18" s="23" t="inlineStr">
        <is>
          <t xml:space="preserve">   Natural Gas</t>
        </is>
      </c>
      <c r="C18" s="24" t="n">
        <v>10.40076</v>
      </c>
      <c r="D18" s="24" t="n">
        <v>10.013341</v>
      </c>
      <c r="E18" s="24" t="n">
        <v>10.139873</v>
      </c>
      <c r="F18" s="24" t="n">
        <v>10.064783</v>
      </c>
      <c r="G18" s="24" t="n">
        <v>10.026473</v>
      </c>
      <c r="H18" s="24" t="n">
        <v>10.057588</v>
      </c>
      <c r="I18" s="24" t="n">
        <v>10.188621</v>
      </c>
      <c r="J18" s="24" t="n">
        <v>10.375728</v>
      </c>
      <c r="K18" s="24" t="n">
        <v>10.54122</v>
      </c>
      <c r="L18" s="24" t="n">
        <v>10.649031</v>
      </c>
      <c r="M18" s="24" t="n">
        <v>10.705569</v>
      </c>
      <c r="N18" s="24" t="n">
        <v>10.975032</v>
      </c>
      <c r="O18" s="24" t="n">
        <v>10.975427</v>
      </c>
      <c r="P18" s="24" t="n">
        <v>11.02053</v>
      </c>
      <c r="Q18" s="24" t="n">
        <v>11.159978</v>
      </c>
      <c r="R18" s="24" t="n">
        <v>11.239524</v>
      </c>
      <c r="S18" s="24" t="n">
        <v>11.27379</v>
      </c>
      <c r="T18" s="24" t="n">
        <v>11.281422</v>
      </c>
      <c r="U18" s="24" t="n">
        <v>11.354434</v>
      </c>
      <c r="V18" s="24" t="n">
        <v>11.408001</v>
      </c>
      <c r="W18" s="24" t="n">
        <v>11.447461</v>
      </c>
      <c r="X18" s="24" t="n">
        <v>11.475216</v>
      </c>
      <c r="Y18" s="24" t="n">
        <v>11.520025</v>
      </c>
      <c r="Z18" s="24" t="n">
        <v>11.560247</v>
      </c>
      <c r="AA18" s="24" t="n">
        <v>11.598577</v>
      </c>
      <c r="AB18" s="24" t="n">
        <v>11.630268</v>
      </c>
      <c r="AC18" s="24" t="n">
        <v>11.690177</v>
      </c>
      <c r="AD18" s="24" t="n">
        <v>11.747246</v>
      </c>
      <c r="AE18" s="24" t="n">
        <v>11.822726</v>
      </c>
      <c r="AF18" s="24" t="n">
        <v>11.867517</v>
      </c>
      <c r="AG18" s="24" t="n">
        <v>11.937593</v>
      </c>
      <c r="AH18" s="24" t="n">
        <v>11.997739</v>
      </c>
      <c r="AI18" s="25" t="n">
        <v>0.004618</v>
      </c>
    </row>
    <row r="19" ht="15" customHeight="1">
      <c r="A19" s="20" t="inlineStr">
        <is>
          <t>PRC000:ba_Electricity</t>
        </is>
      </c>
      <c r="B19" s="23" t="inlineStr">
        <is>
          <t xml:space="preserve">   Electricity</t>
        </is>
      </c>
      <c r="C19" s="24" t="n">
        <v>36.809517</v>
      </c>
      <c r="D19" s="24" t="n">
        <v>36.328312</v>
      </c>
      <c r="E19" s="24" t="n">
        <v>36.524483</v>
      </c>
      <c r="F19" s="24" t="n">
        <v>36.565094</v>
      </c>
      <c r="G19" s="24" t="n">
        <v>36.77327</v>
      </c>
      <c r="H19" s="24" t="n">
        <v>37.156204</v>
      </c>
      <c r="I19" s="24" t="n">
        <v>37.687702</v>
      </c>
      <c r="J19" s="24" t="n">
        <v>38.173763</v>
      </c>
      <c r="K19" s="24" t="n">
        <v>38.425705</v>
      </c>
      <c r="L19" s="24" t="n">
        <v>38.378876</v>
      </c>
      <c r="M19" s="24" t="n">
        <v>38.245457</v>
      </c>
      <c r="N19" s="24" t="n">
        <v>38.274387</v>
      </c>
      <c r="O19" s="24" t="n">
        <v>38.189896</v>
      </c>
      <c r="P19" s="24" t="n">
        <v>38.099789</v>
      </c>
      <c r="Q19" s="24" t="n">
        <v>38.228615</v>
      </c>
      <c r="R19" s="24" t="n">
        <v>38.282955</v>
      </c>
      <c r="S19" s="24" t="n">
        <v>38.096138</v>
      </c>
      <c r="T19" s="24" t="n">
        <v>37.990562</v>
      </c>
      <c r="U19" s="24" t="n">
        <v>37.873898</v>
      </c>
      <c r="V19" s="24" t="n">
        <v>37.909523</v>
      </c>
      <c r="W19" s="24" t="n">
        <v>37.801682</v>
      </c>
      <c r="X19" s="24" t="n">
        <v>37.635208</v>
      </c>
      <c r="Y19" s="24" t="n">
        <v>37.57143</v>
      </c>
      <c r="Z19" s="24" t="n">
        <v>37.458904</v>
      </c>
      <c r="AA19" s="24" t="n">
        <v>37.362671</v>
      </c>
      <c r="AB19" s="24" t="n">
        <v>37.349266</v>
      </c>
      <c r="AC19" s="24" t="n">
        <v>37.277393</v>
      </c>
      <c r="AD19" s="24" t="n">
        <v>37.163021</v>
      </c>
      <c r="AE19" s="24" t="n">
        <v>37.140564</v>
      </c>
      <c r="AF19" s="24" t="n">
        <v>37.02845</v>
      </c>
      <c r="AG19" s="24" t="n">
        <v>36.834682</v>
      </c>
      <c r="AH19" s="24" t="n">
        <v>36.683495</v>
      </c>
      <c r="AI19" s="25" t="n">
        <v>-0.000111</v>
      </c>
    </row>
    <row r="21" ht="15" customHeight="1">
      <c r="B21" s="22" t="inlineStr">
        <is>
          <t xml:space="preserve"> Commercial</t>
        </is>
      </c>
    </row>
    <row r="22" ht="15" customHeight="1">
      <c r="A22" s="20" t="inlineStr">
        <is>
          <t>PRC000:ca_LiquefiedGas</t>
        </is>
      </c>
      <c r="B22" s="23" t="inlineStr">
        <is>
          <t xml:space="preserve">   Propane</t>
        </is>
      </c>
      <c r="C22" s="24" t="n">
        <v>17.532707</v>
      </c>
      <c r="D22" s="24" t="n">
        <v>16.461679</v>
      </c>
      <c r="E22" s="24" t="n">
        <v>16.897226</v>
      </c>
      <c r="F22" s="24" t="n">
        <v>17.642332</v>
      </c>
      <c r="G22" s="24" t="n">
        <v>18.154827</v>
      </c>
      <c r="H22" s="24" t="n">
        <v>18.709137</v>
      </c>
      <c r="I22" s="24" t="n">
        <v>19.48735</v>
      </c>
      <c r="J22" s="24" t="n">
        <v>20.253893</v>
      </c>
      <c r="K22" s="24" t="n">
        <v>20.666298</v>
      </c>
      <c r="L22" s="24" t="n">
        <v>20.915295</v>
      </c>
      <c r="M22" s="24" t="n">
        <v>21.033928</v>
      </c>
      <c r="N22" s="24" t="n">
        <v>21.178768</v>
      </c>
      <c r="O22" s="24" t="n">
        <v>21.187819</v>
      </c>
      <c r="P22" s="24" t="n">
        <v>21.270918</v>
      </c>
      <c r="Q22" s="24" t="n">
        <v>21.564543</v>
      </c>
      <c r="R22" s="24" t="n">
        <v>21.812473</v>
      </c>
      <c r="S22" s="24" t="n">
        <v>22.069616</v>
      </c>
      <c r="T22" s="24" t="n">
        <v>22.360126</v>
      </c>
      <c r="U22" s="24" t="n">
        <v>22.672346</v>
      </c>
      <c r="V22" s="24" t="n">
        <v>22.966261</v>
      </c>
      <c r="W22" s="24" t="n">
        <v>23.233778</v>
      </c>
      <c r="X22" s="24" t="n">
        <v>23.463499</v>
      </c>
      <c r="Y22" s="24" t="n">
        <v>23.678507</v>
      </c>
      <c r="Z22" s="24" t="n">
        <v>24.019243</v>
      </c>
      <c r="AA22" s="24" t="n">
        <v>24.278933</v>
      </c>
      <c r="AB22" s="24" t="n">
        <v>24.533298</v>
      </c>
      <c r="AC22" s="24" t="n">
        <v>24.788464</v>
      </c>
      <c r="AD22" s="24" t="n">
        <v>25.033518</v>
      </c>
      <c r="AE22" s="24" t="n">
        <v>25.354244</v>
      </c>
      <c r="AF22" s="24" t="n">
        <v>25.684698</v>
      </c>
      <c r="AG22" s="24" t="n">
        <v>25.939331</v>
      </c>
      <c r="AH22" s="24" t="n">
        <v>26.177326</v>
      </c>
      <c r="AI22" s="25" t="n">
        <v>0.013014</v>
      </c>
    </row>
    <row r="23" ht="15" customHeight="1">
      <c r="A23" s="20" t="inlineStr">
        <is>
          <t>PRC000:ca_DistillateFue</t>
        </is>
      </c>
      <c r="B23" s="23" t="inlineStr">
        <is>
          <t xml:space="preserve">   Distillate Fuel Oil</t>
        </is>
      </c>
      <c r="C23" s="24" t="n">
        <v>21.969456</v>
      </c>
      <c r="D23" s="24" t="n">
        <v>21.376654</v>
      </c>
      <c r="E23" s="24" t="n">
        <v>20.734304</v>
      </c>
      <c r="F23" s="24" t="n">
        <v>20.318745</v>
      </c>
      <c r="G23" s="24" t="n">
        <v>19.736814</v>
      </c>
      <c r="H23" s="24" t="n">
        <v>19.414501</v>
      </c>
      <c r="I23" s="24" t="n">
        <v>18.841921</v>
      </c>
      <c r="J23" s="24" t="n">
        <v>19.221987</v>
      </c>
      <c r="K23" s="24" t="n">
        <v>19.257793</v>
      </c>
      <c r="L23" s="24" t="n">
        <v>19.602175</v>
      </c>
      <c r="M23" s="24" t="n">
        <v>19.805004</v>
      </c>
      <c r="N23" s="24" t="n">
        <v>20.225742</v>
      </c>
      <c r="O23" s="24" t="n">
        <v>20.496693</v>
      </c>
      <c r="P23" s="24" t="n">
        <v>20.665499</v>
      </c>
      <c r="Q23" s="24" t="n">
        <v>21.058674</v>
      </c>
      <c r="R23" s="24" t="n">
        <v>21.268713</v>
      </c>
      <c r="S23" s="24" t="n">
        <v>21.493673</v>
      </c>
      <c r="T23" s="24" t="n">
        <v>21.746466</v>
      </c>
      <c r="U23" s="24" t="n">
        <v>21.899796</v>
      </c>
      <c r="V23" s="24" t="n">
        <v>22.113047</v>
      </c>
      <c r="W23" s="24" t="n">
        <v>22.346645</v>
      </c>
      <c r="X23" s="24" t="n">
        <v>22.361111</v>
      </c>
      <c r="Y23" s="24" t="n">
        <v>22.55529</v>
      </c>
      <c r="Z23" s="24" t="n">
        <v>22.929819</v>
      </c>
      <c r="AA23" s="24" t="n">
        <v>23.103239</v>
      </c>
      <c r="AB23" s="24" t="n">
        <v>23.299997</v>
      </c>
      <c r="AC23" s="24" t="n">
        <v>23.673317</v>
      </c>
      <c r="AD23" s="24" t="n">
        <v>23.71648</v>
      </c>
      <c r="AE23" s="24" t="n">
        <v>23.993053</v>
      </c>
      <c r="AF23" s="24" t="n">
        <v>24.261074</v>
      </c>
      <c r="AG23" s="24" t="n">
        <v>24.447094</v>
      </c>
      <c r="AH23" s="24" t="n">
        <v>24.596321</v>
      </c>
      <c r="AI23" s="25" t="n">
        <v>0.00365</v>
      </c>
    </row>
    <row r="24" ht="15" customHeight="1">
      <c r="A24" s="20" t="inlineStr">
        <is>
          <t>PRC000:ca_ResidualFuel</t>
        </is>
      </c>
      <c r="B24" s="23" t="inlineStr">
        <is>
          <t xml:space="preserve">   Residual Fuel Oil</t>
        </is>
      </c>
      <c r="C24" s="24" t="n">
        <v>6.359512</v>
      </c>
      <c r="D24" s="24" t="n">
        <v>3.619777</v>
      </c>
      <c r="E24" s="24" t="n">
        <v>5.087158</v>
      </c>
      <c r="F24" s="24" t="n">
        <v>6.295322</v>
      </c>
      <c r="G24" s="24" t="n">
        <v>7.469472</v>
      </c>
      <c r="H24" s="24" t="n">
        <v>8.749623</v>
      </c>
      <c r="I24" s="24" t="n">
        <v>10.095472</v>
      </c>
      <c r="J24" s="24" t="n">
        <v>10.090912</v>
      </c>
      <c r="K24" s="24" t="n">
        <v>10.459769</v>
      </c>
      <c r="L24" s="24" t="n">
        <v>10.387751</v>
      </c>
      <c r="M24" s="24" t="n">
        <v>10.830751</v>
      </c>
      <c r="N24" s="24" t="n">
        <v>10.981043</v>
      </c>
      <c r="O24" s="24" t="n">
        <v>11.299893</v>
      </c>
      <c r="P24" s="24" t="n">
        <v>11.404179</v>
      </c>
      <c r="Q24" s="24" t="n">
        <v>11.657706</v>
      </c>
      <c r="R24" s="24" t="n">
        <v>11.757784</v>
      </c>
      <c r="S24" s="24" t="n">
        <v>12.003828</v>
      </c>
      <c r="T24" s="24" t="n">
        <v>12.225603</v>
      </c>
      <c r="U24" s="24" t="n">
        <v>12.361254</v>
      </c>
      <c r="V24" s="24" t="n">
        <v>12.551183</v>
      </c>
      <c r="W24" s="24" t="n">
        <v>12.845353</v>
      </c>
      <c r="X24" s="24" t="n">
        <v>13.172822</v>
      </c>
      <c r="Y24" s="24" t="n">
        <v>13.485004</v>
      </c>
      <c r="Z24" s="24" t="n">
        <v>13.692395</v>
      </c>
      <c r="AA24" s="24" t="n">
        <v>13.907762</v>
      </c>
      <c r="AB24" s="24" t="n">
        <v>14.059457</v>
      </c>
      <c r="AC24" s="24" t="n">
        <v>14.141888</v>
      </c>
      <c r="AD24" s="24" t="n">
        <v>14.47915</v>
      </c>
      <c r="AE24" s="24" t="n">
        <v>14.518565</v>
      </c>
      <c r="AF24" s="24" t="n">
        <v>14.680243</v>
      </c>
      <c r="AG24" s="24" t="n">
        <v>14.886027</v>
      </c>
      <c r="AH24" s="24" t="n">
        <v>15.222129</v>
      </c>
      <c r="AI24" s="25" t="n">
        <v>0.028555</v>
      </c>
    </row>
    <row r="25" ht="15" customHeight="1">
      <c r="A25" s="20" t="inlineStr">
        <is>
          <t>PRC000:ca_NaturalGas</t>
        </is>
      </c>
      <c r="B25" s="23" t="inlineStr">
        <is>
          <t xml:space="preserve">   Natural Gas</t>
        </is>
      </c>
      <c r="C25" s="24" t="n">
        <v>7.515265</v>
      </c>
      <c r="D25" s="24" t="n">
        <v>7.15601</v>
      </c>
      <c r="E25" s="24" t="n">
        <v>7.302592</v>
      </c>
      <c r="F25" s="24" t="n">
        <v>7.322556</v>
      </c>
      <c r="G25" s="24" t="n">
        <v>7.375051</v>
      </c>
      <c r="H25" s="24" t="n">
        <v>7.498715</v>
      </c>
      <c r="I25" s="24" t="n">
        <v>7.719114</v>
      </c>
      <c r="J25" s="24" t="n">
        <v>7.864563</v>
      </c>
      <c r="K25" s="24" t="n">
        <v>7.989774</v>
      </c>
      <c r="L25" s="24" t="n">
        <v>8.060304</v>
      </c>
      <c r="M25" s="24" t="n">
        <v>8.084854999999999</v>
      </c>
      <c r="N25" s="24" t="n">
        <v>8.253708</v>
      </c>
      <c r="O25" s="24" t="n">
        <v>8.219889</v>
      </c>
      <c r="P25" s="24" t="n">
        <v>8.238519</v>
      </c>
      <c r="Q25" s="24" t="n">
        <v>8.343185</v>
      </c>
      <c r="R25" s="24" t="n">
        <v>8.398459000000001</v>
      </c>
      <c r="S25" s="24" t="n">
        <v>8.411118999999999</v>
      </c>
      <c r="T25" s="24" t="n">
        <v>8.399799</v>
      </c>
      <c r="U25" s="24" t="n">
        <v>8.451629000000001</v>
      </c>
      <c r="V25" s="24" t="n">
        <v>8.486262</v>
      </c>
      <c r="W25" s="24" t="n">
        <v>8.508046999999999</v>
      </c>
      <c r="X25" s="24" t="n">
        <v>8.520493999999999</v>
      </c>
      <c r="Y25" s="24" t="n">
        <v>8.549652999999999</v>
      </c>
      <c r="Z25" s="24" t="n">
        <v>8.575176000000001</v>
      </c>
      <c r="AA25" s="24" t="n">
        <v>8.598577000000001</v>
      </c>
      <c r="AB25" s="24" t="n">
        <v>8.615309999999999</v>
      </c>
      <c r="AC25" s="24" t="n">
        <v>8.659641000000001</v>
      </c>
      <c r="AD25" s="24" t="n">
        <v>8.701561</v>
      </c>
      <c r="AE25" s="24" t="n">
        <v>8.761276000000001</v>
      </c>
      <c r="AF25" s="24" t="n">
        <v>8.791295</v>
      </c>
      <c r="AG25" s="24" t="n">
        <v>8.845155</v>
      </c>
      <c r="AH25" s="24" t="n">
        <v>8.890513</v>
      </c>
      <c r="AI25" s="25" t="n">
        <v>0.005436</v>
      </c>
    </row>
    <row r="26" ht="15" customHeight="1">
      <c r="A26" s="20" t="inlineStr">
        <is>
          <t>PRC000:ca_Electricity</t>
        </is>
      </c>
      <c r="B26" s="23" t="inlineStr">
        <is>
          <t xml:space="preserve">   Electricity</t>
        </is>
      </c>
      <c r="C26" s="24" t="n">
        <v>30.830906</v>
      </c>
      <c r="D26" s="24" t="n">
        <v>30.223993</v>
      </c>
      <c r="E26" s="24" t="n">
        <v>29.923038</v>
      </c>
      <c r="F26" s="24" t="n">
        <v>29.868093</v>
      </c>
      <c r="G26" s="24" t="n">
        <v>29.843609</v>
      </c>
      <c r="H26" s="24" t="n">
        <v>30.006659</v>
      </c>
      <c r="I26" s="24" t="n">
        <v>30.440975</v>
      </c>
      <c r="J26" s="24" t="n">
        <v>30.80529</v>
      </c>
      <c r="K26" s="24" t="n">
        <v>30.944893</v>
      </c>
      <c r="L26" s="24" t="n">
        <v>30.75252</v>
      </c>
      <c r="M26" s="24" t="n">
        <v>30.491638</v>
      </c>
      <c r="N26" s="24" t="n">
        <v>30.434599</v>
      </c>
      <c r="O26" s="24" t="n">
        <v>30.253323</v>
      </c>
      <c r="P26" s="24" t="n">
        <v>30.004961</v>
      </c>
      <c r="Q26" s="24" t="n">
        <v>30.090971</v>
      </c>
      <c r="R26" s="24" t="n">
        <v>30.068455</v>
      </c>
      <c r="S26" s="24" t="n">
        <v>29.834833</v>
      </c>
      <c r="T26" s="24" t="n">
        <v>29.698431</v>
      </c>
      <c r="U26" s="24" t="n">
        <v>29.542187</v>
      </c>
      <c r="V26" s="24" t="n">
        <v>29.58918</v>
      </c>
      <c r="W26" s="24" t="n">
        <v>29.462006</v>
      </c>
      <c r="X26" s="24" t="n">
        <v>29.240297</v>
      </c>
      <c r="Y26" s="24" t="n">
        <v>29.175716</v>
      </c>
      <c r="Z26" s="24" t="n">
        <v>29.095675</v>
      </c>
      <c r="AA26" s="24" t="n">
        <v>28.940348</v>
      </c>
      <c r="AB26" s="24" t="n">
        <v>28.91678</v>
      </c>
      <c r="AC26" s="24" t="n">
        <v>28.819708</v>
      </c>
      <c r="AD26" s="24" t="n">
        <v>28.688568</v>
      </c>
      <c r="AE26" s="24" t="n">
        <v>28.681221</v>
      </c>
      <c r="AF26" s="24" t="n">
        <v>28.564234</v>
      </c>
      <c r="AG26" s="24" t="n">
        <v>28.388195</v>
      </c>
      <c r="AH26" s="24" t="n">
        <v>28.271893</v>
      </c>
      <c r="AI26" s="25" t="n">
        <v>-0.002791</v>
      </c>
    </row>
    <row r="27" ht="15.75" customHeight="1"/>
    <row r="28" ht="15" customHeight="1">
      <c r="B28" s="22" t="inlineStr">
        <is>
          <t xml:space="preserve"> Industrial 1/</t>
        </is>
      </c>
    </row>
    <row r="29" ht="15" customHeight="1">
      <c r="A29" s="20" t="inlineStr">
        <is>
          <t>PRC000:da_LiquefiedPetr</t>
        </is>
      </c>
      <c r="B29" s="23" t="inlineStr">
        <is>
          <t xml:space="preserve">   Propane</t>
        </is>
      </c>
      <c r="C29" s="24" t="n">
        <v>12.658596</v>
      </c>
      <c r="D29" s="24" t="n">
        <v>11.557613</v>
      </c>
      <c r="E29" s="24" t="n">
        <v>12.121316</v>
      </c>
      <c r="F29" s="24" t="n">
        <v>12.897453</v>
      </c>
      <c r="G29" s="24" t="n">
        <v>13.37606</v>
      </c>
      <c r="H29" s="24" t="n">
        <v>13.920742</v>
      </c>
      <c r="I29" s="24" t="n">
        <v>14.718675</v>
      </c>
      <c r="J29" s="24" t="n">
        <v>15.490639</v>
      </c>
      <c r="K29" s="24" t="n">
        <v>15.865518</v>
      </c>
      <c r="L29" s="24" t="n">
        <v>16.092716</v>
      </c>
      <c r="M29" s="24" t="n">
        <v>16.194342</v>
      </c>
      <c r="N29" s="24" t="n">
        <v>16.112474</v>
      </c>
      <c r="O29" s="24" t="n">
        <v>16.127193</v>
      </c>
      <c r="P29" s="24" t="n">
        <v>16.2225</v>
      </c>
      <c r="Q29" s="24" t="n">
        <v>16.518353</v>
      </c>
      <c r="R29" s="24" t="n">
        <v>16.775681</v>
      </c>
      <c r="S29" s="24" t="n">
        <v>17.043198</v>
      </c>
      <c r="T29" s="24" t="n">
        <v>17.349249</v>
      </c>
      <c r="U29" s="24" t="n">
        <v>17.678316</v>
      </c>
      <c r="V29" s="24" t="n">
        <v>17.984577</v>
      </c>
      <c r="W29" s="24" t="n">
        <v>18.26259</v>
      </c>
      <c r="X29" s="24" t="n">
        <v>18.50012</v>
      </c>
      <c r="Y29" s="24" t="n">
        <v>18.725389</v>
      </c>
      <c r="Z29" s="24" t="n">
        <v>19.102764</v>
      </c>
      <c r="AA29" s="24" t="n">
        <v>19.37224</v>
      </c>
      <c r="AB29" s="24" t="n">
        <v>19.642893</v>
      </c>
      <c r="AC29" s="24" t="n">
        <v>19.91711</v>
      </c>
      <c r="AD29" s="24" t="n">
        <v>20.180212</v>
      </c>
      <c r="AE29" s="24" t="n">
        <v>20.536682</v>
      </c>
      <c r="AF29" s="24" t="n">
        <v>20.898357</v>
      </c>
      <c r="AG29" s="24" t="n">
        <v>21.166986</v>
      </c>
      <c r="AH29" s="24" t="n">
        <v>21.424034</v>
      </c>
      <c r="AI29" s="25" t="n">
        <v>0.017118</v>
      </c>
    </row>
    <row r="30" ht="15" customHeight="1">
      <c r="A30" s="20" t="inlineStr">
        <is>
          <t>PRC000:da_DistillateFue</t>
        </is>
      </c>
      <c r="B30" s="23" t="inlineStr">
        <is>
          <t xml:space="preserve">   Distillate Fuel Oil</t>
        </is>
      </c>
      <c r="C30" s="24" t="n">
        <v>21.893784</v>
      </c>
      <c r="D30" s="24" t="n">
        <v>21.301304</v>
      </c>
      <c r="E30" s="24" t="n">
        <v>20.683617</v>
      </c>
      <c r="F30" s="24" t="n">
        <v>20.286152</v>
      </c>
      <c r="G30" s="24" t="n">
        <v>19.724686</v>
      </c>
      <c r="H30" s="24" t="n">
        <v>19.419933</v>
      </c>
      <c r="I30" s="24" t="n">
        <v>18.849424</v>
      </c>
      <c r="J30" s="24" t="n">
        <v>19.250404</v>
      </c>
      <c r="K30" s="24" t="n">
        <v>19.300062</v>
      </c>
      <c r="L30" s="24" t="n">
        <v>19.647911</v>
      </c>
      <c r="M30" s="24" t="n">
        <v>19.861506</v>
      </c>
      <c r="N30" s="24" t="n">
        <v>19.985909</v>
      </c>
      <c r="O30" s="24" t="n">
        <v>20.263889</v>
      </c>
      <c r="P30" s="24" t="n">
        <v>20.439947</v>
      </c>
      <c r="Q30" s="24" t="n">
        <v>20.797567</v>
      </c>
      <c r="R30" s="24" t="n">
        <v>21.008881</v>
      </c>
      <c r="S30" s="24" t="n">
        <v>21.241524</v>
      </c>
      <c r="T30" s="24" t="n">
        <v>21.495619</v>
      </c>
      <c r="U30" s="24" t="n">
        <v>21.654123</v>
      </c>
      <c r="V30" s="24" t="n">
        <v>21.868317</v>
      </c>
      <c r="W30" s="24" t="n">
        <v>22.103235</v>
      </c>
      <c r="X30" s="24" t="n">
        <v>22.121178</v>
      </c>
      <c r="Y30" s="24" t="n">
        <v>22.315123</v>
      </c>
      <c r="Z30" s="24" t="n">
        <v>22.694962</v>
      </c>
      <c r="AA30" s="24" t="n">
        <v>22.86813</v>
      </c>
      <c r="AB30" s="24" t="n">
        <v>23.072498</v>
      </c>
      <c r="AC30" s="24" t="n">
        <v>23.45475</v>
      </c>
      <c r="AD30" s="24" t="n">
        <v>23.488489</v>
      </c>
      <c r="AE30" s="24" t="n">
        <v>23.768089</v>
      </c>
      <c r="AF30" s="24" t="n">
        <v>24.02384</v>
      </c>
      <c r="AG30" s="24" t="n">
        <v>24.207714</v>
      </c>
      <c r="AH30" s="24" t="n">
        <v>24.368834</v>
      </c>
      <c r="AI30" s="25" t="n">
        <v>0.003461</v>
      </c>
    </row>
    <row r="31" ht="15" customHeight="1">
      <c r="A31" s="20" t="inlineStr">
        <is>
          <t>PRC000:da_ResidualFuel</t>
        </is>
      </c>
      <c r="B31" s="23" t="inlineStr">
        <is>
          <t xml:space="preserve">   Residual Fuel Oil</t>
        </is>
      </c>
      <c r="C31" s="24" t="n">
        <v>6.483411</v>
      </c>
      <c r="D31" s="24" t="n">
        <v>3.618051</v>
      </c>
      <c r="E31" s="24" t="n">
        <v>5.26756</v>
      </c>
      <c r="F31" s="24" t="n">
        <v>6.978014</v>
      </c>
      <c r="G31" s="24" t="n">
        <v>8.560504</v>
      </c>
      <c r="H31" s="24" t="n">
        <v>10.318695</v>
      </c>
      <c r="I31" s="24" t="n">
        <v>12.019481</v>
      </c>
      <c r="J31" s="24" t="n">
        <v>11.988135</v>
      </c>
      <c r="K31" s="24" t="n">
        <v>12.446024</v>
      </c>
      <c r="L31" s="24" t="n">
        <v>12.287184</v>
      </c>
      <c r="M31" s="24" t="n">
        <v>12.740126</v>
      </c>
      <c r="N31" s="24" t="n">
        <v>12.94039</v>
      </c>
      <c r="O31" s="24" t="n">
        <v>13.283211</v>
      </c>
      <c r="P31" s="24" t="n">
        <v>13.363053</v>
      </c>
      <c r="Q31" s="24" t="n">
        <v>13.599288</v>
      </c>
      <c r="R31" s="24" t="n">
        <v>13.670406</v>
      </c>
      <c r="S31" s="24" t="n">
        <v>13.914327</v>
      </c>
      <c r="T31" s="24" t="n">
        <v>14.140805</v>
      </c>
      <c r="U31" s="24" t="n">
        <v>14.34101</v>
      </c>
      <c r="V31" s="24" t="n">
        <v>14.5328</v>
      </c>
      <c r="W31" s="24" t="n">
        <v>14.830558</v>
      </c>
      <c r="X31" s="24" t="n">
        <v>15.179667</v>
      </c>
      <c r="Y31" s="24" t="n">
        <v>15.474697</v>
      </c>
      <c r="Z31" s="24" t="n">
        <v>15.701387</v>
      </c>
      <c r="AA31" s="24" t="n">
        <v>15.907579</v>
      </c>
      <c r="AB31" s="24" t="n">
        <v>16.065977</v>
      </c>
      <c r="AC31" s="24" t="n">
        <v>16.153669</v>
      </c>
      <c r="AD31" s="24" t="n">
        <v>16.481852</v>
      </c>
      <c r="AE31" s="24" t="n">
        <v>16.52821</v>
      </c>
      <c r="AF31" s="24" t="n">
        <v>16.694122</v>
      </c>
      <c r="AG31" s="24" t="n">
        <v>16.899334</v>
      </c>
      <c r="AH31" s="24" t="n">
        <v>17.211279</v>
      </c>
      <c r="AI31" s="25" t="n">
        <v>0.031995</v>
      </c>
    </row>
    <row r="32" ht="15" customHeight="1">
      <c r="A32" s="20" t="inlineStr">
        <is>
          <t>PRC000:da_NaturalGas</t>
        </is>
      </c>
      <c r="B32" s="23" t="inlineStr">
        <is>
          <t xml:space="preserve">   Natural Gas 2/</t>
        </is>
      </c>
      <c r="C32" s="24" t="n">
        <v>3.601216</v>
      </c>
      <c r="D32" s="24" t="n">
        <v>3.441677</v>
      </c>
      <c r="E32" s="24" t="n">
        <v>3.535549</v>
      </c>
      <c r="F32" s="24" t="n">
        <v>3.471598</v>
      </c>
      <c r="G32" s="24" t="n">
        <v>3.486336</v>
      </c>
      <c r="H32" s="24" t="n">
        <v>3.563946</v>
      </c>
      <c r="I32" s="24" t="n">
        <v>3.76343</v>
      </c>
      <c r="J32" s="24" t="n">
        <v>3.989637</v>
      </c>
      <c r="K32" s="24" t="n">
        <v>4.137623</v>
      </c>
      <c r="L32" s="24" t="n">
        <v>4.220512</v>
      </c>
      <c r="M32" s="24" t="n">
        <v>4.228387</v>
      </c>
      <c r="N32" s="24" t="n">
        <v>4.164311</v>
      </c>
      <c r="O32" s="24" t="n">
        <v>4.119952</v>
      </c>
      <c r="P32" s="24" t="n">
        <v>4.135337</v>
      </c>
      <c r="Q32" s="24" t="n">
        <v>4.195072</v>
      </c>
      <c r="R32" s="24" t="n">
        <v>4.240937</v>
      </c>
      <c r="S32" s="24" t="n">
        <v>4.238475</v>
      </c>
      <c r="T32" s="24" t="n">
        <v>4.22864</v>
      </c>
      <c r="U32" s="24" t="n">
        <v>4.267293</v>
      </c>
      <c r="V32" s="24" t="n">
        <v>4.290952</v>
      </c>
      <c r="W32" s="24" t="n">
        <v>4.297682</v>
      </c>
      <c r="X32" s="24" t="n">
        <v>4.299946</v>
      </c>
      <c r="Y32" s="24" t="n">
        <v>4.29982</v>
      </c>
      <c r="Z32" s="24" t="n">
        <v>4.316083</v>
      </c>
      <c r="AA32" s="24" t="n">
        <v>4.330016</v>
      </c>
      <c r="AB32" s="24" t="n">
        <v>4.34361</v>
      </c>
      <c r="AC32" s="24" t="n">
        <v>4.366872</v>
      </c>
      <c r="AD32" s="24" t="n">
        <v>4.405143</v>
      </c>
      <c r="AE32" s="24" t="n">
        <v>4.455194</v>
      </c>
      <c r="AF32" s="24" t="n">
        <v>4.487362</v>
      </c>
      <c r="AG32" s="24" t="n">
        <v>4.516387</v>
      </c>
      <c r="AH32" s="24" t="n">
        <v>4.566297</v>
      </c>
      <c r="AI32" s="25" t="n">
        <v>0.007689</v>
      </c>
    </row>
    <row r="33" ht="15" customHeight="1">
      <c r="A33" s="20" t="inlineStr">
        <is>
          <t>PRC000:da_Metallurgical</t>
        </is>
      </c>
      <c r="B33" s="23" t="inlineStr">
        <is>
          <t xml:space="preserve">   Metallurgical Coal</t>
        </is>
      </c>
      <c r="C33" s="24" t="n">
        <v>4.135304</v>
      </c>
      <c r="D33" s="24" t="n">
        <v>3.715267</v>
      </c>
      <c r="E33" s="24" t="n">
        <v>3.476051</v>
      </c>
      <c r="F33" s="24" t="n">
        <v>3.314668</v>
      </c>
      <c r="G33" s="24" t="n">
        <v>3.226584</v>
      </c>
      <c r="H33" s="24" t="n">
        <v>3.228791</v>
      </c>
      <c r="I33" s="24" t="n">
        <v>3.233289</v>
      </c>
      <c r="J33" s="24" t="n">
        <v>3.237639</v>
      </c>
      <c r="K33" s="24" t="n">
        <v>3.26661</v>
      </c>
      <c r="L33" s="24" t="n">
        <v>3.294532</v>
      </c>
      <c r="M33" s="24" t="n">
        <v>3.334714</v>
      </c>
      <c r="N33" s="24" t="n">
        <v>3.367346</v>
      </c>
      <c r="O33" s="24" t="n">
        <v>3.405218</v>
      </c>
      <c r="P33" s="24" t="n">
        <v>3.442147</v>
      </c>
      <c r="Q33" s="24" t="n">
        <v>3.475353</v>
      </c>
      <c r="R33" s="24" t="n">
        <v>3.513103</v>
      </c>
      <c r="S33" s="24" t="n">
        <v>3.546413</v>
      </c>
      <c r="T33" s="24" t="n">
        <v>3.577275</v>
      </c>
      <c r="U33" s="24" t="n">
        <v>3.610275</v>
      </c>
      <c r="V33" s="24" t="n">
        <v>3.640216</v>
      </c>
      <c r="W33" s="24" t="n">
        <v>3.675331</v>
      </c>
      <c r="X33" s="24" t="n">
        <v>3.706488</v>
      </c>
      <c r="Y33" s="24" t="n">
        <v>3.746972</v>
      </c>
      <c r="Z33" s="24" t="n">
        <v>3.783088</v>
      </c>
      <c r="AA33" s="24" t="n">
        <v>3.822762</v>
      </c>
      <c r="AB33" s="24" t="n">
        <v>3.857581</v>
      </c>
      <c r="AC33" s="24" t="n">
        <v>3.895384</v>
      </c>
      <c r="AD33" s="24" t="n">
        <v>3.93132</v>
      </c>
      <c r="AE33" s="24" t="n">
        <v>3.97163</v>
      </c>
      <c r="AF33" s="24" t="n">
        <v>4.008956</v>
      </c>
      <c r="AG33" s="24" t="n">
        <v>4.049924</v>
      </c>
      <c r="AH33" s="24" t="n">
        <v>4.087855</v>
      </c>
      <c r="AI33" s="25" t="n">
        <v>-0.000372</v>
      </c>
    </row>
    <row r="34" ht="15" customHeight="1">
      <c r="A34" s="20" t="inlineStr">
        <is>
          <t>PRC000:da_SteamCoal</t>
        </is>
      </c>
      <c r="B34" s="23" t="inlineStr">
        <is>
          <t xml:space="preserve">   Other Industrial Coal</t>
        </is>
      </c>
      <c r="C34" s="24" t="n">
        <v>2.601454</v>
      </c>
      <c r="D34" s="24" t="n">
        <v>2.596052</v>
      </c>
      <c r="E34" s="24" t="n">
        <v>2.634961</v>
      </c>
      <c r="F34" s="24" t="n">
        <v>2.627628</v>
      </c>
      <c r="G34" s="24" t="n">
        <v>2.630441</v>
      </c>
      <c r="H34" s="24" t="n">
        <v>2.642195</v>
      </c>
      <c r="I34" s="24" t="n">
        <v>2.654542</v>
      </c>
      <c r="J34" s="24" t="n">
        <v>2.659601</v>
      </c>
      <c r="K34" s="24" t="n">
        <v>2.679829</v>
      </c>
      <c r="L34" s="24" t="n">
        <v>2.680771</v>
      </c>
      <c r="M34" s="24" t="n">
        <v>2.691547</v>
      </c>
      <c r="N34" s="24" t="n">
        <v>2.69928</v>
      </c>
      <c r="O34" s="24" t="n">
        <v>2.706149</v>
      </c>
      <c r="P34" s="24" t="n">
        <v>2.71278</v>
      </c>
      <c r="Q34" s="24" t="n">
        <v>2.718446</v>
      </c>
      <c r="R34" s="24" t="n">
        <v>2.724037</v>
      </c>
      <c r="S34" s="24" t="n">
        <v>2.727642</v>
      </c>
      <c r="T34" s="24" t="n">
        <v>2.734547</v>
      </c>
      <c r="U34" s="24" t="n">
        <v>2.744619</v>
      </c>
      <c r="V34" s="24" t="n">
        <v>2.750355</v>
      </c>
      <c r="W34" s="24" t="n">
        <v>2.759877</v>
      </c>
      <c r="X34" s="24" t="n">
        <v>2.765894</v>
      </c>
      <c r="Y34" s="24" t="n">
        <v>2.778727</v>
      </c>
      <c r="Z34" s="24" t="n">
        <v>2.790967</v>
      </c>
      <c r="AA34" s="24" t="n">
        <v>2.800123</v>
      </c>
      <c r="AB34" s="24" t="n">
        <v>2.807263</v>
      </c>
      <c r="AC34" s="24" t="n">
        <v>2.819277</v>
      </c>
      <c r="AD34" s="24" t="n">
        <v>2.827075</v>
      </c>
      <c r="AE34" s="24" t="n">
        <v>2.837529</v>
      </c>
      <c r="AF34" s="24" t="n">
        <v>2.847289</v>
      </c>
      <c r="AG34" s="24" t="n">
        <v>2.858989</v>
      </c>
      <c r="AH34" s="24" t="n">
        <v>2.870793</v>
      </c>
      <c r="AI34" s="25" t="n">
        <v>0.003183</v>
      </c>
    </row>
    <row r="35" ht="15" customHeight="1">
      <c r="A35" s="20" t="inlineStr">
        <is>
          <t>PRC000:da_CoaltoLiquids</t>
        </is>
      </c>
      <c r="B35" s="23" t="inlineStr">
        <is>
          <t xml:space="preserve">   Coal to Liquids</t>
        </is>
      </c>
      <c r="C35" s="25" t="inlineStr">
        <is>
          <t>- -</t>
        </is>
      </c>
      <c r="D35" s="25" t="inlineStr">
        <is>
          <t>- -</t>
        </is>
      </c>
      <c r="E35" s="25" t="inlineStr">
        <is>
          <t>- -</t>
        </is>
      </c>
      <c r="F35" s="25" t="inlineStr">
        <is>
          <t>- -</t>
        </is>
      </c>
      <c r="G35" s="25" t="inlineStr">
        <is>
          <t>- -</t>
        </is>
      </c>
      <c r="H35" s="25" t="inlineStr">
        <is>
          <t>- -</t>
        </is>
      </c>
      <c r="I35" s="25" t="inlineStr">
        <is>
          <t>- -</t>
        </is>
      </c>
      <c r="J35" s="25" t="inlineStr">
        <is>
          <t>- -</t>
        </is>
      </c>
      <c r="K35" s="25" t="inlineStr">
        <is>
          <t>- -</t>
        </is>
      </c>
      <c r="L35" s="25" t="inlineStr">
        <is>
          <t>- -</t>
        </is>
      </c>
      <c r="M35" s="25" t="inlineStr">
        <is>
          <t>- -</t>
        </is>
      </c>
      <c r="N35" s="25" t="inlineStr">
        <is>
          <t>- -</t>
        </is>
      </c>
      <c r="O35" s="25" t="inlineStr">
        <is>
          <t>- -</t>
        </is>
      </c>
      <c r="P35" s="25" t="inlineStr">
        <is>
          <t>- -</t>
        </is>
      </c>
      <c r="Q35" s="25" t="inlineStr">
        <is>
          <t>- -</t>
        </is>
      </c>
      <c r="R35" s="25" t="inlineStr">
        <is>
          <t>- -</t>
        </is>
      </c>
      <c r="S35" s="25" t="inlineStr">
        <is>
          <t>- -</t>
        </is>
      </c>
      <c r="T35" s="25" t="inlineStr">
        <is>
          <t>- -</t>
        </is>
      </c>
      <c r="U35" s="25" t="inlineStr">
        <is>
          <t>- -</t>
        </is>
      </c>
      <c r="V35" s="25" t="inlineStr">
        <is>
          <t>- -</t>
        </is>
      </c>
      <c r="W35" s="25" t="inlineStr">
        <is>
          <t>- -</t>
        </is>
      </c>
      <c r="X35" s="25" t="inlineStr">
        <is>
          <t>- -</t>
        </is>
      </c>
      <c r="Y35" s="25" t="inlineStr">
        <is>
          <t>- -</t>
        </is>
      </c>
      <c r="Z35" s="25" t="inlineStr">
        <is>
          <t>- -</t>
        </is>
      </c>
      <c r="AA35" s="25" t="inlineStr">
        <is>
          <t>- -</t>
        </is>
      </c>
      <c r="AB35" s="25" t="inlineStr">
        <is>
          <t>- -</t>
        </is>
      </c>
      <c r="AC35" s="25" t="inlineStr">
        <is>
          <t>- -</t>
        </is>
      </c>
      <c r="AD35" s="25" t="inlineStr">
        <is>
          <t>- -</t>
        </is>
      </c>
      <c r="AE35" s="25" t="inlineStr">
        <is>
          <t>- -</t>
        </is>
      </c>
      <c r="AF35" s="25" t="inlineStr">
        <is>
          <t>- -</t>
        </is>
      </c>
      <c r="AG35" s="25" t="inlineStr">
        <is>
          <t>- -</t>
        </is>
      </c>
      <c r="AH35" s="25" t="inlineStr">
        <is>
          <t>- -</t>
        </is>
      </c>
      <c r="AI35" s="25" t="inlineStr">
        <is>
          <t>- -</t>
        </is>
      </c>
    </row>
    <row r="36" ht="15" customHeight="1">
      <c r="A36" s="20" t="inlineStr">
        <is>
          <t>PRC000:da_Electricity</t>
        </is>
      </c>
      <c r="B36" s="23" t="inlineStr">
        <is>
          <t xml:space="preserve">   Electricity</t>
        </is>
      </c>
      <c r="C36" s="24" t="n">
        <v>20.23842</v>
      </c>
      <c r="D36" s="24" t="n">
        <v>19.763302</v>
      </c>
      <c r="E36" s="24" t="n">
        <v>19.078611</v>
      </c>
      <c r="F36" s="24" t="n">
        <v>19.031912</v>
      </c>
      <c r="G36" s="24" t="n">
        <v>18.935066</v>
      </c>
      <c r="H36" s="24" t="n">
        <v>19.001669</v>
      </c>
      <c r="I36" s="24" t="n">
        <v>19.292677</v>
      </c>
      <c r="J36" s="24" t="n">
        <v>19.511938</v>
      </c>
      <c r="K36" s="24" t="n">
        <v>19.594936</v>
      </c>
      <c r="L36" s="24" t="n">
        <v>19.511381</v>
      </c>
      <c r="M36" s="24" t="n">
        <v>19.399519</v>
      </c>
      <c r="N36" s="24" t="n">
        <v>19.262285</v>
      </c>
      <c r="O36" s="24" t="n">
        <v>19.146181</v>
      </c>
      <c r="P36" s="24" t="n">
        <v>19.055494</v>
      </c>
      <c r="Q36" s="24" t="n">
        <v>19.097113</v>
      </c>
      <c r="R36" s="24" t="n">
        <v>19.100563</v>
      </c>
      <c r="S36" s="24" t="n">
        <v>18.988369</v>
      </c>
      <c r="T36" s="24" t="n">
        <v>18.915678</v>
      </c>
      <c r="U36" s="24" t="n">
        <v>18.869473</v>
      </c>
      <c r="V36" s="24" t="n">
        <v>18.88051</v>
      </c>
      <c r="W36" s="24" t="n">
        <v>18.811026</v>
      </c>
      <c r="X36" s="24" t="n">
        <v>18.707838</v>
      </c>
      <c r="Y36" s="24" t="n">
        <v>18.652531</v>
      </c>
      <c r="Z36" s="24" t="n">
        <v>18.589869</v>
      </c>
      <c r="AA36" s="24" t="n">
        <v>18.54471</v>
      </c>
      <c r="AB36" s="24" t="n">
        <v>18.515579</v>
      </c>
      <c r="AC36" s="24" t="n">
        <v>18.47155</v>
      </c>
      <c r="AD36" s="24" t="n">
        <v>18.434669</v>
      </c>
      <c r="AE36" s="24" t="n">
        <v>18.456047</v>
      </c>
      <c r="AF36" s="24" t="n">
        <v>18.431229</v>
      </c>
      <c r="AG36" s="24" t="n">
        <v>18.392054</v>
      </c>
      <c r="AH36" s="24" t="n">
        <v>18.375685</v>
      </c>
      <c r="AI36" s="25" t="n">
        <v>-0.00311</v>
      </c>
    </row>
    <row r="37" ht="15.75" customHeight="1"/>
    <row r="38" ht="15" customHeight="1">
      <c r="B38" s="22" t="inlineStr">
        <is>
          <t xml:space="preserve"> Transportation</t>
        </is>
      </c>
    </row>
    <row r="39" ht="15" customHeight="1">
      <c r="A39" s="20" t="inlineStr">
        <is>
          <t>PRC000:ea_LiquefiedPetr</t>
        </is>
      </c>
      <c r="B39" s="23" t="inlineStr">
        <is>
          <t xml:space="preserve">   Propane</t>
        </is>
      </c>
      <c r="C39" s="24" t="n">
        <v>16.634918</v>
      </c>
      <c r="D39" s="24" t="n">
        <v>15.560149</v>
      </c>
      <c r="E39" s="24" t="n">
        <v>16.020731</v>
      </c>
      <c r="F39" s="24" t="n">
        <v>16.712646</v>
      </c>
      <c r="G39" s="24" t="n">
        <v>17.151493</v>
      </c>
      <c r="H39" s="24" t="n">
        <v>17.636644</v>
      </c>
      <c r="I39" s="24" t="n">
        <v>18.329803</v>
      </c>
      <c r="J39" s="24" t="n">
        <v>18.998629</v>
      </c>
      <c r="K39" s="24" t="n">
        <v>19.332518</v>
      </c>
      <c r="L39" s="24" t="n">
        <v>19.53301</v>
      </c>
      <c r="M39" s="24" t="n">
        <v>19.624012</v>
      </c>
      <c r="N39" s="24" t="n">
        <v>20.097502</v>
      </c>
      <c r="O39" s="24" t="n">
        <v>20.105341</v>
      </c>
      <c r="P39" s="24" t="n">
        <v>20.179995</v>
      </c>
      <c r="Q39" s="24" t="n">
        <v>20.495129</v>
      </c>
      <c r="R39" s="24" t="n">
        <v>20.705454</v>
      </c>
      <c r="S39" s="24" t="n">
        <v>20.923536</v>
      </c>
      <c r="T39" s="24" t="n">
        <v>21.17337</v>
      </c>
      <c r="U39" s="24" t="n">
        <v>21.440998</v>
      </c>
      <c r="V39" s="24" t="n">
        <v>21.689045</v>
      </c>
      <c r="W39" s="24" t="n">
        <v>21.912479</v>
      </c>
      <c r="X39" s="24" t="n">
        <v>22.101877</v>
      </c>
      <c r="Y39" s="24" t="n">
        <v>22.279131</v>
      </c>
      <c r="Z39" s="24" t="n">
        <v>22.57345</v>
      </c>
      <c r="AA39" s="24" t="n">
        <v>22.785976</v>
      </c>
      <c r="AB39" s="24" t="n">
        <v>22.996429</v>
      </c>
      <c r="AC39" s="24" t="n">
        <v>23.208031</v>
      </c>
      <c r="AD39" s="24" t="n">
        <v>23.411003</v>
      </c>
      <c r="AE39" s="24" t="n">
        <v>23.683239</v>
      </c>
      <c r="AF39" s="24" t="n">
        <v>23.960798</v>
      </c>
      <c r="AG39" s="24" t="n">
        <v>24.16749</v>
      </c>
      <c r="AH39" s="24" t="n">
        <v>24.36318</v>
      </c>
      <c r="AI39" s="25" t="n">
        <v>0.012385</v>
      </c>
    </row>
    <row r="40" ht="15" customHeight="1">
      <c r="A40" s="20" t="inlineStr">
        <is>
          <t>PRC000:ea_Ethanol(E85)</t>
        </is>
      </c>
      <c r="B40" s="23" t="inlineStr">
        <is>
          <t xml:space="preserve">   E85 3/</t>
        </is>
      </c>
      <c r="C40" s="24" t="n">
        <v>24.537947</v>
      </c>
      <c r="D40" s="24" t="n">
        <v>24.243864</v>
      </c>
      <c r="E40" s="24" t="n">
        <v>29.909515</v>
      </c>
      <c r="F40" s="24" t="n">
        <v>28.426769</v>
      </c>
      <c r="G40" s="24" t="n">
        <v>28.618099</v>
      </c>
      <c r="H40" s="24" t="n">
        <v>28.520075</v>
      </c>
      <c r="I40" s="24" t="n">
        <v>27.862692</v>
      </c>
      <c r="J40" s="24" t="n">
        <v>27.936611</v>
      </c>
      <c r="K40" s="24" t="n">
        <v>28.16201</v>
      </c>
      <c r="L40" s="24" t="n">
        <v>28.425083</v>
      </c>
      <c r="M40" s="24" t="n">
        <v>28.713608</v>
      </c>
      <c r="N40" s="24" t="n">
        <v>30.057896</v>
      </c>
      <c r="O40" s="24" t="n">
        <v>30.388205</v>
      </c>
      <c r="P40" s="24" t="n">
        <v>30.54878</v>
      </c>
      <c r="Q40" s="24" t="n">
        <v>31.208534</v>
      </c>
      <c r="R40" s="24" t="n">
        <v>31.695507</v>
      </c>
      <c r="S40" s="24" t="n">
        <v>32.776066</v>
      </c>
      <c r="T40" s="24" t="n">
        <v>32.66156</v>
      </c>
      <c r="U40" s="24" t="n">
        <v>32.834831</v>
      </c>
      <c r="V40" s="24" t="n">
        <v>33.766201</v>
      </c>
      <c r="W40" s="24" t="n">
        <v>34.771797</v>
      </c>
      <c r="X40" s="24" t="n">
        <v>35.608723</v>
      </c>
      <c r="Y40" s="24" t="n">
        <v>35.916092</v>
      </c>
      <c r="Z40" s="24" t="n">
        <v>37.47979</v>
      </c>
      <c r="AA40" s="24" t="n">
        <v>37.935295</v>
      </c>
      <c r="AB40" s="24" t="n">
        <v>38.346237</v>
      </c>
      <c r="AC40" s="24" t="n">
        <v>38.771313</v>
      </c>
      <c r="AD40" s="24" t="n">
        <v>39.264046</v>
      </c>
      <c r="AE40" s="24" t="n">
        <v>42.460052</v>
      </c>
      <c r="AF40" s="24" t="n">
        <v>43.544437</v>
      </c>
      <c r="AG40" s="24" t="n">
        <v>43.591911</v>
      </c>
      <c r="AH40" s="24" t="n">
        <v>43.892014</v>
      </c>
      <c r="AI40" s="25" t="n">
        <v>0.018935</v>
      </c>
    </row>
    <row r="41" ht="15" customHeight="1">
      <c r="A41" s="20" t="inlineStr">
        <is>
          <t>PRC000:ea_MotorGasoline</t>
        </is>
      </c>
      <c r="B41" s="23" t="inlineStr">
        <is>
          <t xml:space="preserve">   Motor Gasoline 4/</t>
        </is>
      </c>
      <c r="C41" s="24" t="n">
        <v>22.170872</v>
      </c>
      <c r="D41" s="24" t="n">
        <v>21.954424</v>
      </c>
      <c r="E41" s="24" t="n">
        <v>21.978481</v>
      </c>
      <c r="F41" s="24" t="n">
        <v>21.98358</v>
      </c>
      <c r="G41" s="24" t="n">
        <v>21.894875</v>
      </c>
      <c r="H41" s="24" t="n">
        <v>21.602947</v>
      </c>
      <c r="I41" s="24" t="n">
        <v>21.847075</v>
      </c>
      <c r="J41" s="24" t="n">
        <v>22.031654</v>
      </c>
      <c r="K41" s="24" t="n">
        <v>22.300404</v>
      </c>
      <c r="L41" s="24" t="n">
        <v>22.412121</v>
      </c>
      <c r="M41" s="24" t="n">
        <v>22.707565</v>
      </c>
      <c r="N41" s="24" t="n">
        <v>23.410488</v>
      </c>
      <c r="O41" s="24" t="n">
        <v>23.573322</v>
      </c>
      <c r="P41" s="24" t="n">
        <v>23.781666</v>
      </c>
      <c r="Q41" s="24" t="n">
        <v>24.204405</v>
      </c>
      <c r="R41" s="24" t="n">
        <v>24.592258</v>
      </c>
      <c r="S41" s="24" t="n">
        <v>24.848427</v>
      </c>
      <c r="T41" s="24" t="n">
        <v>25.145552</v>
      </c>
      <c r="U41" s="24" t="n">
        <v>25.222816</v>
      </c>
      <c r="V41" s="24" t="n">
        <v>25.499111</v>
      </c>
      <c r="W41" s="24" t="n">
        <v>25.84099</v>
      </c>
      <c r="X41" s="24" t="n">
        <v>25.933037</v>
      </c>
      <c r="Y41" s="24" t="n">
        <v>26.118065</v>
      </c>
      <c r="Z41" s="24" t="n">
        <v>26.521101</v>
      </c>
      <c r="AA41" s="24" t="n">
        <v>26.736353</v>
      </c>
      <c r="AB41" s="24" t="n">
        <v>26.945976</v>
      </c>
      <c r="AC41" s="24" t="n">
        <v>27.292883</v>
      </c>
      <c r="AD41" s="24" t="n">
        <v>27.377739</v>
      </c>
      <c r="AE41" s="24" t="n">
        <v>27.854393</v>
      </c>
      <c r="AF41" s="24" t="n">
        <v>28.176065</v>
      </c>
      <c r="AG41" s="24" t="n">
        <v>28.421362</v>
      </c>
      <c r="AH41" s="24" t="n">
        <v>28.630436</v>
      </c>
      <c r="AI41" s="25" t="n">
        <v>0.008281999999999999</v>
      </c>
    </row>
    <row r="42" ht="15" customHeight="1">
      <c r="A42" s="20" t="inlineStr">
        <is>
          <t>PRC000:ea_JetFuel</t>
        </is>
      </c>
      <c r="B42" s="23" t="inlineStr">
        <is>
          <t xml:space="preserve">   Jet Fuel 5/</t>
        </is>
      </c>
      <c r="C42" s="24" t="n">
        <v>14.641048</v>
      </c>
      <c r="D42" s="24" t="n">
        <v>14.44945</v>
      </c>
      <c r="E42" s="24" t="n">
        <v>14.469915</v>
      </c>
      <c r="F42" s="24" t="n">
        <v>14.677915</v>
      </c>
      <c r="G42" s="24" t="n">
        <v>14.784328</v>
      </c>
      <c r="H42" s="24" t="n">
        <v>15.181978</v>
      </c>
      <c r="I42" s="24" t="n">
        <v>15.254274</v>
      </c>
      <c r="J42" s="24" t="n">
        <v>15.71048</v>
      </c>
      <c r="K42" s="24" t="n">
        <v>15.739541</v>
      </c>
      <c r="L42" s="24" t="n">
        <v>16.214653</v>
      </c>
      <c r="M42" s="24" t="n">
        <v>16.425371</v>
      </c>
      <c r="N42" s="24" t="n">
        <v>16.66482</v>
      </c>
      <c r="O42" s="24" t="n">
        <v>17.012842</v>
      </c>
      <c r="P42" s="24" t="n">
        <v>17.18742</v>
      </c>
      <c r="Q42" s="24" t="n">
        <v>17.583839</v>
      </c>
      <c r="R42" s="24" t="n">
        <v>17.868292</v>
      </c>
      <c r="S42" s="24" t="n">
        <v>18.13835</v>
      </c>
      <c r="T42" s="24" t="n">
        <v>18.383089</v>
      </c>
      <c r="U42" s="24" t="n">
        <v>18.62429</v>
      </c>
      <c r="V42" s="24" t="n">
        <v>18.83005</v>
      </c>
      <c r="W42" s="24" t="n">
        <v>19.106794</v>
      </c>
      <c r="X42" s="24" t="n">
        <v>19.197943</v>
      </c>
      <c r="Y42" s="24" t="n">
        <v>19.450199</v>
      </c>
      <c r="Z42" s="24" t="n">
        <v>19.834574</v>
      </c>
      <c r="AA42" s="24" t="n">
        <v>20.040815</v>
      </c>
      <c r="AB42" s="24" t="n">
        <v>20.276285</v>
      </c>
      <c r="AC42" s="24" t="n">
        <v>20.70055</v>
      </c>
      <c r="AD42" s="24" t="n">
        <v>20.752966</v>
      </c>
      <c r="AE42" s="24" t="n">
        <v>21.175344</v>
      </c>
      <c r="AF42" s="24" t="n">
        <v>21.518599</v>
      </c>
      <c r="AG42" s="24" t="n">
        <v>21.76668</v>
      </c>
      <c r="AH42" s="24" t="n">
        <v>21.858753</v>
      </c>
      <c r="AI42" s="25" t="n">
        <v>0.013012</v>
      </c>
    </row>
    <row r="43" ht="15" customHeight="1">
      <c r="A43" s="20" t="inlineStr">
        <is>
          <t>PRC000:ea_DistillateFue</t>
        </is>
      </c>
      <c r="B43" s="23" t="inlineStr">
        <is>
          <t xml:space="preserve">   Diesel Fuel (distillate fuel oil) 6/</t>
        </is>
      </c>
      <c r="C43" s="24" t="n">
        <v>22.110788</v>
      </c>
      <c r="D43" s="24" t="n">
        <v>21.343925</v>
      </c>
      <c r="E43" s="24" t="n">
        <v>21.45623</v>
      </c>
      <c r="F43" s="24" t="n">
        <v>21.792423</v>
      </c>
      <c r="G43" s="24" t="n">
        <v>21.917566</v>
      </c>
      <c r="H43" s="24" t="n">
        <v>22.312809</v>
      </c>
      <c r="I43" s="24" t="n">
        <v>22.445829</v>
      </c>
      <c r="J43" s="24" t="n">
        <v>22.857292</v>
      </c>
      <c r="K43" s="24" t="n">
        <v>22.914766</v>
      </c>
      <c r="L43" s="24" t="n">
        <v>23.266224</v>
      </c>
      <c r="M43" s="24" t="n">
        <v>23.483311</v>
      </c>
      <c r="N43" s="24" t="n">
        <v>23.973053</v>
      </c>
      <c r="O43" s="24" t="n">
        <v>24.241781</v>
      </c>
      <c r="P43" s="24" t="n">
        <v>24.41762</v>
      </c>
      <c r="Q43" s="24" t="n">
        <v>24.810474</v>
      </c>
      <c r="R43" s="24" t="n">
        <v>25.010679</v>
      </c>
      <c r="S43" s="24" t="n">
        <v>25.234774</v>
      </c>
      <c r="T43" s="24" t="n">
        <v>25.49099</v>
      </c>
      <c r="U43" s="24" t="n">
        <v>25.664202</v>
      </c>
      <c r="V43" s="24" t="n">
        <v>25.881092</v>
      </c>
      <c r="W43" s="24" t="n">
        <v>26.103443</v>
      </c>
      <c r="X43" s="24" t="n">
        <v>26.104603</v>
      </c>
      <c r="Y43" s="24" t="n">
        <v>26.271511</v>
      </c>
      <c r="Z43" s="24" t="n">
        <v>26.65584</v>
      </c>
      <c r="AA43" s="24" t="n">
        <v>26.817507</v>
      </c>
      <c r="AB43" s="24" t="n">
        <v>27.02726</v>
      </c>
      <c r="AC43" s="24" t="n">
        <v>27.39843</v>
      </c>
      <c r="AD43" s="24" t="n">
        <v>27.414787</v>
      </c>
      <c r="AE43" s="24" t="n">
        <v>27.670738</v>
      </c>
      <c r="AF43" s="24" t="n">
        <v>27.905582</v>
      </c>
      <c r="AG43" s="24" t="n">
        <v>28.076466</v>
      </c>
      <c r="AH43" s="24" t="n">
        <v>28.233942</v>
      </c>
      <c r="AI43" s="25" t="n">
        <v>0.007917</v>
      </c>
    </row>
    <row r="44" ht="15" customHeight="1">
      <c r="A44" s="20" t="inlineStr">
        <is>
          <t>PRC000:ea_ResidualFuel</t>
        </is>
      </c>
      <c r="B44" s="23" t="inlineStr">
        <is>
          <t xml:space="preserve">   Residual Fuel Oil</t>
        </is>
      </c>
      <c r="C44" s="24" t="n">
        <v>9.577926</v>
      </c>
      <c r="D44" s="24" t="n">
        <v>10.569046</v>
      </c>
      <c r="E44" s="24" t="n">
        <v>10.419721</v>
      </c>
      <c r="F44" s="24" t="n">
        <v>10.188439</v>
      </c>
      <c r="G44" s="24" t="n">
        <v>8.914288000000001</v>
      </c>
      <c r="H44" s="24" t="n">
        <v>9.209413</v>
      </c>
      <c r="I44" s="24" t="n">
        <v>9.45722</v>
      </c>
      <c r="J44" s="24" t="n">
        <v>10.10476</v>
      </c>
      <c r="K44" s="24" t="n">
        <v>10.913877</v>
      </c>
      <c r="L44" s="24" t="n">
        <v>11.290391</v>
      </c>
      <c r="M44" s="24" t="n">
        <v>11.574986</v>
      </c>
      <c r="N44" s="24" t="n">
        <v>11.016311</v>
      </c>
      <c r="O44" s="24" t="n">
        <v>11.238101</v>
      </c>
      <c r="P44" s="24" t="n">
        <v>11.303734</v>
      </c>
      <c r="Q44" s="24" t="n">
        <v>11.559741</v>
      </c>
      <c r="R44" s="24" t="n">
        <v>11.693218</v>
      </c>
      <c r="S44" s="24" t="n">
        <v>12.392017</v>
      </c>
      <c r="T44" s="24" t="n">
        <v>12.827141</v>
      </c>
      <c r="U44" s="24" t="n">
        <v>12.921617</v>
      </c>
      <c r="V44" s="24" t="n">
        <v>13.491559</v>
      </c>
      <c r="W44" s="24" t="n">
        <v>13.652015</v>
      </c>
      <c r="X44" s="24" t="n">
        <v>13.829222</v>
      </c>
      <c r="Y44" s="24" t="n">
        <v>13.942467</v>
      </c>
      <c r="Z44" s="24" t="n">
        <v>13.968139</v>
      </c>
      <c r="AA44" s="24" t="n">
        <v>14.613647</v>
      </c>
      <c r="AB44" s="24" t="n">
        <v>14.869235</v>
      </c>
      <c r="AC44" s="24" t="n">
        <v>14.895741</v>
      </c>
      <c r="AD44" s="24" t="n">
        <v>15.526525</v>
      </c>
      <c r="AE44" s="24" t="n">
        <v>15.824721</v>
      </c>
      <c r="AF44" s="24" t="n">
        <v>16.030634</v>
      </c>
      <c r="AG44" s="24" t="n">
        <v>16.223696</v>
      </c>
      <c r="AH44" s="24" t="n">
        <v>15.660544</v>
      </c>
      <c r="AI44" s="25" t="n">
        <v>0.015987</v>
      </c>
    </row>
    <row r="45" ht="15" customHeight="1">
      <c r="A45" s="20" t="inlineStr">
        <is>
          <t>PRC000:ea_NaturalGas</t>
        </is>
      </c>
      <c r="B45" s="23" t="inlineStr">
        <is>
          <t xml:space="preserve">   Natural Gas 7/</t>
        </is>
      </c>
      <c r="C45" s="24" t="n">
        <v>13.698598</v>
      </c>
      <c r="D45" s="24" t="n">
        <v>13.285862</v>
      </c>
      <c r="E45" s="24" t="n">
        <v>12.658551</v>
      </c>
      <c r="F45" s="24" t="n">
        <v>12.415777</v>
      </c>
      <c r="G45" s="24" t="n">
        <v>12.426675</v>
      </c>
      <c r="H45" s="24" t="n">
        <v>12.301192</v>
      </c>
      <c r="I45" s="24" t="n">
        <v>12.310215</v>
      </c>
      <c r="J45" s="24" t="n">
        <v>12.265231</v>
      </c>
      <c r="K45" s="24" t="n">
        <v>12.143968</v>
      </c>
      <c r="L45" s="24" t="n">
        <v>11.942882</v>
      </c>
      <c r="M45" s="24" t="n">
        <v>11.674177</v>
      </c>
      <c r="N45" s="24" t="n">
        <v>12.09702</v>
      </c>
      <c r="O45" s="24" t="n">
        <v>11.824804</v>
      </c>
      <c r="P45" s="24" t="n">
        <v>11.655065</v>
      </c>
      <c r="Q45" s="24" t="n">
        <v>11.651948</v>
      </c>
      <c r="R45" s="24" t="n">
        <v>11.562686</v>
      </c>
      <c r="S45" s="24" t="n">
        <v>11.455206</v>
      </c>
      <c r="T45" s="24" t="n">
        <v>11.366446</v>
      </c>
      <c r="U45" s="24" t="n">
        <v>11.344866</v>
      </c>
      <c r="V45" s="24" t="n">
        <v>11.310649</v>
      </c>
      <c r="W45" s="24" t="n">
        <v>11.269885</v>
      </c>
      <c r="X45" s="24" t="n">
        <v>11.222148</v>
      </c>
      <c r="Y45" s="24" t="n">
        <v>11.174136</v>
      </c>
      <c r="Z45" s="24" t="n">
        <v>11.160277</v>
      </c>
      <c r="AA45" s="24" t="n">
        <v>11.142838</v>
      </c>
      <c r="AB45" s="24" t="n">
        <v>11.134161</v>
      </c>
      <c r="AC45" s="24" t="n">
        <v>11.127587</v>
      </c>
      <c r="AD45" s="24" t="n">
        <v>11.152503</v>
      </c>
      <c r="AE45" s="24" t="n">
        <v>11.190495</v>
      </c>
      <c r="AF45" s="24" t="n">
        <v>11.209865</v>
      </c>
      <c r="AG45" s="24" t="n">
        <v>11.23153</v>
      </c>
      <c r="AH45" s="24" t="n">
        <v>11.277456</v>
      </c>
      <c r="AI45" s="25" t="n">
        <v>-0.006254</v>
      </c>
    </row>
    <row r="46" ht="15" customHeight="1">
      <c r="A46" s="20" t="inlineStr">
        <is>
          <t>PRC000:ea_Electricity</t>
        </is>
      </c>
      <c r="B46" s="23" t="inlineStr">
        <is>
          <t xml:space="preserve">   Electricity</t>
        </is>
      </c>
      <c r="C46" s="24" t="n">
        <v>33.252598</v>
      </c>
      <c r="D46" s="24" t="n">
        <v>33.912785</v>
      </c>
      <c r="E46" s="24" t="n">
        <v>33.971561</v>
      </c>
      <c r="F46" s="24" t="n">
        <v>34.360657</v>
      </c>
      <c r="G46" s="24" t="n">
        <v>34.89761</v>
      </c>
      <c r="H46" s="24" t="n">
        <v>35.386074</v>
      </c>
      <c r="I46" s="24" t="n">
        <v>36.138538</v>
      </c>
      <c r="J46" s="24" t="n">
        <v>36.758362</v>
      </c>
      <c r="K46" s="24" t="n">
        <v>37.028301</v>
      </c>
      <c r="L46" s="24" t="n">
        <v>36.980328</v>
      </c>
      <c r="M46" s="24" t="n">
        <v>36.851902</v>
      </c>
      <c r="N46" s="24" t="n">
        <v>36.70306</v>
      </c>
      <c r="O46" s="24" t="n">
        <v>36.648472</v>
      </c>
      <c r="P46" s="24" t="n">
        <v>36.629833</v>
      </c>
      <c r="Q46" s="24" t="n">
        <v>36.830044</v>
      </c>
      <c r="R46" s="24" t="n">
        <v>36.91164</v>
      </c>
      <c r="S46" s="24" t="n">
        <v>36.571808</v>
      </c>
      <c r="T46" s="24" t="n">
        <v>36.300903</v>
      </c>
      <c r="U46" s="24" t="n">
        <v>36.140179</v>
      </c>
      <c r="V46" s="24" t="n">
        <v>36.02697</v>
      </c>
      <c r="W46" s="24" t="n">
        <v>35.831085</v>
      </c>
      <c r="X46" s="24" t="n">
        <v>35.613167</v>
      </c>
      <c r="Y46" s="24" t="n">
        <v>35.422935</v>
      </c>
      <c r="Z46" s="24" t="n">
        <v>35.253876</v>
      </c>
      <c r="AA46" s="24" t="n">
        <v>34.979267</v>
      </c>
      <c r="AB46" s="24" t="n">
        <v>34.808914</v>
      </c>
      <c r="AC46" s="24" t="n">
        <v>34.676598</v>
      </c>
      <c r="AD46" s="24" t="n">
        <v>34.547211</v>
      </c>
      <c r="AE46" s="24" t="n">
        <v>34.415016</v>
      </c>
      <c r="AF46" s="24" t="n">
        <v>34.257465</v>
      </c>
      <c r="AG46" s="24" t="n">
        <v>34.011459</v>
      </c>
      <c r="AH46" s="24" t="n">
        <v>33.77932</v>
      </c>
      <c r="AI46" s="25" t="n">
        <v>0.000507</v>
      </c>
    </row>
    <row r="47" ht="15.75" customHeight="1"/>
    <row r="48" ht="15" customHeight="1">
      <c r="B48" s="22" t="inlineStr">
        <is>
          <t xml:space="preserve"> Electric Power 8/</t>
        </is>
      </c>
    </row>
    <row r="49" ht="15" customHeight="1">
      <c r="A49" s="20" t="inlineStr">
        <is>
          <t>PRC000:ga_DistillateFue</t>
        </is>
      </c>
      <c r="B49" s="23" t="inlineStr">
        <is>
          <t xml:space="preserve">   Distillate Fuel Oil</t>
        </is>
      </c>
      <c r="C49" s="24" t="n">
        <v>21.897861</v>
      </c>
      <c r="D49" s="24" t="n">
        <v>21.309484</v>
      </c>
      <c r="E49" s="24" t="n">
        <v>20.57196</v>
      </c>
      <c r="F49" s="24" t="n">
        <v>20.00329</v>
      </c>
      <c r="G49" s="24" t="n">
        <v>19.325447</v>
      </c>
      <c r="H49" s="24" t="n">
        <v>18.920959</v>
      </c>
      <c r="I49" s="24" t="n">
        <v>18.257519</v>
      </c>
      <c r="J49" s="24" t="n">
        <v>18.481485</v>
      </c>
      <c r="K49" s="24" t="n">
        <v>18.433384</v>
      </c>
      <c r="L49" s="24" t="n">
        <v>18.729416</v>
      </c>
      <c r="M49" s="24" t="n">
        <v>18.922249</v>
      </c>
      <c r="N49" s="24" t="n">
        <v>19.024334</v>
      </c>
      <c r="O49" s="24" t="n">
        <v>19.197624</v>
      </c>
      <c r="P49" s="24" t="n">
        <v>19.347914</v>
      </c>
      <c r="Q49" s="24" t="n">
        <v>19.723099</v>
      </c>
      <c r="R49" s="24" t="n">
        <v>19.970982</v>
      </c>
      <c r="S49" s="24" t="n">
        <v>20.210882</v>
      </c>
      <c r="T49" s="24" t="n">
        <v>20.487949</v>
      </c>
      <c r="U49" s="24" t="n">
        <v>20.628559</v>
      </c>
      <c r="V49" s="24" t="n">
        <v>20.729315</v>
      </c>
      <c r="W49" s="24" t="n">
        <v>20.974581</v>
      </c>
      <c r="X49" s="24" t="n">
        <v>21.028313</v>
      </c>
      <c r="Y49" s="24" t="n">
        <v>21.227438</v>
      </c>
      <c r="Z49" s="24" t="n">
        <v>21.605209</v>
      </c>
      <c r="AA49" s="24" t="n">
        <v>21.756472</v>
      </c>
      <c r="AB49" s="24" t="n">
        <v>21.953362</v>
      </c>
      <c r="AC49" s="24" t="n">
        <v>22.352627</v>
      </c>
      <c r="AD49" s="24" t="n">
        <v>22.440077</v>
      </c>
      <c r="AE49" s="24" t="n">
        <v>22.802755</v>
      </c>
      <c r="AF49" s="24" t="n">
        <v>23.1485</v>
      </c>
      <c r="AG49" s="24" t="n">
        <v>23.37958</v>
      </c>
      <c r="AH49" s="24" t="n">
        <v>23.534092</v>
      </c>
      <c r="AI49" s="25" t="n">
        <v>0.002327</v>
      </c>
    </row>
    <row r="50" ht="15" customHeight="1">
      <c r="A50" s="20" t="inlineStr">
        <is>
          <t>PRC000:ga_ResidualFuel</t>
        </is>
      </c>
      <c r="B50" s="23" t="inlineStr">
        <is>
          <t xml:space="preserve">   Residual Fuel Oil</t>
        </is>
      </c>
      <c r="C50" s="24" t="n">
        <v>12.40038</v>
      </c>
      <c r="D50" s="24" t="n">
        <v>11.553703</v>
      </c>
      <c r="E50" s="24" t="n">
        <v>13.360313</v>
      </c>
      <c r="F50" s="24" t="n">
        <v>13.389486</v>
      </c>
      <c r="G50" s="24" t="n">
        <v>13.319341</v>
      </c>
      <c r="H50" s="24" t="n">
        <v>13.42602</v>
      </c>
      <c r="I50" s="24" t="n">
        <v>13.603244</v>
      </c>
      <c r="J50" s="24" t="n">
        <v>13.720045</v>
      </c>
      <c r="K50" s="24" t="n">
        <v>14.009251</v>
      </c>
      <c r="L50" s="24" t="n">
        <v>14.021473</v>
      </c>
      <c r="M50" s="24" t="n">
        <v>14.408879</v>
      </c>
      <c r="N50" s="24" t="n">
        <v>14.623139</v>
      </c>
      <c r="O50" s="24" t="n">
        <v>14.886125</v>
      </c>
      <c r="P50" s="24" t="n">
        <v>15.028307</v>
      </c>
      <c r="Q50" s="24" t="n">
        <v>15.293097</v>
      </c>
      <c r="R50" s="24" t="n">
        <v>15.457555</v>
      </c>
      <c r="S50" s="24" t="n">
        <v>15.666325</v>
      </c>
      <c r="T50" s="24" t="n">
        <v>15.853258</v>
      </c>
      <c r="U50" s="24" t="n">
        <v>16.036594</v>
      </c>
      <c r="V50" s="24" t="n">
        <v>16.209066</v>
      </c>
      <c r="W50" s="24" t="n">
        <v>16.439095</v>
      </c>
      <c r="X50" s="24" t="n">
        <v>16.653212</v>
      </c>
      <c r="Y50" s="24" t="n">
        <v>16.763474</v>
      </c>
      <c r="Z50" s="24" t="n">
        <v>16.934118</v>
      </c>
      <c r="AA50" s="24" t="n">
        <v>16.96644</v>
      </c>
      <c r="AB50" s="24" t="n">
        <v>16.946861</v>
      </c>
      <c r="AC50" s="24" t="n">
        <v>16.844774</v>
      </c>
      <c r="AD50" s="24" t="n">
        <v>17.097082</v>
      </c>
      <c r="AE50" s="24" t="n">
        <v>17.251614</v>
      </c>
      <c r="AF50" s="24" t="n">
        <v>17.489197</v>
      </c>
      <c r="AG50" s="24" t="n">
        <v>17.715216</v>
      </c>
      <c r="AH50" s="24" t="n">
        <v>17.967491</v>
      </c>
      <c r="AI50" s="25" t="n">
        <v>0.012034</v>
      </c>
    </row>
    <row r="51" ht="15" customHeight="1">
      <c r="A51" s="20" t="inlineStr">
        <is>
          <t>PRC000:ga_NaturalGas</t>
        </is>
      </c>
      <c r="B51" s="23" t="inlineStr">
        <is>
          <t xml:space="preserve">   Natural Gas</t>
        </is>
      </c>
      <c r="C51" s="24" t="n">
        <v>2.85879</v>
      </c>
      <c r="D51" s="24" t="n">
        <v>2.651217</v>
      </c>
      <c r="E51" s="24" t="n">
        <v>2.817289</v>
      </c>
      <c r="F51" s="24" t="n">
        <v>2.811531</v>
      </c>
      <c r="G51" s="24" t="n">
        <v>2.881649</v>
      </c>
      <c r="H51" s="24" t="n">
        <v>3.030689</v>
      </c>
      <c r="I51" s="24" t="n">
        <v>3.307202</v>
      </c>
      <c r="J51" s="24" t="n">
        <v>3.516105</v>
      </c>
      <c r="K51" s="24" t="n">
        <v>3.647542</v>
      </c>
      <c r="L51" s="24" t="n">
        <v>3.712507</v>
      </c>
      <c r="M51" s="24" t="n">
        <v>3.701732</v>
      </c>
      <c r="N51" s="24" t="n">
        <v>3.631112</v>
      </c>
      <c r="O51" s="24" t="n">
        <v>3.59797</v>
      </c>
      <c r="P51" s="24" t="n">
        <v>3.623174</v>
      </c>
      <c r="Q51" s="24" t="n">
        <v>3.689995</v>
      </c>
      <c r="R51" s="24" t="n">
        <v>3.743716</v>
      </c>
      <c r="S51" s="24" t="n">
        <v>3.73844</v>
      </c>
      <c r="T51" s="24" t="n">
        <v>3.73548</v>
      </c>
      <c r="U51" s="24" t="n">
        <v>3.774059</v>
      </c>
      <c r="V51" s="24" t="n">
        <v>3.795168</v>
      </c>
      <c r="W51" s="24" t="n">
        <v>3.800999</v>
      </c>
      <c r="X51" s="24" t="n">
        <v>3.807131</v>
      </c>
      <c r="Y51" s="24" t="n">
        <v>3.803203</v>
      </c>
      <c r="Z51" s="24" t="n">
        <v>3.81251</v>
      </c>
      <c r="AA51" s="24" t="n">
        <v>3.822264</v>
      </c>
      <c r="AB51" s="24" t="n">
        <v>3.83895</v>
      </c>
      <c r="AC51" s="24" t="n">
        <v>3.851938</v>
      </c>
      <c r="AD51" s="24" t="n">
        <v>3.894858</v>
      </c>
      <c r="AE51" s="24" t="n">
        <v>3.949467</v>
      </c>
      <c r="AF51" s="24" t="n">
        <v>3.985636</v>
      </c>
      <c r="AG51" s="24" t="n">
        <v>4.008594</v>
      </c>
      <c r="AH51" s="24" t="n">
        <v>4.065257</v>
      </c>
      <c r="AI51" s="25" t="n">
        <v>0.011422</v>
      </c>
    </row>
    <row r="52" ht="15" customHeight="1">
      <c r="A52" s="20" t="inlineStr">
        <is>
          <t>PRC000:ga_SteamCoal</t>
        </is>
      </c>
      <c r="B52" s="23" t="inlineStr">
        <is>
          <t xml:space="preserve">   Steam Coal</t>
        </is>
      </c>
      <c r="C52" s="24" t="n">
        <v>2.048339</v>
      </c>
      <c r="D52" s="24" t="n">
        <v>2.058763</v>
      </c>
      <c r="E52" s="24" t="n">
        <v>2.025556</v>
      </c>
      <c r="F52" s="24" t="n">
        <v>1.997577</v>
      </c>
      <c r="G52" s="24" t="n">
        <v>1.975647</v>
      </c>
      <c r="H52" s="24" t="n">
        <v>1.96913</v>
      </c>
      <c r="I52" s="24" t="n">
        <v>1.95202</v>
      </c>
      <c r="J52" s="24" t="n">
        <v>1.959999</v>
      </c>
      <c r="K52" s="24" t="n">
        <v>1.973998</v>
      </c>
      <c r="L52" s="24" t="n">
        <v>1.956862</v>
      </c>
      <c r="M52" s="24" t="n">
        <v>1.958207</v>
      </c>
      <c r="N52" s="24" t="n">
        <v>1.956258</v>
      </c>
      <c r="O52" s="24" t="n">
        <v>1.954629</v>
      </c>
      <c r="P52" s="24" t="n">
        <v>1.951653</v>
      </c>
      <c r="Q52" s="24" t="n">
        <v>1.958434</v>
      </c>
      <c r="R52" s="24" t="n">
        <v>1.959235</v>
      </c>
      <c r="S52" s="24" t="n">
        <v>1.953764</v>
      </c>
      <c r="T52" s="24" t="n">
        <v>1.95379</v>
      </c>
      <c r="U52" s="24" t="n">
        <v>1.959053</v>
      </c>
      <c r="V52" s="24" t="n">
        <v>1.956042</v>
      </c>
      <c r="W52" s="24" t="n">
        <v>1.954679</v>
      </c>
      <c r="X52" s="24" t="n">
        <v>1.947999</v>
      </c>
      <c r="Y52" s="24" t="n">
        <v>1.947827</v>
      </c>
      <c r="Z52" s="24" t="n">
        <v>1.949921</v>
      </c>
      <c r="AA52" s="24" t="n">
        <v>1.951683</v>
      </c>
      <c r="AB52" s="24" t="n">
        <v>1.952097</v>
      </c>
      <c r="AC52" s="24" t="n">
        <v>1.954712</v>
      </c>
      <c r="AD52" s="24" t="n">
        <v>1.952267</v>
      </c>
      <c r="AE52" s="24" t="n">
        <v>1.954197</v>
      </c>
      <c r="AF52" s="24" t="n">
        <v>1.95353</v>
      </c>
      <c r="AG52" s="24" t="n">
        <v>1.951243</v>
      </c>
      <c r="AH52" s="24" t="n">
        <v>1.950768</v>
      </c>
      <c r="AI52" s="25" t="n">
        <v>-0.001573</v>
      </c>
    </row>
    <row r="53" ht="15" customHeight="1">
      <c r="A53" s="20" t="inlineStr">
        <is>
          <t>PRC000:ga_uranium</t>
        </is>
      </c>
      <c r="B53" s="23" t="inlineStr">
        <is>
          <t xml:space="preserve">   Uranium</t>
        </is>
      </c>
      <c r="C53" s="24" t="n">
        <v>0.676258</v>
      </c>
      <c r="D53" s="24" t="n">
        <v>0.678339</v>
      </c>
      <c r="E53" s="24" t="n">
        <v>0.679379</v>
      </c>
      <c r="F53" s="24" t="n">
        <v>0.68042</v>
      </c>
      <c r="G53" s="24" t="n">
        <v>0.682501</v>
      </c>
      <c r="H53" s="24" t="n">
        <v>0.683541</v>
      </c>
      <c r="I53" s="24" t="n">
        <v>0.685622</v>
      </c>
      <c r="J53" s="24" t="n">
        <v>0.686662</v>
      </c>
      <c r="K53" s="24" t="n">
        <v>0.687703</v>
      </c>
      <c r="L53" s="24" t="n">
        <v>0.688743</v>
      </c>
      <c r="M53" s="24" t="n">
        <v>0.690824</v>
      </c>
      <c r="N53" s="24" t="n">
        <v>0.692905</v>
      </c>
      <c r="O53" s="24" t="n">
        <v>0.693945</v>
      </c>
      <c r="P53" s="24" t="n">
        <v>0.696026</v>
      </c>
      <c r="Q53" s="24" t="n">
        <v>0.698107</v>
      </c>
      <c r="R53" s="24" t="n">
        <v>0.699147</v>
      </c>
      <c r="S53" s="24" t="n">
        <v>0.701228</v>
      </c>
      <c r="T53" s="24" t="n">
        <v>0.703309</v>
      </c>
      <c r="U53" s="24" t="n">
        <v>0.704349</v>
      </c>
      <c r="V53" s="24" t="n">
        <v>0.70643</v>
      </c>
      <c r="W53" s="24" t="n">
        <v>0.708511</v>
      </c>
      <c r="X53" s="24" t="n">
        <v>0.710591</v>
      </c>
      <c r="Y53" s="24" t="n">
        <v>0.711632</v>
      </c>
      <c r="Z53" s="24" t="n">
        <v>0.713712</v>
      </c>
      <c r="AA53" s="24" t="n">
        <v>0.715793</v>
      </c>
      <c r="AB53" s="24" t="n">
        <v>0.717874</v>
      </c>
      <c r="AC53" s="24" t="n">
        <v>0.719955</v>
      </c>
      <c r="AD53" s="24" t="n">
        <v>0.722036</v>
      </c>
      <c r="AE53" s="24" t="n">
        <v>0.724117</v>
      </c>
      <c r="AF53" s="24" t="n">
        <v>0.726197</v>
      </c>
      <c r="AG53" s="24" t="n">
        <v>0.728278</v>
      </c>
      <c r="AH53" s="24" t="n">
        <v>0.730359</v>
      </c>
      <c r="AI53" s="25" t="n">
        <v>0.002486</v>
      </c>
    </row>
    <row r="54" ht="15.75" customHeight="1"/>
    <row r="55" ht="15.75" customHeight="1"/>
    <row r="56" ht="15" customHeight="1">
      <c r="B56" s="22" t="inlineStr">
        <is>
          <t xml:space="preserve"> Average Price to All Users 9/</t>
        </is>
      </c>
    </row>
    <row r="57" ht="15" customHeight="1">
      <c r="A57" s="20" t="inlineStr">
        <is>
          <t>PRC000:ha_LiquefiedPetr</t>
        </is>
      </c>
      <c r="B57" s="23" t="inlineStr">
        <is>
          <t xml:space="preserve">   Propane</t>
        </is>
      </c>
      <c r="C57" s="24" t="n">
        <v>18.517338</v>
      </c>
      <c r="D57" s="24" t="n">
        <v>17.795782</v>
      </c>
      <c r="E57" s="24" t="n">
        <v>18.164116</v>
      </c>
      <c r="F57" s="24" t="n">
        <v>18.891821</v>
      </c>
      <c r="G57" s="24" t="n">
        <v>19.47764</v>
      </c>
      <c r="H57" s="24" t="n">
        <v>20.115549</v>
      </c>
      <c r="I57" s="24" t="n">
        <v>20.967056</v>
      </c>
      <c r="J57" s="24" t="n">
        <v>21.841379</v>
      </c>
      <c r="K57" s="24" t="n">
        <v>22.424021</v>
      </c>
      <c r="L57" s="24" t="n">
        <v>22.825674</v>
      </c>
      <c r="M57" s="24" t="n">
        <v>23.067327</v>
      </c>
      <c r="N57" s="24" t="n">
        <v>23.235031</v>
      </c>
      <c r="O57" s="24" t="n">
        <v>23.271036</v>
      </c>
      <c r="P57" s="24" t="n">
        <v>23.351419</v>
      </c>
      <c r="Q57" s="24" t="n">
        <v>23.62575</v>
      </c>
      <c r="R57" s="24" t="n">
        <v>23.87743</v>
      </c>
      <c r="S57" s="24" t="n">
        <v>24.152052</v>
      </c>
      <c r="T57" s="24" t="n">
        <v>24.470886</v>
      </c>
      <c r="U57" s="24" t="n">
        <v>24.818119</v>
      </c>
      <c r="V57" s="24" t="n">
        <v>25.156733</v>
      </c>
      <c r="W57" s="24" t="n">
        <v>25.476082</v>
      </c>
      <c r="X57" s="24" t="n">
        <v>25.756554</v>
      </c>
      <c r="Y57" s="24" t="n">
        <v>26.017603</v>
      </c>
      <c r="Z57" s="24" t="n">
        <v>26.396612</v>
      </c>
      <c r="AA57" s="24" t="n">
        <v>26.704369</v>
      </c>
      <c r="AB57" s="24" t="n">
        <v>27.004362</v>
      </c>
      <c r="AC57" s="24" t="n">
        <v>27.302423</v>
      </c>
      <c r="AD57" s="24" t="n">
        <v>27.59053</v>
      </c>
      <c r="AE57" s="24" t="n">
        <v>27.952341</v>
      </c>
      <c r="AF57" s="24" t="n">
        <v>28.331856</v>
      </c>
      <c r="AG57" s="24" t="n">
        <v>28.642916</v>
      </c>
      <c r="AH57" s="24" t="n">
        <v>28.93576</v>
      </c>
      <c r="AI57" s="25" t="n">
        <v>0.014503</v>
      </c>
    </row>
    <row r="58" ht="15" customHeight="1">
      <c r="A58" s="20" t="inlineStr">
        <is>
          <t>PRC000:ha_Ethanol(E85)</t>
        </is>
      </c>
      <c r="B58" s="23" t="inlineStr">
        <is>
          <t xml:space="preserve">   E85 3/</t>
        </is>
      </c>
      <c r="C58" s="24" t="n">
        <v>24.537947</v>
      </c>
      <c r="D58" s="24" t="n">
        <v>24.243864</v>
      </c>
      <c r="E58" s="24" t="n">
        <v>29.909515</v>
      </c>
      <c r="F58" s="24" t="n">
        <v>28.426769</v>
      </c>
      <c r="G58" s="24" t="n">
        <v>28.618099</v>
      </c>
      <c r="H58" s="24" t="n">
        <v>28.520075</v>
      </c>
      <c r="I58" s="24" t="n">
        <v>27.862692</v>
      </c>
      <c r="J58" s="24" t="n">
        <v>27.936611</v>
      </c>
      <c r="K58" s="24" t="n">
        <v>28.16201</v>
      </c>
      <c r="L58" s="24" t="n">
        <v>28.425083</v>
      </c>
      <c r="M58" s="24" t="n">
        <v>28.713608</v>
      </c>
      <c r="N58" s="24" t="n">
        <v>30.057896</v>
      </c>
      <c r="O58" s="24" t="n">
        <v>30.388205</v>
      </c>
      <c r="P58" s="24" t="n">
        <v>30.54878</v>
      </c>
      <c r="Q58" s="24" t="n">
        <v>31.208534</v>
      </c>
      <c r="R58" s="24" t="n">
        <v>31.695507</v>
      </c>
      <c r="S58" s="24" t="n">
        <v>32.776066</v>
      </c>
      <c r="T58" s="24" t="n">
        <v>32.66156</v>
      </c>
      <c r="U58" s="24" t="n">
        <v>32.834831</v>
      </c>
      <c r="V58" s="24" t="n">
        <v>33.766201</v>
      </c>
      <c r="W58" s="24" t="n">
        <v>34.771797</v>
      </c>
      <c r="X58" s="24" t="n">
        <v>35.608723</v>
      </c>
      <c r="Y58" s="24" t="n">
        <v>35.916092</v>
      </c>
      <c r="Z58" s="24" t="n">
        <v>37.47979</v>
      </c>
      <c r="AA58" s="24" t="n">
        <v>37.935295</v>
      </c>
      <c r="AB58" s="24" t="n">
        <v>38.346237</v>
      </c>
      <c r="AC58" s="24" t="n">
        <v>38.771313</v>
      </c>
      <c r="AD58" s="24" t="n">
        <v>39.264046</v>
      </c>
      <c r="AE58" s="24" t="n">
        <v>42.460052</v>
      </c>
      <c r="AF58" s="24" t="n">
        <v>43.544437</v>
      </c>
      <c r="AG58" s="24" t="n">
        <v>43.591911</v>
      </c>
      <c r="AH58" s="24" t="n">
        <v>43.892014</v>
      </c>
      <c r="AI58" s="25" t="n">
        <v>0.018935</v>
      </c>
    </row>
    <row r="59" ht="15" customHeight="1">
      <c r="A59" s="20" t="inlineStr">
        <is>
          <t>PRC000:ha_MotorGasoline</t>
        </is>
      </c>
      <c r="B59" s="23" t="inlineStr">
        <is>
          <t xml:space="preserve">   Motor Gasoline 4/</t>
        </is>
      </c>
      <c r="C59" s="24" t="n">
        <v>22.152426</v>
      </c>
      <c r="D59" s="24" t="n">
        <v>21.94087</v>
      </c>
      <c r="E59" s="24" t="n">
        <v>21.968946</v>
      </c>
      <c r="F59" s="24" t="n">
        <v>21.978165</v>
      </c>
      <c r="G59" s="24" t="n">
        <v>21.89427</v>
      </c>
      <c r="H59" s="24" t="n">
        <v>21.607965</v>
      </c>
      <c r="I59" s="24" t="n">
        <v>21.857471</v>
      </c>
      <c r="J59" s="24" t="n">
        <v>22.043116</v>
      </c>
      <c r="K59" s="24" t="n">
        <v>22.312281</v>
      </c>
      <c r="L59" s="24" t="n">
        <v>22.424955</v>
      </c>
      <c r="M59" s="24" t="n">
        <v>22.720831</v>
      </c>
      <c r="N59" s="24" t="n">
        <v>23.424423</v>
      </c>
      <c r="O59" s="24" t="n">
        <v>23.588041</v>
      </c>
      <c r="P59" s="24" t="n">
        <v>23.796984</v>
      </c>
      <c r="Q59" s="24" t="n">
        <v>24.220589</v>
      </c>
      <c r="R59" s="24" t="n">
        <v>24.60873</v>
      </c>
      <c r="S59" s="24" t="n">
        <v>24.865734</v>
      </c>
      <c r="T59" s="24" t="n">
        <v>25.162941</v>
      </c>
      <c r="U59" s="24" t="n">
        <v>25.240604</v>
      </c>
      <c r="V59" s="24" t="n">
        <v>25.517138</v>
      </c>
      <c r="W59" s="24" t="n">
        <v>25.858952</v>
      </c>
      <c r="X59" s="24" t="n">
        <v>25.951355</v>
      </c>
      <c r="Y59" s="24" t="n">
        <v>26.136623</v>
      </c>
      <c r="Z59" s="24" t="n">
        <v>26.539719</v>
      </c>
      <c r="AA59" s="24" t="n">
        <v>26.75515</v>
      </c>
      <c r="AB59" s="24" t="n">
        <v>26.964806</v>
      </c>
      <c r="AC59" s="24" t="n">
        <v>27.311302</v>
      </c>
      <c r="AD59" s="24" t="n">
        <v>27.396849</v>
      </c>
      <c r="AE59" s="24" t="n">
        <v>27.872746</v>
      </c>
      <c r="AF59" s="24" t="n">
        <v>28.194441</v>
      </c>
      <c r="AG59" s="24" t="n">
        <v>28.439672</v>
      </c>
      <c r="AH59" s="24" t="n">
        <v>28.648949</v>
      </c>
      <c r="AI59" s="25" t="n">
        <v>0.008330000000000001</v>
      </c>
    </row>
    <row r="60" ht="15" customHeight="1">
      <c r="A60" s="20" t="inlineStr">
        <is>
          <t>PRC000:ha_JetFuel</t>
        </is>
      </c>
      <c r="B60" s="23" t="inlineStr">
        <is>
          <t xml:space="preserve">   Jet Fuel 5/</t>
        </is>
      </c>
      <c r="C60" s="24" t="n">
        <v>14.641048</v>
      </c>
      <c r="D60" s="24" t="n">
        <v>14.44945</v>
      </c>
      <c r="E60" s="24" t="n">
        <v>14.469915</v>
      </c>
      <c r="F60" s="24" t="n">
        <v>14.677915</v>
      </c>
      <c r="G60" s="24" t="n">
        <v>14.784328</v>
      </c>
      <c r="H60" s="24" t="n">
        <v>15.181978</v>
      </c>
      <c r="I60" s="24" t="n">
        <v>15.254274</v>
      </c>
      <c r="J60" s="24" t="n">
        <v>15.71048</v>
      </c>
      <c r="K60" s="24" t="n">
        <v>15.739541</v>
      </c>
      <c r="L60" s="24" t="n">
        <v>16.214653</v>
      </c>
      <c r="M60" s="24" t="n">
        <v>16.425371</v>
      </c>
      <c r="N60" s="24" t="n">
        <v>16.66482</v>
      </c>
      <c r="O60" s="24" t="n">
        <v>17.012842</v>
      </c>
      <c r="P60" s="24" t="n">
        <v>17.18742</v>
      </c>
      <c r="Q60" s="24" t="n">
        <v>17.583839</v>
      </c>
      <c r="R60" s="24" t="n">
        <v>17.868292</v>
      </c>
      <c r="S60" s="24" t="n">
        <v>18.13835</v>
      </c>
      <c r="T60" s="24" t="n">
        <v>18.383089</v>
      </c>
      <c r="U60" s="24" t="n">
        <v>18.62429</v>
      </c>
      <c r="V60" s="24" t="n">
        <v>18.83005</v>
      </c>
      <c r="W60" s="24" t="n">
        <v>19.106794</v>
      </c>
      <c r="X60" s="24" t="n">
        <v>19.197943</v>
      </c>
      <c r="Y60" s="24" t="n">
        <v>19.450199</v>
      </c>
      <c r="Z60" s="24" t="n">
        <v>19.834574</v>
      </c>
      <c r="AA60" s="24" t="n">
        <v>20.040815</v>
      </c>
      <c r="AB60" s="24" t="n">
        <v>20.276285</v>
      </c>
      <c r="AC60" s="24" t="n">
        <v>20.70055</v>
      </c>
      <c r="AD60" s="24" t="n">
        <v>20.752966</v>
      </c>
      <c r="AE60" s="24" t="n">
        <v>21.175344</v>
      </c>
      <c r="AF60" s="24" t="n">
        <v>21.518599</v>
      </c>
      <c r="AG60" s="24" t="n">
        <v>21.76668</v>
      </c>
      <c r="AH60" s="24" t="n">
        <v>21.858753</v>
      </c>
      <c r="AI60" s="25" t="n">
        <v>0.013012</v>
      </c>
    </row>
    <row r="61" ht="15" customHeight="1">
      <c r="A61" s="20" t="inlineStr">
        <is>
          <t>PRC000:ha_DistillateFue</t>
        </is>
      </c>
      <c r="B61" s="23" t="inlineStr">
        <is>
          <t xml:space="preserve">   Distillate Fuel Oil</t>
        </is>
      </c>
      <c r="C61" s="24" t="n">
        <v>22.055973</v>
      </c>
      <c r="D61" s="24" t="n">
        <v>21.332649</v>
      </c>
      <c r="E61" s="24" t="n">
        <v>21.307634</v>
      </c>
      <c r="F61" s="24" t="n">
        <v>21.509706</v>
      </c>
      <c r="G61" s="24" t="n">
        <v>21.507311</v>
      </c>
      <c r="H61" s="24" t="n">
        <v>21.769125</v>
      </c>
      <c r="I61" s="24" t="n">
        <v>21.766514</v>
      </c>
      <c r="J61" s="24" t="n">
        <v>22.167187</v>
      </c>
      <c r="K61" s="24" t="n">
        <v>22.215662</v>
      </c>
      <c r="L61" s="24" t="n">
        <v>22.55971</v>
      </c>
      <c r="M61" s="24" t="n">
        <v>22.7668</v>
      </c>
      <c r="N61" s="24" t="n">
        <v>23.137453</v>
      </c>
      <c r="O61" s="24" t="n">
        <v>23.400127</v>
      </c>
      <c r="P61" s="24" t="n">
        <v>23.565245</v>
      </c>
      <c r="Q61" s="24" t="n">
        <v>23.939878</v>
      </c>
      <c r="R61" s="24" t="n">
        <v>24.132757</v>
      </c>
      <c r="S61" s="24" t="n">
        <v>24.353363</v>
      </c>
      <c r="T61" s="24" t="n">
        <v>24.599989</v>
      </c>
      <c r="U61" s="24" t="n">
        <v>24.760366</v>
      </c>
      <c r="V61" s="24" t="n">
        <v>24.966681</v>
      </c>
      <c r="W61" s="24" t="n">
        <v>25.188585</v>
      </c>
      <c r="X61" s="24" t="n">
        <v>25.189915</v>
      </c>
      <c r="Y61" s="24" t="n">
        <v>25.361546</v>
      </c>
      <c r="Z61" s="24" t="n">
        <v>25.739941</v>
      </c>
      <c r="AA61" s="24" t="n">
        <v>25.903061</v>
      </c>
      <c r="AB61" s="24" t="n">
        <v>26.1014</v>
      </c>
      <c r="AC61" s="24" t="n">
        <v>26.471901</v>
      </c>
      <c r="AD61" s="24" t="n">
        <v>26.487108</v>
      </c>
      <c r="AE61" s="24" t="n">
        <v>26.746401</v>
      </c>
      <c r="AF61" s="24" t="n">
        <v>26.98501</v>
      </c>
      <c r="AG61" s="24" t="n">
        <v>27.152634</v>
      </c>
      <c r="AH61" s="24" t="n">
        <v>27.305868</v>
      </c>
      <c r="AI61" s="25" t="n">
        <v>0.006912</v>
      </c>
    </row>
    <row r="62" ht="15" customHeight="1">
      <c r="A62" s="20" t="inlineStr">
        <is>
          <t>PRC000:ha_ResidualFuel</t>
        </is>
      </c>
      <c r="B62" s="23" t="inlineStr">
        <is>
          <t xml:space="preserve">   Residual Fuel Oil</t>
        </is>
      </c>
      <c r="C62" s="24" t="n">
        <v>9.750306999999999</v>
      </c>
      <c r="D62" s="24" t="n">
        <v>10.19247</v>
      </c>
      <c r="E62" s="24" t="n">
        <v>10.271381</v>
      </c>
      <c r="F62" s="24" t="n">
        <v>10.173702</v>
      </c>
      <c r="G62" s="24" t="n">
        <v>9.183429</v>
      </c>
      <c r="H62" s="24" t="n">
        <v>9.554516</v>
      </c>
      <c r="I62" s="24" t="n">
        <v>9.876920999999999</v>
      </c>
      <c r="J62" s="24" t="n">
        <v>10.457724</v>
      </c>
      <c r="K62" s="24" t="n">
        <v>11.210336</v>
      </c>
      <c r="L62" s="24" t="n">
        <v>11.536976</v>
      </c>
      <c r="M62" s="24" t="n">
        <v>11.842731</v>
      </c>
      <c r="N62" s="24" t="n">
        <v>11.37082</v>
      </c>
      <c r="O62" s="24" t="n">
        <v>11.605115</v>
      </c>
      <c r="P62" s="24" t="n">
        <v>11.676685</v>
      </c>
      <c r="Q62" s="24" t="n">
        <v>11.933399</v>
      </c>
      <c r="R62" s="24" t="n">
        <v>12.064242</v>
      </c>
      <c r="S62" s="24" t="n">
        <v>12.69766</v>
      </c>
      <c r="T62" s="24" t="n">
        <v>13.116432</v>
      </c>
      <c r="U62" s="24" t="n">
        <v>13.224297</v>
      </c>
      <c r="V62" s="24" t="n">
        <v>13.736769</v>
      </c>
      <c r="W62" s="24" t="n">
        <v>13.914393</v>
      </c>
      <c r="X62" s="24" t="n">
        <v>14.113455</v>
      </c>
      <c r="Y62" s="24" t="n">
        <v>14.229108</v>
      </c>
      <c r="Z62" s="24" t="n">
        <v>14.283981</v>
      </c>
      <c r="AA62" s="24" t="n">
        <v>14.843826</v>
      </c>
      <c r="AB62" s="24" t="n">
        <v>15.073577</v>
      </c>
      <c r="AC62" s="24" t="n">
        <v>15.086976</v>
      </c>
      <c r="AD62" s="24" t="n">
        <v>15.677839</v>
      </c>
      <c r="AE62" s="24" t="n">
        <v>15.942997</v>
      </c>
      <c r="AF62" s="24" t="n">
        <v>16.14673</v>
      </c>
      <c r="AG62" s="24" t="n">
        <v>16.344221</v>
      </c>
      <c r="AH62" s="24" t="n">
        <v>15.920506</v>
      </c>
      <c r="AI62" s="25" t="n">
        <v>0.015942</v>
      </c>
    </row>
    <row r="63" ht="15" customHeight="1">
      <c r="A63" s="20" t="inlineStr">
        <is>
          <t>PRC000:ha_NaturalGas</t>
        </is>
      </c>
      <c r="B63" s="23" t="inlineStr">
        <is>
          <t xml:space="preserve">   Natural Gas</t>
        </is>
      </c>
      <c r="C63" s="24" t="n">
        <v>5.031696</v>
      </c>
      <c r="D63" s="24" t="n">
        <v>4.760718</v>
      </c>
      <c r="E63" s="24" t="n">
        <v>4.847678</v>
      </c>
      <c r="F63" s="24" t="n">
        <v>4.833207</v>
      </c>
      <c r="G63" s="24" t="n">
        <v>4.868649</v>
      </c>
      <c r="H63" s="24" t="n">
        <v>4.979748</v>
      </c>
      <c r="I63" s="24" t="n">
        <v>5.198734</v>
      </c>
      <c r="J63" s="24" t="n">
        <v>5.40272</v>
      </c>
      <c r="K63" s="24" t="n">
        <v>5.552284</v>
      </c>
      <c r="L63" s="24" t="n">
        <v>5.63208</v>
      </c>
      <c r="M63" s="24" t="n">
        <v>5.643917</v>
      </c>
      <c r="N63" s="24" t="n">
        <v>5.679059</v>
      </c>
      <c r="O63" s="24" t="n">
        <v>5.637339</v>
      </c>
      <c r="P63" s="24" t="n">
        <v>5.647746</v>
      </c>
      <c r="Q63" s="24" t="n">
        <v>5.714075</v>
      </c>
      <c r="R63" s="24" t="n">
        <v>5.742004</v>
      </c>
      <c r="S63" s="24" t="n">
        <v>5.739636</v>
      </c>
      <c r="T63" s="24" t="n">
        <v>5.729753</v>
      </c>
      <c r="U63" s="24" t="n">
        <v>5.761975</v>
      </c>
      <c r="V63" s="24" t="n">
        <v>5.780482</v>
      </c>
      <c r="W63" s="24" t="n">
        <v>5.784865</v>
      </c>
      <c r="X63" s="24" t="n">
        <v>5.781797</v>
      </c>
      <c r="Y63" s="24" t="n">
        <v>5.783163</v>
      </c>
      <c r="Z63" s="24" t="n">
        <v>5.796995</v>
      </c>
      <c r="AA63" s="24" t="n">
        <v>5.807943</v>
      </c>
      <c r="AB63" s="24" t="n">
        <v>5.825001</v>
      </c>
      <c r="AC63" s="24" t="n">
        <v>5.848293</v>
      </c>
      <c r="AD63" s="24" t="n">
        <v>5.887419</v>
      </c>
      <c r="AE63" s="24" t="n">
        <v>5.931022</v>
      </c>
      <c r="AF63" s="24" t="n">
        <v>5.951627</v>
      </c>
      <c r="AG63" s="24" t="n">
        <v>5.972738</v>
      </c>
      <c r="AH63" s="24" t="n">
        <v>6.017784</v>
      </c>
      <c r="AI63" s="25" t="n">
        <v>0.00579</v>
      </c>
    </row>
    <row r="64" ht="15" customHeight="1">
      <c r="A64" s="20" t="inlineStr">
        <is>
          <t>PRC000:ha_Metallugical</t>
        </is>
      </c>
      <c r="B64" s="23" t="inlineStr">
        <is>
          <t xml:space="preserve">   Metallurgical Coal</t>
        </is>
      </c>
      <c r="C64" s="24" t="n">
        <v>4.135304</v>
      </c>
      <c r="D64" s="24" t="n">
        <v>3.715267</v>
      </c>
      <c r="E64" s="24" t="n">
        <v>3.476051</v>
      </c>
      <c r="F64" s="24" t="n">
        <v>3.314668</v>
      </c>
      <c r="G64" s="24" t="n">
        <v>3.226584</v>
      </c>
      <c r="H64" s="24" t="n">
        <v>3.228791</v>
      </c>
      <c r="I64" s="24" t="n">
        <v>3.233289</v>
      </c>
      <c r="J64" s="24" t="n">
        <v>3.237639</v>
      </c>
      <c r="K64" s="24" t="n">
        <v>3.26661</v>
      </c>
      <c r="L64" s="24" t="n">
        <v>3.294532</v>
      </c>
      <c r="M64" s="24" t="n">
        <v>3.334714</v>
      </c>
      <c r="N64" s="24" t="n">
        <v>3.367346</v>
      </c>
      <c r="O64" s="24" t="n">
        <v>3.405218</v>
      </c>
      <c r="P64" s="24" t="n">
        <v>3.442147</v>
      </c>
      <c r="Q64" s="24" t="n">
        <v>3.475353</v>
      </c>
      <c r="R64" s="24" t="n">
        <v>3.513103</v>
      </c>
      <c r="S64" s="24" t="n">
        <v>3.546413</v>
      </c>
      <c r="T64" s="24" t="n">
        <v>3.577275</v>
      </c>
      <c r="U64" s="24" t="n">
        <v>3.610275</v>
      </c>
      <c r="V64" s="24" t="n">
        <v>3.640216</v>
      </c>
      <c r="W64" s="24" t="n">
        <v>3.675331</v>
      </c>
      <c r="X64" s="24" t="n">
        <v>3.706488</v>
      </c>
      <c r="Y64" s="24" t="n">
        <v>3.746972</v>
      </c>
      <c r="Z64" s="24" t="n">
        <v>3.783088</v>
      </c>
      <c r="AA64" s="24" t="n">
        <v>3.822762</v>
      </c>
      <c r="AB64" s="24" t="n">
        <v>3.857581</v>
      </c>
      <c r="AC64" s="24" t="n">
        <v>3.895384</v>
      </c>
      <c r="AD64" s="24" t="n">
        <v>3.93132</v>
      </c>
      <c r="AE64" s="24" t="n">
        <v>3.97163</v>
      </c>
      <c r="AF64" s="24" t="n">
        <v>4.008956</v>
      </c>
      <c r="AG64" s="24" t="n">
        <v>4.049924</v>
      </c>
      <c r="AH64" s="24" t="n">
        <v>4.087855</v>
      </c>
      <c r="AI64" s="25" t="n">
        <v>-0.000372</v>
      </c>
    </row>
    <row r="65" ht="15" customHeight="1">
      <c r="A65" s="20" t="inlineStr">
        <is>
          <t>PRC000:ha_Coal</t>
        </is>
      </c>
      <c r="B65" s="23" t="inlineStr">
        <is>
          <t xml:space="preserve">   Other Coal</t>
        </is>
      </c>
      <c r="C65" s="24" t="n">
        <v>2.081845</v>
      </c>
      <c r="D65" s="24" t="n">
        <v>2.091125</v>
      </c>
      <c r="E65" s="24" t="n">
        <v>2.065455</v>
      </c>
      <c r="F65" s="24" t="n">
        <v>2.041764</v>
      </c>
      <c r="G65" s="24" t="n">
        <v>2.025612</v>
      </c>
      <c r="H65" s="24" t="n">
        <v>2.021754</v>
      </c>
      <c r="I65" s="24" t="n">
        <v>2.010812</v>
      </c>
      <c r="J65" s="24" t="n">
        <v>2.016129</v>
      </c>
      <c r="K65" s="24" t="n">
        <v>2.030577</v>
      </c>
      <c r="L65" s="24" t="n">
        <v>2.014867</v>
      </c>
      <c r="M65" s="24" t="n">
        <v>2.017033</v>
      </c>
      <c r="N65" s="24" t="n">
        <v>2.015833</v>
      </c>
      <c r="O65" s="24" t="n">
        <v>2.014559</v>
      </c>
      <c r="P65" s="24" t="n">
        <v>2.011771</v>
      </c>
      <c r="Q65" s="24" t="n">
        <v>2.017367</v>
      </c>
      <c r="R65" s="24" t="n">
        <v>2.018418</v>
      </c>
      <c r="S65" s="24" t="n">
        <v>2.013567</v>
      </c>
      <c r="T65" s="24" t="n">
        <v>2.014307</v>
      </c>
      <c r="U65" s="24" t="n">
        <v>2.019749</v>
      </c>
      <c r="V65" s="24" t="n">
        <v>2.017883</v>
      </c>
      <c r="W65" s="24" t="n">
        <v>2.017494</v>
      </c>
      <c r="X65" s="24" t="n">
        <v>2.01182</v>
      </c>
      <c r="Y65" s="24" t="n">
        <v>2.012718</v>
      </c>
      <c r="Z65" s="24" t="n">
        <v>2.015642</v>
      </c>
      <c r="AA65" s="24" t="n">
        <v>2.018003</v>
      </c>
      <c r="AB65" s="24" t="n">
        <v>2.018809</v>
      </c>
      <c r="AC65" s="24" t="n">
        <v>2.022332</v>
      </c>
      <c r="AD65" s="24" t="n">
        <v>2.01997</v>
      </c>
      <c r="AE65" s="24" t="n">
        <v>2.022497</v>
      </c>
      <c r="AF65" s="24" t="n">
        <v>2.022578</v>
      </c>
      <c r="AG65" s="24" t="n">
        <v>2.021513</v>
      </c>
      <c r="AH65" s="24" t="n">
        <v>2.021565</v>
      </c>
      <c r="AI65" s="25" t="n">
        <v>-0.000947</v>
      </c>
    </row>
    <row r="66" ht="15" customHeight="1">
      <c r="A66" s="20" t="inlineStr">
        <is>
          <t>PRC000:ha_CoaltoLiquids</t>
        </is>
      </c>
      <c r="B66" s="23" t="inlineStr">
        <is>
          <t xml:space="preserve">   Coal to Liquids</t>
        </is>
      </c>
      <c r="C66" s="25" t="inlineStr">
        <is>
          <t>- -</t>
        </is>
      </c>
      <c r="D66" s="25" t="inlineStr">
        <is>
          <t>- -</t>
        </is>
      </c>
      <c r="E66" s="25" t="inlineStr">
        <is>
          <t>- -</t>
        </is>
      </c>
      <c r="F66" s="25" t="inlineStr">
        <is>
          <t>- -</t>
        </is>
      </c>
      <c r="G66" s="25" t="inlineStr">
        <is>
          <t>- -</t>
        </is>
      </c>
      <c r="H66" s="25" t="inlineStr">
        <is>
          <t>- -</t>
        </is>
      </c>
      <c r="I66" s="25" t="inlineStr">
        <is>
          <t>- -</t>
        </is>
      </c>
      <c r="J66" s="25" t="inlineStr">
        <is>
          <t>- -</t>
        </is>
      </c>
      <c r="K66" s="25" t="inlineStr">
        <is>
          <t>- -</t>
        </is>
      </c>
      <c r="L66" s="25" t="inlineStr">
        <is>
          <t>- -</t>
        </is>
      </c>
      <c r="M66" s="25" t="inlineStr">
        <is>
          <t>- -</t>
        </is>
      </c>
      <c r="N66" s="25" t="inlineStr">
        <is>
          <t>- -</t>
        </is>
      </c>
      <c r="O66" s="25" t="inlineStr">
        <is>
          <t>- -</t>
        </is>
      </c>
      <c r="P66" s="25" t="inlineStr">
        <is>
          <t>- -</t>
        </is>
      </c>
      <c r="Q66" s="25" t="inlineStr">
        <is>
          <t>- -</t>
        </is>
      </c>
      <c r="R66" s="25" t="inlineStr">
        <is>
          <t>- -</t>
        </is>
      </c>
      <c r="S66" s="25" t="inlineStr">
        <is>
          <t>- -</t>
        </is>
      </c>
      <c r="T66" s="25" t="inlineStr">
        <is>
          <t>- -</t>
        </is>
      </c>
      <c r="U66" s="25" t="inlineStr">
        <is>
          <t>- -</t>
        </is>
      </c>
      <c r="V66" s="25" t="inlineStr">
        <is>
          <t>- -</t>
        </is>
      </c>
      <c r="W66" s="25" t="inlineStr">
        <is>
          <t>- -</t>
        </is>
      </c>
      <c r="X66" s="25" t="inlineStr">
        <is>
          <t>- -</t>
        </is>
      </c>
      <c r="Y66" s="25" t="inlineStr">
        <is>
          <t>- -</t>
        </is>
      </c>
      <c r="Z66" s="25" t="inlineStr">
        <is>
          <t>- -</t>
        </is>
      </c>
      <c r="AA66" s="25" t="inlineStr">
        <is>
          <t>- -</t>
        </is>
      </c>
      <c r="AB66" s="25" t="inlineStr">
        <is>
          <t>- -</t>
        </is>
      </c>
      <c r="AC66" s="25" t="inlineStr">
        <is>
          <t>- -</t>
        </is>
      </c>
      <c r="AD66" s="25" t="inlineStr">
        <is>
          <t>- -</t>
        </is>
      </c>
      <c r="AE66" s="25" t="inlineStr">
        <is>
          <t>- -</t>
        </is>
      </c>
      <c r="AF66" s="25" t="inlineStr">
        <is>
          <t>- -</t>
        </is>
      </c>
      <c r="AG66" s="25" t="inlineStr">
        <is>
          <t>- -</t>
        </is>
      </c>
      <c r="AH66" s="25" t="inlineStr">
        <is>
          <t>- -</t>
        </is>
      </c>
      <c r="AI66" s="25" t="inlineStr">
        <is>
          <t>- -</t>
        </is>
      </c>
    </row>
    <row r="67" ht="15" customHeight="1">
      <c r="A67" s="20" t="inlineStr">
        <is>
          <t>PRC000:ha_Electricity</t>
        </is>
      </c>
      <c r="B67" s="23" t="inlineStr">
        <is>
          <t xml:space="preserve">   Electricity</t>
        </is>
      </c>
      <c r="C67" s="24" t="n">
        <v>30.454449</v>
      </c>
      <c r="D67" s="24" t="n">
        <v>29.931808</v>
      </c>
      <c r="E67" s="24" t="n">
        <v>29.732624</v>
      </c>
      <c r="F67" s="24" t="n">
        <v>29.657566</v>
      </c>
      <c r="G67" s="24" t="n">
        <v>29.663189</v>
      </c>
      <c r="H67" s="24" t="n">
        <v>29.849365</v>
      </c>
      <c r="I67" s="24" t="n">
        <v>30.250845</v>
      </c>
      <c r="J67" s="24" t="n">
        <v>30.593702</v>
      </c>
      <c r="K67" s="24" t="n">
        <v>30.753353</v>
      </c>
      <c r="L67" s="24" t="n">
        <v>30.63155</v>
      </c>
      <c r="M67" s="24" t="n">
        <v>30.452465</v>
      </c>
      <c r="N67" s="24" t="n">
        <v>30.394573</v>
      </c>
      <c r="O67" s="24" t="n">
        <v>30.270491</v>
      </c>
      <c r="P67" s="24" t="n">
        <v>30.131779</v>
      </c>
      <c r="Q67" s="24" t="n">
        <v>30.234314</v>
      </c>
      <c r="R67" s="24" t="n">
        <v>30.257355</v>
      </c>
      <c r="S67" s="24" t="n">
        <v>30.084644</v>
      </c>
      <c r="T67" s="24" t="n">
        <v>29.993071</v>
      </c>
      <c r="U67" s="24" t="n">
        <v>29.893633</v>
      </c>
      <c r="V67" s="24" t="n">
        <v>29.942001</v>
      </c>
      <c r="W67" s="24" t="n">
        <v>29.852777</v>
      </c>
      <c r="X67" s="24" t="n">
        <v>29.694433</v>
      </c>
      <c r="Y67" s="24" t="n">
        <v>29.642439</v>
      </c>
      <c r="Z67" s="24" t="n">
        <v>29.567022</v>
      </c>
      <c r="AA67" s="24" t="n">
        <v>29.472883</v>
      </c>
      <c r="AB67" s="24" t="n">
        <v>29.460825</v>
      </c>
      <c r="AC67" s="24" t="n">
        <v>29.398705</v>
      </c>
      <c r="AD67" s="24" t="n">
        <v>29.313385</v>
      </c>
      <c r="AE67" s="24" t="n">
        <v>29.3195</v>
      </c>
      <c r="AF67" s="24" t="n">
        <v>29.242496</v>
      </c>
      <c r="AG67" s="24" t="n">
        <v>29.110025</v>
      </c>
      <c r="AH67" s="24" t="n">
        <v>29.024153</v>
      </c>
      <c r="AI67" s="25" t="n">
        <v>-0.001551</v>
      </c>
    </row>
    <row r="68" ht="15.75" customHeight="1"/>
    <row r="69" ht="15" customHeight="1">
      <c r="B69" s="22" t="inlineStr">
        <is>
          <t>Non-Renewable Energy Expenditures by Sector</t>
        </is>
      </c>
    </row>
    <row r="70" ht="15" customHeight="1">
      <c r="B70" s="22" t="inlineStr">
        <is>
          <t>(billion 2019 dollars)</t>
        </is>
      </c>
    </row>
    <row r="71" ht="15" customHeight="1">
      <c r="A71" s="20" t="inlineStr">
        <is>
          <t>PRC000:ia_Residential</t>
        </is>
      </c>
      <c r="B71" s="23" t="inlineStr">
        <is>
          <t xml:space="preserve"> Residential</t>
        </is>
      </c>
      <c r="C71" s="26" t="n">
        <v>254.57782</v>
      </c>
      <c r="D71" s="26" t="n">
        <v>244.99707</v>
      </c>
      <c r="E71" s="26" t="n">
        <v>249.240814</v>
      </c>
      <c r="F71" s="26" t="n">
        <v>249.161713</v>
      </c>
      <c r="G71" s="26" t="n">
        <v>249.647751</v>
      </c>
      <c r="H71" s="26" t="n">
        <v>251.505005</v>
      </c>
      <c r="I71" s="26" t="n">
        <v>254.461716</v>
      </c>
      <c r="J71" s="26" t="n">
        <v>257.765167</v>
      </c>
      <c r="K71" s="26" t="n">
        <v>259.825745</v>
      </c>
      <c r="L71" s="26" t="n">
        <v>260.559814</v>
      </c>
      <c r="M71" s="26" t="n">
        <v>260.90564</v>
      </c>
      <c r="N71" s="26" t="n">
        <v>262.729919</v>
      </c>
      <c r="O71" s="26" t="n">
        <v>262.996033</v>
      </c>
      <c r="P71" s="26" t="n">
        <v>263.69931</v>
      </c>
      <c r="Q71" s="26" t="n">
        <v>266.159698</v>
      </c>
      <c r="R71" s="26" t="n">
        <v>268.106476</v>
      </c>
      <c r="S71" s="26" t="n">
        <v>268.8479</v>
      </c>
      <c r="T71" s="26" t="n">
        <v>270.045654</v>
      </c>
      <c r="U71" s="26" t="n">
        <v>271.527771</v>
      </c>
      <c r="V71" s="26" t="n">
        <v>273.669128</v>
      </c>
      <c r="W71" s="26" t="n">
        <v>274.980682</v>
      </c>
      <c r="X71" s="26" t="n">
        <v>275.868103</v>
      </c>
      <c r="Y71" s="26" t="n">
        <v>277.469635</v>
      </c>
      <c r="Z71" s="26" t="n">
        <v>278.905304</v>
      </c>
      <c r="AA71" s="26" t="n">
        <v>280.38678</v>
      </c>
      <c r="AB71" s="26" t="n">
        <v>282.309509</v>
      </c>
      <c r="AC71" s="26" t="n">
        <v>284.186066</v>
      </c>
      <c r="AD71" s="26" t="n">
        <v>285.848785</v>
      </c>
      <c r="AE71" s="26" t="n">
        <v>288.189606</v>
      </c>
      <c r="AF71" s="26" t="n">
        <v>289.915802</v>
      </c>
      <c r="AG71" s="26" t="n">
        <v>291.345062</v>
      </c>
      <c r="AH71" s="26" t="n">
        <v>292.96405</v>
      </c>
      <c r="AI71" s="25" t="n">
        <v>0.004541</v>
      </c>
    </row>
    <row r="72" ht="15" customHeight="1">
      <c r="A72" s="20" t="inlineStr">
        <is>
          <t>PRC000:ia_Commercial</t>
        </is>
      </c>
      <c r="B72" s="23" t="inlineStr">
        <is>
          <t xml:space="preserve"> Commercial</t>
        </is>
      </c>
      <c r="C72" s="26" t="n">
        <v>188.964478</v>
      </c>
      <c r="D72" s="26" t="n">
        <v>184.004272</v>
      </c>
      <c r="E72" s="26" t="n">
        <v>186.101746</v>
      </c>
      <c r="F72" s="26" t="n">
        <v>187.333588</v>
      </c>
      <c r="G72" s="26" t="n">
        <v>187.99173</v>
      </c>
      <c r="H72" s="26" t="n">
        <v>189.820374</v>
      </c>
      <c r="I72" s="26" t="n">
        <v>193.238831</v>
      </c>
      <c r="J72" s="26" t="n">
        <v>196.030121</v>
      </c>
      <c r="K72" s="26" t="n">
        <v>197.718735</v>
      </c>
      <c r="L72" s="26" t="n">
        <v>197.957474</v>
      </c>
      <c r="M72" s="26" t="n">
        <v>197.930664</v>
      </c>
      <c r="N72" s="26" t="n">
        <v>199.436111</v>
      </c>
      <c r="O72" s="26" t="n">
        <v>199.504547</v>
      </c>
      <c r="P72" s="26" t="n">
        <v>199.600494</v>
      </c>
      <c r="Q72" s="26" t="n">
        <v>201.77681</v>
      </c>
      <c r="R72" s="26" t="n">
        <v>203.145355</v>
      </c>
      <c r="S72" s="26" t="n">
        <v>203.429169</v>
      </c>
      <c r="T72" s="26" t="n">
        <v>204.180557</v>
      </c>
      <c r="U72" s="26" t="n">
        <v>205.048645</v>
      </c>
      <c r="V72" s="26" t="n">
        <v>206.94574</v>
      </c>
      <c r="W72" s="26" t="n">
        <v>208.021912</v>
      </c>
      <c r="X72" s="26" t="n">
        <v>208.295288</v>
      </c>
      <c r="Y72" s="26" t="n">
        <v>209.649078</v>
      </c>
      <c r="Z72" s="26" t="n">
        <v>211.129715</v>
      </c>
      <c r="AA72" s="26" t="n">
        <v>212.202148</v>
      </c>
      <c r="AB72" s="26" t="n">
        <v>214.002411</v>
      </c>
      <c r="AC72" s="26" t="n">
        <v>215.723541</v>
      </c>
      <c r="AD72" s="26" t="n">
        <v>217.155884</v>
      </c>
      <c r="AE72" s="26" t="n">
        <v>219.672333</v>
      </c>
      <c r="AF72" s="26" t="n">
        <v>221.520859</v>
      </c>
      <c r="AG72" s="26" t="n">
        <v>223.213837</v>
      </c>
      <c r="AH72" s="26" t="n">
        <v>225.257767</v>
      </c>
      <c r="AI72" s="25" t="n">
        <v>0.005683</v>
      </c>
    </row>
    <row r="73" ht="15" customHeight="1">
      <c r="A73" s="20" t="inlineStr">
        <is>
          <t>PRC000:ia_Industrial</t>
        </is>
      </c>
      <c r="B73" s="23" t="inlineStr">
        <is>
          <t xml:space="preserve"> Industrial 1/</t>
        </is>
      </c>
      <c r="C73" s="26" t="n">
        <v>185.422699</v>
      </c>
      <c r="D73" s="26" t="n">
        <v>178.381912</v>
      </c>
      <c r="E73" s="26" t="n">
        <v>182.648346</v>
      </c>
      <c r="F73" s="26" t="n">
        <v>189.650345</v>
      </c>
      <c r="G73" s="26" t="n">
        <v>194.596268</v>
      </c>
      <c r="H73" s="26" t="n">
        <v>201.136414</v>
      </c>
      <c r="I73" s="26" t="n">
        <v>209.503708</v>
      </c>
      <c r="J73" s="26" t="n">
        <v>218.953568</v>
      </c>
      <c r="K73" s="26" t="n">
        <v>224.503983</v>
      </c>
      <c r="L73" s="26" t="n">
        <v>229.356842</v>
      </c>
      <c r="M73" s="26" t="n">
        <v>233.07663</v>
      </c>
      <c r="N73" s="26" t="n">
        <v>235.328064</v>
      </c>
      <c r="O73" s="26" t="n">
        <v>237.866608</v>
      </c>
      <c r="P73" s="26" t="n">
        <v>241.100082</v>
      </c>
      <c r="Q73" s="26" t="n">
        <v>246.348206</v>
      </c>
      <c r="R73" s="26" t="n">
        <v>251.276855</v>
      </c>
      <c r="S73" s="26" t="n">
        <v>255.499405</v>
      </c>
      <c r="T73" s="26" t="n">
        <v>259.636749</v>
      </c>
      <c r="U73" s="26" t="n">
        <v>264.097748</v>
      </c>
      <c r="V73" s="26" t="n">
        <v>268.846466</v>
      </c>
      <c r="W73" s="26" t="n">
        <v>272.751099</v>
      </c>
      <c r="X73" s="26" t="n">
        <v>276.637482</v>
      </c>
      <c r="Y73" s="26" t="n">
        <v>281.242981</v>
      </c>
      <c r="Z73" s="26" t="n">
        <v>287.342285</v>
      </c>
      <c r="AA73" s="26" t="n">
        <v>292.056396</v>
      </c>
      <c r="AB73" s="26" t="n">
        <v>297.194397</v>
      </c>
      <c r="AC73" s="26" t="n">
        <v>302.942535</v>
      </c>
      <c r="AD73" s="26" t="n">
        <v>307.614227</v>
      </c>
      <c r="AE73" s="26" t="n">
        <v>314.418854</v>
      </c>
      <c r="AF73" s="26" t="n">
        <v>320.706482</v>
      </c>
      <c r="AG73" s="26" t="n">
        <v>326.672363</v>
      </c>
      <c r="AH73" s="26" t="n">
        <v>331.651184</v>
      </c>
      <c r="AI73" s="25" t="n">
        <v>0.018933</v>
      </c>
    </row>
    <row r="74" ht="15" customHeight="1">
      <c r="A74" s="20" t="inlineStr">
        <is>
          <t>PRC000:ia_Transportatio</t>
        </is>
      </c>
      <c r="B74" s="23" t="inlineStr">
        <is>
          <t xml:space="preserve"> Transportation</t>
        </is>
      </c>
      <c r="C74" s="26" t="n">
        <v>573.6005249999999</v>
      </c>
      <c r="D74" s="26" t="n">
        <v>568.383484</v>
      </c>
      <c r="E74" s="26" t="n">
        <v>565.542175</v>
      </c>
      <c r="F74" s="26" t="n">
        <v>562.869568</v>
      </c>
      <c r="G74" s="26" t="n">
        <v>554.984497</v>
      </c>
      <c r="H74" s="26" t="n">
        <v>547.631592</v>
      </c>
      <c r="I74" s="26" t="n">
        <v>545.6365970000001</v>
      </c>
      <c r="J74" s="26" t="n">
        <v>547.968384</v>
      </c>
      <c r="K74" s="26" t="n">
        <v>547.8745730000001</v>
      </c>
      <c r="L74" s="26" t="n">
        <v>549.478516</v>
      </c>
      <c r="M74" s="26" t="n">
        <v>551.975342</v>
      </c>
      <c r="N74" s="26" t="n">
        <v>561.890137</v>
      </c>
      <c r="O74" s="26" t="n">
        <v>564.453613</v>
      </c>
      <c r="P74" s="26" t="n">
        <v>566.169434</v>
      </c>
      <c r="Q74" s="26" t="n">
        <v>573.639648</v>
      </c>
      <c r="R74" s="26" t="n">
        <v>579.270203</v>
      </c>
      <c r="S74" s="26" t="n">
        <v>583.330078</v>
      </c>
      <c r="T74" s="26" t="n">
        <v>588.453491</v>
      </c>
      <c r="U74" s="26" t="n">
        <v>590.227783</v>
      </c>
      <c r="V74" s="26" t="n">
        <v>595.514709</v>
      </c>
      <c r="W74" s="26" t="n">
        <v>602.199829</v>
      </c>
      <c r="X74" s="26" t="n">
        <v>604.504456</v>
      </c>
      <c r="Y74" s="26" t="n">
        <v>610.053345</v>
      </c>
      <c r="Z74" s="26" t="n">
        <v>620.822815</v>
      </c>
      <c r="AA74" s="26" t="n">
        <v>627.8268430000001</v>
      </c>
      <c r="AB74" s="26" t="n">
        <v>635.345154</v>
      </c>
      <c r="AC74" s="26" t="n">
        <v>646.750671</v>
      </c>
      <c r="AD74" s="26" t="n">
        <v>651.491699</v>
      </c>
      <c r="AE74" s="26" t="n">
        <v>664.919739</v>
      </c>
      <c r="AF74" s="26" t="n">
        <v>675.779907</v>
      </c>
      <c r="AG74" s="26" t="n">
        <v>684.9250489999999</v>
      </c>
      <c r="AH74" s="26" t="n">
        <v>692.677246</v>
      </c>
      <c r="AI74" s="25" t="n">
        <v>0.006103</v>
      </c>
    </row>
    <row r="75" ht="15" customHeight="1">
      <c r="A75" s="20" t="inlineStr">
        <is>
          <t>PRC000:ia_TotalNon-Rene</t>
        </is>
      </c>
      <c r="B75" s="23" t="inlineStr">
        <is>
          <t xml:space="preserve">   Total Non-Renewable Expenditures</t>
        </is>
      </c>
      <c r="C75" s="26" t="n">
        <v>1202.56543</v>
      </c>
      <c r="D75" s="26" t="n">
        <v>1175.766724</v>
      </c>
      <c r="E75" s="26" t="n">
        <v>1183.533081</v>
      </c>
      <c r="F75" s="26" t="n">
        <v>1189.015137</v>
      </c>
      <c r="G75" s="26" t="n">
        <v>1187.220215</v>
      </c>
      <c r="H75" s="26" t="n">
        <v>1190.093384</v>
      </c>
      <c r="I75" s="26" t="n">
        <v>1202.84082</v>
      </c>
      <c r="J75" s="26" t="n">
        <v>1220.717285</v>
      </c>
      <c r="K75" s="26" t="n">
        <v>1229.923096</v>
      </c>
      <c r="L75" s="26" t="n">
        <v>1237.352661</v>
      </c>
      <c r="M75" s="26" t="n">
        <v>1243.888306</v>
      </c>
      <c r="N75" s="26" t="n">
        <v>1259.384277</v>
      </c>
      <c r="O75" s="26" t="n">
        <v>1264.820801</v>
      </c>
      <c r="P75" s="26" t="n">
        <v>1270.569336</v>
      </c>
      <c r="Q75" s="26" t="n">
        <v>1287.924316</v>
      </c>
      <c r="R75" s="26" t="n">
        <v>1301.798828</v>
      </c>
      <c r="S75" s="26" t="n">
        <v>1311.106567</v>
      </c>
      <c r="T75" s="26" t="n">
        <v>1322.316406</v>
      </c>
      <c r="U75" s="26" t="n">
        <v>1330.901978</v>
      </c>
      <c r="V75" s="26" t="n">
        <v>1344.976074</v>
      </c>
      <c r="W75" s="26" t="n">
        <v>1357.953491</v>
      </c>
      <c r="X75" s="26" t="n">
        <v>1365.30542</v>
      </c>
      <c r="Y75" s="26" t="n">
        <v>1378.415039</v>
      </c>
      <c r="Z75" s="26" t="n">
        <v>1398.200195</v>
      </c>
      <c r="AA75" s="26" t="n">
        <v>1412.472168</v>
      </c>
      <c r="AB75" s="26" t="n">
        <v>1428.851562</v>
      </c>
      <c r="AC75" s="26" t="n">
        <v>1449.602783</v>
      </c>
      <c r="AD75" s="26" t="n">
        <v>1462.110596</v>
      </c>
      <c r="AE75" s="26" t="n">
        <v>1487.200439</v>
      </c>
      <c r="AF75" s="26" t="n">
        <v>1507.923096</v>
      </c>
      <c r="AG75" s="26" t="n">
        <v>1526.15625</v>
      </c>
      <c r="AH75" s="26" t="n">
        <v>1542.550293</v>
      </c>
      <c r="AI75" s="25" t="n">
        <v>0.008064</v>
      </c>
    </row>
    <row r="76" ht="15" customHeight="1">
      <c r="A76" s="20" t="inlineStr">
        <is>
          <t>PRC000:ja_Transportatio</t>
        </is>
      </c>
      <c r="B76" s="23" t="inlineStr">
        <is>
          <t xml:space="preserve"> Transportation Renewable Expenditures</t>
        </is>
      </c>
      <c r="C76" s="26" t="n">
        <v>0.366889</v>
      </c>
      <c r="D76" s="26" t="n">
        <v>0.467567</v>
      </c>
      <c r="E76" s="26" t="n">
        <v>0.614414</v>
      </c>
      <c r="F76" s="26" t="n">
        <v>0.696275</v>
      </c>
      <c r="G76" s="26" t="n">
        <v>0.664171</v>
      </c>
      <c r="H76" s="26" t="n">
        <v>0.648473</v>
      </c>
      <c r="I76" s="26" t="n">
        <v>0.678436</v>
      </c>
      <c r="J76" s="26" t="n">
        <v>0.685883</v>
      </c>
      <c r="K76" s="26" t="n">
        <v>0.678418</v>
      </c>
      <c r="L76" s="26" t="n">
        <v>0.654152</v>
      </c>
      <c r="M76" s="26" t="n">
        <v>0.644678</v>
      </c>
      <c r="N76" s="26" t="n">
        <v>0.747304</v>
      </c>
      <c r="O76" s="26" t="n">
        <v>0.714337</v>
      </c>
      <c r="P76" s="26" t="n">
        <v>0.707929</v>
      </c>
      <c r="Q76" s="26" t="n">
        <v>0.70504</v>
      </c>
      <c r="R76" s="26" t="n">
        <v>0.679125</v>
      </c>
      <c r="S76" s="26" t="n">
        <v>0.638635</v>
      </c>
      <c r="T76" s="26" t="n">
        <v>0.650875</v>
      </c>
      <c r="U76" s="26" t="n">
        <v>0.647421</v>
      </c>
      <c r="V76" s="26" t="n">
        <v>0.617771</v>
      </c>
      <c r="W76" s="26" t="n">
        <v>0.573572</v>
      </c>
      <c r="X76" s="26" t="n">
        <v>0.536313</v>
      </c>
      <c r="Y76" s="26" t="n">
        <v>0.5338000000000001</v>
      </c>
      <c r="Z76" s="26" t="n">
        <v>0.494257</v>
      </c>
      <c r="AA76" s="26" t="n">
        <v>0.485867</v>
      </c>
      <c r="AB76" s="26" t="n">
        <v>0.477412</v>
      </c>
      <c r="AC76" s="26" t="n">
        <v>0.475</v>
      </c>
      <c r="AD76" s="26" t="n">
        <v>0.458755</v>
      </c>
      <c r="AE76" s="26" t="n">
        <v>0.352987</v>
      </c>
      <c r="AF76" s="26" t="n">
        <v>0.343122</v>
      </c>
      <c r="AG76" s="26" t="n">
        <v>0.418635</v>
      </c>
      <c r="AH76" s="26" t="n">
        <v>0.419224</v>
      </c>
      <c r="AI76" s="25" t="n">
        <v>0.004311</v>
      </c>
    </row>
    <row r="77" ht="15" customHeight="1">
      <c r="A77" s="20" t="inlineStr">
        <is>
          <t>PRC000:ja_TotalExpendit</t>
        </is>
      </c>
      <c r="B77" s="22" t="inlineStr">
        <is>
          <t xml:space="preserve">   Total Expenditures</t>
        </is>
      </c>
      <c r="C77" s="27" t="n">
        <v>1202.932373</v>
      </c>
      <c r="D77" s="27" t="n">
        <v>1176.234253</v>
      </c>
      <c r="E77" s="27" t="n">
        <v>1184.147461</v>
      </c>
      <c r="F77" s="27" t="n">
        <v>1189.711426</v>
      </c>
      <c r="G77" s="27" t="n">
        <v>1187.884399</v>
      </c>
      <c r="H77" s="27" t="n">
        <v>1190.741821</v>
      </c>
      <c r="I77" s="27" t="n">
        <v>1203.519287</v>
      </c>
      <c r="J77" s="27" t="n">
        <v>1221.403198</v>
      </c>
      <c r="K77" s="27" t="n">
        <v>1230.601562</v>
      </c>
      <c r="L77" s="27" t="n">
        <v>1238.006836</v>
      </c>
      <c r="M77" s="27" t="n">
        <v>1244.532959</v>
      </c>
      <c r="N77" s="27" t="n">
        <v>1260.131592</v>
      </c>
      <c r="O77" s="27" t="n">
        <v>1265.535156</v>
      </c>
      <c r="P77" s="27" t="n">
        <v>1271.277222</v>
      </c>
      <c r="Q77" s="27" t="n">
        <v>1288.629395</v>
      </c>
      <c r="R77" s="27" t="n">
        <v>1302.477905</v>
      </c>
      <c r="S77" s="27" t="n">
        <v>1311.745239</v>
      </c>
      <c r="T77" s="27" t="n">
        <v>1322.967285</v>
      </c>
      <c r="U77" s="27" t="n">
        <v>1331.549438</v>
      </c>
      <c r="V77" s="27" t="n">
        <v>1345.593872</v>
      </c>
      <c r="W77" s="27" t="n">
        <v>1358.5271</v>
      </c>
      <c r="X77" s="27" t="n">
        <v>1365.841675</v>
      </c>
      <c r="Y77" s="27" t="n">
        <v>1378.948853</v>
      </c>
      <c r="Z77" s="27" t="n">
        <v>1398.694458</v>
      </c>
      <c r="AA77" s="27" t="n">
        <v>1412.958008</v>
      </c>
      <c r="AB77" s="27" t="n">
        <v>1429.328979</v>
      </c>
      <c r="AC77" s="27" t="n">
        <v>1450.077759</v>
      </c>
      <c r="AD77" s="27" t="n">
        <v>1462.569336</v>
      </c>
      <c r="AE77" s="27" t="n">
        <v>1487.553467</v>
      </c>
      <c r="AF77" s="27" t="n">
        <v>1508.266235</v>
      </c>
      <c r="AG77" s="27" t="n">
        <v>1526.574829</v>
      </c>
      <c r="AH77" s="27" t="n">
        <v>1542.969482</v>
      </c>
      <c r="AI77" s="28" t="n">
        <v>0.008063000000000001</v>
      </c>
    </row>
    <row r="78" ht="15.75" customHeight="1"/>
    <row r="79" ht="15.75" customHeight="1"/>
    <row r="80" ht="15" customHeight="1">
      <c r="B80" s="22" t="inlineStr">
        <is>
          <t>Prices in Nominal Dollars</t>
        </is>
      </c>
    </row>
    <row r="81" ht="15" customHeight="1">
      <c r="B81" s="22" t="inlineStr">
        <is>
          <t xml:space="preserve"> Residential</t>
        </is>
      </c>
    </row>
    <row r="82" ht="15" customHeight="1">
      <c r="A82" s="20" t="inlineStr">
        <is>
          <t>PRC000:nom_R_LiquefiedP</t>
        </is>
      </c>
      <c r="B82" s="23" t="inlineStr">
        <is>
          <t xml:space="preserve">   Propane</t>
        </is>
      </c>
      <c r="C82" s="24" t="n">
        <v>21.367119</v>
      </c>
      <c r="D82" s="24" t="n">
        <v>21.618206</v>
      </c>
      <c r="E82" s="24" t="n">
        <v>22.531422</v>
      </c>
      <c r="F82" s="24" t="n">
        <v>23.864519</v>
      </c>
      <c r="G82" s="24" t="n">
        <v>25.217535</v>
      </c>
      <c r="H82" s="24" t="n">
        <v>26.659937</v>
      </c>
      <c r="I82" s="24" t="n">
        <v>28.390568</v>
      </c>
      <c r="J82" s="24" t="n">
        <v>30.307848</v>
      </c>
      <c r="K82" s="24" t="n">
        <v>32.058723</v>
      </c>
      <c r="L82" s="24" t="n">
        <v>33.636082</v>
      </c>
      <c r="M82" s="24" t="n">
        <v>35.016575</v>
      </c>
      <c r="N82" s="24" t="n">
        <v>36.341755</v>
      </c>
      <c r="O82" s="24" t="n">
        <v>37.365486</v>
      </c>
      <c r="P82" s="24" t="n">
        <v>38.410633</v>
      </c>
      <c r="Q82" s="24" t="n">
        <v>39.705917</v>
      </c>
      <c r="R82" s="24" t="n">
        <v>41.038353</v>
      </c>
      <c r="S82" s="24" t="n">
        <v>42.45998</v>
      </c>
      <c r="T82" s="24" t="n">
        <v>44.001659</v>
      </c>
      <c r="U82" s="24" t="n">
        <v>45.660637</v>
      </c>
      <c r="V82" s="24" t="n">
        <v>47.389061</v>
      </c>
      <c r="W82" s="24" t="n">
        <v>49.15134</v>
      </c>
      <c r="X82" s="24" t="n">
        <v>50.913963</v>
      </c>
      <c r="Y82" s="24" t="n">
        <v>52.704903</v>
      </c>
      <c r="Z82" s="24" t="n">
        <v>54.716995</v>
      </c>
      <c r="AA82" s="24" t="n">
        <v>56.737774</v>
      </c>
      <c r="AB82" s="24" t="n">
        <v>58.823372</v>
      </c>
      <c r="AC82" s="24" t="n">
        <v>60.987629</v>
      </c>
      <c r="AD82" s="24" t="n">
        <v>63.209362</v>
      </c>
      <c r="AE82" s="24" t="n">
        <v>65.64007599999999</v>
      </c>
      <c r="AF82" s="24" t="n">
        <v>68.240692</v>
      </c>
      <c r="AG82" s="24" t="n">
        <v>70.851845</v>
      </c>
      <c r="AH82" s="24" t="n">
        <v>73.47060399999999</v>
      </c>
      <c r="AI82" s="25" t="n">
        <v>0.040644</v>
      </c>
    </row>
    <row r="83" ht="15" customHeight="1">
      <c r="A83" s="20" t="inlineStr">
        <is>
          <t>PRC000:nom_R_Distillate</t>
        </is>
      </c>
      <c r="B83" s="23" t="inlineStr">
        <is>
          <t xml:space="preserve">   Distillate Fuel Oil</t>
        </is>
      </c>
      <c r="C83" s="24" t="n">
        <v>21.885006</v>
      </c>
      <c r="D83" s="24" t="n">
        <v>21.816368</v>
      </c>
      <c r="E83" s="24" t="n">
        <v>22.706295</v>
      </c>
      <c r="F83" s="24" t="n">
        <v>23.891071</v>
      </c>
      <c r="G83" s="24" t="n">
        <v>24.914602</v>
      </c>
      <c r="H83" s="24" t="n">
        <v>26.236921</v>
      </c>
      <c r="I83" s="24" t="n">
        <v>27.333422</v>
      </c>
      <c r="J83" s="24" t="n">
        <v>28.404146</v>
      </c>
      <c r="K83" s="24" t="n">
        <v>29.12006</v>
      </c>
      <c r="L83" s="24" t="n">
        <v>30.240423</v>
      </c>
      <c r="M83" s="24" t="n">
        <v>31.213966</v>
      </c>
      <c r="N83" s="24" t="n">
        <v>32.091206</v>
      </c>
      <c r="O83" s="24" t="n">
        <v>33.175022</v>
      </c>
      <c r="P83" s="24" t="n">
        <v>34.137524</v>
      </c>
      <c r="Q83" s="24" t="n">
        <v>35.347324</v>
      </c>
      <c r="R83" s="24" t="n">
        <v>36.414562</v>
      </c>
      <c r="S83" s="24" t="n">
        <v>37.517334</v>
      </c>
      <c r="T83" s="24" t="n">
        <v>38.703312</v>
      </c>
      <c r="U83" s="24" t="n">
        <v>39.791508</v>
      </c>
      <c r="V83" s="24" t="n">
        <v>41.006065</v>
      </c>
      <c r="W83" s="24" t="n">
        <v>42.280018</v>
      </c>
      <c r="X83" s="24" t="n">
        <v>43.240593</v>
      </c>
      <c r="Y83" s="24" t="n">
        <v>44.532555</v>
      </c>
      <c r="Z83" s="24" t="n">
        <v>46.173733</v>
      </c>
      <c r="AA83" s="24" t="n">
        <v>47.519791</v>
      </c>
      <c r="AB83" s="24" t="n">
        <v>48.976398</v>
      </c>
      <c r="AC83" s="24" t="n">
        <v>50.777573</v>
      </c>
      <c r="AD83" s="24" t="n">
        <v>52.066551</v>
      </c>
      <c r="AE83" s="24" t="n">
        <v>53.802559</v>
      </c>
      <c r="AF83" s="24" t="n">
        <v>55.653099</v>
      </c>
      <c r="AG83" s="24" t="n">
        <v>57.388893</v>
      </c>
      <c r="AH83" s="24" t="n">
        <v>59.067146</v>
      </c>
      <c r="AI83" s="25" t="n">
        <v>0.032547</v>
      </c>
    </row>
    <row r="84" ht="15" customHeight="1">
      <c r="A84" s="20" t="inlineStr">
        <is>
          <t>PRC000:nom_R_NaturalGas</t>
        </is>
      </c>
      <c r="B84" s="23" t="inlineStr">
        <is>
          <t xml:space="preserve">   Natural Gas</t>
        </is>
      </c>
      <c r="C84" s="24" t="n">
        <v>10.40076</v>
      </c>
      <c r="D84" s="24" t="n">
        <v>10.257607</v>
      </c>
      <c r="E84" s="24" t="n">
        <v>10.642925</v>
      </c>
      <c r="F84" s="24" t="n">
        <v>10.828965</v>
      </c>
      <c r="G84" s="24" t="n">
        <v>11.050292</v>
      </c>
      <c r="H84" s="24" t="n">
        <v>11.337504</v>
      </c>
      <c r="I84" s="24" t="n">
        <v>11.745838</v>
      </c>
      <c r="J84" s="24" t="n">
        <v>12.241884</v>
      </c>
      <c r="K84" s="24" t="n">
        <v>12.734653</v>
      </c>
      <c r="L84" s="24" t="n">
        <v>13.173722</v>
      </c>
      <c r="M84" s="24" t="n">
        <v>13.559743</v>
      </c>
      <c r="N84" s="24" t="n">
        <v>14.225189</v>
      </c>
      <c r="O84" s="24" t="n">
        <v>14.547372</v>
      </c>
      <c r="P84" s="24" t="n">
        <v>14.931061</v>
      </c>
      <c r="Q84" s="24" t="n">
        <v>15.454808</v>
      </c>
      <c r="R84" s="24" t="n">
        <v>15.903148</v>
      </c>
      <c r="S84" s="24" t="n">
        <v>16.299015</v>
      </c>
      <c r="T84" s="24" t="n">
        <v>16.668936</v>
      </c>
      <c r="U84" s="24" t="n">
        <v>17.149611</v>
      </c>
      <c r="V84" s="24" t="n">
        <v>17.616117</v>
      </c>
      <c r="W84" s="24" t="n">
        <v>18.072695</v>
      </c>
      <c r="X84" s="24" t="n">
        <v>18.521627</v>
      </c>
      <c r="Y84" s="24" t="n">
        <v>19.015348</v>
      </c>
      <c r="Z84" s="24" t="n">
        <v>19.519623</v>
      </c>
      <c r="AA84" s="24" t="n">
        <v>20.034767</v>
      </c>
      <c r="AB84" s="24" t="n">
        <v>20.557695</v>
      </c>
      <c r="AC84" s="24" t="n">
        <v>21.151814</v>
      </c>
      <c r="AD84" s="24" t="n">
        <v>21.759796</v>
      </c>
      <c r="AE84" s="24" t="n">
        <v>22.429321</v>
      </c>
      <c r="AF84" s="24" t="n">
        <v>23.069717</v>
      </c>
      <c r="AG84" s="24" t="n">
        <v>23.782661</v>
      </c>
      <c r="AH84" s="24" t="n">
        <v>24.487997</v>
      </c>
      <c r="AI84" s="25" t="n">
        <v>0.028008</v>
      </c>
    </row>
    <row r="85" ht="15" customHeight="1">
      <c r="A85" s="20" t="inlineStr">
        <is>
          <t>PRC000:nom_R_Electricit</t>
        </is>
      </c>
      <c r="B85" s="23" t="inlineStr">
        <is>
          <t xml:space="preserve">   Electricity</t>
        </is>
      </c>
      <c r="C85" s="24" t="n">
        <v>36.809517</v>
      </c>
      <c r="D85" s="24" t="n">
        <v>37.214504</v>
      </c>
      <c r="E85" s="24" t="n">
        <v>38.336514</v>
      </c>
      <c r="F85" s="24" t="n">
        <v>39.341347</v>
      </c>
      <c r="G85" s="24" t="n">
        <v>40.528248</v>
      </c>
      <c r="H85" s="24" t="n">
        <v>41.884659</v>
      </c>
      <c r="I85" s="24" t="n">
        <v>43.447845</v>
      </c>
      <c r="J85" s="24" t="n">
        <v>45.039616</v>
      </c>
      <c r="K85" s="24" t="n">
        <v>46.421391</v>
      </c>
      <c r="L85" s="24" t="n">
        <v>47.47781</v>
      </c>
      <c r="M85" s="24" t="n">
        <v>48.44194</v>
      </c>
      <c r="N85" s="24" t="n">
        <v>49.609001</v>
      </c>
      <c r="O85" s="24" t="n">
        <v>50.618771</v>
      </c>
      <c r="P85" s="24" t="n">
        <v>51.619141</v>
      </c>
      <c r="Q85" s="24" t="n">
        <v>52.940598</v>
      </c>
      <c r="R85" s="24" t="n">
        <v>54.167728</v>
      </c>
      <c r="S85" s="24" t="n">
        <v>55.077263</v>
      </c>
      <c r="T85" s="24" t="n">
        <v>56.133198</v>
      </c>
      <c r="U85" s="24" t="n">
        <v>57.204315</v>
      </c>
      <c r="V85" s="24" t="n">
        <v>58.539497</v>
      </c>
      <c r="W85" s="24" t="n">
        <v>59.679455</v>
      </c>
      <c r="X85" s="24" t="n">
        <v>60.745285</v>
      </c>
      <c r="Y85" s="24" t="n">
        <v>62.016693</v>
      </c>
      <c r="Z85" s="24" t="n">
        <v>63.249836</v>
      </c>
      <c r="AA85" s="24" t="n">
        <v>64.538292</v>
      </c>
      <c r="AB85" s="24" t="n">
        <v>66.01866099999999</v>
      </c>
      <c r="AC85" s="24" t="n">
        <v>67.44845599999999</v>
      </c>
      <c r="AD85" s="24" t="n">
        <v>68.838249</v>
      </c>
      <c r="AE85" s="24" t="n">
        <v>70.46070899999999</v>
      </c>
      <c r="AF85" s="24" t="n">
        <v>71.98101</v>
      </c>
      <c r="AG85" s="24" t="n">
        <v>73.38387299999999</v>
      </c>
      <c r="AH85" s="24" t="n">
        <v>74.872879</v>
      </c>
      <c r="AI85" s="25" t="n">
        <v>0.023169</v>
      </c>
    </row>
    <row r="86" ht="15.75" customHeight="1"/>
    <row r="87" ht="15" customHeight="1">
      <c r="B87" s="22" t="inlineStr">
        <is>
          <t xml:space="preserve"> Commercial</t>
        </is>
      </c>
    </row>
    <row r="88" ht="15" customHeight="1">
      <c r="A88" s="20" t="inlineStr">
        <is>
          <t>PRC000:nom_C_LiquefiedG</t>
        </is>
      </c>
      <c r="B88" s="23" t="inlineStr">
        <is>
          <t xml:space="preserve">   Propane</t>
        </is>
      </c>
      <c r="C88" s="24" t="n">
        <v>17.532707</v>
      </c>
      <c r="D88" s="24" t="n">
        <v>16.863247</v>
      </c>
      <c r="E88" s="24" t="n">
        <v>17.735521</v>
      </c>
      <c r="F88" s="24" t="n">
        <v>18.98185</v>
      </c>
      <c r="G88" s="24" t="n">
        <v>20.008646</v>
      </c>
      <c r="H88" s="24" t="n">
        <v>21.09004</v>
      </c>
      <c r="I88" s="24" t="n">
        <v>22.465775</v>
      </c>
      <c r="J88" s="24" t="n">
        <v>23.896713</v>
      </c>
      <c r="K88" s="24" t="n">
        <v>24.966574</v>
      </c>
      <c r="L88" s="24" t="n">
        <v>25.873932</v>
      </c>
      <c r="M88" s="24" t="n">
        <v>26.641708</v>
      </c>
      <c r="N88" s="24" t="n">
        <v>27.45067</v>
      </c>
      <c r="O88" s="24" t="n">
        <v>28.08338</v>
      </c>
      <c r="P88" s="24" t="n">
        <v>28.818703</v>
      </c>
      <c r="Q88" s="24" t="n">
        <v>29.863491</v>
      </c>
      <c r="R88" s="24" t="n">
        <v>30.863138</v>
      </c>
      <c r="S88" s="24" t="n">
        <v>31.907017</v>
      </c>
      <c r="T88" s="24" t="n">
        <v>33.038345</v>
      </c>
      <c r="U88" s="24" t="n">
        <v>34.244061</v>
      </c>
      <c r="V88" s="24" t="n">
        <v>35.464264</v>
      </c>
      <c r="W88" s="24" t="n">
        <v>36.680355</v>
      </c>
      <c r="X88" s="24" t="n">
        <v>37.871372</v>
      </c>
      <c r="Y88" s="24" t="n">
        <v>39.084557</v>
      </c>
      <c r="Z88" s="24" t="n">
        <v>40.556793</v>
      </c>
      <c r="AA88" s="24" t="n">
        <v>41.938141</v>
      </c>
      <c r="AB88" s="24" t="n">
        <v>43.365128</v>
      </c>
      <c r="AC88" s="24" t="n">
        <v>44.85141</v>
      </c>
      <c r="AD88" s="24" t="n">
        <v>46.370384</v>
      </c>
      <c r="AE88" s="24" t="n">
        <v>48.100456</v>
      </c>
      <c r="AF88" s="24" t="n">
        <v>49.929462</v>
      </c>
      <c r="AG88" s="24" t="n">
        <v>51.677616</v>
      </c>
      <c r="AH88" s="24" t="n">
        <v>53.429253</v>
      </c>
      <c r="AI88" s="25" t="n">
        <v>0.036599</v>
      </c>
    </row>
    <row r="89" ht="15" customHeight="1">
      <c r="A89" s="20" t="inlineStr">
        <is>
          <t>PRC000:nom_C_Distillate</t>
        </is>
      </c>
      <c r="B89" s="23" t="inlineStr">
        <is>
          <t xml:space="preserve">   Distillate Fuel Oil</t>
        </is>
      </c>
      <c r="C89" s="24" t="n">
        <v>21.969456</v>
      </c>
      <c r="D89" s="24" t="n">
        <v>21.898117</v>
      </c>
      <c r="E89" s="24" t="n">
        <v>21.762962</v>
      </c>
      <c r="F89" s="24" t="n">
        <v>21.861473</v>
      </c>
      <c r="G89" s="24" t="n">
        <v>21.752172</v>
      </c>
      <c r="H89" s="24" t="n">
        <v>21.885168</v>
      </c>
      <c r="I89" s="24" t="n">
        <v>21.721699</v>
      </c>
      <c r="J89" s="24" t="n">
        <v>22.679213</v>
      </c>
      <c r="K89" s="24" t="n">
        <v>23.264986</v>
      </c>
      <c r="L89" s="24" t="n">
        <v>24.249495</v>
      </c>
      <c r="M89" s="24" t="n">
        <v>25.085144</v>
      </c>
      <c r="N89" s="24" t="n">
        <v>26.215414</v>
      </c>
      <c r="O89" s="24" t="n">
        <v>27.167328</v>
      </c>
      <c r="P89" s="24" t="n">
        <v>27.998455</v>
      </c>
      <c r="Q89" s="24" t="n">
        <v>29.162941</v>
      </c>
      <c r="R89" s="24" t="n">
        <v>30.093756</v>
      </c>
      <c r="S89" s="24" t="n">
        <v>31.074348</v>
      </c>
      <c r="T89" s="24" t="n">
        <v>32.13163</v>
      </c>
      <c r="U89" s="24" t="n">
        <v>33.077209</v>
      </c>
      <c r="V89" s="24" t="n">
        <v>34.14674</v>
      </c>
      <c r="W89" s="24" t="n">
        <v>35.279793</v>
      </c>
      <c r="X89" s="24" t="n">
        <v>36.092056</v>
      </c>
      <c r="Y89" s="24" t="n">
        <v>37.230537</v>
      </c>
      <c r="Z89" s="24" t="n">
        <v>38.717289</v>
      </c>
      <c r="AA89" s="24" t="n">
        <v>39.90731</v>
      </c>
      <c r="AB89" s="24" t="n">
        <v>41.185139</v>
      </c>
      <c r="AC89" s="24" t="n">
        <v>42.833702</v>
      </c>
      <c r="AD89" s="24" t="n">
        <v>43.93079</v>
      </c>
      <c r="AE89" s="24" t="n">
        <v>45.518089</v>
      </c>
      <c r="AF89" s="24" t="n">
        <v>47.162025</v>
      </c>
      <c r="AG89" s="24" t="n">
        <v>48.704704</v>
      </c>
      <c r="AH89" s="24" t="n">
        <v>50.202343</v>
      </c>
      <c r="AI89" s="25" t="n">
        <v>0.027017</v>
      </c>
    </row>
    <row r="90" ht="15" customHeight="1">
      <c r="A90" s="20" t="inlineStr">
        <is>
          <t>PRC000:nom_C_ResidualFu</t>
        </is>
      </c>
      <c r="B90" s="23" t="inlineStr">
        <is>
          <t xml:space="preserve">   Residual Fuel Oil</t>
        </is>
      </c>
      <c r="C90" s="24" t="n">
        <v>6.359512</v>
      </c>
      <c r="D90" s="24" t="n">
        <v>3.708078</v>
      </c>
      <c r="E90" s="24" t="n">
        <v>5.339539</v>
      </c>
      <c r="F90" s="24" t="n">
        <v>6.773304</v>
      </c>
      <c r="G90" s="24" t="n">
        <v>8.232192</v>
      </c>
      <c r="H90" s="24" t="n">
        <v>9.86309</v>
      </c>
      <c r="I90" s="24" t="n">
        <v>11.638453</v>
      </c>
      <c r="J90" s="24" t="n">
        <v>11.905842</v>
      </c>
      <c r="K90" s="24" t="n">
        <v>12.636255</v>
      </c>
      <c r="L90" s="24" t="n">
        <v>12.850498</v>
      </c>
      <c r="M90" s="24" t="n">
        <v>13.718299</v>
      </c>
      <c r="N90" s="24" t="n">
        <v>14.23298</v>
      </c>
      <c r="O90" s="24" t="n">
        <v>14.977437</v>
      </c>
      <c r="P90" s="24" t="n">
        <v>15.450844</v>
      </c>
      <c r="Q90" s="24" t="n">
        <v>16.144083</v>
      </c>
      <c r="R90" s="24" t="n">
        <v>16.63645</v>
      </c>
      <c r="S90" s="24" t="n">
        <v>17.354462</v>
      </c>
      <c r="T90" s="24" t="n">
        <v>18.064016</v>
      </c>
      <c r="U90" s="24" t="n">
        <v>18.6703</v>
      </c>
      <c r="V90" s="24" t="n">
        <v>19.381407</v>
      </c>
      <c r="W90" s="24" t="n">
        <v>20.279617</v>
      </c>
      <c r="X90" s="24" t="n">
        <v>21.261656</v>
      </c>
      <c r="Y90" s="24" t="n">
        <v>22.258812</v>
      </c>
      <c r="Z90" s="24" t="n">
        <v>23.119781</v>
      </c>
      <c r="AA90" s="24" t="n">
        <v>24.023529</v>
      </c>
      <c r="AB90" s="24" t="n">
        <v>24.851534</v>
      </c>
      <c r="AC90" s="24" t="n">
        <v>25.587856</v>
      </c>
      <c r="AD90" s="24" t="n">
        <v>26.82019</v>
      </c>
      <c r="AE90" s="24" t="n">
        <v>27.543695</v>
      </c>
      <c r="AF90" s="24" t="n">
        <v>28.537485</v>
      </c>
      <c r="AG90" s="24" t="n">
        <v>29.656677</v>
      </c>
      <c r="AH90" s="24" t="n">
        <v>31.069139</v>
      </c>
      <c r="AI90" s="25" t="n">
        <v>0.052502</v>
      </c>
    </row>
    <row r="91" ht="15" customHeight="1">
      <c r="A91" s="20" t="inlineStr">
        <is>
          <t>PRC000:nom_C_NaturalGas</t>
        </is>
      </c>
      <c r="B91" s="23" t="inlineStr">
        <is>
          <t xml:space="preserve">   Natural Gas</t>
        </is>
      </c>
      <c r="C91" s="24" t="n">
        <v>7.515265</v>
      </c>
      <c r="D91" s="24" t="n">
        <v>7.330574</v>
      </c>
      <c r="E91" s="24" t="n">
        <v>7.664884</v>
      </c>
      <c r="F91" s="24" t="n">
        <v>7.878531</v>
      </c>
      <c r="G91" s="24" t="n">
        <v>8.128128999999999</v>
      </c>
      <c r="H91" s="24" t="n">
        <v>8.452992999999999</v>
      </c>
      <c r="I91" s="24" t="n">
        <v>8.898894</v>
      </c>
      <c r="J91" s="24" t="n">
        <v>9.279066</v>
      </c>
      <c r="K91" s="24" t="n">
        <v>9.6523</v>
      </c>
      <c r="L91" s="24" t="n">
        <v>9.971254999999999</v>
      </c>
      <c r="M91" s="24" t="n">
        <v>10.240329</v>
      </c>
      <c r="N91" s="24" t="n">
        <v>10.697969</v>
      </c>
      <c r="O91" s="24" t="n">
        <v>10.895046</v>
      </c>
      <c r="P91" s="24" t="n">
        <v>11.16188</v>
      </c>
      <c r="Q91" s="24" t="n">
        <v>11.553995</v>
      </c>
      <c r="R91" s="24" t="n">
        <v>11.883238</v>
      </c>
      <c r="S91" s="24" t="n">
        <v>12.160325</v>
      </c>
      <c r="T91" s="24" t="n">
        <v>12.411177</v>
      </c>
      <c r="U91" s="24" t="n">
        <v>12.765247</v>
      </c>
      <c r="V91" s="24" t="n">
        <v>13.104399</v>
      </c>
      <c r="W91" s="24" t="n">
        <v>13.43209</v>
      </c>
      <c r="X91" s="24" t="n">
        <v>13.752543</v>
      </c>
      <c r="Y91" s="24" t="n">
        <v>14.112351</v>
      </c>
      <c r="Z91" s="24" t="n">
        <v>14.479293</v>
      </c>
      <c r="AA91" s="24" t="n">
        <v>14.852727</v>
      </c>
      <c r="AB91" s="24" t="n">
        <v>15.228446</v>
      </c>
      <c r="AC91" s="24" t="n">
        <v>15.668464</v>
      </c>
      <c r="AD91" s="24" t="n">
        <v>16.118177</v>
      </c>
      <c r="AE91" s="24" t="n">
        <v>16.621334</v>
      </c>
      <c r="AF91" s="24" t="n">
        <v>17.089733</v>
      </c>
      <c r="AG91" s="24" t="n">
        <v>17.621754</v>
      </c>
      <c r="AH91" s="24" t="n">
        <v>18.14599</v>
      </c>
      <c r="AI91" s="25" t="n">
        <v>0.028844</v>
      </c>
    </row>
    <row r="92" ht="15" customHeight="1">
      <c r="A92" s="20" t="inlineStr">
        <is>
          <t>PRC000:nom_C_Electricit</t>
        </is>
      </c>
      <c r="B92" s="23" t="inlineStr">
        <is>
          <t xml:space="preserve">   Electricity</t>
        </is>
      </c>
      <c r="C92" s="24" t="n">
        <v>30.830906</v>
      </c>
      <c r="D92" s="24" t="n">
        <v>30.961279</v>
      </c>
      <c r="E92" s="24" t="n">
        <v>31.407562</v>
      </c>
      <c r="F92" s="24" t="n">
        <v>32.135868</v>
      </c>
      <c r="G92" s="24" t="n">
        <v>32.890987</v>
      </c>
      <c r="H92" s="24" t="n">
        <v>33.825272</v>
      </c>
      <c r="I92" s="24" t="n">
        <v>35.09354</v>
      </c>
      <c r="J92" s="24" t="n">
        <v>36.345863</v>
      </c>
      <c r="K92" s="24" t="n">
        <v>37.383957</v>
      </c>
      <c r="L92" s="24" t="n">
        <v>38.043381</v>
      </c>
      <c r="M92" s="24" t="n">
        <v>38.620903</v>
      </c>
      <c r="N92" s="24" t="n">
        <v>39.447533</v>
      </c>
      <c r="O92" s="24" t="n">
        <v>40.099247</v>
      </c>
      <c r="P92" s="24" t="n">
        <v>40.651939</v>
      </c>
      <c r="Q92" s="24" t="n">
        <v>41.671246</v>
      </c>
      <c r="R92" s="24" t="n">
        <v>42.544781</v>
      </c>
      <c r="S92" s="24" t="n">
        <v>43.13353</v>
      </c>
      <c r="T92" s="24" t="n">
        <v>43.881104</v>
      </c>
      <c r="U92" s="24" t="n">
        <v>44.620193</v>
      </c>
      <c r="V92" s="24" t="n">
        <v>45.691307</v>
      </c>
      <c r="W92" s="24" t="n">
        <v>46.51318</v>
      </c>
      <c r="X92" s="24" t="n">
        <v>47.195438</v>
      </c>
      <c r="Y92" s="24" t="n">
        <v>48.15844</v>
      </c>
      <c r="Z92" s="24" t="n">
        <v>49.128414</v>
      </c>
      <c r="AA92" s="24" t="n">
        <v>49.990021</v>
      </c>
      <c r="AB92" s="24" t="n">
        <v>51.11338</v>
      </c>
      <c r="AC92" s="24" t="n">
        <v>52.145409</v>
      </c>
      <c r="AD92" s="24" t="n">
        <v>53.140747</v>
      </c>
      <c r="AE92" s="24" t="n">
        <v>54.412182</v>
      </c>
      <c r="AF92" s="24" t="n">
        <v>55.5271</v>
      </c>
      <c r="AG92" s="24" t="n">
        <v>56.556358</v>
      </c>
      <c r="AH92" s="24" t="n">
        <v>57.704372</v>
      </c>
      <c r="AI92" s="25" t="n">
        <v>0.020426</v>
      </c>
    </row>
    <row r="93" ht="15.75" customHeight="1"/>
    <row r="94" ht="15" customHeight="1">
      <c r="B94" s="22" t="inlineStr">
        <is>
          <t xml:space="preserve"> Industrial 1/</t>
        </is>
      </c>
    </row>
    <row r="95" ht="15" customHeight="1">
      <c r="A95" s="20" t="inlineStr">
        <is>
          <t>PRC000:nom_I_LiquefiedP</t>
        </is>
      </c>
      <c r="B95" s="23" t="inlineStr">
        <is>
          <t xml:space="preserve">   Propane</t>
        </is>
      </c>
      <c r="C95" s="24" t="n">
        <v>12.658596</v>
      </c>
      <c r="D95" s="24" t="n">
        <v>11.83955</v>
      </c>
      <c r="E95" s="24" t="n">
        <v>12.722672</v>
      </c>
      <c r="F95" s="24" t="n">
        <v>13.87671</v>
      </c>
      <c r="G95" s="24" t="n">
        <v>14.74191</v>
      </c>
      <c r="H95" s="24" t="n">
        <v>15.692279</v>
      </c>
      <c r="I95" s="24" t="n">
        <v>16.96826</v>
      </c>
      <c r="J95" s="24" t="n">
        <v>18.276751</v>
      </c>
      <c r="K95" s="24" t="n">
        <v>19.16684</v>
      </c>
      <c r="L95" s="24" t="n">
        <v>19.908007</v>
      </c>
      <c r="M95" s="24" t="n">
        <v>20.511856</v>
      </c>
      <c r="N95" s="24" t="n">
        <v>20.884039</v>
      </c>
      <c r="O95" s="24" t="n">
        <v>21.375778</v>
      </c>
      <c r="P95" s="24" t="n">
        <v>21.978901</v>
      </c>
      <c r="Q95" s="24" t="n">
        <v>22.875311</v>
      </c>
      <c r="R95" s="24" t="n">
        <v>23.736427</v>
      </c>
      <c r="S95" s="24" t="n">
        <v>24.640102</v>
      </c>
      <c r="T95" s="24" t="n">
        <v>25.634493</v>
      </c>
      <c r="U95" s="24" t="n">
        <v>26.701134</v>
      </c>
      <c r="V95" s="24" t="n">
        <v>27.771601</v>
      </c>
      <c r="W95" s="24" t="n">
        <v>28.832088</v>
      </c>
      <c r="X95" s="24" t="n">
        <v>29.860205</v>
      </c>
      <c r="Y95" s="24" t="n">
        <v>30.908772</v>
      </c>
      <c r="Z95" s="24" t="n">
        <v>32.25526</v>
      </c>
      <c r="AA95" s="24" t="n">
        <v>33.462578</v>
      </c>
      <c r="AB95" s="24" t="n">
        <v>34.720833</v>
      </c>
      <c r="AC95" s="24" t="n">
        <v>36.03735</v>
      </c>
      <c r="AD95" s="24" t="n">
        <v>37.380451</v>
      </c>
      <c r="AE95" s="24" t="n">
        <v>38.960884</v>
      </c>
      <c r="AF95" s="24" t="n">
        <v>40.625114</v>
      </c>
      <c r="AG95" s="24" t="n">
        <v>42.169914</v>
      </c>
      <c r="AH95" s="24" t="n">
        <v>43.727543</v>
      </c>
      <c r="AI95" s="25" t="n">
        <v>0.040799</v>
      </c>
    </row>
    <row r="96" ht="15" customHeight="1">
      <c r="A96" s="20" t="inlineStr">
        <is>
          <t>PRC000:nom_I_Distillate</t>
        </is>
      </c>
      <c r="B96" s="23" t="inlineStr">
        <is>
          <t xml:space="preserve">   Distillate Fuel Oil</t>
        </is>
      </c>
      <c r="C96" s="24" t="n">
        <v>21.893784</v>
      </c>
      <c r="D96" s="24" t="n">
        <v>21.820929</v>
      </c>
      <c r="E96" s="24" t="n">
        <v>21.709761</v>
      </c>
      <c r="F96" s="24" t="n">
        <v>21.826406</v>
      </c>
      <c r="G96" s="24" t="n">
        <v>21.738804</v>
      </c>
      <c r="H96" s="24" t="n">
        <v>21.891291</v>
      </c>
      <c r="I96" s="24" t="n">
        <v>21.730349</v>
      </c>
      <c r="J96" s="24" t="n">
        <v>22.71274</v>
      </c>
      <c r="K96" s="24" t="n">
        <v>23.31605</v>
      </c>
      <c r="L96" s="24" t="n">
        <v>24.306074</v>
      </c>
      <c r="M96" s="24" t="n">
        <v>25.156712</v>
      </c>
      <c r="N96" s="24" t="n">
        <v>25.904556</v>
      </c>
      <c r="O96" s="24" t="n">
        <v>26.858759</v>
      </c>
      <c r="P96" s="24" t="n">
        <v>27.692871</v>
      </c>
      <c r="Q96" s="24" t="n">
        <v>28.80135</v>
      </c>
      <c r="R96" s="24" t="n">
        <v>29.72611</v>
      </c>
      <c r="S96" s="24" t="n">
        <v>30.709805</v>
      </c>
      <c r="T96" s="24" t="n">
        <v>31.76099</v>
      </c>
      <c r="U96" s="24" t="n">
        <v>32.706146</v>
      </c>
      <c r="V96" s="24" t="n">
        <v>33.768833</v>
      </c>
      <c r="W96" s="24" t="n">
        <v>34.895512</v>
      </c>
      <c r="X96" s="24" t="n">
        <v>35.704792</v>
      </c>
      <c r="Y96" s="24" t="n">
        <v>36.834106</v>
      </c>
      <c r="Z96" s="24" t="n">
        <v>38.320728</v>
      </c>
      <c r="AA96" s="24" t="n">
        <v>39.501194</v>
      </c>
      <c r="AB96" s="24" t="n">
        <v>40.783012</v>
      </c>
      <c r="AC96" s="24" t="n">
        <v>42.438232</v>
      </c>
      <c r="AD96" s="24" t="n">
        <v>43.508476</v>
      </c>
      <c r="AE96" s="24" t="n">
        <v>45.091305</v>
      </c>
      <c r="AF96" s="24" t="n">
        <v>46.700859</v>
      </c>
      <c r="AG96" s="24" t="n">
        <v>48.227802</v>
      </c>
      <c r="AH96" s="24" t="n">
        <v>49.738029</v>
      </c>
      <c r="AI96" s="25" t="n">
        <v>0.026823</v>
      </c>
    </row>
    <row r="97" ht="15" customHeight="1">
      <c r="A97" s="20" t="inlineStr">
        <is>
          <t>PRC000:nom_I_ResidualFu</t>
        </is>
      </c>
      <c r="B97" s="23" t="inlineStr">
        <is>
          <t xml:space="preserve">   Residual Fuel Oil</t>
        </is>
      </c>
      <c r="C97" s="24" t="n">
        <v>6.483411</v>
      </c>
      <c r="D97" s="24" t="n">
        <v>3.70631</v>
      </c>
      <c r="E97" s="24" t="n">
        <v>5.528891</v>
      </c>
      <c r="F97" s="24" t="n">
        <v>7.50783</v>
      </c>
      <c r="G97" s="24" t="n">
        <v>9.43463</v>
      </c>
      <c r="H97" s="24" t="n">
        <v>11.631841</v>
      </c>
      <c r="I97" s="24" t="n">
        <v>13.856524</v>
      </c>
      <c r="J97" s="24" t="n">
        <v>14.144296</v>
      </c>
      <c r="K97" s="24" t="n">
        <v>15.035812</v>
      </c>
      <c r="L97" s="24" t="n">
        <v>15.200252</v>
      </c>
      <c r="M97" s="24" t="n">
        <v>16.136724</v>
      </c>
      <c r="N97" s="24" t="n">
        <v>16.77257</v>
      </c>
      <c r="O97" s="24" t="n">
        <v>17.606222</v>
      </c>
      <c r="P97" s="24" t="n">
        <v>18.104807</v>
      </c>
      <c r="Q97" s="24" t="n">
        <v>18.832867</v>
      </c>
      <c r="R97" s="24" t="n">
        <v>19.342678</v>
      </c>
      <c r="S97" s="24" t="n">
        <v>20.116554</v>
      </c>
      <c r="T97" s="24" t="n">
        <v>20.893837</v>
      </c>
      <c r="U97" s="24" t="n">
        <v>21.660503</v>
      </c>
      <c r="V97" s="24" t="n">
        <v>22.441401</v>
      </c>
      <c r="W97" s="24" t="n">
        <v>23.413763</v>
      </c>
      <c r="X97" s="24" t="n">
        <v>24.500814</v>
      </c>
      <c r="Y97" s="24" t="n">
        <v>25.543066</v>
      </c>
      <c r="Z97" s="24" t="n">
        <v>26.51199</v>
      </c>
      <c r="AA97" s="24" t="n">
        <v>27.477909</v>
      </c>
      <c r="AB97" s="24" t="n">
        <v>28.398264</v>
      </c>
      <c r="AC97" s="24" t="n">
        <v>29.227905</v>
      </c>
      <c r="AD97" s="24" t="n">
        <v>30.529858</v>
      </c>
      <c r="AE97" s="24" t="n">
        <v>31.356266</v>
      </c>
      <c r="AF97" s="24" t="n">
        <v>32.452339</v>
      </c>
      <c r="AG97" s="24" t="n">
        <v>33.667686</v>
      </c>
      <c r="AH97" s="24" t="n">
        <v>35.129097</v>
      </c>
      <c r="AI97" s="25" t="n">
        <v>0.056022</v>
      </c>
    </row>
    <row r="98" ht="15" customHeight="1">
      <c r="A98" s="20" t="inlineStr">
        <is>
          <t>PRC000:nom_I_NaturalGas</t>
        </is>
      </c>
      <c r="B98" s="23" t="inlineStr">
        <is>
          <t xml:space="preserve">   Natural Gas 2/</t>
        </is>
      </c>
      <c r="C98" s="24" t="n">
        <v>3.601216</v>
      </c>
      <c r="D98" s="24" t="n">
        <v>3.525634</v>
      </c>
      <c r="E98" s="24" t="n">
        <v>3.710952</v>
      </c>
      <c r="F98" s="24" t="n">
        <v>3.735183</v>
      </c>
      <c r="G98" s="24" t="n">
        <v>3.842332</v>
      </c>
      <c r="H98" s="24" t="n">
        <v>4.017489</v>
      </c>
      <c r="I98" s="24" t="n">
        <v>4.338628</v>
      </c>
      <c r="J98" s="24" t="n">
        <v>4.707205</v>
      </c>
      <c r="K98" s="24" t="n">
        <v>4.998587</v>
      </c>
      <c r="L98" s="24" t="n">
        <v>5.221118</v>
      </c>
      <c r="M98" s="24" t="n">
        <v>5.355703</v>
      </c>
      <c r="N98" s="24" t="n">
        <v>5.397535</v>
      </c>
      <c r="O98" s="24" t="n">
        <v>5.460787</v>
      </c>
      <c r="P98" s="24" t="n">
        <v>5.602723</v>
      </c>
      <c r="Q98" s="24" t="n">
        <v>5.809513</v>
      </c>
      <c r="R98" s="24" t="n">
        <v>6.000632</v>
      </c>
      <c r="S98" s="24" t="n">
        <v>6.12775</v>
      </c>
      <c r="T98" s="24" t="n">
        <v>6.248054</v>
      </c>
      <c r="U98" s="24" t="n">
        <v>6.445272</v>
      </c>
      <c r="V98" s="24" t="n">
        <v>6.626045</v>
      </c>
      <c r="W98" s="24" t="n">
        <v>6.78497</v>
      </c>
      <c r="X98" s="24" t="n">
        <v>6.940349</v>
      </c>
      <c r="Y98" s="24" t="n">
        <v>7.097431</v>
      </c>
      <c r="Z98" s="24" t="n">
        <v>7.287761</v>
      </c>
      <c r="AA98" s="24" t="n">
        <v>7.47944</v>
      </c>
      <c r="AB98" s="24" t="n">
        <v>7.677778</v>
      </c>
      <c r="AC98" s="24" t="n">
        <v>7.901271</v>
      </c>
      <c r="AD98" s="24" t="n">
        <v>8.159787</v>
      </c>
      <c r="AE98" s="24" t="n">
        <v>8.452109</v>
      </c>
      <c r="AF98" s="24" t="n">
        <v>8.723153999999999</v>
      </c>
      <c r="AG98" s="24" t="n">
        <v>8.997767</v>
      </c>
      <c r="AH98" s="24" t="n">
        <v>9.320045</v>
      </c>
      <c r="AI98" s="25" t="n">
        <v>0.031149</v>
      </c>
    </row>
    <row r="99" ht="15" customHeight="1">
      <c r="A99" s="20" t="inlineStr">
        <is>
          <t>PRC000:nom_I_Metallurgi</t>
        </is>
      </c>
      <c r="B99" s="23" t="inlineStr">
        <is>
          <t xml:space="preserve">   Metallurgical Coal</t>
        </is>
      </c>
      <c r="C99" s="24" t="n">
        <v>4.135304</v>
      </c>
      <c r="D99" s="24" t="n">
        <v>3.805897</v>
      </c>
      <c r="E99" s="24" t="n">
        <v>3.648503</v>
      </c>
      <c r="F99" s="24" t="n">
        <v>3.566339</v>
      </c>
      <c r="G99" s="24" t="n">
        <v>3.556056</v>
      </c>
      <c r="H99" s="24" t="n">
        <v>3.639683</v>
      </c>
      <c r="I99" s="24" t="n">
        <v>3.727462</v>
      </c>
      <c r="J99" s="24" t="n">
        <v>3.819953</v>
      </c>
      <c r="K99" s="24" t="n">
        <v>3.946332</v>
      </c>
      <c r="L99" s="24" t="n">
        <v>4.075605</v>
      </c>
      <c r="M99" s="24" t="n">
        <v>4.22377</v>
      </c>
      <c r="N99" s="24" t="n">
        <v>4.364556</v>
      </c>
      <c r="O99" s="24" t="n">
        <v>4.513444</v>
      </c>
      <c r="P99" s="24" t="n">
        <v>4.663561</v>
      </c>
      <c r="Q99" s="24" t="n">
        <v>4.812816</v>
      </c>
      <c r="R99" s="24" t="n">
        <v>4.970798</v>
      </c>
      <c r="S99" s="24" t="n">
        <v>5.127205</v>
      </c>
      <c r="T99" s="24" t="n">
        <v>5.285625</v>
      </c>
      <c r="U99" s="24" t="n">
        <v>5.452919</v>
      </c>
      <c r="V99" s="24" t="n">
        <v>5.621184</v>
      </c>
      <c r="W99" s="24" t="n">
        <v>5.802433</v>
      </c>
      <c r="X99" s="24" t="n">
        <v>5.982474</v>
      </c>
      <c r="Y99" s="24" t="n">
        <v>6.184881</v>
      </c>
      <c r="Z99" s="24" t="n">
        <v>6.387792</v>
      </c>
      <c r="AA99" s="24" t="n">
        <v>6.603236</v>
      </c>
      <c r="AB99" s="24" t="n">
        <v>6.818672</v>
      </c>
      <c r="AC99" s="24" t="n">
        <v>7.048176</v>
      </c>
      <c r="AD99" s="24" t="n">
        <v>7.282109</v>
      </c>
      <c r="AE99" s="24" t="n">
        <v>7.534723</v>
      </c>
      <c r="AF99" s="24" t="n">
        <v>7.793163</v>
      </c>
      <c r="AG99" s="24" t="n">
        <v>8.068458</v>
      </c>
      <c r="AH99" s="24" t="n">
        <v>8.343521000000001</v>
      </c>
      <c r="AI99" s="25" t="n">
        <v>0.022901</v>
      </c>
    </row>
    <row r="100" ht="15" customHeight="1">
      <c r="A100" s="20" t="inlineStr">
        <is>
          <t>PRC000:nom_I_SteamCoal</t>
        </is>
      </c>
      <c r="B100" s="23" t="inlineStr">
        <is>
          <t xml:space="preserve">   Other Industrial Coal</t>
        </is>
      </c>
      <c r="C100" s="24" t="n">
        <v>2.601454</v>
      </c>
      <c r="D100" s="24" t="n">
        <v>2.65938</v>
      </c>
      <c r="E100" s="24" t="n">
        <v>2.765685</v>
      </c>
      <c r="F100" s="24" t="n">
        <v>2.827134</v>
      </c>
      <c r="G100" s="24" t="n">
        <v>2.89904</v>
      </c>
      <c r="H100" s="24" t="n">
        <v>2.978438</v>
      </c>
      <c r="I100" s="24" t="n">
        <v>3.060259</v>
      </c>
      <c r="J100" s="24" t="n">
        <v>3.137951</v>
      </c>
      <c r="K100" s="24" t="n">
        <v>3.237453</v>
      </c>
      <c r="L100" s="24" t="n">
        <v>3.316332</v>
      </c>
      <c r="M100" s="24" t="n">
        <v>3.409131</v>
      </c>
      <c r="N100" s="24" t="n">
        <v>3.498648</v>
      </c>
      <c r="O100" s="24" t="n">
        <v>3.586864</v>
      </c>
      <c r="P100" s="24" t="n">
        <v>3.675384</v>
      </c>
      <c r="Q100" s="24" t="n">
        <v>3.764619</v>
      </c>
      <c r="R100" s="24" t="n">
        <v>3.854324</v>
      </c>
      <c r="S100" s="24" t="n">
        <v>3.943472</v>
      </c>
      <c r="T100" s="24" t="n">
        <v>4.040448</v>
      </c>
      <c r="U100" s="24" t="n">
        <v>4.145442</v>
      </c>
      <c r="V100" s="24" t="n">
        <v>4.24707</v>
      </c>
      <c r="W100" s="24" t="n">
        <v>4.357159</v>
      </c>
      <c r="X100" s="24" t="n">
        <v>4.464305</v>
      </c>
      <c r="Y100" s="24" t="n">
        <v>4.586662</v>
      </c>
      <c r="Z100" s="24" t="n">
        <v>4.712584</v>
      </c>
      <c r="AA100" s="24" t="n">
        <v>4.836785</v>
      </c>
      <c r="AB100" s="24" t="n">
        <v>4.962126</v>
      </c>
      <c r="AC100" s="24" t="n">
        <v>5.101105</v>
      </c>
      <c r="AD100" s="24" t="n">
        <v>5.236682</v>
      </c>
      <c r="AE100" s="24" t="n">
        <v>5.383179</v>
      </c>
      <c r="AF100" s="24" t="n">
        <v>5.534954</v>
      </c>
      <c r="AG100" s="24" t="n">
        <v>5.695818</v>
      </c>
      <c r="AH100" s="24" t="n">
        <v>5.859435</v>
      </c>
      <c r="AI100" s="25" t="n">
        <v>0.026539</v>
      </c>
    </row>
    <row r="101" ht="15" customHeight="1">
      <c r="A101" s="20" t="inlineStr">
        <is>
          <t>PRC000:nom_I_CoaltoLiqu</t>
        </is>
      </c>
      <c r="B101" s="23" t="inlineStr">
        <is>
          <t xml:space="preserve">   Coal to Liquids</t>
        </is>
      </c>
      <c r="C101" s="25" t="inlineStr">
        <is>
          <t>- -</t>
        </is>
      </c>
      <c r="D101" s="25" t="inlineStr">
        <is>
          <t>- -</t>
        </is>
      </c>
      <c r="E101" s="25" t="inlineStr">
        <is>
          <t>- -</t>
        </is>
      </c>
      <c r="F101" s="25" t="inlineStr">
        <is>
          <t>- -</t>
        </is>
      </c>
      <c r="G101" s="25" t="inlineStr">
        <is>
          <t>- -</t>
        </is>
      </c>
      <c r="H101" s="25" t="inlineStr">
        <is>
          <t>- -</t>
        </is>
      </c>
      <c r="I101" s="25" t="inlineStr">
        <is>
          <t>- -</t>
        </is>
      </c>
      <c r="J101" s="25" t="inlineStr">
        <is>
          <t>- -</t>
        </is>
      </c>
      <c r="K101" s="25" t="inlineStr">
        <is>
          <t>- -</t>
        </is>
      </c>
      <c r="L101" s="25" t="inlineStr">
        <is>
          <t>- -</t>
        </is>
      </c>
      <c r="M101" s="25" t="inlineStr">
        <is>
          <t>- -</t>
        </is>
      </c>
      <c r="N101" s="25" t="inlineStr">
        <is>
          <t>- -</t>
        </is>
      </c>
      <c r="O101" s="25" t="inlineStr">
        <is>
          <t>- -</t>
        </is>
      </c>
      <c r="P101" s="25" t="inlineStr">
        <is>
          <t>- -</t>
        </is>
      </c>
      <c r="Q101" s="25" t="inlineStr">
        <is>
          <t>- -</t>
        </is>
      </c>
      <c r="R101" s="25" t="inlineStr">
        <is>
          <t>- -</t>
        </is>
      </c>
      <c r="S101" s="25" t="inlineStr">
        <is>
          <t>- -</t>
        </is>
      </c>
      <c r="T101" s="25" t="inlineStr">
        <is>
          <t>- -</t>
        </is>
      </c>
      <c r="U101" s="25" t="inlineStr">
        <is>
          <t>- -</t>
        </is>
      </c>
      <c r="V101" s="25" t="inlineStr">
        <is>
          <t>- -</t>
        </is>
      </c>
      <c r="W101" s="25" t="inlineStr">
        <is>
          <t>- -</t>
        </is>
      </c>
      <c r="X101" s="25" t="inlineStr">
        <is>
          <t>- -</t>
        </is>
      </c>
      <c r="Y101" s="25" t="inlineStr">
        <is>
          <t>- -</t>
        </is>
      </c>
      <c r="Z101" s="25" t="inlineStr">
        <is>
          <t>- -</t>
        </is>
      </c>
      <c r="AA101" s="25" t="inlineStr">
        <is>
          <t>- -</t>
        </is>
      </c>
      <c r="AB101" s="25" t="inlineStr">
        <is>
          <t>- -</t>
        </is>
      </c>
      <c r="AC101" s="25" t="inlineStr">
        <is>
          <t>- -</t>
        </is>
      </c>
      <c r="AD101" s="25" t="inlineStr">
        <is>
          <t>- -</t>
        </is>
      </c>
      <c r="AE101" s="25" t="inlineStr">
        <is>
          <t>- -</t>
        </is>
      </c>
      <c r="AF101" s="25" t="inlineStr">
        <is>
          <t>- -</t>
        </is>
      </c>
      <c r="AG101" s="25" t="inlineStr">
        <is>
          <t>- -</t>
        </is>
      </c>
      <c r="AH101" s="25" t="inlineStr">
        <is>
          <t>- -</t>
        </is>
      </c>
      <c r="AI101" s="25" t="inlineStr">
        <is>
          <t>- -</t>
        </is>
      </c>
    </row>
    <row r="102" ht="15" customHeight="1">
      <c r="A102" s="20" t="inlineStr">
        <is>
          <t>PRC000:nom_I_Electricit</t>
        </is>
      </c>
      <c r="B102" s="23" t="inlineStr">
        <is>
          <t xml:space="preserve">   Electricity</t>
        </is>
      </c>
      <c r="C102" s="24" t="n">
        <v>20.23842</v>
      </c>
      <c r="D102" s="24" t="n">
        <v>20.245409</v>
      </c>
      <c r="E102" s="24" t="n">
        <v>20.025127</v>
      </c>
      <c r="F102" s="24" t="n">
        <v>20.476936</v>
      </c>
      <c r="G102" s="24" t="n">
        <v>20.868557</v>
      </c>
      <c r="H102" s="24" t="n">
        <v>21.419798</v>
      </c>
      <c r="I102" s="24" t="n">
        <v>22.241348</v>
      </c>
      <c r="J102" s="24" t="n">
        <v>23.021315</v>
      </c>
      <c r="K102" s="24" t="n">
        <v>23.672281</v>
      </c>
      <c r="L102" s="24" t="n">
        <v>24.137175</v>
      </c>
      <c r="M102" s="24" t="n">
        <v>24.571554</v>
      </c>
      <c r="N102" s="24" t="n">
        <v>24.966639</v>
      </c>
      <c r="O102" s="24" t="n">
        <v>25.377295</v>
      </c>
      <c r="P102" s="24" t="n">
        <v>25.817158</v>
      </c>
      <c r="Q102" s="24" t="n">
        <v>26.446489</v>
      </c>
      <c r="R102" s="24" t="n">
        <v>27.025972</v>
      </c>
      <c r="S102" s="24" t="n">
        <v>27.45232</v>
      </c>
      <c r="T102" s="24" t="n">
        <v>27.948982</v>
      </c>
      <c r="U102" s="24" t="n">
        <v>28.50024</v>
      </c>
      <c r="V102" s="24" t="n">
        <v>29.155092</v>
      </c>
      <c r="W102" s="24" t="n">
        <v>29.697931</v>
      </c>
      <c r="X102" s="24" t="n">
        <v>30.195475</v>
      </c>
      <c r="Y102" s="24" t="n">
        <v>30.788507</v>
      </c>
      <c r="Z102" s="24" t="n">
        <v>31.389227</v>
      </c>
      <c r="AA102" s="24" t="n">
        <v>32.03315</v>
      </c>
      <c r="AB102" s="24" t="n">
        <v>32.728188</v>
      </c>
      <c r="AC102" s="24" t="n">
        <v>33.421803</v>
      </c>
      <c r="AD102" s="24" t="n">
        <v>34.147125</v>
      </c>
      <c r="AE102" s="24" t="n">
        <v>35.013634</v>
      </c>
      <c r="AF102" s="24" t="n">
        <v>35.82917</v>
      </c>
      <c r="AG102" s="24" t="n">
        <v>36.641552</v>
      </c>
      <c r="AH102" s="24" t="n">
        <v>37.505711</v>
      </c>
      <c r="AI102" s="25" t="n">
        <v>0.0201</v>
      </c>
    </row>
    <row r="103" ht="15.75" customHeight="1"/>
    <row r="104" ht="15.75" customHeight="1"/>
    <row r="105" ht="15" customHeight="1">
      <c r="B105" s="22" t="inlineStr">
        <is>
          <t xml:space="preserve"> Transportation</t>
        </is>
      </c>
    </row>
    <row r="106" ht="15" customHeight="1">
      <c r="A106" s="20" t="inlineStr">
        <is>
          <t>PRC000:nom_T_LiquefiedP</t>
        </is>
      </c>
      <c r="B106" s="23" t="inlineStr">
        <is>
          <t xml:space="preserve">   Propane</t>
        </is>
      </c>
      <c r="C106" s="24" t="n">
        <v>16.634918</v>
      </c>
      <c r="D106" s="24" t="n">
        <v>15.939724</v>
      </c>
      <c r="E106" s="24" t="n">
        <v>16.81554</v>
      </c>
      <c r="F106" s="24" t="n">
        <v>17.981577</v>
      </c>
      <c r="G106" s="24" t="n">
        <v>18.902861</v>
      </c>
      <c r="H106" s="24" t="n">
        <v>19.881062</v>
      </c>
      <c r="I106" s="24" t="n">
        <v>21.13131</v>
      </c>
      <c r="J106" s="24" t="n">
        <v>22.415682</v>
      </c>
      <c r="K106" s="24" t="n">
        <v>23.355261</v>
      </c>
      <c r="L106" s="24" t="n">
        <v>24.163933</v>
      </c>
      <c r="M106" s="24" t="n">
        <v>24.855898</v>
      </c>
      <c r="N106" s="24" t="n">
        <v>26.049196</v>
      </c>
      <c r="O106" s="24" t="n">
        <v>26.648611</v>
      </c>
      <c r="P106" s="24" t="n">
        <v>27.340675</v>
      </c>
      <c r="Q106" s="24" t="n">
        <v>28.382521</v>
      </c>
      <c r="R106" s="24" t="n">
        <v>29.296782</v>
      </c>
      <c r="S106" s="24" t="n">
        <v>30.250078</v>
      </c>
      <c r="T106" s="24" t="n">
        <v>31.284847</v>
      </c>
      <c r="U106" s="24" t="n">
        <v>32.384247</v>
      </c>
      <c r="V106" s="24" t="n">
        <v>33.492001</v>
      </c>
      <c r="W106" s="24" t="n">
        <v>34.594357</v>
      </c>
      <c r="X106" s="24" t="n">
        <v>35.673637</v>
      </c>
      <c r="Y106" s="24" t="n">
        <v>36.774696</v>
      </c>
      <c r="Z106" s="24" t="n">
        <v>38.115555</v>
      </c>
      <c r="AA106" s="24" t="n">
        <v>39.359287</v>
      </c>
      <c r="AB106" s="24" t="n">
        <v>40.648556</v>
      </c>
      <c r="AC106" s="24" t="n">
        <v>41.991829</v>
      </c>
      <c r="AD106" s="24" t="n">
        <v>43.364948</v>
      </c>
      <c r="AE106" s="24" t="n">
        <v>44.930332</v>
      </c>
      <c r="AF106" s="24" t="n">
        <v>46.578308</v>
      </c>
      <c r="AG106" s="24" t="n">
        <v>48.147663</v>
      </c>
      <c r="AH106" s="24" t="n">
        <v>49.72649</v>
      </c>
      <c r="AI106" s="25" t="n">
        <v>0.035955</v>
      </c>
    </row>
    <row r="107" ht="15" customHeight="1">
      <c r="A107" s="20" t="inlineStr">
        <is>
          <t>PRC000:nom_T_Ethan(E85)</t>
        </is>
      </c>
      <c r="B107" s="23" t="inlineStr">
        <is>
          <t xml:space="preserve">   E85 3/</t>
        </is>
      </c>
      <c r="C107" s="24" t="n">
        <v>24.537947</v>
      </c>
      <c r="D107" s="24" t="n">
        <v>24.83527</v>
      </c>
      <c r="E107" s="24" t="n">
        <v>31.393368</v>
      </c>
      <c r="F107" s="24" t="n">
        <v>30.58511</v>
      </c>
      <c r="G107" s="24" t="n">
        <v>31.540339</v>
      </c>
      <c r="H107" s="24" t="n">
        <v>32.149506</v>
      </c>
      <c r="I107" s="24" t="n">
        <v>32.121197</v>
      </c>
      <c r="J107" s="24" t="n">
        <v>32.961231</v>
      </c>
      <c r="K107" s="24" t="n">
        <v>34.022007</v>
      </c>
      <c r="L107" s="24" t="n">
        <v>35.164154</v>
      </c>
      <c r="M107" s="24" t="n">
        <v>36.368839</v>
      </c>
      <c r="N107" s="24" t="n">
        <v>38.95927</v>
      </c>
      <c r="O107" s="24" t="n">
        <v>40.278027</v>
      </c>
      <c r="P107" s="24" t="n">
        <v>41.388729</v>
      </c>
      <c r="Q107" s="24" t="n">
        <v>43.218895</v>
      </c>
      <c r="R107" s="24" t="n">
        <v>44.846947</v>
      </c>
      <c r="S107" s="24" t="n">
        <v>47.385799</v>
      </c>
      <c r="T107" s="24" t="n">
        <v>48.259296</v>
      </c>
      <c r="U107" s="24" t="n">
        <v>49.593365</v>
      </c>
      <c r="V107" s="24" t="n">
        <v>52.141422</v>
      </c>
      <c r="W107" s="24" t="n">
        <v>54.896019</v>
      </c>
      <c r="X107" s="24" t="n">
        <v>57.474426</v>
      </c>
      <c r="Y107" s="24" t="n">
        <v>59.284332</v>
      </c>
      <c r="Z107" s="24" t="n">
        <v>63.285099</v>
      </c>
      <c r="AA107" s="24" t="n">
        <v>65.52742000000001</v>
      </c>
      <c r="AB107" s="24" t="n">
        <v>67.780922</v>
      </c>
      <c r="AC107" s="24" t="n">
        <v>70.151512</v>
      </c>
      <c r="AD107" s="24" t="n">
        <v>72.730042</v>
      </c>
      <c r="AE107" s="24" t="n">
        <v>80.552498</v>
      </c>
      <c r="AF107" s="24" t="n">
        <v>84.64769</v>
      </c>
      <c r="AG107" s="24" t="n">
        <v>86.845955</v>
      </c>
      <c r="AH107" s="24" t="n">
        <v>89.585838</v>
      </c>
      <c r="AI107" s="25" t="n">
        <v>0.042658</v>
      </c>
    </row>
    <row r="108" ht="15" customHeight="1">
      <c r="A108" s="20" t="inlineStr">
        <is>
          <t>PRC000:nom_T_MotorGasol</t>
        </is>
      </c>
      <c r="B108" s="23" t="inlineStr">
        <is>
          <t xml:space="preserve">   Motor Gasoline 4/</t>
        </is>
      </c>
      <c r="C108" s="24" t="n">
        <v>22.170872</v>
      </c>
      <c r="D108" s="24" t="n">
        <v>22.489981</v>
      </c>
      <c r="E108" s="24" t="n">
        <v>23.068863</v>
      </c>
      <c r="F108" s="24" t="n">
        <v>23.652714</v>
      </c>
      <c r="G108" s="24" t="n">
        <v>24.130596</v>
      </c>
      <c r="H108" s="24" t="n">
        <v>24.352112</v>
      </c>
      <c r="I108" s="24" t="n">
        <v>25.186157</v>
      </c>
      <c r="J108" s="24" t="n">
        <v>25.994221</v>
      </c>
      <c r="K108" s="24" t="n">
        <v>26.940708</v>
      </c>
      <c r="L108" s="24" t="n">
        <v>27.725628</v>
      </c>
      <c r="M108" s="24" t="n">
        <v>28.761547</v>
      </c>
      <c r="N108" s="24" t="n">
        <v>30.343296</v>
      </c>
      <c r="O108" s="24" t="n">
        <v>31.245243</v>
      </c>
      <c r="P108" s="24" t="n">
        <v>32.220367</v>
      </c>
      <c r="Q108" s="24" t="n">
        <v>33.519279</v>
      </c>
      <c r="R108" s="24" t="n">
        <v>34.796341</v>
      </c>
      <c r="S108" s="24" t="n">
        <v>35.924461</v>
      </c>
      <c r="T108" s="24" t="n">
        <v>37.153969</v>
      </c>
      <c r="U108" s="24" t="n">
        <v>38.096264</v>
      </c>
      <c r="V108" s="24" t="n">
        <v>39.375465</v>
      </c>
      <c r="W108" s="24" t="n">
        <v>40.796497</v>
      </c>
      <c r="X108" s="24" t="n">
        <v>41.857342</v>
      </c>
      <c r="Y108" s="24" t="n">
        <v>43.111374</v>
      </c>
      <c r="Z108" s="24" t="n">
        <v>44.781216</v>
      </c>
      <c r="AA108" s="24" t="n">
        <v>46.182957</v>
      </c>
      <c r="AB108" s="24" t="n">
        <v>47.629784</v>
      </c>
      <c r="AC108" s="24" t="n">
        <v>49.382824</v>
      </c>
      <c r="AD108" s="24" t="n">
        <v>50.712658</v>
      </c>
      <c r="AE108" s="24" t="n">
        <v>52.843575</v>
      </c>
      <c r="AF108" s="24" t="n">
        <v>54.772526</v>
      </c>
      <c r="AG108" s="24" t="n">
        <v>56.62244</v>
      </c>
      <c r="AH108" s="24" t="n">
        <v>58.43618</v>
      </c>
      <c r="AI108" s="25" t="n">
        <v>0.031757</v>
      </c>
    </row>
    <row r="109" ht="15" customHeight="1">
      <c r="A109" s="20" t="inlineStr">
        <is>
          <t>PRC000:nom_T_JetFuel</t>
        </is>
      </c>
      <c r="B109" s="23" t="inlineStr">
        <is>
          <t xml:space="preserve">   Jet Fuel 5/</t>
        </is>
      </c>
      <c r="C109" s="24" t="n">
        <v>14.641048</v>
      </c>
      <c r="D109" s="24" t="n">
        <v>14.801931</v>
      </c>
      <c r="E109" s="24" t="n">
        <v>15.187788</v>
      </c>
      <c r="F109" s="24" t="n">
        <v>15.792356</v>
      </c>
      <c r="G109" s="24" t="n">
        <v>16.29398</v>
      </c>
      <c r="H109" s="24" t="n">
        <v>17.114019</v>
      </c>
      <c r="I109" s="24" t="n">
        <v>17.58572</v>
      </c>
      <c r="J109" s="24" t="n">
        <v>18.536133</v>
      </c>
      <c r="K109" s="24" t="n">
        <v>19.01465</v>
      </c>
      <c r="L109" s="24" t="n">
        <v>20.058853</v>
      </c>
      <c r="M109" s="24" t="n">
        <v>20.80448</v>
      </c>
      <c r="N109" s="24" t="n">
        <v>21.599957</v>
      </c>
      <c r="O109" s="24" t="n">
        <v>22.54966</v>
      </c>
      <c r="P109" s="24" t="n">
        <v>23.286215</v>
      </c>
      <c r="Q109" s="24" t="n">
        <v>24.350843</v>
      </c>
      <c r="R109" s="24" t="n">
        <v>25.282394</v>
      </c>
      <c r="S109" s="24" t="n">
        <v>26.22341</v>
      </c>
      <c r="T109" s="24" t="n">
        <v>27.162048</v>
      </c>
      <c r="U109" s="24" t="n">
        <v>28.129923</v>
      </c>
      <c r="V109" s="24" t="n">
        <v>29.077169</v>
      </c>
      <c r="W109" s="24" t="n">
        <v>30.164875</v>
      </c>
      <c r="X109" s="24" t="n">
        <v>30.98653</v>
      </c>
      <c r="Y109" s="24" t="n">
        <v>32.105167</v>
      </c>
      <c r="Z109" s="24" t="n">
        <v>33.490929</v>
      </c>
      <c r="AA109" s="24" t="n">
        <v>34.617443</v>
      </c>
      <c r="AB109" s="24" t="n">
        <v>35.840416</v>
      </c>
      <c r="AC109" s="24" t="n">
        <v>37.454876</v>
      </c>
      <c r="AD109" s="24" t="n">
        <v>38.44138</v>
      </c>
      <c r="AE109" s="24" t="n">
        <v>40.172516</v>
      </c>
      <c r="AF109" s="24" t="n">
        <v>41.830826</v>
      </c>
      <c r="AG109" s="24" t="n">
        <v>43.364655</v>
      </c>
      <c r="AH109" s="24" t="n">
        <v>44.61483</v>
      </c>
      <c r="AI109" s="25" t="n">
        <v>0.036597</v>
      </c>
    </row>
    <row r="110" ht="15" customHeight="1">
      <c r="A110" s="20" t="inlineStr">
        <is>
          <t>PRC000:nom_T_Distillate</t>
        </is>
      </c>
      <c r="B110" s="23" t="inlineStr">
        <is>
          <t xml:space="preserve">   Diesel Fuel (distillate fuel oil) 6/</t>
        </is>
      </c>
      <c r="C110" s="24" t="n">
        <v>22.110788</v>
      </c>
      <c r="D110" s="24" t="n">
        <v>21.86459</v>
      </c>
      <c r="E110" s="24" t="n">
        <v>22.520702</v>
      </c>
      <c r="F110" s="24" t="n">
        <v>23.447042</v>
      </c>
      <c r="G110" s="24" t="n">
        <v>24.155603</v>
      </c>
      <c r="H110" s="24" t="n">
        <v>25.152311</v>
      </c>
      <c r="I110" s="24" t="n">
        <v>25.876425</v>
      </c>
      <c r="J110" s="24" t="n">
        <v>26.968355</v>
      </c>
      <c r="K110" s="24" t="n">
        <v>27.682907</v>
      </c>
      <c r="L110" s="24" t="n">
        <v>28.782223</v>
      </c>
      <c r="M110" s="24" t="n">
        <v>29.744112</v>
      </c>
      <c r="N110" s="24" t="n">
        <v>31.072458</v>
      </c>
      <c r="O110" s="24" t="n">
        <v>32.131252</v>
      </c>
      <c r="P110" s="24" t="n">
        <v>33.081982</v>
      </c>
      <c r="Q110" s="24" t="n">
        <v>34.358593</v>
      </c>
      <c r="R110" s="24" t="n">
        <v>35.388378</v>
      </c>
      <c r="S110" s="24" t="n">
        <v>36.483025</v>
      </c>
      <c r="T110" s="24" t="n">
        <v>37.664371</v>
      </c>
      <c r="U110" s="24" t="n">
        <v>38.762928</v>
      </c>
      <c r="V110" s="24" t="n">
        <v>39.965317</v>
      </c>
      <c r="W110" s="24" t="n">
        <v>41.210846</v>
      </c>
      <c r="X110" s="24" t="n">
        <v>42.134258</v>
      </c>
      <c r="Y110" s="24" t="n">
        <v>43.364655</v>
      </c>
      <c r="Z110" s="24" t="n">
        <v>45.008724</v>
      </c>
      <c r="AA110" s="24" t="n">
        <v>46.323139</v>
      </c>
      <c r="AB110" s="24" t="n">
        <v>47.77346</v>
      </c>
      <c r="AC110" s="24" t="n">
        <v>49.573795</v>
      </c>
      <c r="AD110" s="24" t="n">
        <v>50.781284</v>
      </c>
      <c r="AE110" s="24" t="n">
        <v>52.495159</v>
      </c>
      <c r="AF110" s="24" t="n">
        <v>54.246723</v>
      </c>
      <c r="AG110" s="24" t="n">
        <v>55.935318</v>
      </c>
      <c r="AH110" s="24" t="n">
        <v>57.626915</v>
      </c>
      <c r="AI110" s="25" t="n">
        <v>0.031383</v>
      </c>
    </row>
    <row r="111" ht="15" customHeight="1">
      <c r="A111" s="20" t="inlineStr">
        <is>
          <t>PRC000:nom_T_ResidualFu</t>
        </is>
      </c>
      <c r="B111" s="23" t="inlineStr">
        <is>
          <t xml:space="preserve">   Residual Fuel Oil</t>
        </is>
      </c>
      <c r="C111" s="24" t="n">
        <v>9.577926</v>
      </c>
      <c r="D111" s="24" t="n">
        <v>10.826867</v>
      </c>
      <c r="E111" s="24" t="n">
        <v>10.936658</v>
      </c>
      <c r="F111" s="24" t="n">
        <v>10.96201</v>
      </c>
      <c r="G111" s="24" t="n">
        <v>9.824539</v>
      </c>
      <c r="H111" s="24" t="n">
        <v>10.381392</v>
      </c>
      <c r="I111" s="24" t="n">
        <v>10.902651</v>
      </c>
      <c r="J111" s="24" t="n">
        <v>11.92218</v>
      </c>
      <c r="K111" s="24" t="n">
        <v>13.184854</v>
      </c>
      <c r="L111" s="24" t="n">
        <v>13.967137</v>
      </c>
      <c r="M111" s="24" t="n">
        <v>14.660953</v>
      </c>
      <c r="N111" s="24" t="n">
        <v>14.278693</v>
      </c>
      <c r="O111" s="24" t="n">
        <v>14.895534</v>
      </c>
      <c r="P111" s="24" t="n">
        <v>15.314757</v>
      </c>
      <c r="Q111" s="24" t="n">
        <v>16.008417</v>
      </c>
      <c r="R111" s="24" t="n">
        <v>16.545094</v>
      </c>
      <c r="S111" s="24" t="n">
        <v>17.915684</v>
      </c>
      <c r="T111" s="24" t="n">
        <v>18.952824</v>
      </c>
      <c r="U111" s="24" t="n">
        <v>19.516666</v>
      </c>
      <c r="V111" s="24" t="n">
        <v>20.833527</v>
      </c>
      <c r="W111" s="24" t="n">
        <v>21.553137</v>
      </c>
      <c r="X111" s="24" t="n">
        <v>22.321121</v>
      </c>
      <c r="Y111" s="24" t="n">
        <v>23.013912</v>
      </c>
      <c r="Z111" s="24" t="n">
        <v>23.585379</v>
      </c>
      <c r="AA111" s="24" t="n">
        <v>25.242838</v>
      </c>
      <c r="AB111" s="24" t="n">
        <v>26.282902</v>
      </c>
      <c r="AC111" s="24" t="n">
        <v>26.951853</v>
      </c>
      <c r="AD111" s="24" t="n">
        <v>28.760279</v>
      </c>
      <c r="AE111" s="24" t="n">
        <v>30.02165</v>
      </c>
      <c r="AF111" s="24" t="n">
        <v>31.16256</v>
      </c>
      <c r="AG111" s="24" t="n">
        <v>32.321644</v>
      </c>
      <c r="AH111" s="24" t="n">
        <v>31.963968</v>
      </c>
      <c r="AI111" s="25" t="n">
        <v>0.039641</v>
      </c>
    </row>
    <row r="112" ht="15" customHeight="1">
      <c r="A112" s="20" t="inlineStr">
        <is>
          <t>PRC000:nom_T_NaturalGas</t>
        </is>
      </c>
      <c r="B112" s="23" t="inlineStr">
        <is>
          <t xml:space="preserve">   Natural Gas 7/</t>
        </is>
      </c>
      <c r="C112" s="24" t="n">
        <v>13.698598</v>
      </c>
      <c r="D112" s="24" t="n">
        <v>13.609958</v>
      </c>
      <c r="E112" s="24" t="n">
        <v>13.28656</v>
      </c>
      <c r="F112" s="24" t="n">
        <v>13.358461</v>
      </c>
      <c r="G112" s="24" t="n">
        <v>13.695583</v>
      </c>
      <c r="H112" s="24" t="n">
        <v>13.866628</v>
      </c>
      <c r="I112" s="24" t="n">
        <v>14.191694</v>
      </c>
      <c r="J112" s="24" t="n">
        <v>14.47123</v>
      </c>
      <c r="K112" s="24" t="n">
        <v>14.670904</v>
      </c>
      <c r="L112" s="24" t="n">
        <v>14.774322</v>
      </c>
      <c r="M112" s="24" t="n">
        <v>14.786587</v>
      </c>
      <c r="N112" s="24" t="n">
        <v>15.679444</v>
      </c>
      <c r="O112" s="24" t="n">
        <v>15.67318</v>
      </c>
      <c r="P112" s="24" t="n">
        <v>15.790754</v>
      </c>
      <c r="Q112" s="24" t="n">
        <v>16.13611</v>
      </c>
      <c r="R112" s="24" t="n">
        <v>16.360399</v>
      </c>
      <c r="S112" s="24" t="n">
        <v>16.561295</v>
      </c>
      <c r="T112" s="24" t="n">
        <v>16.794565</v>
      </c>
      <c r="U112" s="24" t="n">
        <v>17.135159</v>
      </c>
      <c r="V112" s="24" t="n">
        <v>17.465788</v>
      </c>
      <c r="W112" s="24" t="n">
        <v>17.792345</v>
      </c>
      <c r="X112" s="24" t="n">
        <v>18.113161</v>
      </c>
      <c r="Y112" s="24" t="n">
        <v>18.444412</v>
      </c>
      <c r="Z112" s="24" t="n">
        <v>18.844269</v>
      </c>
      <c r="AA112" s="24" t="n">
        <v>19.247549</v>
      </c>
      <c r="AB112" s="24" t="n">
        <v>19.680775</v>
      </c>
      <c r="AC112" s="24" t="n">
        <v>20.133883</v>
      </c>
      <c r="AD112" s="24" t="n">
        <v>20.658138</v>
      </c>
      <c r="AE112" s="24" t="n">
        <v>21.229891</v>
      </c>
      <c r="AF112" s="24" t="n">
        <v>21.791283</v>
      </c>
      <c r="AG112" s="24" t="n">
        <v>22.376007</v>
      </c>
      <c r="AH112" s="24" t="n">
        <v>23.017862</v>
      </c>
      <c r="AI112" s="25" t="n">
        <v>0.016882</v>
      </c>
    </row>
    <row r="113" ht="15" customHeight="1">
      <c r="A113" s="20" t="inlineStr">
        <is>
          <t>PRC000:nom_T_Electricit</t>
        </is>
      </c>
      <c r="B113" s="23" t="inlineStr">
        <is>
          <t xml:space="preserve">   Electricity</t>
        </is>
      </c>
      <c r="C113" s="24" t="n">
        <v>33.252598</v>
      </c>
      <c r="D113" s="24" t="n">
        <v>34.740051</v>
      </c>
      <c r="E113" s="24" t="n">
        <v>35.656937</v>
      </c>
      <c r="F113" s="24" t="n">
        <v>36.969536</v>
      </c>
      <c r="G113" s="24" t="n">
        <v>38.46106</v>
      </c>
      <c r="H113" s="24" t="n">
        <v>39.889267</v>
      </c>
      <c r="I113" s="24" t="n">
        <v>41.661911</v>
      </c>
      <c r="J113" s="24" t="n">
        <v>43.369644</v>
      </c>
      <c r="K113" s="24" t="n">
        <v>44.733212</v>
      </c>
      <c r="L113" s="24" t="n">
        <v>45.747688</v>
      </c>
      <c r="M113" s="24" t="n">
        <v>46.676857</v>
      </c>
      <c r="N113" s="24" t="n">
        <v>47.572342</v>
      </c>
      <c r="O113" s="24" t="n">
        <v>48.575695</v>
      </c>
      <c r="P113" s="24" t="n">
        <v>49.627586</v>
      </c>
      <c r="Q113" s="24" t="n">
        <v>51.003799</v>
      </c>
      <c r="R113" s="24" t="n">
        <v>52.227413</v>
      </c>
      <c r="S113" s="24" t="n">
        <v>52.87347</v>
      </c>
      <c r="T113" s="24" t="n">
        <v>53.636631</v>
      </c>
      <c r="U113" s="24" t="n">
        <v>54.585724</v>
      </c>
      <c r="V113" s="24" t="n">
        <v>55.632477</v>
      </c>
      <c r="W113" s="24" t="n">
        <v>56.568375</v>
      </c>
      <c r="X113" s="24" t="n">
        <v>57.481598</v>
      </c>
      <c r="Y113" s="24" t="n">
        <v>58.470314</v>
      </c>
      <c r="Z113" s="24" t="n">
        <v>59.526611</v>
      </c>
      <c r="AA113" s="24" t="n">
        <v>60.421333</v>
      </c>
      <c r="AB113" s="24" t="n">
        <v>61.528332</v>
      </c>
      <c r="AC113" s="24" t="n">
        <v>62.742672</v>
      </c>
      <c r="AD113" s="24" t="n">
        <v>63.992901</v>
      </c>
      <c r="AE113" s="24" t="n">
        <v>65.289978</v>
      </c>
      <c r="AF113" s="24" t="n">
        <v>66.594391</v>
      </c>
      <c r="AG113" s="24" t="n">
        <v>67.759308</v>
      </c>
      <c r="AH113" s="24" t="n">
        <v>68.945312</v>
      </c>
      <c r="AI113" s="25" t="n">
        <v>0.023801</v>
      </c>
    </row>
    <row r="114" ht="15.75" customHeight="1"/>
    <row r="115" ht="15" customHeight="1">
      <c r="B115" s="22" t="inlineStr">
        <is>
          <t xml:space="preserve"> Electric Power 8/</t>
        </is>
      </c>
    </row>
    <row r="116" ht="15" customHeight="1">
      <c r="A116" s="20" t="inlineStr">
        <is>
          <t>PRC000:nom_E_Distillate</t>
        </is>
      </c>
      <c r="B116" s="23" t="inlineStr">
        <is>
          <t xml:space="preserve">   Distillate Fuel Oil</t>
        </is>
      </c>
      <c r="C116" s="24" t="n">
        <v>21.897861</v>
      </c>
      <c r="D116" s="24" t="n">
        <v>21.829308</v>
      </c>
      <c r="E116" s="24" t="n">
        <v>21.592564</v>
      </c>
      <c r="F116" s="24" t="n">
        <v>21.522066</v>
      </c>
      <c r="G116" s="24" t="n">
        <v>21.298798</v>
      </c>
      <c r="H116" s="24" t="n">
        <v>21.328819</v>
      </c>
      <c r="I116" s="24" t="n">
        <v>21.047977</v>
      </c>
      <c r="J116" s="24" t="n">
        <v>21.805527</v>
      </c>
      <c r="K116" s="24" t="n">
        <v>22.269033</v>
      </c>
      <c r="L116" s="24" t="n">
        <v>23.169819</v>
      </c>
      <c r="M116" s="24" t="n">
        <v>23.967041</v>
      </c>
      <c r="N116" s="24" t="n">
        <v>24.658218</v>
      </c>
      <c r="O116" s="24" t="n">
        <v>25.445477</v>
      </c>
      <c r="P116" s="24" t="n">
        <v>26.213339</v>
      </c>
      <c r="Q116" s="24" t="n">
        <v>27.313379</v>
      </c>
      <c r="R116" s="24" t="n">
        <v>28.257555</v>
      </c>
      <c r="S116" s="24" t="n">
        <v>29.219763</v>
      </c>
      <c r="T116" s="24" t="n">
        <v>30.2721</v>
      </c>
      <c r="U116" s="24" t="n">
        <v>31.157148</v>
      </c>
      <c r="V116" s="24" t="n">
        <v>32.009998</v>
      </c>
      <c r="W116" s="24" t="n">
        <v>33.113647</v>
      </c>
      <c r="X116" s="24" t="n">
        <v>33.940845</v>
      </c>
      <c r="Y116" s="24" t="n">
        <v>35.038738</v>
      </c>
      <c r="Z116" s="24" t="n">
        <v>36.480667</v>
      </c>
      <c r="AA116" s="24" t="n">
        <v>37.580975</v>
      </c>
      <c r="AB116" s="24" t="n">
        <v>38.804821</v>
      </c>
      <c r="AC116" s="24" t="n">
        <v>40.444088</v>
      </c>
      <c r="AD116" s="24" t="n">
        <v>41.566467</v>
      </c>
      <c r="AE116" s="24" t="n">
        <v>43.259933</v>
      </c>
      <c r="AF116" s="24" t="n">
        <v>44.999249</v>
      </c>
      <c r="AG116" s="24" t="n">
        <v>46.57795</v>
      </c>
      <c r="AH116" s="24" t="n">
        <v>48.034279</v>
      </c>
      <c r="AI116" s="25" t="n">
        <v>0.025663</v>
      </c>
    </row>
    <row r="117" ht="15" customHeight="1">
      <c r="A117" s="20" t="inlineStr">
        <is>
          <t>PRC000:nom_E_ResidualFu</t>
        </is>
      </c>
      <c r="B117" s="23" t="inlineStr">
        <is>
          <t xml:space="preserve">   Residual Fuel Oil</t>
        </is>
      </c>
      <c r="C117" s="24" t="n">
        <v>12.40038</v>
      </c>
      <c r="D117" s="24" t="n">
        <v>11.835545</v>
      </c>
      <c r="E117" s="24" t="n">
        <v>14.023137</v>
      </c>
      <c r="F117" s="24" t="n">
        <v>14.4061</v>
      </c>
      <c r="G117" s="24" t="n">
        <v>14.679399</v>
      </c>
      <c r="H117" s="24" t="n">
        <v>15.134599</v>
      </c>
      <c r="I117" s="24" t="n">
        <v>15.682349</v>
      </c>
      <c r="J117" s="24" t="n">
        <v>16.187702</v>
      </c>
      <c r="K117" s="24" t="n">
        <v>16.924318</v>
      </c>
      <c r="L117" s="24" t="n">
        <v>17.345709</v>
      </c>
      <c r="M117" s="24" t="n">
        <v>18.25038</v>
      </c>
      <c r="N117" s="24" t="n">
        <v>18.953651</v>
      </c>
      <c r="O117" s="24" t="n">
        <v>19.730804</v>
      </c>
      <c r="P117" s="24" t="n">
        <v>20.36096</v>
      </c>
      <c r="Q117" s="24" t="n">
        <v>21.178526</v>
      </c>
      <c r="R117" s="24" t="n">
        <v>21.871368</v>
      </c>
      <c r="S117" s="24" t="n">
        <v>22.649494</v>
      </c>
      <c r="T117" s="24" t="n">
        <v>23.424082</v>
      </c>
      <c r="U117" s="24" t="n">
        <v>24.221495</v>
      </c>
      <c r="V117" s="24" t="n">
        <v>25.029875</v>
      </c>
      <c r="W117" s="24" t="n">
        <v>25.953241</v>
      </c>
      <c r="X117" s="24" t="n">
        <v>26.879194</v>
      </c>
      <c r="Y117" s="24" t="n">
        <v>27.670366</v>
      </c>
      <c r="Z117" s="24" t="n">
        <v>28.593472</v>
      </c>
      <c r="AA117" s="24" t="n">
        <v>29.306929</v>
      </c>
      <c r="AB117" s="24" t="n">
        <v>29.95532</v>
      </c>
      <c r="AC117" s="24" t="n">
        <v>30.478369</v>
      </c>
      <c r="AD117" s="24" t="n">
        <v>31.66947</v>
      </c>
      <c r="AE117" s="24" t="n">
        <v>32.728661</v>
      </c>
      <c r="AF117" s="24" t="n">
        <v>33.997913</v>
      </c>
      <c r="AG117" s="24" t="n">
        <v>35.293125</v>
      </c>
      <c r="AH117" s="24" t="n">
        <v>36.672565</v>
      </c>
      <c r="AI117" s="25" t="n">
        <v>0.035596</v>
      </c>
    </row>
    <row r="118" ht="15" customHeight="1">
      <c r="A118" s="20" t="inlineStr">
        <is>
          <t>PRC000:nom_E_NaturalGas</t>
        </is>
      </c>
      <c r="B118" s="23" t="inlineStr">
        <is>
          <t xml:space="preserve">   Natural Gas</t>
        </is>
      </c>
      <c r="C118" s="24" t="n">
        <v>2.85879</v>
      </c>
      <c r="D118" s="24" t="n">
        <v>2.715891</v>
      </c>
      <c r="E118" s="24" t="n">
        <v>2.957058</v>
      </c>
      <c r="F118" s="24" t="n">
        <v>3.025</v>
      </c>
      <c r="G118" s="24" t="n">
        <v>3.175899</v>
      </c>
      <c r="H118" s="24" t="n">
        <v>3.416371</v>
      </c>
      <c r="I118" s="24" t="n">
        <v>3.81267</v>
      </c>
      <c r="J118" s="24" t="n">
        <v>4.148504</v>
      </c>
      <c r="K118" s="24" t="n">
        <v>4.406528</v>
      </c>
      <c r="L118" s="24" t="n">
        <v>4.592675</v>
      </c>
      <c r="M118" s="24" t="n">
        <v>4.688637</v>
      </c>
      <c r="N118" s="24" t="n">
        <v>4.706433</v>
      </c>
      <c r="O118" s="24" t="n">
        <v>4.768927</v>
      </c>
      <c r="P118" s="24" t="n">
        <v>4.908823</v>
      </c>
      <c r="Q118" s="24" t="n">
        <v>5.11006</v>
      </c>
      <c r="R118" s="24" t="n">
        <v>5.297098</v>
      </c>
      <c r="S118" s="24" t="n">
        <v>5.404827</v>
      </c>
      <c r="T118" s="24" t="n">
        <v>5.519382</v>
      </c>
      <c r="U118" s="24" t="n">
        <v>5.700296</v>
      </c>
      <c r="V118" s="24" t="n">
        <v>5.860459</v>
      </c>
      <c r="W118" s="24" t="n">
        <v>6.000832</v>
      </c>
      <c r="X118" s="24" t="n">
        <v>6.144917</v>
      </c>
      <c r="Y118" s="24" t="n">
        <v>6.277698</v>
      </c>
      <c r="Z118" s="24" t="n">
        <v>6.43747</v>
      </c>
      <c r="AA118" s="24" t="n">
        <v>6.602377</v>
      </c>
      <c r="AB118" s="24" t="n">
        <v>6.785738</v>
      </c>
      <c r="AC118" s="24" t="n">
        <v>6.969566</v>
      </c>
      <c r="AD118" s="24" t="n">
        <v>7.214569</v>
      </c>
      <c r="AE118" s="24" t="n">
        <v>7.492677</v>
      </c>
      <c r="AF118" s="24" t="n">
        <v>7.747829</v>
      </c>
      <c r="AG118" s="24" t="n">
        <v>7.986118</v>
      </c>
      <c r="AH118" s="24" t="n">
        <v>8.297397</v>
      </c>
      <c r="AI118" s="25" t="n">
        <v>0.03497</v>
      </c>
    </row>
    <row r="119" ht="15" customHeight="1">
      <c r="A119" s="20" t="inlineStr">
        <is>
          <t>PRC000:nom_E_SteamCoal</t>
        </is>
      </c>
      <c r="B119" s="23" t="inlineStr">
        <is>
          <t xml:space="preserve">   Steam Coal</t>
        </is>
      </c>
      <c r="C119" s="24" t="n">
        <v>2.048339</v>
      </c>
      <c r="D119" s="24" t="n">
        <v>2.108984</v>
      </c>
      <c r="E119" s="24" t="n">
        <v>2.126046</v>
      </c>
      <c r="F119" s="24" t="n">
        <v>2.149246</v>
      </c>
      <c r="G119" s="24" t="n">
        <v>2.177383</v>
      </c>
      <c r="H119" s="24" t="n">
        <v>2.219719</v>
      </c>
      <c r="I119" s="24" t="n">
        <v>2.250364</v>
      </c>
      <c r="J119" s="24" t="n">
        <v>2.312521</v>
      </c>
      <c r="K119" s="24" t="n">
        <v>2.38475</v>
      </c>
      <c r="L119" s="24" t="n">
        <v>2.420799</v>
      </c>
      <c r="M119" s="24" t="n">
        <v>2.480278</v>
      </c>
      <c r="N119" s="24" t="n">
        <v>2.535587</v>
      </c>
      <c r="O119" s="24" t="n">
        <v>2.590761</v>
      </c>
      <c r="P119" s="24" t="n">
        <v>2.644179</v>
      </c>
      <c r="Q119" s="24" t="n">
        <v>2.712122</v>
      </c>
      <c r="R119" s="24" t="n">
        <v>2.772182</v>
      </c>
      <c r="S119" s="24" t="n">
        <v>2.824643</v>
      </c>
      <c r="T119" s="24" t="n">
        <v>2.886834</v>
      </c>
      <c r="U119" s="24" t="n">
        <v>2.958932</v>
      </c>
      <c r="V119" s="24" t="n">
        <v>3.0205</v>
      </c>
      <c r="W119" s="24" t="n">
        <v>3.085952</v>
      </c>
      <c r="X119" s="24" t="n">
        <v>3.144176</v>
      </c>
      <c r="Y119" s="24" t="n">
        <v>3.21515</v>
      </c>
      <c r="Z119" s="24" t="n">
        <v>3.292465</v>
      </c>
      <c r="AA119" s="24" t="n">
        <v>3.371233</v>
      </c>
      <c r="AB119" s="24" t="n">
        <v>3.450531</v>
      </c>
      <c r="AC119" s="24" t="n">
        <v>3.53679</v>
      </c>
      <c r="AD119" s="24" t="n">
        <v>3.616246</v>
      </c>
      <c r="AE119" s="24" t="n">
        <v>3.707378</v>
      </c>
      <c r="AF119" s="24" t="n">
        <v>3.797542</v>
      </c>
      <c r="AG119" s="24" t="n">
        <v>3.887362</v>
      </c>
      <c r="AH119" s="24" t="n">
        <v>3.981618</v>
      </c>
      <c r="AI119" s="25" t="n">
        <v>0.021672</v>
      </c>
    </row>
    <row r="120" ht="15" customHeight="1">
      <c r="A120" s="20" t="inlineStr">
        <is>
          <t>PRC000:nom_E_uranium</t>
        </is>
      </c>
      <c r="B120" s="23" t="inlineStr">
        <is>
          <t xml:space="preserve">   Uranium</t>
        </is>
      </c>
      <c r="C120" s="24" t="n">
        <v>0.676258</v>
      </c>
      <c r="D120" s="24" t="n">
        <v>0.694886</v>
      </c>
      <c r="E120" s="24" t="n">
        <v>0.7130840000000001</v>
      </c>
      <c r="F120" s="24" t="n">
        <v>0.732082</v>
      </c>
      <c r="G120" s="24" t="n">
        <v>0.752192</v>
      </c>
      <c r="H120" s="24" t="n">
        <v>0.770528</v>
      </c>
      <c r="I120" s="24" t="n">
        <v>0.790411</v>
      </c>
      <c r="J120" s="24" t="n">
        <v>0.810164</v>
      </c>
      <c r="K120" s="24" t="n">
        <v>0.830801</v>
      </c>
      <c r="L120" s="24" t="n">
        <v>0.852031</v>
      </c>
      <c r="M120" s="24" t="n">
        <v>0.8750019999999999</v>
      </c>
      <c r="N120" s="24" t="n">
        <v>0.898102</v>
      </c>
      <c r="O120" s="24" t="n">
        <v>0.919789</v>
      </c>
      <c r="P120" s="24" t="n">
        <v>0.943004</v>
      </c>
      <c r="Q120" s="24" t="n">
        <v>0.966767</v>
      </c>
      <c r="R120" s="24" t="n">
        <v>0.989245</v>
      </c>
      <c r="S120" s="24" t="n">
        <v>1.013796</v>
      </c>
      <c r="T120" s="24" t="n">
        <v>1.039178</v>
      </c>
      <c r="U120" s="24" t="n">
        <v>1.063841</v>
      </c>
      <c r="V120" s="24" t="n">
        <v>1.090862</v>
      </c>
      <c r="W120" s="24" t="n">
        <v>1.118562</v>
      </c>
      <c r="X120" s="24" t="n">
        <v>1.146933</v>
      </c>
      <c r="Y120" s="24" t="n">
        <v>1.174644</v>
      </c>
      <c r="Z120" s="24" t="n">
        <v>1.205112</v>
      </c>
      <c r="AA120" s="24" t="n">
        <v>1.236423</v>
      </c>
      <c r="AB120" s="24" t="n">
        <v>1.268916</v>
      </c>
      <c r="AC120" s="24" t="n">
        <v>1.302662</v>
      </c>
      <c r="AD120" s="24" t="n">
        <v>1.33745</v>
      </c>
      <c r="AE120" s="24" t="n">
        <v>1.373748</v>
      </c>
      <c r="AF120" s="24" t="n">
        <v>1.411683</v>
      </c>
      <c r="AG120" s="24" t="n">
        <v>1.450911</v>
      </c>
      <c r="AH120" s="24" t="n">
        <v>1.4907</v>
      </c>
      <c r="AI120" s="25" t="n">
        <v>0.025826</v>
      </c>
    </row>
    <row r="121" ht="15.75" customHeight="1"/>
    <row r="122" ht="15" customHeight="1">
      <c r="B122" s="22" t="inlineStr">
        <is>
          <t xml:space="preserve"> Average Price to All Users 9/</t>
        </is>
      </c>
    </row>
    <row r="123" ht="15" customHeight="1">
      <c r="A123" s="20" t="inlineStr">
        <is>
          <t>PRC000:nom_Avg_Liquefie</t>
        </is>
      </c>
      <c r="B123" s="23" t="inlineStr">
        <is>
          <t xml:space="preserve">   Propane</t>
        </is>
      </c>
      <c r="C123" s="24" t="n">
        <v>18.517338</v>
      </c>
      <c r="D123" s="24" t="n">
        <v>18.229893</v>
      </c>
      <c r="E123" s="24" t="n">
        <v>19.065264</v>
      </c>
      <c r="F123" s="24" t="n">
        <v>20.326208</v>
      </c>
      <c r="G123" s="24" t="n">
        <v>21.466534</v>
      </c>
      <c r="H123" s="24" t="n">
        <v>22.67543</v>
      </c>
      <c r="I123" s="24" t="n">
        <v>24.171638</v>
      </c>
      <c r="J123" s="24" t="n">
        <v>25.769724</v>
      </c>
      <c r="K123" s="24" t="n">
        <v>27.090048</v>
      </c>
      <c r="L123" s="24" t="n">
        <v>28.237226</v>
      </c>
      <c r="M123" s="24" t="n">
        <v>29.217224</v>
      </c>
      <c r="N123" s="24" t="n">
        <v>30.115879</v>
      </c>
      <c r="O123" s="24" t="n">
        <v>30.844578</v>
      </c>
      <c r="P123" s="24" t="n">
        <v>31.637451</v>
      </c>
      <c r="Q123" s="24" t="n">
        <v>32.717934</v>
      </c>
      <c r="R123" s="24" t="n">
        <v>33.784908</v>
      </c>
      <c r="S123" s="24" t="n">
        <v>34.917686</v>
      </c>
      <c r="T123" s="24" t="n">
        <v>36.157112</v>
      </c>
      <c r="U123" s="24" t="n">
        <v>37.485012</v>
      </c>
      <c r="V123" s="24" t="n">
        <v>38.846771</v>
      </c>
      <c r="W123" s="24" t="n">
        <v>40.220398</v>
      </c>
      <c r="X123" s="24" t="n">
        <v>41.572487</v>
      </c>
      <c r="Y123" s="24" t="n">
        <v>42.945549</v>
      </c>
      <c r="Z123" s="24" t="n">
        <v>44.571014</v>
      </c>
      <c r="AA123" s="24" t="n">
        <v>46.127712</v>
      </c>
      <c r="AB123" s="24" t="n">
        <v>47.732986</v>
      </c>
      <c r="AC123" s="24" t="n">
        <v>49.400085</v>
      </c>
      <c r="AD123" s="24" t="n">
        <v>51.106815</v>
      </c>
      <c r="AE123" s="24" t="n">
        <v>53.0294</v>
      </c>
      <c r="AF123" s="24" t="n">
        <v>55.075375</v>
      </c>
      <c r="AG123" s="24" t="n">
        <v>57.063828</v>
      </c>
      <c r="AH123" s="24" t="n">
        <v>59.059361</v>
      </c>
      <c r="AI123" s="25" t="n">
        <v>0.038123</v>
      </c>
    </row>
    <row r="124" ht="15" customHeight="1">
      <c r="A124" s="20" t="inlineStr">
        <is>
          <t>PRC000:nom_Avg_E85_E85</t>
        </is>
      </c>
      <c r="B124" s="23" t="inlineStr">
        <is>
          <t xml:space="preserve">   E85 3/</t>
        </is>
      </c>
      <c r="C124" s="24" t="n">
        <v>24.537947</v>
      </c>
      <c r="D124" s="24" t="n">
        <v>24.83527</v>
      </c>
      <c r="E124" s="24" t="n">
        <v>31.393368</v>
      </c>
      <c r="F124" s="24" t="n">
        <v>30.58511</v>
      </c>
      <c r="G124" s="24" t="n">
        <v>31.540339</v>
      </c>
      <c r="H124" s="24" t="n">
        <v>32.149506</v>
      </c>
      <c r="I124" s="24" t="n">
        <v>32.121197</v>
      </c>
      <c r="J124" s="24" t="n">
        <v>32.961231</v>
      </c>
      <c r="K124" s="24" t="n">
        <v>34.022007</v>
      </c>
      <c r="L124" s="24" t="n">
        <v>35.164154</v>
      </c>
      <c r="M124" s="24" t="n">
        <v>36.368839</v>
      </c>
      <c r="N124" s="24" t="n">
        <v>38.95927</v>
      </c>
      <c r="O124" s="24" t="n">
        <v>40.278027</v>
      </c>
      <c r="P124" s="24" t="n">
        <v>41.388729</v>
      </c>
      <c r="Q124" s="24" t="n">
        <v>43.218895</v>
      </c>
      <c r="R124" s="24" t="n">
        <v>44.846947</v>
      </c>
      <c r="S124" s="24" t="n">
        <v>47.385799</v>
      </c>
      <c r="T124" s="24" t="n">
        <v>48.259296</v>
      </c>
      <c r="U124" s="24" t="n">
        <v>49.593365</v>
      </c>
      <c r="V124" s="24" t="n">
        <v>52.141422</v>
      </c>
      <c r="W124" s="24" t="n">
        <v>54.896019</v>
      </c>
      <c r="X124" s="24" t="n">
        <v>57.474426</v>
      </c>
      <c r="Y124" s="24" t="n">
        <v>59.284332</v>
      </c>
      <c r="Z124" s="24" t="n">
        <v>63.285099</v>
      </c>
      <c r="AA124" s="24" t="n">
        <v>65.52742000000001</v>
      </c>
      <c r="AB124" s="24" t="n">
        <v>67.780922</v>
      </c>
      <c r="AC124" s="24" t="n">
        <v>70.151512</v>
      </c>
      <c r="AD124" s="24" t="n">
        <v>72.730042</v>
      </c>
      <c r="AE124" s="24" t="n">
        <v>80.552498</v>
      </c>
      <c r="AF124" s="24" t="n">
        <v>84.64769</v>
      </c>
      <c r="AG124" s="24" t="n">
        <v>86.845955</v>
      </c>
      <c r="AH124" s="24" t="n">
        <v>89.585838</v>
      </c>
      <c r="AI124" s="25" t="n">
        <v>0.042658</v>
      </c>
    </row>
    <row r="125" ht="15" customHeight="1">
      <c r="A125" s="20" t="inlineStr">
        <is>
          <t>PRC000:nom_Avg_MotorGas</t>
        </is>
      </c>
      <c r="B125" s="23" t="inlineStr">
        <is>
          <t xml:space="preserve">   Motor Gasoline 4/</t>
        </is>
      </c>
      <c r="C125" s="24" t="n">
        <v>22.152426</v>
      </c>
      <c r="D125" s="24" t="n">
        <v>22.476097</v>
      </c>
      <c r="E125" s="24" t="n">
        <v>23.058857</v>
      </c>
      <c r="F125" s="24" t="n">
        <v>23.646887</v>
      </c>
      <c r="G125" s="24" t="n">
        <v>24.12993</v>
      </c>
      <c r="H125" s="24" t="n">
        <v>24.357769</v>
      </c>
      <c r="I125" s="24" t="n">
        <v>25.198143</v>
      </c>
      <c r="J125" s="24" t="n">
        <v>26.007742</v>
      </c>
      <c r="K125" s="24" t="n">
        <v>26.955055</v>
      </c>
      <c r="L125" s="24" t="n">
        <v>27.741505</v>
      </c>
      <c r="M125" s="24" t="n">
        <v>28.778349</v>
      </c>
      <c r="N125" s="24" t="n">
        <v>30.361357</v>
      </c>
      <c r="O125" s="24" t="n">
        <v>31.264753</v>
      </c>
      <c r="P125" s="24" t="n">
        <v>32.241119</v>
      </c>
      <c r="Q125" s="24" t="n">
        <v>33.541691</v>
      </c>
      <c r="R125" s="24" t="n">
        <v>34.819649</v>
      </c>
      <c r="S125" s="24" t="n">
        <v>35.949486</v>
      </c>
      <c r="T125" s="24" t="n">
        <v>37.179661</v>
      </c>
      <c r="U125" s="24" t="n">
        <v>38.123127</v>
      </c>
      <c r="V125" s="24" t="n">
        <v>39.403301</v>
      </c>
      <c r="W125" s="24" t="n">
        <v>40.824852</v>
      </c>
      <c r="X125" s="24" t="n">
        <v>41.886906</v>
      </c>
      <c r="Y125" s="24" t="n">
        <v>43.142006</v>
      </c>
      <c r="Z125" s="24" t="n">
        <v>44.812649</v>
      </c>
      <c r="AA125" s="24" t="n">
        <v>46.215427</v>
      </c>
      <c r="AB125" s="24" t="n">
        <v>47.663067</v>
      </c>
      <c r="AC125" s="24" t="n">
        <v>49.416149</v>
      </c>
      <c r="AD125" s="24" t="n">
        <v>50.748055</v>
      </c>
      <c r="AE125" s="24" t="n">
        <v>52.878395</v>
      </c>
      <c r="AF125" s="24" t="n">
        <v>54.80825</v>
      </c>
      <c r="AG125" s="24" t="n">
        <v>56.658916</v>
      </c>
      <c r="AH125" s="24" t="n">
        <v>58.473961</v>
      </c>
      <c r="AI125" s="25" t="n">
        <v>0.031806</v>
      </c>
    </row>
    <row r="126" ht="15" customHeight="1">
      <c r="A126" s="20" t="inlineStr">
        <is>
          <t>PRC000:nom_Avg_JetFuel</t>
        </is>
      </c>
      <c r="B126" s="23" t="inlineStr">
        <is>
          <t xml:space="preserve">   Jet Fuel 5/</t>
        </is>
      </c>
      <c r="C126" s="24" t="n">
        <v>14.641048</v>
      </c>
      <c r="D126" s="24" t="n">
        <v>14.801931</v>
      </c>
      <c r="E126" s="24" t="n">
        <v>15.187788</v>
      </c>
      <c r="F126" s="24" t="n">
        <v>15.792356</v>
      </c>
      <c r="G126" s="24" t="n">
        <v>16.29398</v>
      </c>
      <c r="H126" s="24" t="n">
        <v>17.114019</v>
      </c>
      <c r="I126" s="24" t="n">
        <v>17.58572</v>
      </c>
      <c r="J126" s="24" t="n">
        <v>18.536133</v>
      </c>
      <c r="K126" s="24" t="n">
        <v>19.01465</v>
      </c>
      <c r="L126" s="24" t="n">
        <v>20.058853</v>
      </c>
      <c r="M126" s="24" t="n">
        <v>20.80448</v>
      </c>
      <c r="N126" s="24" t="n">
        <v>21.599957</v>
      </c>
      <c r="O126" s="24" t="n">
        <v>22.54966</v>
      </c>
      <c r="P126" s="24" t="n">
        <v>23.286215</v>
      </c>
      <c r="Q126" s="24" t="n">
        <v>24.350843</v>
      </c>
      <c r="R126" s="24" t="n">
        <v>25.282394</v>
      </c>
      <c r="S126" s="24" t="n">
        <v>26.22341</v>
      </c>
      <c r="T126" s="24" t="n">
        <v>27.162048</v>
      </c>
      <c r="U126" s="24" t="n">
        <v>28.129923</v>
      </c>
      <c r="V126" s="24" t="n">
        <v>29.077169</v>
      </c>
      <c r="W126" s="24" t="n">
        <v>30.164875</v>
      </c>
      <c r="X126" s="24" t="n">
        <v>30.98653</v>
      </c>
      <c r="Y126" s="24" t="n">
        <v>32.105167</v>
      </c>
      <c r="Z126" s="24" t="n">
        <v>33.490929</v>
      </c>
      <c r="AA126" s="24" t="n">
        <v>34.617443</v>
      </c>
      <c r="AB126" s="24" t="n">
        <v>35.840416</v>
      </c>
      <c r="AC126" s="24" t="n">
        <v>37.454876</v>
      </c>
      <c r="AD126" s="24" t="n">
        <v>38.44138</v>
      </c>
      <c r="AE126" s="24" t="n">
        <v>40.172516</v>
      </c>
      <c r="AF126" s="24" t="n">
        <v>41.830826</v>
      </c>
      <c r="AG126" s="24" t="n">
        <v>43.364655</v>
      </c>
      <c r="AH126" s="24" t="n">
        <v>44.61483</v>
      </c>
      <c r="AI126" s="25" t="n">
        <v>0.036597</v>
      </c>
    </row>
    <row r="127" ht="15" customHeight="1">
      <c r="A127" s="20" t="inlineStr">
        <is>
          <t>PRC000:nom_Avg_Distilla</t>
        </is>
      </c>
      <c r="B127" s="23" t="inlineStr">
        <is>
          <t xml:space="preserve">   Distillate Fuel Oil</t>
        </is>
      </c>
      <c r="C127" s="24" t="n">
        <v>22.055973</v>
      </c>
      <c r="D127" s="24" t="n">
        <v>21.853039</v>
      </c>
      <c r="E127" s="24" t="n">
        <v>22.364737</v>
      </c>
      <c r="F127" s="24" t="n">
        <v>23.142859</v>
      </c>
      <c r="G127" s="24" t="n">
        <v>23.703457</v>
      </c>
      <c r="H127" s="24" t="n">
        <v>24.539438</v>
      </c>
      <c r="I127" s="24" t="n">
        <v>25.093283</v>
      </c>
      <c r="J127" s="24" t="n">
        <v>26.154129</v>
      </c>
      <c r="K127" s="24" t="n">
        <v>26.838333</v>
      </c>
      <c r="L127" s="24" t="n">
        <v>27.908207</v>
      </c>
      <c r="M127" s="24" t="n">
        <v>28.836575</v>
      </c>
      <c r="N127" s="24" t="n">
        <v>29.989403</v>
      </c>
      <c r="O127" s="24" t="n">
        <v>31.015684</v>
      </c>
      <c r="P127" s="24" t="n">
        <v>31.927151</v>
      </c>
      <c r="Q127" s="24" t="n">
        <v>33.152954</v>
      </c>
      <c r="R127" s="24" t="n">
        <v>34.146179</v>
      </c>
      <c r="S127" s="24" t="n">
        <v>35.208729</v>
      </c>
      <c r="T127" s="24" t="n">
        <v>36.34787</v>
      </c>
      <c r="U127" s="24" t="n">
        <v>37.397785</v>
      </c>
      <c r="V127" s="24" t="n">
        <v>38.553295</v>
      </c>
      <c r="W127" s="24" t="n">
        <v>39.766514</v>
      </c>
      <c r="X127" s="24" t="n">
        <v>40.657902</v>
      </c>
      <c r="Y127" s="24" t="n">
        <v>41.862637</v>
      </c>
      <c r="Z127" s="24" t="n">
        <v>43.462215</v>
      </c>
      <c r="AA127" s="24" t="n">
        <v>44.743576</v>
      </c>
      <c r="AB127" s="24" t="n">
        <v>46.136909</v>
      </c>
      <c r="AC127" s="24" t="n">
        <v>47.897369</v>
      </c>
      <c r="AD127" s="24" t="n">
        <v>49.062916</v>
      </c>
      <c r="AE127" s="24" t="n">
        <v>50.741566</v>
      </c>
      <c r="AF127" s="24" t="n">
        <v>52.457188</v>
      </c>
      <c r="AG127" s="24" t="n">
        <v>54.094814</v>
      </c>
      <c r="AH127" s="24" t="n">
        <v>55.732666</v>
      </c>
      <c r="AI127" s="25" t="n">
        <v>0.030354</v>
      </c>
    </row>
    <row r="128" ht="15" customHeight="1">
      <c r="A128" s="20" t="inlineStr">
        <is>
          <t>PRC000:nom_Avg_Residual</t>
        </is>
      </c>
      <c r="B128" s="23" t="inlineStr">
        <is>
          <t xml:space="preserve">   Residual Fuel Oil</t>
        </is>
      </c>
      <c r="C128" s="24" t="n">
        <v>9.750306999999999</v>
      </c>
      <c r="D128" s="24" t="n">
        <v>10.441105</v>
      </c>
      <c r="E128" s="24" t="n">
        <v>10.780959</v>
      </c>
      <c r="F128" s="24" t="n">
        <v>10.946155</v>
      </c>
      <c r="G128" s="24" t="n">
        <v>10.121163</v>
      </c>
      <c r="H128" s="24" t="n">
        <v>10.770412</v>
      </c>
      <c r="I128" s="24" t="n">
        <v>11.386498</v>
      </c>
      <c r="J128" s="24" t="n">
        <v>12.338628</v>
      </c>
      <c r="K128" s="24" t="n">
        <v>13.543</v>
      </c>
      <c r="L128" s="24" t="n">
        <v>14.272183</v>
      </c>
      <c r="M128" s="24" t="n">
        <v>15.000078</v>
      </c>
      <c r="N128" s="24" t="n">
        <v>14.738187</v>
      </c>
      <c r="O128" s="24" t="n">
        <v>15.381991</v>
      </c>
      <c r="P128" s="24" t="n">
        <v>15.820046</v>
      </c>
      <c r="Q128" s="24" t="n">
        <v>16.525875</v>
      </c>
      <c r="R128" s="24" t="n">
        <v>17.070066</v>
      </c>
      <c r="S128" s="24" t="n">
        <v>18.357567</v>
      </c>
      <c r="T128" s="24" t="n">
        <v>19.380268</v>
      </c>
      <c r="U128" s="24" t="n">
        <v>19.973831</v>
      </c>
      <c r="V128" s="24" t="n">
        <v>21.212177</v>
      </c>
      <c r="W128" s="24" t="n">
        <v>21.967365</v>
      </c>
      <c r="X128" s="24" t="n">
        <v>22.779888</v>
      </c>
      <c r="Y128" s="24" t="n">
        <v>23.487055</v>
      </c>
      <c r="Z128" s="24" t="n">
        <v>24.118683</v>
      </c>
      <c r="AA128" s="24" t="n">
        <v>25.640438</v>
      </c>
      <c r="AB128" s="24" t="n">
        <v>26.644098</v>
      </c>
      <c r="AC128" s="24" t="n">
        <v>27.297867</v>
      </c>
      <c r="AD128" s="24" t="n">
        <v>29.040562</v>
      </c>
      <c r="AE128" s="24" t="n">
        <v>30.246037</v>
      </c>
      <c r="AF128" s="24" t="n">
        <v>31.388243</v>
      </c>
      <c r="AG128" s="24" t="n">
        <v>32.56176</v>
      </c>
      <c r="AH128" s="24" t="n">
        <v>32.494564</v>
      </c>
      <c r="AI128" s="25" t="n">
        <v>0.039595</v>
      </c>
    </row>
    <row r="129" ht="15" customHeight="1">
      <c r="A129" s="20" t="inlineStr">
        <is>
          <t>PRC000:nom_Avg_NaturalG</t>
        </is>
      </c>
      <c r="B129" s="23" t="inlineStr">
        <is>
          <t xml:space="preserve">   Natural Gas</t>
        </is>
      </c>
      <c r="C129" s="24" t="n">
        <v>5.031696</v>
      </c>
      <c r="D129" s="24" t="n">
        <v>4.876851</v>
      </c>
      <c r="E129" s="24" t="n">
        <v>5.088178</v>
      </c>
      <c r="F129" s="24" t="n">
        <v>5.200174</v>
      </c>
      <c r="G129" s="24" t="n">
        <v>5.365794</v>
      </c>
      <c r="H129" s="24" t="n">
        <v>5.613465</v>
      </c>
      <c r="I129" s="24" t="n">
        <v>5.993302</v>
      </c>
      <c r="J129" s="24" t="n">
        <v>6.374442</v>
      </c>
      <c r="K129" s="24" t="n">
        <v>6.707613</v>
      </c>
      <c r="L129" s="24" t="n">
        <v>6.967343</v>
      </c>
      <c r="M129" s="24" t="n">
        <v>7.148621</v>
      </c>
      <c r="N129" s="24" t="n">
        <v>7.360861</v>
      </c>
      <c r="O129" s="24" t="n">
        <v>7.472007</v>
      </c>
      <c r="P129" s="24" t="n">
        <v>7.651795</v>
      </c>
      <c r="Q129" s="24" t="n">
        <v>7.913092</v>
      </c>
      <c r="R129" s="24" t="n">
        <v>8.124537</v>
      </c>
      <c r="S129" s="24" t="n">
        <v>8.298044000000001</v>
      </c>
      <c r="T129" s="24" t="n">
        <v>8.466032999999999</v>
      </c>
      <c r="U129" s="24" t="n">
        <v>8.702823</v>
      </c>
      <c r="V129" s="24" t="n">
        <v>8.926161</v>
      </c>
      <c r="W129" s="24" t="n">
        <v>9.132863</v>
      </c>
      <c r="X129" s="24" t="n">
        <v>9.332136</v>
      </c>
      <c r="Y129" s="24" t="n">
        <v>9.545887</v>
      </c>
      <c r="Z129" s="24" t="n">
        <v>9.7883</v>
      </c>
      <c r="AA129" s="24" t="n">
        <v>10.032332</v>
      </c>
      <c r="AB129" s="24" t="n">
        <v>10.296288</v>
      </c>
      <c r="AC129" s="24" t="n">
        <v>10.581704</v>
      </c>
      <c r="AD129" s="24" t="n">
        <v>10.905455</v>
      </c>
      <c r="AE129" s="24" t="n">
        <v>11.251956</v>
      </c>
      <c r="AF129" s="24" t="n">
        <v>11.569595</v>
      </c>
      <c r="AG129" s="24" t="n">
        <v>11.899182</v>
      </c>
      <c r="AH129" s="24" t="n">
        <v>12.282603</v>
      </c>
      <c r="AI129" s="25" t="n">
        <v>0.029206</v>
      </c>
    </row>
    <row r="130" ht="15" customHeight="1">
      <c r="A130" s="20" t="inlineStr">
        <is>
          <t>PRC000:nom_Avg_Metallug</t>
        </is>
      </c>
      <c r="B130" s="23" t="inlineStr">
        <is>
          <t xml:space="preserve">   Metallurgical Coal</t>
        </is>
      </c>
      <c r="C130" s="24" t="n">
        <v>4.135304</v>
      </c>
      <c r="D130" s="24" t="n">
        <v>3.805897</v>
      </c>
      <c r="E130" s="24" t="n">
        <v>3.648503</v>
      </c>
      <c r="F130" s="24" t="n">
        <v>3.566339</v>
      </c>
      <c r="G130" s="24" t="n">
        <v>3.556056</v>
      </c>
      <c r="H130" s="24" t="n">
        <v>3.639683</v>
      </c>
      <c r="I130" s="24" t="n">
        <v>3.727462</v>
      </c>
      <c r="J130" s="24" t="n">
        <v>3.819953</v>
      </c>
      <c r="K130" s="24" t="n">
        <v>3.946332</v>
      </c>
      <c r="L130" s="24" t="n">
        <v>4.075605</v>
      </c>
      <c r="M130" s="24" t="n">
        <v>4.22377</v>
      </c>
      <c r="N130" s="24" t="n">
        <v>4.364556</v>
      </c>
      <c r="O130" s="24" t="n">
        <v>4.513444</v>
      </c>
      <c r="P130" s="24" t="n">
        <v>4.663561</v>
      </c>
      <c r="Q130" s="24" t="n">
        <v>4.812816</v>
      </c>
      <c r="R130" s="24" t="n">
        <v>4.970798</v>
      </c>
      <c r="S130" s="24" t="n">
        <v>5.127205</v>
      </c>
      <c r="T130" s="24" t="n">
        <v>5.285625</v>
      </c>
      <c r="U130" s="24" t="n">
        <v>5.452919</v>
      </c>
      <c r="V130" s="24" t="n">
        <v>5.621184</v>
      </c>
      <c r="W130" s="24" t="n">
        <v>5.802433</v>
      </c>
      <c r="X130" s="24" t="n">
        <v>5.982474</v>
      </c>
      <c r="Y130" s="24" t="n">
        <v>6.184881</v>
      </c>
      <c r="Z130" s="24" t="n">
        <v>6.387792</v>
      </c>
      <c r="AA130" s="24" t="n">
        <v>6.603236</v>
      </c>
      <c r="AB130" s="24" t="n">
        <v>6.818672</v>
      </c>
      <c r="AC130" s="24" t="n">
        <v>7.048176</v>
      </c>
      <c r="AD130" s="24" t="n">
        <v>7.282109</v>
      </c>
      <c r="AE130" s="24" t="n">
        <v>7.534723</v>
      </c>
      <c r="AF130" s="24" t="n">
        <v>7.793163</v>
      </c>
      <c r="AG130" s="24" t="n">
        <v>8.068458</v>
      </c>
      <c r="AH130" s="24" t="n">
        <v>8.343521000000001</v>
      </c>
      <c r="AI130" s="25" t="n">
        <v>0.022901</v>
      </c>
    </row>
    <row r="131" ht="15" customHeight="1">
      <c r="A131" s="20" t="inlineStr">
        <is>
          <t>PRC000:nom_Avg_Coal</t>
        </is>
      </c>
      <c r="B131" s="23" t="inlineStr">
        <is>
          <t xml:space="preserve">   Other Coal</t>
        </is>
      </c>
      <c r="C131" s="24" t="n">
        <v>2.081845</v>
      </c>
      <c r="D131" s="24" t="n">
        <v>2.142135</v>
      </c>
      <c r="E131" s="24" t="n">
        <v>2.167926</v>
      </c>
      <c r="F131" s="24" t="n">
        <v>2.196788</v>
      </c>
      <c r="G131" s="24" t="n">
        <v>2.23245</v>
      </c>
      <c r="H131" s="24" t="n">
        <v>2.27904</v>
      </c>
      <c r="I131" s="24" t="n">
        <v>2.318142</v>
      </c>
      <c r="J131" s="24" t="n">
        <v>2.378746</v>
      </c>
      <c r="K131" s="24" t="n">
        <v>2.453103</v>
      </c>
      <c r="L131" s="24" t="n">
        <v>2.492555</v>
      </c>
      <c r="M131" s="24" t="n">
        <v>2.554786</v>
      </c>
      <c r="N131" s="24" t="n">
        <v>2.612804</v>
      </c>
      <c r="O131" s="24" t="n">
        <v>2.670196</v>
      </c>
      <c r="P131" s="24" t="n">
        <v>2.725629</v>
      </c>
      <c r="Q131" s="24" t="n">
        <v>2.793735</v>
      </c>
      <c r="R131" s="24" t="n">
        <v>2.855922</v>
      </c>
      <c r="S131" s="24" t="n">
        <v>2.911102</v>
      </c>
      <c r="T131" s="24" t="n">
        <v>2.976252</v>
      </c>
      <c r="U131" s="24" t="n">
        <v>3.050606</v>
      </c>
      <c r="V131" s="24" t="n">
        <v>3.115995</v>
      </c>
      <c r="W131" s="24" t="n">
        <v>3.185122</v>
      </c>
      <c r="X131" s="24" t="n">
        <v>3.247187</v>
      </c>
      <c r="Y131" s="24" t="n">
        <v>3.322262</v>
      </c>
      <c r="Z131" s="24" t="n">
        <v>3.403437</v>
      </c>
      <c r="AA131" s="24" t="n">
        <v>3.485792</v>
      </c>
      <c r="AB131" s="24" t="n">
        <v>3.568452</v>
      </c>
      <c r="AC131" s="24" t="n">
        <v>3.65914</v>
      </c>
      <c r="AD131" s="24" t="n">
        <v>3.741654</v>
      </c>
      <c r="AE131" s="24" t="n">
        <v>3.836952</v>
      </c>
      <c r="AF131" s="24" t="n">
        <v>3.931766</v>
      </c>
      <c r="AG131" s="24" t="n">
        <v>4.027357</v>
      </c>
      <c r="AH131" s="24" t="n">
        <v>4.126118</v>
      </c>
      <c r="AI131" s="25" t="n">
        <v>0.022312</v>
      </c>
    </row>
    <row r="132" ht="15" customHeight="1">
      <c r="A132" s="20" t="inlineStr">
        <is>
          <t>PRC000:nom_Avg_CoaltoLi</t>
        </is>
      </c>
      <c r="B132" s="23" t="inlineStr">
        <is>
          <t xml:space="preserve">   Coal to Liquids</t>
        </is>
      </c>
      <c r="C132" s="25" t="inlineStr">
        <is>
          <t>- -</t>
        </is>
      </c>
      <c r="D132" s="25" t="inlineStr">
        <is>
          <t>- -</t>
        </is>
      </c>
      <c r="E132" s="25" t="inlineStr">
        <is>
          <t>- -</t>
        </is>
      </c>
      <c r="F132" s="25" t="inlineStr">
        <is>
          <t>- -</t>
        </is>
      </c>
      <c r="G132" s="25" t="inlineStr">
        <is>
          <t>- -</t>
        </is>
      </c>
      <c r="H132" s="25" t="inlineStr">
        <is>
          <t>- -</t>
        </is>
      </c>
      <c r="I132" s="25" t="inlineStr">
        <is>
          <t>- -</t>
        </is>
      </c>
      <c r="J132" s="25" t="inlineStr">
        <is>
          <t>- -</t>
        </is>
      </c>
      <c r="K132" s="25" t="inlineStr">
        <is>
          <t>- -</t>
        </is>
      </c>
      <c r="L132" s="25" t="inlineStr">
        <is>
          <t>- -</t>
        </is>
      </c>
      <c r="M132" s="25" t="inlineStr">
        <is>
          <t>- -</t>
        </is>
      </c>
      <c r="N132" s="25" t="inlineStr">
        <is>
          <t>- -</t>
        </is>
      </c>
      <c r="O132" s="25" t="inlineStr">
        <is>
          <t>- -</t>
        </is>
      </c>
      <c r="P132" s="25" t="inlineStr">
        <is>
          <t>- -</t>
        </is>
      </c>
      <c r="Q132" s="25" t="inlineStr">
        <is>
          <t>- -</t>
        </is>
      </c>
      <c r="R132" s="25" t="inlineStr">
        <is>
          <t>- -</t>
        </is>
      </c>
      <c r="S132" s="25" t="inlineStr">
        <is>
          <t>- -</t>
        </is>
      </c>
      <c r="T132" s="25" t="inlineStr">
        <is>
          <t>- -</t>
        </is>
      </c>
      <c r="U132" s="25" t="inlineStr">
        <is>
          <t>- -</t>
        </is>
      </c>
      <c r="V132" s="25" t="inlineStr">
        <is>
          <t>- -</t>
        </is>
      </c>
      <c r="W132" s="25" t="inlineStr">
        <is>
          <t>- -</t>
        </is>
      </c>
      <c r="X132" s="25" t="inlineStr">
        <is>
          <t>- -</t>
        </is>
      </c>
      <c r="Y132" s="25" t="inlineStr">
        <is>
          <t>- -</t>
        </is>
      </c>
      <c r="Z132" s="25" t="inlineStr">
        <is>
          <t>- -</t>
        </is>
      </c>
      <c r="AA132" s="25" t="inlineStr">
        <is>
          <t>- -</t>
        </is>
      </c>
      <c r="AB132" s="25" t="inlineStr">
        <is>
          <t>- -</t>
        </is>
      </c>
      <c r="AC132" s="25" t="inlineStr">
        <is>
          <t>- -</t>
        </is>
      </c>
      <c r="AD132" s="25" t="inlineStr">
        <is>
          <t>- -</t>
        </is>
      </c>
      <c r="AE132" s="25" t="inlineStr">
        <is>
          <t>- -</t>
        </is>
      </c>
      <c r="AF132" s="25" t="inlineStr">
        <is>
          <t>- -</t>
        </is>
      </c>
      <c r="AG132" s="25" t="inlineStr">
        <is>
          <t>- -</t>
        </is>
      </c>
      <c r="AH132" s="25" t="inlineStr">
        <is>
          <t>- -</t>
        </is>
      </c>
      <c r="AI132" s="25" t="inlineStr">
        <is>
          <t>- -</t>
        </is>
      </c>
    </row>
    <row r="133" ht="15" customHeight="1">
      <c r="A133" s="20" t="inlineStr">
        <is>
          <t>PRC000:nom_Avg_Electric</t>
        </is>
      </c>
      <c r="B133" s="23" t="inlineStr">
        <is>
          <t xml:space="preserve">   Electricity</t>
        </is>
      </c>
      <c r="C133" s="24" t="n">
        <v>30.454449</v>
      </c>
      <c r="D133" s="24" t="n">
        <v>30.661966</v>
      </c>
      <c r="E133" s="24" t="n">
        <v>31.207701</v>
      </c>
      <c r="F133" s="24" t="n">
        <v>31.909357</v>
      </c>
      <c r="G133" s="24" t="n">
        <v>32.692146</v>
      </c>
      <c r="H133" s="24" t="n">
        <v>33.647961</v>
      </c>
      <c r="I133" s="24" t="n">
        <v>34.874352</v>
      </c>
      <c r="J133" s="24" t="n">
        <v>36.096222</v>
      </c>
      <c r="K133" s="24" t="n">
        <v>37.152561</v>
      </c>
      <c r="L133" s="24" t="n">
        <v>37.893734</v>
      </c>
      <c r="M133" s="24" t="n">
        <v>38.571289</v>
      </c>
      <c r="N133" s="24" t="n">
        <v>39.395653</v>
      </c>
      <c r="O133" s="24" t="n">
        <v>40.122002</v>
      </c>
      <c r="P133" s="24" t="n">
        <v>40.823757</v>
      </c>
      <c r="Q133" s="24" t="n">
        <v>41.869755</v>
      </c>
      <c r="R133" s="24" t="n">
        <v>42.812061</v>
      </c>
      <c r="S133" s="24" t="n">
        <v>43.494694</v>
      </c>
      <c r="T133" s="24" t="n">
        <v>44.316452</v>
      </c>
      <c r="U133" s="24" t="n">
        <v>45.151012</v>
      </c>
      <c r="V133" s="24" t="n">
        <v>46.236134</v>
      </c>
      <c r="W133" s="24" t="n">
        <v>47.130112</v>
      </c>
      <c r="X133" s="24" t="n">
        <v>47.92844</v>
      </c>
      <c r="Y133" s="24" t="n">
        <v>48.928825</v>
      </c>
      <c r="Z133" s="24" t="n">
        <v>49.92429</v>
      </c>
      <c r="AA133" s="24" t="n">
        <v>50.909897</v>
      </c>
      <c r="AB133" s="24" t="n">
        <v>52.075039</v>
      </c>
      <c r="AC133" s="24" t="n">
        <v>53.193027</v>
      </c>
      <c r="AD133" s="24" t="n">
        <v>54.298119</v>
      </c>
      <c r="AE133" s="24" t="n">
        <v>55.623085</v>
      </c>
      <c r="AF133" s="24" t="n">
        <v>56.845604</v>
      </c>
      <c r="AG133" s="24" t="n">
        <v>57.994427</v>
      </c>
      <c r="AH133" s="24" t="n">
        <v>59.239773</v>
      </c>
      <c r="AI133" s="25" t="n">
        <v>0.021695</v>
      </c>
    </row>
    <row r="134" ht="15.75" customHeight="1"/>
    <row r="135" ht="15" customHeight="1">
      <c r="B135" s="22" t="inlineStr">
        <is>
          <t>Non-Renewable Energy Expenditures by Sector</t>
        </is>
      </c>
    </row>
    <row r="136" ht="15" customHeight="1">
      <c r="B136" s="22" t="inlineStr">
        <is>
          <t>(billion nominal dollars)</t>
        </is>
      </c>
    </row>
    <row r="137" ht="15" customHeight="1">
      <c r="A137" s="20" t="inlineStr">
        <is>
          <t>PRC000:nom_Residential</t>
        </is>
      </c>
      <c r="B137" s="23" t="inlineStr">
        <is>
          <t xml:space="preserve"> Residential</t>
        </is>
      </c>
      <c r="C137" s="26" t="n">
        <v>254.577835</v>
      </c>
      <c r="D137" s="26" t="n">
        <v>250.973541</v>
      </c>
      <c r="E137" s="26" t="n">
        <v>261.605988</v>
      </c>
      <c r="F137" s="26" t="n">
        <v>268.079651</v>
      </c>
      <c r="G137" s="26" t="n">
        <v>275.139679</v>
      </c>
      <c r="H137" s="26" t="n">
        <v>283.51123</v>
      </c>
      <c r="I137" s="26" t="n">
        <v>293.353363</v>
      </c>
      <c r="J137" s="26" t="n">
        <v>304.126251</v>
      </c>
      <c r="K137" s="26" t="n">
        <v>313.890686</v>
      </c>
      <c r="L137" s="26" t="n">
        <v>322.333801</v>
      </c>
      <c r="M137" s="26" t="n">
        <v>330.464752</v>
      </c>
      <c r="N137" s="26" t="n">
        <v>340.535034</v>
      </c>
      <c r="O137" s="26" t="n">
        <v>348.587921</v>
      </c>
      <c r="P137" s="26" t="n">
        <v>357.270538</v>
      </c>
      <c r="Q137" s="26" t="n">
        <v>368.589203</v>
      </c>
      <c r="R137" s="26" t="n">
        <v>379.352112</v>
      </c>
      <c r="S137" s="26" t="n">
        <v>388.685242</v>
      </c>
      <c r="T137" s="26" t="n">
        <v>399.00766</v>
      </c>
      <c r="U137" s="26" t="n">
        <v>410.112518</v>
      </c>
      <c r="V137" s="26" t="n">
        <v>422.597076</v>
      </c>
      <c r="W137" s="26" t="n">
        <v>434.126068</v>
      </c>
      <c r="X137" s="26" t="n">
        <v>445.266205</v>
      </c>
      <c r="Y137" s="26" t="n">
        <v>458.000885</v>
      </c>
      <c r="Z137" s="26" t="n">
        <v>470.93512</v>
      </c>
      <c r="AA137" s="26" t="n">
        <v>484.325287</v>
      </c>
      <c r="AB137" s="26" t="n">
        <v>499.011108</v>
      </c>
      <c r="AC137" s="26" t="n">
        <v>514.196716</v>
      </c>
      <c r="AD137" s="26" t="n">
        <v>529.486816</v>
      </c>
      <c r="AE137" s="26" t="n">
        <v>546.7349850000001</v>
      </c>
      <c r="AF137" s="26" t="n">
        <v>563.578369</v>
      </c>
      <c r="AG137" s="26" t="n">
        <v>580.431946</v>
      </c>
      <c r="AH137" s="26" t="n">
        <v>597.954529</v>
      </c>
      <c r="AI137" s="25" t="n">
        <v>0.027928</v>
      </c>
    </row>
    <row r="138" ht="15" customHeight="1">
      <c r="A138" s="20" t="inlineStr">
        <is>
          <t>PRC000:nom_Commercial</t>
        </is>
      </c>
      <c r="B138" s="23" t="inlineStr">
        <is>
          <t xml:space="preserve"> Commercial</t>
        </is>
      </c>
      <c r="C138" s="26" t="n">
        <v>188.964478</v>
      </c>
      <c r="D138" s="26" t="n">
        <v>188.492874</v>
      </c>
      <c r="E138" s="26" t="n">
        <v>195.334518</v>
      </c>
      <c r="F138" s="26" t="n">
        <v>201.557129</v>
      </c>
      <c r="G138" s="26" t="n">
        <v>207.187866</v>
      </c>
      <c r="H138" s="26" t="n">
        <v>213.9767</v>
      </c>
      <c r="I138" s="26" t="n">
        <v>222.773239</v>
      </c>
      <c r="J138" s="26" t="n">
        <v>231.287689</v>
      </c>
      <c r="K138" s="26" t="n">
        <v>238.860367</v>
      </c>
      <c r="L138" s="26" t="n">
        <v>244.889603</v>
      </c>
      <c r="M138" s="26" t="n">
        <v>250.700256</v>
      </c>
      <c r="N138" s="26" t="n">
        <v>258.497314</v>
      </c>
      <c r="O138" s="26" t="n">
        <v>264.433167</v>
      </c>
      <c r="P138" s="26" t="n">
        <v>270.426849</v>
      </c>
      <c r="Q138" s="26" t="n">
        <v>279.429047</v>
      </c>
      <c r="R138" s="26" t="n">
        <v>287.436584</v>
      </c>
      <c r="S138" s="26" t="n">
        <v>294.106506</v>
      </c>
      <c r="T138" s="26" t="n">
        <v>301.688263</v>
      </c>
      <c r="U138" s="26" t="n">
        <v>309.703217</v>
      </c>
      <c r="V138" s="26" t="n">
        <v>319.563477</v>
      </c>
      <c r="W138" s="26" t="n">
        <v>328.414856</v>
      </c>
      <c r="X138" s="26" t="n">
        <v>336.199982</v>
      </c>
      <c r="Y138" s="26" t="n">
        <v>346.053955</v>
      </c>
      <c r="Z138" s="26" t="n">
        <v>356.495178</v>
      </c>
      <c r="AA138" s="26" t="n">
        <v>366.546753</v>
      </c>
      <c r="AB138" s="26" t="n">
        <v>378.271271</v>
      </c>
      <c r="AC138" s="26" t="n">
        <v>390.322906</v>
      </c>
      <c r="AD138" s="26" t="n">
        <v>402.244781</v>
      </c>
      <c r="AE138" s="26" t="n">
        <v>416.748352</v>
      </c>
      <c r="AF138" s="26" t="n">
        <v>430.622864</v>
      </c>
      <c r="AG138" s="26" t="n">
        <v>444.697601</v>
      </c>
      <c r="AH138" s="26" t="n">
        <v>459.762573</v>
      </c>
      <c r="AI138" s="25" t="n">
        <v>0.029098</v>
      </c>
    </row>
    <row r="139" ht="15" customHeight="1">
      <c r="A139" s="20" t="inlineStr">
        <is>
          <t>PRC000:nom_Industrial</t>
        </is>
      </c>
      <c r="B139" s="23" t="inlineStr">
        <is>
          <t xml:space="preserve"> Industrial 1/</t>
        </is>
      </c>
      <c r="C139" s="26" t="n">
        <v>185.422699</v>
      </c>
      <c r="D139" s="26" t="n">
        <v>182.733368</v>
      </c>
      <c r="E139" s="26" t="n">
        <v>191.709778</v>
      </c>
      <c r="F139" s="26" t="n">
        <v>204.049805</v>
      </c>
      <c r="G139" s="26" t="n">
        <v>214.466797</v>
      </c>
      <c r="H139" s="26" t="n">
        <v>226.732803</v>
      </c>
      <c r="I139" s="26" t="n">
        <v>241.524017</v>
      </c>
      <c r="J139" s="26" t="n">
        <v>258.334076</v>
      </c>
      <c r="K139" s="26" t="n">
        <v>271.219116</v>
      </c>
      <c r="L139" s="26" t="n">
        <v>283.733185</v>
      </c>
      <c r="M139" s="26" t="n">
        <v>295.216339</v>
      </c>
      <c r="N139" s="26" t="n">
        <v>305.018372</v>
      </c>
      <c r="O139" s="26" t="n">
        <v>315.280151</v>
      </c>
      <c r="P139" s="26" t="n">
        <v>326.652161</v>
      </c>
      <c r="Q139" s="26" t="n">
        <v>341.153412</v>
      </c>
      <c r="R139" s="26" t="n">
        <v>355.539337</v>
      </c>
      <c r="S139" s="26" t="n">
        <v>369.386719</v>
      </c>
      <c r="T139" s="26" t="n">
        <v>383.627899</v>
      </c>
      <c r="U139" s="26" t="n">
        <v>398.89032</v>
      </c>
      <c r="V139" s="26" t="n">
        <v>415.149963</v>
      </c>
      <c r="W139" s="26" t="n">
        <v>430.60614</v>
      </c>
      <c r="X139" s="26" t="n">
        <v>446.508057</v>
      </c>
      <c r="Y139" s="26" t="n">
        <v>464.229309</v>
      </c>
      <c r="Z139" s="26" t="n">
        <v>485.181061</v>
      </c>
      <c r="AA139" s="26" t="n">
        <v>504.482758</v>
      </c>
      <c r="AB139" s="26" t="n">
        <v>525.321655</v>
      </c>
      <c r="AC139" s="26" t="n">
        <v>548.134033</v>
      </c>
      <c r="AD139" s="26" t="n">
        <v>569.8036499999999</v>
      </c>
      <c r="AE139" s="26" t="n">
        <v>596.495361</v>
      </c>
      <c r="AF139" s="26" t="n">
        <v>623.433594</v>
      </c>
      <c r="AG139" s="26" t="n">
        <v>650.812744</v>
      </c>
      <c r="AH139" s="26" t="n">
        <v>676.916931</v>
      </c>
      <c r="AI139" s="25" t="n">
        <v>0.042656</v>
      </c>
    </row>
    <row r="140" ht="15" customHeight="1">
      <c r="A140" s="20" t="inlineStr">
        <is>
          <t>PRC000:nom_TransNonRenw</t>
        </is>
      </c>
      <c r="B140" s="23" t="inlineStr">
        <is>
          <t xml:space="preserve"> Transportation</t>
        </is>
      </c>
      <c r="C140" s="26" t="n">
        <v>573.6005249999999</v>
      </c>
      <c r="D140" s="26" t="n">
        <v>582.248657</v>
      </c>
      <c r="E140" s="26" t="n">
        <v>593.599548</v>
      </c>
      <c r="F140" s="26" t="n">
        <v>605.6062010000001</v>
      </c>
      <c r="G140" s="26" t="n">
        <v>611.654846</v>
      </c>
      <c r="H140" s="26" t="n">
        <v>617.32251</v>
      </c>
      <c r="I140" s="26" t="n">
        <v>629.031067</v>
      </c>
      <c r="J140" s="26" t="n">
        <v>646.52478</v>
      </c>
      <c r="K140" s="26" t="n">
        <v>661.877258</v>
      </c>
      <c r="L140" s="26" t="n">
        <v>679.749817</v>
      </c>
      <c r="M140" s="26" t="n">
        <v>699.135498</v>
      </c>
      <c r="N140" s="26" t="n">
        <v>728.288879</v>
      </c>
      <c r="O140" s="26" t="n">
        <v>748.154724</v>
      </c>
      <c r="P140" s="26" t="n">
        <v>767.069336</v>
      </c>
      <c r="Q140" s="26" t="n">
        <v>794.400391</v>
      </c>
      <c r="R140" s="26" t="n">
        <v>819.627136</v>
      </c>
      <c r="S140" s="26" t="n">
        <v>843.345947</v>
      </c>
      <c r="T140" s="26" t="n">
        <v>869.473145</v>
      </c>
      <c r="U140" s="26" t="n">
        <v>891.473572</v>
      </c>
      <c r="V140" s="26" t="n">
        <v>919.587708</v>
      </c>
      <c r="W140" s="26" t="n">
        <v>950.7238160000001</v>
      </c>
      <c r="X140" s="26" t="n">
        <v>975.703247</v>
      </c>
      <c r="Y140" s="26" t="n">
        <v>1006.974915</v>
      </c>
      <c r="Z140" s="26" t="n">
        <v>1048.26709</v>
      </c>
      <c r="AA140" s="26" t="n">
        <v>1084.474731</v>
      </c>
      <c r="AB140" s="26" t="n">
        <v>1123.037842</v>
      </c>
      <c r="AC140" s="26" t="n">
        <v>1170.208862</v>
      </c>
      <c r="AD140" s="26" t="n">
        <v>1206.778809</v>
      </c>
      <c r="AE140" s="26" t="n">
        <v>1261.443359</v>
      </c>
      <c r="AF140" s="26" t="n">
        <v>1313.674316</v>
      </c>
      <c r="AG140" s="26" t="n">
        <v>1364.541382</v>
      </c>
      <c r="AH140" s="26" t="n">
        <v>1413.789551</v>
      </c>
      <c r="AI140" s="25" t="n">
        <v>0.029527</v>
      </c>
    </row>
    <row r="141" ht="15" customHeight="1">
      <c r="A141" s="20" t="inlineStr">
        <is>
          <t>PRC000:nom_TotalNon-Ren</t>
        </is>
      </c>
      <c r="B141" s="23" t="inlineStr">
        <is>
          <t xml:space="preserve">   Total Non-Renewable Expenditures</t>
        </is>
      </c>
      <c r="C141" s="26" t="n">
        <v>1202.56543</v>
      </c>
      <c r="D141" s="26" t="n">
        <v>1204.448364</v>
      </c>
      <c r="E141" s="26" t="n">
        <v>1242.249756</v>
      </c>
      <c r="F141" s="26" t="n">
        <v>1279.292725</v>
      </c>
      <c r="G141" s="26" t="n">
        <v>1308.449219</v>
      </c>
      <c r="H141" s="26" t="n">
        <v>1341.543335</v>
      </c>
      <c r="I141" s="26" t="n">
        <v>1386.681641</v>
      </c>
      <c r="J141" s="26" t="n">
        <v>1440.272827</v>
      </c>
      <c r="K141" s="26" t="n">
        <v>1485.847534</v>
      </c>
      <c r="L141" s="26" t="n">
        <v>1530.706421</v>
      </c>
      <c r="M141" s="26" t="n">
        <v>1575.516846</v>
      </c>
      <c r="N141" s="26" t="n">
        <v>1632.3396</v>
      </c>
      <c r="O141" s="26" t="n">
        <v>1676.455933</v>
      </c>
      <c r="P141" s="26" t="n">
        <v>1721.418945</v>
      </c>
      <c r="Q141" s="26" t="n">
        <v>1783.571899</v>
      </c>
      <c r="R141" s="26" t="n">
        <v>1841.9552</v>
      </c>
      <c r="S141" s="26" t="n">
        <v>1895.524536</v>
      </c>
      <c r="T141" s="26" t="n">
        <v>1953.796875</v>
      </c>
      <c r="U141" s="26" t="n">
        <v>2010.179565</v>
      </c>
      <c r="V141" s="26" t="n">
        <v>2076.898193</v>
      </c>
      <c r="W141" s="26" t="n">
        <v>2143.87085</v>
      </c>
      <c r="X141" s="26" t="n">
        <v>2203.677734</v>
      </c>
      <c r="Y141" s="26" t="n">
        <v>2275.259277</v>
      </c>
      <c r="Z141" s="26" t="n">
        <v>2360.878662</v>
      </c>
      <c r="AA141" s="26" t="n">
        <v>2439.82959</v>
      </c>
      <c r="AB141" s="26" t="n">
        <v>2525.64209</v>
      </c>
      <c r="AC141" s="26" t="n">
        <v>2622.862549</v>
      </c>
      <c r="AD141" s="26" t="n">
        <v>2708.314209</v>
      </c>
      <c r="AE141" s="26" t="n">
        <v>2821.421631</v>
      </c>
      <c r="AF141" s="26" t="n">
        <v>2931.309326</v>
      </c>
      <c r="AG141" s="26" t="n">
        <v>3040.483643</v>
      </c>
      <c r="AH141" s="26" t="n">
        <v>3148.423828</v>
      </c>
      <c r="AI141" s="25" t="n">
        <v>0.031534</v>
      </c>
    </row>
    <row r="142" ht="15" customHeight="1">
      <c r="A142" s="20" t="inlineStr">
        <is>
          <t>PRC000:nom_TransRenewEx</t>
        </is>
      </c>
      <c r="B142" s="23" t="inlineStr">
        <is>
          <t xml:space="preserve"> Transportation Renewable Expenditures</t>
        </is>
      </c>
      <c r="C142" s="26" t="n">
        <v>0.366889</v>
      </c>
      <c r="D142" s="26" t="n">
        <v>0.478973</v>
      </c>
      <c r="E142" s="26" t="n">
        <v>0.644896</v>
      </c>
      <c r="F142" s="26" t="n">
        <v>0.74914</v>
      </c>
      <c r="G142" s="26" t="n">
        <v>0.73199</v>
      </c>
      <c r="H142" s="26" t="n">
        <v>0.730997</v>
      </c>
      <c r="I142" s="26" t="n">
        <v>0.782127</v>
      </c>
      <c r="J142" s="26" t="n">
        <v>0.809244</v>
      </c>
      <c r="K142" s="26" t="n">
        <v>0.819585</v>
      </c>
      <c r="L142" s="26" t="n">
        <v>0.809239</v>
      </c>
      <c r="M142" s="26" t="n">
        <v>0.816553</v>
      </c>
      <c r="N142" s="26" t="n">
        <v>0.968611</v>
      </c>
      <c r="O142" s="26" t="n">
        <v>0.946818</v>
      </c>
      <c r="P142" s="26" t="n">
        <v>0.959131</v>
      </c>
      <c r="Q142" s="26" t="n">
        <v>0.97637</v>
      </c>
      <c r="R142" s="26" t="n">
        <v>0.960915</v>
      </c>
      <c r="S142" s="26" t="n">
        <v>0.923302</v>
      </c>
      <c r="T142" s="26" t="n">
        <v>0.961704</v>
      </c>
      <c r="U142" s="26" t="n">
        <v>0.977857</v>
      </c>
      <c r="V142" s="26" t="n">
        <v>0.953956</v>
      </c>
      <c r="W142" s="26" t="n">
        <v>0.905528</v>
      </c>
      <c r="X142" s="26" t="n">
        <v>0.865639</v>
      </c>
      <c r="Y142" s="26" t="n">
        <v>0.881109</v>
      </c>
      <c r="Z142" s="26" t="n">
        <v>0.8345590000000001</v>
      </c>
      <c r="AA142" s="26" t="n">
        <v>0.839261</v>
      </c>
      <c r="AB142" s="26" t="n">
        <v>0.843874</v>
      </c>
      <c r="AC142" s="26" t="n">
        <v>0.85945</v>
      </c>
      <c r="AD142" s="26" t="n">
        <v>0.8497670000000001</v>
      </c>
      <c r="AE142" s="26" t="n">
        <v>0.669665</v>
      </c>
      <c r="AF142" s="26" t="n">
        <v>0.667007</v>
      </c>
      <c r="AG142" s="26" t="n">
        <v>0.834026</v>
      </c>
      <c r="AH142" s="26" t="n">
        <v>0.855657</v>
      </c>
      <c r="AI142" s="25" t="n">
        <v>0.027693</v>
      </c>
    </row>
    <row r="143" ht="15" customHeight="1">
      <c r="A143" s="20" t="inlineStr">
        <is>
          <t>PRC000:nom_TotalExpendi</t>
        </is>
      </c>
      <c r="B143" s="22" t="inlineStr">
        <is>
          <t xml:space="preserve">   Total Expenditures</t>
        </is>
      </c>
      <c r="C143" s="27" t="n">
        <v>1202.932373</v>
      </c>
      <c r="D143" s="27" t="n">
        <v>1204.927368</v>
      </c>
      <c r="E143" s="27" t="n">
        <v>1242.894775</v>
      </c>
      <c r="F143" s="27" t="n">
        <v>1280.04187</v>
      </c>
      <c r="G143" s="27" t="n">
        <v>1309.181152</v>
      </c>
      <c r="H143" s="27" t="n">
        <v>1342.27417</v>
      </c>
      <c r="I143" s="27" t="n">
        <v>1387.463867</v>
      </c>
      <c r="J143" s="27" t="n">
        <v>1441.082275</v>
      </c>
      <c r="K143" s="27" t="n">
        <v>1486.667114</v>
      </c>
      <c r="L143" s="27" t="n">
        <v>1531.515747</v>
      </c>
      <c r="M143" s="27" t="n">
        <v>1576.333374</v>
      </c>
      <c r="N143" s="27" t="n">
        <v>1633.30835</v>
      </c>
      <c r="O143" s="27" t="n">
        <v>1677.40271</v>
      </c>
      <c r="P143" s="27" t="n">
        <v>1722.37793</v>
      </c>
      <c r="Q143" s="27" t="n">
        <v>1784.54834</v>
      </c>
      <c r="R143" s="27" t="n">
        <v>1842.915894</v>
      </c>
      <c r="S143" s="27" t="n">
        <v>1896.447754</v>
      </c>
      <c r="T143" s="27" t="n">
        <v>1954.758667</v>
      </c>
      <c r="U143" s="27" t="n">
        <v>2011.157593</v>
      </c>
      <c r="V143" s="27" t="n">
        <v>2077.852295</v>
      </c>
      <c r="W143" s="27" t="n">
        <v>2144.776367</v>
      </c>
      <c r="X143" s="27" t="n">
        <v>2204.543213</v>
      </c>
      <c r="Y143" s="27" t="n">
        <v>2276.140137</v>
      </c>
      <c r="Z143" s="27" t="n">
        <v>2361.713135</v>
      </c>
      <c r="AA143" s="27" t="n">
        <v>2440.668701</v>
      </c>
      <c r="AB143" s="27" t="n">
        <v>2526.486084</v>
      </c>
      <c r="AC143" s="27" t="n">
        <v>2623.721924</v>
      </c>
      <c r="AD143" s="27" t="n">
        <v>2709.163574</v>
      </c>
      <c r="AE143" s="27" t="n">
        <v>2822.091553</v>
      </c>
      <c r="AF143" s="27" t="n">
        <v>2931.976074</v>
      </c>
      <c r="AG143" s="27" t="n">
        <v>3041.317627</v>
      </c>
      <c r="AH143" s="27" t="n">
        <v>3149.279297</v>
      </c>
      <c r="AI143" s="28" t="n">
        <v>0.031533</v>
      </c>
    </row>
    <row r="144" ht="15.75" customHeight="1"/>
    <row r="146" ht="15" customHeight="1">
      <c r="B146" s="48" t="inlineStr">
        <is>
          <t xml:space="preserve">   1/ Includes energy for combined heat and power plants that have a non-regulatory status, and small on-site generating systems.</t>
        </is>
      </c>
      <c r="C146" s="61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  <c r="AI146" s="61" t="n"/>
    </row>
    <row r="147" ht="15" customHeight="1">
      <c r="B147" s="29" t="inlineStr">
        <is>
          <t xml:space="preserve">   2/ Excludes use for lease and plant fuel and fuel used for liquefaction in export facilities.</t>
        </is>
      </c>
    </row>
    <row r="148" ht="15" customHeight="1">
      <c r="B148" s="29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29" t="inlineStr">
        <is>
          <t>the percentage of ethanol varies seasonally.  The annual average ethanol content of 74 percent is used for these projections.</t>
        </is>
      </c>
    </row>
    <row r="150" ht="15" customHeight="1">
      <c r="B150" s="29" t="inlineStr">
        <is>
          <t xml:space="preserve">   4/ Sales weighted-average price for all grades.  Includes Federal, State, and local taxes.</t>
        </is>
      </c>
    </row>
    <row r="151" ht="15" customHeight="1">
      <c r="B151" s="29" t="inlineStr">
        <is>
          <t xml:space="preserve">   5/ Kerosene-type jet fuel.  Includes Federal and State taxes while excluding county and local taxes.</t>
        </is>
      </c>
    </row>
    <row r="152" ht="15" customHeight="1">
      <c r="B152" s="29" t="inlineStr">
        <is>
          <t xml:space="preserve">   6/ Diesel fuel for on-road use.  Includes Federal and State taxes while excluding county and local taxes.</t>
        </is>
      </c>
    </row>
    <row r="153" ht="15" customHeight="1">
      <c r="B153" s="29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29" t="inlineStr">
        <is>
          <t>and estimated dispensing costs or charges.</t>
        </is>
      </c>
    </row>
    <row r="155" ht="15" customHeight="1">
      <c r="B155" s="29" t="inlineStr">
        <is>
          <t xml:space="preserve">   8/ Includes electricity-only and combined heat and power plants that have a regulatory status.</t>
        </is>
      </c>
    </row>
    <row r="156" ht="15" customHeight="1">
      <c r="B156" s="29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29" t="inlineStr">
        <is>
          <t xml:space="preserve">   Btu = British thermal unit.</t>
        </is>
      </c>
    </row>
    <row r="158" ht="15" customHeight="1">
      <c r="B158" s="29" t="inlineStr">
        <is>
          <t xml:space="preserve">   - - = Not applicable.</t>
        </is>
      </c>
    </row>
    <row r="159" ht="15" customHeight="1">
      <c r="B159" s="29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29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25" defaultRowHeight="15" customHeight="1"/>
  <cols>
    <col width="17.375" customWidth="1" min="1" max="1"/>
    <col width="14.625" customWidth="1" min="2" max="2"/>
    <col width="23.25" customWidth="1" min="3" max="3"/>
    <col width="13.125" customWidth="1" min="4" max="4"/>
    <col width="31.625" customWidth="1" min="5" max="5"/>
    <col width="7.625" customWidth="1" min="6" max="52"/>
    <col width="8.75" customWidth="1" min="53" max="53"/>
    <col width="13.625" customWidth="1" min="54" max="54"/>
  </cols>
  <sheetData>
    <row r="2">
      <c r="A2" s="30" t="inlineStr">
        <is>
          <t>Export Energy Bool</t>
        </is>
      </c>
      <c r="B2" s="2" t="inlineStr">
        <is>
          <t>Is Net Exporter</t>
        </is>
      </c>
      <c r="C2" s="2" t="inlineStr">
        <is>
          <t xml:space="preserve">Fraction of Transmission </t>
        </is>
      </c>
      <c r="D2" s="2" t="inlineStr">
        <is>
          <t>Combined</t>
        </is>
      </c>
      <c r="E2" s="2" t="inlineStr">
        <is>
          <t>Recalculated Fraction of Transmission</t>
        </is>
      </c>
    </row>
    <row r="3">
      <c r="A3" s="3" t="inlineStr">
        <is>
          <t>AK</t>
        </is>
      </c>
      <c r="B3" s="2">
        <f>IF(SUMIFS('EIA SEDS data'!$AE$10:$AE$109,'EIA SEDS data'!$B$10:$B$109,A3,'EIA SEDS data'!$A$10:$A$109,"exports")&gt;0, 1, 0)</f>
        <v/>
      </c>
      <c r="C3" s="2">
        <f>SUMIFS('Cross border connections'!$R$4:$R$53,'Cross border connections'!$P$4:$P$53,Calculations!A3)</f>
        <v/>
      </c>
      <c r="D3" s="2">
        <f>B3*C3</f>
        <v/>
      </c>
      <c r="E3" s="2">
        <f>D3/$D$54</f>
        <v/>
      </c>
    </row>
    <row r="4">
      <c r="A4" s="3" t="inlineStr">
        <is>
          <t>AL</t>
        </is>
      </c>
      <c r="B4" s="2">
        <f>IF(SUMIFS('EIA SEDS data'!$AE$10:$AE$109,'EIA SEDS data'!$B$10:$B$109,A4,'EIA SEDS data'!$A$10:$A$109,"exports")&gt;0, 1, 0)</f>
        <v/>
      </c>
      <c r="C4" s="2">
        <f>SUMIFS('Cross border connections'!$R$4:$R$53,'Cross border connections'!$P$4:$P$53,Calculations!A4)</f>
        <v/>
      </c>
      <c r="D4" s="2">
        <f>B4*C4</f>
        <v/>
      </c>
      <c r="E4" s="2">
        <f>D4/$D$54</f>
        <v/>
      </c>
    </row>
    <row r="5">
      <c r="A5" s="3" t="inlineStr">
        <is>
          <t>AR</t>
        </is>
      </c>
      <c r="B5" s="2">
        <f>IF(SUMIFS('EIA SEDS data'!$AE$10:$AE$109,'EIA SEDS data'!$B$10:$B$109,A5,'EIA SEDS data'!$A$10:$A$109,"exports")&gt;0, 1, 0)</f>
        <v/>
      </c>
      <c r="C5" s="2">
        <f>SUMIFS('Cross border connections'!$R$4:$R$53,'Cross border connections'!$P$4:$P$53,Calculations!A5)</f>
        <v/>
      </c>
      <c r="D5" s="2">
        <f>B5*C5</f>
        <v/>
      </c>
      <c r="E5" s="2">
        <f>D5/$D$54</f>
        <v/>
      </c>
    </row>
    <row r="6">
      <c r="A6" s="3" t="inlineStr">
        <is>
          <t>AZ</t>
        </is>
      </c>
      <c r="B6" s="2">
        <f>IF(SUMIFS('EIA SEDS data'!$AE$10:$AE$109,'EIA SEDS data'!$B$10:$B$109,A6,'EIA SEDS data'!$A$10:$A$109,"exports")&gt;0, 1, 0)</f>
        <v/>
      </c>
      <c r="C6" s="2">
        <f>SUMIFS('Cross border connections'!$R$4:$R$53,'Cross border connections'!$P$4:$P$53,Calculations!A6)</f>
        <v/>
      </c>
      <c r="D6" s="2">
        <f>B6*C6</f>
        <v/>
      </c>
      <c r="E6" s="2">
        <f>D6/$D$54</f>
        <v/>
      </c>
    </row>
    <row r="7">
      <c r="A7" s="3" t="inlineStr">
        <is>
          <t>CA</t>
        </is>
      </c>
      <c r="B7" s="2">
        <f>IF(SUMIFS('EIA SEDS data'!$AE$10:$AE$109,'EIA SEDS data'!$B$10:$B$109,A7,'EIA SEDS data'!$A$10:$A$109,"exports")&gt;0, 1, 0)</f>
        <v/>
      </c>
      <c r="C7" s="2">
        <f>SUMIFS('Cross border connections'!$R$4:$R$53,'Cross border connections'!$P$4:$P$53,Calculations!A7)</f>
        <v/>
      </c>
      <c r="D7" s="2">
        <f>B7*C7</f>
        <v/>
      </c>
      <c r="E7" s="2">
        <f>D7/$D$54</f>
        <v/>
      </c>
    </row>
    <row r="8">
      <c r="A8" s="3" t="inlineStr">
        <is>
          <t>CO</t>
        </is>
      </c>
      <c r="B8" s="2">
        <f>IF(SUMIFS('EIA SEDS data'!$AE$10:$AE$109,'EIA SEDS data'!$B$10:$B$109,A8,'EIA SEDS data'!$A$10:$A$109,"exports")&gt;0, 1, 0)</f>
        <v/>
      </c>
      <c r="C8" s="2">
        <f>SUMIFS('Cross border connections'!$R$4:$R$53,'Cross border connections'!$P$4:$P$53,Calculations!A8)</f>
        <v/>
      </c>
      <c r="D8" s="2">
        <f>B8*C8</f>
        <v/>
      </c>
      <c r="E8" s="2">
        <f>D8/$D$54</f>
        <v/>
      </c>
    </row>
    <row r="9">
      <c r="A9" s="3" t="inlineStr">
        <is>
          <t>CT</t>
        </is>
      </c>
      <c r="B9" s="2">
        <f>IF(SUMIFS('EIA SEDS data'!$AE$10:$AE$109,'EIA SEDS data'!$B$10:$B$109,A9,'EIA SEDS data'!$A$10:$A$109,"exports")&gt;0, 1, 0)</f>
        <v/>
      </c>
      <c r="C9" s="2">
        <f>SUMIFS('Cross border connections'!$R$4:$R$53,'Cross border connections'!$P$4:$P$53,Calculations!A9)</f>
        <v/>
      </c>
      <c r="D9" s="2">
        <f>B9*C9</f>
        <v/>
      </c>
      <c r="E9" s="2">
        <f>D9/$D$54</f>
        <v/>
      </c>
    </row>
    <row r="10">
      <c r="A10" s="3" t="inlineStr">
        <is>
          <t>DC</t>
        </is>
      </c>
      <c r="B10" s="2">
        <f>IF(SUMIFS('EIA SEDS data'!$AE$10:$AE$109,'EIA SEDS data'!$B$10:$B$109,A10,'EIA SEDS data'!$A$10:$A$109,"exports")&gt;0, 1, 0)</f>
        <v/>
      </c>
      <c r="C10" s="2">
        <f>SUMIFS('Cross border connections'!$R$4:$R$53,'Cross border connections'!$P$4:$P$53,Calculations!A10)</f>
        <v/>
      </c>
      <c r="D10" s="2">
        <f>B10*C10</f>
        <v/>
      </c>
      <c r="E10" s="2">
        <f>D10/$D$54</f>
        <v/>
      </c>
    </row>
    <row r="11">
      <c r="A11" s="3" t="inlineStr">
        <is>
          <t>DE</t>
        </is>
      </c>
      <c r="B11" s="2">
        <f>IF(SUMIFS('EIA SEDS data'!$AE$10:$AE$109,'EIA SEDS data'!$B$10:$B$109,A11,'EIA SEDS data'!$A$10:$A$109,"exports")&gt;0, 1, 0)</f>
        <v/>
      </c>
      <c r="C11" s="2">
        <f>SUMIFS('Cross border connections'!$R$4:$R$53,'Cross border connections'!$P$4:$P$53,Calculations!A11)</f>
        <v/>
      </c>
      <c r="D11" s="2">
        <f>B11*C11</f>
        <v/>
      </c>
      <c r="E11" s="2">
        <f>D11/$D$54</f>
        <v/>
      </c>
    </row>
    <row r="12">
      <c r="A12" s="3" t="inlineStr">
        <is>
          <t>FL</t>
        </is>
      </c>
      <c r="B12" s="2">
        <f>IF(SUMIFS('EIA SEDS data'!$AE$10:$AE$109,'EIA SEDS data'!$B$10:$B$109,A12,'EIA SEDS data'!$A$10:$A$109,"exports")&gt;0, 1, 0)</f>
        <v/>
      </c>
      <c r="C12" s="2">
        <f>SUMIFS('Cross border connections'!$R$4:$R$53,'Cross border connections'!$P$4:$P$53,Calculations!A12)</f>
        <v/>
      </c>
      <c r="D12" s="2">
        <f>B12*C12</f>
        <v/>
      </c>
      <c r="E12" s="2">
        <f>D12/$D$54</f>
        <v/>
      </c>
    </row>
    <row r="13">
      <c r="A13" s="3" t="inlineStr">
        <is>
          <t>GA</t>
        </is>
      </c>
      <c r="B13" s="2">
        <f>IF(SUMIFS('EIA SEDS data'!$AE$10:$AE$109,'EIA SEDS data'!$B$10:$B$109,A13,'EIA SEDS data'!$A$10:$A$109,"exports")&gt;0, 1, 0)</f>
        <v/>
      </c>
      <c r="C13" s="2">
        <f>SUMIFS('Cross border connections'!$R$4:$R$53,'Cross border connections'!$P$4:$P$53,Calculations!A13)</f>
        <v/>
      </c>
      <c r="D13" s="2">
        <f>B13*C13</f>
        <v/>
      </c>
      <c r="E13" s="2">
        <f>D13/$D$54</f>
        <v/>
      </c>
    </row>
    <row r="14">
      <c r="A14" s="3" t="inlineStr">
        <is>
          <t>HI</t>
        </is>
      </c>
      <c r="B14" s="2">
        <f>IF(SUMIFS('EIA SEDS data'!$AE$10:$AE$109,'EIA SEDS data'!$B$10:$B$109,A14,'EIA SEDS data'!$A$10:$A$109,"exports")&gt;0, 1, 0)</f>
        <v/>
      </c>
      <c r="C14" s="2">
        <f>SUMIFS('Cross border connections'!$R$4:$R$53,'Cross border connections'!$P$4:$P$53,Calculations!A14)</f>
        <v/>
      </c>
      <c r="D14" s="2">
        <f>B14*C14</f>
        <v/>
      </c>
      <c r="E14" s="2">
        <f>D14/$D$54</f>
        <v/>
      </c>
    </row>
    <row r="15">
      <c r="A15" s="3" t="inlineStr">
        <is>
          <t>IA</t>
        </is>
      </c>
      <c r="B15" s="2">
        <f>IF(SUMIFS('EIA SEDS data'!$AE$10:$AE$109,'EIA SEDS data'!$B$10:$B$109,A15,'EIA SEDS data'!$A$10:$A$109,"exports")&gt;0, 1, 0)</f>
        <v/>
      </c>
      <c r="C15" s="2">
        <f>SUMIFS('Cross border connections'!$R$4:$R$53,'Cross border connections'!$P$4:$P$53,Calculations!A15)</f>
        <v/>
      </c>
      <c r="D15" s="2">
        <f>B15*C15</f>
        <v/>
      </c>
      <c r="E15" s="2">
        <f>D15/$D$54</f>
        <v/>
      </c>
    </row>
    <row r="16">
      <c r="A16" s="3" t="inlineStr">
        <is>
          <t>ID</t>
        </is>
      </c>
      <c r="B16" s="2">
        <f>IF(SUMIFS('EIA SEDS data'!$AE$10:$AE$109,'EIA SEDS data'!$B$10:$B$109,A16,'EIA SEDS data'!$A$10:$A$109,"exports")&gt;0, 1, 0)</f>
        <v/>
      </c>
      <c r="C16" s="2">
        <f>SUMIFS('Cross border connections'!$R$4:$R$53,'Cross border connections'!$P$4:$P$53,Calculations!A16)</f>
        <v/>
      </c>
      <c r="D16" s="2">
        <f>B16*C16</f>
        <v/>
      </c>
      <c r="E16" s="2">
        <f>D16/$D$54</f>
        <v/>
      </c>
    </row>
    <row r="17">
      <c r="A17" s="3" t="inlineStr">
        <is>
          <t>IL</t>
        </is>
      </c>
      <c r="B17" s="2">
        <f>IF(SUMIFS('EIA SEDS data'!$AE$10:$AE$109,'EIA SEDS data'!$B$10:$B$109,A17,'EIA SEDS data'!$A$10:$A$109,"exports")&gt;0, 1, 0)</f>
        <v/>
      </c>
      <c r="C17" s="2">
        <f>SUMIFS('Cross border connections'!$R$4:$R$53,'Cross border connections'!$P$4:$P$53,Calculations!A17)</f>
        <v/>
      </c>
      <c r="D17" s="2">
        <f>B17*C17</f>
        <v/>
      </c>
      <c r="E17" s="2">
        <f>D17/$D$54</f>
        <v/>
      </c>
    </row>
    <row r="18">
      <c r="A18" s="3" t="inlineStr">
        <is>
          <t>IN</t>
        </is>
      </c>
      <c r="B18" s="2">
        <f>IF(SUMIFS('EIA SEDS data'!$AE$10:$AE$109,'EIA SEDS data'!$B$10:$B$109,A18,'EIA SEDS data'!$A$10:$A$109,"exports")&gt;0, 1, 0)</f>
        <v/>
      </c>
      <c r="C18" s="2">
        <f>SUMIFS('Cross border connections'!$R$4:$R$53,'Cross border connections'!$P$4:$P$53,Calculations!A18)</f>
        <v/>
      </c>
      <c r="D18" s="2">
        <f>B18*C18</f>
        <v/>
      </c>
      <c r="E18" s="2">
        <f>D18/$D$54</f>
        <v/>
      </c>
    </row>
    <row r="19">
      <c r="A19" s="3" t="inlineStr">
        <is>
          <t>KS</t>
        </is>
      </c>
      <c r="B19" s="2">
        <f>IF(SUMIFS('EIA SEDS data'!$AE$10:$AE$109,'EIA SEDS data'!$B$10:$B$109,A19,'EIA SEDS data'!$A$10:$A$109,"exports")&gt;0, 1, 0)</f>
        <v/>
      </c>
      <c r="C19" s="2">
        <f>SUMIFS('Cross border connections'!$R$4:$R$53,'Cross border connections'!$P$4:$P$53,Calculations!A19)</f>
        <v/>
      </c>
      <c r="D19" s="2">
        <f>B19*C19</f>
        <v/>
      </c>
      <c r="E19" s="2">
        <f>D19/$D$54</f>
        <v/>
      </c>
    </row>
    <row r="20">
      <c r="A20" s="3" t="inlineStr">
        <is>
          <t>KY</t>
        </is>
      </c>
      <c r="B20" s="2">
        <f>IF(SUMIFS('EIA SEDS data'!$AE$10:$AE$109,'EIA SEDS data'!$B$10:$B$109,A20,'EIA SEDS data'!$A$10:$A$109,"exports")&gt;0, 1, 0)</f>
        <v/>
      </c>
      <c r="C20" s="2">
        <f>SUMIFS('Cross border connections'!$R$4:$R$53,'Cross border connections'!$P$4:$P$53,Calculations!A20)</f>
        <v/>
      </c>
      <c r="D20" s="2">
        <f>B20*C20</f>
        <v/>
      </c>
      <c r="E20" s="2">
        <f>D20/$D$54</f>
        <v/>
      </c>
    </row>
    <row r="21" ht="15.75" customHeight="1">
      <c r="A21" s="3" t="inlineStr">
        <is>
          <t>LA</t>
        </is>
      </c>
      <c r="B21" s="2">
        <f>IF(SUMIFS('EIA SEDS data'!$AE$10:$AE$109,'EIA SEDS data'!$B$10:$B$109,A21,'EIA SEDS data'!$A$10:$A$109,"exports")&gt;0, 1, 0)</f>
        <v/>
      </c>
      <c r="C21" s="2">
        <f>SUMIFS('Cross border connections'!$R$4:$R$53,'Cross border connections'!$P$4:$P$53,Calculations!A21)</f>
        <v/>
      </c>
      <c r="D21" s="2">
        <f>B21*C21</f>
        <v/>
      </c>
      <c r="E21" s="2">
        <f>D21/$D$54</f>
        <v/>
      </c>
    </row>
    <row r="22" ht="15.75" customHeight="1">
      <c r="A22" s="3" t="inlineStr">
        <is>
          <t>MA</t>
        </is>
      </c>
      <c r="B22" s="2">
        <f>IF(SUMIFS('EIA SEDS data'!$AE$10:$AE$109,'EIA SEDS data'!$B$10:$B$109,A22,'EIA SEDS data'!$A$10:$A$109,"exports")&gt;0, 1, 0)</f>
        <v/>
      </c>
      <c r="C22" s="2">
        <f>SUMIFS('Cross border connections'!$R$4:$R$53,'Cross border connections'!$P$4:$P$53,Calculations!A22)</f>
        <v/>
      </c>
      <c r="D22" s="2">
        <f>B22*C22</f>
        <v/>
      </c>
      <c r="E22" s="2">
        <f>D22/$D$54</f>
        <v/>
      </c>
    </row>
    <row r="23" ht="15.75" customHeight="1">
      <c r="A23" s="3" t="inlineStr">
        <is>
          <t>MD</t>
        </is>
      </c>
      <c r="B23" s="2">
        <f>IF(SUMIFS('EIA SEDS data'!$AE$10:$AE$109,'EIA SEDS data'!$B$10:$B$109,A23,'EIA SEDS data'!$A$10:$A$109,"exports")&gt;0, 1, 0)</f>
        <v/>
      </c>
      <c r="C23" s="2">
        <f>SUMIFS('Cross border connections'!$R$4:$R$53,'Cross border connections'!$P$4:$P$53,Calculations!A23)</f>
        <v/>
      </c>
      <c r="D23" s="2">
        <f>B23*C23</f>
        <v/>
      </c>
      <c r="E23" s="2">
        <f>D23/$D$54</f>
        <v/>
      </c>
    </row>
    <row r="24" ht="15.75" customHeight="1">
      <c r="A24" s="3" t="inlineStr">
        <is>
          <t>ME</t>
        </is>
      </c>
      <c r="B24" s="2">
        <f>IF(SUMIFS('EIA SEDS data'!$AE$10:$AE$109,'EIA SEDS data'!$B$10:$B$109,A24,'EIA SEDS data'!$A$10:$A$109,"exports")&gt;0, 1, 0)</f>
        <v/>
      </c>
      <c r="C24" s="2">
        <f>SUMIFS('Cross border connections'!$R$4:$R$53,'Cross border connections'!$P$4:$P$53,Calculations!A24)</f>
        <v/>
      </c>
      <c r="D24" s="2">
        <f>B24*C24</f>
        <v/>
      </c>
      <c r="E24" s="2">
        <f>D24/$D$54</f>
        <v/>
      </c>
    </row>
    <row r="25" ht="15.75" customHeight="1">
      <c r="A25" s="3" t="inlineStr">
        <is>
          <t>MI</t>
        </is>
      </c>
      <c r="B25" s="2">
        <f>IF(SUMIFS('EIA SEDS data'!$AE$10:$AE$109,'EIA SEDS data'!$B$10:$B$109,A25,'EIA SEDS data'!$A$10:$A$109,"exports")&gt;0, 1, 0)</f>
        <v/>
      </c>
      <c r="C25" s="2">
        <f>SUMIFS('Cross border connections'!$R$4:$R$53,'Cross border connections'!$P$4:$P$53,Calculations!A25)</f>
        <v/>
      </c>
      <c r="D25" s="2">
        <f>B25*C25</f>
        <v/>
      </c>
      <c r="E25" s="2">
        <f>D25/$D$54</f>
        <v/>
      </c>
    </row>
    <row r="26" ht="15.75" customHeight="1">
      <c r="A26" s="3" t="inlineStr">
        <is>
          <t>MN</t>
        </is>
      </c>
      <c r="B26" s="2">
        <f>IF(SUMIFS('EIA SEDS data'!$AE$10:$AE$109,'EIA SEDS data'!$B$10:$B$109,A26,'EIA SEDS data'!$A$10:$A$109,"exports")&gt;0, 1, 0)</f>
        <v/>
      </c>
      <c r="C26" s="2">
        <f>SUMIFS('Cross border connections'!$R$4:$R$53,'Cross border connections'!$P$4:$P$53,Calculations!A26)</f>
        <v/>
      </c>
      <c r="D26" s="2">
        <f>B26*C26</f>
        <v/>
      </c>
      <c r="E26" s="2">
        <f>D26/$D$54</f>
        <v/>
      </c>
    </row>
    <row r="27" ht="15.75" customHeight="1">
      <c r="A27" s="3" t="inlineStr">
        <is>
          <t>MO</t>
        </is>
      </c>
      <c r="B27" s="2">
        <f>IF(SUMIFS('EIA SEDS data'!$AE$10:$AE$109,'EIA SEDS data'!$B$10:$B$109,A27,'EIA SEDS data'!$A$10:$A$109,"exports")&gt;0, 1, 0)</f>
        <v/>
      </c>
      <c r="C27" s="2">
        <f>SUMIFS('Cross border connections'!$R$4:$R$53,'Cross border connections'!$P$4:$P$53,Calculations!A27)</f>
        <v/>
      </c>
      <c r="D27" s="2">
        <f>B27*C27</f>
        <v/>
      </c>
      <c r="E27" s="2">
        <f>D27/$D$54</f>
        <v/>
      </c>
    </row>
    <row r="28" ht="15.75" customHeight="1">
      <c r="A28" s="3" t="inlineStr">
        <is>
          <t>MS</t>
        </is>
      </c>
      <c r="B28" s="2">
        <f>IF(SUMIFS('EIA SEDS data'!$AE$10:$AE$109,'EIA SEDS data'!$B$10:$B$109,A28,'EIA SEDS data'!$A$10:$A$109,"exports")&gt;0, 1, 0)</f>
        <v/>
      </c>
      <c r="C28" s="2">
        <f>SUMIFS('Cross border connections'!$R$4:$R$53,'Cross border connections'!$P$4:$P$53,Calculations!A28)</f>
        <v/>
      </c>
      <c r="D28" s="2">
        <f>B28*C28</f>
        <v/>
      </c>
      <c r="E28" s="2">
        <f>D28/$D$54</f>
        <v/>
      </c>
    </row>
    <row r="29" ht="15.75" customHeight="1">
      <c r="A29" s="3" t="inlineStr">
        <is>
          <t>MT</t>
        </is>
      </c>
      <c r="B29" s="2">
        <f>IF(SUMIFS('EIA SEDS data'!$AE$10:$AE$109,'EIA SEDS data'!$B$10:$B$109,A29,'EIA SEDS data'!$A$10:$A$109,"exports")&gt;0, 1, 0)</f>
        <v/>
      </c>
      <c r="C29" s="2">
        <f>SUMIFS('Cross border connections'!$R$4:$R$53,'Cross border connections'!$P$4:$P$53,Calculations!A29)</f>
        <v/>
      </c>
      <c r="D29" s="2">
        <f>B29*C29</f>
        <v/>
      </c>
      <c r="E29" s="2">
        <f>D29/$D$54</f>
        <v/>
      </c>
    </row>
    <row r="30" ht="15.75" customHeight="1">
      <c r="A30" s="3" t="inlineStr">
        <is>
          <t>NC</t>
        </is>
      </c>
      <c r="B30" s="2">
        <f>IF(SUMIFS('EIA SEDS data'!$AE$10:$AE$109,'EIA SEDS data'!$B$10:$B$109,A30,'EIA SEDS data'!$A$10:$A$109,"exports")&gt;0, 1, 0)</f>
        <v/>
      </c>
      <c r="C30" s="2">
        <f>SUMIFS('Cross border connections'!$R$4:$R$53,'Cross border connections'!$P$4:$P$53,Calculations!A30)</f>
        <v/>
      </c>
      <c r="D30" s="2">
        <f>B30*C30</f>
        <v/>
      </c>
      <c r="E30" s="2">
        <f>D30/$D$54</f>
        <v/>
      </c>
    </row>
    <row r="31" ht="15.75" customHeight="1">
      <c r="A31" s="3" t="inlineStr">
        <is>
          <t>ND</t>
        </is>
      </c>
      <c r="B31" s="2">
        <f>IF(SUMIFS('EIA SEDS data'!$AE$10:$AE$109,'EIA SEDS data'!$B$10:$B$109,A31,'EIA SEDS data'!$A$10:$A$109,"exports")&gt;0, 1, 0)</f>
        <v/>
      </c>
      <c r="C31" s="2">
        <f>SUMIFS('Cross border connections'!$R$4:$R$53,'Cross border connections'!$P$4:$P$53,Calculations!A31)</f>
        <v/>
      </c>
      <c r="D31" s="2">
        <f>B31*C31</f>
        <v/>
      </c>
      <c r="E31" s="2">
        <f>D31/$D$54</f>
        <v/>
      </c>
    </row>
    <row r="32" ht="15.75" customHeight="1">
      <c r="A32" s="3" t="inlineStr">
        <is>
          <t>NE</t>
        </is>
      </c>
      <c r="B32" s="2">
        <f>IF(SUMIFS('EIA SEDS data'!$AE$10:$AE$109,'EIA SEDS data'!$B$10:$B$109,A32,'EIA SEDS data'!$A$10:$A$109,"exports")&gt;0, 1, 0)</f>
        <v/>
      </c>
      <c r="C32" s="2">
        <f>SUMIFS('Cross border connections'!$R$4:$R$53,'Cross border connections'!$P$4:$P$53,Calculations!A32)</f>
        <v/>
      </c>
      <c r="D32" s="2">
        <f>B32*C32</f>
        <v/>
      </c>
      <c r="E32" s="2">
        <f>D32/$D$54</f>
        <v/>
      </c>
    </row>
    <row r="33" ht="15.75" customHeight="1">
      <c r="A33" s="3" t="inlineStr">
        <is>
          <t>NH</t>
        </is>
      </c>
      <c r="B33" s="2">
        <f>IF(SUMIFS('EIA SEDS data'!$AE$10:$AE$109,'EIA SEDS data'!$B$10:$B$109,A33,'EIA SEDS data'!$A$10:$A$109,"exports")&gt;0, 1, 0)</f>
        <v/>
      </c>
      <c r="C33" s="2">
        <f>SUMIFS('Cross border connections'!$R$4:$R$53,'Cross border connections'!$P$4:$P$53,Calculations!A33)</f>
        <v/>
      </c>
      <c r="D33" s="2">
        <f>B33*C33</f>
        <v/>
      </c>
      <c r="E33" s="2">
        <f>D33/$D$54</f>
        <v/>
      </c>
    </row>
    <row r="34" ht="15.75" customHeight="1">
      <c r="A34" s="3" t="inlineStr">
        <is>
          <t>NJ</t>
        </is>
      </c>
      <c r="B34" s="2">
        <f>IF(SUMIFS('EIA SEDS data'!$AE$10:$AE$109,'EIA SEDS data'!$B$10:$B$109,A34,'EIA SEDS data'!$A$10:$A$109,"exports")&gt;0, 1, 0)</f>
        <v/>
      </c>
      <c r="C34" s="2">
        <f>SUMIFS('Cross border connections'!$R$4:$R$53,'Cross border connections'!$P$4:$P$53,Calculations!A34)</f>
        <v/>
      </c>
      <c r="D34" s="2">
        <f>B34*C34</f>
        <v/>
      </c>
      <c r="E34" s="2">
        <f>D34/$D$54</f>
        <v/>
      </c>
    </row>
    <row r="35" ht="15.75" customHeight="1">
      <c r="A35" s="3" t="inlineStr">
        <is>
          <t>NM</t>
        </is>
      </c>
      <c r="B35" s="2">
        <f>IF(SUMIFS('EIA SEDS data'!$AE$10:$AE$109,'EIA SEDS data'!$B$10:$B$109,A35,'EIA SEDS data'!$A$10:$A$109,"exports")&gt;0, 1, 0)</f>
        <v/>
      </c>
      <c r="C35" s="2">
        <f>SUMIFS('Cross border connections'!$R$4:$R$53,'Cross border connections'!$P$4:$P$53,Calculations!A35)</f>
        <v/>
      </c>
      <c r="D35" s="2">
        <f>B35*C35</f>
        <v/>
      </c>
      <c r="E35" s="2">
        <f>D35/$D$54</f>
        <v/>
      </c>
    </row>
    <row r="36" ht="15.75" customHeight="1">
      <c r="A36" s="3" t="inlineStr">
        <is>
          <t>NV</t>
        </is>
      </c>
      <c r="B36" s="2">
        <f>IF(SUMIFS('EIA SEDS data'!$AE$10:$AE$109,'EIA SEDS data'!$B$10:$B$109,A36,'EIA SEDS data'!$A$10:$A$109,"exports")&gt;0, 1, 0)</f>
        <v/>
      </c>
      <c r="C36" s="2">
        <f>SUMIFS('Cross border connections'!$R$4:$R$53,'Cross border connections'!$P$4:$P$53,Calculations!A36)</f>
        <v/>
      </c>
      <c r="D36" s="2">
        <f>B36*C36</f>
        <v/>
      </c>
      <c r="E36" s="2">
        <f>D36/$D$54</f>
        <v/>
      </c>
    </row>
    <row r="37" ht="15.75" customHeight="1">
      <c r="A37" s="3" t="inlineStr">
        <is>
          <t>NY</t>
        </is>
      </c>
      <c r="B37" s="2">
        <f>IF(SUMIFS('EIA SEDS data'!$AE$10:$AE$109,'EIA SEDS data'!$B$10:$B$109,A37,'EIA SEDS data'!$A$10:$A$109,"exports")&gt;0, 1, 0)</f>
        <v/>
      </c>
      <c r="C37" s="2">
        <f>SUMIFS('Cross border connections'!$R$4:$R$53,'Cross border connections'!$P$4:$P$53,Calculations!A37)</f>
        <v/>
      </c>
      <c r="D37" s="2">
        <f>B37*C37</f>
        <v/>
      </c>
      <c r="E37" s="2">
        <f>D37/$D$54</f>
        <v/>
      </c>
    </row>
    <row r="38" ht="15.75" customHeight="1">
      <c r="A38" s="3" t="inlineStr">
        <is>
          <t>OH</t>
        </is>
      </c>
      <c r="B38" s="2">
        <f>IF(SUMIFS('EIA SEDS data'!$AE$10:$AE$109,'EIA SEDS data'!$B$10:$B$109,A38,'EIA SEDS data'!$A$10:$A$109,"exports")&gt;0, 1, 0)</f>
        <v/>
      </c>
      <c r="C38" s="2">
        <f>SUMIFS('Cross border connections'!$R$4:$R$53,'Cross border connections'!$P$4:$P$53,Calculations!A38)</f>
        <v/>
      </c>
      <c r="D38" s="2">
        <f>B38*C38</f>
        <v/>
      </c>
      <c r="E38" s="2">
        <f>D38/$D$54</f>
        <v/>
      </c>
    </row>
    <row r="39" ht="15.75" customHeight="1">
      <c r="A39" s="3" t="inlineStr">
        <is>
          <t>OK</t>
        </is>
      </c>
      <c r="B39" s="2">
        <f>IF(SUMIFS('EIA SEDS data'!$AE$10:$AE$109,'EIA SEDS data'!$B$10:$B$109,A39,'EIA SEDS data'!$A$10:$A$109,"exports")&gt;0, 1, 0)</f>
        <v/>
      </c>
      <c r="C39" s="2">
        <f>SUMIFS('Cross border connections'!$R$4:$R$53,'Cross border connections'!$P$4:$P$53,Calculations!A39)</f>
        <v/>
      </c>
      <c r="D39" s="2">
        <f>B39*C39</f>
        <v/>
      </c>
      <c r="E39" s="2">
        <f>D39/$D$54</f>
        <v/>
      </c>
    </row>
    <row r="40" ht="15.75" customHeight="1">
      <c r="A40" s="3" t="inlineStr">
        <is>
          <t>OR</t>
        </is>
      </c>
      <c r="B40" s="2">
        <f>IF(SUMIFS('EIA SEDS data'!$AE$10:$AE$109,'EIA SEDS data'!$B$10:$B$109,A40,'EIA SEDS data'!$A$10:$A$109,"exports")&gt;0, 1, 0)</f>
        <v/>
      </c>
      <c r="C40" s="2">
        <f>SUMIFS('Cross border connections'!$R$4:$R$53,'Cross border connections'!$P$4:$P$53,Calculations!A40)</f>
        <v/>
      </c>
      <c r="D40" s="2">
        <f>B40*C40</f>
        <v/>
      </c>
      <c r="E40" s="2">
        <f>D40/$D$54</f>
        <v/>
      </c>
    </row>
    <row r="41" ht="15.75" customHeight="1">
      <c r="A41" s="3" t="inlineStr">
        <is>
          <t>PA</t>
        </is>
      </c>
      <c r="B41" s="2">
        <f>IF(SUMIFS('EIA SEDS data'!$AE$10:$AE$109,'EIA SEDS data'!$B$10:$B$109,A41,'EIA SEDS data'!$A$10:$A$109,"exports")&gt;0, 1, 0)</f>
        <v/>
      </c>
      <c r="C41" s="2">
        <f>SUMIFS('Cross border connections'!$R$4:$R$53,'Cross border connections'!$P$4:$P$53,Calculations!A41)</f>
        <v/>
      </c>
      <c r="D41" s="2">
        <f>B41*C41</f>
        <v/>
      </c>
      <c r="E41" s="2">
        <f>D41/$D$54</f>
        <v/>
      </c>
    </row>
    <row r="42" ht="15.75" customHeight="1">
      <c r="A42" s="3" t="inlineStr">
        <is>
          <t>RI</t>
        </is>
      </c>
      <c r="B42" s="2">
        <f>IF(SUMIFS('EIA SEDS data'!$AE$10:$AE$109,'EIA SEDS data'!$B$10:$B$109,A42,'EIA SEDS data'!$A$10:$A$109,"exports")&gt;0, 1, 0)</f>
        <v/>
      </c>
      <c r="C42" s="2">
        <f>SUMIFS('Cross border connections'!$R$4:$R$53,'Cross border connections'!$P$4:$P$53,Calculations!A42)</f>
        <v/>
      </c>
      <c r="D42" s="2">
        <f>B42*C42</f>
        <v/>
      </c>
      <c r="E42" s="2">
        <f>D42/$D$54</f>
        <v/>
      </c>
    </row>
    <row r="43" ht="15.75" customHeight="1">
      <c r="A43" s="3" t="inlineStr">
        <is>
          <t>SC</t>
        </is>
      </c>
      <c r="B43" s="2">
        <f>IF(SUMIFS('EIA SEDS data'!$AE$10:$AE$109,'EIA SEDS data'!$B$10:$B$109,A43,'EIA SEDS data'!$A$10:$A$109,"exports")&gt;0, 1, 0)</f>
        <v/>
      </c>
      <c r="C43" s="2">
        <f>SUMIFS('Cross border connections'!$R$4:$R$53,'Cross border connections'!$P$4:$P$53,Calculations!A43)</f>
        <v/>
      </c>
      <c r="D43" s="2">
        <f>B43*C43</f>
        <v/>
      </c>
      <c r="E43" s="2">
        <f>D43/$D$54</f>
        <v/>
      </c>
    </row>
    <row r="44" ht="15.75" customHeight="1">
      <c r="A44" s="3" t="inlineStr">
        <is>
          <t>SD</t>
        </is>
      </c>
      <c r="B44" s="2">
        <f>IF(SUMIFS('EIA SEDS data'!$AE$10:$AE$109,'EIA SEDS data'!$B$10:$B$109,A44,'EIA SEDS data'!$A$10:$A$109,"exports")&gt;0, 1, 0)</f>
        <v/>
      </c>
      <c r="C44" s="2">
        <f>SUMIFS('Cross border connections'!$R$4:$R$53,'Cross border connections'!$P$4:$P$53,Calculations!A44)</f>
        <v/>
      </c>
      <c r="D44" s="2">
        <f>B44*C44</f>
        <v/>
      </c>
      <c r="E44" s="2">
        <f>D44/$D$54</f>
        <v/>
      </c>
    </row>
    <row r="45" ht="15.75" customHeight="1">
      <c r="A45" s="3" t="inlineStr">
        <is>
          <t>TN</t>
        </is>
      </c>
      <c r="B45" s="2">
        <f>IF(SUMIFS('EIA SEDS data'!$AE$10:$AE$109,'EIA SEDS data'!$B$10:$B$109,A45,'EIA SEDS data'!$A$10:$A$109,"exports")&gt;0, 1, 0)</f>
        <v/>
      </c>
      <c r="C45" s="2">
        <f>SUMIFS('Cross border connections'!$R$4:$R$53,'Cross border connections'!$P$4:$P$53,Calculations!A45)</f>
        <v/>
      </c>
      <c r="D45" s="2">
        <f>B45*C45</f>
        <v/>
      </c>
      <c r="E45" s="2">
        <f>D45/$D$54</f>
        <v/>
      </c>
    </row>
    <row r="46" ht="15.75" customHeight="1">
      <c r="A46" s="3" t="inlineStr">
        <is>
          <t>TX</t>
        </is>
      </c>
      <c r="B46" s="2">
        <f>IF(SUMIFS('EIA SEDS data'!$AE$10:$AE$109,'EIA SEDS data'!$B$10:$B$109,A46,'EIA SEDS data'!$A$10:$A$109,"exports")&gt;0, 1, 0)</f>
        <v/>
      </c>
      <c r="C46" s="2">
        <f>SUMIFS('Cross border connections'!$R$4:$R$53,'Cross border connections'!$P$4:$P$53,Calculations!A46)</f>
        <v/>
      </c>
      <c r="D46" s="2">
        <f>B46*C46</f>
        <v/>
      </c>
      <c r="E46" s="2">
        <f>D46/$D$54</f>
        <v/>
      </c>
    </row>
    <row r="47" ht="15.75" customHeight="1">
      <c r="A47" s="3" t="inlineStr">
        <is>
          <t>UT</t>
        </is>
      </c>
      <c r="B47" s="2">
        <f>IF(SUMIFS('EIA SEDS data'!$AE$10:$AE$109,'EIA SEDS data'!$B$10:$B$109,A47,'EIA SEDS data'!$A$10:$A$109,"exports")&gt;0, 1, 0)</f>
        <v/>
      </c>
      <c r="C47" s="2">
        <f>SUMIFS('Cross border connections'!$R$4:$R$53,'Cross border connections'!$P$4:$P$53,Calculations!A47)</f>
        <v/>
      </c>
      <c r="D47" s="2">
        <f>B47*C47</f>
        <v/>
      </c>
      <c r="E47" s="2">
        <f>D47/$D$54</f>
        <v/>
      </c>
    </row>
    <row r="48" ht="15.75" customHeight="1">
      <c r="A48" s="3" t="inlineStr">
        <is>
          <t>VA</t>
        </is>
      </c>
      <c r="B48" s="2">
        <f>IF(SUMIFS('EIA SEDS data'!$AE$10:$AE$109,'EIA SEDS data'!$B$10:$B$109,A48,'EIA SEDS data'!$A$10:$A$109,"exports")&gt;0, 1, 0)</f>
        <v/>
      </c>
      <c r="C48" s="2">
        <f>SUMIFS('Cross border connections'!$R$4:$R$53,'Cross border connections'!$P$4:$P$53,Calculations!A48)</f>
        <v/>
      </c>
      <c r="D48" s="2">
        <f>B48*C48</f>
        <v/>
      </c>
      <c r="E48" s="2">
        <f>D48/$D$54</f>
        <v/>
      </c>
    </row>
    <row r="49" ht="15.75" customHeight="1">
      <c r="A49" s="3" t="inlineStr">
        <is>
          <t>VT</t>
        </is>
      </c>
      <c r="B49" s="2">
        <f>IF(SUMIFS('EIA SEDS data'!$AE$10:$AE$109,'EIA SEDS data'!$B$10:$B$109,A49,'EIA SEDS data'!$A$10:$A$109,"exports")&gt;0, 1, 0)</f>
        <v/>
      </c>
      <c r="C49" s="2">
        <f>SUMIFS('Cross border connections'!$R$4:$R$53,'Cross border connections'!$P$4:$P$53,Calculations!A49)</f>
        <v/>
      </c>
      <c r="D49" s="2">
        <f>B49*C49</f>
        <v/>
      </c>
      <c r="E49" s="2">
        <f>D49/$D$54</f>
        <v/>
      </c>
    </row>
    <row r="50" ht="15.75" customHeight="1">
      <c r="A50" s="3" t="inlineStr">
        <is>
          <t>WA</t>
        </is>
      </c>
      <c r="B50" s="2">
        <f>IF(SUMIFS('EIA SEDS data'!$AE$10:$AE$109,'EIA SEDS data'!$B$10:$B$109,A50,'EIA SEDS data'!$A$10:$A$109,"exports")&gt;0, 1, 0)</f>
        <v/>
      </c>
      <c r="C50" s="2">
        <f>SUMIFS('Cross border connections'!$R$4:$R$53,'Cross border connections'!$P$4:$P$53,Calculations!A50)</f>
        <v/>
      </c>
      <c r="D50" s="2">
        <f>B50*C50</f>
        <v/>
      </c>
      <c r="E50" s="2">
        <f>D50/$D$54</f>
        <v/>
      </c>
    </row>
    <row r="51" ht="15.75" customHeight="1">
      <c r="A51" s="3" t="inlineStr">
        <is>
          <t>WI</t>
        </is>
      </c>
      <c r="B51" s="2">
        <f>IF(SUMIFS('EIA SEDS data'!$AE$10:$AE$109,'EIA SEDS data'!$B$10:$B$109,A51,'EIA SEDS data'!$A$10:$A$109,"exports")&gt;0, 1, 0)</f>
        <v/>
      </c>
      <c r="C51" s="2">
        <f>SUMIFS('Cross border connections'!$R$4:$R$53,'Cross border connections'!$P$4:$P$53,Calculations!A51)</f>
        <v/>
      </c>
      <c r="D51" s="2">
        <f>B51*C51</f>
        <v/>
      </c>
      <c r="E51" s="2">
        <f>D51/$D$54</f>
        <v/>
      </c>
    </row>
    <row r="52" ht="15.75" customHeight="1">
      <c r="A52" s="3" t="inlineStr">
        <is>
          <t>WV</t>
        </is>
      </c>
      <c r="B52" s="2">
        <f>IF(SUMIFS('EIA SEDS data'!$AE$10:$AE$109,'EIA SEDS data'!$B$10:$B$109,A52,'EIA SEDS data'!$A$10:$A$109,"exports")&gt;0, 1, 0)</f>
        <v/>
      </c>
      <c r="C52" s="2">
        <f>SUMIFS('Cross border connections'!$R$4:$R$53,'Cross border connections'!$P$4:$P$53,Calculations!A52)</f>
        <v/>
      </c>
      <c r="D52" s="2">
        <f>B52*C52</f>
        <v/>
      </c>
      <c r="E52" s="2">
        <f>D52/$D$54</f>
        <v/>
      </c>
    </row>
    <row r="53" ht="15.75" customHeight="1">
      <c r="A53" s="3" t="inlineStr">
        <is>
          <t>WY</t>
        </is>
      </c>
      <c r="B53" s="2">
        <f>IF(SUMIFS('EIA SEDS data'!$AE$10:$AE$109,'EIA SEDS data'!$B$10:$B$109,A53,'EIA SEDS data'!$A$10:$A$109,"exports")&gt;0, 1, 0)</f>
        <v/>
      </c>
      <c r="C53" s="2">
        <f>SUMIFS('Cross border connections'!$R$4:$R$53,'Cross border connections'!$P$4:$P$53,Calculations!A53)</f>
        <v/>
      </c>
      <c r="D53" s="2">
        <f>B53*C53</f>
        <v/>
      </c>
      <c r="E53" s="2">
        <f>D53/$D$54</f>
        <v/>
      </c>
    </row>
    <row r="54" ht="15.75" customHeight="1">
      <c r="A54" s="30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>
      <c r="A55" s="1" t="n"/>
    </row>
    <row r="56" ht="15.75" customHeight="1"/>
    <row r="57" ht="15.75" customHeight="1">
      <c r="A57" s="49" t="inlineStr">
        <is>
          <t>Weighted resource mix (fraction) of imports (from second table in ReEDs Generation Data tab starting on line 728)</t>
        </is>
      </c>
      <c r="B57" s="50" t="n"/>
      <c r="C57" s="50" t="n"/>
      <c r="D57" s="50" t="n"/>
      <c r="E57" s="50" t="n"/>
    </row>
    <row r="58" ht="15.75" customHeight="1"/>
    <row r="59" ht="15.75" customHeight="1">
      <c r="A59" s="3" t="n"/>
      <c r="B59" s="2" t="n">
        <v>2019</v>
      </c>
      <c r="C59" s="2">
        <f>B59+1</f>
        <v/>
      </c>
      <c r="D59" s="2">
        <f>C59+1</f>
        <v/>
      </c>
      <c r="E59" s="2">
        <f>D59+1</f>
        <v/>
      </c>
      <c r="F59" s="2">
        <f>E59+1</f>
        <v/>
      </c>
      <c r="G59" s="2">
        <f>F59+1</f>
        <v/>
      </c>
      <c r="H59" s="2">
        <f>G59+1</f>
        <v/>
      </c>
      <c r="I59" s="2">
        <f>H59+1</f>
        <v/>
      </c>
      <c r="J59" s="2">
        <f>I59+1</f>
        <v/>
      </c>
      <c r="K59" s="2">
        <f>J59+1</f>
        <v/>
      </c>
      <c r="L59" s="2">
        <f>K59+1</f>
        <v/>
      </c>
      <c r="M59" s="2">
        <f>L59+1</f>
        <v/>
      </c>
    </row>
    <row r="60" ht="15.75" customHeight="1">
      <c r="A60" s="3" t="inlineStr">
        <is>
          <t>hard coal</t>
        </is>
      </c>
      <c r="B60" s="2">
        <f>SUMIFS('ReEDs Generation Data'!G$729:G$1448,'ReEDs Generation Data'!$E$729:$E$1448,Calculations!$A60)</f>
        <v/>
      </c>
      <c r="C60" s="2">
        <f>SUMIFS('ReEDs Generation Data'!H$729:H$1448,'ReEDs Generation Data'!$E$729:$E$1448,Calculations!$A60)</f>
        <v/>
      </c>
      <c r="D60" s="2">
        <f>SUMIFS('ReEDs Generation Data'!I$729:I$1448,'ReEDs Generation Data'!$E$729:$E$1448,Calculations!$A60)</f>
        <v/>
      </c>
      <c r="E60" s="2">
        <f>SUMIFS('ReEDs Generation Data'!J$729:J$1448,'ReEDs Generation Data'!$E$729:$E$1448,Calculations!$A60)</f>
        <v/>
      </c>
      <c r="F60" s="2">
        <f>SUMIFS('ReEDs Generation Data'!K$729:K$1448,'ReEDs Generation Data'!$E$729:$E$1448,Calculations!$A60)</f>
        <v/>
      </c>
      <c r="G60" s="2">
        <f>SUMIFS('ReEDs Generation Data'!L$729:L$1448,'ReEDs Generation Data'!$E$729:$E$1448,Calculations!$A60)</f>
        <v/>
      </c>
      <c r="H60" s="2">
        <f>SUMIFS('ReEDs Generation Data'!M$729:M$1448,'ReEDs Generation Data'!$E$729:$E$1448,Calculations!$A60)</f>
        <v/>
      </c>
      <c r="I60" s="2">
        <f>SUMIFS('ReEDs Generation Data'!N$729:N$1448,'ReEDs Generation Data'!$E$729:$E$1448,Calculations!$A60)</f>
        <v/>
      </c>
      <c r="J60" s="2">
        <f>SUMIFS('ReEDs Generation Data'!O$729:O$1448,'ReEDs Generation Data'!$E$729:$E$1448,Calculations!$A60)</f>
        <v/>
      </c>
      <c r="K60" s="2">
        <f>SUMIFS('ReEDs Generation Data'!P$729:P$1448,'ReEDs Generation Data'!$E$729:$E$1448,Calculations!$A60)</f>
        <v/>
      </c>
      <c r="L60" s="2">
        <f>SUMIFS('ReEDs Generation Data'!Q$729:Q$1448,'ReEDs Generation Data'!$E$729:$E$1448,Calculations!$A60)</f>
        <v/>
      </c>
      <c r="M60" s="2">
        <f>SUMIFS('ReEDs Generation Data'!R$729:R$1448,'ReEDs Generation Data'!$E$729:$E$1448,Calculations!$A60)</f>
        <v/>
      </c>
    </row>
    <row r="61" ht="15.75" customHeight="1">
      <c r="A61" s="3" t="inlineStr">
        <is>
          <t>natural gas nonpeaker</t>
        </is>
      </c>
      <c r="B61" s="2">
        <f>SUMIFS('ReEDs Generation Data'!G$729:G$1448,'ReEDs Generation Data'!$E$729:$E$1448,Calculations!$A61)</f>
        <v/>
      </c>
      <c r="C61" s="2">
        <f>SUMIFS('ReEDs Generation Data'!H$729:H$1448,'ReEDs Generation Data'!$E$729:$E$1448,Calculations!$A61)</f>
        <v/>
      </c>
      <c r="D61" s="2">
        <f>SUMIFS('ReEDs Generation Data'!I$729:I$1448,'ReEDs Generation Data'!$E$729:$E$1448,Calculations!$A61)</f>
        <v/>
      </c>
      <c r="E61" s="2">
        <f>SUMIFS('ReEDs Generation Data'!J$729:J$1448,'ReEDs Generation Data'!$E$729:$E$1448,Calculations!$A61)</f>
        <v/>
      </c>
      <c r="F61" s="2">
        <f>SUMIFS('ReEDs Generation Data'!K$729:K$1448,'ReEDs Generation Data'!$E$729:$E$1448,Calculations!$A61)</f>
        <v/>
      </c>
      <c r="G61" s="2">
        <f>SUMIFS('ReEDs Generation Data'!L$729:L$1448,'ReEDs Generation Data'!$E$729:$E$1448,Calculations!$A61)</f>
        <v/>
      </c>
      <c r="H61" s="2">
        <f>SUMIFS('ReEDs Generation Data'!M$729:M$1448,'ReEDs Generation Data'!$E$729:$E$1448,Calculations!$A61)</f>
        <v/>
      </c>
      <c r="I61" s="2">
        <f>SUMIFS('ReEDs Generation Data'!N$729:N$1448,'ReEDs Generation Data'!$E$729:$E$1448,Calculations!$A61)</f>
        <v/>
      </c>
      <c r="J61" s="2">
        <f>SUMIFS('ReEDs Generation Data'!O$729:O$1448,'ReEDs Generation Data'!$E$729:$E$1448,Calculations!$A61)</f>
        <v/>
      </c>
      <c r="K61" s="2">
        <f>SUMIFS('ReEDs Generation Data'!P$729:P$1448,'ReEDs Generation Data'!$E$729:$E$1448,Calculations!$A61)</f>
        <v/>
      </c>
      <c r="L61" s="2">
        <f>SUMIFS('ReEDs Generation Data'!Q$729:Q$1448,'ReEDs Generation Data'!$E$729:$E$1448,Calculations!$A61)</f>
        <v/>
      </c>
      <c r="M61" s="2">
        <f>SUMIFS('ReEDs Generation Data'!R$729:R$1448,'ReEDs Generation Data'!$E$729:$E$1448,Calculations!$A61)</f>
        <v/>
      </c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</row>
    <row r="62" ht="15.75" customHeight="1">
      <c r="A62" s="3" t="inlineStr">
        <is>
          <t>nuclear</t>
        </is>
      </c>
      <c r="B62" s="2">
        <f>SUMIFS('ReEDs Generation Data'!G$729:G$1448,'ReEDs Generation Data'!$E$729:$E$1448,Calculations!$A62)</f>
        <v/>
      </c>
      <c r="C62" s="2">
        <f>SUMIFS('ReEDs Generation Data'!H$729:H$1448,'ReEDs Generation Data'!$E$729:$E$1448,Calculations!$A62)</f>
        <v/>
      </c>
      <c r="D62" s="2">
        <f>SUMIFS('ReEDs Generation Data'!I$729:I$1448,'ReEDs Generation Data'!$E$729:$E$1448,Calculations!$A62)</f>
        <v/>
      </c>
      <c r="E62" s="2">
        <f>SUMIFS('ReEDs Generation Data'!J$729:J$1448,'ReEDs Generation Data'!$E$729:$E$1448,Calculations!$A62)</f>
        <v/>
      </c>
      <c r="F62" s="2">
        <f>SUMIFS('ReEDs Generation Data'!K$729:K$1448,'ReEDs Generation Data'!$E$729:$E$1448,Calculations!$A62)</f>
        <v/>
      </c>
      <c r="G62" s="2">
        <f>SUMIFS('ReEDs Generation Data'!L$729:L$1448,'ReEDs Generation Data'!$E$729:$E$1448,Calculations!$A62)</f>
        <v/>
      </c>
      <c r="H62" s="2">
        <f>SUMIFS('ReEDs Generation Data'!M$729:M$1448,'ReEDs Generation Data'!$E$729:$E$1448,Calculations!$A62)</f>
        <v/>
      </c>
      <c r="I62" s="2">
        <f>SUMIFS('ReEDs Generation Data'!N$729:N$1448,'ReEDs Generation Data'!$E$729:$E$1448,Calculations!$A62)</f>
        <v/>
      </c>
      <c r="J62" s="2">
        <f>SUMIFS('ReEDs Generation Data'!O$729:O$1448,'ReEDs Generation Data'!$E$729:$E$1448,Calculations!$A62)</f>
        <v/>
      </c>
      <c r="K62" s="2">
        <f>SUMIFS('ReEDs Generation Data'!P$729:P$1448,'ReEDs Generation Data'!$E$729:$E$1448,Calculations!$A62)</f>
        <v/>
      </c>
      <c r="L62" s="2">
        <f>SUMIFS('ReEDs Generation Data'!Q$729:Q$1448,'ReEDs Generation Data'!$E$729:$E$1448,Calculations!$A62)</f>
        <v/>
      </c>
      <c r="M62" s="2">
        <f>SUMIFS('ReEDs Generation Data'!R$729:R$1448,'ReEDs Generation Data'!$E$729:$E$1448,Calculations!$A62)</f>
        <v/>
      </c>
    </row>
    <row r="63" ht="15.75" customHeight="1">
      <c r="A63" s="3" t="inlineStr">
        <is>
          <t>hydro</t>
        </is>
      </c>
      <c r="B63" s="2">
        <f>SUMIFS('ReEDs Generation Data'!G$729:G$1448,'ReEDs Generation Data'!$E$729:$E$1448,Calculations!$A63)</f>
        <v/>
      </c>
      <c r="C63" s="2">
        <f>SUMIFS('ReEDs Generation Data'!H$729:H$1448,'ReEDs Generation Data'!$E$729:$E$1448,Calculations!$A63)</f>
        <v/>
      </c>
      <c r="D63" s="2">
        <f>SUMIFS('ReEDs Generation Data'!I$729:I$1448,'ReEDs Generation Data'!$E$729:$E$1448,Calculations!$A63)</f>
        <v/>
      </c>
      <c r="E63" s="2">
        <f>SUMIFS('ReEDs Generation Data'!J$729:J$1448,'ReEDs Generation Data'!$E$729:$E$1448,Calculations!$A63)</f>
        <v/>
      </c>
      <c r="F63" s="2">
        <f>SUMIFS('ReEDs Generation Data'!K$729:K$1448,'ReEDs Generation Data'!$E$729:$E$1448,Calculations!$A63)</f>
        <v/>
      </c>
      <c r="G63" s="2">
        <f>SUMIFS('ReEDs Generation Data'!L$729:L$1448,'ReEDs Generation Data'!$E$729:$E$1448,Calculations!$A63)</f>
        <v/>
      </c>
      <c r="H63" s="2">
        <f>SUMIFS('ReEDs Generation Data'!M$729:M$1448,'ReEDs Generation Data'!$E$729:$E$1448,Calculations!$A63)</f>
        <v/>
      </c>
      <c r="I63" s="2">
        <f>SUMIFS('ReEDs Generation Data'!N$729:N$1448,'ReEDs Generation Data'!$E$729:$E$1448,Calculations!$A63)</f>
        <v/>
      </c>
      <c r="J63" s="2">
        <f>SUMIFS('ReEDs Generation Data'!O$729:O$1448,'ReEDs Generation Data'!$E$729:$E$1448,Calculations!$A63)</f>
        <v/>
      </c>
      <c r="K63" s="2">
        <f>SUMIFS('ReEDs Generation Data'!P$729:P$1448,'ReEDs Generation Data'!$E$729:$E$1448,Calculations!$A63)</f>
        <v/>
      </c>
      <c r="L63" s="2">
        <f>SUMIFS('ReEDs Generation Data'!Q$729:Q$1448,'ReEDs Generation Data'!$E$729:$E$1448,Calculations!$A63)</f>
        <v/>
      </c>
      <c r="M63" s="2">
        <f>SUMIFS('ReEDs Generation Data'!R$729:R$1448,'ReEDs Generation Data'!$E$729:$E$1448,Calculations!$A63)</f>
        <v/>
      </c>
    </row>
    <row r="64" ht="15.75" customHeight="1">
      <c r="A64" s="3" t="inlineStr">
        <is>
          <t>onshore wind</t>
        </is>
      </c>
      <c r="B64" s="2">
        <f>SUMIFS('ReEDs Generation Data'!G$729:G$1448,'ReEDs Generation Data'!$E$729:$E$1448,Calculations!$A64)</f>
        <v/>
      </c>
      <c r="C64" s="2">
        <f>SUMIFS('ReEDs Generation Data'!H$729:H$1448,'ReEDs Generation Data'!$E$729:$E$1448,Calculations!$A64)</f>
        <v/>
      </c>
      <c r="D64" s="2">
        <f>SUMIFS('ReEDs Generation Data'!I$729:I$1448,'ReEDs Generation Data'!$E$729:$E$1448,Calculations!$A64)</f>
        <v/>
      </c>
      <c r="E64" s="2">
        <f>SUMIFS('ReEDs Generation Data'!J$729:J$1448,'ReEDs Generation Data'!$E$729:$E$1448,Calculations!$A64)</f>
        <v/>
      </c>
      <c r="F64" s="2">
        <f>SUMIFS('ReEDs Generation Data'!K$729:K$1448,'ReEDs Generation Data'!$E$729:$E$1448,Calculations!$A64)</f>
        <v/>
      </c>
      <c r="G64" s="2">
        <f>SUMIFS('ReEDs Generation Data'!L$729:L$1448,'ReEDs Generation Data'!$E$729:$E$1448,Calculations!$A64)</f>
        <v/>
      </c>
      <c r="H64" s="2">
        <f>SUMIFS('ReEDs Generation Data'!M$729:M$1448,'ReEDs Generation Data'!$E$729:$E$1448,Calculations!$A64)</f>
        <v/>
      </c>
      <c r="I64" s="2">
        <f>SUMIFS('ReEDs Generation Data'!N$729:N$1448,'ReEDs Generation Data'!$E$729:$E$1448,Calculations!$A64)</f>
        <v/>
      </c>
      <c r="J64" s="2">
        <f>SUMIFS('ReEDs Generation Data'!O$729:O$1448,'ReEDs Generation Data'!$E$729:$E$1448,Calculations!$A64)</f>
        <v/>
      </c>
      <c r="K64" s="2">
        <f>SUMIFS('ReEDs Generation Data'!P$729:P$1448,'ReEDs Generation Data'!$E$729:$E$1448,Calculations!$A64)</f>
        <v/>
      </c>
      <c r="L64" s="2">
        <f>SUMIFS('ReEDs Generation Data'!Q$729:Q$1448,'ReEDs Generation Data'!$E$729:$E$1448,Calculations!$A64)</f>
        <v/>
      </c>
      <c r="M64" s="2">
        <f>SUMIFS('ReEDs Generation Data'!R$729:R$1448,'ReEDs Generation Data'!$E$729:$E$1448,Calculations!$A64)</f>
        <v/>
      </c>
    </row>
    <row r="65" ht="15.75" customHeight="1">
      <c r="A65" s="3" t="inlineStr">
        <is>
          <t>solar PV</t>
        </is>
      </c>
      <c r="B65" s="2">
        <f>SUMIFS('ReEDs Generation Data'!G$729:G$1448,'ReEDs Generation Data'!$E$729:$E$1448,Calculations!$A65)</f>
        <v/>
      </c>
      <c r="C65" s="2">
        <f>SUMIFS('ReEDs Generation Data'!H$729:H$1448,'ReEDs Generation Data'!$E$729:$E$1448,Calculations!$A65)</f>
        <v/>
      </c>
      <c r="D65" s="2">
        <f>SUMIFS('ReEDs Generation Data'!I$729:I$1448,'ReEDs Generation Data'!$E$729:$E$1448,Calculations!$A65)</f>
        <v/>
      </c>
      <c r="E65" s="2">
        <f>SUMIFS('ReEDs Generation Data'!J$729:J$1448,'ReEDs Generation Data'!$E$729:$E$1448,Calculations!$A65)</f>
        <v/>
      </c>
      <c r="F65" s="2">
        <f>SUMIFS('ReEDs Generation Data'!K$729:K$1448,'ReEDs Generation Data'!$E$729:$E$1448,Calculations!$A65)</f>
        <v/>
      </c>
      <c r="G65" s="2">
        <f>SUMIFS('ReEDs Generation Data'!L$729:L$1448,'ReEDs Generation Data'!$E$729:$E$1448,Calculations!$A65)</f>
        <v/>
      </c>
      <c r="H65" s="2">
        <f>SUMIFS('ReEDs Generation Data'!M$729:M$1448,'ReEDs Generation Data'!$E$729:$E$1448,Calculations!$A65)</f>
        <v/>
      </c>
      <c r="I65" s="2">
        <f>SUMIFS('ReEDs Generation Data'!N$729:N$1448,'ReEDs Generation Data'!$E$729:$E$1448,Calculations!$A65)</f>
        <v/>
      </c>
      <c r="J65" s="2">
        <f>SUMIFS('ReEDs Generation Data'!O$729:O$1448,'ReEDs Generation Data'!$E$729:$E$1448,Calculations!$A65)</f>
        <v/>
      </c>
      <c r="K65" s="2">
        <f>SUMIFS('ReEDs Generation Data'!P$729:P$1448,'ReEDs Generation Data'!$E$729:$E$1448,Calculations!$A65)</f>
        <v/>
      </c>
      <c r="L65" s="2">
        <f>SUMIFS('ReEDs Generation Data'!Q$729:Q$1448,'ReEDs Generation Data'!$E$729:$E$1448,Calculations!$A65)</f>
        <v/>
      </c>
      <c r="M65" s="2">
        <f>SUMIFS('ReEDs Generation Data'!R$729:R$1448,'ReEDs Generation Data'!$E$729:$E$1448,Calculations!$A65)</f>
        <v/>
      </c>
    </row>
    <row r="66" ht="15.75" customHeight="1">
      <c r="A66" s="3" t="inlineStr">
        <is>
          <t>solar thermal</t>
        </is>
      </c>
      <c r="B66" s="2">
        <f>SUMIFS('ReEDs Generation Data'!G$729:G$1448,'ReEDs Generation Data'!$E$729:$E$1448,Calculations!$A66)</f>
        <v/>
      </c>
      <c r="C66" s="2">
        <f>SUMIFS('ReEDs Generation Data'!H$729:H$1448,'ReEDs Generation Data'!$E$729:$E$1448,Calculations!$A66)</f>
        <v/>
      </c>
      <c r="D66" s="2">
        <f>SUMIFS('ReEDs Generation Data'!I$729:I$1448,'ReEDs Generation Data'!$E$729:$E$1448,Calculations!$A66)</f>
        <v/>
      </c>
      <c r="E66" s="2">
        <f>SUMIFS('ReEDs Generation Data'!J$729:J$1448,'ReEDs Generation Data'!$E$729:$E$1448,Calculations!$A66)</f>
        <v/>
      </c>
      <c r="F66" s="2">
        <f>SUMIFS('ReEDs Generation Data'!K$729:K$1448,'ReEDs Generation Data'!$E$729:$E$1448,Calculations!$A66)</f>
        <v/>
      </c>
      <c r="G66" s="2">
        <f>SUMIFS('ReEDs Generation Data'!L$729:L$1448,'ReEDs Generation Data'!$E$729:$E$1448,Calculations!$A66)</f>
        <v/>
      </c>
      <c r="H66" s="2">
        <f>SUMIFS('ReEDs Generation Data'!M$729:M$1448,'ReEDs Generation Data'!$E$729:$E$1448,Calculations!$A66)</f>
        <v/>
      </c>
      <c r="I66" s="2">
        <f>SUMIFS('ReEDs Generation Data'!N$729:N$1448,'ReEDs Generation Data'!$E$729:$E$1448,Calculations!$A66)</f>
        <v/>
      </c>
      <c r="J66" s="2">
        <f>SUMIFS('ReEDs Generation Data'!O$729:O$1448,'ReEDs Generation Data'!$E$729:$E$1448,Calculations!$A66)</f>
        <v/>
      </c>
      <c r="K66" s="2">
        <f>SUMIFS('ReEDs Generation Data'!P$729:P$1448,'ReEDs Generation Data'!$E$729:$E$1448,Calculations!$A66)</f>
        <v/>
      </c>
      <c r="L66" s="2">
        <f>SUMIFS('ReEDs Generation Data'!Q$729:Q$1448,'ReEDs Generation Data'!$E$729:$E$1448,Calculations!$A66)</f>
        <v/>
      </c>
      <c r="M66" s="2">
        <f>SUMIFS('ReEDs Generation Data'!R$729:R$1448,'ReEDs Generation Data'!$E$729:$E$1448,Calculations!$A66)</f>
        <v/>
      </c>
    </row>
    <row r="67" ht="15.75" customHeight="1">
      <c r="A67" s="3" t="inlineStr">
        <is>
          <t>biomass</t>
        </is>
      </c>
      <c r="B67" s="2">
        <f>SUMIFS('ReEDs Generation Data'!G$729:G$1448,'ReEDs Generation Data'!$E$729:$E$1448,Calculations!$A67)</f>
        <v/>
      </c>
      <c r="C67" s="2">
        <f>SUMIFS('ReEDs Generation Data'!H$729:H$1448,'ReEDs Generation Data'!$E$729:$E$1448,Calculations!$A67)</f>
        <v/>
      </c>
      <c r="D67" s="2">
        <f>SUMIFS('ReEDs Generation Data'!I$729:I$1448,'ReEDs Generation Data'!$E$729:$E$1448,Calculations!$A67)</f>
        <v/>
      </c>
      <c r="E67" s="2">
        <f>SUMIFS('ReEDs Generation Data'!J$729:J$1448,'ReEDs Generation Data'!$E$729:$E$1448,Calculations!$A67)</f>
        <v/>
      </c>
      <c r="F67" s="2">
        <f>SUMIFS('ReEDs Generation Data'!K$729:K$1448,'ReEDs Generation Data'!$E$729:$E$1448,Calculations!$A67)</f>
        <v/>
      </c>
      <c r="G67" s="2">
        <f>SUMIFS('ReEDs Generation Data'!L$729:L$1448,'ReEDs Generation Data'!$E$729:$E$1448,Calculations!$A67)</f>
        <v/>
      </c>
      <c r="H67" s="2">
        <f>SUMIFS('ReEDs Generation Data'!M$729:M$1448,'ReEDs Generation Data'!$E$729:$E$1448,Calculations!$A67)</f>
        <v/>
      </c>
      <c r="I67" s="2">
        <f>SUMIFS('ReEDs Generation Data'!N$729:N$1448,'ReEDs Generation Data'!$E$729:$E$1448,Calculations!$A67)</f>
        <v/>
      </c>
      <c r="J67" s="2">
        <f>SUMIFS('ReEDs Generation Data'!O$729:O$1448,'ReEDs Generation Data'!$E$729:$E$1448,Calculations!$A67)</f>
        <v/>
      </c>
      <c r="K67" s="2">
        <f>SUMIFS('ReEDs Generation Data'!P$729:P$1448,'ReEDs Generation Data'!$E$729:$E$1448,Calculations!$A67)</f>
        <v/>
      </c>
      <c r="L67" s="2">
        <f>SUMIFS('ReEDs Generation Data'!Q$729:Q$1448,'ReEDs Generation Data'!$E$729:$E$1448,Calculations!$A67)</f>
        <v/>
      </c>
      <c r="M67" s="2">
        <f>SUMIFS('ReEDs Generation Data'!R$729:R$1448,'ReEDs Generation Data'!$E$729:$E$1448,Calculations!$A67)</f>
        <v/>
      </c>
    </row>
    <row r="68" ht="15.75" customHeight="1">
      <c r="A68" s="3" t="inlineStr">
        <is>
          <t>geothermal</t>
        </is>
      </c>
      <c r="B68" s="2">
        <f>SUMIFS('ReEDs Generation Data'!G$729:G$1448,'ReEDs Generation Data'!$E$729:$E$1448,Calculations!$A68)</f>
        <v/>
      </c>
      <c r="C68" s="2">
        <f>SUMIFS('ReEDs Generation Data'!H$729:H$1448,'ReEDs Generation Data'!$E$729:$E$1448,Calculations!$A68)</f>
        <v/>
      </c>
      <c r="D68" s="2">
        <f>SUMIFS('ReEDs Generation Data'!I$729:I$1448,'ReEDs Generation Data'!$E$729:$E$1448,Calculations!$A68)</f>
        <v/>
      </c>
      <c r="E68" s="2">
        <f>SUMIFS('ReEDs Generation Data'!J$729:J$1448,'ReEDs Generation Data'!$E$729:$E$1448,Calculations!$A68)</f>
        <v/>
      </c>
      <c r="F68" s="2">
        <f>SUMIFS('ReEDs Generation Data'!K$729:K$1448,'ReEDs Generation Data'!$E$729:$E$1448,Calculations!$A68)</f>
        <v/>
      </c>
      <c r="G68" s="2">
        <f>SUMIFS('ReEDs Generation Data'!L$729:L$1448,'ReEDs Generation Data'!$E$729:$E$1448,Calculations!$A68)</f>
        <v/>
      </c>
      <c r="H68" s="2">
        <f>SUMIFS('ReEDs Generation Data'!M$729:M$1448,'ReEDs Generation Data'!$E$729:$E$1448,Calculations!$A68)</f>
        <v/>
      </c>
      <c r="I68" s="2">
        <f>SUMIFS('ReEDs Generation Data'!N$729:N$1448,'ReEDs Generation Data'!$E$729:$E$1448,Calculations!$A68)</f>
        <v/>
      </c>
      <c r="J68" s="2">
        <f>SUMIFS('ReEDs Generation Data'!O$729:O$1448,'ReEDs Generation Data'!$E$729:$E$1448,Calculations!$A68)</f>
        <v/>
      </c>
      <c r="K68" s="2">
        <f>SUMIFS('ReEDs Generation Data'!P$729:P$1448,'ReEDs Generation Data'!$E$729:$E$1448,Calculations!$A68)</f>
        <v/>
      </c>
      <c r="L68" s="2">
        <f>SUMIFS('ReEDs Generation Data'!Q$729:Q$1448,'ReEDs Generation Data'!$E$729:$E$1448,Calculations!$A68)</f>
        <v/>
      </c>
      <c r="M68" s="2">
        <f>SUMIFS('ReEDs Generation Data'!R$729:R$1448,'ReEDs Generation Data'!$E$729:$E$1448,Calculations!$A68)</f>
        <v/>
      </c>
    </row>
    <row r="69" ht="15.75" customHeight="1">
      <c r="A69" s="3" t="inlineStr">
        <is>
          <t>petroleum</t>
        </is>
      </c>
      <c r="B69" s="2">
        <f>SUMIFS('ReEDs Generation Data'!G$729:G$1448,'ReEDs Generation Data'!$E$729:$E$1448,Calculations!$A69)</f>
        <v/>
      </c>
      <c r="C69" s="2">
        <f>SUMIFS('ReEDs Generation Data'!H$729:H$1448,'ReEDs Generation Data'!$E$729:$E$1448,Calculations!$A69)</f>
        <v/>
      </c>
      <c r="D69" s="2">
        <f>SUMIFS('ReEDs Generation Data'!I$729:I$1448,'ReEDs Generation Data'!$E$729:$E$1448,Calculations!$A69)</f>
        <v/>
      </c>
      <c r="E69" s="2">
        <f>SUMIFS('ReEDs Generation Data'!J$729:J$1448,'ReEDs Generation Data'!$E$729:$E$1448,Calculations!$A69)</f>
        <v/>
      </c>
      <c r="F69" s="2">
        <f>SUMIFS('ReEDs Generation Data'!K$729:K$1448,'ReEDs Generation Data'!$E$729:$E$1448,Calculations!$A69)</f>
        <v/>
      </c>
      <c r="G69" s="2">
        <f>SUMIFS('ReEDs Generation Data'!L$729:L$1448,'ReEDs Generation Data'!$E$729:$E$1448,Calculations!$A69)</f>
        <v/>
      </c>
      <c r="H69" s="2">
        <f>SUMIFS('ReEDs Generation Data'!M$729:M$1448,'ReEDs Generation Data'!$E$729:$E$1448,Calculations!$A69)</f>
        <v/>
      </c>
      <c r="I69" s="2">
        <f>SUMIFS('ReEDs Generation Data'!N$729:N$1448,'ReEDs Generation Data'!$E$729:$E$1448,Calculations!$A69)</f>
        <v/>
      </c>
      <c r="J69" s="2">
        <f>SUMIFS('ReEDs Generation Data'!O$729:O$1448,'ReEDs Generation Data'!$E$729:$E$1448,Calculations!$A69)</f>
        <v/>
      </c>
      <c r="K69" s="2">
        <f>SUMIFS('ReEDs Generation Data'!P$729:P$1448,'ReEDs Generation Data'!$E$729:$E$1448,Calculations!$A69)</f>
        <v/>
      </c>
      <c r="L69" s="2">
        <f>SUMIFS('ReEDs Generation Data'!Q$729:Q$1448,'ReEDs Generation Data'!$E$729:$E$1448,Calculations!$A69)</f>
        <v/>
      </c>
      <c r="M69" s="2">
        <f>SUMIFS('ReEDs Generation Data'!R$729:R$1448,'ReEDs Generation Data'!$E$729:$E$1448,Calculations!$A69)</f>
        <v/>
      </c>
    </row>
    <row r="70" ht="15.75" customHeight="1">
      <c r="A70" s="3" t="inlineStr">
        <is>
          <t>natural gas peaker</t>
        </is>
      </c>
      <c r="B70" s="2">
        <f>SUMIFS('ReEDs Generation Data'!G$729:G$1448,'ReEDs Generation Data'!$E$729:$E$1448,Calculations!$A70)</f>
        <v/>
      </c>
      <c r="C70" s="2">
        <f>SUMIFS('ReEDs Generation Data'!H$729:H$1448,'ReEDs Generation Data'!$E$729:$E$1448,Calculations!$A70)</f>
        <v/>
      </c>
      <c r="D70" s="2">
        <f>SUMIFS('ReEDs Generation Data'!I$729:I$1448,'ReEDs Generation Data'!$E$729:$E$1448,Calculations!$A70)</f>
        <v/>
      </c>
      <c r="E70" s="2">
        <f>SUMIFS('ReEDs Generation Data'!J$729:J$1448,'ReEDs Generation Data'!$E$729:$E$1448,Calculations!$A70)</f>
        <v/>
      </c>
      <c r="F70" s="2">
        <f>SUMIFS('ReEDs Generation Data'!K$729:K$1448,'ReEDs Generation Data'!$E$729:$E$1448,Calculations!$A70)</f>
        <v/>
      </c>
      <c r="G70" s="2">
        <f>SUMIFS('ReEDs Generation Data'!L$729:L$1448,'ReEDs Generation Data'!$E$729:$E$1448,Calculations!$A70)</f>
        <v/>
      </c>
      <c r="H70" s="2">
        <f>SUMIFS('ReEDs Generation Data'!M$729:M$1448,'ReEDs Generation Data'!$E$729:$E$1448,Calculations!$A70)</f>
        <v/>
      </c>
      <c r="I70" s="2">
        <f>SUMIFS('ReEDs Generation Data'!N$729:N$1448,'ReEDs Generation Data'!$E$729:$E$1448,Calculations!$A70)</f>
        <v/>
      </c>
      <c r="J70" s="2">
        <f>SUMIFS('ReEDs Generation Data'!O$729:O$1448,'ReEDs Generation Data'!$E$729:$E$1448,Calculations!$A70)</f>
        <v/>
      </c>
      <c r="K70" s="2">
        <f>SUMIFS('ReEDs Generation Data'!P$729:P$1448,'ReEDs Generation Data'!$E$729:$E$1448,Calculations!$A70)</f>
        <v/>
      </c>
      <c r="L70" s="2">
        <f>SUMIFS('ReEDs Generation Data'!Q$729:Q$1448,'ReEDs Generation Data'!$E$729:$E$1448,Calculations!$A70)</f>
        <v/>
      </c>
      <c r="M70" s="2">
        <f>SUMIFS('ReEDs Generation Data'!R$729:R$1448,'ReEDs Generation Data'!$E$729:$E$1448,Calculations!$A70)</f>
        <v/>
      </c>
    </row>
    <row r="71" ht="15.75" customHeight="1">
      <c r="A71" s="3" t="inlineStr">
        <is>
          <t>lignite</t>
        </is>
      </c>
      <c r="B71" s="2">
        <f>SUMIFS('ReEDs Generation Data'!G$729:G$1448,'ReEDs Generation Data'!$E$729:$E$1448,Calculations!$A71)</f>
        <v/>
      </c>
      <c r="C71" s="2">
        <f>SUMIFS('ReEDs Generation Data'!H$729:H$1448,'ReEDs Generation Data'!$E$729:$E$1448,Calculations!$A71)</f>
        <v/>
      </c>
      <c r="D71" s="2">
        <f>SUMIFS('ReEDs Generation Data'!I$729:I$1448,'ReEDs Generation Data'!$E$729:$E$1448,Calculations!$A71)</f>
        <v/>
      </c>
      <c r="E71" s="2">
        <f>SUMIFS('ReEDs Generation Data'!J$729:J$1448,'ReEDs Generation Data'!$E$729:$E$1448,Calculations!$A71)</f>
        <v/>
      </c>
      <c r="F71" s="2">
        <f>SUMIFS('ReEDs Generation Data'!K$729:K$1448,'ReEDs Generation Data'!$E$729:$E$1448,Calculations!$A71)</f>
        <v/>
      </c>
      <c r="G71" s="2">
        <f>SUMIFS('ReEDs Generation Data'!L$729:L$1448,'ReEDs Generation Data'!$E$729:$E$1448,Calculations!$A71)</f>
        <v/>
      </c>
      <c r="H71" s="2">
        <f>SUMIFS('ReEDs Generation Data'!M$729:M$1448,'ReEDs Generation Data'!$E$729:$E$1448,Calculations!$A71)</f>
        <v/>
      </c>
      <c r="I71" s="2">
        <f>SUMIFS('ReEDs Generation Data'!N$729:N$1448,'ReEDs Generation Data'!$E$729:$E$1448,Calculations!$A71)</f>
        <v/>
      </c>
      <c r="J71" s="2">
        <f>SUMIFS('ReEDs Generation Data'!O$729:O$1448,'ReEDs Generation Data'!$E$729:$E$1448,Calculations!$A71)</f>
        <v/>
      </c>
      <c r="K71" s="2">
        <f>SUMIFS('ReEDs Generation Data'!P$729:P$1448,'ReEDs Generation Data'!$E$729:$E$1448,Calculations!$A71)</f>
        <v/>
      </c>
      <c r="L71" s="2">
        <f>SUMIFS('ReEDs Generation Data'!Q$729:Q$1448,'ReEDs Generation Data'!$E$729:$E$1448,Calculations!$A71)</f>
        <v/>
      </c>
      <c r="M71" s="2">
        <f>SUMIFS('ReEDs Generation Data'!R$729:R$1448,'ReEDs Generation Data'!$E$729:$E$1448,Calculations!$A71)</f>
        <v/>
      </c>
    </row>
    <row r="72" ht="15.75" customHeight="1">
      <c r="A72" s="3" t="inlineStr">
        <is>
          <t>offshore wind</t>
        </is>
      </c>
      <c r="B72" s="2">
        <f>SUMIFS('ReEDs Generation Data'!G$729:G$1448,'ReEDs Generation Data'!$E$729:$E$1448,Calculations!$A72)</f>
        <v/>
      </c>
      <c r="C72" s="2">
        <f>SUMIFS('ReEDs Generation Data'!H$729:H$1448,'ReEDs Generation Data'!$E$729:$E$1448,Calculations!$A72)</f>
        <v/>
      </c>
      <c r="D72" s="2">
        <f>SUMIFS('ReEDs Generation Data'!I$729:I$1448,'ReEDs Generation Data'!$E$729:$E$1448,Calculations!$A72)</f>
        <v/>
      </c>
      <c r="E72" s="2">
        <f>SUMIFS('ReEDs Generation Data'!J$729:J$1448,'ReEDs Generation Data'!$E$729:$E$1448,Calculations!$A72)</f>
        <v/>
      </c>
      <c r="F72" s="2">
        <f>SUMIFS('ReEDs Generation Data'!K$729:K$1448,'ReEDs Generation Data'!$E$729:$E$1448,Calculations!$A72)</f>
        <v/>
      </c>
      <c r="G72" s="2">
        <f>SUMIFS('ReEDs Generation Data'!L$729:L$1448,'ReEDs Generation Data'!$E$729:$E$1448,Calculations!$A72)</f>
        <v/>
      </c>
      <c r="H72" s="2">
        <f>SUMIFS('ReEDs Generation Data'!M$729:M$1448,'ReEDs Generation Data'!$E$729:$E$1448,Calculations!$A72)</f>
        <v/>
      </c>
      <c r="I72" s="2">
        <f>SUMIFS('ReEDs Generation Data'!N$729:N$1448,'ReEDs Generation Data'!$E$729:$E$1448,Calculations!$A72)</f>
        <v/>
      </c>
      <c r="J72" s="2">
        <f>SUMIFS('ReEDs Generation Data'!O$729:O$1448,'ReEDs Generation Data'!$E$729:$E$1448,Calculations!$A72)</f>
        <v/>
      </c>
      <c r="K72" s="2">
        <f>SUMIFS('ReEDs Generation Data'!P$729:P$1448,'ReEDs Generation Data'!$E$729:$E$1448,Calculations!$A72)</f>
        <v/>
      </c>
      <c r="L72" s="2">
        <f>SUMIFS('ReEDs Generation Data'!Q$729:Q$1448,'ReEDs Generation Data'!$E$729:$E$1448,Calculations!$A72)</f>
        <v/>
      </c>
      <c r="M72" s="2">
        <f>SUMIFS('ReEDs Generation Data'!R$729:R$1448,'ReEDs Generation Data'!$E$729:$E$1448,Calculations!$A72)</f>
        <v/>
      </c>
    </row>
    <row r="73" ht="15.75" customHeight="1">
      <c r="A73" s="3" t="inlineStr">
        <is>
          <t>crude oil</t>
        </is>
      </c>
      <c r="B73" s="2">
        <f>SUMIFS('ReEDs Generation Data'!G$729:G$1448,'ReEDs Generation Data'!$E$729:$E$1448,Calculations!$A73)</f>
        <v/>
      </c>
      <c r="C73" s="2">
        <f>SUMIFS('ReEDs Generation Data'!H$729:H$1448,'ReEDs Generation Data'!$E$729:$E$1448,Calculations!$A73)</f>
        <v/>
      </c>
      <c r="D73" s="2">
        <f>SUMIFS('ReEDs Generation Data'!I$729:I$1448,'ReEDs Generation Data'!$E$729:$E$1448,Calculations!$A73)</f>
        <v/>
      </c>
      <c r="E73" s="2">
        <f>SUMIFS('ReEDs Generation Data'!J$729:J$1448,'ReEDs Generation Data'!$E$729:$E$1448,Calculations!$A73)</f>
        <v/>
      </c>
      <c r="F73" s="2">
        <f>SUMIFS('ReEDs Generation Data'!K$729:K$1448,'ReEDs Generation Data'!$E$729:$E$1448,Calculations!$A73)</f>
        <v/>
      </c>
      <c r="G73" s="2">
        <f>SUMIFS('ReEDs Generation Data'!L$729:L$1448,'ReEDs Generation Data'!$E$729:$E$1448,Calculations!$A73)</f>
        <v/>
      </c>
      <c r="H73" s="2">
        <f>SUMIFS('ReEDs Generation Data'!M$729:M$1448,'ReEDs Generation Data'!$E$729:$E$1448,Calculations!$A73)</f>
        <v/>
      </c>
      <c r="I73" s="2">
        <f>SUMIFS('ReEDs Generation Data'!N$729:N$1448,'ReEDs Generation Data'!$E$729:$E$1448,Calculations!$A73)</f>
        <v/>
      </c>
      <c r="J73" s="2">
        <f>SUMIFS('ReEDs Generation Data'!O$729:O$1448,'ReEDs Generation Data'!$E$729:$E$1448,Calculations!$A73)</f>
        <v/>
      </c>
      <c r="K73" s="2">
        <f>SUMIFS('ReEDs Generation Data'!P$729:P$1448,'ReEDs Generation Data'!$E$729:$E$1448,Calculations!$A73)</f>
        <v/>
      </c>
      <c r="L73" s="2">
        <f>SUMIFS('ReEDs Generation Data'!Q$729:Q$1448,'ReEDs Generation Data'!$E$729:$E$1448,Calculations!$A73)</f>
        <v/>
      </c>
      <c r="M73" s="2">
        <f>SUMIFS('ReEDs Generation Data'!R$729:R$1448,'ReEDs Generation Data'!$E$729:$E$1448,Calculations!$A73)</f>
        <v/>
      </c>
    </row>
    <row r="74" ht="15.75" customHeight="1">
      <c r="A74" s="3" t="inlineStr">
        <is>
          <t>heavy or residual fuel oil</t>
        </is>
      </c>
      <c r="B74" s="2">
        <f>SUMIFS('ReEDs Generation Data'!G$729:G$1448,'ReEDs Generation Data'!$E$729:$E$1448,Calculations!$A74)</f>
        <v/>
      </c>
      <c r="C74" s="2">
        <f>SUMIFS('ReEDs Generation Data'!H$729:H$1448,'ReEDs Generation Data'!$E$729:$E$1448,Calculations!$A74)</f>
        <v/>
      </c>
      <c r="D74" s="2">
        <f>SUMIFS('ReEDs Generation Data'!I$729:I$1448,'ReEDs Generation Data'!$E$729:$E$1448,Calculations!$A74)</f>
        <v/>
      </c>
      <c r="E74" s="2">
        <f>SUMIFS('ReEDs Generation Data'!J$729:J$1448,'ReEDs Generation Data'!$E$729:$E$1448,Calculations!$A74)</f>
        <v/>
      </c>
      <c r="F74" s="2">
        <f>SUMIFS('ReEDs Generation Data'!K$729:K$1448,'ReEDs Generation Data'!$E$729:$E$1448,Calculations!$A74)</f>
        <v/>
      </c>
      <c r="G74" s="2">
        <f>SUMIFS('ReEDs Generation Data'!L$729:L$1448,'ReEDs Generation Data'!$E$729:$E$1448,Calculations!$A74)</f>
        <v/>
      </c>
      <c r="H74" s="2">
        <f>SUMIFS('ReEDs Generation Data'!M$729:M$1448,'ReEDs Generation Data'!$E$729:$E$1448,Calculations!$A74)</f>
        <v/>
      </c>
      <c r="I74" s="2">
        <f>SUMIFS('ReEDs Generation Data'!N$729:N$1448,'ReEDs Generation Data'!$E$729:$E$1448,Calculations!$A74)</f>
        <v/>
      </c>
      <c r="J74" s="2">
        <f>SUMIFS('ReEDs Generation Data'!O$729:O$1448,'ReEDs Generation Data'!$E$729:$E$1448,Calculations!$A74)</f>
        <v/>
      </c>
      <c r="K74" s="2">
        <f>SUMIFS('ReEDs Generation Data'!P$729:P$1448,'ReEDs Generation Data'!$E$729:$E$1448,Calculations!$A74)</f>
        <v/>
      </c>
      <c r="L74" s="2">
        <f>SUMIFS('ReEDs Generation Data'!Q$729:Q$1448,'ReEDs Generation Data'!$E$729:$E$1448,Calculations!$A74)</f>
        <v/>
      </c>
      <c r="M74" s="2">
        <f>SUMIFS('ReEDs Generation Data'!R$729:R$1448,'ReEDs Generation Data'!$E$729:$E$1448,Calculations!$A74)</f>
        <v/>
      </c>
    </row>
    <row r="75" ht="15.75" customHeight="1">
      <c r="A75" s="3" t="inlineStr">
        <is>
          <t>municipal solid waste</t>
        </is>
      </c>
      <c r="B75" s="2">
        <f>SUMIFS('ReEDs Generation Data'!G$729:G$1448,'ReEDs Generation Data'!$E$729:$E$1448,Calculations!$A75)</f>
        <v/>
      </c>
      <c r="C75" s="2">
        <f>SUMIFS('ReEDs Generation Data'!H$729:H$1448,'ReEDs Generation Data'!$E$729:$E$1448,Calculations!$A75)</f>
        <v/>
      </c>
      <c r="D75" s="2">
        <f>SUMIFS('ReEDs Generation Data'!I$729:I$1448,'ReEDs Generation Data'!$E$729:$E$1448,Calculations!$A75)</f>
        <v/>
      </c>
      <c r="E75" s="2">
        <f>SUMIFS('ReEDs Generation Data'!J$729:J$1448,'ReEDs Generation Data'!$E$729:$E$1448,Calculations!$A75)</f>
        <v/>
      </c>
      <c r="F75" s="2">
        <f>SUMIFS('ReEDs Generation Data'!K$729:K$1448,'ReEDs Generation Data'!$E$729:$E$1448,Calculations!$A75)</f>
        <v/>
      </c>
      <c r="G75" s="2">
        <f>SUMIFS('ReEDs Generation Data'!L$729:L$1448,'ReEDs Generation Data'!$E$729:$E$1448,Calculations!$A75)</f>
        <v/>
      </c>
      <c r="H75" s="2">
        <f>SUMIFS('ReEDs Generation Data'!M$729:M$1448,'ReEDs Generation Data'!$E$729:$E$1448,Calculations!$A75)</f>
        <v/>
      </c>
      <c r="I75" s="2">
        <f>SUMIFS('ReEDs Generation Data'!N$729:N$1448,'ReEDs Generation Data'!$E$729:$E$1448,Calculations!$A75)</f>
        <v/>
      </c>
      <c r="J75" s="2">
        <f>SUMIFS('ReEDs Generation Data'!O$729:O$1448,'ReEDs Generation Data'!$E$729:$E$1448,Calculations!$A75)</f>
        <v/>
      </c>
      <c r="K75" s="2">
        <f>SUMIFS('ReEDs Generation Data'!P$729:P$1448,'ReEDs Generation Data'!$E$729:$E$1448,Calculations!$A75)</f>
        <v/>
      </c>
      <c r="L75" s="2">
        <f>SUMIFS('ReEDs Generation Data'!Q$729:Q$1448,'ReEDs Generation Data'!$E$729:$E$1448,Calculations!$A75)</f>
        <v/>
      </c>
      <c r="M75" s="2">
        <f>SUMIFS('ReEDs Generation Data'!R$729:R$1448,'ReEDs Generation Data'!$E$729:$E$1448,Calculations!$A75)</f>
        <v/>
      </c>
    </row>
    <row r="76" ht="15.75" customHeight="1">
      <c r="A76" s="3" t="n"/>
    </row>
    <row r="77" ht="15.75" customHeight="1">
      <c r="A77" s="3" t="n"/>
    </row>
    <row r="78" ht="15.75" customHeight="1"/>
    <row r="79" ht="15.75" customHeight="1">
      <c r="A79" s="1" t="n"/>
      <c r="J79" s="3" t="n"/>
    </row>
    <row r="80" ht="15.75" customHeight="1"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</row>
    <row r="81" ht="15.75" customHeight="1"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1" t="n"/>
    </row>
    <row r="91" ht="15.75" customHeight="1"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1" t="n"/>
    </row>
    <row r="92" ht="15.75" customHeight="1"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1" t="n"/>
    </row>
    <row r="93" ht="15.75" customHeight="1"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1" t="n"/>
    </row>
    <row r="94" ht="15.75" customHeight="1"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1" t="n"/>
    </row>
    <row r="95" ht="15.75" customHeight="1"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1" t="n"/>
    </row>
    <row r="96" ht="15.75" customHeight="1"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1" t="n"/>
    </row>
    <row r="97" ht="15.75" customHeight="1">
      <c r="J97" s="3" t="n"/>
      <c r="BA97" s="8">
        <f>SUM(BA81:BA96)</f>
        <v/>
      </c>
    </row>
    <row r="98" ht="15.75" customHeight="1">
      <c r="J98" s="3" t="n"/>
    </row>
    <row r="99" ht="15.75" customHeight="1"/>
    <row r="100" ht="15.75" customHeight="1"/>
    <row r="101" ht="15.75" customHeight="1"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</row>
    <row r="102" ht="15.75" customHeight="1">
      <c r="J102" s="3" t="n"/>
    </row>
    <row r="103" ht="15.75" customHeight="1">
      <c r="J103" s="3" t="n"/>
    </row>
    <row r="104" ht="15.75" customHeight="1">
      <c r="J104" s="3" t="n"/>
    </row>
    <row r="105" ht="15.75" customHeight="1">
      <c r="J105" s="3" t="n"/>
    </row>
    <row r="106" ht="15.75" customHeight="1">
      <c r="J106" s="3" t="n"/>
    </row>
    <row r="107" ht="15.75" customHeight="1">
      <c r="J107" s="3" t="n"/>
    </row>
    <row r="108" ht="15.75" customHeight="1">
      <c r="J108" s="3" t="n"/>
    </row>
    <row r="109" ht="15.75" customHeight="1">
      <c r="J109" s="3" t="n"/>
    </row>
    <row r="110" ht="15.75" customHeight="1">
      <c r="J110" s="3" t="n"/>
    </row>
    <row r="111" ht="15.75" customHeight="1">
      <c r="J111" s="3" t="n"/>
    </row>
    <row r="112" ht="15.75" customHeight="1">
      <c r="J112" s="3" t="n"/>
    </row>
    <row r="113" ht="15.75" customHeight="1">
      <c r="J113" s="3" t="n"/>
    </row>
    <row r="114" ht="15.75" customHeight="1">
      <c r="J114" s="3" t="n"/>
    </row>
    <row r="115" ht="15.75" customHeight="1">
      <c r="J115" s="3" t="n"/>
    </row>
    <row r="116" ht="15.75" customHeight="1">
      <c r="J116" s="3" t="n"/>
    </row>
    <row r="117" ht="15.75" customHeight="1">
      <c r="J117" s="3" t="n"/>
    </row>
    <row r="118" ht="15.75" customHeight="1">
      <c r="J118" s="3" t="n"/>
    </row>
    <row r="119" ht="15.75" customHeight="1">
      <c r="J119" s="3" t="n"/>
    </row>
    <row r="120" ht="15.75" customHeight="1">
      <c r="J120" s="3" t="n"/>
    </row>
    <row r="121" ht="15.75" customHeight="1">
      <c r="J121" s="3" t="n"/>
    </row>
    <row r="122" ht="15.75" customHeight="1">
      <c r="J122" s="3" t="n"/>
    </row>
    <row r="123" ht="15.75" customHeight="1">
      <c r="J123" s="3" t="n"/>
    </row>
    <row r="124" ht="15.75" customHeight="1">
      <c r="J124" s="3" t="n"/>
    </row>
    <row r="125" ht="15.75" customHeight="1">
      <c r="J125" s="3" t="n"/>
    </row>
    <row r="126" ht="15.75" customHeight="1">
      <c r="J126" s="3" t="n"/>
    </row>
    <row r="127" ht="15.75" customHeight="1">
      <c r="J127" s="3" t="n"/>
    </row>
    <row r="128" ht="15.75" customHeight="1">
      <c r="J128" s="3" t="n"/>
    </row>
    <row r="129" ht="15.75" customHeight="1">
      <c r="J129" s="3" t="n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3" t="n"/>
    </row>
    <row r="151" ht="15.75" customHeight="1">
      <c r="A151" s="30" t="n"/>
    </row>
    <row r="152" ht="15.75" customHeight="1">
      <c r="A152" s="3" t="n"/>
    </row>
    <row r="153" ht="15.75" customHeight="1">
      <c r="A153" s="3" t="n"/>
    </row>
    <row r="154" ht="15.75" customHeight="1">
      <c r="A154" s="3" t="n"/>
    </row>
    <row r="155" ht="15.75" customHeight="1">
      <c r="A155" s="3" t="n"/>
    </row>
    <row r="156" ht="15.75" customHeight="1">
      <c r="A156" s="30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25" defaultRowHeight="15" customHeight="1"/>
  <cols>
    <col width="7.625" customWidth="1" min="1" max="3"/>
    <col width="23.625" customWidth="1" min="4" max="4"/>
    <col width="32.875" customWidth="1" min="5" max="5"/>
    <col width="7.625" customWidth="1" min="6" max="20"/>
    <col width="13.625" customWidth="1" min="21" max="21"/>
    <col width="7.625" customWidth="1" min="22" max="42"/>
  </cols>
  <sheetData>
    <row r="1">
      <c r="A1" s="53" t="inlineStr">
        <is>
          <t>BAU: Generation MWh (NREL REEDs Database)</t>
        </is>
      </c>
      <c r="B1" s="54" t="n"/>
      <c r="C1" s="54" t="n"/>
      <c r="D1" s="54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2" t="inlineStr">
        <is>
          <t>Key</t>
        </is>
      </c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</row>
    <row r="2">
      <c r="A2" s="31" t="n"/>
      <c r="B2" s="33" t="inlineStr">
        <is>
          <t>State</t>
        </is>
      </c>
      <c r="C2" s="33" t="inlineStr">
        <is>
          <t>Generation</t>
        </is>
      </c>
      <c r="D2" s="33" t="inlineStr">
        <is>
          <t>Tech</t>
        </is>
      </c>
      <c r="E2" s="33" t="inlineStr">
        <is>
          <t>Tech grouped</t>
        </is>
      </c>
      <c r="F2" s="55" t="n">
        <v>2018</v>
      </c>
      <c r="G2" s="55" t="n">
        <v>2019</v>
      </c>
      <c r="H2" s="55" t="n">
        <v>2020</v>
      </c>
      <c r="I2" s="55" t="n">
        <v>2021</v>
      </c>
      <c r="J2" s="55" t="n">
        <v>2022</v>
      </c>
      <c r="K2" s="55" t="n">
        <v>2023</v>
      </c>
      <c r="L2" s="55" t="n">
        <v>2024</v>
      </c>
      <c r="M2" s="55" t="n">
        <v>2025</v>
      </c>
      <c r="N2" s="55" t="n">
        <v>2026</v>
      </c>
      <c r="O2" s="55" t="n">
        <v>2027</v>
      </c>
      <c r="P2" s="55" t="n">
        <v>2028</v>
      </c>
      <c r="Q2" s="55" t="n">
        <v>2029</v>
      </c>
      <c r="R2" s="55" t="n">
        <v>2030</v>
      </c>
      <c r="S2" s="32" t="n"/>
      <c r="T2" s="32" t="n"/>
      <c r="U2" s="31" t="inlineStr">
        <is>
          <t>Biopower</t>
        </is>
      </c>
      <c r="V2" s="3" t="inlineStr">
        <is>
          <t>biomass</t>
        </is>
      </c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</row>
    <row r="3">
      <c r="A3" s="31" t="n"/>
      <c r="B3" s="31" t="inlineStr">
        <is>
          <t>AL</t>
        </is>
      </c>
      <c r="C3" s="31" t="inlineStr">
        <is>
          <t>Generation</t>
        </is>
      </c>
      <c r="D3" s="31" t="inlineStr">
        <is>
          <t>Biopower</t>
        </is>
      </c>
      <c r="E3" s="31">
        <f>LOOKUP(D3,$U$2:$V$15,$V$2:$V$15)</f>
        <v/>
      </c>
      <c r="F3" s="31" t="n">
        <v>0</v>
      </c>
      <c r="G3" s="31">
        <f>AVERAGE(F3,H3)</f>
        <v/>
      </c>
      <c r="H3" s="31" t="n">
        <v>0</v>
      </c>
      <c r="I3" s="31">
        <f>AVERAGE(H3,J3)</f>
        <v/>
      </c>
      <c r="J3" s="31" t="n">
        <v>0</v>
      </c>
      <c r="K3" s="31">
        <f>AVERAGE(J3,L3)</f>
        <v/>
      </c>
      <c r="L3" s="31" t="n">
        <v>0</v>
      </c>
      <c r="M3" s="31">
        <f>AVERAGE(L3,N3)</f>
        <v/>
      </c>
      <c r="N3" s="31" t="n">
        <v>0</v>
      </c>
      <c r="O3" s="31">
        <f>AVERAGE(N3,P3)</f>
        <v/>
      </c>
      <c r="P3" s="31" t="n">
        <v>0</v>
      </c>
      <c r="Q3" s="31">
        <f>AVERAGE(P3,R3)</f>
        <v/>
      </c>
      <c r="R3" s="31" t="n">
        <v>0</v>
      </c>
      <c r="S3" s="31" t="n"/>
      <c r="T3" s="31" t="n"/>
      <c r="U3" s="31" t="inlineStr">
        <is>
          <t>Coal</t>
        </is>
      </c>
      <c r="V3" s="3" t="inlineStr">
        <is>
          <t>hard coal</t>
        </is>
      </c>
      <c r="W3" s="31" t="n"/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n"/>
      <c r="AG3" s="31" t="n"/>
    </row>
    <row r="4">
      <c r="A4" s="31" t="n"/>
      <c r="B4" s="31" t="inlineStr">
        <is>
          <t>AL</t>
        </is>
      </c>
      <c r="C4" s="31" t="inlineStr">
        <is>
          <t>Generation</t>
        </is>
      </c>
      <c r="D4" s="31" t="inlineStr">
        <is>
          <t>Coal</t>
        </is>
      </c>
      <c r="E4" s="31">
        <f>LOOKUP(D4,$U$2:$V$15,$V$2:$V$15)</f>
        <v/>
      </c>
      <c r="F4" s="31" t="n">
        <v>27571631.64</v>
      </c>
      <c r="G4" s="31">
        <f>AVERAGE(F4,H4)</f>
        <v/>
      </c>
      <c r="H4" s="31" t="n">
        <v>20241267.02</v>
      </c>
      <c r="I4" s="31">
        <f>AVERAGE(H4,J4)</f>
        <v/>
      </c>
      <c r="J4" s="31" t="n">
        <v>26101632.01</v>
      </c>
      <c r="K4" s="31">
        <f>AVERAGE(J4,L4)</f>
        <v/>
      </c>
      <c r="L4" s="31" t="n">
        <v>31364991.29</v>
      </c>
      <c r="M4" s="31">
        <f>AVERAGE(L4,N4)</f>
        <v/>
      </c>
      <c r="N4" s="31" t="n">
        <v>31138008.75</v>
      </c>
      <c r="O4" s="31">
        <f>AVERAGE(N4,P4)</f>
        <v/>
      </c>
      <c r="P4" s="31" t="n">
        <v>31315338.86</v>
      </c>
      <c r="Q4" s="31">
        <f>AVERAGE(P4,R4)</f>
        <v/>
      </c>
      <c r="R4" s="31" t="n">
        <v>31905657.8</v>
      </c>
      <c r="S4" s="31" t="n"/>
      <c r="T4" s="31" t="n"/>
      <c r="U4" s="31" t="inlineStr">
        <is>
          <t>CSP</t>
        </is>
      </c>
      <c r="V4" s="3" t="inlineStr">
        <is>
          <t>solar thermal</t>
        </is>
      </c>
      <c r="W4" s="31" t="n"/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n"/>
      <c r="AG4" s="31" t="n"/>
    </row>
    <row r="5">
      <c r="A5" s="31" t="n"/>
      <c r="B5" s="31" t="inlineStr">
        <is>
          <t>AL</t>
        </is>
      </c>
      <c r="C5" s="31" t="inlineStr">
        <is>
          <t>Generation</t>
        </is>
      </c>
      <c r="D5" s="31" t="inlineStr">
        <is>
          <t>CSP</t>
        </is>
      </c>
      <c r="E5" s="31">
        <f>LOOKUP(D5,$U$2:$V$15,$V$2:$V$15)</f>
        <v/>
      </c>
      <c r="F5" s="31" t="n">
        <v>0</v>
      </c>
      <c r="G5" s="31">
        <f>AVERAGE(F5,H5)</f>
        <v/>
      </c>
      <c r="H5" s="31" t="n">
        <v>0</v>
      </c>
      <c r="I5" s="31">
        <f>AVERAGE(H5,J5)</f>
        <v/>
      </c>
      <c r="J5" s="31" t="n">
        <v>0</v>
      </c>
      <c r="K5" s="31">
        <f>AVERAGE(J5,L5)</f>
        <v/>
      </c>
      <c r="L5" s="31" t="n">
        <v>0</v>
      </c>
      <c r="M5" s="31">
        <f>AVERAGE(L5,N5)</f>
        <v/>
      </c>
      <c r="N5" s="31" t="n">
        <v>0</v>
      </c>
      <c r="O5" s="31">
        <f>AVERAGE(N5,P5)</f>
        <v/>
      </c>
      <c r="P5" s="31" t="n">
        <v>0</v>
      </c>
      <c r="Q5" s="31">
        <f>AVERAGE(P5,R5)</f>
        <v/>
      </c>
      <c r="R5" s="31" t="n">
        <v>0</v>
      </c>
      <c r="S5" s="31" t="n"/>
      <c r="T5" s="31" t="n"/>
      <c r="U5" s="31" t="inlineStr">
        <is>
          <t>Geothermal</t>
        </is>
      </c>
      <c r="V5" s="3" t="inlineStr">
        <is>
          <t>geothermal</t>
        </is>
      </c>
      <c r="W5" s="31" t="n"/>
      <c r="X5" s="31" t="n"/>
      <c r="Y5" s="31" t="n"/>
      <c r="Z5" s="31" t="n"/>
      <c r="AA5" s="31" t="n"/>
      <c r="AB5" s="31" t="n"/>
      <c r="AC5" s="31" t="n"/>
      <c r="AD5" s="31" t="n"/>
      <c r="AE5" s="31" t="n"/>
      <c r="AF5" s="31" t="n"/>
      <c r="AG5" s="31" t="n"/>
    </row>
    <row r="6">
      <c r="A6" s="31" t="n"/>
      <c r="B6" s="31" t="inlineStr">
        <is>
          <t>AL</t>
        </is>
      </c>
      <c r="C6" s="31" t="inlineStr">
        <is>
          <t>Generation</t>
        </is>
      </c>
      <c r="D6" s="31" t="inlineStr">
        <is>
          <t>Geothermal</t>
        </is>
      </c>
      <c r="E6" s="31">
        <f>LOOKUP(D6,$U$2:$V$15,$V$2:$V$15)</f>
        <v/>
      </c>
      <c r="F6" s="31" t="n">
        <v>0</v>
      </c>
      <c r="G6" s="31">
        <f>AVERAGE(F6,H6)</f>
        <v/>
      </c>
      <c r="H6" s="31" t="n">
        <v>0</v>
      </c>
      <c r="I6" s="31">
        <f>AVERAGE(H6,J6)</f>
        <v/>
      </c>
      <c r="J6" s="31" t="n">
        <v>0</v>
      </c>
      <c r="K6" s="31">
        <f>AVERAGE(J6,L6)</f>
        <v/>
      </c>
      <c r="L6" s="31" t="n">
        <v>0</v>
      </c>
      <c r="M6" s="31">
        <f>AVERAGE(L6,N6)</f>
        <v/>
      </c>
      <c r="N6" s="31" t="n">
        <v>0</v>
      </c>
      <c r="O6" s="31">
        <f>AVERAGE(N6,P6)</f>
        <v/>
      </c>
      <c r="P6" s="31" t="n">
        <v>0</v>
      </c>
      <c r="Q6" s="31">
        <f>AVERAGE(P6,R6)</f>
        <v/>
      </c>
      <c r="R6" s="31" t="n">
        <v>0</v>
      </c>
      <c r="S6" s="31" t="n"/>
      <c r="T6" s="31" t="n"/>
      <c r="U6" s="31" t="inlineStr">
        <is>
          <t>Hydro</t>
        </is>
      </c>
      <c r="V6" s="3" t="inlineStr">
        <is>
          <t>hydro</t>
        </is>
      </c>
      <c r="W6" s="31" t="n"/>
      <c r="X6" s="31" t="n"/>
      <c r="Y6" s="31" t="n"/>
      <c r="Z6" s="31" t="n"/>
      <c r="AA6" s="31" t="n"/>
      <c r="AB6" s="31" t="n"/>
      <c r="AC6" s="31" t="n"/>
      <c r="AD6" s="31" t="n"/>
      <c r="AE6" s="31" t="n"/>
      <c r="AF6" s="31" t="n"/>
      <c r="AG6" s="31" t="n"/>
    </row>
    <row r="7">
      <c r="A7" s="31" t="n"/>
      <c r="B7" s="31" t="inlineStr">
        <is>
          <t>AL</t>
        </is>
      </c>
      <c r="C7" s="31" t="inlineStr">
        <is>
          <t>Generation</t>
        </is>
      </c>
      <c r="D7" s="31" t="inlineStr">
        <is>
          <t>Hydro</t>
        </is>
      </c>
      <c r="E7" s="31">
        <f>LOOKUP(D7,$U$2:$V$15,$V$2:$V$15)</f>
        <v/>
      </c>
      <c r="F7" s="31" t="n">
        <v>7603515.339</v>
      </c>
      <c r="G7" s="31">
        <f>AVERAGE(F7,H7)</f>
        <v/>
      </c>
      <c r="H7" s="31" t="n">
        <v>7920201.971</v>
      </c>
      <c r="I7" s="31">
        <f>AVERAGE(H7,J7)</f>
        <v/>
      </c>
      <c r="J7" s="31" t="n">
        <v>7922614.302</v>
      </c>
      <c r="K7" s="31">
        <f>AVERAGE(J7,L7)</f>
        <v/>
      </c>
      <c r="L7" s="31" t="n">
        <v>7920718.971</v>
      </c>
      <c r="M7" s="31">
        <f>AVERAGE(L7,N7)</f>
        <v/>
      </c>
      <c r="N7" s="31" t="n">
        <v>7930061.515</v>
      </c>
      <c r="O7" s="31">
        <f>AVERAGE(N7,P7)</f>
        <v/>
      </c>
      <c r="P7" s="31" t="n">
        <v>7945546.617</v>
      </c>
      <c r="Q7" s="31">
        <f>AVERAGE(P7,R7)</f>
        <v/>
      </c>
      <c r="R7" s="31" t="n">
        <v>7945546.617</v>
      </c>
      <c r="S7" s="31" t="n"/>
      <c r="T7" s="31" t="n"/>
      <c r="U7" s="31" t="inlineStr">
        <is>
          <t>Land-based Wind</t>
        </is>
      </c>
      <c r="V7" s="3" t="inlineStr">
        <is>
          <t>onshore wind</t>
        </is>
      </c>
      <c r="W7" s="31" t="n"/>
      <c r="X7" s="31" t="n"/>
      <c r="Y7" s="31" t="n"/>
      <c r="Z7" s="31" t="n"/>
      <c r="AA7" s="31" t="n"/>
      <c r="AB7" s="31" t="n"/>
      <c r="AC7" s="31" t="n"/>
      <c r="AD7" s="31" t="n"/>
      <c r="AE7" s="31" t="n"/>
      <c r="AF7" s="31" t="n"/>
      <c r="AG7" s="31" t="n"/>
    </row>
    <row r="8">
      <c r="A8" s="31" t="n"/>
      <c r="B8" s="31" t="inlineStr">
        <is>
          <t>AL</t>
        </is>
      </c>
      <c r="C8" s="31" t="inlineStr">
        <is>
          <t>Generation</t>
        </is>
      </c>
      <c r="D8" s="31" t="inlineStr">
        <is>
          <t>Imports</t>
        </is>
      </c>
      <c r="E8" s="31">
        <f>LOOKUP(D8,$U$2:$V$15,$V$2:$V$15)</f>
        <v/>
      </c>
      <c r="F8" s="31" t="n">
        <v>0</v>
      </c>
      <c r="G8" s="31">
        <f>AVERAGE(F8,H8)</f>
        <v/>
      </c>
      <c r="H8" s="31" t="n">
        <v>0</v>
      </c>
      <c r="I8" s="31">
        <f>AVERAGE(H8,J8)</f>
        <v/>
      </c>
      <c r="J8" s="31" t="n">
        <v>0</v>
      </c>
      <c r="K8" s="31">
        <f>AVERAGE(J8,L8)</f>
        <v/>
      </c>
      <c r="L8" s="31" t="n">
        <v>0</v>
      </c>
      <c r="M8" s="31">
        <f>AVERAGE(L8,N8)</f>
        <v/>
      </c>
      <c r="N8" s="31" t="n">
        <v>0</v>
      </c>
      <c r="O8" s="31">
        <f>AVERAGE(N8,P8)</f>
        <v/>
      </c>
      <c r="P8" s="31" t="n">
        <v>0</v>
      </c>
      <c r="Q8" s="31">
        <f>AVERAGE(P8,R8)</f>
        <v/>
      </c>
      <c r="R8" s="31" t="n">
        <v>0</v>
      </c>
      <c r="S8" s="31" t="n"/>
      <c r="T8" s="31" t="n"/>
      <c r="U8" s="31" t="inlineStr">
        <is>
          <t>NG-CC</t>
        </is>
      </c>
      <c r="V8" s="3" t="inlineStr">
        <is>
          <t>natural gas nonpeaker</t>
        </is>
      </c>
      <c r="W8" s="31" t="n"/>
      <c r="X8" s="31" t="n"/>
      <c r="Y8" s="31" t="n"/>
      <c r="Z8" s="31" t="n"/>
      <c r="AA8" s="31" t="n"/>
      <c r="AB8" s="31" t="n"/>
      <c r="AC8" s="31" t="n"/>
      <c r="AD8" s="31" t="n"/>
      <c r="AE8" s="31" t="n"/>
      <c r="AF8" s="31" t="n"/>
      <c r="AG8" s="31" t="n"/>
    </row>
    <row r="9">
      <c r="A9" s="31" t="n"/>
      <c r="B9" s="31" t="inlineStr">
        <is>
          <t>AL</t>
        </is>
      </c>
      <c r="C9" s="31" t="inlineStr">
        <is>
          <t>Generation</t>
        </is>
      </c>
      <c r="D9" s="31" t="inlineStr">
        <is>
          <t>Land-based Wind</t>
        </is>
      </c>
      <c r="E9" s="31">
        <f>LOOKUP(D9,$U$2:$V$15,$V$2:$V$15)</f>
        <v/>
      </c>
      <c r="F9" s="31" t="n">
        <v>0</v>
      </c>
      <c r="G9" s="31">
        <f>AVERAGE(F9,H9)</f>
        <v/>
      </c>
      <c r="H9" s="31" t="n">
        <v>0</v>
      </c>
      <c r="I9" s="31">
        <f>AVERAGE(H9,J9)</f>
        <v/>
      </c>
      <c r="J9" s="31" t="n">
        <v>0</v>
      </c>
      <c r="K9" s="31">
        <f>AVERAGE(J9,L9)</f>
        <v/>
      </c>
      <c r="L9" s="31" t="n">
        <v>0</v>
      </c>
      <c r="M9" s="31">
        <f>AVERAGE(L9,N9)</f>
        <v/>
      </c>
      <c r="N9" s="31" t="n">
        <v>0</v>
      </c>
      <c r="O9" s="31">
        <f>AVERAGE(N9,P9)</f>
        <v/>
      </c>
      <c r="P9" s="31" t="n">
        <v>0</v>
      </c>
      <c r="Q9" s="31">
        <f>AVERAGE(P9,R9)</f>
        <v/>
      </c>
      <c r="R9" s="31" t="n">
        <v>0</v>
      </c>
      <c r="S9" s="31" t="n"/>
      <c r="T9" s="31" t="n"/>
      <c r="U9" s="31" t="inlineStr">
        <is>
          <t>NG-CT</t>
        </is>
      </c>
      <c r="V9" s="3" t="inlineStr">
        <is>
          <t>natural gas peaker</t>
        </is>
      </c>
      <c r="W9" s="31" t="n"/>
      <c r="X9" s="31" t="n"/>
      <c r="Y9" s="31" t="n"/>
      <c r="Z9" s="31" t="n"/>
      <c r="AA9" s="31" t="n"/>
      <c r="AB9" s="31" t="n"/>
      <c r="AC9" s="31" t="n"/>
      <c r="AD9" s="31" t="n"/>
      <c r="AE9" s="31" t="n"/>
      <c r="AF9" s="31" t="n"/>
      <c r="AG9" s="31" t="n"/>
    </row>
    <row r="10">
      <c r="A10" s="31" t="n"/>
      <c r="B10" s="31" t="inlineStr">
        <is>
          <t>AL</t>
        </is>
      </c>
      <c r="C10" s="31" t="inlineStr">
        <is>
          <t>Generation</t>
        </is>
      </c>
      <c r="D10" s="31" t="inlineStr">
        <is>
          <t>NG-CC</t>
        </is>
      </c>
      <c r="E10" s="31">
        <f>LOOKUP(D10,$U$2:$V$15,$V$2:$V$15)</f>
        <v/>
      </c>
      <c r="F10" s="31" t="n">
        <v>66481137.86</v>
      </c>
      <c r="G10" s="31">
        <f>AVERAGE(F10,H10)</f>
        <v/>
      </c>
      <c r="H10" s="31" t="n">
        <v>66054811.67</v>
      </c>
      <c r="I10" s="31">
        <f>AVERAGE(H10,J10)</f>
        <v/>
      </c>
      <c r="J10" s="31" t="n">
        <v>60536115.28</v>
      </c>
      <c r="K10" s="31">
        <f>AVERAGE(J10,L10)</f>
        <v/>
      </c>
      <c r="L10" s="31" t="n">
        <v>45380024.38</v>
      </c>
      <c r="M10" s="31">
        <f>AVERAGE(L10,N10)</f>
        <v/>
      </c>
      <c r="N10" s="31" t="n">
        <v>40143913.08</v>
      </c>
      <c r="O10" s="31">
        <f>AVERAGE(N10,P10)</f>
        <v/>
      </c>
      <c r="P10" s="31" t="n">
        <v>40511651.28</v>
      </c>
      <c r="Q10" s="31">
        <f>AVERAGE(P10,R10)</f>
        <v/>
      </c>
      <c r="R10" s="31" t="n">
        <v>39314647.7</v>
      </c>
      <c r="S10" s="31" t="n"/>
      <c r="T10" s="31" t="n"/>
      <c r="U10" s="31" t="inlineStr">
        <is>
          <t>Nuclear</t>
        </is>
      </c>
      <c r="V10" s="3" t="inlineStr">
        <is>
          <t>nuclear</t>
        </is>
      </c>
      <c r="W10" s="31" t="n"/>
      <c r="X10" s="31" t="n"/>
      <c r="Y10" s="31" t="n"/>
      <c r="Z10" s="31" t="n"/>
      <c r="AA10" s="31" t="n"/>
      <c r="AB10" s="31" t="n"/>
      <c r="AC10" s="31" t="n"/>
      <c r="AD10" s="31" t="n"/>
      <c r="AE10" s="31" t="n"/>
      <c r="AF10" s="31" t="n"/>
      <c r="AG10" s="31" t="n"/>
    </row>
    <row r="11">
      <c r="A11" s="31" t="n"/>
      <c r="B11" s="31" t="inlineStr">
        <is>
          <t>AL</t>
        </is>
      </c>
      <c r="C11" s="31" t="inlineStr">
        <is>
          <t>Generation</t>
        </is>
      </c>
      <c r="D11" s="31" t="inlineStr">
        <is>
          <t>NG-CT</t>
        </is>
      </c>
      <c r="E11" s="31">
        <f>LOOKUP(D11,$U$2:$V$15,$V$2:$V$15)</f>
        <v/>
      </c>
      <c r="F11" s="31" t="n">
        <v>117437.5642</v>
      </c>
      <c r="G11" s="31">
        <f>AVERAGE(F11,H11)</f>
        <v/>
      </c>
      <c r="H11" s="31" t="n">
        <v>83226</v>
      </c>
      <c r="I11" s="31">
        <f>AVERAGE(H11,J11)</f>
        <v/>
      </c>
      <c r="J11" s="31" t="n">
        <v>83226</v>
      </c>
      <c r="K11" s="31">
        <f>AVERAGE(J11,L11)</f>
        <v/>
      </c>
      <c r="L11" s="31" t="n">
        <v>83226</v>
      </c>
      <c r="M11" s="31">
        <f>AVERAGE(L11,N11)</f>
        <v/>
      </c>
      <c r="N11" s="31" t="n">
        <v>83226</v>
      </c>
      <c r="O11" s="31">
        <f>AVERAGE(N11,P11)</f>
        <v/>
      </c>
      <c r="P11" s="31" t="n">
        <v>83226</v>
      </c>
      <c r="Q11" s="31">
        <f>AVERAGE(P11,R11)</f>
        <v/>
      </c>
      <c r="R11" s="31" t="n">
        <v>83226</v>
      </c>
      <c r="S11" s="31" t="n"/>
      <c r="T11" s="31" t="n"/>
      <c r="U11" s="31" t="inlineStr">
        <is>
          <t>Offshore Wind</t>
        </is>
      </c>
      <c r="V11" s="3" t="inlineStr">
        <is>
          <t>offshore wind</t>
        </is>
      </c>
      <c r="W11" s="31" t="n"/>
      <c r="X11" s="31" t="n"/>
      <c r="Y11" s="31" t="n"/>
      <c r="Z11" s="31" t="n"/>
      <c r="AA11" s="31" t="n"/>
      <c r="AB11" s="31" t="n"/>
      <c r="AC11" s="31" t="n"/>
      <c r="AD11" s="31" t="n"/>
      <c r="AE11" s="31" t="n"/>
      <c r="AF11" s="31" t="n"/>
      <c r="AG11" s="31" t="n"/>
    </row>
    <row r="12">
      <c r="A12" s="31" t="n"/>
      <c r="B12" s="31" t="inlineStr">
        <is>
          <t>AL</t>
        </is>
      </c>
      <c r="C12" s="31" t="inlineStr">
        <is>
          <t>Generation</t>
        </is>
      </c>
      <c r="D12" s="31" t="inlineStr">
        <is>
          <t>Nuclear</t>
        </is>
      </c>
      <c r="E12" s="31">
        <f>LOOKUP(D12,$U$2:$V$15,$V$2:$V$15)</f>
        <v/>
      </c>
      <c r="F12" s="31" t="n">
        <v>40002947.8</v>
      </c>
      <c r="G12" s="31">
        <f>AVERAGE(F12,H12)</f>
        <v/>
      </c>
      <c r="H12" s="31" t="n">
        <v>43678817.44</v>
      </c>
      <c r="I12" s="31">
        <f>AVERAGE(H12,J12)</f>
        <v/>
      </c>
      <c r="J12" s="31" t="n">
        <v>43678817.44</v>
      </c>
      <c r="K12" s="31">
        <f>AVERAGE(J12,L12)</f>
        <v/>
      </c>
      <c r="L12" s="31" t="n">
        <v>43678817.44</v>
      </c>
      <c r="M12" s="31">
        <f>AVERAGE(L12,N12)</f>
        <v/>
      </c>
      <c r="N12" s="31" t="n">
        <v>43678817.44</v>
      </c>
      <c r="O12" s="31">
        <f>AVERAGE(N12,P12)</f>
        <v/>
      </c>
      <c r="P12" s="31" t="n">
        <v>43678817.44</v>
      </c>
      <c r="Q12" s="31">
        <f>AVERAGE(P12,R12)</f>
        <v/>
      </c>
      <c r="R12" s="31" t="n">
        <v>43678817.44</v>
      </c>
      <c r="S12" s="31" t="n"/>
      <c r="T12" s="31" t="n"/>
      <c r="U12" s="31" t="inlineStr">
        <is>
          <t>Oil-Gas-Steam</t>
        </is>
      </c>
      <c r="V12" s="3" t="inlineStr">
        <is>
          <t>crude oil</t>
        </is>
      </c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</row>
    <row r="13">
      <c r="A13" s="31" t="n"/>
      <c r="B13" s="31" t="inlineStr">
        <is>
          <t>AL</t>
        </is>
      </c>
      <c r="C13" s="31" t="inlineStr">
        <is>
          <t>Generation</t>
        </is>
      </c>
      <c r="D13" s="31" t="inlineStr">
        <is>
          <t>Offshore Wind</t>
        </is>
      </c>
      <c r="E13" s="31">
        <f>LOOKUP(D13,$U$2:$V$15,$V$2:$V$15)</f>
        <v/>
      </c>
      <c r="F13" s="31" t="n">
        <v>0</v>
      </c>
      <c r="G13" s="31">
        <f>AVERAGE(F13,H13)</f>
        <v/>
      </c>
      <c r="H13" s="31" t="n">
        <v>0</v>
      </c>
      <c r="I13" s="31">
        <f>AVERAGE(H13,J13)</f>
        <v/>
      </c>
      <c r="J13" s="31" t="n">
        <v>0</v>
      </c>
      <c r="K13" s="31">
        <f>AVERAGE(J13,L13)</f>
        <v/>
      </c>
      <c r="L13" s="31" t="n">
        <v>0</v>
      </c>
      <c r="M13" s="31">
        <f>AVERAGE(L13,N13)</f>
        <v/>
      </c>
      <c r="N13" s="31" t="n">
        <v>0</v>
      </c>
      <c r="O13" s="31">
        <f>AVERAGE(N13,P13)</f>
        <v/>
      </c>
      <c r="P13" s="31" t="n">
        <v>0</v>
      </c>
      <c r="Q13" s="31">
        <f>AVERAGE(P13,R13)</f>
        <v/>
      </c>
      <c r="R13" s="31" t="n">
        <v>0</v>
      </c>
      <c r="S13" s="31" t="n"/>
      <c r="T13" s="31" t="n"/>
      <c r="U13" s="31" t="inlineStr">
        <is>
          <t>Rooftop PV</t>
        </is>
      </c>
      <c r="V13" s="3" t="inlineStr">
        <is>
          <t>solar PV</t>
        </is>
      </c>
      <c r="W13" s="31" t="n"/>
      <c r="X13" s="31" t="n"/>
      <c r="Y13" s="31" t="n"/>
      <c r="Z13" s="31" t="n"/>
      <c r="AA13" s="31" t="n"/>
      <c r="AB13" s="31" t="n"/>
      <c r="AC13" s="31" t="n"/>
      <c r="AD13" s="31" t="n"/>
      <c r="AE13" s="31" t="n"/>
      <c r="AF13" s="31" t="n"/>
      <c r="AG13" s="31" t="n"/>
    </row>
    <row r="14">
      <c r="A14" s="31" t="n"/>
      <c r="B14" s="31" t="inlineStr">
        <is>
          <t>AL</t>
        </is>
      </c>
      <c r="C14" s="31" t="inlineStr">
        <is>
          <t>Generation</t>
        </is>
      </c>
      <c r="D14" s="31" t="inlineStr">
        <is>
          <t>Oil-Gas-Steam</t>
        </is>
      </c>
      <c r="E14" s="31">
        <f>LOOKUP(D14,$U$2:$V$15,$V$2:$V$15)</f>
        <v/>
      </c>
      <c r="F14" s="31" t="n">
        <v>29292.07296</v>
      </c>
      <c r="G14" s="31">
        <f>AVERAGE(F14,H14)</f>
        <v/>
      </c>
      <c r="H14" s="31" t="n">
        <v>29292.07296</v>
      </c>
      <c r="I14" s="31">
        <f>AVERAGE(H14,J14)</f>
        <v/>
      </c>
      <c r="J14" s="31" t="n">
        <v>29292.07296</v>
      </c>
      <c r="K14" s="31">
        <f>AVERAGE(J14,L14)</f>
        <v/>
      </c>
      <c r="L14" s="31" t="n">
        <v>29292.07296</v>
      </c>
      <c r="M14" s="31">
        <f>AVERAGE(L14,N14)</f>
        <v/>
      </c>
      <c r="N14" s="31" t="n">
        <v>29292.07296</v>
      </c>
      <c r="O14" s="31">
        <f>AVERAGE(N14,P14)</f>
        <v/>
      </c>
      <c r="P14" s="31" t="n">
        <v>29292.07296</v>
      </c>
      <c r="Q14" s="31">
        <f>AVERAGE(P14,R14)</f>
        <v/>
      </c>
      <c r="R14" s="31" t="n">
        <v>29292.07296</v>
      </c>
      <c r="S14" s="31" t="n"/>
      <c r="T14" s="31" t="n"/>
      <c r="U14" s="31" t="inlineStr">
        <is>
          <t>Storage</t>
        </is>
      </c>
      <c r="V14" s="31" t="inlineStr">
        <is>
          <t>storage</t>
        </is>
      </c>
      <c r="W14" s="31" t="n"/>
      <c r="X14" s="31" t="n"/>
      <c r="Y14" s="31" t="n"/>
      <c r="Z14" s="31" t="n"/>
      <c r="AA14" s="31" t="n"/>
      <c r="AB14" s="31" t="n"/>
      <c r="AC14" s="31" t="n"/>
      <c r="AD14" s="31" t="n"/>
      <c r="AE14" s="31" t="n"/>
      <c r="AF14" s="31" t="n"/>
      <c r="AG14" s="31" t="n"/>
    </row>
    <row r="15">
      <c r="A15" s="31" t="n"/>
      <c r="B15" s="31" t="inlineStr">
        <is>
          <t>AL</t>
        </is>
      </c>
      <c r="C15" s="31" t="inlineStr">
        <is>
          <t>Generation</t>
        </is>
      </c>
      <c r="D15" s="31" t="inlineStr">
        <is>
          <t>Rooftop PV</t>
        </is>
      </c>
      <c r="E15" s="31">
        <f>LOOKUP(D15,$U$2:$V$15,$V$2:$V$15)</f>
        <v/>
      </c>
      <c r="F15" s="31" t="n">
        <v>28292.69341</v>
      </c>
      <c r="G15" s="31">
        <f>AVERAGE(F15,H15)</f>
        <v/>
      </c>
      <c r="H15" s="31" t="n">
        <v>47311.19336</v>
      </c>
      <c r="I15" s="31">
        <f>AVERAGE(H15,J15)</f>
        <v/>
      </c>
      <c r="J15" s="31" t="n">
        <v>65886.83332000001</v>
      </c>
      <c r="K15" s="31">
        <f>AVERAGE(J15,L15)</f>
        <v/>
      </c>
      <c r="L15" s="31" t="n">
        <v>102150.9755</v>
      </c>
      <c r="M15" s="31">
        <f>AVERAGE(L15,N15)</f>
        <v/>
      </c>
      <c r="N15" s="31" t="n">
        <v>194883.6985</v>
      </c>
      <c r="O15" s="31">
        <f>AVERAGE(N15,P15)</f>
        <v/>
      </c>
      <c r="P15" s="31" t="n">
        <v>384876.0076</v>
      </c>
      <c r="Q15" s="31">
        <f>AVERAGE(P15,R15)</f>
        <v/>
      </c>
      <c r="R15" s="31" t="n">
        <v>778601.7378999999</v>
      </c>
      <c r="S15" s="31" t="n"/>
      <c r="T15" s="31" t="n"/>
      <c r="U15" s="31" t="inlineStr">
        <is>
          <t>Utility PV</t>
        </is>
      </c>
      <c r="V15" s="3" t="inlineStr">
        <is>
          <t>solar PV</t>
        </is>
      </c>
      <c r="W15" s="31" t="n"/>
      <c r="X15" s="31" t="n"/>
      <c r="Y15" s="31" t="n"/>
      <c r="Z15" s="31" t="n"/>
      <c r="AA15" s="31" t="n"/>
      <c r="AB15" s="31" t="n"/>
      <c r="AC15" s="31" t="n"/>
      <c r="AD15" s="31" t="n"/>
      <c r="AE15" s="31" t="n"/>
      <c r="AF15" s="31" t="n"/>
      <c r="AG15" s="31" t="n"/>
    </row>
    <row r="16">
      <c r="A16" s="31" t="n"/>
      <c r="B16" s="31" t="inlineStr">
        <is>
          <t>AL</t>
        </is>
      </c>
      <c r="C16" s="31" t="inlineStr">
        <is>
          <t>Generation</t>
        </is>
      </c>
      <c r="D16" s="31" t="inlineStr">
        <is>
          <t>Storage</t>
        </is>
      </c>
      <c r="E16" s="31">
        <f>LOOKUP(D16,$U$2:$V$15,$V$2:$V$15)</f>
        <v/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1" t="n">
        <v>0</v>
      </c>
      <c r="N16" s="31" t="n">
        <v>0</v>
      </c>
      <c r="O16" s="31" t="n">
        <v>0</v>
      </c>
      <c r="P16" s="31" t="n">
        <v>0</v>
      </c>
      <c r="Q16" s="31" t="n">
        <v>0</v>
      </c>
      <c r="R16" s="31" t="n">
        <v>0</v>
      </c>
      <c r="S16" s="31" t="n"/>
      <c r="T16" s="31" t="n"/>
      <c r="V16" s="31" t="n"/>
      <c r="W16" s="31" t="n"/>
      <c r="X16" s="31" t="n"/>
      <c r="Y16" s="31" t="n"/>
      <c r="Z16" s="31" t="n"/>
      <c r="AA16" s="31" t="n"/>
      <c r="AB16" s="31" t="n"/>
      <c r="AC16" s="31" t="n"/>
      <c r="AD16" s="31" t="n"/>
      <c r="AE16" s="31" t="n"/>
      <c r="AF16" s="31" t="n"/>
      <c r="AG16" s="31" t="n"/>
    </row>
    <row r="17">
      <c r="A17" s="31" t="n"/>
      <c r="B17" s="31" t="inlineStr">
        <is>
          <t>AL</t>
        </is>
      </c>
      <c r="C17" s="31" t="inlineStr">
        <is>
          <t>Generation</t>
        </is>
      </c>
      <c r="D17" s="31" t="inlineStr">
        <is>
          <t>Utility PV</t>
        </is>
      </c>
      <c r="E17" s="31">
        <f>LOOKUP(D17,$U$2:$V$15,$V$2:$V$15)</f>
        <v/>
      </c>
      <c r="F17" s="31" t="n">
        <v>413448.6456</v>
      </c>
      <c r="G17" s="31">
        <f>AVERAGE(F17,H17)</f>
        <v/>
      </c>
      <c r="H17" s="31" t="n">
        <v>413448.6456</v>
      </c>
      <c r="I17" s="31">
        <f>AVERAGE(H17,J17)</f>
        <v/>
      </c>
      <c r="J17" s="31" t="n">
        <v>413448.6456</v>
      </c>
      <c r="K17" s="31">
        <f>AVERAGE(J17,L17)</f>
        <v/>
      </c>
      <c r="L17" s="31" t="n">
        <v>409341.2775</v>
      </c>
      <c r="M17" s="31">
        <f>AVERAGE(L17,N17)</f>
        <v/>
      </c>
      <c r="N17" s="31" t="n">
        <v>405250.3997</v>
      </c>
      <c r="O17" s="31">
        <f>AVERAGE(N17,P17)</f>
        <v/>
      </c>
      <c r="P17" s="31" t="n">
        <v>401201.8432</v>
      </c>
      <c r="Q17" s="31">
        <f>AVERAGE(P17,R17)</f>
        <v/>
      </c>
      <c r="R17" s="31" t="n">
        <v>397195.1974</v>
      </c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  <c r="AB17" s="31" t="n"/>
      <c r="AC17" s="31" t="n"/>
      <c r="AD17" s="31" t="n"/>
      <c r="AE17" s="31" t="n"/>
      <c r="AF17" s="31" t="n"/>
      <c r="AG17" s="31" t="n"/>
    </row>
    <row r="18">
      <c r="A18" s="31" t="n"/>
      <c r="B18" s="31" t="inlineStr">
        <is>
          <t>AR</t>
        </is>
      </c>
      <c r="C18" s="31" t="inlineStr">
        <is>
          <t>Generation</t>
        </is>
      </c>
      <c r="D18" s="31" t="inlineStr">
        <is>
          <t>Biopower</t>
        </is>
      </c>
      <c r="E18" s="31">
        <f>LOOKUP(D18,$U$2:$V$15,$V$2:$V$15)</f>
        <v/>
      </c>
      <c r="F18" s="31" t="n">
        <v>0</v>
      </c>
      <c r="G18" s="31">
        <f>AVERAGE(F18,H18)</f>
        <v/>
      </c>
      <c r="H18" s="31" t="n">
        <v>0</v>
      </c>
      <c r="I18" s="31">
        <f>AVERAGE(H18,J18)</f>
        <v/>
      </c>
      <c r="J18" s="31" t="n">
        <v>0</v>
      </c>
      <c r="K18" s="31">
        <f>AVERAGE(J18,L18)</f>
        <v/>
      </c>
      <c r="L18" s="31" t="n">
        <v>0</v>
      </c>
      <c r="M18" s="31">
        <f>AVERAGE(L18,N18)</f>
        <v/>
      </c>
      <c r="N18" s="31" t="n">
        <v>0</v>
      </c>
      <c r="O18" s="31">
        <f>AVERAGE(N18,P18)</f>
        <v/>
      </c>
      <c r="P18" s="31" t="n">
        <v>0</v>
      </c>
      <c r="Q18" s="31">
        <f>AVERAGE(P18,R18)</f>
        <v/>
      </c>
      <c r="R18" s="31" t="n">
        <v>0</v>
      </c>
      <c r="S18" s="31" t="n"/>
      <c r="T18" s="31" t="n"/>
      <c r="U18" s="3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  <c r="AE18" s="31" t="n"/>
      <c r="AF18" s="31" t="n"/>
      <c r="AG18" s="31" t="n"/>
    </row>
    <row r="19">
      <c r="A19" s="31" t="n"/>
      <c r="B19" s="31" t="inlineStr">
        <is>
          <t>AR</t>
        </is>
      </c>
      <c r="C19" s="31" t="inlineStr">
        <is>
          <t>Generation</t>
        </is>
      </c>
      <c r="D19" s="31" t="inlineStr">
        <is>
          <t>Coal</t>
        </is>
      </c>
      <c r="E19" s="31">
        <f>LOOKUP(D19,$U$2:$V$15,$V$2:$V$15)</f>
        <v/>
      </c>
      <c r="F19" s="31" t="n">
        <v>18240872.45</v>
      </c>
      <c r="G19" s="31">
        <f>AVERAGE(F19,H19)</f>
        <v/>
      </c>
      <c r="H19" s="31" t="n">
        <v>16966319.8</v>
      </c>
      <c r="I19" s="31">
        <f>AVERAGE(H19,J19)</f>
        <v/>
      </c>
      <c r="J19" s="31" t="n">
        <v>16297368.89</v>
      </c>
      <c r="K19" s="31">
        <f>AVERAGE(J19,L19)</f>
        <v/>
      </c>
      <c r="L19" s="31" t="n">
        <v>17311334.89</v>
      </c>
      <c r="M19" s="31">
        <f>AVERAGE(L19,N19)</f>
        <v/>
      </c>
      <c r="N19" s="31" t="n">
        <v>15929235.89</v>
      </c>
      <c r="O19" s="31">
        <f>AVERAGE(N19,P19)</f>
        <v/>
      </c>
      <c r="P19" s="31" t="n">
        <v>15088516.73</v>
      </c>
      <c r="Q19" s="31">
        <f>AVERAGE(P19,R19)</f>
        <v/>
      </c>
      <c r="R19" s="31" t="n">
        <v>15094607.63</v>
      </c>
      <c r="S19" s="31" t="n"/>
      <c r="T19" s="31" t="n"/>
      <c r="U19" s="3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  <c r="AE19" s="31" t="n"/>
      <c r="AF19" s="31" t="n"/>
      <c r="AG19" s="31" t="n"/>
    </row>
    <row r="20">
      <c r="A20" s="31" t="n"/>
      <c r="B20" s="31" t="inlineStr">
        <is>
          <t>AR</t>
        </is>
      </c>
      <c r="C20" s="31" t="inlineStr">
        <is>
          <t>Generation</t>
        </is>
      </c>
      <c r="D20" s="31" t="inlineStr">
        <is>
          <t>CSP</t>
        </is>
      </c>
      <c r="E20" s="31">
        <f>LOOKUP(D20,$U$2:$V$15,$V$2:$V$15)</f>
        <v/>
      </c>
      <c r="F20" s="31" t="n">
        <v>0</v>
      </c>
      <c r="G20" s="31">
        <f>AVERAGE(F20,H20)</f>
        <v/>
      </c>
      <c r="H20" s="31" t="n">
        <v>0</v>
      </c>
      <c r="I20" s="31">
        <f>AVERAGE(H20,J20)</f>
        <v/>
      </c>
      <c r="J20" s="31" t="n">
        <v>0</v>
      </c>
      <c r="K20" s="31">
        <f>AVERAGE(J20,L20)</f>
        <v/>
      </c>
      <c r="L20" s="31" t="n">
        <v>0</v>
      </c>
      <c r="M20" s="31">
        <f>AVERAGE(L20,N20)</f>
        <v/>
      </c>
      <c r="N20" s="31" t="n">
        <v>0</v>
      </c>
      <c r="O20" s="31">
        <f>AVERAGE(N20,P20)</f>
        <v/>
      </c>
      <c r="P20" s="31" t="n">
        <v>0</v>
      </c>
      <c r="Q20" s="31">
        <f>AVERAGE(P20,R20)</f>
        <v/>
      </c>
      <c r="R20" s="31" t="n">
        <v>0</v>
      </c>
      <c r="S20" s="31" t="n"/>
      <c r="T20" s="31" t="n"/>
      <c r="U20" s="3" t="n"/>
      <c r="V20" s="31" t="n"/>
      <c r="W20" s="31" t="n"/>
      <c r="X20" s="31" t="n"/>
      <c r="Y20" s="31" t="n"/>
      <c r="Z20" s="31" t="n"/>
      <c r="AA20" s="31" t="n"/>
      <c r="AB20" s="31" t="n"/>
      <c r="AC20" s="31" t="n"/>
      <c r="AD20" s="31" t="n"/>
      <c r="AE20" s="31" t="n"/>
      <c r="AF20" s="31" t="n"/>
      <c r="AG20" s="31" t="n"/>
    </row>
    <row r="21" ht="15.75" customHeight="1">
      <c r="A21" s="31" t="n"/>
      <c r="B21" s="31" t="inlineStr">
        <is>
          <t>AR</t>
        </is>
      </c>
      <c r="C21" s="31" t="inlineStr">
        <is>
          <t>Generation</t>
        </is>
      </c>
      <c r="D21" s="31" t="inlineStr">
        <is>
          <t>Geothermal</t>
        </is>
      </c>
      <c r="E21" s="31">
        <f>LOOKUP(D21,$U$2:$V$15,$V$2:$V$15)</f>
        <v/>
      </c>
      <c r="F21" s="31" t="n">
        <v>0</v>
      </c>
      <c r="G21" s="31">
        <f>AVERAGE(F21,H21)</f>
        <v/>
      </c>
      <c r="H21" s="31" t="n">
        <v>0</v>
      </c>
      <c r="I21" s="31">
        <f>AVERAGE(H21,J21)</f>
        <v/>
      </c>
      <c r="J21" s="31" t="n">
        <v>0</v>
      </c>
      <c r="K21" s="31">
        <f>AVERAGE(J21,L21)</f>
        <v/>
      </c>
      <c r="L21" s="31" t="n">
        <v>0</v>
      </c>
      <c r="M21" s="31">
        <f>AVERAGE(L21,N21)</f>
        <v/>
      </c>
      <c r="N21" s="31" t="n">
        <v>0</v>
      </c>
      <c r="O21" s="31">
        <f>AVERAGE(N21,P21)</f>
        <v/>
      </c>
      <c r="P21" s="31" t="n">
        <v>0</v>
      </c>
      <c r="Q21" s="31">
        <f>AVERAGE(P21,R21)</f>
        <v/>
      </c>
      <c r="R21" s="31" t="n">
        <v>0</v>
      </c>
      <c r="S21" s="31" t="n"/>
      <c r="T21" s="31" t="n"/>
      <c r="U21" s="3" t="n"/>
      <c r="V21" s="31" t="n"/>
      <c r="W21" s="31" t="n"/>
      <c r="X21" s="31" t="n"/>
      <c r="Y21" s="31" t="n"/>
      <c r="Z21" s="31" t="n"/>
      <c r="AA21" s="31" t="n"/>
      <c r="AB21" s="31" t="n"/>
      <c r="AC21" s="31" t="n"/>
      <c r="AD21" s="31" t="n"/>
      <c r="AE21" s="31" t="n"/>
      <c r="AF21" s="31" t="n"/>
      <c r="AG21" s="31" t="n"/>
    </row>
    <row r="22" ht="15.75" customHeight="1">
      <c r="A22" s="31" t="n"/>
      <c r="B22" s="31" t="inlineStr">
        <is>
          <t>AR</t>
        </is>
      </c>
      <c r="C22" s="31" t="inlineStr">
        <is>
          <t>Generation</t>
        </is>
      </c>
      <c r="D22" s="31" t="inlineStr">
        <is>
          <t>Hydro</t>
        </is>
      </c>
      <c r="E22" s="31">
        <f>LOOKUP(D22,$U$2:$V$15,$V$2:$V$15)</f>
        <v/>
      </c>
      <c r="F22" s="31" t="n">
        <v>2836437.051</v>
      </c>
      <c r="G22" s="31">
        <f>AVERAGE(F22,H22)</f>
        <v/>
      </c>
      <c r="H22" s="31" t="n">
        <v>2840877.475</v>
      </c>
      <c r="I22" s="31">
        <f>AVERAGE(H22,J22)</f>
        <v/>
      </c>
      <c r="J22" s="31" t="n">
        <v>2839053.111</v>
      </c>
      <c r="K22" s="31">
        <f>AVERAGE(J22,L22)</f>
        <v/>
      </c>
      <c r="L22" s="31" t="n">
        <v>2839768.225</v>
      </c>
      <c r="M22" s="31">
        <f>AVERAGE(L22,N22)</f>
        <v/>
      </c>
      <c r="N22" s="31" t="n">
        <v>2842362.46</v>
      </c>
      <c r="O22" s="31">
        <f>AVERAGE(N22,P22)</f>
        <v/>
      </c>
      <c r="P22" s="31" t="n">
        <v>2842362.46</v>
      </c>
      <c r="Q22" s="31">
        <f>AVERAGE(P22,R22)</f>
        <v/>
      </c>
      <c r="R22" s="31" t="n">
        <v>2844576.377</v>
      </c>
      <c r="S22" s="31" t="n"/>
      <c r="T22" s="31" t="n"/>
      <c r="U22" s="3" t="n"/>
      <c r="V22" s="31" t="n"/>
      <c r="W22" s="31" t="n"/>
      <c r="X22" s="31" t="n"/>
      <c r="Y22" s="31" t="n"/>
      <c r="Z22" s="31" t="n"/>
      <c r="AA22" s="31" t="n"/>
      <c r="AB22" s="31" t="n"/>
      <c r="AC22" s="31" t="n"/>
      <c r="AD22" s="31" t="n"/>
      <c r="AE22" s="31" t="n"/>
      <c r="AF22" s="31" t="n"/>
      <c r="AG22" s="31" t="n"/>
    </row>
    <row r="23" ht="15.75" customHeight="1">
      <c r="A23" s="31" t="n"/>
      <c r="B23" s="31" t="inlineStr">
        <is>
          <t>AR</t>
        </is>
      </c>
      <c r="C23" s="31" t="inlineStr">
        <is>
          <t>Generation</t>
        </is>
      </c>
      <c r="D23" s="31" t="inlineStr">
        <is>
          <t>Imports</t>
        </is>
      </c>
      <c r="E23" s="31">
        <f>LOOKUP(D23,$U$2:$V$15,$V$2:$V$15)</f>
        <v/>
      </c>
      <c r="F23" s="31" t="n">
        <v>0</v>
      </c>
      <c r="G23" s="31">
        <f>AVERAGE(F23,H23)</f>
        <v/>
      </c>
      <c r="H23" s="31" t="n">
        <v>0</v>
      </c>
      <c r="I23" s="31">
        <f>AVERAGE(H23,J23)</f>
        <v/>
      </c>
      <c r="J23" s="31" t="n">
        <v>0</v>
      </c>
      <c r="K23" s="31">
        <f>AVERAGE(J23,L23)</f>
        <v/>
      </c>
      <c r="L23" s="31" t="n">
        <v>0</v>
      </c>
      <c r="M23" s="31">
        <f>AVERAGE(L23,N23)</f>
        <v/>
      </c>
      <c r="N23" s="31" t="n">
        <v>0</v>
      </c>
      <c r="O23" s="31">
        <f>AVERAGE(N23,P23)</f>
        <v/>
      </c>
      <c r="P23" s="31" t="n">
        <v>0</v>
      </c>
      <c r="Q23" s="31">
        <f>AVERAGE(P23,R23)</f>
        <v/>
      </c>
      <c r="R23" s="31" t="n">
        <v>0</v>
      </c>
      <c r="S23" s="31" t="n"/>
      <c r="T23" s="31" t="n"/>
      <c r="U23" s="3" t="n"/>
      <c r="V23" s="31" t="n"/>
      <c r="W23" s="31" t="n"/>
      <c r="X23" s="31" t="n"/>
      <c r="Y23" s="31" t="n"/>
      <c r="Z23" s="31" t="n"/>
      <c r="AA23" s="31" t="n"/>
      <c r="AB23" s="31" t="n"/>
      <c r="AC23" s="31" t="n"/>
      <c r="AD23" s="31" t="n"/>
      <c r="AE23" s="31" t="n"/>
      <c r="AF23" s="31" t="n"/>
      <c r="AG23" s="31" t="n"/>
    </row>
    <row r="24" ht="15.75" customHeight="1">
      <c r="A24" s="31" t="n"/>
      <c r="B24" s="31" t="inlineStr">
        <is>
          <t>AR</t>
        </is>
      </c>
      <c r="C24" s="31" t="inlineStr">
        <is>
          <t>Generation</t>
        </is>
      </c>
      <c r="D24" s="31" t="inlineStr">
        <is>
          <t>Land-based Wind</t>
        </is>
      </c>
      <c r="E24" s="31">
        <f>LOOKUP(D24,$U$2:$V$15,$V$2:$V$15)</f>
        <v/>
      </c>
      <c r="F24" s="31" t="n">
        <v>0</v>
      </c>
      <c r="G24" s="31">
        <f>AVERAGE(F24,H24)</f>
        <v/>
      </c>
      <c r="H24" s="31" t="n">
        <v>0</v>
      </c>
      <c r="I24" s="31">
        <f>AVERAGE(H24,J24)</f>
        <v/>
      </c>
      <c r="J24" s="31" t="n">
        <v>0</v>
      </c>
      <c r="K24" s="31">
        <f>AVERAGE(J24,L24)</f>
        <v/>
      </c>
      <c r="L24" s="31" t="n">
        <v>0</v>
      </c>
      <c r="M24" s="31">
        <f>AVERAGE(L24,N24)</f>
        <v/>
      </c>
      <c r="N24" s="31" t="n">
        <v>0</v>
      </c>
      <c r="O24" s="31">
        <f>AVERAGE(N24,P24)</f>
        <v/>
      </c>
      <c r="P24" s="31" t="n">
        <v>0</v>
      </c>
      <c r="Q24" s="31">
        <f>AVERAGE(P24,R24)</f>
        <v/>
      </c>
      <c r="R24" s="31" t="n">
        <v>0</v>
      </c>
      <c r="S24" s="31" t="n"/>
      <c r="T24" s="31" t="n"/>
      <c r="U24" s="3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</row>
    <row r="25" ht="15.75" customHeight="1">
      <c r="A25" s="31" t="n"/>
      <c r="B25" s="31" t="inlineStr">
        <is>
          <t>AR</t>
        </is>
      </c>
      <c r="C25" s="31" t="inlineStr">
        <is>
          <t>Generation</t>
        </is>
      </c>
      <c r="D25" s="31" t="inlineStr">
        <is>
          <t>NG-CC</t>
        </is>
      </c>
      <c r="E25" s="31">
        <f>LOOKUP(D25,$U$2:$V$15,$V$2:$V$15)</f>
        <v/>
      </c>
      <c r="F25" s="31" t="n">
        <v>24926682.13</v>
      </c>
      <c r="G25" s="31">
        <f>AVERAGE(F25,H25)</f>
        <v/>
      </c>
      <c r="H25" s="31" t="n">
        <v>20701192.77</v>
      </c>
      <c r="I25" s="31">
        <f>AVERAGE(H25,J25)</f>
        <v/>
      </c>
      <c r="J25" s="31" t="n">
        <v>18489218.16</v>
      </c>
      <c r="K25" s="31">
        <f>AVERAGE(J25,L25)</f>
        <v/>
      </c>
      <c r="L25" s="31" t="n">
        <v>10894042.88</v>
      </c>
      <c r="M25" s="31">
        <f>AVERAGE(L25,N25)</f>
        <v/>
      </c>
      <c r="N25" s="31" t="n">
        <v>20750714.1</v>
      </c>
      <c r="O25" s="31">
        <f>AVERAGE(N25,P25)</f>
        <v/>
      </c>
      <c r="P25" s="31" t="n">
        <v>21140759.42</v>
      </c>
      <c r="Q25" s="31">
        <f>AVERAGE(P25,R25)</f>
        <v/>
      </c>
      <c r="R25" s="31" t="n">
        <v>20312403.4</v>
      </c>
      <c r="S25" s="31" t="n"/>
      <c r="T25" s="31" t="n"/>
      <c r="U25" s="3" t="n"/>
      <c r="V25" s="31" t="n"/>
      <c r="W25" s="31" t="n"/>
      <c r="X25" s="31" t="n"/>
      <c r="Y25" s="31" t="n"/>
      <c r="Z25" s="31" t="n"/>
      <c r="AA25" s="31" t="n"/>
      <c r="AB25" s="31" t="n"/>
      <c r="AC25" s="31" t="n"/>
      <c r="AD25" s="31" t="n"/>
      <c r="AE25" s="31" t="n"/>
      <c r="AF25" s="31" t="n"/>
      <c r="AG25" s="31" t="n"/>
    </row>
    <row r="26" ht="15.75" customHeight="1">
      <c r="A26" s="31" t="n"/>
      <c r="B26" s="31" t="inlineStr">
        <is>
          <t>AR</t>
        </is>
      </c>
      <c r="C26" s="31" t="inlineStr">
        <is>
          <t>Generation</t>
        </is>
      </c>
      <c r="D26" s="31" t="inlineStr">
        <is>
          <t>NG-CT</t>
        </is>
      </c>
      <c r="E26" s="31">
        <f>LOOKUP(D26,$U$2:$V$15,$V$2:$V$15)</f>
        <v/>
      </c>
      <c r="F26" s="31" t="n">
        <v>84789.25648</v>
      </c>
      <c r="G26" s="31">
        <f>AVERAGE(F26,H26)</f>
        <v/>
      </c>
      <c r="H26" s="31" t="n">
        <v>59988.32727</v>
      </c>
      <c r="I26" s="31">
        <f>AVERAGE(H26,J26)</f>
        <v/>
      </c>
      <c r="J26" s="31" t="n">
        <v>59141.78182</v>
      </c>
      <c r="K26" s="31">
        <f>AVERAGE(J26,L26)</f>
        <v/>
      </c>
      <c r="L26" s="31" t="n">
        <v>27237.6</v>
      </c>
      <c r="M26" s="31">
        <f>AVERAGE(L26,N26)</f>
        <v/>
      </c>
      <c r="N26" s="31" t="n">
        <v>27237.6</v>
      </c>
      <c r="O26" s="31">
        <f>AVERAGE(N26,P26)</f>
        <v/>
      </c>
      <c r="P26" s="31" t="n">
        <v>27237.6</v>
      </c>
      <c r="Q26" s="31">
        <f>AVERAGE(P26,R26)</f>
        <v/>
      </c>
      <c r="R26" s="31" t="n">
        <v>27237.6</v>
      </c>
      <c r="S26" s="31" t="n"/>
      <c r="T26" s="31" t="n"/>
      <c r="U26" s="3" t="n"/>
      <c r="V26" s="31" t="n"/>
      <c r="W26" s="31" t="n"/>
      <c r="X26" s="31" t="n"/>
      <c r="Y26" s="31" t="n"/>
      <c r="Z26" s="31" t="n"/>
      <c r="AA26" s="31" t="n"/>
      <c r="AB26" s="31" t="n"/>
      <c r="AC26" s="31" t="n"/>
      <c r="AD26" s="31" t="n"/>
      <c r="AE26" s="31" t="n"/>
      <c r="AF26" s="31" t="n"/>
      <c r="AG26" s="31" t="n"/>
    </row>
    <row r="27" ht="15.75" customHeight="1">
      <c r="A27" s="31" t="n"/>
      <c r="B27" s="31" t="inlineStr">
        <is>
          <t>AR</t>
        </is>
      </c>
      <c r="C27" s="31" t="inlineStr">
        <is>
          <t>Generation</t>
        </is>
      </c>
      <c r="D27" s="31" t="inlineStr">
        <is>
          <t>Nuclear</t>
        </is>
      </c>
      <c r="E27" s="31">
        <f>LOOKUP(D27,$U$2:$V$15,$V$2:$V$15)</f>
        <v/>
      </c>
      <c r="F27" s="31" t="n">
        <v>14369883.51</v>
      </c>
      <c r="G27" s="31">
        <f>AVERAGE(F27,H27)</f>
        <v/>
      </c>
      <c r="H27" s="31" t="n">
        <v>14369883.51</v>
      </c>
      <c r="I27" s="31">
        <f>AVERAGE(H27,J27)</f>
        <v/>
      </c>
      <c r="J27" s="31" t="n">
        <v>14369883.51</v>
      </c>
      <c r="K27" s="31">
        <f>AVERAGE(J27,L27)</f>
        <v/>
      </c>
      <c r="L27" s="31" t="n">
        <v>14369883.51</v>
      </c>
      <c r="M27" s="31">
        <f>AVERAGE(L27,N27)</f>
        <v/>
      </c>
      <c r="N27" s="31" t="n">
        <v>14369883.51</v>
      </c>
      <c r="O27" s="31">
        <f>AVERAGE(N27,P27)</f>
        <v/>
      </c>
      <c r="P27" s="31" t="n">
        <v>14369883.51</v>
      </c>
      <c r="Q27" s="31">
        <f>AVERAGE(P27,R27)</f>
        <v/>
      </c>
      <c r="R27" s="31" t="n">
        <v>14369883.51</v>
      </c>
      <c r="S27" s="31" t="n"/>
      <c r="T27" s="31" t="n"/>
      <c r="U27" s="3" t="n"/>
      <c r="V27" s="31" t="n"/>
      <c r="W27" s="31" t="n"/>
      <c r="X27" s="31" t="n"/>
      <c r="Y27" s="31" t="n"/>
      <c r="Z27" s="31" t="n"/>
      <c r="AA27" s="31" t="n"/>
      <c r="AB27" s="31" t="n"/>
      <c r="AC27" s="31" t="n"/>
      <c r="AD27" s="31" t="n"/>
      <c r="AE27" s="31" t="n"/>
      <c r="AF27" s="31" t="n"/>
      <c r="AG27" s="31" t="n"/>
    </row>
    <row r="28" ht="15.75" customHeight="1">
      <c r="A28" s="31" t="n"/>
      <c r="B28" s="31" t="inlineStr">
        <is>
          <t>AR</t>
        </is>
      </c>
      <c r="C28" s="31" t="inlineStr">
        <is>
          <t>Generation</t>
        </is>
      </c>
      <c r="D28" s="31" t="inlineStr">
        <is>
          <t>Offshore Wind</t>
        </is>
      </c>
      <c r="E28" s="31">
        <f>LOOKUP(D28,$U$2:$V$15,$V$2:$V$15)</f>
        <v/>
      </c>
      <c r="F28" s="31" t="n">
        <v>0</v>
      </c>
      <c r="G28" s="31">
        <f>AVERAGE(F28,H28)</f>
        <v/>
      </c>
      <c r="H28" s="31" t="n">
        <v>0</v>
      </c>
      <c r="I28" s="31">
        <f>AVERAGE(H28,J28)</f>
        <v/>
      </c>
      <c r="J28" s="31" t="n">
        <v>0</v>
      </c>
      <c r="K28" s="31">
        <f>AVERAGE(J28,L28)</f>
        <v/>
      </c>
      <c r="L28" s="31" t="n">
        <v>0</v>
      </c>
      <c r="M28" s="31">
        <f>AVERAGE(L28,N28)</f>
        <v/>
      </c>
      <c r="N28" s="31" t="n">
        <v>0</v>
      </c>
      <c r="O28" s="31">
        <f>AVERAGE(N28,P28)</f>
        <v/>
      </c>
      <c r="P28" s="31" t="n">
        <v>0</v>
      </c>
      <c r="Q28" s="31">
        <f>AVERAGE(P28,R28)</f>
        <v/>
      </c>
      <c r="R28" s="31" t="n">
        <v>0</v>
      </c>
      <c r="S28" s="31" t="n"/>
      <c r="T28" s="31" t="n"/>
      <c r="U28" s="3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  <c r="AG28" s="31" t="n"/>
    </row>
    <row r="29" ht="15.75" customHeight="1">
      <c r="A29" s="31" t="n"/>
      <c r="B29" s="31" t="inlineStr">
        <is>
          <t>AR</t>
        </is>
      </c>
      <c r="C29" s="31" t="inlineStr">
        <is>
          <t>Generation</t>
        </is>
      </c>
      <c r="D29" s="31" t="inlineStr">
        <is>
          <t>Oil-Gas-Steam</t>
        </is>
      </c>
      <c r="E29" s="31">
        <f>LOOKUP(D29,$U$2:$V$15,$V$2:$V$15)</f>
        <v/>
      </c>
      <c r="F29" s="31" t="n">
        <v>40276.60032</v>
      </c>
      <c r="G29" s="31">
        <f>AVERAGE(F29,H29)</f>
        <v/>
      </c>
      <c r="H29" s="31" t="n">
        <v>40276.60032</v>
      </c>
      <c r="I29" s="31">
        <f>AVERAGE(H29,J29)</f>
        <v/>
      </c>
      <c r="J29" s="31" t="n">
        <v>40276.60032</v>
      </c>
      <c r="K29" s="31">
        <f>AVERAGE(J29,L29)</f>
        <v/>
      </c>
      <c r="L29" s="31" t="n">
        <v>40276.60032</v>
      </c>
      <c r="M29" s="31">
        <f>AVERAGE(L29,N29)</f>
        <v/>
      </c>
      <c r="N29" s="31" t="n">
        <v>40276.60032</v>
      </c>
      <c r="O29" s="31">
        <f>AVERAGE(N29,P29)</f>
        <v/>
      </c>
      <c r="P29" s="31" t="n">
        <v>40276.60032</v>
      </c>
      <c r="Q29" s="31">
        <f>AVERAGE(P29,R29)</f>
        <v/>
      </c>
      <c r="R29" s="31" t="n">
        <v>40276.60032</v>
      </c>
      <c r="S29" s="31" t="n"/>
      <c r="T29" s="31" t="n"/>
      <c r="U29" s="3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  <c r="AG29" s="31" t="n"/>
    </row>
    <row r="30" ht="15.75" customHeight="1">
      <c r="A30" s="31" t="n"/>
      <c r="B30" s="31" t="inlineStr">
        <is>
          <t>AR</t>
        </is>
      </c>
      <c r="C30" s="31" t="inlineStr">
        <is>
          <t>Generation</t>
        </is>
      </c>
      <c r="D30" s="31" t="inlineStr">
        <is>
          <t>Rooftop PV</t>
        </is>
      </c>
      <c r="E30" s="31">
        <f>LOOKUP(D30,$U$2:$V$15,$V$2:$V$15)</f>
        <v/>
      </c>
      <c r="F30" s="31" t="n">
        <v>15986.75177</v>
      </c>
      <c r="G30" s="31">
        <f>AVERAGE(F30,H30)</f>
        <v/>
      </c>
      <c r="H30" s="31" t="n">
        <v>67365.57071</v>
      </c>
      <c r="I30" s="31">
        <f>AVERAGE(H30,J30)</f>
        <v/>
      </c>
      <c r="J30" s="31" t="n">
        <v>198598.996</v>
      </c>
      <c r="K30" s="31">
        <f>AVERAGE(J30,L30)</f>
        <v/>
      </c>
      <c r="L30" s="31" t="n">
        <v>456322.508</v>
      </c>
      <c r="M30" s="31">
        <f>AVERAGE(L30,N30)</f>
        <v/>
      </c>
      <c r="N30" s="31" t="n">
        <v>596014.2333</v>
      </c>
      <c r="O30" s="31">
        <f>AVERAGE(N30,P30)</f>
        <v/>
      </c>
      <c r="P30" s="31" t="n">
        <v>759577.4275</v>
      </c>
      <c r="Q30" s="31">
        <f>AVERAGE(P30,R30)</f>
        <v/>
      </c>
      <c r="R30" s="31" t="n">
        <v>921830.459</v>
      </c>
      <c r="S30" s="31" t="n"/>
      <c r="T30" s="31" t="n"/>
      <c r="U30" s="3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5.75" customHeight="1">
      <c r="A31" s="31" t="n"/>
      <c r="B31" s="31" t="inlineStr">
        <is>
          <t>AR</t>
        </is>
      </c>
      <c r="C31" s="31" t="inlineStr">
        <is>
          <t>Generation</t>
        </is>
      </c>
      <c r="D31" s="31" t="inlineStr">
        <is>
          <t>Storage</t>
        </is>
      </c>
      <c r="E31" s="31">
        <f>LOOKUP(D31,$U$2:$V$15,$V$2:$V$15)</f>
        <v/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>
        <v>0</v>
      </c>
      <c r="O31" s="31" t="n">
        <v>0</v>
      </c>
      <c r="P31" s="31" t="n">
        <v>0</v>
      </c>
      <c r="Q31" s="31" t="n">
        <v>0</v>
      </c>
      <c r="R31" s="31" t="n">
        <v>0</v>
      </c>
      <c r="S31" s="31" t="n"/>
      <c r="T31" s="31" t="n"/>
      <c r="U31" s="3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5.75" customHeight="1">
      <c r="A32" s="31" t="n"/>
      <c r="B32" s="31" t="inlineStr">
        <is>
          <t>AR</t>
        </is>
      </c>
      <c r="C32" s="31" t="inlineStr">
        <is>
          <t>Generation</t>
        </is>
      </c>
      <c r="D32" s="31" t="inlineStr">
        <is>
          <t>Utility PV</t>
        </is>
      </c>
      <c r="E32" s="31">
        <f>LOOKUP(D32,$U$2:$V$15,$V$2:$V$15)</f>
        <v/>
      </c>
      <c r="F32" s="31" t="n">
        <v>41272.19753</v>
      </c>
      <c r="G32" s="31">
        <f>AVERAGE(F32,H32)</f>
        <v/>
      </c>
      <c r="H32" s="31" t="n">
        <v>41322.94761</v>
      </c>
      <c r="I32" s="31">
        <f>AVERAGE(H32,J32)</f>
        <v/>
      </c>
      <c r="J32" s="31" t="n">
        <v>41310.11374</v>
      </c>
      <c r="K32" s="31">
        <f>AVERAGE(J32,L32)</f>
        <v/>
      </c>
      <c r="L32" s="31" t="n">
        <v>40546.51272</v>
      </c>
      <c r="M32" s="31">
        <f>AVERAGE(L32,N32)</f>
        <v/>
      </c>
      <c r="N32" s="31" t="n">
        <v>39580.43581</v>
      </c>
      <c r="O32" s="31">
        <f>AVERAGE(N32,P32)</f>
        <v/>
      </c>
      <c r="P32" s="31" t="n">
        <v>378256.6862</v>
      </c>
      <c r="Q32" s="31">
        <f>AVERAGE(P32,R32)</f>
        <v/>
      </c>
      <c r="R32" s="31" t="n">
        <v>373235.2069</v>
      </c>
      <c r="S32" s="31" t="n"/>
      <c r="T32" s="31" t="n"/>
      <c r="U32" s="3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5.75" customHeight="1">
      <c r="A33" s="31" t="n"/>
      <c r="B33" s="31" t="inlineStr">
        <is>
          <t>AZ</t>
        </is>
      </c>
      <c r="C33" s="31" t="inlineStr">
        <is>
          <t>Generation</t>
        </is>
      </c>
      <c r="D33" s="31" t="inlineStr">
        <is>
          <t>Biopower</t>
        </is>
      </c>
      <c r="E33" s="31">
        <f>LOOKUP(D33,$U$2:$V$15,$V$2:$V$15)</f>
        <v/>
      </c>
      <c r="F33" s="31" t="n">
        <v>0</v>
      </c>
      <c r="G33" s="31">
        <f>AVERAGE(F33,H33)</f>
        <v/>
      </c>
      <c r="H33" s="31" t="n">
        <v>0</v>
      </c>
      <c r="I33" s="31">
        <f>AVERAGE(H33,J33)</f>
        <v/>
      </c>
      <c r="J33" s="31" t="n">
        <v>0</v>
      </c>
      <c r="K33" s="31">
        <f>AVERAGE(J33,L33)</f>
        <v/>
      </c>
      <c r="L33" s="31" t="n">
        <v>0</v>
      </c>
      <c r="M33" s="31">
        <f>AVERAGE(L33,N33)</f>
        <v/>
      </c>
      <c r="N33" s="31" t="n">
        <v>0</v>
      </c>
      <c r="O33" s="31">
        <f>AVERAGE(N33,P33)</f>
        <v/>
      </c>
      <c r="P33" s="31" t="n">
        <v>0</v>
      </c>
      <c r="Q33" s="31">
        <f>AVERAGE(P33,R33)</f>
        <v/>
      </c>
      <c r="R33" s="31" t="n">
        <v>0</v>
      </c>
      <c r="S33" s="31" t="n"/>
      <c r="T33" s="31" t="n"/>
      <c r="U33" s="3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5.75" customHeight="1">
      <c r="A34" s="31" t="n"/>
      <c r="B34" s="31" t="inlineStr">
        <is>
          <t>AZ</t>
        </is>
      </c>
      <c r="C34" s="31" t="inlineStr">
        <is>
          <t>Generation</t>
        </is>
      </c>
      <c r="D34" s="31" t="inlineStr">
        <is>
          <t>Coal</t>
        </is>
      </c>
      <c r="E34" s="31">
        <f>LOOKUP(D34,$U$2:$V$15,$V$2:$V$15)</f>
        <v/>
      </c>
      <c r="F34" s="31" t="n">
        <v>31525601.05</v>
      </c>
      <c r="G34" s="31">
        <f>AVERAGE(F34,H34)</f>
        <v/>
      </c>
      <c r="H34" s="31" t="n">
        <v>25967490.85</v>
      </c>
      <c r="I34" s="31">
        <f>AVERAGE(H34,J34)</f>
        <v/>
      </c>
      <c r="J34" s="31" t="n">
        <v>25967490.85</v>
      </c>
      <c r="K34" s="31">
        <f>AVERAGE(J34,L34)</f>
        <v/>
      </c>
      <c r="L34" s="31" t="n">
        <v>25967490.85</v>
      </c>
      <c r="M34" s="31">
        <f>AVERAGE(L34,N34)</f>
        <v/>
      </c>
      <c r="N34" s="31" t="n">
        <v>25967490.85</v>
      </c>
      <c r="O34" s="31">
        <f>AVERAGE(N34,P34)</f>
        <v/>
      </c>
      <c r="P34" s="31" t="n">
        <v>25967490.85</v>
      </c>
      <c r="Q34" s="31">
        <f>AVERAGE(P34,R34)</f>
        <v/>
      </c>
      <c r="R34" s="31" t="n">
        <v>25967490.85</v>
      </c>
      <c r="S34" s="31" t="n"/>
      <c r="T34" s="31" t="n"/>
      <c r="U34" s="31" t="n"/>
      <c r="V34" s="31" t="n"/>
      <c r="W34" s="31" t="n"/>
      <c r="X34" s="31" t="n"/>
      <c r="Y34" s="31" t="n"/>
      <c r="Z34" s="31" t="n"/>
      <c r="AA34" s="31" t="n"/>
      <c r="AB34" s="31" t="n"/>
      <c r="AC34" s="31" t="n"/>
      <c r="AD34" s="31" t="n"/>
      <c r="AE34" s="31" t="n"/>
      <c r="AF34" s="31" t="n"/>
      <c r="AG34" s="31" t="n"/>
    </row>
    <row r="35" ht="15.75" customHeight="1">
      <c r="A35" s="31" t="n"/>
      <c r="B35" s="31" t="inlineStr">
        <is>
          <t>AZ</t>
        </is>
      </c>
      <c r="C35" s="31" t="inlineStr">
        <is>
          <t>Generation</t>
        </is>
      </c>
      <c r="D35" s="31" t="inlineStr">
        <is>
          <t>CSP</t>
        </is>
      </c>
      <c r="E35" s="31">
        <f>LOOKUP(D35,$U$2:$V$15,$V$2:$V$15)</f>
        <v/>
      </c>
      <c r="F35" s="31" t="n">
        <v>1726239.389</v>
      </c>
      <c r="G35" s="31">
        <f>AVERAGE(F35,H35)</f>
        <v/>
      </c>
      <c r="H35" s="31" t="n">
        <v>1726239.389</v>
      </c>
      <c r="I35" s="31">
        <f>AVERAGE(H35,J35)</f>
        <v/>
      </c>
      <c r="J35" s="31" t="n">
        <v>1726239.389</v>
      </c>
      <c r="K35" s="31">
        <f>AVERAGE(J35,L35)</f>
        <v/>
      </c>
      <c r="L35" s="31" t="n">
        <v>1726239.389</v>
      </c>
      <c r="M35" s="31">
        <f>AVERAGE(L35,N35)</f>
        <v/>
      </c>
      <c r="N35" s="31" t="n">
        <v>1726239.389</v>
      </c>
      <c r="O35" s="31">
        <f>AVERAGE(N35,P35)</f>
        <v/>
      </c>
      <c r="P35" s="31" t="n">
        <v>1726239.389</v>
      </c>
      <c r="Q35" s="31">
        <f>AVERAGE(P35,R35)</f>
        <v/>
      </c>
      <c r="R35" s="31" t="n">
        <v>1726239.389</v>
      </c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  <c r="AB35" s="31" t="n"/>
      <c r="AC35" s="31" t="n"/>
      <c r="AD35" s="31" t="n"/>
      <c r="AE35" s="31" t="n"/>
      <c r="AF35" s="31" t="n"/>
      <c r="AG35" s="31" t="n"/>
    </row>
    <row r="36" ht="15.75" customHeight="1">
      <c r="A36" s="31" t="n"/>
      <c r="B36" s="31" t="inlineStr">
        <is>
          <t>AZ</t>
        </is>
      </c>
      <c r="C36" s="31" t="inlineStr">
        <is>
          <t>Generation</t>
        </is>
      </c>
      <c r="D36" s="31" t="inlineStr">
        <is>
          <t>Geothermal</t>
        </is>
      </c>
      <c r="E36" s="31">
        <f>LOOKUP(D36,$U$2:$V$15,$V$2:$V$15)</f>
        <v/>
      </c>
      <c r="F36" s="31" t="n">
        <v>0</v>
      </c>
      <c r="G36" s="31">
        <f>AVERAGE(F36,H36)</f>
        <v/>
      </c>
      <c r="H36" s="31" t="n">
        <v>0</v>
      </c>
      <c r="I36" s="31">
        <f>AVERAGE(H36,J36)</f>
        <v/>
      </c>
      <c r="J36" s="31" t="n">
        <v>0</v>
      </c>
      <c r="K36" s="31">
        <f>AVERAGE(J36,L36)</f>
        <v/>
      </c>
      <c r="L36" s="31" t="n">
        <v>0</v>
      </c>
      <c r="M36" s="31">
        <f>AVERAGE(L36,N36)</f>
        <v/>
      </c>
      <c r="N36" s="31" t="n">
        <v>0</v>
      </c>
      <c r="O36" s="31">
        <f>AVERAGE(N36,P36)</f>
        <v/>
      </c>
      <c r="P36" s="31" t="n">
        <v>0</v>
      </c>
      <c r="Q36" s="31">
        <f>AVERAGE(P36,R36)</f>
        <v/>
      </c>
      <c r="R36" s="31" t="n">
        <v>0</v>
      </c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</row>
    <row r="37" ht="15.75" customHeight="1">
      <c r="A37" s="31" t="n"/>
      <c r="B37" s="31" t="inlineStr">
        <is>
          <t>AZ</t>
        </is>
      </c>
      <c r="C37" s="31" t="inlineStr">
        <is>
          <t>Generation</t>
        </is>
      </c>
      <c r="D37" s="31" t="inlineStr">
        <is>
          <t>Hydro</t>
        </is>
      </c>
      <c r="E37" s="31">
        <f>LOOKUP(D37,$U$2:$V$15,$V$2:$V$15)</f>
        <v/>
      </c>
      <c r="F37" s="31" t="n">
        <v>6297927.986</v>
      </c>
      <c r="G37" s="31">
        <f>AVERAGE(F37,H37)</f>
        <v/>
      </c>
      <c r="H37" s="31" t="n">
        <v>7790801.206</v>
      </c>
      <c r="I37" s="31">
        <f>AVERAGE(H37,J37)</f>
        <v/>
      </c>
      <c r="J37" s="31" t="n">
        <v>7790801.206</v>
      </c>
      <c r="K37" s="31">
        <f>AVERAGE(J37,L37)</f>
        <v/>
      </c>
      <c r="L37" s="31" t="n">
        <v>7790801.206</v>
      </c>
      <c r="M37" s="31">
        <f>AVERAGE(L37,N37)</f>
        <v/>
      </c>
      <c r="N37" s="31" t="n">
        <v>7790801.206</v>
      </c>
      <c r="O37" s="31">
        <f>AVERAGE(N37,P37)</f>
        <v/>
      </c>
      <c r="P37" s="31" t="n">
        <v>7790801.206</v>
      </c>
      <c r="Q37" s="31">
        <f>AVERAGE(P37,R37)</f>
        <v/>
      </c>
      <c r="R37" s="31" t="n">
        <v>7790801.206</v>
      </c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  <c r="AB37" s="31" t="n"/>
      <c r="AC37" s="31" t="n"/>
      <c r="AD37" s="31" t="n"/>
      <c r="AE37" s="31" t="n"/>
      <c r="AF37" s="31" t="n"/>
      <c r="AG37" s="31" t="n"/>
    </row>
    <row r="38" ht="15.75" customHeight="1">
      <c r="A38" s="31" t="n"/>
      <c r="B38" s="31" t="inlineStr">
        <is>
          <t>AZ</t>
        </is>
      </c>
      <c r="C38" s="31" t="inlineStr">
        <is>
          <t>Generation</t>
        </is>
      </c>
      <c r="D38" s="31" t="inlineStr">
        <is>
          <t>Imports</t>
        </is>
      </c>
      <c r="E38" s="31">
        <f>LOOKUP(D38,$U$2:$V$15,$V$2:$V$15)</f>
        <v/>
      </c>
      <c r="F38" s="31" t="n">
        <v>0</v>
      </c>
      <c r="G38" s="31">
        <f>AVERAGE(F38,H38)</f>
        <v/>
      </c>
      <c r="H38" s="31" t="n">
        <v>0</v>
      </c>
      <c r="I38" s="31">
        <f>AVERAGE(H38,J38)</f>
        <v/>
      </c>
      <c r="J38" s="31" t="n">
        <v>0</v>
      </c>
      <c r="K38" s="31">
        <f>AVERAGE(J38,L38)</f>
        <v/>
      </c>
      <c r="L38" s="31" t="n">
        <v>0</v>
      </c>
      <c r="M38" s="31">
        <f>AVERAGE(L38,N38)</f>
        <v/>
      </c>
      <c r="N38" s="31" t="n">
        <v>0</v>
      </c>
      <c r="O38" s="31">
        <f>AVERAGE(N38,P38)</f>
        <v/>
      </c>
      <c r="P38" s="31" t="n">
        <v>0</v>
      </c>
      <c r="Q38" s="31">
        <f>AVERAGE(P38,R38)</f>
        <v/>
      </c>
      <c r="R38" s="31" t="n">
        <v>0</v>
      </c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  <c r="AB38" s="31" t="n"/>
      <c r="AC38" s="31" t="n"/>
      <c r="AD38" s="31" t="n"/>
      <c r="AE38" s="31" t="n"/>
      <c r="AF38" s="31" t="n"/>
      <c r="AG38" s="31" t="n"/>
    </row>
    <row r="39" ht="15.75" customHeight="1">
      <c r="A39" s="31" t="n"/>
      <c r="B39" s="31" t="inlineStr">
        <is>
          <t>AZ</t>
        </is>
      </c>
      <c r="C39" s="31" t="inlineStr">
        <is>
          <t>Generation</t>
        </is>
      </c>
      <c r="D39" s="31" t="inlineStr">
        <is>
          <t>Land-based Wind</t>
        </is>
      </c>
      <c r="E39" s="31">
        <f>LOOKUP(D39,$U$2:$V$15,$V$2:$V$15)</f>
        <v/>
      </c>
      <c r="F39" s="31" t="n">
        <v>720909.4952</v>
      </c>
      <c r="G39" s="31">
        <f>AVERAGE(F39,H39)</f>
        <v/>
      </c>
      <c r="H39" s="31" t="n">
        <v>721510.9547999999</v>
      </c>
      <c r="I39" s="31">
        <f>AVERAGE(H39,J39)</f>
        <v/>
      </c>
      <c r="J39" s="31" t="n">
        <v>720922.0897</v>
      </c>
      <c r="K39" s="31">
        <f>AVERAGE(J39,L39)</f>
        <v/>
      </c>
      <c r="L39" s="31" t="n">
        <v>720060.2688</v>
      </c>
      <c r="M39" s="31">
        <f>AVERAGE(L39,N39)</f>
        <v/>
      </c>
      <c r="N39" s="31" t="n">
        <v>718153.2556</v>
      </c>
      <c r="O39" s="31">
        <f>AVERAGE(N39,P39)</f>
        <v/>
      </c>
      <c r="P39" s="31" t="n">
        <v>716021.811</v>
      </c>
      <c r="Q39" s="31">
        <f>AVERAGE(P39,R39)</f>
        <v/>
      </c>
      <c r="R39" s="31" t="n">
        <v>713269.1209</v>
      </c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  <c r="AB39" s="31" t="n"/>
      <c r="AC39" s="31" t="n"/>
      <c r="AD39" s="31" t="n"/>
      <c r="AE39" s="31" t="n"/>
      <c r="AF39" s="31" t="n"/>
      <c r="AG39" s="31" t="n"/>
    </row>
    <row r="40" ht="15.75" customHeight="1">
      <c r="A40" s="31" t="n"/>
      <c r="B40" s="31" t="inlineStr">
        <is>
          <t>AZ</t>
        </is>
      </c>
      <c r="C40" s="31" t="inlineStr">
        <is>
          <t>Generation</t>
        </is>
      </c>
      <c r="D40" s="31" t="inlineStr">
        <is>
          <t>NG-CC</t>
        </is>
      </c>
      <c r="E40" s="31">
        <f>LOOKUP(D40,$U$2:$V$15,$V$2:$V$15)</f>
        <v/>
      </c>
      <c r="F40" s="31" t="n">
        <v>13193228.26</v>
      </c>
      <c r="G40" s="31">
        <f>AVERAGE(F40,H40)</f>
        <v/>
      </c>
      <c r="H40" s="31" t="n">
        <v>16334637.92</v>
      </c>
      <c r="I40" s="31">
        <f>AVERAGE(H40,J40)</f>
        <v/>
      </c>
      <c r="J40" s="31" t="n">
        <v>25452448.56</v>
      </c>
      <c r="K40" s="31">
        <f>AVERAGE(J40,L40)</f>
        <v/>
      </c>
      <c r="L40" s="31" t="n">
        <v>32702234.16</v>
      </c>
      <c r="M40" s="31">
        <f>AVERAGE(L40,N40)</f>
        <v/>
      </c>
      <c r="N40" s="31" t="n">
        <v>34283998.68</v>
      </c>
      <c r="O40" s="31">
        <f>AVERAGE(N40,P40)</f>
        <v/>
      </c>
      <c r="P40" s="31" t="n">
        <v>34722900.79</v>
      </c>
      <c r="Q40" s="31">
        <f>AVERAGE(P40,R40)</f>
        <v/>
      </c>
      <c r="R40" s="31" t="n">
        <v>34451750.7</v>
      </c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  <c r="AB40" s="31" t="n"/>
      <c r="AC40" s="31" t="n"/>
      <c r="AD40" s="31" t="n"/>
      <c r="AE40" s="31" t="n"/>
      <c r="AF40" s="31" t="n"/>
      <c r="AG40" s="31" t="n"/>
    </row>
    <row r="41" ht="15.75" customHeight="1">
      <c r="A41" s="31" t="n"/>
      <c r="B41" s="31" t="inlineStr">
        <is>
          <t>AZ</t>
        </is>
      </c>
      <c r="C41" s="31" t="inlineStr">
        <is>
          <t>Generation</t>
        </is>
      </c>
      <c r="D41" s="31" t="inlineStr">
        <is>
          <t>NG-CT</t>
        </is>
      </c>
      <c r="E41" s="31">
        <f>LOOKUP(D41,$U$2:$V$15,$V$2:$V$15)</f>
        <v/>
      </c>
      <c r="F41" s="31" t="n">
        <v>0</v>
      </c>
      <c r="G41" s="31">
        <f>AVERAGE(F41,H41)</f>
        <v/>
      </c>
      <c r="H41" s="31" t="n">
        <v>0</v>
      </c>
      <c r="I41" s="31">
        <f>AVERAGE(H41,J41)</f>
        <v/>
      </c>
      <c r="J41" s="31" t="n">
        <v>0</v>
      </c>
      <c r="K41" s="31">
        <f>AVERAGE(J41,L41)</f>
        <v/>
      </c>
      <c r="L41" s="31" t="n">
        <v>0</v>
      </c>
      <c r="M41" s="31">
        <f>AVERAGE(L41,N41)</f>
        <v/>
      </c>
      <c r="N41" s="31" t="n">
        <v>0</v>
      </c>
      <c r="O41" s="31">
        <f>AVERAGE(N41,P41)</f>
        <v/>
      </c>
      <c r="P41" s="31" t="n">
        <v>0</v>
      </c>
      <c r="Q41" s="31">
        <f>AVERAGE(P41,R41)</f>
        <v/>
      </c>
      <c r="R41" s="31" t="n">
        <v>0</v>
      </c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  <c r="AB41" s="31" t="n"/>
      <c r="AC41" s="31" t="n"/>
      <c r="AD41" s="31" t="n"/>
      <c r="AE41" s="31" t="n"/>
      <c r="AF41" s="31" t="n"/>
      <c r="AG41" s="31" t="n"/>
    </row>
    <row r="42" ht="15.75" customHeight="1">
      <c r="A42" s="31" t="n"/>
      <c r="B42" s="31" t="inlineStr">
        <is>
          <t>AZ</t>
        </is>
      </c>
      <c r="C42" s="31" t="inlineStr">
        <is>
          <t>Generation</t>
        </is>
      </c>
      <c r="D42" s="31" t="inlineStr">
        <is>
          <t>Nuclear</t>
        </is>
      </c>
      <c r="E42" s="31">
        <f>LOOKUP(D42,$U$2:$V$15,$V$2:$V$15)</f>
        <v/>
      </c>
      <c r="F42" s="31" t="n">
        <v>31122362.95</v>
      </c>
      <c r="G42" s="31">
        <f>AVERAGE(F42,H42)</f>
        <v/>
      </c>
      <c r="H42" s="31" t="n">
        <v>31122362.95</v>
      </c>
      <c r="I42" s="31">
        <f>AVERAGE(H42,J42)</f>
        <v/>
      </c>
      <c r="J42" s="31" t="n">
        <v>31122362.95</v>
      </c>
      <c r="K42" s="31">
        <f>AVERAGE(J42,L42)</f>
        <v/>
      </c>
      <c r="L42" s="31" t="n">
        <v>31122362.95</v>
      </c>
      <c r="M42" s="31">
        <f>AVERAGE(L42,N42)</f>
        <v/>
      </c>
      <c r="N42" s="31" t="n">
        <v>31122362.95</v>
      </c>
      <c r="O42" s="31">
        <f>AVERAGE(N42,P42)</f>
        <v/>
      </c>
      <c r="P42" s="31" t="n">
        <v>31122362.95</v>
      </c>
      <c r="Q42" s="31">
        <f>AVERAGE(P42,R42)</f>
        <v/>
      </c>
      <c r="R42" s="31" t="n">
        <v>31122362.95</v>
      </c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  <c r="AB42" s="31" t="n"/>
      <c r="AC42" s="31" t="n"/>
      <c r="AD42" s="31" t="n"/>
      <c r="AE42" s="31" t="n"/>
      <c r="AF42" s="31" t="n"/>
      <c r="AG42" s="31" t="n"/>
    </row>
    <row r="43" ht="15.75" customHeight="1">
      <c r="A43" s="31" t="n"/>
      <c r="B43" s="31" t="inlineStr">
        <is>
          <t>AZ</t>
        </is>
      </c>
      <c r="C43" s="31" t="inlineStr">
        <is>
          <t>Generation</t>
        </is>
      </c>
      <c r="D43" s="31" t="inlineStr">
        <is>
          <t>Offshore Wind</t>
        </is>
      </c>
      <c r="E43" s="31">
        <f>LOOKUP(D43,$U$2:$V$15,$V$2:$V$15)</f>
        <v/>
      </c>
      <c r="F43" s="31" t="n">
        <v>0</v>
      </c>
      <c r="G43" s="31">
        <f>AVERAGE(F43,H43)</f>
        <v/>
      </c>
      <c r="H43" s="31" t="n">
        <v>0</v>
      </c>
      <c r="I43" s="31">
        <f>AVERAGE(H43,J43)</f>
        <v/>
      </c>
      <c r="J43" s="31" t="n">
        <v>0</v>
      </c>
      <c r="K43" s="31">
        <f>AVERAGE(J43,L43)</f>
        <v/>
      </c>
      <c r="L43" s="31" t="n">
        <v>0</v>
      </c>
      <c r="M43" s="31">
        <f>AVERAGE(L43,N43)</f>
        <v/>
      </c>
      <c r="N43" s="31" t="n">
        <v>0</v>
      </c>
      <c r="O43" s="31">
        <f>AVERAGE(N43,P43)</f>
        <v/>
      </c>
      <c r="P43" s="31" t="n">
        <v>0</v>
      </c>
      <c r="Q43" s="31">
        <f>AVERAGE(P43,R43)</f>
        <v/>
      </c>
      <c r="R43" s="31" t="n">
        <v>0</v>
      </c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  <c r="AB43" s="31" t="n"/>
      <c r="AC43" s="31" t="n"/>
      <c r="AD43" s="31" t="n"/>
      <c r="AE43" s="31" t="n"/>
      <c r="AF43" s="31" t="n"/>
      <c r="AG43" s="31" t="n"/>
    </row>
    <row r="44" ht="15.75" customHeight="1">
      <c r="A44" s="31" t="n"/>
      <c r="B44" s="31" t="inlineStr">
        <is>
          <t>AZ</t>
        </is>
      </c>
      <c r="C44" s="31" t="inlineStr">
        <is>
          <t>Generation</t>
        </is>
      </c>
      <c r="D44" s="31" t="inlineStr">
        <is>
          <t>Oil-Gas-Steam</t>
        </is>
      </c>
      <c r="E44" s="31">
        <f>LOOKUP(D44,$U$2:$V$15,$V$2:$V$15)</f>
        <v/>
      </c>
      <c r="F44" s="31" t="n">
        <v>27461.3184</v>
      </c>
      <c r="G44" s="31">
        <f>AVERAGE(F44,H44)</f>
        <v/>
      </c>
      <c r="H44" s="31" t="n">
        <v>27461.3184</v>
      </c>
      <c r="I44" s="31">
        <f>AVERAGE(H44,J44)</f>
        <v/>
      </c>
      <c r="J44" s="31" t="n">
        <v>27461.3184</v>
      </c>
      <c r="K44" s="31">
        <f>AVERAGE(J44,L44)</f>
        <v/>
      </c>
      <c r="L44" s="31" t="n">
        <v>27461.3184</v>
      </c>
      <c r="M44" s="31">
        <f>AVERAGE(L44,N44)</f>
        <v/>
      </c>
      <c r="N44" s="31" t="n">
        <v>27461.3184</v>
      </c>
      <c r="O44" s="31">
        <f>AVERAGE(N44,P44)</f>
        <v/>
      </c>
      <c r="P44" s="31" t="n">
        <v>27461.3184</v>
      </c>
      <c r="Q44" s="31">
        <f>AVERAGE(P44,R44)</f>
        <v/>
      </c>
      <c r="R44" s="31" t="n">
        <v>27461.3184</v>
      </c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  <c r="AB44" s="31" t="n"/>
      <c r="AC44" s="31" t="n"/>
      <c r="AD44" s="31" t="n"/>
      <c r="AE44" s="31" t="n"/>
      <c r="AF44" s="31" t="n"/>
      <c r="AG44" s="31" t="n"/>
    </row>
    <row r="45" ht="15.75" customHeight="1">
      <c r="A45" s="31" t="n"/>
      <c r="B45" s="31" t="inlineStr">
        <is>
          <t>AZ</t>
        </is>
      </c>
      <c r="C45" s="31" t="inlineStr">
        <is>
          <t>Generation</t>
        </is>
      </c>
      <c r="D45" s="31" t="inlineStr">
        <is>
          <t>Rooftop PV</t>
        </is>
      </c>
      <c r="E45" s="31">
        <f>LOOKUP(D45,$U$2:$V$15,$V$2:$V$15)</f>
        <v/>
      </c>
      <c r="F45" s="31" t="n">
        <v>2496573.531</v>
      </c>
      <c r="G45" s="31">
        <f>AVERAGE(F45,H45)</f>
        <v/>
      </c>
      <c r="H45" s="31" t="n">
        <v>2783156.266</v>
      </c>
      <c r="I45" s="31">
        <f>AVERAGE(H45,J45)</f>
        <v/>
      </c>
      <c r="J45" s="31" t="n">
        <v>2972113.728</v>
      </c>
      <c r="K45" s="31">
        <f>AVERAGE(J45,L45)</f>
        <v/>
      </c>
      <c r="L45" s="31" t="n">
        <v>3142026.216</v>
      </c>
      <c r="M45" s="31">
        <f>AVERAGE(L45,N45)</f>
        <v/>
      </c>
      <c r="N45" s="31" t="n">
        <v>3363699.072</v>
      </c>
      <c r="O45" s="31">
        <f>AVERAGE(N45,P45)</f>
        <v/>
      </c>
      <c r="P45" s="31" t="n">
        <v>3651042.822</v>
      </c>
      <c r="Q45" s="31">
        <f>AVERAGE(P45,R45)</f>
        <v/>
      </c>
      <c r="R45" s="31" t="n">
        <v>3935643.029</v>
      </c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  <c r="AB45" s="31" t="n"/>
      <c r="AC45" s="31" t="n"/>
      <c r="AD45" s="31" t="n"/>
      <c r="AE45" s="31" t="n"/>
      <c r="AF45" s="31" t="n"/>
      <c r="AG45" s="31" t="n"/>
    </row>
    <row r="46" ht="15.75" customHeight="1">
      <c r="A46" s="31" t="n"/>
      <c r="B46" s="31" t="inlineStr">
        <is>
          <t>AZ</t>
        </is>
      </c>
      <c r="C46" s="31" t="inlineStr">
        <is>
          <t>Generation</t>
        </is>
      </c>
      <c r="D46" s="31" t="inlineStr">
        <is>
          <t>Storage</t>
        </is>
      </c>
      <c r="E46" s="31">
        <f>LOOKUP(D46,$U$2:$V$15,$V$2:$V$15)</f>
        <v/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  <c r="AB46" s="31" t="n"/>
      <c r="AC46" s="31" t="n"/>
      <c r="AD46" s="31" t="n"/>
      <c r="AE46" s="31" t="n"/>
      <c r="AF46" s="31" t="n"/>
      <c r="AG46" s="31" t="n"/>
    </row>
    <row r="47" ht="15.75" customHeight="1">
      <c r="A47" s="31" t="n"/>
      <c r="B47" s="31" t="inlineStr">
        <is>
          <t>AZ</t>
        </is>
      </c>
      <c r="C47" s="31" t="inlineStr">
        <is>
          <t>Generation</t>
        </is>
      </c>
      <c r="D47" s="31" t="inlineStr">
        <is>
          <t>Utility PV</t>
        </is>
      </c>
      <c r="E47" s="31">
        <f>LOOKUP(D47,$U$2:$V$15,$V$2:$V$15)</f>
        <v/>
      </c>
      <c r="F47" s="31" t="n">
        <v>5007038.198</v>
      </c>
      <c r="G47" s="31">
        <f>AVERAGE(F47,H47)</f>
        <v/>
      </c>
      <c r="H47" s="31" t="n">
        <v>5541013.008</v>
      </c>
      <c r="I47" s="31">
        <f>AVERAGE(H47,J47)</f>
        <v/>
      </c>
      <c r="J47" s="31" t="n">
        <v>5541542.844</v>
      </c>
      <c r="K47" s="31">
        <f>AVERAGE(J47,L47)</f>
        <v/>
      </c>
      <c r="L47" s="31" t="n">
        <v>5486231.282</v>
      </c>
      <c r="M47" s="31">
        <f>AVERAGE(L47,N47)</f>
        <v/>
      </c>
      <c r="N47" s="31" t="n">
        <v>5431516.136</v>
      </c>
      <c r="O47" s="31">
        <f>AVERAGE(N47,P47)</f>
        <v/>
      </c>
      <c r="P47" s="31" t="n">
        <v>5376510.835</v>
      </c>
      <c r="Q47" s="31">
        <f>AVERAGE(P47,R47)</f>
        <v/>
      </c>
      <c r="R47" s="31" t="n">
        <v>5320437.437</v>
      </c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5.75" customHeight="1">
      <c r="A48" s="31" t="n"/>
      <c r="B48" s="31" t="inlineStr">
        <is>
          <t>CA</t>
        </is>
      </c>
      <c r="C48" s="31" t="inlineStr">
        <is>
          <t>Generation</t>
        </is>
      </c>
      <c r="D48" s="31" t="inlineStr">
        <is>
          <t>Biopower</t>
        </is>
      </c>
      <c r="E48" s="31">
        <f>LOOKUP(D48,$U$2:$V$15,$V$2:$V$15)</f>
        <v/>
      </c>
      <c r="F48" s="31" t="n">
        <v>82384.54074</v>
      </c>
      <c r="G48" s="31">
        <f>AVERAGE(F48,H48)</f>
        <v/>
      </c>
      <c r="H48" s="31" t="n">
        <v>34558.1775</v>
      </c>
      <c r="I48" s="31">
        <f>AVERAGE(H48,J48)</f>
        <v/>
      </c>
      <c r="J48" s="31" t="n">
        <v>147305.0606</v>
      </c>
      <c r="K48" s="31">
        <f>AVERAGE(J48,L48)</f>
        <v/>
      </c>
      <c r="L48" s="31" t="n">
        <v>666982.3785</v>
      </c>
      <c r="M48" s="31">
        <f>AVERAGE(L48,N48)</f>
        <v/>
      </c>
      <c r="N48" s="31" t="n">
        <v>1675519.22</v>
      </c>
      <c r="O48" s="31">
        <f>AVERAGE(N48,P48)</f>
        <v/>
      </c>
      <c r="P48" s="31" t="n">
        <v>2178368.45</v>
      </c>
      <c r="Q48" s="31">
        <f>AVERAGE(P48,R48)</f>
        <v/>
      </c>
      <c r="R48" s="31" t="n">
        <v>2778852.449</v>
      </c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  <c r="AB48" s="31" t="n"/>
      <c r="AC48" s="31" t="n"/>
      <c r="AD48" s="31" t="n"/>
      <c r="AE48" s="31" t="n"/>
      <c r="AF48" s="31" t="n"/>
      <c r="AG48" s="31" t="n"/>
    </row>
    <row r="49" ht="15.75" customHeight="1">
      <c r="A49" s="31" t="n"/>
      <c r="B49" s="31" t="inlineStr">
        <is>
          <t>CA</t>
        </is>
      </c>
      <c r="C49" s="31" t="inlineStr">
        <is>
          <t>Generation</t>
        </is>
      </c>
      <c r="D49" s="31" t="inlineStr">
        <is>
          <t>Coal</t>
        </is>
      </c>
      <c r="E49" s="31">
        <f>LOOKUP(D49,$U$2:$V$15,$V$2:$V$15)</f>
        <v/>
      </c>
      <c r="F49" s="31" t="n">
        <v>0</v>
      </c>
      <c r="G49" s="31">
        <f>AVERAGE(F49,H49)</f>
        <v/>
      </c>
      <c r="H49" s="31" t="n">
        <v>0</v>
      </c>
      <c r="I49" s="31">
        <f>AVERAGE(H49,J49)</f>
        <v/>
      </c>
      <c r="J49" s="31" t="n">
        <v>0</v>
      </c>
      <c r="K49" s="31">
        <f>AVERAGE(J49,L49)</f>
        <v/>
      </c>
      <c r="L49" s="31" t="n">
        <v>0</v>
      </c>
      <c r="M49" s="31">
        <f>AVERAGE(L49,N49)</f>
        <v/>
      </c>
      <c r="N49" s="31" t="n">
        <v>0</v>
      </c>
      <c r="O49" s="31">
        <f>AVERAGE(N49,P49)</f>
        <v/>
      </c>
      <c r="P49" s="31" t="n">
        <v>0</v>
      </c>
      <c r="Q49" s="31">
        <f>AVERAGE(P49,R49)</f>
        <v/>
      </c>
      <c r="R49" s="31" t="n">
        <v>0</v>
      </c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  <c r="AB49" s="31" t="n"/>
      <c r="AC49" s="31" t="n"/>
      <c r="AD49" s="31" t="n"/>
      <c r="AE49" s="31" t="n"/>
      <c r="AF49" s="31" t="n"/>
      <c r="AG49" s="31" t="n"/>
    </row>
    <row r="50" ht="15.75" customHeight="1">
      <c r="A50" s="31" t="n"/>
      <c r="B50" s="31" t="inlineStr">
        <is>
          <t>CA</t>
        </is>
      </c>
      <c r="C50" s="31" t="inlineStr">
        <is>
          <t>Generation</t>
        </is>
      </c>
      <c r="D50" s="31" t="inlineStr">
        <is>
          <t>CSP</t>
        </is>
      </c>
      <c r="E50" s="31">
        <f>LOOKUP(D50,$U$2:$V$15,$V$2:$V$15)</f>
        <v/>
      </c>
      <c r="F50" s="31" t="n">
        <v>0</v>
      </c>
      <c r="G50" s="31">
        <f>AVERAGE(F50,H50)</f>
        <v/>
      </c>
      <c r="H50" s="31" t="n">
        <v>0</v>
      </c>
      <c r="I50" s="31">
        <f>AVERAGE(H50,J50)</f>
        <v/>
      </c>
      <c r="J50" s="31" t="n">
        <v>0</v>
      </c>
      <c r="K50" s="31">
        <f>AVERAGE(J50,L50)</f>
        <v/>
      </c>
      <c r="L50" s="31" t="n">
        <v>0</v>
      </c>
      <c r="M50" s="31">
        <f>AVERAGE(L50,N50)</f>
        <v/>
      </c>
      <c r="N50" s="31" t="n">
        <v>0</v>
      </c>
      <c r="O50" s="31">
        <f>AVERAGE(N50,P50)</f>
        <v/>
      </c>
      <c r="P50" s="31" t="n">
        <v>0</v>
      </c>
      <c r="Q50" s="31">
        <f>AVERAGE(P50,R50)</f>
        <v/>
      </c>
      <c r="R50" s="31" t="n">
        <v>6767308.737</v>
      </c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  <c r="AB50" s="31" t="n"/>
      <c r="AC50" s="31" t="n"/>
      <c r="AD50" s="31" t="n"/>
      <c r="AE50" s="31" t="n"/>
      <c r="AF50" s="31" t="n"/>
      <c r="AG50" s="31" t="n"/>
    </row>
    <row r="51" ht="15.75" customHeight="1">
      <c r="A51" s="31" t="n"/>
      <c r="B51" s="31" t="inlineStr">
        <is>
          <t>CA</t>
        </is>
      </c>
      <c r="C51" s="31" t="inlineStr">
        <is>
          <t>Generation</t>
        </is>
      </c>
      <c r="D51" s="31" t="inlineStr">
        <is>
          <t>Geothermal</t>
        </is>
      </c>
      <c r="E51" s="31">
        <f>LOOKUP(D51,$U$2:$V$15,$V$2:$V$15)</f>
        <v/>
      </c>
      <c r="F51" s="31" t="n">
        <v>13409370</v>
      </c>
      <c r="G51" s="31">
        <f>AVERAGE(F51,H51)</f>
        <v/>
      </c>
      <c r="H51" s="31" t="n">
        <v>13409370</v>
      </c>
      <c r="I51" s="31">
        <f>AVERAGE(H51,J51)</f>
        <v/>
      </c>
      <c r="J51" s="31" t="n">
        <v>13409370</v>
      </c>
      <c r="K51" s="31">
        <f>AVERAGE(J51,L51)</f>
        <v/>
      </c>
      <c r="L51" s="31" t="n">
        <v>13409370</v>
      </c>
      <c r="M51" s="31">
        <f>AVERAGE(L51,N51)</f>
        <v/>
      </c>
      <c r="N51" s="31" t="n">
        <v>13409370</v>
      </c>
      <c r="O51" s="31">
        <f>AVERAGE(N51,P51)</f>
        <v/>
      </c>
      <c r="P51" s="31" t="n">
        <v>13409370</v>
      </c>
      <c r="Q51" s="31">
        <f>AVERAGE(P51,R51)</f>
        <v/>
      </c>
      <c r="R51" s="31" t="n">
        <v>13409370</v>
      </c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  <c r="AB51" s="31" t="n"/>
      <c r="AC51" s="31" t="n"/>
      <c r="AD51" s="31" t="n"/>
      <c r="AE51" s="31" t="n"/>
      <c r="AF51" s="31" t="n"/>
      <c r="AG51" s="31" t="n"/>
    </row>
    <row r="52" ht="15.75" customHeight="1">
      <c r="A52" s="31" t="n"/>
      <c r="B52" s="31" t="inlineStr">
        <is>
          <t>CA</t>
        </is>
      </c>
      <c r="C52" s="31" t="inlineStr">
        <is>
          <t>Generation</t>
        </is>
      </c>
      <c r="D52" s="31" t="inlineStr">
        <is>
          <t>Hydro</t>
        </is>
      </c>
      <c r="E52" s="31">
        <f>LOOKUP(D52,$U$2:$V$15,$V$2:$V$15)</f>
        <v/>
      </c>
      <c r="F52" s="31" t="n">
        <v>29542223.74</v>
      </c>
      <c r="G52" s="31">
        <f>AVERAGE(F52,H52)</f>
        <v/>
      </c>
      <c r="H52" s="31" t="n">
        <v>31236362.58</v>
      </c>
      <c r="I52" s="31">
        <f>AVERAGE(H52,J52)</f>
        <v/>
      </c>
      <c r="J52" s="31" t="n">
        <v>31389696.2</v>
      </c>
      <c r="K52" s="31">
        <f>AVERAGE(J52,L52)</f>
        <v/>
      </c>
      <c r="L52" s="31" t="n">
        <v>32103164.21</v>
      </c>
      <c r="M52" s="31">
        <f>AVERAGE(L52,N52)</f>
        <v/>
      </c>
      <c r="N52" s="31" t="n">
        <v>32103164.21</v>
      </c>
      <c r="O52" s="31">
        <f>AVERAGE(N52,P52)</f>
        <v/>
      </c>
      <c r="P52" s="31" t="n">
        <v>32437544.69</v>
      </c>
      <c r="Q52" s="31">
        <f>AVERAGE(P52,R52)</f>
        <v/>
      </c>
      <c r="R52" s="31" t="n">
        <v>32529405.4</v>
      </c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  <c r="AB52" s="31" t="n"/>
      <c r="AC52" s="31" t="n"/>
      <c r="AD52" s="31" t="n"/>
      <c r="AE52" s="31" t="n"/>
      <c r="AF52" s="31" t="n"/>
      <c r="AG52" s="31" t="n"/>
    </row>
    <row r="53" ht="15.75" customHeight="1">
      <c r="A53" s="31" t="n"/>
      <c r="B53" s="31" t="inlineStr">
        <is>
          <t>CA</t>
        </is>
      </c>
      <c r="C53" s="31" t="inlineStr">
        <is>
          <t>Generation</t>
        </is>
      </c>
      <c r="D53" s="31" t="inlineStr">
        <is>
          <t>Imports</t>
        </is>
      </c>
      <c r="E53" s="31">
        <f>LOOKUP(D53,$U$2:$V$15,$V$2:$V$15)</f>
        <v/>
      </c>
      <c r="F53" s="31" t="n">
        <v>0</v>
      </c>
      <c r="G53" s="31">
        <f>AVERAGE(F53,H53)</f>
        <v/>
      </c>
      <c r="H53" s="31" t="n">
        <v>0</v>
      </c>
      <c r="I53" s="31">
        <f>AVERAGE(H53,J53)</f>
        <v/>
      </c>
      <c r="J53" s="31" t="n">
        <v>0</v>
      </c>
      <c r="K53" s="31">
        <f>AVERAGE(J53,L53)</f>
        <v/>
      </c>
      <c r="L53" s="31" t="n">
        <v>0</v>
      </c>
      <c r="M53" s="31">
        <f>AVERAGE(L53,N53)</f>
        <v/>
      </c>
      <c r="N53" s="31" t="n">
        <v>0</v>
      </c>
      <c r="O53" s="31">
        <f>AVERAGE(N53,P53)</f>
        <v/>
      </c>
      <c r="P53" s="31" t="n">
        <v>0</v>
      </c>
      <c r="Q53" s="31">
        <f>AVERAGE(P53,R53)</f>
        <v/>
      </c>
      <c r="R53" s="31" t="n">
        <v>0</v>
      </c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  <c r="AB53" s="31" t="n"/>
      <c r="AC53" s="31" t="n"/>
      <c r="AD53" s="31" t="n"/>
      <c r="AE53" s="31" t="n"/>
      <c r="AF53" s="31" t="n"/>
      <c r="AG53" s="31" t="n"/>
    </row>
    <row r="54" ht="15.75" customHeight="1">
      <c r="A54" s="31" t="n"/>
      <c r="B54" s="31" t="inlineStr">
        <is>
          <t>CA</t>
        </is>
      </c>
      <c r="C54" s="31" t="inlineStr">
        <is>
          <t>Generation</t>
        </is>
      </c>
      <c r="D54" s="31" t="inlineStr">
        <is>
          <t>Land-based Wind</t>
        </is>
      </c>
      <c r="E54" s="31">
        <f>LOOKUP(D54,$U$2:$V$15,$V$2:$V$15)</f>
        <v/>
      </c>
      <c r="F54" s="31" t="n">
        <v>12814836.25</v>
      </c>
      <c r="G54" s="31">
        <f>AVERAGE(F54,H54)</f>
        <v/>
      </c>
      <c r="H54" s="31" t="n">
        <v>12576868.62</v>
      </c>
      <c r="I54" s="31">
        <f>AVERAGE(H54,J54)</f>
        <v/>
      </c>
      <c r="J54" s="31" t="n">
        <v>12687651.01</v>
      </c>
      <c r="K54" s="31">
        <f>AVERAGE(J54,L54)</f>
        <v/>
      </c>
      <c r="L54" s="31" t="n">
        <v>13588125.27</v>
      </c>
      <c r="M54" s="31">
        <f>AVERAGE(L54,N54)</f>
        <v/>
      </c>
      <c r="N54" s="31" t="n">
        <v>15102316.56</v>
      </c>
      <c r="O54" s="31">
        <f>AVERAGE(N54,P54)</f>
        <v/>
      </c>
      <c r="P54" s="31" t="n">
        <v>19835361.49</v>
      </c>
      <c r="Q54" s="31">
        <f>AVERAGE(P54,R54)</f>
        <v/>
      </c>
      <c r="R54" s="31" t="n">
        <v>23331237.38</v>
      </c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  <c r="AB54" s="31" t="n"/>
      <c r="AC54" s="31" t="n"/>
      <c r="AD54" s="31" t="n"/>
      <c r="AE54" s="31" t="n"/>
      <c r="AF54" s="31" t="n"/>
      <c r="AG54" s="31" t="n"/>
    </row>
    <row r="55" ht="15.75" customHeight="1">
      <c r="A55" s="31" t="n"/>
      <c r="B55" s="31" t="inlineStr">
        <is>
          <t>CA</t>
        </is>
      </c>
      <c r="C55" s="31" t="inlineStr">
        <is>
          <t>Generation</t>
        </is>
      </c>
      <c r="D55" s="31" t="inlineStr">
        <is>
          <t>NG-CC</t>
        </is>
      </c>
      <c r="E55" s="31">
        <f>LOOKUP(D55,$U$2:$V$15,$V$2:$V$15)</f>
        <v/>
      </c>
      <c r="F55" s="31" t="n">
        <v>116698409.9</v>
      </c>
      <c r="G55" s="31">
        <f>AVERAGE(F55,H55)</f>
        <v/>
      </c>
      <c r="H55" s="31" t="n">
        <v>112701347.7</v>
      </c>
      <c r="I55" s="31">
        <f>AVERAGE(H55,J55)</f>
        <v/>
      </c>
      <c r="J55" s="31" t="n">
        <v>91704177.16</v>
      </c>
      <c r="K55" s="31">
        <f>AVERAGE(J55,L55)</f>
        <v/>
      </c>
      <c r="L55" s="31" t="n">
        <v>79189205.19</v>
      </c>
      <c r="M55" s="31">
        <f>AVERAGE(L55,N55)</f>
        <v/>
      </c>
      <c r="N55" s="31" t="n">
        <v>73921028.55</v>
      </c>
      <c r="O55" s="31">
        <f>AVERAGE(N55,P55)</f>
        <v/>
      </c>
      <c r="P55" s="31" t="n">
        <v>59352121.77</v>
      </c>
      <c r="Q55" s="31">
        <f>AVERAGE(P55,R55)</f>
        <v/>
      </c>
      <c r="R55" s="31" t="n">
        <v>48046972.81</v>
      </c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  <c r="AB55" s="31" t="n"/>
      <c r="AC55" s="31" t="n"/>
      <c r="AD55" s="31" t="n"/>
      <c r="AE55" s="31" t="n"/>
      <c r="AF55" s="31" t="n"/>
      <c r="AG55" s="31" t="n"/>
    </row>
    <row r="56" ht="15.75" customHeight="1">
      <c r="A56" s="31" t="n"/>
      <c r="B56" s="31" t="inlineStr">
        <is>
          <t>CA</t>
        </is>
      </c>
      <c r="C56" s="31" t="inlineStr">
        <is>
          <t>Generation</t>
        </is>
      </c>
      <c r="D56" s="31" t="inlineStr">
        <is>
          <t>NG-CT</t>
        </is>
      </c>
      <c r="E56" s="31">
        <f>LOOKUP(D56,$U$2:$V$15,$V$2:$V$15)</f>
        <v/>
      </c>
      <c r="F56" s="31" t="n">
        <v>0</v>
      </c>
      <c r="G56" s="31">
        <f>AVERAGE(F56,H56)</f>
        <v/>
      </c>
      <c r="H56" s="31" t="n">
        <v>0</v>
      </c>
      <c r="I56" s="31">
        <f>AVERAGE(H56,J56)</f>
        <v/>
      </c>
      <c r="J56" s="31" t="n">
        <v>0</v>
      </c>
      <c r="K56" s="31">
        <f>AVERAGE(J56,L56)</f>
        <v/>
      </c>
      <c r="L56" s="31" t="n">
        <v>0</v>
      </c>
      <c r="M56" s="31">
        <f>AVERAGE(L56,N56)</f>
        <v/>
      </c>
      <c r="N56" s="31" t="n">
        <v>0</v>
      </c>
      <c r="O56" s="31">
        <f>AVERAGE(N56,P56)</f>
        <v/>
      </c>
      <c r="P56" s="31" t="n">
        <v>0</v>
      </c>
      <c r="Q56" s="31">
        <f>AVERAGE(P56,R56)</f>
        <v/>
      </c>
      <c r="R56" s="31" t="n">
        <v>0</v>
      </c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  <c r="AB56" s="31" t="n"/>
      <c r="AC56" s="31" t="n"/>
      <c r="AD56" s="31" t="n"/>
      <c r="AE56" s="31" t="n"/>
      <c r="AF56" s="31" t="n"/>
      <c r="AG56" s="31" t="n"/>
    </row>
    <row r="57" ht="15.75" customHeight="1">
      <c r="A57" s="31" t="n"/>
      <c r="B57" s="31" t="inlineStr">
        <is>
          <t>CA</t>
        </is>
      </c>
      <c r="C57" s="31" t="inlineStr">
        <is>
          <t>Generation</t>
        </is>
      </c>
      <c r="D57" s="31" t="inlineStr">
        <is>
          <t>Nuclear</t>
        </is>
      </c>
      <c r="E57" s="31">
        <f>LOOKUP(D57,$U$2:$V$15,$V$2:$V$15)</f>
        <v/>
      </c>
      <c r="F57" s="31" t="n">
        <v>17707415.04</v>
      </c>
      <c r="G57" s="31">
        <f>AVERAGE(F57,H57)</f>
        <v/>
      </c>
      <c r="H57" s="31" t="n">
        <v>17707415.04</v>
      </c>
      <c r="I57" s="31">
        <f>AVERAGE(H57,J57)</f>
        <v/>
      </c>
      <c r="J57" s="31" t="n">
        <v>17707415.04</v>
      </c>
      <c r="K57" s="31">
        <f>AVERAGE(J57,L57)</f>
        <v/>
      </c>
      <c r="L57" s="31" t="n">
        <v>8837897.328</v>
      </c>
      <c r="M57" s="31">
        <f>AVERAGE(L57,N57)</f>
        <v/>
      </c>
      <c r="N57" s="31" t="n">
        <v>0</v>
      </c>
      <c r="O57" s="31">
        <f>AVERAGE(N57,P57)</f>
        <v/>
      </c>
      <c r="P57" s="31" t="n">
        <v>0</v>
      </c>
      <c r="Q57" s="31">
        <f>AVERAGE(P57,R57)</f>
        <v/>
      </c>
      <c r="R57" s="31" t="n">
        <v>0</v>
      </c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  <c r="AB57" s="31" t="n"/>
      <c r="AC57" s="31" t="n"/>
      <c r="AD57" s="31" t="n"/>
      <c r="AE57" s="31" t="n"/>
      <c r="AF57" s="31" t="n"/>
      <c r="AG57" s="31" t="n"/>
    </row>
    <row r="58" ht="15.75" customHeight="1">
      <c r="A58" s="31" t="n"/>
      <c r="B58" s="31" t="inlineStr">
        <is>
          <t>CA</t>
        </is>
      </c>
      <c r="C58" s="31" t="inlineStr">
        <is>
          <t>Generation</t>
        </is>
      </c>
      <c r="D58" s="31" t="inlineStr">
        <is>
          <t>Offshore Wind</t>
        </is>
      </c>
      <c r="E58" s="31">
        <f>LOOKUP(D58,$U$2:$V$15,$V$2:$V$15)</f>
        <v/>
      </c>
      <c r="F58" s="31" t="n">
        <v>0</v>
      </c>
      <c r="G58" s="31">
        <f>AVERAGE(F58,H58)</f>
        <v/>
      </c>
      <c r="H58" s="31" t="n">
        <v>0</v>
      </c>
      <c r="I58" s="31">
        <f>AVERAGE(H58,J58)</f>
        <v/>
      </c>
      <c r="J58" s="31" t="n">
        <v>0</v>
      </c>
      <c r="K58" s="31">
        <f>AVERAGE(J58,L58)</f>
        <v/>
      </c>
      <c r="L58" s="31" t="n">
        <v>0</v>
      </c>
      <c r="M58" s="31">
        <f>AVERAGE(L58,N58)</f>
        <v/>
      </c>
      <c r="N58" s="31" t="n">
        <v>0</v>
      </c>
      <c r="O58" s="31">
        <f>AVERAGE(N58,P58)</f>
        <v/>
      </c>
      <c r="P58" s="31" t="n">
        <v>0</v>
      </c>
      <c r="Q58" s="31">
        <f>AVERAGE(P58,R58)</f>
        <v/>
      </c>
      <c r="R58" s="31" t="n">
        <v>0</v>
      </c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  <c r="AE58" s="31" t="n"/>
      <c r="AF58" s="31" t="n"/>
      <c r="AG58" s="31" t="n"/>
    </row>
    <row r="59" ht="15.75" customHeight="1">
      <c r="A59" s="31" t="n"/>
      <c r="B59" s="31" t="inlineStr">
        <is>
          <t>CA</t>
        </is>
      </c>
      <c r="C59" s="31" t="inlineStr">
        <is>
          <t>Generation</t>
        </is>
      </c>
      <c r="D59" s="31" t="inlineStr">
        <is>
          <t>Oil-Gas-Steam</t>
        </is>
      </c>
      <c r="E59" s="31">
        <f>LOOKUP(D59,$U$2:$V$15,$V$2:$V$15)</f>
        <v/>
      </c>
      <c r="F59" s="31" t="n">
        <v>1212417.207</v>
      </c>
      <c r="G59" s="31">
        <f>AVERAGE(F59,H59)</f>
        <v/>
      </c>
      <c r="H59" s="31" t="n">
        <v>1199144.237</v>
      </c>
      <c r="I59" s="31">
        <f>AVERAGE(H59,J59)</f>
        <v/>
      </c>
      <c r="J59" s="31" t="n">
        <v>1199144.237</v>
      </c>
      <c r="K59" s="31">
        <f>AVERAGE(J59,L59)</f>
        <v/>
      </c>
      <c r="L59" s="31" t="n">
        <v>1199144.237</v>
      </c>
      <c r="M59" s="31">
        <f>AVERAGE(L59,N59)</f>
        <v/>
      </c>
      <c r="N59" s="31" t="n">
        <v>1199144.237</v>
      </c>
      <c r="O59" s="31">
        <f>AVERAGE(N59,P59)</f>
        <v/>
      </c>
      <c r="P59" s="31" t="n">
        <v>1199144.237</v>
      </c>
      <c r="Q59" s="31">
        <f>AVERAGE(P59,R59)</f>
        <v/>
      </c>
      <c r="R59" s="31" t="n">
        <v>1199144.237</v>
      </c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  <c r="AB59" s="31" t="n"/>
      <c r="AC59" s="31" t="n"/>
      <c r="AD59" s="31" t="n"/>
      <c r="AE59" s="31" t="n"/>
      <c r="AF59" s="31" t="n"/>
      <c r="AG59" s="31" t="n"/>
    </row>
    <row r="60" ht="15.75" customHeight="1">
      <c r="A60" s="31" t="n"/>
      <c r="B60" s="31" t="inlineStr">
        <is>
          <t>CA</t>
        </is>
      </c>
      <c r="C60" s="31" t="inlineStr">
        <is>
          <t>Generation</t>
        </is>
      </c>
      <c r="D60" s="31" t="inlineStr">
        <is>
          <t>Rooftop PV</t>
        </is>
      </c>
      <c r="E60" s="31">
        <f>LOOKUP(D60,$U$2:$V$15,$V$2:$V$15)</f>
        <v/>
      </c>
      <c r="F60" s="31" t="n">
        <v>15677979.57</v>
      </c>
      <c r="G60" s="31">
        <f>AVERAGE(F60,H60)</f>
        <v/>
      </c>
      <c r="H60" s="31" t="n">
        <v>18477684.33</v>
      </c>
      <c r="I60" s="31">
        <f>AVERAGE(H60,J60)</f>
        <v/>
      </c>
      <c r="J60" s="31" t="n">
        <v>18865858.31</v>
      </c>
      <c r="K60" s="31">
        <f>AVERAGE(J60,L60)</f>
        <v/>
      </c>
      <c r="L60" s="31" t="n">
        <v>19191333.25</v>
      </c>
      <c r="M60" s="31">
        <f>AVERAGE(L60,N60)</f>
        <v/>
      </c>
      <c r="N60" s="31" t="n">
        <v>19645920.88</v>
      </c>
      <c r="O60" s="31">
        <f>AVERAGE(N60,P60)</f>
        <v/>
      </c>
      <c r="P60" s="31" t="n">
        <v>20198962</v>
      </c>
      <c r="Q60" s="31">
        <f>AVERAGE(P60,R60)</f>
        <v/>
      </c>
      <c r="R60" s="31" t="n">
        <v>20917580.25</v>
      </c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  <c r="AB60" s="31" t="n"/>
      <c r="AC60" s="31" t="n"/>
      <c r="AD60" s="31" t="n"/>
      <c r="AE60" s="31" t="n"/>
      <c r="AF60" s="31" t="n"/>
      <c r="AG60" s="31" t="n"/>
    </row>
    <row r="61" ht="15.75" customHeight="1">
      <c r="A61" s="31" t="n"/>
      <c r="B61" s="31" t="inlineStr">
        <is>
          <t>CA</t>
        </is>
      </c>
      <c r="C61" s="31" t="inlineStr">
        <is>
          <t>Generation</t>
        </is>
      </c>
      <c r="D61" s="31" t="inlineStr">
        <is>
          <t>Storage</t>
        </is>
      </c>
      <c r="E61" s="31">
        <f>LOOKUP(D61,$U$2:$V$15,$V$2:$V$15)</f>
        <v/>
      </c>
      <c r="F61" s="31" t="n">
        <v>0</v>
      </c>
      <c r="G61" s="31" t="n">
        <v>0</v>
      </c>
      <c r="H61" s="31" t="n">
        <v>0</v>
      </c>
      <c r="I61" s="31" t="n">
        <v>0</v>
      </c>
      <c r="J61" s="31" t="n">
        <v>0</v>
      </c>
      <c r="K61" s="31" t="n">
        <v>0</v>
      </c>
      <c r="L61" s="31" t="n">
        <v>0</v>
      </c>
      <c r="M61" s="31" t="n">
        <v>0</v>
      </c>
      <c r="N61" s="31" t="n">
        <v>0</v>
      </c>
      <c r="O61" s="31" t="n">
        <v>0</v>
      </c>
      <c r="P61" s="31" t="n">
        <v>0</v>
      </c>
      <c r="Q61" s="31" t="n">
        <v>0</v>
      </c>
      <c r="R61" s="31" t="n">
        <v>0</v>
      </c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  <c r="AB61" s="31" t="n"/>
      <c r="AC61" s="31" t="n"/>
      <c r="AD61" s="31" t="n"/>
      <c r="AE61" s="31" t="n"/>
      <c r="AF61" s="31" t="n"/>
      <c r="AG61" s="31" t="n"/>
    </row>
    <row r="62" ht="15.75" customHeight="1">
      <c r="A62" s="31" t="n"/>
      <c r="B62" s="31" t="inlineStr">
        <is>
          <t>CA</t>
        </is>
      </c>
      <c r="C62" s="31" t="inlineStr">
        <is>
          <t>Generation</t>
        </is>
      </c>
      <c r="D62" s="31" t="inlineStr">
        <is>
          <t>Utility PV</t>
        </is>
      </c>
      <c r="E62" s="31">
        <f>LOOKUP(D62,$U$2:$V$15,$V$2:$V$15)</f>
        <v/>
      </c>
      <c r="F62" s="31" t="n">
        <v>29102675.51</v>
      </c>
      <c r="G62" s="31">
        <f>AVERAGE(F62,H62)</f>
        <v/>
      </c>
      <c r="H62" s="31" t="n">
        <v>35170210.27</v>
      </c>
      <c r="I62" s="31">
        <f>AVERAGE(H62,J62)</f>
        <v/>
      </c>
      <c r="J62" s="31" t="n">
        <v>35166151.25</v>
      </c>
      <c r="K62" s="31">
        <f>AVERAGE(J62,L62)</f>
        <v/>
      </c>
      <c r="L62" s="31" t="n">
        <v>51074894.01</v>
      </c>
      <c r="M62" s="31">
        <f>AVERAGE(L62,N62)</f>
        <v/>
      </c>
      <c r="N62" s="31" t="n">
        <v>69195006.73</v>
      </c>
      <c r="O62" s="31">
        <f>AVERAGE(N62,P62)</f>
        <v/>
      </c>
      <c r="P62" s="31" t="n">
        <v>75514784.31999999</v>
      </c>
      <c r="Q62" s="31">
        <f>AVERAGE(P62,R62)</f>
        <v/>
      </c>
      <c r="R62" s="31" t="n">
        <v>76739190.27</v>
      </c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  <c r="AB62" s="31" t="n"/>
      <c r="AC62" s="31" t="n"/>
      <c r="AD62" s="31" t="n"/>
      <c r="AE62" s="31" t="n"/>
      <c r="AF62" s="31" t="n"/>
      <c r="AG62" s="31" t="n"/>
    </row>
    <row r="63" ht="15.75" customHeight="1">
      <c r="A63" s="31" t="n"/>
      <c r="B63" s="31" t="inlineStr">
        <is>
          <t>CO</t>
        </is>
      </c>
      <c r="C63" s="31" t="inlineStr">
        <is>
          <t>Generation</t>
        </is>
      </c>
      <c r="D63" s="31" t="inlineStr">
        <is>
          <t>Biopower</t>
        </is>
      </c>
      <c r="E63" s="31">
        <f>LOOKUP(D63,$U$2:$V$15,$V$2:$V$15)</f>
        <v/>
      </c>
      <c r="F63" s="31" t="n">
        <v>0</v>
      </c>
      <c r="G63" s="31">
        <f>AVERAGE(F63,H63)</f>
        <v/>
      </c>
      <c r="H63" s="31" t="n">
        <v>0</v>
      </c>
      <c r="I63" s="31">
        <f>AVERAGE(H63,J63)</f>
        <v/>
      </c>
      <c r="J63" s="31" t="n">
        <v>0</v>
      </c>
      <c r="K63" s="31">
        <f>AVERAGE(J63,L63)</f>
        <v/>
      </c>
      <c r="L63" s="31" t="n">
        <v>0</v>
      </c>
      <c r="M63" s="31">
        <f>AVERAGE(L63,N63)</f>
        <v/>
      </c>
      <c r="N63" s="31" t="n">
        <v>0</v>
      </c>
      <c r="O63" s="31">
        <f>AVERAGE(N63,P63)</f>
        <v/>
      </c>
      <c r="P63" s="31" t="n">
        <v>0</v>
      </c>
      <c r="Q63" s="31">
        <f>AVERAGE(P63,R63)</f>
        <v/>
      </c>
      <c r="R63" s="31" t="n">
        <v>0</v>
      </c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  <c r="AB63" s="31" t="n"/>
      <c r="AC63" s="31" t="n"/>
      <c r="AD63" s="31" t="n"/>
      <c r="AE63" s="31" t="n"/>
      <c r="AF63" s="31" t="n"/>
      <c r="AG63" s="31" t="n"/>
    </row>
    <row r="64" ht="15.75" customHeight="1">
      <c r="A64" s="31" t="n"/>
      <c r="B64" s="31" t="inlineStr">
        <is>
          <t>CO</t>
        </is>
      </c>
      <c r="C64" s="31" t="inlineStr">
        <is>
          <t>Generation</t>
        </is>
      </c>
      <c r="D64" s="31" t="inlineStr">
        <is>
          <t>Coal</t>
        </is>
      </c>
      <c r="E64" s="31">
        <f>LOOKUP(D64,$U$2:$V$15,$V$2:$V$15)</f>
        <v/>
      </c>
      <c r="F64" s="31" t="n">
        <v>31533627.25</v>
      </c>
      <c r="G64" s="31">
        <f>AVERAGE(F64,H64)</f>
        <v/>
      </c>
      <c r="H64" s="31" t="n">
        <v>31784861.28</v>
      </c>
      <c r="I64" s="31">
        <f>AVERAGE(H64,J64)</f>
        <v/>
      </c>
      <c r="J64" s="31" t="n">
        <v>29872989.62</v>
      </c>
      <c r="K64" s="31">
        <f>AVERAGE(J64,L64)</f>
        <v/>
      </c>
      <c r="L64" s="31" t="n">
        <v>26701161.4</v>
      </c>
      <c r="M64" s="31">
        <f>AVERAGE(L64,N64)</f>
        <v/>
      </c>
      <c r="N64" s="31" t="n">
        <v>24234516.77</v>
      </c>
      <c r="O64" s="31">
        <f>AVERAGE(N64,P64)</f>
        <v/>
      </c>
      <c r="P64" s="31" t="n">
        <v>24226122.08</v>
      </c>
      <c r="Q64" s="31">
        <f>AVERAGE(P64,R64)</f>
        <v/>
      </c>
      <c r="R64" s="31" t="n">
        <v>23921604.76</v>
      </c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  <c r="AB64" s="31" t="n"/>
      <c r="AC64" s="31" t="n"/>
      <c r="AD64" s="31" t="n"/>
      <c r="AE64" s="31" t="n"/>
      <c r="AF64" s="31" t="n"/>
      <c r="AG64" s="31" t="n"/>
    </row>
    <row r="65" ht="15.75" customHeight="1">
      <c r="A65" s="31" t="n"/>
      <c r="B65" s="31" t="inlineStr">
        <is>
          <t>CO</t>
        </is>
      </c>
      <c r="C65" s="31" t="inlineStr">
        <is>
          <t>Generation</t>
        </is>
      </c>
      <c r="D65" s="31" t="inlineStr">
        <is>
          <t>CSP</t>
        </is>
      </c>
      <c r="E65" s="31">
        <f>LOOKUP(D65,$U$2:$V$15,$V$2:$V$15)</f>
        <v/>
      </c>
      <c r="F65" s="31" t="n">
        <v>0</v>
      </c>
      <c r="G65" s="31">
        <f>AVERAGE(F65,H65)</f>
        <v/>
      </c>
      <c r="H65" s="31" t="n">
        <v>0</v>
      </c>
      <c r="I65" s="31">
        <f>AVERAGE(H65,J65)</f>
        <v/>
      </c>
      <c r="J65" s="31" t="n">
        <v>0</v>
      </c>
      <c r="K65" s="31">
        <f>AVERAGE(J65,L65)</f>
        <v/>
      </c>
      <c r="L65" s="31" t="n">
        <v>0</v>
      </c>
      <c r="M65" s="31">
        <f>AVERAGE(L65,N65)</f>
        <v/>
      </c>
      <c r="N65" s="31" t="n">
        <v>0</v>
      </c>
      <c r="O65" s="31">
        <f>AVERAGE(N65,P65)</f>
        <v/>
      </c>
      <c r="P65" s="31" t="n">
        <v>0</v>
      </c>
      <c r="Q65" s="31">
        <f>AVERAGE(P65,R65)</f>
        <v/>
      </c>
      <c r="R65" s="31" t="n">
        <v>0</v>
      </c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  <c r="AB65" s="31" t="n"/>
      <c r="AC65" s="31" t="n"/>
      <c r="AD65" s="31" t="n"/>
      <c r="AE65" s="31" t="n"/>
      <c r="AF65" s="31" t="n"/>
      <c r="AG65" s="31" t="n"/>
    </row>
    <row r="66" ht="15.75" customHeight="1">
      <c r="A66" s="31" t="n"/>
      <c r="B66" s="31" t="inlineStr">
        <is>
          <t>CO</t>
        </is>
      </c>
      <c r="C66" s="31" t="inlineStr">
        <is>
          <t>Generation</t>
        </is>
      </c>
      <c r="D66" s="31" t="inlineStr">
        <is>
          <t>Geothermal</t>
        </is>
      </c>
      <c r="E66" s="31">
        <f>LOOKUP(D66,$U$2:$V$15,$V$2:$V$15)</f>
        <v/>
      </c>
      <c r="F66" s="31" t="n">
        <v>0</v>
      </c>
      <c r="G66" s="31">
        <f>AVERAGE(F66,H66)</f>
        <v/>
      </c>
      <c r="H66" s="31" t="n">
        <v>0</v>
      </c>
      <c r="I66" s="31">
        <f>AVERAGE(H66,J66)</f>
        <v/>
      </c>
      <c r="J66" s="31" t="n">
        <v>0</v>
      </c>
      <c r="K66" s="31">
        <f>AVERAGE(J66,L66)</f>
        <v/>
      </c>
      <c r="L66" s="31" t="n">
        <v>0</v>
      </c>
      <c r="M66" s="31">
        <f>AVERAGE(L66,N66)</f>
        <v/>
      </c>
      <c r="N66" s="31" t="n">
        <v>0</v>
      </c>
      <c r="O66" s="31">
        <f>AVERAGE(N66,P66)</f>
        <v/>
      </c>
      <c r="P66" s="31" t="n">
        <v>0</v>
      </c>
      <c r="Q66" s="31">
        <f>AVERAGE(P66,R66)</f>
        <v/>
      </c>
      <c r="R66" s="31" t="n">
        <v>0</v>
      </c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  <c r="AB66" s="31" t="n"/>
      <c r="AC66" s="31" t="n"/>
      <c r="AD66" s="31" t="n"/>
      <c r="AE66" s="31" t="n"/>
      <c r="AF66" s="31" t="n"/>
      <c r="AG66" s="31" t="n"/>
    </row>
    <row r="67" ht="15.75" customHeight="1">
      <c r="A67" s="31" t="n"/>
      <c r="B67" s="31" t="inlineStr">
        <is>
          <t>CO</t>
        </is>
      </c>
      <c r="C67" s="31" t="inlineStr">
        <is>
          <t>Generation</t>
        </is>
      </c>
      <c r="D67" s="31" t="inlineStr">
        <is>
          <t>Hydro</t>
        </is>
      </c>
      <c r="E67" s="31">
        <f>LOOKUP(D67,$U$2:$V$15,$V$2:$V$15)</f>
        <v/>
      </c>
      <c r="F67" s="31" t="n">
        <v>1597761.676</v>
      </c>
      <c r="G67" s="31">
        <f>AVERAGE(F67,H67)</f>
        <v/>
      </c>
      <c r="H67" s="31" t="n">
        <v>1597761.676</v>
      </c>
      <c r="I67" s="31">
        <f>AVERAGE(H67,J67)</f>
        <v/>
      </c>
      <c r="J67" s="31" t="n">
        <v>1597761.676</v>
      </c>
      <c r="K67" s="31">
        <f>AVERAGE(J67,L67)</f>
        <v/>
      </c>
      <c r="L67" s="31" t="n">
        <v>1597761.676</v>
      </c>
      <c r="M67" s="31">
        <f>AVERAGE(L67,N67)</f>
        <v/>
      </c>
      <c r="N67" s="31" t="n">
        <v>1597761.676</v>
      </c>
      <c r="O67" s="31">
        <f>AVERAGE(N67,P67)</f>
        <v/>
      </c>
      <c r="P67" s="31" t="n">
        <v>1597761.676</v>
      </c>
      <c r="Q67" s="31">
        <f>AVERAGE(P67,R67)</f>
        <v/>
      </c>
      <c r="R67" s="31" t="n">
        <v>1597761.676</v>
      </c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  <c r="AB67" s="31" t="n"/>
      <c r="AC67" s="31" t="n"/>
      <c r="AD67" s="31" t="n"/>
      <c r="AE67" s="31" t="n"/>
      <c r="AF67" s="31" t="n"/>
      <c r="AG67" s="31" t="n"/>
    </row>
    <row r="68" ht="15.75" customHeight="1">
      <c r="A68" s="31" t="n"/>
      <c r="B68" s="31" t="inlineStr">
        <is>
          <t>CO</t>
        </is>
      </c>
      <c r="C68" s="31" t="inlineStr">
        <is>
          <t>Generation</t>
        </is>
      </c>
      <c r="D68" s="31" t="inlineStr">
        <is>
          <t>Imports</t>
        </is>
      </c>
      <c r="E68" s="31">
        <f>LOOKUP(D68,$U$2:$V$15,$V$2:$V$15)</f>
        <v/>
      </c>
      <c r="F68" s="31" t="n">
        <v>0</v>
      </c>
      <c r="G68" s="31">
        <f>AVERAGE(F68,H68)</f>
        <v/>
      </c>
      <c r="H68" s="31" t="n">
        <v>0</v>
      </c>
      <c r="I68" s="31">
        <f>AVERAGE(H68,J68)</f>
        <v/>
      </c>
      <c r="J68" s="31" t="n">
        <v>0</v>
      </c>
      <c r="K68" s="31">
        <f>AVERAGE(J68,L68)</f>
        <v/>
      </c>
      <c r="L68" s="31" t="n">
        <v>0</v>
      </c>
      <c r="M68" s="31">
        <f>AVERAGE(L68,N68)</f>
        <v/>
      </c>
      <c r="N68" s="31" t="n">
        <v>0</v>
      </c>
      <c r="O68" s="31">
        <f>AVERAGE(N68,P68)</f>
        <v/>
      </c>
      <c r="P68" s="31" t="n">
        <v>0</v>
      </c>
      <c r="Q68" s="31">
        <f>AVERAGE(P68,R68)</f>
        <v/>
      </c>
      <c r="R68" s="31" t="n">
        <v>0</v>
      </c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  <c r="AB68" s="31" t="n"/>
      <c r="AC68" s="31" t="n"/>
      <c r="AD68" s="31" t="n"/>
      <c r="AE68" s="31" t="n"/>
      <c r="AF68" s="31" t="n"/>
      <c r="AG68" s="31" t="n"/>
    </row>
    <row r="69" ht="15.75" customHeight="1">
      <c r="A69" s="31" t="n"/>
      <c r="B69" s="31" t="inlineStr">
        <is>
          <t>CO</t>
        </is>
      </c>
      <c r="C69" s="31" t="inlineStr">
        <is>
          <t>Generation</t>
        </is>
      </c>
      <c r="D69" s="31" t="inlineStr">
        <is>
          <t>Land-based Wind</t>
        </is>
      </c>
      <c r="E69" s="31">
        <f>LOOKUP(D69,$U$2:$V$15,$V$2:$V$15)</f>
        <v/>
      </c>
      <c r="F69" s="31" t="n">
        <v>10913092.89</v>
      </c>
      <c r="G69" s="31">
        <f>AVERAGE(F69,H69)</f>
        <v/>
      </c>
      <c r="H69" s="31" t="n">
        <v>11663269.43</v>
      </c>
      <c r="I69" s="31">
        <f>AVERAGE(H69,J69)</f>
        <v/>
      </c>
      <c r="J69" s="31" t="n">
        <v>11662729.32</v>
      </c>
      <c r="K69" s="31">
        <f>AVERAGE(J69,L69)</f>
        <v/>
      </c>
      <c r="L69" s="31" t="n">
        <v>11981374.7</v>
      </c>
      <c r="M69" s="31">
        <f>AVERAGE(L69,N69)</f>
        <v/>
      </c>
      <c r="N69" s="31" t="n">
        <v>15067600.53</v>
      </c>
      <c r="O69" s="31">
        <f>AVERAGE(N69,P69)</f>
        <v/>
      </c>
      <c r="P69" s="31" t="n">
        <v>16043868.88</v>
      </c>
      <c r="Q69" s="31">
        <f>AVERAGE(P69,R69)</f>
        <v/>
      </c>
      <c r="R69" s="31" t="n">
        <v>19256277.23</v>
      </c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  <c r="AB69" s="31" t="n"/>
      <c r="AC69" s="31" t="n"/>
      <c r="AD69" s="31" t="n"/>
      <c r="AE69" s="31" t="n"/>
      <c r="AF69" s="31" t="n"/>
      <c r="AG69" s="31" t="n"/>
    </row>
    <row r="70" ht="15.75" customHeight="1">
      <c r="A70" s="31" t="n"/>
      <c r="B70" s="31" t="inlineStr">
        <is>
          <t>CO</t>
        </is>
      </c>
      <c r="C70" s="31" t="inlineStr">
        <is>
          <t>Generation</t>
        </is>
      </c>
      <c r="D70" s="31" t="inlineStr">
        <is>
          <t>NG-CC</t>
        </is>
      </c>
      <c r="E70" s="31">
        <f>LOOKUP(D70,$U$2:$V$15,$V$2:$V$15)</f>
        <v/>
      </c>
      <c r="F70" s="31" t="n">
        <v>7855794.083</v>
      </c>
      <c r="G70" s="31">
        <f>AVERAGE(F70,H70)</f>
        <v/>
      </c>
      <c r="H70" s="31" t="n">
        <v>6892551.945</v>
      </c>
      <c r="I70" s="31">
        <f>AVERAGE(H70,J70)</f>
        <v/>
      </c>
      <c r="J70" s="31" t="n">
        <v>5397419.92</v>
      </c>
      <c r="K70" s="31">
        <f>AVERAGE(J70,L70)</f>
        <v/>
      </c>
      <c r="L70" s="31" t="n">
        <v>5062338.127</v>
      </c>
      <c r="M70" s="31">
        <f>AVERAGE(L70,N70)</f>
        <v/>
      </c>
      <c r="N70" s="31" t="n">
        <v>4669967.778</v>
      </c>
      <c r="O70" s="31">
        <f>AVERAGE(N70,P70)</f>
        <v/>
      </c>
      <c r="P70" s="31" t="n">
        <v>4122360.346</v>
      </c>
      <c r="Q70" s="31">
        <f>AVERAGE(P70,R70)</f>
        <v/>
      </c>
      <c r="R70" s="31" t="n">
        <v>3490095.303</v>
      </c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  <c r="AB70" s="31" t="n"/>
      <c r="AC70" s="31" t="n"/>
      <c r="AD70" s="31" t="n"/>
      <c r="AE70" s="31" t="n"/>
      <c r="AF70" s="31" t="n"/>
      <c r="AG70" s="31" t="n"/>
    </row>
    <row r="71" ht="15.75" customHeight="1">
      <c r="A71" s="31" t="n"/>
      <c r="B71" s="31" t="inlineStr">
        <is>
          <t>CO</t>
        </is>
      </c>
      <c r="C71" s="31" t="inlineStr">
        <is>
          <t>Generation</t>
        </is>
      </c>
      <c r="D71" s="31" t="inlineStr">
        <is>
          <t>NG-CT</t>
        </is>
      </c>
      <c r="E71" s="31">
        <f>LOOKUP(D71,$U$2:$V$15,$V$2:$V$15)</f>
        <v/>
      </c>
      <c r="F71" s="31" t="n">
        <v>0</v>
      </c>
      <c r="G71" s="31">
        <f>AVERAGE(F71,H71)</f>
        <v/>
      </c>
      <c r="H71" s="31" t="n">
        <v>0</v>
      </c>
      <c r="I71" s="31">
        <f>AVERAGE(H71,J71)</f>
        <v/>
      </c>
      <c r="J71" s="31" t="n">
        <v>0</v>
      </c>
      <c r="K71" s="31">
        <f>AVERAGE(J71,L71)</f>
        <v/>
      </c>
      <c r="L71" s="31" t="n">
        <v>0</v>
      </c>
      <c r="M71" s="31">
        <f>AVERAGE(L71,N71)</f>
        <v/>
      </c>
      <c r="N71" s="31" t="n">
        <v>8503.044929</v>
      </c>
      <c r="O71" s="31">
        <f>AVERAGE(N71,P71)</f>
        <v/>
      </c>
      <c r="P71" s="31" t="n">
        <v>0</v>
      </c>
      <c r="Q71" s="31">
        <f>AVERAGE(P71,R71)</f>
        <v/>
      </c>
      <c r="R71" s="31" t="n">
        <v>0</v>
      </c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  <c r="AB71" s="31" t="n"/>
      <c r="AC71" s="31" t="n"/>
      <c r="AD71" s="31" t="n"/>
      <c r="AE71" s="31" t="n"/>
      <c r="AF71" s="31" t="n"/>
      <c r="AG71" s="31" t="n"/>
    </row>
    <row r="72" ht="15.75" customHeight="1">
      <c r="A72" s="31" t="n"/>
      <c r="B72" s="31" t="inlineStr">
        <is>
          <t>CO</t>
        </is>
      </c>
      <c r="C72" s="31" t="inlineStr">
        <is>
          <t>Generation</t>
        </is>
      </c>
      <c r="D72" s="31" t="inlineStr">
        <is>
          <t>Nuclear</t>
        </is>
      </c>
      <c r="E72" s="31">
        <f>LOOKUP(D72,$U$2:$V$15,$V$2:$V$15)</f>
        <v/>
      </c>
      <c r="F72" s="31" t="n">
        <v>0</v>
      </c>
      <c r="G72" s="31">
        <f>AVERAGE(F72,H72)</f>
        <v/>
      </c>
      <c r="H72" s="31" t="n">
        <v>0</v>
      </c>
      <c r="I72" s="31">
        <f>AVERAGE(H72,J72)</f>
        <v/>
      </c>
      <c r="J72" s="31" t="n">
        <v>0</v>
      </c>
      <c r="K72" s="31">
        <f>AVERAGE(J72,L72)</f>
        <v/>
      </c>
      <c r="L72" s="31" t="n">
        <v>0</v>
      </c>
      <c r="M72" s="31">
        <f>AVERAGE(L72,N72)</f>
        <v/>
      </c>
      <c r="N72" s="31" t="n">
        <v>0</v>
      </c>
      <c r="O72" s="31">
        <f>AVERAGE(N72,P72)</f>
        <v/>
      </c>
      <c r="P72" s="31" t="n">
        <v>0</v>
      </c>
      <c r="Q72" s="31">
        <f>AVERAGE(P72,R72)</f>
        <v/>
      </c>
      <c r="R72" s="31" t="n">
        <v>0</v>
      </c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  <c r="AB72" s="31" t="n"/>
      <c r="AC72" s="31" t="n"/>
      <c r="AD72" s="31" t="n"/>
      <c r="AE72" s="31" t="n"/>
      <c r="AF72" s="31" t="n"/>
      <c r="AG72" s="31" t="n"/>
    </row>
    <row r="73" ht="15.75" customHeight="1">
      <c r="A73" s="31" t="n"/>
      <c r="B73" s="31" t="inlineStr">
        <is>
          <t>CO</t>
        </is>
      </c>
      <c r="C73" s="31" t="inlineStr">
        <is>
          <t>Generation</t>
        </is>
      </c>
      <c r="D73" s="31" t="inlineStr">
        <is>
          <t>Offshore Wind</t>
        </is>
      </c>
      <c r="E73" s="31">
        <f>LOOKUP(D73,$U$2:$V$15,$V$2:$V$15)</f>
        <v/>
      </c>
      <c r="F73" s="31" t="n">
        <v>0</v>
      </c>
      <c r="G73" s="31">
        <f>AVERAGE(F73,H73)</f>
        <v/>
      </c>
      <c r="H73" s="31" t="n">
        <v>0</v>
      </c>
      <c r="I73" s="31">
        <f>AVERAGE(H73,J73)</f>
        <v/>
      </c>
      <c r="J73" s="31" t="n">
        <v>0</v>
      </c>
      <c r="K73" s="31">
        <f>AVERAGE(J73,L73)</f>
        <v/>
      </c>
      <c r="L73" s="31" t="n">
        <v>0</v>
      </c>
      <c r="M73" s="31">
        <f>AVERAGE(L73,N73)</f>
        <v/>
      </c>
      <c r="N73" s="31" t="n">
        <v>0</v>
      </c>
      <c r="O73" s="31">
        <f>AVERAGE(N73,P73)</f>
        <v/>
      </c>
      <c r="P73" s="31" t="n">
        <v>0</v>
      </c>
      <c r="Q73" s="31">
        <f>AVERAGE(P73,R73)</f>
        <v/>
      </c>
      <c r="R73" s="31" t="n">
        <v>0</v>
      </c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  <c r="AB73" s="31" t="n"/>
      <c r="AC73" s="31" t="n"/>
      <c r="AD73" s="31" t="n"/>
      <c r="AE73" s="31" t="n"/>
      <c r="AF73" s="31" t="n"/>
      <c r="AG73" s="31" t="n"/>
    </row>
    <row r="74" ht="15.75" customHeight="1">
      <c r="A74" s="31" t="n"/>
      <c r="B74" s="31" t="inlineStr">
        <is>
          <t>CO</t>
        </is>
      </c>
      <c r="C74" s="31" t="inlineStr">
        <is>
          <t>Generation</t>
        </is>
      </c>
      <c r="D74" s="31" t="inlineStr">
        <is>
          <t>Oil-Gas-Steam</t>
        </is>
      </c>
      <c r="E74" s="31">
        <f>LOOKUP(D74,$U$2:$V$15,$V$2:$V$15)</f>
        <v/>
      </c>
      <c r="F74" s="31" t="n">
        <v>28834.38432</v>
      </c>
      <c r="G74" s="31">
        <f>AVERAGE(F74,H74)</f>
        <v/>
      </c>
      <c r="H74" s="31" t="n">
        <v>28834.38432</v>
      </c>
      <c r="I74" s="31">
        <f>AVERAGE(H74,J74)</f>
        <v/>
      </c>
      <c r="J74" s="31" t="n">
        <v>28834.38432</v>
      </c>
      <c r="K74" s="31">
        <f>AVERAGE(J74,L74)</f>
        <v/>
      </c>
      <c r="L74" s="31" t="n">
        <v>28834.38432</v>
      </c>
      <c r="M74" s="31">
        <f>AVERAGE(L74,N74)</f>
        <v/>
      </c>
      <c r="N74" s="31" t="n">
        <v>28834.38432</v>
      </c>
      <c r="O74" s="31">
        <f>AVERAGE(N74,P74)</f>
        <v/>
      </c>
      <c r="P74" s="31" t="n">
        <v>28834.38432</v>
      </c>
      <c r="Q74" s="31">
        <f>AVERAGE(P74,R74)</f>
        <v/>
      </c>
      <c r="R74" s="31" t="n">
        <v>28834.38432</v>
      </c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  <c r="AB74" s="31" t="n"/>
      <c r="AC74" s="31" t="n"/>
      <c r="AD74" s="31" t="n"/>
      <c r="AE74" s="31" t="n"/>
      <c r="AF74" s="31" t="n"/>
      <c r="AG74" s="31" t="n"/>
    </row>
    <row r="75" ht="15.75" customHeight="1">
      <c r="A75" s="31" t="n"/>
      <c r="B75" s="31" t="inlineStr">
        <is>
          <t>CO</t>
        </is>
      </c>
      <c r="C75" s="31" t="inlineStr">
        <is>
          <t>Generation</t>
        </is>
      </c>
      <c r="D75" s="31" t="inlineStr">
        <is>
          <t>Rooftop PV</t>
        </is>
      </c>
      <c r="E75" s="31">
        <f>LOOKUP(D75,$U$2:$V$15,$V$2:$V$15)</f>
        <v/>
      </c>
      <c r="F75" s="31" t="n">
        <v>903079.9742000001</v>
      </c>
      <c r="G75" s="31">
        <f>AVERAGE(F75,H75)</f>
        <v/>
      </c>
      <c r="H75" s="31" t="n">
        <v>1053730.355</v>
      </c>
      <c r="I75" s="31">
        <f>AVERAGE(H75,J75)</f>
        <v/>
      </c>
      <c r="J75" s="31" t="n">
        <v>1202706.302</v>
      </c>
      <c r="K75" s="31">
        <f>AVERAGE(J75,L75)</f>
        <v/>
      </c>
      <c r="L75" s="31" t="n">
        <v>1363466.791</v>
      </c>
      <c r="M75" s="31">
        <f>AVERAGE(L75,N75)</f>
        <v/>
      </c>
      <c r="N75" s="31" t="n">
        <v>1564305.081</v>
      </c>
      <c r="O75" s="31">
        <f>AVERAGE(N75,P75)</f>
        <v/>
      </c>
      <c r="P75" s="31" t="n">
        <v>1811653.187</v>
      </c>
      <c r="Q75" s="31">
        <f>AVERAGE(P75,R75)</f>
        <v/>
      </c>
      <c r="R75" s="31" t="n">
        <v>2100163.378</v>
      </c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</row>
    <row r="76" ht="15.75" customHeight="1">
      <c r="A76" s="31" t="n"/>
      <c r="B76" s="31" t="inlineStr">
        <is>
          <t>CO</t>
        </is>
      </c>
      <c r="C76" s="31" t="inlineStr">
        <is>
          <t>Generation</t>
        </is>
      </c>
      <c r="D76" s="31" t="inlineStr">
        <is>
          <t>Storage</t>
        </is>
      </c>
      <c r="E76" s="31">
        <f>LOOKUP(D76,$U$2:$V$15,$V$2:$V$15)</f>
        <v/>
      </c>
      <c r="F76" s="31" t="n">
        <v>0</v>
      </c>
      <c r="G76" s="31" t="n">
        <v>0</v>
      </c>
      <c r="H76" s="31" t="n">
        <v>0</v>
      </c>
      <c r="I76" s="31" t="n">
        <v>0</v>
      </c>
      <c r="J76" s="31" t="n">
        <v>0</v>
      </c>
      <c r="K76" s="31" t="n">
        <v>0</v>
      </c>
      <c r="L76" s="31" t="n">
        <v>0</v>
      </c>
      <c r="M76" s="31" t="n">
        <v>0</v>
      </c>
      <c r="N76" s="31" t="n">
        <v>0</v>
      </c>
      <c r="O76" s="31" t="n">
        <v>0</v>
      </c>
      <c r="P76" s="31" t="n">
        <v>0</v>
      </c>
      <c r="Q76" s="31" t="n">
        <v>0</v>
      </c>
      <c r="R76" s="31" t="n">
        <v>0</v>
      </c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</row>
    <row r="77" ht="15.75" customHeight="1">
      <c r="A77" s="31" t="n"/>
      <c r="B77" s="31" t="inlineStr">
        <is>
          <t>CO</t>
        </is>
      </c>
      <c r="C77" s="31" t="inlineStr">
        <is>
          <t>Generation</t>
        </is>
      </c>
      <c r="D77" s="31" t="inlineStr">
        <is>
          <t>Utility PV</t>
        </is>
      </c>
      <c r="E77" s="31">
        <f>LOOKUP(D77,$U$2:$V$15,$V$2:$V$15)</f>
        <v/>
      </c>
      <c r="F77" s="31" t="n">
        <v>1243975.716</v>
      </c>
      <c r="G77" s="31">
        <f>AVERAGE(F77,H77)</f>
        <v/>
      </c>
      <c r="H77" s="31" t="n">
        <v>1253714.348</v>
      </c>
      <c r="I77" s="31">
        <f>AVERAGE(H77,J77)</f>
        <v/>
      </c>
      <c r="J77" s="31" t="n">
        <v>1253714.348</v>
      </c>
      <c r="K77" s="31">
        <f>AVERAGE(J77,L77)</f>
        <v/>
      </c>
      <c r="L77" s="31" t="n">
        <v>2654682.44</v>
      </c>
      <c r="M77" s="31">
        <f>AVERAGE(L77,N77)</f>
        <v/>
      </c>
      <c r="N77" s="31" t="n">
        <v>2628148.953</v>
      </c>
      <c r="O77" s="31">
        <f>AVERAGE(N77,P77)</f>
        <v/>
      </c>
      <c r="P77" s="31" t="n">
        <v>4793234.571</v>
      </c>
      <c r="Q77" s="31">
        <f>AVERAGE(P77,R77)</f>
        <v/>
      </c>
      <c r="R77" s="31" t="n">
        <v>4745468.426</v>
      </c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</row>
    <row r="78" ht="15.75" customHeight="1">
      <c r="A78" s="31" t="n"/>
      <c r="B78" s="31" t="inlineStr">
        <is>
          <t>CT</t>
        </is>
      </c>
      <c r="C78" s="31" t="inlineStr">
        <is>
          <t>Generation</t>
        </is>
      </c>
      <c r="D78" s="31" t="inlineStr">
        <is>
          <t>Biopower</t>
        </is>
      </c>
      <c r="E78" s="31">
        <f>LOOKUP(D78,$U$2:$V$15,$V$2:$V$15)</f>
        <v/>
      </c>
      <c r="F78" s="31" t="n">
        <v>4950.688889</v>
      </c>
      <c r="G78" s="31">
        <f>AVERAGE(F78,H78)</f>
        <v/>
      </c>
      <c r="H78" s="31" t="n">
        <v>49611.99859</v>
      </c>
      <c r="I78" s="31">
        <f>AVERAGE(H78,J78)</f>
        <v/>
      </c>
      <c r="J78" s="31" t="n">
        <v>4950.688889</v>
      </c>
      <c r="K78" s="31">
        <f>AVERAGE(J78,L78)</f>
        <v/>
      </c>
      <c r="L78" s="31" t="n">
        <v>4950.688889</v>
      </c>
      <c r="M78" s="31">
        <f>AVERAGE(L78,N78)</f>
        <v/>
      </c>
      <c r="N78" s="31" t="n">
        <v>4950.688889</v>
      </c>
      <c r="O78" s="31">
        <f>AVERAGE(N78,P78)</f>
        <v/>
      </c>
      <c r="P78" s="31" t="n">
        <v>4950.688889</v>
      </c>
      <c r="Q78" s="31">
        <f>AVERAGE(P78,R78)</f>
        <v/>
      </c>
      <c r="R78" s="31" t="n">
        <v>4950.688889</v>
      </c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</row>
    <row r="79" ht="15.75" customHeight="1">
      <c r="A79" s="31" t="n"/>
      <c r="B79" s="31" t="inlineStr">
        <is>
          <t>CT</t>
        </is>
      </c>
      <c r="C79" s="31" t="inlineStr">
        <is>
          <t>Generation</t>
        </is>
      </c>
      <c r="D79" s="31" t="inlineStr">
        <is>
          <t>Coal</t>
        </is>
      </c>
      <c r="E79" s="31">
        <f>LOOKUP(D79,$U$2:$V$15,$V$2:$V$15)</f>
        <v/>
      </c>
      <c r="F79" s="31" t="n">
        <v>0</v>
      </c>
      <c r="G79" s="31">
        <f>AVERAGE(F79,H79)</f>
        <v/>
      </c>
      <c r="H79" s="31" t="n">
        <v>0</v>
      </c>
      <c r="I79" s="31">
        <f>AVERAGE(H79,J79)</f>
        <v/>
      </c>
      <c r="J79" s="31" t="n">
        <v>0</v>
      </c>
      <c r="K79" s="31">
        <f>AVERAGE(J79,L79)</f>
        <v/>
      </c>
      <c r="L79" s="31" t="n">
        <v>0</v>
      </c>
      <c r="M79" s="31">
        <f>AVERAGE(L79,N79)</f>
        <v/>
      </c>
      <c r="N79" s="31" t="n">
        <v>0</v>
      </c>
      <c r="O79" s="31">
        <f>AVERAGE(N79,P79)</f>
        <v/>
      </c>
      <c r="P79" s="31" t="n">
        <v>0</v>
      </c>
      <c r="Q79" s="31">
        <f>AVERAGE(P79,R79)</f>
        <v/>
      </c>
      <c r="R79" s="31" t="n">
        <v>0</v>
      </c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  <c r="AB79" s="31" t="n"/>
      <c r="AC79" s="31" t="n"/>
      <c r="AD79" s="31" t="n"/>
      <c r="AE79" s="31" t="n"/>
      <c r="AF79" s="31" t="n"/>
      <c r="AG79" s="31" t="n"/>
    </row>
    <row r="80" ht="15.75" customHeight="1">
      <c r="A80" s="31" t="n"/>
      <c r="B80" s="31" t="inlineStr">
        <is>
          <t>CT</t>
        </is>
      </c>
      <c r="C80" s="31" t="inlineStr">
        <is>
          <t>Generation</t>
        </is>
      </c>
      <c r="D80" s="31" t="inlineStr">
        <is>
          <t>CSP</t>
        </is>
      </c>
      <c r="E80" s="31">
        <f>LOOKUP(D80,$U$2:$V$15,$V$2:$V$15)</f>
        <v/>
      </c>
      <c r="F80" s="31" t="n">
        <v>0</v>
      </c>
      <c r="G80" s="31">
        <f>AVERAGE(F80,H80)</f>
        <v/>
      </c>
      <c r="H80" s="31" t="n">
        <v>0</v>
      </c>
      <c r="I80" s="31">
        <f>AVERAGE(H80,J80)</f>
        <v/>
      </c>
      <c r="J80" s="31" t="n">
        <v>0</v>
      </c>
      <c r="K80" s="31">
        <f>AVERAGE(J80,L80)</f>
        <v/>
      </c>
      <c r="L80" s="31" t="n">
        <v>0</v>
      </c>
      <c r="M80" s="31">
        <f>AVERAGE(L80,N80)</f>
        <v/>
      </c>
      <c r="N80" s="31" t="n">
        <v>0</v>
      </c>
      <c r="O80" s="31">
        <f>AVERAGE(N80,P80)</f>
        <v/>
      </c>
      <c r="P80" s="31" t="n">
        <v>0</v>
      </c>
      <c r="Q80" s="31">
        <f>AVERAGE(P80,R80)</f>
        <v/>
      </c>
      <c r="R80" s="31" t="n">
        <v>0</v>
      </c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  <c r="AB80" s="31" t="n"/>
      <c r="AC80" s="31" t="n"/>
      <c r="AD80" s="31" t="n"/>
      <c r="AE80" s="31" t="n"/>
      <c r="AF80" s="31" t="n"/>
      <c r="AG80" s="31" t="n"/>
    </row>
    <row r="81" ht="15.75" customHeight="1">
      <c r="A81" s="31" t="n"/>
      <c r="B81" s="31" t="inlineStr">
        <is>
          <t>CT</t>
        </is>
      </c>
      <c r="C81" s="31" t="inlineStr">
        <is>
          <t>Generation</t>
        </is>
      </c>
      <c r="D81" s="31" t="inlineStr">
        <is>
          <t>Geothermal</t>
        </is>
      </c>
      <c r="E81" s="31">
        <f>LOOKUP(D81,$U$2:$V$15,$V$2:$V$15)</f>
        <v/>
      </c>
      <c r="F81" s="31" t="n">
        <v>0</v>
      </c>
      <c r="G81" s="31">
        <f>AVERAGE(F81,H81)</f>
        <v/>
      </c>
      <c r="H81" s="31" t="n">
        <v>0</v>
      </c>
      <c r="I81" s="31">
        <f>AVERAGE(H81,J81)</f>
        <v/>
      </c>
      <c r="J81" s="31" t="n">
        <v>0</v>
      </c>
      <c r="K81" s="31">
        <f>AVERAGE(J81,L81)</f>
        <v/>
      </c>
      <c r="L81" s="31" t="n">
        <v>0</v>
      </c>
      <c r="M81" s="31">
        <f>AVERAGE(L81,N81)</f>
        <v/>
      </c>
      <c r="N81" s="31" t="n">
        <v>0</v>
      </c>
      <c r="O81" s="31">
        <f>AVERAGE(N81,P81)</f>
        <v/>
      </c>
      <c r="P81" s="31" t="n">
        <v>0</v>
      </c>
      <c r="Q81" s="31">
        <f>AVERAGE(P81,R81)</f>
        <v/>
      </c>
      <c r="R81" s="31" t="n">
        <v>0</v>
      </c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  <c r="AB81" s="31" t="n"/>
      <c r="AC81" s="31" t="n"/>
      <c r="AD81" s="31" t="n"/>
      <c r="AE81" s="31" t="n"/>
      <c r="AF81" s="31" t="n"/>
      <c r="AG81" s="31" t="n"/>
    </row>
    <row r="82" ht="15.75" customHeight="1">
      <c r="A82" s="31" t="n"/>
      <c r="B82" s="31" t="inlineStr">
        <is>
          <t>CT</t>
        </is>
      </c>
      <c r="C82" s="31" t="inlineStr">
        <is>
          <t>Generation</t>
        </is>
      </c>
      <c r="D82" s="31" t="inlineStr">
        <is>
          <t>Hydro</t>
        </is>
      </c>
      <c r="E82" s="31">
        <f>LOOKUP(D82,$U$2:$V$15,$V$2:$V$15)</f>
        <v/>
      </c>
      <c r="F82" s="31" t="n">
        <v>440110.6601</v>
      </c>
      <c r="G82" s="31">
        <f>AVERAGE(F82,H82)</f>
        <v/>
      </c>
      <c r="H82" s="31" t="n">
        <v>457542.1194</v>
      </c>
      <c r="I82" s="31">
        <f>AVERAGE(H82,J82)</f>
        <v/>
      </c>
      <c r="J82" s="31" t="n">
        <v>457542.1194</v>
      </c>
      <c r="K82" s="31">
        <f>AVERAGE(J82,L82)</f>
        <v/>
      </c>
      <c r="L82" s="31" t="n">
        <v>457542.1194</v>
      </c>
      <c r="M82" s="31">
        <f>AVERAGE(L82,N82)</f>
        <v/>
      </c>
      <c r="N82" s="31" t="n">
        <v>457542.1194</v>
      </c>
      <c r="O82" s="31">
        <f>AVERAGE(N82,P82)</f>
        <v/>
      </c>
      <c r="P82" s="31" t="n">
        <v>457542.1194</v>
      </c>
      <c r="Q82" s="31">
        <f>AVERAGE(P82,R82)</f>
        <v/>
      </c>
      <c r="R82" s="31" t="n">
        <v>457542.1194</v>
      </c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  <c r="AB82" s="31" t="n"/>
      <c r="AC82" s="31" t="n"/>
      <c r="AD82" s="31" t="n"/>
      <c r="AE82" s="31" t="n"/>
      <c r="AF82" s="31" t="n"/>
      <c r="AG82" s="31" t="n"/>
    </row>
    <row r="83" ht="15.75" customHeight="1">
      <c r="A83" s="31" t="n"/>
      <c r="B83" s="31" t="inlineStr">
        <is>
          <t>CT</t>
        </is>
      </c>
      <c r="C83" s="31" t="inlineStr">
        <is>
          <t>Generation</t>
        </is>
      </c>
      <c r="D83" s="31" t="inlineStr">
        <is>
          <t>Imports</t>
        </is>
      </c>
      <c r="E83" s="31">
        <f>LOOKUP(D83,$U$2:$V$15,$V$2:$V$15)</f>
        <v/>
      </c>
      <c r="F83" s="31" t="n">
        <v>0</v>
      </c>
      <c r="G83" s="31">
        <f>AVERAGE(F83,H83)</f>
        <v/>
      </c>
      <c r="H83" s="31" t="n">
        <v>0</v>
      </c>
      <c r="I83" s="31">
        <f>AVERAGE(H83,J83)</f>
        <v/>
      </c>
      <c r="J83" s="31" t="n">
        <v>0</v>
      </c>
      <c r="K83" s="31">
        <f>AVERAGE(J83,L83)</f>
        <v/>
      </c>
      <c r="L83" s="31" t="n">
        <v>0</v>
      </c>
      <c r="M83" s="31">
        <f>AVERAGE(L83,N83)</f>
        <v/>
      </c>
      <c r="N83" s="31" t="n">
        <v>0</v>
      </c>
      <c r="O83" s="31">
        <f>AVERAGE(N83,P83)</f>
        <v/>
      </c>
      <c r="P83" s="31" t="n">
        <v>0</v>
      </c>
      <c r="Q83" s="31">
        <f>AVERAGE(P83,R83)</f>
        <v/>
      </c>
      <c r="R83" s="31" t="n">
        <v>0</v>
      </c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  <c r="AB83" s="31" t="n"/>
      <c r="AC83" s="31" t="n"/>
      <c r="AD83" s="31" t="n"/>
      <c r="AE83" s="31" t="n"/>
      <c r="AF83" s="31" t="n"/>
      <c r="AG83" s="31" t="n"/>
    </row>
    <row r="84" ht="15.75" customHeight="1">
      <c r="A84" s="31" t="n"/>
      <c r="B84" s="31" t="inlineStr">
        <is>
          <t>CT</t>
        </is>
      </c>
      <c r="C84" s="31" t="inlineStr">
        <is>
          <t>Generation</t>
        </is>
      </c>
      <c r="D84" s="31" t="inlineStr">
        <is>
          <t>Land-based Wind</t>
        </is>
      </c>
      <c r="E84" s="31">
        <f>LOOKUP(D84,$U$2:$V$15,$V$2:$V$15)</f>
        <v/>
      </c>
      <c r="F84" s="31" t="n">
        <v>3454.403232</v>
      </c>
      <c r="G84" s="31">
        <f>AVERAGE(F84,H84)</f>
        <v/>
      </c>
      <c r="H84" s="31" t="n">
        <v>3454.403232</v>
      </c>
      <c r="I84" s="31">
        <f>AVERAGE(H84,J84)</f>
        <v/>
      </c>
      <c r="J84" s="31" t="n">
        <v>285890.6454</v>
      </c>
      <c r="K84" s="31">
        <f>AVERAGE(J84,L84)</f>
        <v/>
      </c>
      <c r="L84" s="31" t="n">
        <v>285890.6454</v>
      </c>
      <c r="M84" s="31">
        <f>AVERAGE(L84,N84)</f>
        <v/>
      </c>
      <c r="N84" s="31" t="n">
        <v>285890.6454</v>
      </c>
      <c r="O84" s="31">
        <f>AVERAGE(N84,P84)</f>
        <v/>
      </c>
      <c r="P84" s="31" t="n">
        <v>652558.1331</v>
      </c>
      <c r="Q84" s="31">
        <f>AVERAGE(P84,R84)</f>
        <v/>
      </c>
      <c r="R84" s="31" t="n">
        <v>652551.6834</v>
      </c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  <c r="AB84" s="31" t="n"/>
      <c r="AC84" s="31" t="n"/>
      <c r="AD84" s="31" t="n"/>
      <c r="AE84" s="31" t="n"/>
      <c r="AF84" s="31" t="n"/>
      <c r="AG84" s="31" t="n"/>
    </row>
    <row r="85" ht="15.75" customHeight="1">
      <c r="A85" s="31" t="n"/>
      <c r="B85" s="31" t="inlineStr">
        <is>
          <t>CT</t>
        </is>
      </c>
      <c r="C85" s="31" t="inlineStr">
        <is>
          <t>Generation</t>
        </is>
      </c>
      <c r="D85" s="31" t="inlineStr">
        <is>
          <t>NG-CC</t>
        </is>
      </c>
      <c r="E85" s="31">
        <f>LOOKUP(D85,$U$2:$V$15,$V$2:$V$15)</f>
        <v/>
      </c>
      <c r="F85" s="31" t="n">
        <v>25331603.52</v>
      </c>
      <c r="G85" s="31">
        <f>AVERAGE(F85,H85)</f>
        <v/>
      </c>
      <c r="H85" s="31" t="n">
        <v>29887310.35</v>
      </c>
      <c r="I85" s="31">
        <f>AVERAGE(H85,J85)</f>
        <v/>
      </c>
      <c r="J85" s="31" t="n">
        <v>29887310.35</v>
      </c>
      <c r="K85" s="31">
        <f>AVERAGE(J85,L85)</f>
        <v/>
      </c>
      <c r="L85" s="31" t="n">
        <v>29340528.3</v>
      </c>
      <c r="M85" s="31">
        <f>AVERAGE(L85,N85)</f>
        <v/>
      </c>
      <c r="N85" s="31" t="n">
        <v>27852309.72</v>
      </c>
      <c r="O85" s="31">
        <f>AVERAGE(N85,P85)</f>
        <v/>
      </c>
      <c r="P85" s="31" t="n">
        <v>25740064.08</v>
      </c>
      <c r="Q85" s="31">
        <f>AVERAGE(P85,R85)</f>
        <v/>
      </c>
      <c r="R85" s="31" t="n">
        <v>22325737.62</v>
      </c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  <c r="AB85" s="31" t="n"/>
      <c r="AC85" s="31" t="n"/>
      <c r="AD85" s="31" t="n"/>
      <c r="AE85" s="31" t="n"/>
      <c r="AF85" s="31" t="n"/>
      <c r="AG85" s="31" t="n"/>
    </row>
    <row r="86" ht="15.75" customHeight="1">
      <c r="A86" s="31" t="n"/>
      <c r="B86" s="31" t="inlineStr">
        <is>
          <t>CT</t>
        </is>
      </c>
      <c r="C86" s="31" t="inlineStr">
        <is>
          <t>Generation</t>
        </is>
      </c>
      <c r="D86" s="31" t="inlineStr">
        <is>
          <t>NG-CT</t>
        </is>
      </c>
      <c r="E86" s="31">
        <f>LOOKUP(D86,$U$2:$V$15,$V$2:$V$15)</f>
        <v/>
      </c>
      <c r="F86" s="31" t="n">
        <v>42819.68</v>
      </c>
      <c r="G86" s="31">
        <f>AVERAGE(F86,H86)</f>
        <v/>
      </c>
      <c r="H86" s="31" t="n">
        <v>42819.68</v>
      </c>
      <c r="I86" s="31">
        <f>AVERAGE(H86,J86)</f>
        <v/>
      </c>
      <c r="J86" s="31" t="n">
        <v>31497.84</v>
      </c>
      <c r="K86" s="31">
        <f>AVERAGE(J86,L86)</f>
        <v/>
      </c>
      <c r="L86" s="31" t="n">
        <v>31497.84</v>
      </c>
      <c r="M86" s="31">
        <f>AVERAGE(L86,N86)</f>
        <v/>
      </c>
      <c r="N86" s="31" t="n">
        <v>31497.84</v>
      </c>
      <c r="O86" s="31">
        <f>AVERAGE(N86,P86)</f>
        <v/>
      </c>
      <c r="P86" s="31" t="n">
        <v>31497.84</v>
      </c>
      <c r="Q86" s="31">
        <f>AVERAGE(P86,R86)</f>
        <v/>
      </c>
      <c r="R86" s="31" t="n">
        <v>31497.84</v>
      </c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  <c r="AB86" s="31" t="n"/>
      <c r="AC86" s="31" t="n"/>
      <c r="AD86" s="31" t="n"/>
      <c r="AE86" s="31" t="n"/>
      <c r="AF86" s="31" t="n"/>
      <c r="AG86" s="31" t="n"/>
    </row>
    <row r="87" ht="15.75" customHeight="1">
      <c r="A87" s="31" t="n"/>
      <c r="B87" s="31" t="inlineStr">
        <is>
          <t>CT</t>
        </is>
      </c>
      <c r="C87" s="31" t="inlineStr">
        <is>
          <t>Generation</t>
        </is>
      </c>
      <c r="D87" s="31" t="inlineStr">
        <is>
          <t>Nuclear</t>
        </is>
      </c>
      <c r="E87" s="31">
        <f>LOOKUP(D87,$U$2:$V$15,$V$2:$V$15)</f>
        <v/>
      </c>
      <c r="F87" s="31" t="n">
        <v>16504259.43</v>
      </c>
      <c r="G87" s="31">
        <f>AVERAGE(F87,H87)</f>
        <v/>
      </c>
      <c r="H87" s="31" t="n">
        <v>16504259.43</v>
      </c>
      <c r="I87" s="31">
        <f>AVERAGE(H87,J87)</f>
        <v/>
      </c>
      <c r="J87" s="31" t="n">
        <v>16504259.43</v>
      </c>
      <c r="K87" s="31">
        <f>AVERAGE(J87,L87)</f>
        <v/>
      </c>
      <c r="L87" s="31" t="n">
        <v>16504259.43</v>
      </c>
      <c r="M87" s="31">
        <f>AVERAGE(L87,N87)</f>
        <v/>
      </c>
      <c r="N87" s="31" t="n">
        <v>16504259.43</v>
      </c>
      <c r="O87" s="31">
        <f>AVERAGE(N87,P87)</f>
        <v/>
      </c>
      <c r="P87" s="31" t="n">
        <v>16504259.43</v>
      </c>
      <c r="Q87" s="31">
        <f>AVERAGE(P87,R87)</f>
        <v/>
      </c>
      <c r="R87" s="31" t="n">
        <v>16504259.43</v>
      </c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  <c r="AB87" s="31" t="n"/>
      <c r="AC87" s="31" t="n"/>
      <c r="AD87" s="31" t="n"/>
      <c r="AE87" s="31" t="n"/>
      <c r="AF87" s="31" t="n"/>
      <c r="AG87" s="31" t="n"/>
    </row>
    <row r="88" ht="15.75" customHeight="1">
      <c r="A88" s="31" t="n"/>
      <c r="B88" s="31" t="inlineStr">
        <is>
          <t>CT</t>
        </is>
      </c>
      <c r="C88" s="31" t="inlineStr">
        <is>
          <t>Generation</t>
        </is>
      </c>
      <c r="D88" s="31" t="inlineStr">
        <is>
          <t>Offshore Wind</t>
        </is>
      </c>
      <c r="E88" s="31">
        <f>LOOKUP(D88,$U$2:$V$15,$V$2:$V$15)</f>
        <v/>
      </c>
      <c r="F88" s="31" t="n">
        <v>0</v>
      </c>
      <c r="G88" s="31">
        <f>AVERAGE(F88,H88)</f>
        <v/>
      </c>
      <c r="H88" s="31" t="n">
        <v>0</v>
      </c>
      <c r="I88" s="31">
        <f>AVERAGE(H88,J88)</f>
        <v/>
      </c>
      <c r="J88" s="31" t="n">
        <v>0</v>
      </c>
      <c r="K88" s="31">
        <f>AVERAGE(J88,L88)</f>
        <v/>
      </c>
      <c r="L88" s="31" t="n">
        <v>1143568.488</v>
      </c>
      <c r="M88" s="31">
        <f>AVERAGE(L88,N88)</f>
        <v/>
      </c>
      <c r="N88" s="31" t="n">
        <v>1143568.488</v>
      </c>
      <c r="O88" s="31">
        <f>AVERAGE(N88,P88)</f>
        <v/>
      </c>
      <c r="P88" s="31" t="n">
        <v>1143568.488</v>
      </c>
      <c r="Q88" s="31">
        <f>AVERAGE(P88,R88)</f>
        <v/>
      </c>
      <c r="R88" s="31" t="n">
        <v>6876887.419</v>
      </c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  <c r="AB88" s="31" t="n"/>
      <c r="AC88" s="31" t="n"/>
      <c r="AD88" s="31" t="n"/>
      <c r="AE88" s="31" t="n"/>
      <c r="AF88" s="31" t="n"/>
      <c r="AG88" s="31" t="n"/>
    </row>
    <row r="89" ht="15.75" customHeight="1">
      <c r="A89" s="31" t="n"/>
      <c r="B89" s="31" t="inlineStr">
        <is>
          <t>CT</t>
        </is>
      </c>
      <c r="C89" s="31" t="inlineStr">
        <is>
          <t>Generation</t>
        </is>
      </c>
      <c r="D89" s="31" t="inlineStr">
        <is>
          <t>Oil-Gas-Steam</t>
        </is>
      </c>
      <c r="E89" s="31">
        <f>LOOKUP(D89,$U$2:$V$15,$V$2:$V$15)</f>
        <v/>
      </c>
      <c r="F89" s="31" t="n">
        <v>756101.6333</v>
      </c>
      <c r="G89" s="31">
        <f>AVERAGE(F89,H89)</f>
        <v/>
      </c>
      <c r="H89" s="31" t="n">
        <v>756101.6333</v>
      </c>
      <c r="I89" s="31">
        <f>AVERAGE(H89,J89)</f>
        <v/>
      </c>
      <c r="J89" s="31" t="n">
        <v>756101.6333</v>
      </c>
      <c r="K89" s="31">
        <f>AVERAGE(J89,L89)</f>
        <v/>
      </c>
      <c r="L89" s="31" t="n">
        <v>756101.6333</v>
      </c>
      <c r="M89" s="31">
        <f>AVERAGE(L89,N89)</f>
        <v/>
      </c>
      <c r="N89" s="31" t="n">
        <v>756101.6333</v>
      </c>
      <c r="O89" s="31">
        <f>AVERAGE(N89,P89)</f>
        <v/>
      </c>
      <c r="P89" s="31" t="n">
        <v>756101.6333</v>
      </c>
      <c r="Q89" s="31">
        <f>AVERAGE(P89,R89)</f>
        <v/>
      </c>
      <c r="R89" s="31" t="n">
        <v>756101.6333</v>
      </c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  <c r="AB89" s="31" t="n"/>
      <c r="AC89" s="31" t="n"/>
      <c r="AD89" s="31" t="n"/>
      <c r="AE89" s="31" t="n"/>
      <c r="AF89" s="31" t="n"/>
      <c r="AG89" s="31" t="n"/>
    </row>
    <row r="90" ht="15.75" customHeight="1">
      <c r="A90" s="31" t="n"/>
      <c r="B90" s="31" t="inlineStr">
        <is>
          <t>CT</t>
        </is>
      </c>
      <c r="C90" s="31" t="inlineStr">
        <is>
          <t>Generation</t>
        </is>
      </c>
      <c r="D90" s="31" t="inlineStr">
        <is>
          <t>Rooftop PV</t>
        </is>
      </c>
      <c r="E90" s="31">
        <f>LOOKUP(D90,$U$2:$V$15,$V$2:$V$15)</f>
        <v/>
      </c>
      <c r="F90" s="31" t="n">
        <v>639865.9081999999</v>
      </c>
      <c r="G90" s="31">
        <f>AVERAGE(F90,H90)</f>
        <v/>
      </c>
      <c r="H90" s="31" t="n">
        <v>766380.7732000001</v>
      </c>
      <c r="I90" s="31">
        <f>AVERAGE(H90,J90)</f>
        <v/>
      </c>
      <c r="J90" s="31" t="n">
        <v>884552.8259000001</v>
      </c>
      <c r="K90" s="31">
        <f>AVERAGE(J90,L90)</f>
        <v/>
      </c>
      <c r="L90" s="31" t="n">
        <v>923092.1014</v>
      </c>
      <c r="M90" s="31">
        <f>AVERAGE(L90,N90)</f>
        <v/>
      </c>
      <c r="N90" s="31" t="n">
        <v>968914.2723</v>
      </c>
      <c r="O90" s="31">
        <f>AVERAGE(N90,P90)</f>
        <v/>
      </c>
      <c r="P90" s="31" t="n">
        <v>1022732.983</v>
      </c>
      <c r="Q90" s="31">
        <f>AVERAGE(P90,R90)</f>
        <v/>
      </c>
      <c r="R90" s="31" t="n">
        <v>1092012.332</v>
      </c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  <c r="AB90" s="31" t="n"/>
      <c r="AC90" s="31" t="n"/>
      <c r="AD90" s="31" t="n"/>
      <c r="AE90" s="31" t="n"/>
      <c r="AF90" s="31" t="n"/>
      <c r="AG90" s="31" t="n"/>
    </row>
    <row r="91" ht="15.75" customHeight="1">
      <c r="A91" s="31" t="n"/>
      <c r="B91" s="31" t="inlineStr">
        <is>
          <t>CT</t>
        </is>
      </c>
      <c r="C91" s="31" t="inlineStr">
        <is>
          <t>Generation</t>
        </is>
      </c>
      <c r="D91" s="31" t="inlineStr">
        <is>
          <t>Storage</t>
        </is>
      </c>
      <c r="E91" s="31">
        <f>LOOKUP(D91,$U$2:$V$15,$V$2:$V$15)</f>
        <v/>
      </c>
      <c r="F91" s="31" t="n">
        <v>0</v>
      </c>
      <c r="G91" s="31" t="n">
        <v>0</v>
      </c>
      <c r="H91" s="31" t="n">
        <v>0</v>
      </c>
      <c r="I91" s="31" t="n">
        <v>0</v>
      </c>
      <c r="J91" s="31" t="n">
        <v>0</v>
      </c>
      <c r="K91" s="31" t="n">
        <v>0</v>
      </c>
      <c r="L91" s="31" t="n">
        <v>0</v>
      </c>
      <c r="M91" s="31" t="n">
        <v>0</v>
      </c>
      <c r="N91" s="31" t="n">
        <v>0</v>
      </c>
      <c r="O91" s="31" t="n">
        <v>0</v>
      </c>
      <c r="P91" s="31" t="n">
        <v>0</v>
      </c>
      <c r="Q91" s="31" t="n">
        <v>0</v>
      </c>
      <c r="R91" s="31" t="n">
        <v>0</v>
      </c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  <c r="AE91" s="31" t="n"/>
      <c r="AF91" s="31" t="n"/>
      <c r="AG91" s="31" t="n"/>
    </row>
    <row r="92" ht="15.75" customHeight="1">
      <c r="A92" s="31" t="n"/>
      <c r="B92" s="31" t="inlineStr">
        <is>
          <t>CT</t>
        </is>
      </c>
      <c r="C92" s="31" t="inlineStr">
        <is>
          <t>Generation</t>
        </is>
      </c>
      <c r="D92" s="31" t="inlineStr">
        <is>
          <t>Utility PV</t>
        </is>
      </c>
      <c r="E92" s="31">
        <f>LOOKUP(D92,$U$2:$V$15,$V$2:$V$15)</f>
        <v/>
      </c>
      <c r="F92" s="31" t="n">
        <v>153417.7287</v>
      </c>
      <c r="G92" s="31">
        <f>AVERAGE(F92,H92)</f>
        <v/>
      </c>
      <c r="H92" s="31" t="n">
        <v>2090999.308</v>
      </c>
      <c r="I92" s="31">
        <f>AVERAGE(H92,J92)</f>
        <v/>
      </c>
      <c r="J92" s="31" t="n">
        <v>2070862.114</v>
      </c>
      <c r="K92" s="31">
        <f>AVERAGE(J92,L92)</f>
        <v/>
      </c>
      <c r="L92" s="31" t="n">
        <v>2050164.448</v>
      </c>
      <c r="M92" s="31">
        <f>AVERAGE(L92,N92)</f>
        <v/>
      </c>
      <c r="N92" s="31" t="n">
        <v>2029859.498</v>
      </c>
      <c r="O92" s="31">
        <f>AVERAGE(N92,P92)</f>
        <v/>
      </c>
      <c r="P92" s="31" t="n">
        <v>2009570.114</v>
      </c>
      <c r="Q92" s="31">
        <f>AVERAGE(P92,R92)</f>
        <v/>
      </c>
      <c r="R92" s="31" t="n">
        <v>1989490.051</v>
      </c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  <c r="AB92" s="31" t="n"/>
      <c r="AC92" s="31" t="n"/>
      <c r="AD92" s="31" t="n"/>
      <c r="AE92" s="31" t="n"/>
      <c r="AF92" s="31" t="n"/>
      <c r="AG92" s="31" t="n"/>
    </row>
    <row r="93" ht="15.75" customHeight="1">
      <c r="A93" s="31" t="n"/>
      <c r="B93" s="31" t="inlineStr">
        <is>
          <t>DE</t>
        </is>
      </c>
      <c r="C93" s="31" t="inlineStr">
        <is>
          <t>Generation</t>
        </is>
      </c>
      <c r="D93" s="31" t="inlineStr">
        <is>
          <t>Biopower</t>
        </is>
      </c>
      <c r="E93" s="31">
        <f>LOOKUP(D93,$U$2:$V$15,$V$2:$V$15)</f>
        <v/>
      </c>
      <c r="F93" s="31" t="n">
        <v>0</v>
      </c>
      <c r="G93" s="31">
        <f>AVERAGE(F93,H93)</f>
        <v/>
      </c>
      <c r="H93" s="31" t="n">
        <v>0</v>
      </c>
      <c r="I93" s="31">
        <f>AVERAGE(H93,J93)</f>
        <v/>
      </c>
      <c r="J93" s="31" t="n">
        <v>0</v>
      </c>
      <c r="K93" s="31">
        <f>AVERAGE(J93,L93)</f>
        <v/>
      </c>
      <c r="L93" s="31" t="n">
        <v>0</v>
      </c>
      <c r="M93" s="31">
        <f>AVERAGE(L93,N93)</f>
        <v/>
      </c>
      <c r="N93" s="31" t="n">
        <v>0</v>
      </c>
      <c r="O93" s="31">
        <f>AVERAGE(N93,P93)</f>
        <v/>
      </c>
      <c r="P93" s="31" t="n">
        <v>0</v>
      </c>
      <c r="Q93" s="31">
        <f>AVERAGE(P93,R93)</f>
        <v/>
      </c>
      <c r="R93" s="31" t="n">
        <v>0</v>
      </c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  <c r="AB93" s="31" t="n"/>
      <c r="AC93" s="31" t="n"/>
      <c r="AD93" s="31" t="n"/>
      <c r="AE93" s="31" t="n"/>
      <c r="AF93" s="31" t="n"/>
      <c r="AG93" s="31" t="n"/>
    </row>
    <row r="94" ht="15.75" customHeight="1">
      <c r="A94" s="31" t="n"/>
      <c r="B94" s="31" t="inlineStr">
        <is>
          <t>DE</t>
        </is>
      </c>
      <c r="C94" s="31" t="inlineStr">
        <is>
          <t>Generation</t>
        </is>
      </c>
      <c r="D94" s="31" t="inlineStr">
        <is>
          <t>Coal</t>
        </is>
      </c>
      <c r="E94" s="31">
        <f>LOOKUP(D94,$U$2:$V$15,$V$2:$V$15)</f>
        <v/>
      </c>
      <c r="F94" s="31" t="n">
        <v>0</v>
      </c>
      <c r="G94" s="31">
        <f>AVERAGE(F94,H94)</f>
        <v/>
      </c>
      <c r="H94" s="31" t="n">
        <v>0</v>
      </c>
      <c r="I94" s="31">
        <f>AVERAGE(H94,J94)</f>
        <v/>
      </c>
      <c r="J94" s="31" t="n">
        <v>0</v>
      </c>
      <c r="K94" s="31">
        <f>AVERAGE(J94,L94)</f>
        <v/>
      </c>
      <c r="L94" s="31" t="n">
        <v>0</v>
      </c>
      <c r="M94" s="31">
        <f>AVERAGE(L94,N94)</f>
        <v/>
      </c>
      <c r="N94" s="31" t="n">
        <v>0</v>
      </c>
      <c r="O94" s="31">
        <f>AVERAGE(N94,P94)</f>
        <v/>
      </c>
      <c r="P94" s="31" t="n">
        <v>0</v>
      </c>
      <c r="Q94" s="31">
        <f>AVERAGE(P94,R94)</f>
        <v/>
      </c>
      <c r="R94" s="31" t="n">
        <v>0</v>
      </c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  <c r="AB94" s="31" t="n"/>
      <c r="AC94" s="31" t="n"/>
      <c r="AD94" s="31" t="n"/>
      <c r="AE94" s="31" t="n"/>
      <c r="AF94" s="31" t="n"/>
      <c r="AG94" s="31" t="n"/>
    </row>
    <row r="95" ht="15.75" customHeight="1">
      <c r="A95" s="31" t="n"/>
      <c r="B95" s="31" t="inlineStr">
        <is>
          <t>DE</t>
        </is>
      </c>
      <c r="C95" s="31" t="inlineStr">
        <is>
          <t>Generation</t>
        </is>
      </c>
      <c r="D95" s="31" t="inlineStr">
        <is>
          <t>CSP</t>
        </is>
      </c>
      <c r="E95" s="31">
        <f>LOOKUP(D95,$U$2:$V$15,$V$2:$V$15)</f>
        <v/>
      </c>
      <c r="F95" s="31" t="n">
        <v>0</v>
      </c>
      <c r="G95" s="31">
        <f>AVERAGE(F95,H95)</f>
        <v/>
      </c>
      <c r="H95" s="31" t="n">
        <v>0</v>
      </c>
      <c r="I95" s="31">
        <f>AVERAGE(H95,J95)</f>
        <v/>
      </c>
      <c r="J95" s="31" t="n">
        <v>0</v>
      </c>
      <c r="K95" s="31">
        <f>AVERAGE(J95,L95)</f>
        <v/>
      </c>
      <c r="L95" s="31" t="n">
        <v>0</v>
      </c>
      <c r="M95" s="31">
        <f>AVERAGE(L95,N95)</f>
        <v/>
      </c>
      <c r="N95" s="31" t="n">
        <v>0</v>
      </c>
      <c r="O95" s="31">
        <f>AVERAGE(N95,P95)</f>
        <v/>
      </c>
      <c r="P95" s="31" t="n">
        <v>0</v>
      </c>
      <c r="Q95" s="31">
        <f>AVERAGE(P95,R95)</f>
        <v/>
      </c>
      <c r="R95" s="31" t="n">
        <v>0</v>
      </c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  <c r="AE95" s="31" t="n"/>
      <c r="AF95" s="31" t="n"/>
      <c r="AG95" s="31" t="n"/>
    </row>
    <row r="96" ht="15.75" customHeight="1">
      <c r="A96" s="31" t="n"/>
      <c r="B96" s="31" t="inlineStr">
        <is>
          <t>DE</t>
        </is>
      </c>
      <c r="C96" s="31" t="inlineStr">
        <is>
          <t>Generation</t>
        </is>
      </c>
      <c r="D96" s="31" t="inlineStr">
        <is>
          <t>Geothermal</t>
        </is>
      </c>
      <c r="E96" s="31">
        <f>LOOKUP(D96,$U$2:$V$15,$V$2:$V$15)</f>
        <v/>
      </c>
      <c r="F96" s="31" t="n">
        <v>0</v>
      </c>
      <c r="G96" s="31">
        <f>AVERAGE(F96,H96)</f>
        <v/>
      </c>
      <c r="H96" s="31" t="n">
        <v>0</v>
      </c>
      <c r="I96" s="31">
        <f>AVERAGE(H96,J96)</f>
        <v/>
      </c>
      <c r="J96" s="31" t="n">
        <v>0</v>
      </c>
      <c r="K96" s="31">
        <f>AVERAGE(J96,L96)</f>
        <v/>
      </c>
      <c r="L96" s="31" t="n">
        <v>0</v>
      </c>
      <c r="M96" s="31">
        <f>AVERAGE(L96,N96)</f>
        <v/>
      </c>
      <c r="N96" s="31" t="n">
        <v>0</v>
      </c>
      <c r="O96" s="31">
        <f>AVERAGE(N96,P96)</f>
        <v/>
      </c>
      <c r="P96" s="31" t="n">
        <v>0</v>
      </c>
      <c r="Q96" s="31">
        <f>AVERAGE(P96,R96)</f>
        <v/>
      </c>
      <c r="R96" s="31" t="n">
        <v>0</v>
      </c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  <c r="AB96" s="31" t="n"/>
      <c r="AC96" s="31" t="n"/>
      <c r="AD96" s="31" t="n"/>
      <c r="AE96" s="31" t="n"/>
      <c r="AF96" s="31" t="n"/>
      <c r="AG96" s="31" t="n"/>
    </row>
    <row r="97" ht="15.75" customHeight="1">
      <c r="A97" s="31" t="n"/>
      <c r="B97" s="31" t="inlineStr">
        <is>
          <t>DE</t>
        </is>
      </c>
      <c r="C97" s="31" t="inlineStr">
        <is>
          <t>Generation</t>
        </is>
      </c>
      <c r="D97" s="31" t="inlineStr">
        <is>
          <t>Hydro</t>
        </is>
      </c>
      <c r="E97" s="31">
        <f>LOOKUP(D97,$U$2:$V$15,$V$2:$V$15)</f>
        <v/>
      </c>
      <c r="F97" s="31" t="n">
        <v>0</v>
      </c>
      <c r="G97" s="31">
        <f>AVERAGE(F97,H97)</f>
        <v/>
      </c>
      <c r="H97" s="31" t="n">
        <v>0</v>
      </c>
      <c r="I97" s="31">
        <f>AVERAGE(H97,J97)</f>
        <v/>
      </c>
      <c r="J97" s="31" t="n">
        <v>0</v>
      </c>
      <c r="K97" s="31">
        <f>AVERAGE(J97,L97)</f>
        <v/>
      </c>
      <c r="L97" s="31" t="n">
        <v>0</v>
      </c>
      <c r="M97" s="31">
        <f>AVERAGE(L97,N97)</f>
        <v/>
      </c>
      <c r="N97" s="31" t="n">
        <v>0</v>
      </c>
      <c r="O97" s="31">
        <f>AVERAGE(N97,P97)</f>
        <v/>
      </c>
      <c r="P97" s="31" t="n">
        <v>0</v>
      </c>
      <c r="Q97" s="31">
        <f>AVERAGE(P97,R97)</f>
        <v/>
      </c>
      <c r="R97" s="31" t="n">
        <v>0</v>
      </c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  <c r="AB97" s="31" t="n"/>
      <c r="AC97" s="31" t="n"/>
      <c r="AD97" s="31" t="n"/>
      <c r="AE97" s="31" t="n"/>
      <c r="AF97" s="31" t="n"/>
      <c r="AG97" s="31" t="n"/>
    </row>
    <row r="98" ht="15.75" customHeight="1">
      <c r="A98" s="31" t="n"/>
      <c r="B98" s="31" t="inlineStr">
        <is>
          <t>DE</t>
        </is>
      </c>
      <c r="C98" s="31" t="inlineStr">
        <is>
          <t>Generation</t>
        </is>
      </c>
      <c r="D98" s="31" t="inlineStr">
        <is>
          <t>Imports</t>
        </is>
      </c>
      <c r="E98" s="31">
        <f>LOOKUP(D98,$U$2:$V$15,$V$2:$V$15)</f>
        <v/>
      </c>
      <c r="F98" s="31" t="n">
        <v>0</v>
      </c>
      <c r="G98" s="31">
        <f>AVERAGE(F98,H98)</f>
        <v/>
      </c>
      <c r="H98" s="31" t="n">
        <v>0</v>
      </c>
      <c r="I98" s="31">
        <f>AVERAGE(H98,J98)</f>
        <v/>
      </c>
      <c r="J98" s="31" t="n">
        <v>0</v>
      </c>
      <c r="K98" s="31">
        <f>AVERAGE(J98,L98)</f>
        <v/>
      </c>
      <c r="L98" s="31" t="n">
        <v>0</v>
      </c>
      <c r="M98" s="31">
        <f>AVERAGE(L98,N98)</f>
        <v/>
      </c>
      <c r="N98" s="31" t="n">
        <v>0</v>
      </c>
      <c r="O98" s="31">
        <f>AVERAGE(N98,P98)</f>
        <v/>
      </c>
      <c r="P98" s="31" t="n">
        <v>0</v>
      </c>
      <c r="Q98" s="31">
        <f>AVERAGE(P98,R98)</f>
        <v/>
      </c>
      <c r="R98" s="31" t="n">
        <v>0</v>
      </c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  <c r="AB98" s="31" t="n"/>
      <c r="AC98" s="31" t="n"/>
      <c r="AD98" s="31" t="n"/>
      <c r="AE98" s="31" t="n"/>
      <c r="AF98" s="31" t="n"/>
      <c r="AG98" s="31" t="n"/>
    </row>
    <row r="99" ht="15.75" customHeight="1">
      <c r="A99" s="31" t="n"/>
      <c r="B99" s="31" t="inlineStr">
        <is>
          <t>DE</t>
        </is>
      </c>
      <c r="C99" s="31" t="inlineStr">
        <is>
          <t>Generation</t>
        </is>
      </c>
      <c r="D99" s="31" t="inlineStr">
        <is>
          <t>Land-based Wind</t>
        </is>
      </c>
      <c r="E99" s="31">
        <f>LOOKUP(D99,$U$2:$V$15,$V$2:$V$15)</f>
        <v/>
      </c>
      <c r="F99" s="31" t="n">
        <v>0</v>
      </c>
      <c r="G99" s="31">
        <f>AVERAGE(F99,H99)</f>
        <v/>
      </c>
      <c r="H99" s="31" t="n">
        <v>0</v>
      </c>
      <c r="I99" s="31">
        <f>AVERAGE(H99,J99)</f>
        <v/>
      </c>
      <c r="J99" s="31" t="n">
        <v>0</v>
      </c>
      <c r="K99" s="31">
        <f>AVERAGE(J99,L99)</f>
        <v/>
      </c>
      <c r="L99" s="31" t="n">
        <v>0</v>
      </c>
      <c r="M99" s="31">
        <f>AVERAGE(L99,N99)</f>
        <v/>
      </c>
      <c r="N99" s="31" t="n">
        <v>718.9366048000001</v>
      </c>
      <c r="O99" s="31">
        <f>AVERAGE(N99,P99)</f>
        <v/>
      </c>
      <c r="P99" s="31" t="n">
        <v>718.9366048000001</v>
      </c>
      <c r="Q99" s="31">
        <f>AVERAGE(P99,R99)</f>
        <v/>
      </c>
      <c r="R99" s="31" t="n">
        <v>718.9366048000001</v>
      </c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  <c r="AB99" s="31" t="n"/>
      <c r="AC99" s="31" t="n"/>
      <c r="AD99" s="31" t="n"/>
      <c r="AE99" s="31" t="n"/>
      <c r="AF99" s="31" t="n"/>
      <c r="AG99" s="31" t="n"/>
    </row>
    <row r="100" ht="15.75" customHeight="1">
      <c r="A100" s="31" t="n"/>
      <c r="B100" s="31" t="inlineStr">
        <is>
          <t>DE</t>
        </is>
      </c>
      <c r="C100" s="31" t="inlineStr">
        <is>
          <t>Generation</t>
        </is>
      </c>
      <c r="D100" s="31" t="inlineStr">
        <is>
          <t>NG-CC</t>
        </is>
      </c>
      <c r="E100" s="31">
        <f>LOOKUP(D100,$U$2:$V$15,$V$2:$V$15)</f>
        <v/>
      </c>
      <c r="F100" s="31" t="n">
        <v>8132806.104</v>
      </c>
      <c r="G100" s="31">
        <f>AVERAGE(F100,H100)</f>
        <v/>
      </c>
      <c r="H100" s="31" t="n">
        <v>9808892.09</v>
      </c>
      <c r="I100" s="31">
        <f>AVERAGE(H100,J100)</f>
        <v/>
      </c>
      <c r="J100" s="31" t="n">
        <v>7376075.598</v>
      </c>
      <c r="K100" s="31">
        <f>AVERAGE(J100,L100)</f>
        <v/>
      </c>
      <c r="L100" s="31" t="n">
        <v>6322216.19</v>
      </c>
      <c r="M100" s="31">
        <f>AVERAGE(L100,N100)</f>
        <v/>
      </c>
      <c r="N100" s="31" t="n">
        <v>5706541.388</v>
      </c>
      <c r="O100" s="31">
        <f>AVERAGE(N100,P100)</f>
        <v/>
      </c>
      <c r="P100" s="31" t="n">
        <v>5066799.03</v>
      </c>
      <c r="Q100" s="31">
        <f>AVERAGE(P100,R100)</f>
        <v/>
      </c>
      <c r="R100" s="31" t="n">
        <v>4444882.198</v>
      </c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  <c r="AB100" s="31" t="n"/>
      <c r="AC100" s="31" t="n"/>
      <c r="AD100" s="31" t="n"/>
      <c r="AE100" s="31" t="n"/>
      <c r="AF100" s="31" t="n"/>
      <c r="AG100" s="31" t="n"/>
    </row>
    <row r="101" ht="15.75" customHeight="1">
      <c r="A101" s="31" t="n"/>
      <c r="B101" s="31" t="inlineStr">
        <is>
          <t>DE</t>
        </is>
      </c>
      <c r="C101" s="31" t="inlineStr">
        <is>
          <t>Generation</t>
        </is>
      </c>
      <c r="D101" s="31" t="inlineStr">
        <is>
          <t>NG-CT</t>
        </is>
      </c>
      <c r="E101" s="31">
        <f>LOOKUP(D101,$U$2:$V$15,$V$2:$V$15)</f>
        <v/>
      </c>
      <c r="F101" s="31" t="n">
        <v>9125.76</v>
      </c>
      <c r="G101" s="31">
        <f>AVERAGE(F101,H101)</f>
        <v/>
      </c>
      <c r="H101" s="31" t="n">
        <v>7263.36</v>
      </c>
      <c r="I101" s="31">
        <f>AVERAGE(H101,J101)</f>
        <v/>
      </c>
      <c r="J101" s="31" t="n">
        <v>7263.36</v>
      </c>
      <c r="K101" s="31">
        <f>AVERAGE(J101,L101)</f>
        <v/>
      </c>
      <c r="L101" s="31" t="n">
        <v>7263.36</v>
      </c>
      <c r="M101" s="31">
        <f>AVERAGE(L101,N101)</f>
        <v/>
      </c>
      <c r="N101" s="31" t="n">
        <v>7263.36</v>
      </c>
      <c r="O101" s="31">
        <f>AVERAGE(N101,P101)</f>
        <v/>
      </c>
      <c r="P101" s="31" t="n">
        <v>7263.36</v>
      </c>
      <c r="Q101" s="31">
        <f>AVERAGE(P101,R101)</f>
        <v/>
      </c>
      <c r="R101" s="31" t="n">
        <v>7263.36</v>
      </c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  <c r="AB101" s="31" t="n"/>
      <c r="AC101" s="31" t="n"/>
      <c r="AD101" s="31" t="n"/>
      <c r="AE101" s="31" t="n"/>
      <c r="AF101" s="31" t="n"/>
      <c r="AG101" s="31" t="n"/>
    </row>
    <row r="102" ht="15.75" customHeight="1">
      <c r="A102" s="31" t="n"/>
      <c r="B102" s="31" t="inlineStr">
        <is>
          <t>DE</t>
        </is>
      </c>
      <c r="C102" s="31" t="inlineStr">
        <is>
          <t>Generation</t>
        </is>
      </c>
      <c r="D102" s="31" t="inlineStr">
        <is>
          <t>Nuclear</t>
        </is>
      </c>
      <c r="E102" s="31">
        <f>LOOKUP(D102,$U$2:$V$15,$V$2:$V$15)</f>
        <v/>
      </c>
      <c r="F102" s="31" t="n">
        <v>0</v>
      </c>
      <c r="G102" s="31">
        <f>AVERAGE(F102,H102)</f>
        <v/>
      </c>
      <c r="H102" s="31" t="n">
        <v>0</v>
      </c>
      <c r="I102" s="31">
        <f>AVERAGE(H102,J102)</f>
        <v/>
      </c>
      <c r="J102" s="31" t="n">
        <v>0</v>
      </c>
      <c r="K102" s="31">
        <f>AVERAGE(J102,L102)</f>
        <v/>
      </c>
      <c r="L102" s="31" t="n">
        <v>0</v>
      </c>
      <c r="M102" s="31">
        <f>AVERAGE(L102,N102)</f>
        <v/>
      </c>
      <c r="N102" s="31" t="n">
        <v>0</v>
      </c>
      <c r="O102" s="31">
        <f>AVERAGE(N102,P102)</f>
        <v/>
      </c>
      <c r="P102" s="31" t="n">
        <v>0</v>
      </c>
      <c r="Q102" s="31">
        <f>AVERAGE(P102,R102)</f>
        <v/>
      </c>
      <c r="R102" s="31" t="n">
        <v>0</v>
      </c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  <c r="AB102" s="31" t="n"/>
      <c r="AC102" s="31" t="n"/>
      <c r="AD102" s="31" t="n"/>
      <c r="AE102" s="31" t="n"/>
      <c r="AF102" s="31" t="n"/>
      <c r="AG102" s="31" t="n"/>
    </row>
    <row r="103" ht="15.75" customHeight="1">
      <c r="A103" s="31" t="n"/>
      <c r="B103" s="31" t="inlineStr">
        <is>
          <t>DE</t>
        </is>
      </c>
      <c r="C103" s="31" t="inlineStr">
        <is>
          <t>Generation</t>
        </is>
      </c>
      <c r="D103" s="31" t="inlineStr">
        <is>
          <t>Offshore Wind</t>
        </is>
      </c>
      <c r="E103" s="31">
        <f>LOOKUP(D103,$U$2:$V$15,$V$2:$V$15)</f>
        <v/>
      </c>
      <c r="F103" s="31" t="n">
        <v>0</v>
      </c>
      <c r="G103" s="31">
        <f>AVERAGE(F103,H103)</f>
        <v/>
      </c>
      <c r="H103" s="31" t="n">
        <v>0</v>
      </c>
      <c r="I103" s="31">
        <f>AVERAGE(H103,J103)</f>
        <v/>
      </c>
      <c r="J103" s="31" t="n">
        <v>0</v>
      </c>
      <c r="K103" s="31">
        <f>AVERAGE(J103,L103)</f>
        <v/>
      </c>
      <c r="L103" s="31" t="n">
        <v>0</v>
      </c>
      <c r="M103" s="31">
        <f>AVERAGE(L103,N103)</f>
        <v/>
      </c>
      <c r="N103" s="31" t="n">
        <v>0</v>
      </c>
      <c r="O103" s="31">
        <f>AVERAGE(N103,P103)</f>
        <v/>
      </c>
      <c r="P103" s="31" t="n">
        <v>0</v>
      </c>
      <c r="Q103" s="31">
        <f>AVERAGE(P103,R103)</f>
        <v/>
      </c>
      <c r="R103" s="31" t="n">
        <v>0</v>
      </c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  <c r="AB103" s="31" t="n"/>
      <c r="AC103" s="31" t="n"/>
      <c r="AD103" s="31" t="n"/>
      <c r="AE103" s="31" t="n"/>
      <c r="AF103" s="31" t="n"/>
      <c r="AG103" s="31" t="n"/>
    </row>
    <row r="104" ht="15.75" customHeight="1">
      <c r="A104" s="31" t="n"/>
      <c r="B104" s="31" t="inlineStr">
        <is>
          <t>DE</t>
        </is>
      </c>
      <c r="C104" s="31" t="inlineStr">
        <is>
          <t>Generation</t>
        </is>
      </c>
      <c r="D104" s="31" t="inlineStr">
        <is>
          <t>Oil-Gas-Steam</t>
        </is>
      </c>
      <c r="E104" s="31">
        <f>LOOKUP(D104,$U$2:$V$15,$V$2:$V$15)</f>
        <v/>
      </c>
      <c r="F104" s="31" t="n">
        <v>45768.864</v>
      </c>
      <c r="G104" s="31">
        <f>AVERAGE(F104,H104)</f>
        <v/>
      </c>
      <c r="H104" s="31" t="n">
        <v>45768.864</v>
      </c>
      <c r="I104" s="31">
        <f>AVERAGE(H104,J104)</f>
        <v/>
      </c>
      <c r="J104" s="31" t="n">
        <v>45768.864</v>
      </c>
      <c r="K104" s="31">
        <f>AVERAGE(J104,L104)</f>
        <v/>
      </c>
      <c r="L104" s="31" t="n">
        <v>45768.864</v>
      </c>
      <c r="M104" s="31">
        <f>AVERAGE(L104,N104)</f>
        <v/>
      </c>
      <c r="N104" s="31" t="n">
        <v>45768.864</v>
      </c>
      <c r="O104" s="31">
        <f>AVERAGE(N104,P104)</f>
        <v/>
      </c>
      <c r="P104" s="31" t="n">
        <v>45768.864</v>
      </c>
      <c r="Q104" s="31">
        <f>AVERAGE(P104,R104)</f>
        <v/>
      </c>
      <c r="R104" s="31" t="n">
        <v>45768.864</v>
      </c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  <c r="AB104" s="31" t="n"/>
      <c r="AC104" s="31" t="n"/>
      <c r="AD104" s="31" t="n"/>
      <c r="AE104" s="31" t="n"/>
      <c r="AF104" s="31" t="n"/>
      <c r="AG104" s="31" t="n"/>
    </row>
    <row r="105" ht="15.75" customHeight="1">
      <c r="A105" s="31" t="n"/>
      <c r="B105" s="31" t="inlineStr">
        <is>
          <t>DE</t>
        </is>
      </c>
      <c r="C105" s="31" t="inlineStr">
        <is>
          <t>Generation</t>
        </is>
      </c>
      <c r="D105" s="31" t="inlineStr">
        <is>
          <t>Rooftop PV</t>
        </is>
      </c>
      <c r="E105" s="31">
        <f>LOOKUP(D105,$U$2:$V$15,$V$2:$V$15)</f>
        <v/>
      </c>
      <c r="F105" s="31" t="n">
        <v>123935.9001</v>
      </c>
      <c r="G105" s="31">
        <f>AVERAGE(F105,H105)</f>
        <v/>
      </c>
      <c r="H105" s="31" t="n">
        <v>147843.6796</v>
      </c>
      <c r="I105" s="31">
        <f>AVERAGE(H105,J105)</f>
        <v/>
      </c>
      <c r="J105" s="31" t="n">
        <v>167775.7743</v>
      </c>
      <c r="K105" s="31">
        <f>AVERAGE(J105,L105)</f>
        <v/>
      </c>
      <c r="L105" s="31" t="n">
        <v>186162.1422</v>
      </c>
      <c r="M105" s="31">
        <f>AVERAGE(L105,N105)</f>
        <v/>
      </c>
      <c r="N105" s="31" t="n">
        <v>209785.465</v>
      </c>
      <c r="O105" s="31">
        <f>AVERAGE(N105,P105)</f>
        <v/>
      </c>
      <c r="P105" s="31" t="n">
        <v>239894.9369</v>
      </c>
      <c r="Q105" s="31">
        <f>AVERAGE(P105,R105)</f>
        <v/>
      </c>
      <c r="R105" s="31" t="n">
        <v>277129.2439</v>
      </c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  <c r="AB105" s="31" t="n"/>
      <c r="AC105" s="31" t="n"/>
      <c r="AD105" s="31" t="n"/>
      <c r="AE105" s="31" t="n"/>
      <c r="AF105" s="31" t="n"/>
      <c r="AG105" s="31" t="n"/>
    </row>
    <row r="106" ht="15.75" customHeight="1">
      <c r="A106" s="31" t="n"/>
      <c r="B106" s="31" t="inlineStr">
        <is>
          <t>DE</t>
        </is>
      </c>
      <c r="C106" s="31" t="inlineStr">
        <is>
          <t>Generation</t>
        </is>
      </c>
      <c r="D106" s="31" t="inlineStr">
        <is>
          <t>Storage</t>
        </is>
      </c>
      <c r="E106" s="31">
        <f>LOOKUP(D106,$U$2:$V$15,$V$2:$V$15)</f>
        <v/>
      </c>
      <c r="F106" s="31" t="n">
        <v>0</v>
      </c>
      <c r="G106" s="31" t="n">
        <v>0</v>
      </c>
      <c r="H106" s="31" t="n">
        <v>0</v>
      </c>
      <c r="I106" s="31" t="n">
        <v>0</v>
      </c>
      <c r="J106" s="31" t="n">
        <v>0</v>
      </c>
      <c r="K106" s="31" t="n">
        <v>0</v>
      </c>
      <c r="L106" s="31" t="n">
        <v>0</v>
      </c>
      <c r="M106" s="31" t="n">
        <v>0</v>
      </c>
      <c r="N106" s="31" t="n">
        <v>0</v>
      </c>
      <c r="O106" s="31" t="n">
        <v>0</v>
      </c>
      <c r="P106" s="31" t="n">
        <v>0</v>
      </c>
      <c r="Q106" s="31" t="n">
        <v>0</v>
      </c>
      <c r="R106" s="31" t="n">
        <v>0</v>
      </c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  <c r="AB106" s="31" t="n"/>
      <c r="AC106" s="31" t="n"/>
      <c r="AD106" s="31" t="n"/>
      <c r="AE106" s="31" t="n"/>
      <c r="AF106" s="31" t="n"/>
      <c r="AG106" s="31" t="n"/>
    </row>
    <row r="107" ht="15.75" customHeight="1">
      <c r="A107" s="31" t="n"/>
      <c r="B107" s="31" t="inlineStr">
        <is>
          <t>DE</t>
        </is>
      </c>
      <c r="C107" s="31" t="inlineStr">
        <is>
          <t>Generation</t>
        </is>
      </c>
      <c r="D107" s="31" t="inlineStr">
        <is>
          <t>Utility PV</t>
        </is>
      </c>
      <c r="E107" s="31">
        <f>LOOKUP(D107,$U$2:$V$15,$V$2:$V$15)</f>
        <v/>
      </c>
      <c r="F107" s="31" t="n">
        <v>68120.44631</v>
      </c>
      <c r="G107" s="31">
        <f>AVERAGE(F107,H107)</f>
        <v/>
      </c>
      <c r="H107" s="31" t="n">
        <v>68123.56812</v>
      </c>
      <c r="I107" s="31">
        <f>AVERAGE(H107,J107)</f>
        <v/>
      </c>
      <c r="J107" s="31" t="n">
        <v>68123.31491</v>
      </c>
      <c r="K107" s="31">
        <f>AVERAGE(J107,L107)</f>
        <v/>
      </c>
      <c r="L107" s="31" t="n">
        <v>67443.78072</v>
      </c>
      <c r="M107" s="31">
        <f>AVERAGE(L107,N107)</f>
        <v/>
      </c>
      <c r="N107" s="31" t="n">
        <v>66770.36599000001</v>
      </c>
      <c r="O107" s="31">
        <f>AVERAGE(N107,P107)</f>
        <v/>
      </c>
      <c r="P107" s="31" t="n">
        <v>66104.06932</v>
      </c>
      <c r="Q107" s="31">
        <f>AVERAGE(P107,R107)</f>
        <v/>
      </c>
      <c r="R107" s="31" t="n">
        <v>65444.82262</v>
      </c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  <c r="AB107" s="31" t="n"/>
      <c r="AC107" s="31" t="n"/>
      <c r="AD107" s="31" t="n"/>
      <c r="AE107" s="31" t="n"/>
      <c r="AF107" s="31" t="n"/>
      <c r="AG107" s="31" t="n"/>
    </row>
    <row r="108" ht="15.75" customHeight="1">
      <c r="A108" s="31" t="n"/>
      <c r="B108" s="31" t="inlineStr">
        <is>
          <t>FL</t>
        </is>
      </c>
      <c r="C108" s="31" t="inlineStr">
        <is>
          <t>Generation</t>
        </is>
      </c>
      <c r="D108" s="31" t="inlineStr">
        <is>
          <t>Biopower</t>
        </is>
      </c>
      <c r="E108" s="31">
        <f>LOOKUP(D108,$U$2:$V$15,$V$2:$V$15)</f>
        <v/>
      </c>
      <c r="F108" s="31" t="n">
        <v>0</v>
      </c>
      <c r="G108" s="31">
        <f>AVERAGE(F108,H108)</f>
        <v/>
      </c>
      <c r="H108" s="31" t="n">
        <v>0</v>
      </c>
      <c r="I108" s="31">
        <f>AVERAGE(H108,J108)</f>
        <v/>
      </c>
      <c r="J108" s="31" t="n">
        <v>0</v>
      </c>
      <c r="K108" s="31">
        <f>AVERAGE(J108,L108)</f>
        <v/>
      </c>
      <c r="L108" s="31" t="n">
        <v>0</v>
      </c>
      <c r="M108" s="31">
        <f>AVERAGE(L108,N108)</f>
        <v/>
      </c>
      <c r="N108" s="31" t="n">
        <v>0</v>
      </c>
      <c r="O108" s="31">
        <f>AVERAGE(N108,P108)</f>
        <v/>
      </c>
      <c r="P108" s="31" t="n">
        <v>0</v>
      </c>
      <c r="Q108" s="31">
        <f>AVERAGE(P108,R108)</f>
        <v/>
      </c>
      <c r="R108" s="31" t="n">
        <v>0</v>
      </c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  <c r="AB108" s="31" t="n"/>
      <c r="AC108" s="31" t="n"/>
      <c r="AD108" s="31" t="n"/>
      <c r="AE108" s="31" t="n"/>
      <c r="AF108" s="31" t="n"/>
      <c r="AG108" s="31" t="n"/>
    </row>
    <row r="109" ht="15.75" customHeight="1">
      <c r="A109" s="31" t="n"/>
      <c r="B109" s="31" t="inlineStr">
        <is>
          <t>FL</t>
        </is>
      </c>
      <c r="C109" s="31" t="inlineStr">
        <is>
          <t>Generation</t>
        </is>
      </c>
      <c r="D109" s="31" t="inlineStr">
        <is>
          <t>Coal</t>
        </is>
      </c>
      <c r="E109" s="31">
        <f>LOOKUP(D109,$U$2:$V$15,$V$2:$V$15)</f>
        <v/>
      </c>
      <c r="F109" s="31" t="n">
        <v>27188344.57</v>
      </c>
      <c r="G109" s="31">
        <f>AVERAGE(F109,H109)</f>
        <v/>
      </c>
      <c r="H109" s="31" t="n">
        <v>16415081.3</v>
      </c>
      <c r="I109" s="31">
        <f>AVERAGE(H109,J109)</f>
        <v/>
      </c>
      <c r="J109" s="31" t="n">
        <v>16625994.78</v>
      </c>
      <c r="K109" s="31">
        <f>AVERAGE(J109,L109)</f>
        <v/>
      </c>
      <c r="L109" s="31" t="n">
        <v>37425299.17</v>
      </c>
      <c r="M109" s="31">
        <f>AVERAGE(L109,N109)</f>
        <v/>
      </c>
      <c r="N109" s="31" t="n">
        <v>41543621.07</v>
      </c>
      <c r="O109" s="31">
        <f>AVERAGE(N109,P109)</f>
        <v/>
      </c>
      <c r="P109" s="31" t="n">
        <v>42145129.33</v>
      </c>
      <c r="Q109" s="31">
        <f>AVERAGE(P109,R109)</f>
        <v/>
      </c>
      <c r="R109" s="31" t="n">
        <v>42612565.17</v>
      </c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  <c r="AB109" s="31" t="n"/>
      <c r="AC109" s="31" t="n"/>
      <c r="AD109" s="31" t="n"/>
      <c r="AE109" s="31" t="n"/>
      <c r="AF109" s="31" t="n"/>
      <c r="AG109" s="31" t="n"/>
    </row>
    <row r="110" ht="15.75" customHeight="1">
      <c r="A110" s="31" t="n"/>
      <c r="B110" s="31" t="inlineStr">
        <is>
          <t>FL</t>
        </is>
      </c>
      <c r="C110" s="31" t="inlineStr">
        <is>
          <t>Generation</t>
        </is>
      </c>
      <c r="D110" s="31" t="inlineStr">
        <is>
          <t>CSP</t>
        </is>
      </c>
      <c r="E110" s="31">
        <f>LOOKUP(D110,$U$2:$V$15,$V$2:$V$15)</f>
        <v/>
      </c>
      <c r="F110" s="31" t="n">
        <v>0</v>
      </c>
      <c r="G110" s="31">
        <f>AVERAGE(F110,H110)</f>
        <v/>
      </c>
      <c r="H110" s="31" t="n">
        <v>0</v>
      </c>
      <c r="I110" s="31">
        <f>AVERAGE(H110,J110)</f>
        <v/>
      </c>
      <c r="J110" s="31" t="n">
        <v>0</v>
      </c>
      <c r="K110" s="31">
        <f>AVERAGE(J110,L110)</f>
        <v/>
      </c>
      <c r="L110" s="31" t="n">
        <v>0</v>
      </c>
      <c r="M110" s="31">
        <f>AVERAGE(L110,N110)</f>
        <v/>
      </c>
      <c r="N110" s="31" t="n">
        <v>0</v>
      </c>
      <c r="O110" s="31">
        <f>AVERAGE(N110,P110)</f>
        <v/>
      </c>
      <c r="P110" s="31" t="n">
        <v>0</v>
      </c>
      <c r="Q110" s="31">
        <f>AVERAGE(P110,R110)</f>
        <v/>
      </c>
      <c r="R110" s="31" t="n">
        <v>0</v>
      </c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  <c r="AB110" s="31" t="n"/>
      <c r="AC110" s="31" t="n"/>
      <c r="AD110" s="31" t="n"/>
      <c r="AE110" s="31" t="n"/>
      <c r="AF110" s="31" t="n"/>
      <c r="AG110" s="31" t="n"/>
    </row>
    <row r="111" ht="15.75" customHeight="1">
      <c r="A111" s="31" t="n"/>
      <c r="B111" s="31" t="inlineStr">
        <is>
          <t>FL</t>
        </is>
      </c>
      <c r="C111" s="31" t="inlineStr">
        <is>
          <t>Generation</t>
        </is>
      </c>
      <c r="D111" s="31" t="inlineStr">
        <is>
          <t>Geothermal</t>
        </is>
      </c>
      <c r="E111" s="31">
        <f>LOOKUP(D111,$U$2:$V$15,$V$2:$V$15)</f>
        <v/>
      </c>
      <c r="F111" s="31" t="n">
        <v>0</v>
      </c>
      <c r="G111" s="31">
        <f>AVERAGE(F111,H111)</f>
        <v/>
      </c>
      <c r="H111" s="31" t="n">
        <v>0</v>
      </c>
      <c r="I111" s="31">
        <f>AVERAGE(H111,J111)</f>
        <v/>
      </c>
      <c r="J111" s="31" t="n">
        <v>0</v>
      </c>
      <c r="K111" s="31">
        <f>AVERAGE(J111,L111)</f>
        <v/>
      </c>
      <c r="L111" s="31" t="n">
        <v>0</v>
      </c>
      <c r="M111" s="31">
        <f>AVERAGE(L111,N111)</f>
        <v/>
      </c>
      <c r="N111" s="31" t="n">
        <v>0</v>
      </c>
      <c r="O111" s="31">
        <f>AVERAGE(N111,P111)</f>
        <v/>
      </c>
      <c r="P111" s="31" t="n">
        <v>0</v>
      </c>
      <c r="Q111" s="31">
        <f>AVERAGE(P111,R111)</f>
        <v/>
      </c>
      <c r="R111" s="31" t="n">
        <v>0</v>
      </c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  <c r="AE111" s="31" t="n"/>
      <c r="AF111" s="31" t="n"/>
      <c r="AG111" s="31" t="n"/>
    </row>
    <row r="112" ht="15.75" customHeight="1">
      <c r="A112" s="31" t="n"/>
      <c r="B112" s="31" t="inlineStr">
        <is>
          <t>FL</t>
        </is>
      </c>
      <c r="C112" s="31" t="inlineStr">
        <is>
          <t>Generation</t>
        </is>
      </c>
      <c r="D112" s="31" t="inlineStr">
        <is>
          <t>Hydro</t>
        </is>
      </c>
      <c r="E112" s="31">
        <f>LOOKUP(D112,$U$2:$V$15,$V$2:$V$15)</f>
        <v/>
      </c>
      <c r="F112" s="31" t="n">
        <v>183569.0452</v>
      </c>
      <c r="G112" s="31">
        <f>AVERAGE(F112,H112)</f>
        <v/>
      </c>
      <c r="H112" s="31" t="n">
        <v>195507.844</v>
      </c>
      <c r="I112" s="31">
        <f>AVERAGE(H112,J112)</f>
        <v/>
      </c>
      <c r="J112" s="31" t="n">
        <v>195507.844</v>
      </c>
      <c r="K112" s="31">
        <f>AVERAGE(J112,L112)</f>
        <v/>
      </c>
      <c r="L112" s="31" t="n">
        <v>195507.844</v>
      </c>
      <c r="M112" s="31">
        <f>AVERAGE(L112,N112)</f>
        <v/>
      </c>
      <c r="N112" s="31" t="n">
        <v>195507.844</v>
      </c>
      <c r="O112" s="31">
        <f>AVERAGE(N112,P112)</f>
        <v/>
      </c>
      <c r="P112" s="31" t="n">
        <v>196726.3042</v>
      </c>
      <c r="Q112" s="31">
        <f>AVERAGE(P112,R112)</f>
        <v/>
      </c>
      <c r="R112" s="31" t="n">
        <v>197395.0379</v>
      </c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  <c r="AB112" s="31" t="n"/>
      <c r="AC112" s="31" t="n"/>
      <c r="AD112" s="31" t="n"/>
      <c r="AE112" s="31" t="n"/>
      <c r="AF112" s="31" t="n"/>
      <c r="AG112" s="31" t="n"/>
    </row>
    <row r="113" ht="15.75" customHeight="1">
      <c r="A113" s="31" t="n"/>
      <c r="B113" s="31" t="inlineStr">
        <is>
          <t>FL</t>
        </is>
      </c>
      <c r="C113" s="31" t="inlineStr">
        <is>
          <t>Generation</t>
        </is>
      </c>
      <c r="D113" s="31" t="inlineStr">
        <is>
          <t>Imports</t>
        </is>
      </c>
      <c r="E113" s="31">
        <f>LOOKUP(D113,$U$2:$V$15,$V$2:$V$15)</f>
        <v/>
      </c>
      <c r="F113" s="31" t="n">
        <v>0</v>
      </c>
      <c r="G113" s="31">
        <f>AVERAGE(F113,H113)</f>
        <v/>
      </c>
      <c r="H113" s="31" t="n">
        <v>0</v>
      </c>
      <c r="I113" s="31">
        <f>AVERAGE(H113,J113)</f>
        <v/>
      </c>
      <c r="J113" s="31" t="n">
        <v>0</v>
      </c>
      <c r="K113" s="31">
        <f>AVERAGE(J113,L113)</f>
        <v/>
      </c>
      <c r="L113" s="31" t="n">
        <v>0</v>
      </c>
      <c r="M113" s="31">
        <f>AVERAGE(L113,N113)</f>
        <v/>
      </c>
      <c r="N113" s="31" t="n">
        <v>0</v>
      </c>
      <c r="O113" s="31">
        <f>AVERAGE(N113,P113)</f>
        <v/>
      </c>
      <c r="P113" s="31" t="n">
        <v>0</v>
      </c>
      <c r="Q113" s="31">
        <f>AVERAGE(P113,R113)</f>
        <v/>
      </c>
      <c r="R113" s="31" t="n">
        <v>0</v>
      </c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  <c r="AB113" s="31" t="n"/>
      <c r="AC113" s="31" t="n"/>
      <c r="AD113" s="31" t="n"/>
      <c r="AE113" s="31" t="n"/>
      <c r="AF113" s="31" t="n"/>
      <c r="AG113" s="31" t="n"/>
    </row>
    <row r="114" ht="15.75" customHeight="1">
      <c r="A114" s="31" t="n"/>
      <c r="B114" s="31" t="inlineStr">
        <is>
          <t>FL</t>
        </is>
      </c>
      <c r="C114" s="31" t="inlineStr">
        <is>
          <t>Generation</t>
        </is>
      </c>
      <c r="D114" s="31" t="inlineStr">
        <is>
          <t>Land-based Wind</t>
        </is>
      </c>
      <c r="E114" s="31">
        <f>LOOKUP(D114,$U$2:$V$15,$V$2:$V$15)</f>
        <v/>
      </c>
      <c r="F114" s="31" t="n">
        <v>0</v>
      </c>
      <c r="G114" s="31">
        <f>AVERAGE(F114,H114)</f>
        <v/>
      </c>
      <c r="H114" s="31" t="n">
        <v>0</v>
      </c>
      <c r="I114" s="31">
        <f>AVERAGE(H114,J114)</f>
        <v/>
      </c>
      <c r="J114" s="31" t="n">
        <v>0</v>
      </c>
      <c r="K114" s="31">
        <f>AVERAGE(J114,L114)</f>
        <v/>
      </c>
      <c r="L114" s="31" t="n">
        <v>0</v>
      </c>
      <c r="M114" s="31">
        <f>AVERAGE(L114,N114)</f>
        <v/>
      </c>
      <c r="N114" s="31" t="n">
        <v>0</v>
      </c>
      <c r="O114" s="31">
        <f>AVERAGE(N114,P114)</f>
        <v/>
      </c>
      <c r="P114" s="31" t="n">
        <v>0</v>
      </c>
      <c r="Q114" s="31">
        <f>AVERAGE(P114,R114)</f>
        <v/>
      </c>
      <c r="R114" s="31" t="n">
        <v>0</v>
      </c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  <c r="AB114" s="31" t="n"/>
      <c r="AC114" s="31" t="n"/>
      <c r="AD114" s="31" t="n"/>
      <c r="AE114" s="31" t="n"/>
      <c r="AF114" s="31" t="n"/>
      <c r="AG114" s="31" t="n"/>
    </row>
    <row r="115" ht="15.75" customHeight="1">
      <c r="A115" s="31" t="n"/>
      <c r="B115" s="31" t="inlineStr">
        <is>
          <t>FL</t>
        </is>
      </c>
      <c r="C115" s="31" t="inlineStr">
        <is>
          <t>Generation</t>
        </is>
      </c>
      <c r="D115" s="31" t="inlineStr">
        <is>
          <t>NG-CC</t>
        </is>
      </c>
      <c r="E115" s="31">
        <f>LOOKUP(D115,$U$2:$V$15,$V$2:$V$15)</f>
        <v/>
      </c>
      <c r="F115" s="31" t="n">
        <v>162568672.6</v>
      </c>
      <c r="G115" s="31">
        <f>AVERAGE(F115,H115)</f>
        <v/>
      </c>
      <c r="H115" s="31" t="n">
        <v>176832934</v>
      </c>
      <c r="I115" s="31">
        <f>AVERAGE(H115,J115)</f>
        <v/>
      </c>
      <c r="J115" s="31" t="n">
        <v>175186957.3</v>
      </c>
      <c r="K115" s="31">
        <f>AVERAGE(J115,L115)</f>
        <v/>
      </c>
      <c r="L115" s="31" t="n">
        <v>147459711.7</v>
      </c>
      <c r="M115" s="31">
        <f>AVERAGE(L115,N115)</f>
        <v/>
      </c>
      <c r="N115" s="31" t="n">
        <v>140159996.5</v>
      </c>
      <c r="O115" s="31">
        <f>AVERAGE(N115,P115)</f>
        <v/>
      </c>
      <c r="P115" s="31" t="n">
        <v>139034144.5</v>
      </c>
      <c r="Q115" s="31">
        <f>AVERAGE(P115,R115)</f>
        <v/>
      </c>
      <c r="R115" s="31" t="n">
        <v>141769583.7</v>
      </c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  <c r="AB115" s="31" t="n"/>
      <c r="AC115" s="31" t="n"/>
      <c r="AD115" s="31" t="n"/>
      <c r="AE115" s="31" t="n"/>
      <c r="AF115" s="31" t="n"/>
      <c r="AG115" s="31" t="n"/>
    </row>
    <row r="116" ht="15.75" customHeight="1">
      <c r="A116" s="31" t="n"/>
      <c r="B116" s="31" t="inlineStr">
        <is>
          <t>FL</t>
        </is>
      </c>
      <c r="C116" s="31" t="inlineStr">
        <is>
          <t>Generation</t>
        </is>
      </c>
      <c r="D116" s="31" t="inlineStr">
        <is>
          <t>NG-CT</t>
        </is>
      </c>
      <c r="E116" s="31">
        <f>LOOKUP(D116,$U$2:$V$15,$V$2:$V$15)</f>
        <v/>
      </c>
      <c r="F116" s="31" t="n">
        <v>614979.3495</v>
      </c>
      <c r="G116" s="31">
        <f>AVERAGE(F116,H116)</f>
        <v/>
      </c>
      <c r="H116" s="31" t="n">
        <v>506828.863</v>
      </c>
      <c r="I116" s="31">
        <f>AVERAGE(H116,J116)</f>
        <v/>
      </c>
      <c r="J116" s="31" t="n">
        <v>523251.4026</v>
      </c>
      <c r="K116" s="31">
        <f>AVERAGE(J116,L116)</f>
        <v/>
      </c>
      <c r="L116" s="31" t="n">
        <v>310486.666</v>
      </c>
      <c r="M116" s="31">
        <f>AVERAGE(L116,N116)</f>
        <v/>
      </c>
      <c r="N116" s="31" t="n">
        <v>220092.5711</v>
      </c>
      <c r="O116" s="31">
        <f>AVERAGE(N116,P116)</f>
        <v/>
      </c>
      <c r="P116" s="31" t="n">
        <v>217974.52</v>
      </c>
      <c r="Q116" s="31">
        <f>AVERAGE(P116,R116)</f>
        <v/>
      </c>
      <c r="R116" s="31" t="n">
        <v>217974.52</v>
      </c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  <c r="AE116" s="31" t="n"/>
      <c r="AF116" s="31" t="n"/>
      <c r="AG116" s="31" t="n"/>
    </row>
    <row r="117" ht="15.75" customHeight="1">
      <c r="A117" s="31" t="n"/>
      <c r="B117" s="31" t="inlineStr">
        <is>
          <t>FL</t>
        </is>
      </c>
      <c r="C117" s="31" t="inlineStr">
        <is>
          <t>Generation</t>
        </is>
      </c>
      <c r="D117" s="31" t="inlineStr">
        <is>
          <t>Nuclear</t>
        </is>
      </c>
      <c r="E117" s="31">
        <f>LOOKUP(D117,$U$2:$V$15,$V$2:$V$15)</f>
        <v/>
      </c>
      <c r="F117" s="31" t="n">
        <v>28237010.82</v>
      </c>
      <c r="G117" s="31">
        <f>AVERAGE(F117,H117)</f>
        <v/>
      </c>
      <c r="H117" s="31" t="n">
        <v>28237010.82</v>
      </c>
      <c r="I117" s="31">
        <f>AVERAGE(H117,J117)</f>
        <v/>
      </c>
      <c r="J117" s="31" t="n">
        <v>28237010.82</v>
      </c>
      <c r="K117" s="31">
        <f>AVERAGE(J117,L117)</f>
        <v/>
      </c>
      <c r="L117" s="31" t="n">
        <v>28237010.82</v>
      </c>
      <c r="M117" s="31">
        <f>AVERAGE(L117,N117)</f>
        <v/>
      </c>
      <c r="N117" s="31" t="n">
        <v>28237010.82</v>
      </c>
      <c r="O117" s="31">
        <f>AVERAGE(N117,P117)</f>
        <v/>
      </c>
      <c r="P117" s="31" t="n">
        <v>28237010.82</v>
      </c>
      <c r="Q117" s="31">
        <f>AVERAGE(P117,R117)</f>
        <v/>
      </c>
      <c r="R117" s="31" t="n">
        <v>28237010.82</v>
      </c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  <c r="AB117" s="31" t="n"/>
      <c r="AC117" s="31" t="n"/>
      <c r="AD117" s="31" t="n"/>
      <c r="AE117" s="31" t="n"/>
      <c r="AF117" s="31" t="n"/>
      <c r="AG117" s="31" t="n"/>
    </row>
    <row r="118" ht="15.75" customHeight="1">
      <c r="A118" s="31" t="n"/>
      <c r="B118" s="31" t="inlineStr">
        <is>
          <t>FL</t>
        </is>
      </c>
      <c r="C118" s="31" t="inlineStr">
        <is>
          <t>Generation</t>
        </is>
      </c>
      <c r="D118" s="31" t="inlineStr">
        <is>
          <t>Offshore Wind</t>
        </is>
      </c>
      <c r="E118" s="31">
        <f>LOOKUP(D118,$U$2:$V$15,$V$2:$V$15)</f>
        <v/>
      </c>
      <c r="F118" s="31" t="n">
        <v>0</v>
      </c>
      <c r="G118" s="31">
        <f>AVERAGE(F118,H118)</f>
        <v/>
      </c>
      <c r="H118" s="31" t="n">
        <v>0</v>
      </c>
      <c r="I118" s="31">
        <f>AVERAGE(H118,J118)</f>
        <v/>
      </c>
      <c r="J118" s="31" t="n">
        <v>0</v>
      </c>
      <c r="K118" s="31">
        <f>AVERAGE(J118,L118)</f>
        <v/>
      </c>
      <c r="L118" s="31" t="n">
        <v>0</v>
      </c>
      <c r="M118" s="31">
        <f>AVERAGE(L118,N118)</f>
        <v/>
      </c>
      <c r="N118" s="31" t="n">
        <v>0</v>
      </c>
      <c r="O118" s="31">
        <f>AVERAGE(N118,P118)</f>
        <v/>
      </c>
      <c r="P118" s="31" t="n">
        <v>0</v>
      </c>
      <c r="Q118" s="31">
        <f>AVERAGE(P118,R118)</f>
        <v/>
      </c>
      <c r="R118" s="31" t="n">
        <v>0</v>
      </c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  <c r="AB118" s="31" t="n"/>
      <c r="AC118" s="31" t="n"/>
      <c r="AD118" s="31" t="n"/>
      <c r="AE118" s="31" t="n"/>
      <c r="AF118" s="31" t="n"/>
      <c r="AG118" s="31" t="n"/>
    </row>
    <row r="119" ht="15.75" customHeight="1">
      <c r="A119" s="31" t="n"/>
      <c r="B119" s="31" t="inlineStr">
        <is>
          <t>FL</t>
        </is>
      </c>
      <c r="C119" s="31" t="inlineStr">
        <is>
          <t>Generation</t>
        </is>
      </c>
      <c r="D119" s="31" t="inlineStr">
        <is>
          <t>Oil-Gas-Steam</t>
        </is>
      </c>
      <c r="E119" s="31">
        <f>LOOKUP(D119,$U$2:$V$15,$V$2:$V$15)</f>
        <v/>
      </c>
      <c r="F119" s="31" t="n">
        <v>2530560.491</v>
      </c>
      <c r="G119" s="31">
        <f>AVERAGE(F119,H119)</f>
        <v/>
      </c>
      <c r="H119" s="31" t="n">
        <v>2537883.509</v>
      </c>
      <c r="I119" s="31">
        <f>AVERAGE(H119,J119)</f>
        <v/>
      </c>
      <c r="J119" s="31" t="n">
        <v>2537883.509</v>
      </c>
      <c r="K119" s="31">
        <f>AVERAGE(J119,L119)</f>
        <v/>
      </c>
      <c r="L119" s="31" t="n">
        <v>2537883.509</v>
      </c>
      <c r="M119" s="31">
        <f>AVERAGE(L119,N119)</f>
        <v/>
      </c>
      <c r="N119" s="31" t="n">
        <v>2537883.509</v>
      </c>
      <c r="O119" s="31">
        <f>AVERAGE(N119,P119)</f>
        <v/>
      </c>
      <c r="P119" s="31" t="n">
        <v>2537883.509</v>
      </c>
      <c r="Q119" s="31">
        <f>AVERAGE(P119,R119)</f>
        <v/>
      </c>
      <c r="R119" s="31" t="n">
        <v>2537883.509</v>
      </c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  <c r="AB119" s="31" t="n"/>
      <c r="AC119" s="31" t="n"/>
      <c r="AD119" s="31" t="n"/>
      <c r="AE119" s="31" t="n"/>
      <c r="AF119" s="31" t="n"/>
      <c r="AG119" s="31" t="n"/>
    </row>
    <row r="120" ht="15.75" customHeight="1">
      <c r="A120" s="31" t="n"/>
      <c r="B120" s="31" t="inlineStr">
        <is>
          <t>FL</t>
        </is>
      </c>
      <c r="C120" s="31" t="inlineStr">
        <is>
          <t>Generation</t>
        </is>
      </c>
      <c r="D120" s="31" t="inlineStr">
        <is>
          <t>Rooftop PV</t>
        </is>
      </c>
      <c r="E120" s="31">
        <f>LOOKUP(D120,$U$2:$V$15,$V$2:$V$15)</f>
        <v/>
      </c>
      <c r="F120" s="31" t="n">
        <v>509954.1805</v>
      </c>
      <c r="G120" s="31">
        <f>AVERAGE(F120,H120)</f>
        <v/>
      </c>
      <c r="H120" s="31" t="n">
        <v>1081703.035</v>
      </c>
      <c r="I120" s="31">
        <f>AVERAGE(H120,J120)</f>
        <v/>
      </c>
      <c r="J120" s="31" t="n">
        <v>1915294.207</v>
      </c>
      <c r="K120" s="31">
        <f>AVERAGE(J120,L120)</f>
        <v/>
      </c>
      <c r="L120" s="31" t="n">
        <v>3069125.727</v>
      </c>
      <c r="M120" s="31">
        <f>AVERAGE(L120,N120)</f>
        <v/>
      </c>
      <c r="N120" s="31" t="n">
        <v>4710981.235</v>
      </c>
      <c r="O120" s="31">
        <f>AVERAGE(N120,P120)</f>
        <v/>
      </c>
      <c r="P120" s="31" t="n">
        <v>6849486.703</v>
      </c>
      <c r="Q120" s="31">
        <f>AVERAGE(P120,R120)</f>
        <v/>
      </c>
      <c r="R120" s="31" t="n">
        <v>9579850.620999999</v>
      </c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  <c r="AB120" s="31" t="n"/>
      <c r="AC120" s="31" t="n"/>
      <c r="AD120" s="31" t="n"/>
      <c r="AE120" s="31" t="n"/>
      <c r="AF120" s="31" t="n"/>
      <c r="AG120" s="31" t="n"/>
    </row>
    <row r="121" ht="15.75" customHeight="1">
      <c r="A121" s="31" t="n"/>
      <c r="B121" s="31" t="inlineStr">
        <is>
          <t>FL</t>
        </is>
      </c>
      <c r="C121" s="31" t="inlineStr">
        <is>
          <t>Generation</t>
        </is>
      </c>
      <c r="D121" s="31" t="inlineStr">
        <is>
          <t>Storage</t>
        </is>
      </c>
      <c r="E121" s="31">
        <f>LOOKUP(D121,$U$2:$V$15,$V$2:$V$15)</f>
        <v/>
      </c>
      <c r="F121" s="31" t="n">
        <v>0</v>
      </c>
      <c r="G121" s="31" t="n">
        <v>0</v>
      </c>
      <c r="H121" s="31" t="n">
        <v>0</v>
      </c>
      <c r="I121" s="31" t="n">
        <v>0</v>
      </c>
      <c r="J121" s="31" t="n">
        <v>0</v>
      </c>
      <c r="K121" s="31" t="n">
        <v>0</v>
      </c>
      <c r="L121" s="31" t="n">
        <v>0</v>
      </c>
      <c r="M121" s="31" t="n">
        <v>0</v>
      </c>
      <c r="N121" s="31" t="n">
        <v>0</v>
      </c>
      <c r="O121" s="31" t="n">
        <v>0</v>
      </c>
      <c r="P121" s="31" t="n">
        <v>0</v>
      </c>
      <c r="Q121" s="31" t="n">
        <v>0</v>
      </c>
      <c r="R121" s="31" t="n">
        <v>0</v>
      </c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  <c r="AE121" s="31" t="n"/>
      <c r="AF121" s="31" t="n"/>
      <c r="AG121" s="31" t="n"/>
    </row>
    <row r="122" ht="15.75" customHeight="1">
      <c r="A122" s="31" t="n"/>
      <c r="B122" s="31" t="inlineStr">
        <is>
          <t>FL</t>
        </is>
      </c>
      <c r="C122" s="31" t="inlineStr">
        <is>
          <t>Generation</t>
        </is>
      </c>
      <c r="D122" s="31" t="inlineStr">
        <is>
          <t>Utility PV</t>
        </is>
      </c>
      <c r="E122" s="31">
        <f>LOOKUP(D122,$U$2:$V$15,$V$2:$V$15)</f>
        <v/>
      </c>
      <c r="F122" s="31" t="n">
        <v>3490186.488</v>
      </c>
      <c r="G122" s="31">
        <f>AVERAGE(F122,H122)</f>
        <v/>
      </c>
      <c r="H122" s="31" t="n">
        <v>4406639.144</v>
      </c>
      <c r="I122" s="31">
        <f>AVERAGE(H122,J122)</f>
        <v/>
      </c>
      <c r="J122" s="31" t="n">
        <v>4407904.032</v>
      </c>
      <c r="K122" s="31">
        <f>AVERAGE(J122,L122)</f>
        <v/>
      </c>
      <c r="L122" s="31" t="n">
        <v>9238929.024</v>
      </c>
      <c r="M122" s="31">
        <f>AVERAGE(L122,N122)</f>
        <v/>
      </c>
      <c r="N122" s="31" t="n">
        <v>12087326.04</v>
      </c>
      <c r="O122" s="31">
        <f>AVERAGE(N122,P122)</f>
        <v/>
      </c>
      <c r="P122" s="31" t="n">
        <v>15742543.72</v>
      </c>
      <c r="Q122" s="31">
        <f>AVERAGE(P122,R122)</f>
        <v/>
      </c>
      <c r="R122" s="31" t="n">
        <v>15585172.65</v>
      </c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  <c r="AB122" s="31" t="n"/>
      <c r="AC122" s="31" t="n"/>
      <c r="AD122" s="31" t="n"/>
      <c r="AE122" s="31" t="n"/>
      <c r="AF122" s="31" t="n"/>
      <c r="AG122" s="31" t="n"/>
    </row>
    <row r="123" ht="15.75" customHeight="1">
      <c r="A123" s="31" t="n"/>
      <c r="B123" s="31" t="inlineStr">
        <is>
          <t>GA</t>
        </is>
      </c>
      <c r="C123" s="31" t="inlineStr">
        <is>
          <t>Generation</t>
        </is>
      </c>
      <c r="D123" s="31" t="inlineStr">
        <is>
          <t>Biopower</t>
        </is>
      </c>
      <c r="E123" s="31">
        <f>LOOKUP(D123,$U$2:$V$15,$V$2:$V$15)</f>
        <v/>
      </c>
      <c r="F123" s="31" t="n">
        <v>0</v>
      </c>
      <c r="G123" s="31">
        <f>AVERAGE(F123,H123)</f>
        <v/>
      </c>
      <c r="H123" s="31" t="n">
        <v>0</v>
      </c>
      <c r="I123" s="31">
        <f>AVERAGE(H123,J123)</f>
        <v/>
      </c>
      <c r="J123" s="31" t="n">
        <v>0</v>
      </c>
      <c r="K123" s="31">
        <f>AVERAGE(J123,L123)</f>
        <v/>
      </c>
      <c r="L123" s="31" t="n">
        <v>0</v>
      </c>
      <c r="M123" s="31">
        <f>AVERAGE(L123,N123)</f>
        <v/>
      </c>
      <c r="N123" s="31" t="n">
        <v>0</v>
      </c>
      <c r="O123" s="31">
        <f>AVERAGE(N123,P123)</f>
        <v/>
      </c>
      <c r="P123" s="31" t="n">
        <v>0</v>
      </c>
      <c r="Q123" s="31">
        <f>AVERAGE(P123,R123)</f>
        <v/>
      </c>
      <c r="R123" s="31" t="n">
        <v>0</v>
      </c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  <c r="AB123" s="31" t="n"/>
      <c r="AC123" s="31" t="n"/>
      <c r="AD123" s="31" t="n"/>
      <c r="AE123" s="31" t="n"/>
      <c r="AF123" s="31" t="n"/>
      <c r="AG123" s="31" t="n"/>
    </row>
    <row r="124" ht="15.75" customHeight="1">
      <c r="A124" s="31" t="n"/>
      <c r="B124" s="31" t="inlineStr">
        <is>
          <t>GA</t>
        </is>
      </c>
      <c r="C124" s="31" t="inlineStr">
        <is>
          <t>Generation</t>
        </is>
      </c>
      <c r="D124" s="31" t="inlineStr">
        <is>
          <t>Coal</t>
        </is>
      </c>
      <c r="E124" s="31">
        <f>LOOKUP(D124,$U$2:$V$15,$V$2:$V$15)</f>
        <v/>
      </c>
      <c r="F124" s="31" t="n">
        <v>49965594.65</v>
      </c>
      <c r="G124" s="31">
        <f>AVERAGE(F124,H124)</f>
        <v/>
      </c>
      <c r="H124" s="31" t="n">
        <v>46612740.72</v>
      </c>
      <c r="I124" s="31">
        <f>AVERAGE(H124,J124)</f>
        <v/>
      </c>
      <c r="J124" s="31" t="n">
        <v>29400699.51</v>
      </c>
      <c r="K124" s="31">
        <f>AVERAGE(J124,L124)</f>
        <v/>
      </c>
      <c r="L124" s="31" t="n">
        <v>50056067.32</v>
      </c>
      <c r="M124" s="31">
        <f>AVERAGE(L124,N124)</f>
        <v/>
      </c>
      <c r="N124" s="31" t="n">
        <v>57218674.56</v>
      </c>
      <c r="O124" s="31">
        <f>AVERAGE(N124,P124)</f>
        <v/>
      </c>
      <c r="P124" s="31" t="n">
        <v>56523474.02</v>
      </c>
      <c r="Q124" s="31">
        <f>AVERAGE(P124,R124)</f>
        <v/>
      </c>
      <c r="R124" s="31" t="n">
        <v>59193644.98</v>
      </c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  <c r="AB124" s="31" t="n"/>
      <c r="AC124" s="31" t="n"/>
      <c r="AD124" s="31" t="n"/>
      <c r="AE124" s="31" t="n"/>
      <c r="AF124" s="31" t="n"/>
      <c r="AG124" s="31" t="n"/>
    </row>
    <row r="125" ht="15.75" customHeight="1">
      <c r="A125" s="31" t="n"/>
      <c r="B125" s="31" t="inlineStr">
        <is>
          <t>GA</t>
        </is>
      </c>
      <c r="C125" s="31" t="inlineStr">
        <is>
          <t>Generation</t>
        </is>
      </c>
      <c r="D125" s="31" t="inlineStr">
        <is>
          <t>CSP</t>
        </is>
      </c>
      <c r="E125" s="31">
        <f>LOOKUP(D125,$U$2:$V$15,$V$2:$V$15)</f>
        <v/>
      </c>
      <c r="F125" s="31" t="n">
        <v>0</v>
      </c>
      <c r="G125" s="31">
        <f>AVERAGE(F125,H125)</f>
        <v/>
      </c>
      <c r="H125" s="31" t="n">
        <v>0</v>
      </c>
      <c r="I125" s="31">
        <f>AVERAGE(H125,J125)</f>
        <v/>
      </c>
      <c r="J125" s="31" t="n">
        <v>0</v>
      </c>
      <c r="K125" s="31">
        <f>AVERAGE(J125,L125)</f>
        <v/>
      </c>
      <c r="L125" s="31" t="n">
        <v>0</v>
      </c>
      <c r="M125" s="31">
        <f>AVERAGE(L125,N125)</f>
        <v/>
      </c>
      <c r="N125" s="31" t="n">
        <v>0</v>
      </c>
      <c r="O125" s="31">
        <f>AVERAGE(N125,P125)</f>
        <v/>
      </c>
      <c r="P125" s="31" t="n">
        <v>0</v>
      </c>
      <c r="Q125" s="31">
        <f>AVERAGE(P125,R125)</f>
        <v/>
      </c>
      <c r="R125" s="31" t="n">
        <v>0</v>
      </c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  <c r="AB125" s="31" t="n"/>
      <c r="AC125" s="31" t="n"/>
      <c r="AD125" s="31" t="n"/>
      <c r="AE125" s="31" t="n"/>
      <c r="AF125" s="31" t="n"/>
      <c r="AG125" s="31" t="n"/>
    </row>
    <row r="126" ht="15.75" customHeight="1">
      <c r="A126" s="31" t="n"/>
      <c r="B126" s="31" t="inlineStr">
        <is>
          <t>GA</t>
        </is>
      </c>
      <c r="C126" s="31" t="inlineStr">
        <is>
          <t>Generation</t>
        </is>
      </c>
      <c r="D126" s="31" t="inlineStr">
        <is>
          <t>Geothermal</t>
        </is>
      </c>
      <c r="E126" s="31">
        <f>LOOKUP(D126,$U$2:$V$15,$V$2:$V$15)</f>
        <v/>
      </c>
      <c r="F126" s="31" t="n">
        <v>0</v>
      </c>
      <c r="G126" s="31">
        <f>AVERAGE(F126,H126)</f>
        <v/>
      </c>
      <c r="H126" s="31" t="n">
        <v>0</v>
      </c>
      <c r="I126" s="31">
        <f>AVERAGE(H126,J126)</f>
        <v/>
      </c>
      <c r="J126" s="31" t="n">
        <v>0</v>
      </c>
      <c r="K126" s="31">
        <f>AVERAGE(J126,L126)</f>
        <v/>
      </c>
      <c r="L126" s="31" t="n">
        <v>0</v>
      </c>
      <c r="M126" s="31">
        <f>AVERAGE(L126,N126)</f>
        <v/>
      </c>
      <c r="N126" s="31" t="n">
        <v>0</v>
      </c>
      <c r="O126" s="31">
        <f>AVERAGE(N126,P126)</f>
        <v/>
      </c>
      <c r="P126" s="31" t="n">
        <v>0</v>
      </c>
      <c r="Q126" s="31">
        <f>AVERAGE(P126,R126)</f>
        <v/>
      </c>
      <c r="R126" s="31" t="n">
        <v>0</v>
      </c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  <c r="AB126" s="31" t="n"/>
      <c r="AC126" s="31" t="n"/>
      <c r="AD126" s="31" t="n"/>
      <c r="AE126" s="31" t="n"/>
      <c r="AF126" s="31" t="n"/>
      <c r="AG126" s="31" t="n"/>
    </row>
    <row r="127" ht="15.75" customHeight="1">
      <c r="A127" s="31" t="n"/>
      <c r="B127" s="31" t="inlineStr">
        <is>
          <t>GA</t>
        </is>
      </c>
      <c r="C127" s="31" t="inlineStr">
        <is>
          <t>Generation</t>
        </is>
      </c>
      <c r="D127" s="31" t="inlineStr">
        <is>
          <t>Hydro</t>
        </is>
      </c>
      <c r="E127" s="31">
        <f>LOOKUP(D127,$U$2:$V$15,$V$2:$V$15)</f>
        <v/>
      </c>
      <c r="F127" s="31" t="n">
        <v>3124447.617</v>
      </c>
      <c r="G127" s="31">
        <f>AVERAGE(F127,H127)</f>
        <v/>
      </c>
      <c r="H127" s="31" t="n">
        <v>3154015.266</v>
      </c>
      <c r="I127" s="31">
        <f>AVERAGE(H127,J127)</f>
        <v/>
      </c>
      <c r="J127" s="31" t="n">
        <v>3122714.088</v>
      </c>
      <c r="K127" s="31">
        <f>AVERAGE(J127,L127)</f>
        <v/>
      </c>
      <c r="L127" s="31" t="n">
        <v>3154015.266</v>
      </c>
      <c r="M127" s="31">
        <f>AVERAGE(L127,N127)</f>
        <v/>
      </c>
      <c r="N127" s="31" t="n">
        <v>3154015.266</v>
      </c>
      <c r="O127" s="31">
        <f>AVERAGE(N127,P127)</f>
        <v/>
      </c>
      <c r="P127" s="31" t="n">
        <v>3154015.266</v>
      </c>
      <c r="Q127" s="31">
        <f>AVERAGE(P127,R127)</f>
        <v/>
      </c>
      <c r="R127" s="31" t="n">
        <v>3154015.266</v>
      </c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  <c r="AB127" s="31" t="n"/>
      <c r="AC127" s="31" t="n"/>
      <c r="AD127" s="31" t="n"/>
      <c r="AE127" s="31" t="n"/>
      <c r="AF127" s="31" t="n"/>
      <c r="AG127" s="31" t="n"/>
    </row>
    <row r="128" ht="15.75" customHeight="1">
      <c r="A128" s="31" t="n"/>
      <c r="B128" s="31" t="inlineStr">
        <is>
          <t>GA</t>
        </is>
      </c>
      <c r="C128" s="31" t="inlineStr">
        <is>
          <t>Generation</t>
        </is>
      </c>
      <c r="D128" s="31" t="inlineStr">
        <is>
          <t>Imports</t>
        </is>
      </c>
      <c r="E128" s="31">
        <f>LOOKUP(D128,$U$2:$V$15,$V$2:$V$15)</f>
        <v/>
      </c>
      <c r="F128" s="31" t="n">
        <v>0</v>
      </c>
      <c r="G128" s="31">
        <f>AVERAGE(F128,H128)</f>
        <v/>
      </c>
      <c r="H128" s="31" t="n">
        <v>0</v>
      </c>
      <c r="I128" s="31">
        <f>AVERAGE(H128,J128)</f>
        <v/>
      </c>
      <c r="J128" s="31" t="n">
        <v>0</v>
      </c>
      <c r="K128" s="31">
        <f>AVERAGE(J128,L128)</f>
        <v/>
      </c>
      <c r="L128" s="31" t="n">
        <v>0</v>
      </c>
      <c r="M128" s="31">
        <f>AVERAGE(L128,N128)</f>
        <v/>
      </c>
      <c r="N128" s="31" t="n">
        <v>0</v>
      </c>
      <c r="O128" s="31">
        <f>AVERAGE(N128,P128)</f>
        <v/>
      </c>
      <c r="P128" s="31" t="n">
        <v>0</v>
      </c>
      <c r="Q128" s="31">
        <f>AVERAGE(P128,R128)</f>
        <v/>
      </c>
      <c r="R128" s="31" t="n">
        <v>0</v>
      </c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  <c r="AB128" s="31" t="n"/>
      <c r="AC128" s="31" t="n"/>
      <c r="AD128" s="31" t="n"/>
      <c r="AE128" s="31" t="n"/>
      <c r="AF128" s="31" t="n"/>
      <c r="AG128" s="31" t="n"/>
    </row>
    <row r="129" ht="15.75" customHeight="1">
      <c r="A129" s="31" t="n"/>
      <c r="B129" s="31" t="inlineStr">
        <is>
          <t>GA</t>
        </is>
      </c>
      <c r="C129" s="31" t="inlineStr">
        <is>
          <t>Generation</t>
        </is>
      </c>
      <c r="D129" s="31" t="inlineStr">
        <is>
          <t>Land-based Wind</t>
        </is>
      </c>
      <c r="E129" s="31">
        <f>LOOKUP(D129,$U$2:$V$15,$V$2:$V$15)</f>
        <v/>
      </c>
      <c r="F129" s="31" t="n">
        <v>0</v>
      </c>
      <c r="G129" s="31">
        <f>AVERAGE(F129,H129)</f>
        <v/>
      </c>
      <c r="H129" s="31" t="n">
        <v>0</v>
      </c>
      <c r="I129" s="31">
        <f>AVERAGE(H129,J129)</f>
        <v/>
      </c>
      <c r="J129" s="31" t="n">
        <v>0</v>
      </c>
      <c r="K129" s="31">
        <f>AVERAGE(J129,L129)</f>
        <v/>
      </c>
      <c r="L129" s="31" t="n">
        <v>0</v>
      </c>
      <c r="M129" s="31">
        <f>AVERAGE(L129,N129)</f>
        <v/>
      </c>
      <c r="N129" s="31" t="n">
        <v>0</v>
      </c>
      <c r="O129" s="31">
        <f>AVERAGE(N129,P129)</f>
        <v/>
      </c>
      <c r="P129" s="31" t="n">
        <v>0</v>
      </c>
      <c r="Q129" s="31">
        <f>AVERAGE(P129,R129)</f>
        <v/>
      </c>
      <c r="R129" s="31" t="n">
        <v>0</v>
      </c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  <c r="AB129" s="31" t="n"/>
      <c r="AC129" s="31" t="n"/>
      <c r="AD129" s="31" t="n"/>
      <c r="AE129" s="31" t="n"/>
      <c r="AF129" s="31" t="n"/>
      <c r="AG129" s="31" t="n"/>
    </row>
    <row r="130" ht="15.75" customHeight="1">
      <c r="A130" s="31" t="n"/>
      <c r="B130" s="31" t="inlineStr">
        <is>
          <t>GA</t>
        </is>
      </c>
      <c r="C130" s="31" t="inlineStr">
        <is>
          <t>Generation</t>
        </is>
      </c>
      <c r="D130" s="31" t="inlineStr">
        <is>
          <t>NG-CC</t>
        </is>
      </c>
      <c r="E130" s="31">
        <f>LOOKUP(D130,$U$2:$V$15,$V$2:$V$15)</f>
        <v/>
      </c>
      <c r="F130" s="31" t="n">
        <v>60631512.51</v>
      </c>
      <c r="G130" s="31">
        <f>AVERAGE(F130,H130)</f>
        <v/>
      </c>
      <c r="H130" s="31" t="n">
        <v>60571785.15</v>
      </c>
      <c r="I130" s="31">
        <f>AVERAGE(H130,J130)</f>
        <v/>
      </c>
      <c r="J130" s="31" t="n">
        <v>58997943.38</v>
      </c>
      <c r="K130" s="31">
        <f>AVERAGE(J130,L130)</f>
        <v/>
      </c>
      <c r="L130" s="31" t="n">
        <v>46946088.97</v>
      </c>
      <c r="M130" s="31">
        <f>AVERAGE(L130,N130)</f>
        <v/>
      </c>
      <c r="N130" s="31" t="n">
        <v>43743329.68</v>
      </c>
      <c r="O130" s="31">
        <f>AVERAGE(N130,P130)</f>
        <v/>
      </c>
      <c r="P130" s="31" t="n">
        <v>43485327.63</v>
      </c>
      <c r="Q130" s="31">
        <f>AVERAGE(P130,R130)</f>
        <v/>
      </c>
      <c r="R130" s="31" t="n">
        <v>39556317.03</v>
      </c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  <c r="AB130" s="31" t="n"/>
      <c r="AC130" s="31" t="n"/>
      <c r="AD130" s="31" t="n"/>
      <c r="AE130" s="31" t="n"/>
      <c r="AF130" s="31" t="n"/>
      <c r="AG130" s="31" t="n"/>
    </row>
    <row r="131" ht="15.75" customHeight="1">
      <c r="A131" s="31" t="n"/>
      <c r="B131" s="31" t="inlineStr">
        <is>
          <t>GA</t>
        </is>
      </c>
      <c r="C131" s="31" t="inlineStr">
        <is>
          <t>Generation</t>
        </is>
      </c>
      <c r="D131" s="31" t="inlineStr">
        <is>
          <t>NG-CT</t>
        </is>
      </c>
      <c r="E131" s="31">
        <f>LOOKUP(D131,$U$2:$V$15,$V$2:$V$15)</f>
        <v/>
      </c>
      <c r="F131" s="31" t="n">
        <v>270579.56</v>
      </c>
      <c r="G131" s="31">
        <f>AVERAGE(F131,H131)</f>
        <v/>
      </c>
      <c r="H131" s="31" t="n">
        <v>270579.56</v>
      </c>
      <c r="I131" s="31">
        <f>AVERAGE(H131,J131)</f>
        <v/>
      </c>
      <c r="J131" s="31" t="n">
        <v>270579.56</v>
      </c>
      <c r="K131" s="31">
        <f>AVERAGE(J131,L131)</f>
        <v/>
      </c>
      <c r="L131" s="31" t="n">
        <v>270579.56</v>
      </c>
      <c r="M131" s="31">
        <f>AVERAGE(L131,N131)</f>
        <v/>
      </c>
      <c r="N131" s="31" t="n">
        <v>270579.56</v>
      </c>
      <c r="O131" s="31">
        <f>AVERAGE(N131,P131)</f>
        <v/>
      </c>
      <c r="P131" s="31" t="n">
        <v>264371.56</v>
      </c>
      <c r="Q131" s="31">
        <f>AVERAGE(P131,R131)</f>
        <v/>
      </c>
      <c r="R131" s="31" t="n">
        <v>264371.56</v>
      </c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  <c r="AB131" s="31" t="n"/>
      <c r="AC131" s="31" t="n"/>
      <c r="AD131" s="31" t="n"/>
      <c r="AE131" s="31" t="n"/>
      <c r="AF131" s="31" t="n"/>
      <c r="AG131" s="31" t="n"/>
    </row>
    <row r="132" ht="15.75" customHeight="1">
      <c r="A132" s="31" t="n"/>
      <c r="B132" s="31" t="inlineStr">
        <is>
          <t>GA</t>
        </is>
      </c>
      <c r="C132" s="31" t="inlineStr">
        <is>
          <t>Generation</t>
        </is>
      </c>
      <c r="D132" s="31" t="inlineStr">
        <is>
          <t>Nuclear</t>
        </is>
      </c>
      <c r="E132" s="31">
        <f>LOOKUP(D132,$U$2:$V$15,$V$2:$V$15)</f>
        <v/>
      </c>
      <c r="F132" s="31" t="n">
        <v>32102594.86</v>
      </c>
      <c r="G132" s="31">
        <f>AVERAGE(F132,H132)</f>
        <v/>
      </c>
      <c r="H132" s="31" t="n">
        <v>32102594.86</v>
      </c>
      <c r="I132" s="31">
        <f>AVERAGE(H132,J132)</f>
        <v/>
      </c>
      <c r="J132" s="31" t="n">
        <v>49493806.06</v>
      </c>
      <c r="K132" s="31">
        <f>AVERAGE(J132,L132)</f>
        <v/>
      </c>
      <c r="L132" s="31" t="n">
        <v>49493806.06</v>
      </c>
      <c r="M132" s="31">
        <f>AVERAGE(L132,N132)</f>
        <v/>
      </c>
      <c r="N132" s="31" t="n">
        <v>49493806.06</v>
      </c>
      <c r="O132" s="31">
        <f>AVERAGE(N132,P132)</f>
        <v/>
      </c>
      <c r="P132" s="31" t="n">
        <v>49493806.06</v>
      </c>
      <c r="Q132" s="31">
        <f>AVERAGE(P132,R132)</f>
        <v/>
      </c>
      <c r="R132" s="31" t="n">
        <v>49493806.06</v>
      </c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  <c r="AB132" s="31" t="n"/>
      <c r="AC132" s="31" t="n"/>
      <c r="AD132" s="31" t="n"/>
      <c r="AE132" s="31" t="n"/>
      <c r="AF132" s="31" t="n"/>
      <c r="AG132" s="31" t="n"/>
    </row>
    <row r="133" ht="15.75" customHeight="1">
      <c r="A133" s="31" t="n"/>
      <c r="B133" s="31" t="inlineStr">
        <is>
          <t>GA</t>
        </is>
      </c>
      <c r="C133" s="31" t="inlineStr">
        <is>
          <t>Generation</t>
        </is>
      </c>
      <c r="D133" s="31" t="inlineStr">
        <is>
          <t>Offshore Wind</t>
        </is>
      </c>
      <c r="E133" s="31">
        <f>LOOKUP(D133,$U$2:$V$15,$V$2:$V$15)</f>
        <v/>
      </c>
      <c r="F133" s="31" t="n">
        <v>0</v>
      </c>
      <c r="G133" s="31">
        <f>AVERAGE(F133,H133)</f>
        <v/>
      </c>
      <c r="H133" s="31" t="n">
        <v>0</v>
      </c>
      <c r="I133" s="31">
        <f>AVERAGE(H133,J133)</f>
        <v/>
      </c>
      <c r="J133" s="31" t="n">
        <v>0</v>
      </c>
      <c r="K133" s="31">
        <f>AVERAGE(J133,L133)</f>
        <v/>
      </c>
      <c r="L133" s="31" t="n">
        <v>0</v>
      </c>
      <c r="M133" s="31">
        <f>AVERAGE(L133,N133)</f>
        <v/>
      </c>
      <c r="N133" s="31" t="n">
        <v>0</v>
      </c>
      <c r="O133" s="31">
        <f>AVERAGE(N133,P133)</f>
        <v/>
      </c>
      <c r="P133" s="31" t="n">
        <v>0</v>
      </c>
      <c r="Q133" s="31">
        <f>AVERAGE(P133,R133)</f>
        <v/>
      </c>
      <c r="R133" s="31" t="n">
        <v>0</v>
      </c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  <c r="AB133" s="31" t="n"/>
      <c r="AC133" s="31" t="n"/>
      <c r="AD133" s="31" t="n"/>
      <c r="AE133" s="31" t="n"/>
      <c r="AF133" s="31" t="n"/>
      <c r="AG133" s="31" t="n"/>
    </row>
    <row r="134" ht="15.75" customHeight="1">
      <c r="A134" s="31" t="n"/>
      <c r="B134" s="31" t="inlineStr">
        <is>
          <t>GA</t>
        </is>
      </c>
      <c r="C134" s="31" t="inlineStr">
        <is>
          <t>Generation</t>
        </is>
      </c>
      <c r="D134" s="31" t="inlineStr">
        <is>
          <t>Oil-Gas-Steam</t>
        </is>
      </c>
      <c r="E134" s="31">
        <f>LOOKUP(D134,$U$2:$V$15,$V$2:$V$15)</f>
        <v/>
      </c>
      <c r="F134" s="31" t="n">
        <v>221063.6131</v>
      </c>
      <c r="G134" s="31">
        <f>AVERAGE(F134,H134)</f>
        <v/>
      </c>
      <c r="H134" s="31" t="n">
        <v>221063.6131</v>
      </c>
      <c r="I134" s="31">
        <f>AVERAGE(H134,J134)</f>
        <v/>
      </c>
      <c r="J134" s="31" t="n">
        <v>221063.6131</v>
      </c>
      <c r="K134" s="31">
        <f>AVERAGE(J134,L134)</f>
        <v/>
      </c>
      <c r="L134" s="31" t="n">
        <v>221063.6131</v>
      </c>
      <c r="M134" s="31">
        <f>AVERAGE(L134,N134)</f>
        <v/>
      </c>
      <c r="N134" s="31" t="n">
        <v>221063.6131</v>
      </c>
      <c r="O134" s="31">
        <f>AVERAGE(N134,P134)</f>
        <v/>
      </c>
      <c r="P134" s="31" t="n">
        <v>213740.5949</v>
      </c>
      <c r="Q134" s="31">
        <f>AVERAGE(P134,R134)</f>
        <v/>
      </c>
      <c r="R134" s="31" t="n">
        <v>213740.5949</v>
      </c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  <c r="AB134" s="31" t="n"/>
      <c r="AC134" s="31" t="n"/>
      <c r="AD134" s="31" t="n"/>
      <c r="AE134" s="31" t="n"/>
      <c r="AF134" s="31" t="n"/>
      <c r="AG134" s="31" t="n"/>
    </row>
    <row r="135" ht="15.75" customHeight="1">
      <c r="A135" s="31" t="n"/>
      <c r="B135" s="31" t="inlineStr">
        <is>
          <t>GA</t>
        </is>
      </c>
      <c r="C135" s="31" t="inlineStr">
        <is>
          <t>Generation</t>
        </is>
      </c>
      <c r="D135" s="31" t="inlineStr">
        <is>
          <t>Rooftop PV</t>
        </is>
      </c>
      <c r="E135" s="31">
        <f>LOOKUP(D135,$U$2:$V$15,$V$2:$V$15)</f>
        <v/>
      </c>
      <c r="F135" s="31" t="n">
        <v>66247.10006</v>
      </c>
      <c r="G135" s="31">
        <f>AVERAGE(F135,H135)</f>
        <v/>
      </c>
      <c r="H135" s="31" t="n">
        <v>88387.87573</v>
      </c>
      <c r="I135" s="31">
        <f>AVERAGE(H135,J135)</f>
        <v/>
      </c>
      <c r="J135" s="31" t="n">
        <v>107525.7698</v>
      </c>
      <c r="K135" s="31">
        <f>AVERAGE(J135,L135)</f>
        <v/>
      </c>
      <c r="L135" s="31" t="n">
        <v>129419.2494</v>
      </c>
      <c r="M135" s="31">
        <f>AVERAGE(L135,N135)</f>
        <v/>
      </c>
      <c r="N135" s="31" t="n">
        <v>160520.6237</v>
      </c>
      <c r="O135" s="31">
        <f>AVERAGE(N135,P135)</f>
        <v/>
      </c>
      <c r="P135" s="31" t="n">
        <v>202813.9141</v>
      </c>
      <c r="Q135" s="31">
        <f>AVERAGE(P135,R135)</f>
        <v/>
      </c>
      <c r="R135" s="31" t="n">
        <v>260418.3678</v>
      </c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  <c r="AB135" s="31" t="n"/>
      <c r="AC135" s="31" t="n"/>
      <c r="AD135" s="31" t="n"/>
      <c r="AE135" s="31" t="n"/>
      <c r="AF135" s="31" t="n"/>
      <c r="AG135" s="31" t="n"/>
    </row>
    <row r="136" ht="15.75" customHeight="1">
      <c r="A136" s="31" t="n"/>
      <c r="B136" s="31" t="inlineStr">
        <is>
          <t>GA</t>
        </is>
      </c>
      <c r="C136" s="31" t="inlineStr">
        <is>
          <t>Generation</t>
        </is>
      </c>
      <c r="D136" s="31" t="inlineStr">
        <is>
          <t>Storage</t>
        </is>
      </c>
      <c r="E136" s="31">
        <f>LOOKUP(D136,$U$2:$V$15,$V$2:$V$15)</f>
        <v/>
      </c>
      <c r="F136" s="31" t="n">
        <v>0</v>
      </c>
      <c r="G136" s="31" t="n">
        <v>0</v>
      </c>
      <c r="H136" s="31" t="n">
        <v>0</v>
      </c>
      <c r="I136" s="31" t="n">
        <v>0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0</v>
      </c>
      <c r="O136" s="31" t="n">
        <v>0</v>
      </c>
      <c r="P136" s="31" t="n">
        <v>0</v>
      </c>
      <c r="Q136" s="31" t="n">
        <v>0</v>
      </c>
      <c r="R136" s="31" t="n">
        <v>0</v>
      </c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  <c r="AB136" s="31" t="n"/>
      <c r="AC136" s="31" t="n"/>
      <c r="AD136" s="31" t="n"/>
      <c r="AE136" s="31" t="n"/>
      <c r="AF136" s="31" t="n"/>
      <c r="AG136" s="31" t="n"/>
    </row>
    <row r="137" ht="15.75" customHeight="1">
      <c r="A137" s="31" t="n"/>
      <c r="B137" s="31" t="inlineStr">
        <is>
          <t>GA</t>
        </is>
      </c>
      <c r="C137" s="31" t="inlineStr">
        <is>
          <t>Generation</t>
        </is>
      </c>
      <c r="D137" s="31" t="inlineStr">
        <is>
          <t>Utility PV</t>
        </is>
      </c>
      <c r="E137" s="31">
        <f>LOOKUP(D137,$U$2:$V$15,$V$2:$V$15)</f>
        <v/>
      </c>
      <c r="F137" s="31" t="n">
        <v>2226202.201</v>
      </c>
      <c r="G137" s="31">
        <f>AVERAGE(F137,H137)</f>
        <v/>
      </c>
      <c r="H137" s="31" t="n">
        <v>3275694.802</v>
      </c>
      <c r="I137" s="31">
        <f>AVERAGE(H137,J137)</f>
        <v/>
      </c>
      <c r="J137" s="31" t="n">
        <v>3274638.811</v>
      </c>
      <c r="K137" s="31">
        <f>AVERAGE(J137,L137)</f>
        <v/>
      </c>
      <c r="L137" s="31" t="n">
        <v>3241913.125</v>
      </c>
      <c r="M137" s="31">
        <f>AVERAGE(L137,N137)</f>
        <v/>
      </c>
      <c r="N137" s="31" t="n">
        <v>3209618.267</v>
      </c>
      <c r="O137" s="31">
        <f>AVERAGE(N137,P137)</f>
        <v/>
      </c>
      <c r="P137" s="31" t="n">
        <v>3177554.617</v>
      </c>
      <c r="Q137" s="31">
        <f>AVERAGE(P137,R137)</f>
        <v/>
      </c>
      <c r="R137" s="31" t="n">
        <v>4250217.394</v>
      </c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  <c r="AB137" s="31" t="n"/>
      <c r="AC137" s="31" t="n"/>
      <c r="AD137" s="31" t="n"/>
      <c r="AE137" s="31" t="n"/>
      <c r="AF137" s="31" t="n"/>
      <c r="AG137" s="31" t="n"/>
    </row>
    <row r="138" ht="15.75" customHeight="1">
      <c r="A138" s="31" t="n"/>
      <c r="B138" s="31" t="inlineStr">
        <is>
          <t>IA</t>
        </is>
      </c>
      <c r="C138" s="31" t="inlineStr">
        <is>
          <t>Generation</t>
        </is>
      </c>
      <c r="D138" s="31" t="inlineStr">
        <is>
          <t>Biopower</t>
        </is>
      </c>
      <c r="E138" s="31">
        <f>LOOKUP(D138,$U$2:$V$15,$V$2:$V$15)</f>
        <v/>
      </c>
      <c r="F138" s="31" t="n">
        <v>0</v>
      </c>
      <c r="G138" s="31">
        <f>AVERAGE(F138,H138)</f>
        <v/>
      </c>
      <c r="H138" s="31" t="n">
        <v>0</v>
      </c>
      <c r="I138" s="31">
        <f>AVERAGE(H138,J138)</f>
        <v/>
      </c>
      <c r="J138" s="31" t="n">
        <v>0</v>
      </c>
      <c r="K138" s="31">
        <f>AVERAGE(J138,L138)</f>
        <v/>
      </c>
      <c r="L138" s="31" t="n">
        <v>0</v>
      </c>
      <c r="M138" s="31">
        <f>AVERAGE(L138,N138)</f>
        <v/>
      </c>
      <c r="N138" s="31" t="n">
        <v>0</v>
      </c>
      <c r="O138" s="31">
        <f>AVERAGE(N138,P138)</f>
        <v/>
      </c>
      <c r="P138" s="31" t="n">
        <v>386.4</v>
      </c>
      <c r="Q138" s="31">
        <f>AVERAGE(P138,R138)</f>
        <v/>
      </c>
      <c r="R138" s="31" t="n">
        <v>784.875</v>
      </c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  <c r="AB138" s="31" t="n"/>
      <c r="AC138" s="31" t="n"/>
      <c r="AD138" s="31" t="n"/>
      <c r="AE138" s="31" t="n"/>
      <c r="AF138" s="31" t="n"/>
      <c r="AG138" s="31" t="n"/>
    </row>
    <row r="139" ht="15.75" customHeight="1">
      <c r="A139" s="31" t="n"/>
      <c r="B139" s="31" t="inlineStr">
        <is>
          <t>IA</t>
        </is>
      </c>
      <c r="C139" s="31" t="inlineStr">
        <is>
          <t>Generation</t>
        </is>
      </c>
      <c r="D139" s="31" t="inlineStr">
        <is>
          <t>Coal</t>
        </is>
      </c>
      <c r="E139" s="31">
        <f>LOOKUP(D139,$U$2:$V$15,$V$2:$V$15)</f>
        <v/>
      </c>
      <c r="F139" s="31" t="n">
        <v>35554702.16</v>
      </c>
      <c r="G139" s="31">
        <f>AVERAGE(F139,H139)</f>
        <v/>
      </c>
      <c r="H139" s="31" t="n">
        <v>35348383.64</v>
      </c>
      <c r="I139" s="31">
        <f>AVERAGE(H139,J139)</f>
        <v/>
      </c>
      <c r="J139" s="31" t="n">
        <v>36073615.61</v>
      </c>
      <c r="K139" s="31">
        <f>AVERAGE(J139,L139)</f>
        <v/>
      </c>
      <c r="L139" s="31" t="n">
        <v>36336547.78</v>
      </c>
      <c r="M139" s="31">
        <f>AVERAGE(L139,N139)</f>
        <v/>
      </c>
      <c r="N139" s="31" t="n">
        <v>36175872.23</v>
      </c>
      <c r="O139" s="31">
        <f>AVERAGE(N139,P139)</f>
        <v/>
      </c>
      <c r="P139" s="31" t="n">
        <v>35918919.82</v>
      </c>
      <c r="Q139" s="31">
        <f>AVERAGE(P139,R139)</f>
        <v/>
      </c>
      <c r="R139" s="31" t="n">
        <v>36177267.41</v>
      </c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  <c r="AB139" s="31" t="n"/>
      <c r="AC139" s="31" t="n"/>
      <c r="AD139" s="31" t="n"/>
      <c r="AE139" s="31" t="n"/>
      <c r="AF139" s="31" t="n"/>
      <c r="AG139" s="31" t="n"/>
    </row>
    <row r="140" ht="15.75" customHeight="1">
      <c r="A140" s="31" t="n"/>
      <c r="B140" s="31" t="inlineStr">
        <is>
          <t>IA</t>
        </is>
      </c>
      <c r="C140" s="31" t="inlineStr">
        <is>
          <t>Generation</t>
        </is>
      </c>
      <c r="D140" s="31" t="inlineStr">
        <is>
          <t>CSP</t>
        </is>
      </c>
      <c r="E140" s="31">
        <f>LOOKUP(D140,$U$2:$V$15,$V$2:$V$15)</f>
        <v/>
      </c>
      <c r="F140" s="31" t="n">
        <v>0</v>
      </c>
      <c r="G140" s="31">
        <f>AVERAGE(F140,H140)</f>
        <v/>
      </c>
      <c r="H140" s="31" t="n">
        <v>0</v>
      </c>
      <c r="I140" s="31">
        <f>AVERAGE(H140,J140)</f>
        <v/>
      </c>
      <c r="J140" s="31" t="n">
        <v>0</v>
      </c>
      <c r="K140" s="31">
        <f>AVERAGE(J140,L140)</f>
        <v/>
      </c>
      <c r="L140" s="31" t="n">
        <v>0</v>
      </c>
      <c r="M140" s="31">
        <f>AVERAGE(L140,N140)</f>
        <v/>
      </c>
      <c r="N140" s="31" t="n">
        <v>0</v>
      </c>
      <c r="O140" s="31">
        <f>AVERAGE(N140,P140)</f>
        <v/>
      </c>
      <c r="P140" s="31" t="n">
        <v>0</v>
      </c>
      <c r="Q140" s="31">
        <f>AVERAGE(P140,R140)</f>
        <v/>
      </c>
      <c r="R140" s="31" t="n">
        <v>0</v>
      </c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  <c r="AB140" s="31" t="n"/>
      <c r="AC140" s="31" t="n"/>
      <c r="AD140" s="31" t="n"/>
      <c r="AE140" s="31" t="n"/>
      <c r="AF140" s="31" t="n"/>
      <c r="AG140" s="31" t="n"/>
    </row>
    <row r="141" ht="15.75" customHeight="1">
      <c r="A141" s="31" t="n"/>
      <c r="B141" s="31" t="inlineStr">
        <is>
          <t>IA</t>
        </is>
      </c>
      <c r="C141" s="31" t="inlineStr">
        <is>
          <t>Generation</t>
        </is>
      </c>
      <c r="D141" s="31" t="inlineStr">
        <is>
          <t>Geothermal</t>
        </is>
      </c>
      <c r="E141" s="31">
        <f>LOOKUP(D141,$U$2:$V$15,$V$2:$V$15)</f>
        <v/>
      </c>
      <c r="F141" s="31" t="n">
        <v>0</v>
      </c>
      <c r="G141" s="31">
        <f>AVERAGE(F141,H141)</f>
        <v/>
      </c>
      <c r="H141" s="31" t="n">
        <v>0</v>
      </c>
      <c r="I141" s="31">
        <f>AVERAGE(H141,J141)</f>
        <v/>
      </c>
      <c r="J141" s="31" t="n">
        <v>0</v>
      </c>
      <c r="K141" s="31">
        <f>AVERAGE(J141,L141)</f>
        <v/>
      </c>
      <c r="L141" s="31" t="n">
        <v>0</v>
      </c>
      <c r="M141" s="31">
        <f>AVERAGE(L141,N141)</f>
        <v/>
      </c>
      <c r="N141" s="31" t="n">
        <v>0</v>
      </c>
      <c r="O141" s="31">
        <f>AVERAGE(N141,P141)</f>
        <v/>
      </c>
      <c r="P141" s="31" t="n">
        <v>0</v>
      </c>
      <c r="Q141" s="31">
        <f>AVERAGE(P141,R141)</f>
        <v/>
      </c>
      <c r="R141" s="31" t="n">
        <v>0</v>
      </c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  <c r="AB141" s="31" t="n"/>
      <c r="AC141" s="31" t="n"/>
      <c r="AD141" s="31" t="n"/>
      <c r="AE141" s="31" t="n"/>
      <c r="AF141" s="31" t="n"/>
      <c r="AG141" s="31" t="n"/>
    </row>
    <row r="142" ht="15.75" customHeight="1">
      <c r="A142" s="31" t="n"/>
      <c r="B142" s="31" t="inlineStr">
        <is>
          <t>IA</t>
        </is>
      </c>
      <c r="C142" s="31" t="inlineStr">
        <is>
          <t>Generation</t>
        </is>
      </c>
      <c r="D142" s="31" t="inlineStr">
        <is>
          <t>Hydro</t>
        </is>
      </c>
      <c r="E142" s="31">
        <f>LOOKUP(D142,$U$2:$V$15,$V$2:$V$15)</f>
        <v/>
      </c>
      <c r="F142" s="31" t="n">
        <v>1036995.532</v>
      </c>
      <c r="G142" s="31">
        <f>AVERAGE(F142,H142)</f>
        <v/>
      </c>
      <c r="H142" s="31" t="n">
        <v>1105255.094</v>
      </c>
      <c r="I142" s="31">
        <f>AVERAGE(H142,J142)</f>
        <v/>
      </c>
      <c r="J142" s="31" t="n">
        <v>1105255.094</v>
      </c>
      <c r="K142" s="31">
        <f>AVERAGE(J142,L142)</f>
        <v/>
      </c>
      <c r="L142" s="31" t="n">
        <v>1105255.094</v>
      </c>
      <c r="M142" s="31">
        <f>AVERAGE(L142,N142)</f>
        <v/>
      </c>
      <c r="N142" s="31" t="n">
        <v>1105255.094</v>
      </c>
      <c r="O142" s="31">
        <f>AVERAGE(N142,P142)</f>
        <v/>
      </c>
      <c r="P142" s="31" t="n">
        <v>1105255.094</v>
      </c>
      <c r="Q142" s="31">
        <f>AVERAGE(P142,R142)</f>
        <v/>
      </c>
      <c r="R142" s="31" t="n">
        <v>1105255.094</v>
      </c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  <c r="AB142" s="31" t="n"/>
      <c r="AC142" s="31" t="n"/>
      <c r="AD142" s="31" t="n"/>
      <c r="AE142" s="31" t="n"/>
      <c r="AF142" s="31" t="n"/>
      <c r="AG142" s="31" t="n"/>
    </row>
    <row r="143" ht="15.75" customHeight="1">
      <c r="A143" s="31" t="n"/>
      <c r="B143" s="31" t="inlineStr">
        <is>
          <t>IA</t>
        </is>
      </c>
      <c r="C143" s="31" t="inlineStr">
        <is>
          <t>Generation</t>
        </is>
      </c>
      <c r="D143" s="31" t="inlineStr">
        <is>
          <t>Imports</t>
        </is>
      </c>
      <c r="E143" s="31">
        <f>LOOKUP(D143,$U$2:$V$15,$V$2:$V$15)</f>
        <v/>
      </c>
      <c r="F143" s="31" t="n">
        <v>0</v>
      </c>
      <c r="G143" s="31">
        <f>AVERAGE(F143,H143)</f>
        <v/>
      </c>
      <c r="H143" s="31" t="n">
        <v>0</v>
      </c>
      <c r="I143" s="31">
        <f>AVERAGE(H143,J143)</f>
        <v/>
      </c>
      <c r="J143" s="31" t="n">
        <v>0</v>
      </c>
      <c r="K143" s="31">
        <f>AVERAGE(J143,L143)</f>
        <v/>
      </c>
      <c r="L143" s="31" t="n">
        <v>0</v>
      </c>
      <c r="M143" s="31">
        <f>AVERAGE(L143,N143)</f>
        <v/>
      </c>
      <c r="N143" s="31" t="n">
        <v>0</v>
      </c>
      <c r="O143" s="31">
        <f>AVERAGE(N143,P143)</f>
        <v/>
      </c>
      <c r="P143" s="31" t="n">
        <v>0</v>
      </c>
      <c r="Q143" s="31">
        <f>AVERAGE(P143,R143)</f>
        <v/>
      </c>
      <c r="R143" s="31" t="n">
        <v>0</v>
      </c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  <c r="AB143" s="31" t="n"/>
      <c r="AC143" s="31" t="n"/>
      <c r="AD143" s="31" t="n"/>
      <c r="AE143" s="31" t="n"/>
      <c r="AF143" s="31" t="n"/>
      <c r="AG143" s="31" t="n"/>
    </row>
    <row r="144" ht="15.75" customHeight="1">
      <c r="A144" s="31" t="n"/>
      <c r="B144" s="31" t="inlineStr">
        <is>
          <t>IA</t>
        </is>
      </c>
      <c r="C144" s="31" t="inlineStr">
        <is>
          <t>Generation</t>
        </is>
      </c>
      <c r="D144" s="31" t="inlineStr">
        <is>
          <t>Land-based Wind</t>
        </is>
      </c>
      <c r="E144" s="31">
        <f>LOOKUP(D144,$U$2:$V$15,$V$2:$V$15)</f>
        <v/>
      </c>
      <c r="F144" s="31" t="n">
        <v>22462898.48</v>
      </c>
      <c r="G144" s="31">
        <f>AVERAGE(F144,H144)</f>
        <v/>
      </c>
      <c r="H144" s="31" t="n">
        <v>29134026.36</v>
      </c>
      <c r="I144" s="31">
        <f>AVERAGE(H144,J144)</f>
        <v/>
      </c>
      <c r="J144" s="31" t="n">
        <v>29064901.82</v>
      </c>
      <c r="K144" s="31">
        <f>AVERAGE(J144,L144)</f>
        <v/>
      </c>
      <c r="L144" s="31" t="n">
        <v>29099297.22</v>
      </c>
      <c r="M144" s="31">
        <f>AVERAGE(L144,N144)</f>
        <v/>
      </c>
      <c r="N144" s="31" t="n">
        <v>28990229.68</v>
      </c>
      <c r="O144" s="31">
        <f>AVERAGE(N144,P144)</f>
        <v/>
      </c>
      <c r="P144" s="31" t="n">
        <v>28872698.95</v>
      </c>
      <c r="Q144" s="31">
        <f>AVERAGE(P144,R144)</f>
        <v/>
      </c>
      <c r="R144" s="31" t="n">
        <v>28362862.96</v>
      </c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  <c r="AG144" s="31" t="n"/>
    </row>
    <row r="145" ht="15.75" customHeight="1">
      <c r="A145" s="31" t="n"/>
      <c r="B145" s="31" t="inlineStr">
        <is>
          <t>IA</t>
        </is>
      </c>
      <c r="C145" s="31" t="inlineStr">
        <is>
          <t>Generation</t>
        </is>
      </c>
      <c r="D145" s="31" t="inlineStr">
        <is>
          <t>NG-CC</t>
        </is>
      </c>
      <c r="E145" s="31">
        <f>LOOKUP(D145,$U$2:$V$15,$V$2:$V$15)</f>
        <v/>
      </c>
      <c r="F145" s="31" t="n">
        <v>6918451.205</v>
      </c>
      <c r="G145" s="31">
        <f>AVERAGE(F145,H145)</f>
        <v/>
      </c>
      <c r="H145" s="31" t="n">
        <v>5769115.708</v>
      </c>
      <c r="I145" s="31">
        <f>AVERAGE(H145,J145)</f>
        <v/>
      </c>
      <c r="J145" s="31" t="n">
        <v>5968702.836</v>
      </c>
      <c r="K145" s="31">
        <f>AVERAGE(J145,L145)</f>
        <v/>
      </c>
      <c r="L145" s="31" t="n">
        <v>4809410.111</v>
      </c>
      <c r="M145" s="31">
        <f>AVERAGE(L145,N145)</f>
        <v/>
      </c>
      <c r="N145" s="31" t="n">
        <v>3735677.351</v>
      </c>
      <c r="O145" s="31">
        <f>AVERAGE(N145,P145)</f>
        <v/>
      </c>
      <c r="P145" s="31" t="n">
        <v>3109313.843</v>
      </c>
      <c r="Q145" s="31">
        <f>AVERAGE(P145,R145)</f>
        <v/>
      </c>
      <c r="R145" s="31" t="n">
        <v>2784192.893</v>
      </c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  <c r="AG145" s="31" t="n"/>
    </row>
    <row r="146" ht="15.75" customHeight="1">
      <c r="A146" s="31" t="n"/>
      <c r="B146" s="31" t="inlineStr">
        <is>
          <t>IA</t>
        </is>
      </c>
      <c r="C146" s="31" t="inlineStr">
        <is>
          <t>Generation</t>
        </is>
      </c>
      <c r="D146" s="31" t="inlineStr">
        <is>
          <t>NG-CT</t>
        </is>
      </c>
      <c r="E146" s="31">
        <f>LOOKUP(D146,$U$2:$V$15,$V$2:$V$15)</f>
        <v/>
      </c>
      <c r="F146" s="31" t="n">
        <v>86389.72312</v>
      </c>
      <c r="G146" s="31">
        <f>AVERAGE(F146,H146)</f>
        <v/>
      </c>
      <c r="H146" s="31" t="n">
        <v>47347.59007</v>
      </c>
      <c r="I146" s="31">
        <f>AVERAGE(H146,J146)</f>
        <v/>
      </c>
      <c r="J146" s="31" t="n">
        <v>69181.02317</v>
      </c>
      <c r="K146" s="31">
        <f>AVERAGE(J146,L146)</f>
        <v/>
      </c>
      <c r="L146" s="31" t="n">
        <v>39758.19734</v>
      </c>
      <c r="M146" s="31">
        <f>AVERAGE(L146,N146)</f>
        <v/>
      </c>
      <c r="N146" s="31" t="n">
        <v>33460.95734</v>
      </c>
      <c r="O146" s="31">
        <f>AVERAGE(N146,P146)</f>
        <v/>
      </c>
      <c r="P146" s="31" t="n">
        <v>33460.95734</v>
      </c>
      <c r="Q146" s="31">
        <f>AVERAGE(P146,R146)</f>
        <v/>
      </c>
      <c r="R146" s="31" t="n">
        <v>24823.40994</v>
      </c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  <c r="AB146" s="31" t="n"/>
      <c r="AC146" s="31" t="n"/>
      <c r="AD146" s="31" t="n"/>
      <c r="AE146" s="31" t="n"/>
      <c r="AF146" s="31" t="n"/>
      <c r="AG146" s="31" t="n"/>
    </row>
    <row r="147" ht="15.75" customHeight="1">
      <c r="A147" s="31" t="n"/>
      <c r="B147" s="31" t="inlineStr">
        <is>
          <t>IA</t>
        </is>
      </c>
      <c r="C147" s="31" t="inlineStr">
        <is>
          <t>Generation</t>
        </is>
      </c>
      <c r="D147" s="31" t="inlineStr">
        <is>
          <t>Nuclear</t>
        </is>
      </c>
      <c r="E147" s="31">
        <f>LOOKUP(D147,$U$2:$V$15,$V$2:$V$15)</f>
        <v/>
      </c>
      <c r="F147" s="31" t="n">
        <v>4754124.734</v>
      </c>
      <c r="G147" s="31">
        <f>AVERAGE(F147,H147)</f>
        <v/>
      </c>
      <c r="H147" s="31" t="n">
        <v>0</v>
      </c>
      <c r="I147" s="31">
        <f>AVERAGE(H147,J147)</f>
        <v/>
      </c>
      <c r="J147" s="31" t="n">
        <v>0</v>
      </c>
      <c r="K147" s="31">
        <f>AVERAGE(J147,L147)</f>
        <v/>
      </c>
      <c r="L147" s="31" t="n">
        <v>0</v>
      </c>
      <c r="M147" s="31">
        <f>AVERAGE(L147,N147)</f>
        <v/>
      </c>
      <c r="N147" s="31" t="n">
        <v>0</v>
      </c>
      <c r="O147" s="31">
        <f>AVERAGE(N147,P147)</f>
        <v/>
      </c>
      <c r="P147" s="31" t="n">
        <v>0</v>
      </c>
      <c r="Q147" s="31">
        <f>AVERAGE(P147,R147)</f>
        <v/>
      </c>
      <c r="R147" s="31" t="n">
        <v>0</v>
      </c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  <c r="AB147" s="31" t="n"/>
      <c r="AC147" s="31" t="n"/>
      <c r="AD147" s="31" t="n"/>
      <c r="AE147" s="31" t="n"/>
      <c r="AF147" s="31" t="n"/>
      <c r="AG147" s="31" t="n"/>
    </row>
    <row r="148" ht="15.75" customHeight="1">
      <c r="A148" s="31" t="n"/>
      <c r="B148" s="31" t="inlineStr">
        <is>
          <t>IA</t>
        </is>
      </c>
      <c r="C148" s="31" t="inlineStr">
        <is>
          <t>Generation</t>
        </is>
      </c>
      <c r="D148" s="31" t="inlineStr">
        <is>
          <t>Offshore Wind</t>
        </is>
      </c>
      <c r="E148" s="31">
        <f>LOOKUP(D148,$U$2:$V$15,$V$2:$V$15)</f>
        <v/>
      </c>
      <c r="F148" s="31" t="n">
        <v>0</v>
      </c>
      <c r="G148" s="31">
        <f>AVERAGE(F148,H148)</f>
        <v/>
      </c>
      <c r="H148" s="31" t="n">
        <v>0</v>
      </c>
      <c r="I148" s="31">
        <f>AVERAGE(H148,J148)</f>
        <v/>
      </c>
      <c r="J148" s="31" t="n">
        <v>0</v>
      </c>
      <c r="K148" s="31">
        <f>AVERAGE(J148,L148)</f>
        <v/>
      </c>
      <c r="L148" s="31" t="n">
        <v>0</v>
      </c>
      <c r="M148" s="31">
        <f>AVERAGE(L148,N148)</f>
        <v/>
      </c>
      <c r="N148" s="31" t="n">
        <v>0</v>
      </c>
      <c r="O148" s="31">
        <f>AVERAGE(N148,P148)</f>
        <v/>
      </c>
      <c r="P148" s="31" t="n">
        <v>0</v>
      </c>
      <c r="Q148" s="31">
        <f>AVERAGE(P148,R148)</f>
        <v/>
      </c>
      <c r="R148" s="31" t="n">
        <v>0</v>
      </c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  <c r="AB148" s="31" t="n"/>
      <c r="AC148" s="31" t="n"/>
      <c r="AD148" s="31" t="n"/>
      <c r="AE148" s="31" t="n"/>
      <c r="AF148" s="31" t="n"/>
      <c r="AG148" s="31" t="n"/>
    </row>
    <row r="149" ht="15.75" customHeight="1">
      <c r="A149" s="31" t="n"/>
      <c r="B149" s="31" t="inlineStr">
        <is>
          <t>IA</t>
        </is>
      </c>
      <c r="C149" s="31" t="inlineStr">
        <is>
          <t>Generation</t>
        </is>
      </c>
      <c r="D149" s="31" t="inlineStr">
        <is>
          <t>Oil-Gas-Steam</t>
        </is>
      </c>
      <c r="E149" s="31">
        <f>LOOKUP(D149,$U$2:$V$15,$V$2:$V$15)</f>
        <v/>
      </c>
      <c r="F149" s="31" t="n">
        <v>73230.18240000001</v>
      </c>
      <c r="G149" s="31">
        <f>AVERAGE(F149,H149)</f>
        <v/>
      </c>
      <c r="H149" s="31" t="n">
        <v>73230.18240000001</v>
      </c>
      <c r="I149" s="31">
        <f>AVERAGE(H149,J149)</f>
        <v/>
      </c>
      <c r="J149" s="31" t="n">
        <v>73230.18240000001</v>
      </c>
      <c r="K149" s="31">
        <f>AVERAGE(J149,L149)</f>
        <v/>
      </c>
      <c r="L149" s="31" t="n">
        <v>73230.18240000001</v>
      </c>
      <c r="M149" s="31">
        <f>AVERAGE(L149,N149)</f>
        <v/>
      </c>
      <c r="N149" s="31" t="n">
        <v>73230.18240000001</v>
      </c>
      <c r="O149" s="31">
        <f>AVERAGE(N149,P149)</f>
        <v/>
      </c>
      <c r="P149" s="31" t="n">
        <v>73230.18240000001</v>
      </c>
      <c r="Q149" s="31">
        <f>AVERAGE(P149,R149)</f>
        <v/>
      </c>
      <c r="R149" s="31" t="n">
        <v>73230.18240000001</v>
      </c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  <c r="AB149" s="31" t="n"/>
      <c r="AC149" s="31" t="n"/>
      <c r="AD149" s="31" t="n"/>
      <c r="AE149" s="31" t="n"/>
      <c r="AF149" s="31" t="n"/>
      <c r="AG149" s="31" t="n"/>
    </row>
    <row r="150" ht="15.75" customHeight="1">
      <c r="A150" s="31" t="n"/>
      <c r="B150" s="31" t="inlineStr">
        <is>
          <t>IA</t>
        </is>
      </c>
      <c r="C150" s="31" t="inlineStr">
        <is>
          <t>Generation</t>
        </is>
      </c>
      <c r="D150" s="31" t="inlineStr">
        <is>
          <t>Rooftop PV</t>
        </is>
      </c>
      <c r="E150" s="31">
        <f>LOOKUP(D150,$U$2:$V$15,$V$2:$V$15)</f>
        <v/>
      </c>
      <c r="F150" s="31" t="n">
        <v>108473.7683</v>
      </c>
      <c r="G150" s="31">
        <f>AVERAGE(F150,H150)</f>
        <v/>
      </c>
      <c r="H150" s="31" t="n">
        <v>110465.3756</v>
      </c>
      <c r="I150" s="31">
        <f>AVERAGE(H150,J150)</f>
        <v/>
      </c>
      <c r="J150" s="31" t="n">
        <v>111815.6988</v>
      </c>
      <c r="K150" s="31">
        <f>AVERAGE(J150,L150)</f>
        <v/>
      </c>
      <c r="L150" s="31" t="n">
        <v>113164.8089</v>
      </c>
      <c r="M150" s="31">
        <f>AVERAGE(L150,N150)</f>
        <v/>
      </c>
      <c r="N150" s="31" t="n">
        <v>115707.0506</v>
      </c>
      <c r="O150" s="31">
        <f>AVERAGE(N150,P150)</f>
        <v/>
      </c>
      <c r="P150" s="31" t="n">
        <v>119405.0284</v>
      </c>
      <c r="Q150" s="31">
        <f>AVERAGE(P150,R150)</f>
        <v/>
      </c>
      <c r="R150" s="31" t="n">
        <v>124140.9893</v>
      </c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  <c r="AB150" s="31" t="n"/>
      <c r="AC150" s="31" t="n"/>
      <c r="AD150" s="31" t="n"/>
      <c r="AE150" s="31" t="n"/>
      <c r="AF150" s="31" t="n"/>
      <c r="AG150" s="31" t="n"/>
    </row>
    <row r="151" ht="15.75" customHeight="1">
      <c r="A151" s="31" t="n"/>
      <c r="B151" s="31" t="inlineStr">
        <is>
          <t>IA</t>
        </is>
      </c>
      <c r="C151" s="31" t="inlineStr">
        <is>
          <t>Generation</t>
        </is>
      </c>
      <c r="D151" s="31" t="inlineStr">
        <is>
          <t>Storage</t>
        </is>
      </c>
      <c r="E151" s="31">
        <f>LOOKUP(D151,$U$2:$V$15,$V$2:$V$15)</f>
        <v/>
      </c>
      <c r="F151" s="31" t="n">
        <v>0</v>
      </c>
      <c r="G151" s="31" t="n">
        <v>0</v>
      </c>
      <c r="H151" s="31" t="n">
        <v>0</v>
      </c>
      <c r="I151" s="31" t="n">
        <v>0</v>
      </c>
      <c r="J151" s="31" t="n">
        <v>0</v>
      </c>
      <c r="K151" s="31" t="n">
        <v>0</v>
      </c>
      <c r="L151" s="31" t="n">
        <v>0</v>
      </c>
      <c r="M151" s="31" t="n">
        <v>0</v>
      </c>
      <c r="N151" s="31" t="n">
        <v>0</v>
      </c>
      <c r="O151" s="31" t="n">
        <v>0</v>
      </c>
      <c r="P151" s="31" t="n">
        <v>0</v>
      </c>
      <c r="Q151" s="31" t="n">
        <v>0</v>
      </c>
      <c r="R151" s="31" t="n">
        <v>0</v>
      </c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  <c r="AB151" s="31" t="n"/>
      <c r="AC151" s="31" t="n"/>
      <c r="AD151" s="31" t="n"/>
      <c r="AE151" s="31" t="n"/>
      <c r="AF151" s="31" t="n"/>
      <c r="AG151" s="31" t="n"/>
    </row>
    <row r="152" ht="15.75" customHeight="1">
      <c r="A152" s="31" t="n"/>
      <c r="B152" s="31" t="inlineStr">
        <is>
          <t>IA</t>
        </is>
      </c>
      <c r="C152" s="31" t="inlineStr">
        <is>
          <t>Generation</t>
        </is>
      </c>
      <c r="D152" s="31" t="inlineStr">
        <is>
          <t>Utility PV</t>
        </is>
      </c>
      <c r="E152" s="31">
        <f>LOOKUP(D152,$U$2:$V$15,$V$2:$V$15)</f>
        <v/>
      </c>
      <c r="F152" s="31" t="n">
        <v>16257.63913</v>
      </c>
      <c r="G152" s="31">
        <f>AVERAGE(F152,H152)</f>
        <v/>
      </c>
      <c r="H152" s="31" t="n">
        <v>16257.63913</v>
      </c>
      <c r="I152" s="31">
        <f>AVERAGE(H152,J152)</f>
        <v/>
      </c>
      <c r="J152" s="31" t="n">
        <v>16257.63913</v>
      </c>
      <c r="K152" s="31">
        <f>AVERAGE(J152,L152)</f>
        <v/>
      </c>
      <c r="L152" s="31" t="n">
        <v>16096.17819</v>
      </c>
      <c r="M152" s="31">
        <f>AVERAGE(L152,N152)</f>
        <v/>
      </c>
      <c r="N152" s="31" t="n">
        <v>871392.7614</v>
      </c>
      <c r="O152" s="31">
        <f>AVERAGE(N152,P152)</f>
        <v/>
      </c>
      <c r="P152" s="31" t="n">
        <v>4571089.748</v>
      </c>
      <c r="Q152" s="31">
        <f>AVERAGE(P152,R152)</f>
        <v/>
      </c>
      <c r="R152" s="31" t="n">
        <v>4525379.059</v>
      </c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  <c r="AB152" s="31" t="n"/>
      <c r="AC152" s="31" t="n"/>
      <c r="AD152" s="31" t="n"/>
      <c r="AE152" s="31" t="n"/>
      <c r="AF152" s="31" t="n"/>
      <c r="AG152" s="31" t="n"/>
    </row>
    <row r="153" ht="15.75" customHeight="1">
      <c r="A153" s="31" t="n"/>
      <c r="B153" s="31" t="inlineStr">
        <is>
          <t>ID</t>
        </is>
      </c>
      <c r="C153" s="31" t="inlineStr">
        <is>
          <t>Generation</t>
        </is>
      </c>
      <c r="D153" s="31" t="inlineStr">
        <is>
          <t>Biopower</t>
        </is>
      </c>
      <c r="E153" s="31">
        <f>LOOKUP(D153,$U$2:$V$15,$V$2:$V$15)</f>
        <v/>
      </c>
      <c r="F153" s="31" t="n">
        <v>0</v>
      </c>
      <c r="G153" s="31">
        <f>AVERAGE(F153,H153)</f>
        <v/>
      </c>
      <c r="H153" s="31" t="n">
        <v>0</v>
      </c>
      <c r="I153" s="31">
        <f>AVERAGE(H153,J153)</f>
        <v/>
      </c>
      <c r="J153" s="31" t="n">
        <v>0</v>
      </c>
      <c r="K153" s="31">
        <f>AVERAGE(J153,L153)</f>
        <v/>
      </c>
      <c r="L153" s="31" t="n">
        <v>0</v>
      </c>
      <c r="M153" s="31">
        <f>AVERAGE(L153,N153)</f>
        <v/>
      </c>
      <c r="N153" s="31" t="n">
        <v>0</v>
      </c>
      <c r="O153" s="31">
        <f>AVERAGE(N153,P153)</f>
        <v/>
      </c>
      <c r="P153" s="31" t="n">
        <v>0</v>
      </c>
      <c r="Q153" s="31">
        <f>AVERAGE(P153,R153)</f>
        <v/>
      </c>
      <c r="R153" s="31" t="n">
        <v>16670.96308</v>
      </c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</row>
    <row r="154" ht="15.75" customHeight="1">
      <c r="A154" s="31" t="n"/>
      <c r="B154" s="31" t="inlineStr">
        <is>
          <t>ID</t>
        </is>
      </c>
      <c r="C154" s="31" t="inlineStr">
        <is>
          <t>Generation</t>
        </is>
      </c>
      <c r="D154" s="31" t="inlineStr">
        <is>
          <t>Coal</t>
        </is>
      </c>
      <c r="E154" s="31">
        <f>LOOKUP(D154,$U$2:$V$15,$V$2:$V$15)</f>
        <v/>
      </c>
      <c r="F154" s="31" t="n">
        <v>0</v>
      </c>
      <c r="G154" s="31">
        <f>AVERAGE(F154,H154)</f>
        <v/>
      </c>
      <c r="H154" s="31" t="n">
        <v>0</v>
      </c>
      <c r="I154" s="31">
        <f>AVERAGE(H154,J154)</f>
        <v/>
      </c>
      <c r="J154" s="31" t="n">
        <v>0</v>
      </c>
      <c r="K154" s="31">
        <f>AVERAGE(J154,L154)</f>
        <v/>
      </c>
      <c r="L154" s="31" t="n">
        <v>0</v>
      </c>
      <c r="M154" s="31">
        <f>AVERAGE(L154,N154)</f>
        <v/>
      </c>
      <c r="N154" s="31" t="n">
        <v>0</v>
      </c>
      <c r="O154" s="31">
        <f>AVERAGE(N154,P154)</f>
        <v/>
      </c>
      <c r="P154" s="31" t="n">
        <v>0</v>
      </c>
      <c r="Q154" s="31">
        <f>AVERAGE(P154,R154)</f>
        <v/>
      </c>
      <c r="R154" s="31" t="n">
        <v>0</v>
      </c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  <c r="AB154" s="31" t="n"/>
      <c r="AC154" s="31" t="n"/>
      <c r="AD154" s="31" t="n"/>
      <c r="AE154" s="31" t="n"/>
      <c r="AF154" s="31" t="n"/>
      <c r="AG154" s="31" t="n"/>
    </row>
    <row r="155" ht="15.75" customHeight="1">
      <c r="A155" s="31" t="n"/>
      <c r="B155" s="31" t="inlineStr">
        <is>
          <t>ID</t>
        </is>
      </c>
      <c r="C155" s="31" t="inlineStr">
        <is>
          <t>Generation</t>
        </is>
      </c>
      <c r="D155" s="31" t="inlineStr">
        <is>
          <t>CSP</t>
        </is>
      </c>
      <c r="E155" s="31">
        <f>LOOKUP(D155,$U$2:$V$15,$V$2:$V$15)</f>
        <v/>
      </c>
      <c r="F155" s="31" t="n">
        <v>0</v>
      </c>
      <c r="G155" s="31">
        <f>AVERAGE(F155,H155)</f>
        <v/>
      </c>
      <c r="H155" s="31" t="n">
        <v>0</v>
      </c>
      <c r="I155" s="31">
        <f>AVERAGE(H155,J155)</f>
        <v/>
      </c>
      <c r="J155" s="31" t="n">
        <v>0</v>
      </c>
      <c r="K155" s="31">
        <f>AVERAGE(J155,L155)</f>
        <v/>
      </c>
      <c r="L155" s="31" t="n">
        <v>0</v>
      </c>
      <c r="M155" s="31">
        <f>AVERAGE(L155,N155)</f>
        <v/>
      </c>
      <c r="N155" s="31" t="n">
        <v>0</v>
      </c>
      <c r="O155" s="31">
        <f>AVERAGE(N155,P155)</f>
        <v/>
      </c>
      <c r="P155" s="31" t="n">
        <v>0</v>
      </c>
      <c r="Q155" s="31">
        <f>AVERAGE(P155,R155)</f>
        <v/>
      </c>
      <c r="R155" s="31" t="n">
        <v>0</v>
      </c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  <c r="AB155" s="31" t="n"/>
      <c r="AC155" s="31" t="n"/>
      <c r="AD155" s="31" t="n"/>
      <c r="AE155" s="31" t="n"/>
      <c r="AF155" s="31" t="n"/>
      <c r="AG155" s="31" t="n"/>
    </row>
    <row r="156" ht="15.75" customHeight="1">
      <c r="A156" s="31" t="n"/>
      <c r="B156" s="31" t="inlineStr">
        <is>
          <t>ID</t>
        </is>
      </c>
      <c r="C156" s="31" t="inlineStr">
        <is>
          <t>Generation</t>
        </is>
      </c>
      <c r="D156" s="31" t="inlineStr">
        <is>
          <t>Geothermal</t>
        </is>
      </c>
      <c r="E156" s="31">
        <f>LOOKUP(D156,$U$2:$V$15,$V$2:$V$15)</f>
        <v/>
      </c>
      <c r="F156" s="31" t="n">
        <v>78840</v>
      </c>
      <c r="G156" s="31">
        <f>AVERAGE(F156,H156)</f>
        <v/>
      </c>
      <c r="H156" s="31" t="n">
        <v>78840</v>
      </c>
      <c r="I156" s="31">
        <f>AVERAGE(H156,J156)</f>
        <v/>
      </c>
      <c r="J156" s="31" t="n">
        <v>78840</v>
      </c>
      <c r="K156" s="31">
        <f>AVERAGE(J156,L156)</f>
        <v/>
      </c>
      <c r="L156" s="31" t="n">
        <v>78840</v>
      </c>
      <c r="M156" s="31">
        <f>AVERAGE(L156,N156)</f>
        <v/>
      </c>
      <c r="N156" s="31" t="n">
        <v>78840</v>
      </c>
      <c r="O156" s="31">
        <f>AVERAGE(N156,P156)</f>
        <v/>
      </c>
      <c r="P156" s="31" t="n">
        <v>78840</v>
      </c>
      <c r="Q156" s="31">
        <f>AVERAGE(P156,R156)</f>
        <v/>
      </c>
      <c r="R156" s="31" t="n">
        <v>78840</v>
      </c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  <c r="AB156" s="31" t="n"/>
      <c r="AC156" s="31" t="n"/>
      <c r="AD156" s="31" t="n"/>
      <c r="AE156" s="31" t="n"/>
      <c r="AF156" s="31" t="n"/>
      <c r="AG156" s="31" t="n"/>
    </row>
    <row r="157" ht="15.75" customHeight="1">
      <c r="A157" s="31" t="n"/>
      <c r="B157" s="31" t="inlineStr">
        <is>
          <t>ID</t>
        </is>
      </c>
      <c r="C157" s="31" t="inlineStr">
        <is>
          <t>Generation</t>
        </is>
      </c>
      <c r="D157" s="31" t="inlineStr">
        <is>
          <t>Hydro</t>
        </is>
      </c>
      <c r="E157" s="31">
        <f>LOOKUP(D157,$U$2:$V$15,$V$2:$V$15)</f>
        <v/>
      </c>
      <c r="F157" s="31" t="n">
        <v>9322080.801999999</v>
      </c>
      <c r="G157" s="31">
        <f>AVERAGE(F157,H157)</f>
        <v/>
      </c>
      <c r="H157" s="31" t="n">
        <v>9763897.687999999</v>
      </c>
      <c r="I157" s="31">
        <f>AVERAGE(H157,J157)</f>
        <v/>
      </c>
      <c r="J157" s="31" t="n">
        <v>9763897.687999999</v>
      </c>
      <c r="K157" s="31">
        <f>AVERAGE(J157,L157)</f>
        <v/>
      </c>
      <c r="L157" s="31" t="n">
        <v>9763897.687999999</v>
      </c>
      <c r="M157" s="31">
        <f>AVERAGE(L157,N157)</f>
        <v/>
      </c>
      <c r="N157" s="31" t="n">
        <v>9763897.687999999</v>
      </c>
      <c r="O157" s="31">
        <f>AVERAGE(N157,P157)</f>
        <v/>
      </c>
      <c r="P157" s="31" t="n">
        <v>9763897.687999999</v>
      </c>
      <c r="Q157" s="31">
        <f>AVERAGE(P157,R157)</f>
        <v/>
      </c>
      <c r="R157" s="31" t="n">
        <v>9763897.687999999</v>
      </c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  <c r="AB157" s="31" t="n"/>
      <c r="AC157" s="31" t="n"/>
      <c r="AD157" s="31" t="n"/>
      <c r="AE157" s="31" t="n"/>
      <c r="AF157" s="31" t="n"/>
      <c r="AG157" s="31" t="n"/>
    </row>
    <row r="158" ht="15.75" customHeight="1">
      <c r="A158" s="31" t="n"/>
      <c r="B158" s="31" t="inlineStr">
        <is>
          <t>ID</t>
        </is>
      </c>
      <c r="C158" s="31" t="inlineStr">
        <is>
          <t>Generation</t>
        </is>
      </c>
      <c r="D158" s="31" t="inlineStr">
        <is>
          <t>Imports</t>
        </is>
      </c>
      <c r="E158" s="31">
        <f>LOOKUP(D158,$U$2:$V$15,$V$2:$V$15)</f>
        <v/>
      </c>
      <c r="F158" s="31" t="n">
        <v>0</v>
      </c>
      <c r="G158" s="31">
        <f>AVERAGE(F158,H158)</f>
        <v/>
      </c>
      <c r="H158" s="31" t="n">
        <v>0</v>
      </c>
      <c r="I158" s="31">
        <f>AVERAGE(H158,J158)</f>
        <v/>
      </c>
      <c r="J158" s="31" t="n">
        <v>0</v>
      </c>
      <c r="K158" s="31">
        <f>AVERAGE(J158,L158)</f>
        <v/>
      </c>
      <c r="L158" s="31" t="n">
        <v>0</v>
      </c>
      <c r="M158" s="31">
        <f>AVERAGE(L158,N158)</f>
        <v/>
      </c>
      <c r="N158" s="31" t="n">
        <v>0</v>
      </c>
      <c r="O158" s="31">
        <f>AVERAGE(N158,P158)</f>
        <v/>
      </c>
      <c r="P158" s="31" t="n">
        <v>0</v>
      </c>
      <c r="Q158" s="31">
        <f>AVERAGE(P158,R158)</f>
        <v/>
      </c>
      <c r="R158" s="31" t="n">
        <v>0</v>
      </c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  <c r="AB158" s="31" t="n"/>
      <c r="AC158" s="31" t="n"/>
      <c r="AD158" s="31" t="n"/>
      <c r="AE158" s="31" t="n"/>
      <c r="AF158" s="31" t="n"/>
      <c r="AG158" s="31" t="n"/>
    </row>
    <row r="159" ht="15.75" customHeight="1">
      <c r="A159" s="31" t="n"/>
      <c r="B159" s="31" t="inlineStr">
        <is>
          <t>ID</t>
        </is>
      </c>
      <c r="C159" s="31" t="inlineStr">
        <is>
          <t>Generation</t>
        </is>
      </c>
      <c r="D159" s="31" t="inlineStr">
        <is>
          <t>Land-based Wind</t>
        </is>
      </c>
      <c r="E159" s="31">
        <f>LOOKUP(D159,$U$2:$V$15,$V$2:$V$15)</f>
        <v/>
      </c>
      <c r="F159" s="31" t="n">
        <v>2763196.492</v>
      </c>
      <c r="G159" s="31">
        <f>AVERAGE(F159,H159)</f>
        <v/>
      </c>
      <c r="H159" s="31" t="n">
        <v>2754281.261</v>
      </c>
      <c r="I159" s="31">
        <f>AVERAGE(H159,J159)</f>
        <v/>
      </c>
      <c r="J159" s="31" t="n">
        <v>2773538.24</v>
      </c>
      <c r="K159" s="31">
        <f>AVERAGE(J159,L159)</f>
        <v/>
      </c>
      <c r="L159" s="31" t="n">
        <v>2775141.179</v>
      </c>
      <c r="M159" s="31">
        <f>AVERAGE(L159,N159)</f>
        <v/>
      </c>
      <c r="N159" s="31" t="n">
        <v>2775643.752</v>
      </c>
      <c r="O159" s="31">
        <f>AVERAGE(N159,P159)</f>
        <v/>
      </c>
      <c r="P159" s="31" t="n">
        <v>2775162.204</v>
      </c>
      <c r="Q159" s="31">
        <f>AVERAGE(P159,R159)</f>
        <v/>
      </c>
      <c r="R159" s="31" t="n">
        <v>2791529.195</v>
      </c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  <c r="AB159" s="31" t="n"/>
      <c r="AC159" s="31" t="n"/>
      <c r="AD159" s="31" t="n"/>
      <c r="AE159" s="31" t="n"/>
      <c r="AF159" s="31" t="n"/>
      <c r="AG159" s="31" t="n"/>
    </row>
    <row r="160" ht="15.75" customHeight="1">
      <c r="A160" s="31" t="n"/>
      <c r="B160" s="31" t="inlineStr">
        <is>
          <t>ID</t>
        </is>
      </c>
      <c r="C160" s="31" t="inlineStr">
        <is>
          <t>Generation</t>
        </is>
      </c>
      <c r="D160" s="31" t="inlineStr">
        <is>
          <t>NG-CC</t>
        </is>
      </c>
      <c r="E160" s="31">
        <f>LOOKUP(D160,$U$2:$V$15,$V$2:$V$15)</f>
        <v/>
      </c>
      <c r="F160" s="31" t="n">
        <v>2554684.497</v>
      </c>
      <c r="G160" s="31">
        <f>AVERAGE(F160,H160)</f>
        <v/>
      </c>
      <c r="H160" s="31" t="n">
        <v>9335609.616</v>
      </c>
      <c r="I160" s="31">
        <f>AVERAGE(H160,J160)</f>
        <v/>
      </c>
      <c r="J160" s="31" t="n">
        <v>9754251.154999999</v>
      </c>
      <c r="K160" s="31">
        <f>AVERAGE(J160,L160)</f>
        <v/>
      </c>
      <c r="L160" s="31" t="n">
        <v>16379006.71</v>
      </c>
      <c r="M160" s="31">
        <f>AVERAGE(L160,N160)</f>
        <v/>
      </c>
      <c r="N160" s="31" t="n">
        <v>19012528.94</v>
      </c>
      <c r="O160" s="31">
        <f>AVERAGE(N160,P160)</f>
        <v/>
      </c>
      <c r="P160" s="31" t="n">
        <v>19872172.53</v>
      </c>
      <c r="Q160" s="31">
        <f>AVERAGE(P160,R160)</f>
        <v/>
      </c>
      <c r="R160" s="31" t="n">
        <v>18416578.95</v>
      </c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  <c r="AB160" s="31" t="n"/>
      <c r="AC160" s="31" t="n"/>
      <c r="AD160" s="31" t="n"/>
      <c r="AE160" s="31" t="n"/>
      <c r="AF160" s="31" t="n"/>
      <c r="AG160" s="31" t="n"/>
    </row>
    <row r="161" ht="15.75" customHeight="1">
      <c r="A161" s="31" t="n"/>
      <c r="B161" s="31" t="inlineStr">
        <is>
          <t>ID</t>
        </is>
      </c>
      <c r="C161" s="31" t="inlineStr">
        <is>
          <t>Generation</t>
        </is>
      </c>
      <c r="D161" s="31" t="inlineStr">
        <is>
          <t>NG-CT</t>
        </is>
      </c>
      <c r="E161" s="31">
        <f>LOOKUP(D161,$U$2:$V$15,$V$2:$V$15)</f>
        <v/>
      </c>
      <c r="F161" s="31" t="n">
        <v>0</v>
      </c>
      <c r="G161" s="31">
        <f>AVERAGE(F161,H161)</f>
        <v/>
      </c>
      <c r="H161" s="31" t="n">
        <v>0</v>
      </c>
      <c r="I161" s="31">
        <f>AVERAGE(H161,J161)</f>
        <v/>
      </c>
      <c r="J161" s="31" t="n">
        <v>0</v>
      </c>
      <c r="K161" s="31">
        <f>AVERAGE(J161,L161)</f>
        <v/>
      </c>
      <c r="L161" s="31" t="n">
        <v>0</v>
      </c>
      <c r="M161" s="31">
        <f>AVERAGE(L161,N161)</f>
        <v/>
      </c>
      <c r="N161" s="31" t="n">
        <v>0</v>
      </c>
      <c r="O161" s="31">
        <f>AVERAGE(N161,P161)</f>
        <v/>
      </c>
      <c r="P161" s="31" t="n">
        <v>0</v>
      </c>
      <c r="Q161" s="31">
        <f>AVERAGE(P161,R161)</f>
        <v/>
      </c>
      <c r="R161" s="31" t="n">
        <v>0</v>
      </c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  <c r="AB161" s="31" t="n"/>
      <c r="AC161" s="31" t="n"/>
      <c r="AD161" s="31" t="n"/>
      <c r="AE161" s="31" t="n"/>
      <c r="AF161" s="31" t="n"/>
      <c r="AG161" s="31" t="n"/>
    </row>
    <row r="162" ht="15.75" customHeight="1">
      <c r="A162" s="31" t="n"/>
      <c r="B162" s="31" t="inlineStr">
        <is>
          <t>ID</t>
        </is>
      </c>
      <c r="C162" s="31" t="inlineStr">
        <is>
          <t>Generation</t>
        </is>
      </c>
      <c r="D162" s="31" t="inlineStr">
        <is>
          <t>Nuclear</t>
        </is>
      </c>
      <c r="E162" s="31">
        <f>LOOKUP(D162,$U$2:$V$15,$V$2:$V$15)</f>
        <v/>
      </c>
      <c r="F162" s="31" t="n">
        <v>0</v>
      </c>
      <c r="G162" s="31">
        <f>AVERAGE(F162,H162)</f>
        <v/>
      </c>
      <c r="H162" s="31" t="n">
        <v>0</v>
      </c>
      <c r="I162" s="31">
        <f>AVERAGE(H162,J162)</f>
        <v/>
      </c>
      <c r="J162" s="31" t="n">
        <v>0</v>
      </c>
      <c r="K162" s="31">
        <f>AVERAGE(J162,L162)</f>
        <v/>
      </c>
      <c r="L162" s="31" t="n">
        <v>0</v>
      </c>
      <c r="M162" s="31">
        <f>AVERAGE(L162,N162)</f>
        <v/>
      </c>
      <c r="N162" s="31" t="n">
        <v>0</v>
      </c>
      <c r="O162" s="31">
        <f>AVERAGE(N162,P162)</f>
        <v/>
      </c>
      <c r="P162" s="31" t="n">
        <v>0</v>
      </c>
      <c r="Q162" s="31">
        <f>AVERAGE(P162,R162)</f>
        <v/>
      </c>
      <c r="R162" s="31" t="n">
        <v>0</v>
      </c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  <c r="AB162" s="31" t="n"/>
      <c r="AC162" s="31" t="n"/>
      <c r="AD162" s="31" t="n"/>
      <c r="AE162" s="31" t="n"/>
      <c r="AF162" s="31" t="n"/>
      <c r="AG162" s="31" t="n"/>
    </row>
    <row r="163" ht="15.75" customHeight="1">
      <c r="A163" s="31" t="n"/>
      <c r="B163" s="31" t="inlineStr">
        <is>
          <t>ID</t>
        </is>
      </c>
      <c r="C163" s="31" t="inlineStr">
        <is>
          <t>Generation</t>
        </is>
      </c>
      <c r="D163" s="31" t="inlineStr">
        <is>
          <t>Offshore Wind</t>
        </is>
      </c>
      <c r="E163" s="31">
        <f>LOOKUP(D163,$U$2:$V$15,$V$2:$V$15)</f>
        <v/>
      </c>
      <c r="F163" s="31" t="n">
        <v>0</v>
      </c>
      <c r="G163" s="31">
        <f>AVERAGE(F163,H163)</f>
        <v/>
      </c>
      <c r="H163" s="31" t="n">
        <v>0</v>
      </c>
      <c r="I163" s="31">
        <f>AVERAGE(H163,J163)</f>
        <v/>
      </c>
      <c r="J163" s="31" t="n">
        <v>0</v>
      </c>
      <c r="K163" s="31">
        <f>AVERAGE(J163,L163)</f>
        <v/>
      </c>
      <c r="L163" s="31" t="n">
        <v>0</v>
      </c>
      <c r="M163" s="31">
        <f>AVERAGE(L163,N163)</f>
        <v/>
      </c>
      <c r="N163" s="31" t="n">
        <v>0</v>
      </c>
      <c r="O163" s="31">
        <f>AVERAGE(N163,P163)</f>
        <v/>
      </c>
      <c r="P163" s="31" t="n">
        <v>0</v>
      </c>
      <c r="Q163" s="31">
        <f>AVERAGE(P163,R163)</f>
        <v/>
      </c>
      <c r="R163" s="31" t="n">
        <v>0</v>
      </c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  <c r="AB163" s="31" t="n"/>
      <c r="AC163" s="31" t="n"/>
      <c r="AD163" s="31" t="n"/>
      <c r="AE163" s="31" t="n"/>
      <c r="AF163" s="31" t="n"/>
      <c r="AG163" s="31" t="n"/>
    </row>
    <row r="164" ht="15.75" customHeight="1">
      <c r="A164" s="31" t="n"/>
      <c r="B164" s="31" t="inlineStr">
        <is>
          <t>ID</t>
        </is>
      </c>
      <c r="C164" s="31" t="inlineStr">
        <is>
          <t>Generation</t>
        </is>
      </c>
      <c r="D164" s="31" t="inlineStr">
        <is>
          <t>Oil-Gas-Steam</t>
        </is>
      </c>
      <c r="E164" s="31">
        <f>LOOKUP(D164,$U$2:$V$15,$V$2:$V$15)</f>
        <v/>
      </c>
      <c r="F164" s="31" t="n">
        <v>28376.69568</v>
      </c>
      <c r="G164" s="31">
        <f>AVERAGE(F164,H164)</f>
        <v/>
      </c>
      <c r="H164" s="31" t="n">
        <v>28376.69568</v>
      </c>
      <c r="I164" s="31">
        <f>AVERAGE(H164,J164)</f>
        <v/>
      </c>
      <c r="J164" s="31" t="n">
        <v>28376.69568</v>
      </c>
      <c r="K164" s="31">
        <f>AVERAGE(J164,L164)</f>
        <v/>
      </c>
      <c r="L164" s="31" t="n">
        <v>28376.69568</v>
      </c>
      <c r="M164" s="31">
        <f>AVERAGE(L164,N164)</f>
        <v/>
      </c>
      <c r="N164" s="31" t="n">
        <v>28376.69568</v>
      </c>
      <c r="O164" s="31">
        <f>AVERAGE(N164,P164)</f>
        <v/>
      </c>
      <c r="P164" s="31" t="n">
        <v>28376.69568</v>
      </c>
      <c r="Q164" s="31">
        <f>AVERAGE(P164,R164)</f>
        <v/>
      </c>
      <c r="R164" s="31" t="n">
        <v>28376.69568</v>
      </c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  <c r="AB164" s="31" t="n"/>
      <c r="AC164" s="31" t="n"/>
      <c r="AD164" s="31" t="n"/>
      <c r="AE164" s="31" t="n"/>
      <c r="AF164" s="31" t="n"/>
      <c r="AG164" s="31" t="n"/>
    </row>
    <row r="165" ht="15.75" customHeight="1">
      <c r="A165" s="31" t="n"/>
      <c r="B165" s="31" t="inlineStr">
        <is>
          <t>ID</t>
        </is>
      </c>
      <c r="C165" s="31" t="inlineStr">
        <is>
          <t>Generation</t>
        </is>
      </c>
      <c r="D165" s="31" t="inlineStr">
        <is>
          <t>Rooftop PV</t>
        </is>
      </c>
      <c r="E165" s="31">
        <f>LOOKUP(D165,$U$2:$V$15,$V$2:$V$15)</f>
        <v/>
      </c>
      <c r="F165" s="31" t="n">
        <v>44614.03038</v>
      </c>
      <c r="G165" s="31">
        <f>AVERAGE(F165,H165)</f>
        <v/>
      </c>
      <c r="H165" s="31" t="n">
        <v>83155.04757</v>
      </c>
      <c r="I165" s="31">
        <f>AVERAGE(H165,J165)</f>
        <v/>
      </c>
      <c r="J165" s="31" t="n">
        <v>126966.293</v>
      </c>
      <c r="K165" s="31">
        <f>AVERAGE(J165,L165)</f>
        <v/>
      </c>
      <c r="L165" s="31" t="n">
        <v>183084.9356</v>
      </c>
      <c r="M165" s="31">
        <f>AVERAGE(L165,N165)</f>
        <v/>
      </c>
      <c r="N165" s="31" t="n">
        <v>208866.5779</v>
      </c>
      <c r="O165" s="31">
        <f>AVERAGE(N165,P165)</f>
        <v/>
      </c>
      <c r="P165" s="31" t="n">
        <v>242261.4998</v>
      </c>
      <c r="Q165" s="31">
        <f>AVERAGE(P165,R165)</f>
        <v/>
      </c>
      <c r="R165" s="31" t="n">
        <v>271111.6292</v>
      </c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  <c r="AB165" s="31" t="n"/>
      <c r="AC165" s="31" t="n"/>
      <c r="AD165" s="31" t="n"/>
      <c r="AE165" s="31" t="n"/>
      <c r="AF165" s="31" t="n"/>
      <c r="AG165" s="31" t="n"/>
    </row>
    <row r="166" ht="15.75" customHeight="1">
      <c r="A166" s="31" t="n"/>
      <c r="B166" s="31" t="inlineStr">
        <is>
          <t>ID</t>
        </is>
      </c>
      <c r="C166" s="31" t="inlineStr">
        <is>
          <t>Generation</t>
        </is>
      </c>
      <c r="D166" s="31" t="inlineStr">
        <is>
          <t>Storage</t>
        </is>
      </c>
      <c r="E166" s="31">
        <f>LOOKUP(D166,$U$2:$V$15,$V$2:$V$15)</f>
        <v/>
      </c>
      <c r="F166" s="31" t="n">
        <v>0</v>
      </c>
      <c r="G166" s="31" t="n">
        <v>0</v>
      </c>
      <c r="H166" s="31" t="n">
        <v>0</v>
      </c>
      <c r="I166" s="31" t="n">
        <v>0</v>
      </c>
      <c r="J166" s="31" t="n">
        <v>0</v>
      </c>
      <c r="K166" s="31" t="n">
        <v>0</v>
      </c>
      <c r="L166" s="31" t="n">
        <v>0</v>
      </c>
      <c r="M166" s="31" t="n">
        <v>0</v>
      </c>
      <c r="N166" s="31" t="n">
        <v>0</v>
      </c>
      <c r="O166" s="31" t="n">
        <v>0</v>
      </c>
      <c r="P166" s="31" t="n">
        <v>0</v>
      </c>
      <c r="Q166" s="31" t="n">
        <v>0</v>
      </c>
      <c r="R166" s="31" t="n">
        <v>0</v>
      </c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  <c r="AB166" s="31" t="n"/>
      <c r="AC166" s="31" t="n"/>
      <c r="AD166" s="31" t="n"/>
      <c r="AE166" s="31" t="n"/>
      <c r="AF166" s="31" t="n"/>
      <c r="AG166" s="31" t="n"/>
    </row>
    <row r="167" ht="15.75" customHeight="1">
      <c r="A167" s="31" t="n"/>
      <c r="B167" s="31" t="inlineStr">
        <is>
          <t>ID</t>
        </is>
      </c>
      <c r="C167" s="31" t="inlineStr">
        <is>
          <t>Generation</t>
        </is>
      </c>
      <c r="D167" s="31" t="inlineStr">
        <is>
          <t>Utility PV</t>
        </is>
      </c>
      <c r="E167" s="31">
        <f>LOOKUP(D167,$U$2:$V$15,$V$2:$V$15)</f>
        <v/>
      </c>
      <c r="F167" s="31" t="n">
        <v>502132.0174</v>
      </c>
      <c r="G167" s="31">
        <f>AVERAGE(F167,H167)</f>
        <v/>
      </c>
      <c r="H167" s="31" t="n">
        <v>723048.1934</v>
      </c>
      <c r="I167" s="31">
        <f>AVERAGE(H167,J167)</f>
        <v/>
      </c>
      <c r="J167" s="31" t="n">
        <v>723048.1934</v>
      </c>
      <c r="K167" s="31">
        <f>AVERAGE(J167,L167)</f>
        <v/>
      </c>
      <c r="L167" s="31" t="n">
        <v>715844.5964</v>
      </c>
      <c r="M167" s="31">
        <f>AVERAGE(L167,N167)</f>
        <v/>
      </c>
      <c r="N167" s="31" t="n">
        <v>708711.7333</v>
      </c>
      <c r="O167" s="31">
        <f>AVERAGE(N167,P167)</f>
        <v/>
      </c>
      <c r="P167" s="31" t="n">
        <v>701630.7728</v>
      </c>
      <c r="Q167" s="31">
        <f>AVERAGE(P167,R167)</f>
        <v/>
      </c>
      <c r="R167" s="31" t="n">
        <v>694622.8676</v>
      </c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  <c r="AB167" s="31" t="n"/>
      <c r="AC167" s="31" t="n"/>
      <c r="AD167" s="31" t="n"/>
      <c r="AE167" s="31" t="n"/>
      <c r="AF167" s="31" t="n"/>
      <c r="AG167" s="31" t="n"/>
    </row>
    <row r="168" ht="15.75" customHeight="1">
      <c r="A168" s="31" t="n"/>
      <c r="B168" s="31" t="inlineStr">
        <is>
          <t>IL</t>
        </is>
      </c>
      <c r="C168" s="31" t="inlineStr">
        <is>
          <t>Generation</t>
        </is>
      </c>
      <c r="D168" s="31" t="inlineStr">
        <is>
          <t>Biopower</t>
        </is>
      </c>
      <c r="E168" s="31">
        <f>LOOKUP(D168,$U$2:$V$15,$V$2:$V$15)</f>
        <v/>
      </c>
      <c r="F168" s="31" t="n">
        <v>0</v>
      </c>
      <c r="G168" s="31">
        <f>AVERAGE(F168,H168)</f>
        <v/>
      </c>
      <c r="H168" s="31" t="n">
        <v>0</v>
      </c>
      <c r="I168" s="31">
        <f>AVERAGE(H168,J168)</f>
        <v/>
      </c>
      <c r="J168" s="31" t="n">
        <v>0</v>
      </c>
      <c r="K168" s="31">
        <f>AVERAGE(J168,L168)</f>
        <v/>
      </c>
      <c r="L168" s="31" t="n">
        <v>0</v>
      </c>
      <c r="M168" s="31">
        <f>AVERAGE(L168,N168)</f>
        <v/>
      </c>
      <c r="N168" s="31" t="n">
        <v>4101.623077</v>
      </c>
      <c r="O168" s="31">
        <f>AVERAGE(N168,P168)</f>
        <v/>
      </c>
      <c r="P168" s="31" t="n">
        <v>9869.846885000001</v>
      </c>
      <c r="Q168" s="31">
        <f>AVERAGE(P168,R168)</f>
        <v/>
      </c>
      <c r="R168" s="31" t="n">
        <v>21846.465</v>
      </c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  <c r="AB168" s="31" t="n"/>
      <c r="AC168" s="31" t="n"/>
      <c r="AD168" s="31" t="n"/>
      <c r="AE168" s="31" t="n"/>
      <c r="AF168" s="31" t="n"/>
      <c r="AG168" s="31" t="n"/>
    </row>
    <row r="169" ht="15.75" customHeight="1">
      <c r="A169" s="31" t="n"/>
      <c r="B169" s="31" t="inlineStr">
        <is>
          <t>IL</t>
        </is>
      </c>
      <c r="C169" s="31" t="inlineStr">
        <is>
          <t>Generation</t>
        </is>
      </c>
      <c r="D169" s="31" t="inlineStr">
        <is>
          <t>Coal</t>
        </is>
      </c>
      <c r="E169" s="31">
        <f>LOOKUP(D169,$U$2:$V$15,$V$2:$V$15)</f>
        <v/>
      </c>
      <c r="F169" s="31" t="n">
        <v>48416116.3</v>
      </c>
      <c r="G169" s="31">
        <f>AVERAGE(F169,H169)</f>
        <v/>
      </c>
      <c r="H169" s="31" t="n">
        <v>44598152.11</v>
      </c>
      <c r="I169" s="31">
        <f>AVERAGE(H169,J169)</f>
        <v/>
      </c>
      <c r="J169" s="31" t="n">
        <v>46794656.53</v>
      </c>
      <c r="K169" s="31">
        <f>AVERAGE(J169,L169)</f>
        <v/>
      </c>
      <c r="L169" s="31" t="n">
        <v>50057426.32</v>
      </c>
      <c r="M169" s="31">
        <f>AVERAGE(L169,N169)</f>
        <v/>
      </c>
      <c r="N169" s="31" t="n">
        <v>49739907.15</v>
      </c>
      <c r="O169" s="31">
        <f>AVERAGE(N169,P169)</f>
        <v/>
      </c>
      <c r="P169" s="31" t="n">
        <v>49632815.42</v>
      </c>
      <c r="Q169" s="31">
        <f>AVERAGE(P169,R169)</f>
        <v/>
      </c>
      <c r="R169" s="31" t="n">
        <v>49754025.84</v>
      </c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  <c r="AB169" s="31" t="n"/>
      <c r="AC169" s="31" t="n"/>
      <c r="AD169" s="31" t="n"/>
      <c r="AE169" s="31" t="n"/>
      <c r="AF169" s="31" t="n"/>
      <c r="AG169" s="31" t="n"/>
    </row>
    <row r="170" ht="15.75" customHeight="1">
      <c r="A170" s="31" t="n"/>
      <c r="B170" s="31" t="inlineStr">
        <is>
          <t>IL</t>
        </is>
      </c>
      <c r="C170" s="31" t="inlineStr">
        <is>
          <t>Generation</t>
        </is>
      </c>
      <c r="D170" s="31" t="inlineStr">
        <is>
          <t>CSP</t>
        </is>
      </c>
      <c r="E170" s="31">
        <f>LOOKUP(D170,$U$2:$V$15,$V$2:$V$15)</f>
        <v/>
      </c>
      <c r="F170" s="31" t="n">
        <v>0</v>
      </c>
      <c r="G170" s="31">
        <f>AVERAGE(F170,H170)</f>
        <v/>
      </c>
      <c r="H170" s="31" t="n">
        <v>0</v>
      </c>
      <c r="I170" s="31">
        <f>AVERAGE(H170,J170)</f>
        <v/>
      </c>
      <c r="J170" s="31" t="n">
        <v>0</v>
      </c>
      <c r="K170" s="31">
        <f>AVERAGE(J170,L170)</f>
        <v/>
      </c>
      <c r="L170" s="31" t="n">
        <v>0</v>
      </c>
      <c r="M170" s="31">
        <f>AVERAGE(L170,N170)</f>
        <v/>
      </c>
      <c r="N170" s="31" t="n">
        <v>0</v>
      </c>
      <c r="O170" s="31">
        <f>AVERAGE(N170,P170)</f>
        <v/>
      </c>
      <c r="P170" s="31" t="n">
        <v>0</v>
      </c>
      <c r="Q170" s="31">
        <f>AVERAGE(P170,R170)</f>
        <v/>
      </c>
      <c r="R170" s="31" t="n">
        <v>0</v>
      </c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  <c r="AB170" s="31" t="n"/>
      <c r="AC170" s="31" t="n"/>
      <c r="AD170" s="31" t="n"/>
      <c r="AE170" s="31" t="n"/>
      <c r="AF170" s="31" t="n"/>
      <c r="AG170" s="31" t="n"/>
    </row>
    <row r="171" ht="15.75" customHeight="1">
      <c r="A171" s="31" t="n"/>
      <c r="B171" s="31" t="inlineStr">
        <is>
          <t>IL</t>
        </is>
      </c>
      <c r="C171" s="31" t="inlineStr">
        <is>
          <t>Generation</t>
        </is>
      </c>
      <c r="D171" s="31" t="inlineStr">
        <is>
          <t>Geothermal</t>
        </is>
      </c>
      <c r="E171" s="31">
        <f>LOOKUP(D171,$U$2:$V$15,$V$2:$V$15)</f>
        <v/>
      </c>
      <c r="F171" s="31" t="n">
        <v>0</v>
      </c>
      <c r="G171" s="31">
        <f>AVERAGE(F171,H171)</f>
        <v/>
      </c>
      <c r="H171" s="31" t="n">
        <v>0</v>
      </c>
      <c r="I171" s="31">
        <f>AVERAGE(H171,J171)</f>
        <v/>
      </c>
      <c r="J171" s="31" t="n">
        <v>0</v>
      </c>
      <c r="K171" s="31">
        <f>AVERAGE(J171,L171)</f>
        <v/>
      </c>
      <c r="L171" s="31" t="n">
        <v>0</v>
      </c>
      <c r="M171" s="31">
        <f>AVERAGE(L171,N171)</f>
        <v/>
      </c>
      <c r="N171" s="31" t="n">
        <v>0</v>
      </c>
      <c r="O171" s="31">
        <f>AVERAGE(N171,P171)</f>
        <v/>
      </c>
      <c r="P171" s="31" t="n">
        <v>0</v>
      </c>
      <c r="Q171" s="31">
        <f>AVERAGE(P171,R171)</f>
        <v/>
      </c>
      <c r="R171" s="31" t="n">
        <v>0</v>
      </c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  <c r="AB171" s="31" t="n"/>
      <c r="AC171" s="31" t="n"/>
      <c r="AD171" s="31" t="n"/>
      <c r="AE171" s="31" t="n"/>
      <c r="AF171" s="31" t="n"/>
      <c r="AG171" s="31" t="n"/>
    </row>
    <row r="172" ht="15.75" customHeight="1">
      <c r="A172" s="31" t="n"/>
      <c r="B172" s="31" t="inlineStr">
        <is>
          <t>IL</t>
        </is>
      </c>
      <c r="C172" s="31" t="inlineStr">
        <is>
          <t>Generation</t>
        </is>
      </c>
      <c r="D172" s="31" t="inlineStr">
        <is>
          <t>Hydro</t>
        </is>
      </c>
      <c r="E172" s="31">
        <f>LOOKUP(D172,$U$2:$V$15,$V$2:$V$15)</f>
        <v/>
      </c>
      <c r="F172" s="31" t="n">
        <v>128511.997</v>
      </c>
      <c r="G172" s="31">
        <f>AVERAGE(F172,H172)</f>
        <v/>
      </c>
      <c r="H172" s="31" t="n">
        <v>128511.997</v>
      </c>
      <c r="I172" s="31">
        <f>AVERAGE(H172,J172)</f>
        <v/>
      </c>
      <c r="J172" s="31" t="n">
        <v>128511.997</v>
      </c>
      <c r="K172" s="31">
        <f>AVERAGE(J172,L172)</f>
        <v/>
      </c>
      <c r="L172" s="31" t="n">
        <v>128511.997</v>
      </c>
      <c r="M172" s="31">
        <f>AVERAGE(L172,N172)</f>
        <v/>
      </c>
      <c r="N172" s="31" t="n">
        <v>128511.997</v>
      </c>
      <c r="O172" s="31">
        <f>AVERAGE(N172,P172)</f>
        <v/>
      </c>
      <c r="P172" s="31" t="n">
        <v>128511.997</v>
      </c>
      <c r="Q172" s="31">
        <f>AVERAGE(P172,R172)</f>
        <v/>
      </c>
      <c r="R172" s="31" t="n">
        <v>128511.997</v>
      </c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  <c r="AB172" s="31" t="n"/>
      <c r="AC172" s="31" t="n"/>
      <c r="AD172" s="31" t="n"/>
      <c r="AE172" s="31" t="n"/>
      <c r="AF172" s="31" t="n"/>
      <c r="AG172" s="31" t="n"/>
    </row>
    <row r="173" ht="15.75" customHeight="1">
      <c r="A173" s="31" t="n"/>
      <c r="B173" s="31" t="inlineStr">
        <is>
          <t>IL</t>
        </is>
      </c>
      <c r="C173" s="31" t="inlineStr">
        <is>
          <t>Generation</t>
        </is>
      </c>
      <c r="D173" s="31" t="inlineStr">
        <is>
          <t>Imports</t>
        </is>
      </c>
      <c r="E173" s="31">
        <f>LOOKUP(D173,$U$2:$V$15,$V$2:$V$15)</f>
        <v/>
      </c>
      <c r="F173" s="31" t="n">
        <v>0</v>
      </c>
      <c r="G173" s="31">
        <f>AVERAGE(F173,H173)</f>
        <v/>
      </c>
      <c r="H173" s="31" t="n">
        <v>0</v>
      </c>
      <c r="I173" s="31">
        <f>AVERAGE(H173,J173)</f>
        <v/>
      </c>
      <c r="J173" s="31" t="n">
        <v>0</v>
      </c>
      <c r="K173" s="31">
        <f>AVERAGE(J173,L173)</f>
        <v/>
      </c>
      <c r="L173" s="31" t="n">
        <v>0</v>
      </c>
      <c r="M173" s="31">
        <f>AVERAGE(L173,N173)</f>
        <v/>
      </c>
      <c r="N173" s="31" t="n">
        <v>0</v>
      </c>
      <c r="O173" s="31">
        <f>AVERAGE(N173,P173)</f>
        <v/>
      </c>
      <c r="P173" s="31" t="n">
        <v>0</v>
      </c>
      <c r="Q173" s="31">
        <f>AVERAGE(P173,R173)</f>
        <v/>
      </c>
      <c r="R173" s="31" t="n">
        <v>0</v>
      </c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  <c r="AB173" s="31" t="n"/>
      <c r="AC173" s="31" t="n"/>
      <c r="AD173" s="31" t="n"/>
      <c r="AE173" s="31" t="n"/>
      <c r="AF173" s="31" t="n"/>
      <c r="AG173" s="31" t="n"/>
    </row>
    <row r="174" ht="15.75" customHeight="1">
      <c r="A174" s="31" t="n"/>
      <c r="B174" s="31" t="inlineStr">
        <is>
          <t>IL</t>
        </is>
      </c>
      <c r="C174" s="31" t="inlineStr">
        <is>
          <t>Generation</t>
        </is>
      </c>
      <c r="D174" s="31" t="inlineStr">
        <is>
          <t>Land-based Wind</t>
        </is>
      </c>
      <c r="E174" s="31">
        <f>LOOKUP(D174,$U$2:$V$15,$V$2:$V$15)</f>
        <v/>
      </c>
      <c r="F174" s="31" t="n">
        <v>13652574.77</v>
      </c>
      <c r="G174" s="31">
        <f>AVERAGE(F174,H174)</f>
        <v/>
      </c>
      <c r="H174" s="31" t="n">
        <v>19564412.41</v>
      </c>
      <c r="I174" s="31">
        <f>AVERAGE(H174,J174)</f>
        <v/>
      </c>
      <c r="J174" s="31" t="n">
        <v>19558575.25</v>
      </c>
      <c r="K174" s="31">
        <f>AVERAGE(J174,L174)</f>
        <v/>
      </c>
      <c r="L174" s="31" t="n">
        <v>19565584.84</v>
      </c>
      <c r="M174" s="31">
        <f>AVERAGE(L174,N174)</f>
        <v/>
      </c>
      <c r="N174" s="31" t="n">
        <v>19566738.96</v>
      </c>
      <c r="O174" s="31">
        <f>AVERAGE(N174,P174)</f>
        <v/>
      </c>
      <c r="P174" s="31" t="n">
        <v>19567186.04</v>
      </c>
      <c r="Q174" s="31">
        <f>AVERAGE(P174,R174)</f>
        <v/>
      </c>
      <c r="R174" s="31" t="n">
        <v>19568063.8</v>
      </c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  <c r="AB174" s="31" t="n"/>
      <c r="AC174" s="31" t="n"/>
      <c r="AD174" s="31" t="n"/>
      <c r="AE174" s="31" t="n"/>
      <c r="AF174" s="31" t="n"/>
      <c r="AG174" s="31" t="n"/>
    </row>
    <row r="175" ht="15.75" customHeight="1">
      <c r="A175" s="31" t="n"/>
      <c r="B175" s="31" t="inlineStr">
        <is>
          <t>IL</t>
        </is>
      </c>
      <c r="C175" s="31" t="inlineStr">
        <is>
          <t>Generation</t>
        </is>
      </c>
      <c r="D175" s="31" t="inlineStr">
        <is>
          <t>NG-CC</t>
        </is>
      </c>
      <c r="E175" s="31">
        <f>LOOKUP(D175,$U$2:$V$15,$V$2:$V$15)</f>
        <v/>
      </c>
      <c r="F175" s="31" t="n">
        <v>16639783.31</v>
      </c>
      <c r="G175" s="31">
        <f>AVERAGE(F175,H175)</f>
        <v/>
      </c>
      <c r="H175" s="31" t="n">
        <v>16666202.3</v>
      </c>
      <c r="I175" s="31">
        <f>AVERAGE(H175,J175)</f>
        <v/>
      </c>
      <c r="J175" s="31" t="n">
        <v>16124935.21</v>
      </c>
      <c r="K175" s="31">
        <f>AVERAGE(J175,L175)</f>
        <v/>
      </c>
      <c r="L175" s="31" t="n">
        <v>20434107.2</v>
      </c>
      <c r="M175" s="31">
        <f>AVERAGE(L175,N175)</f>
        <v/>
      </c>
      <c r="N175" s="31" t="n">
        <v>21007798.78</v>
      </c>
      <c r="O175" s="31">
        <f>AVERAGE(N175,P175)</f>
        <v/>
      </c>
      <c r="P175" s="31" t="n">
        <v>20082730.71</v>
      </c>
      <c r="Q175" s="31">
        <f>AVERAGE(P175,R175)</f>
        <v/>
      </c>
      <c r="R175" s="31" t="n">
        <v>19840993.37</v>
      </c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  <c r="AB175" s="31" t="n"/>
      <c r="AC175" s="31" t="n"/>
      <c r="AD175" s="31" t="n"/>
      <c r="AE175" s="31" t="n"/>
      <c r="AF175" s="31" t="n"/>
      <c r="AG175" s="31" t="n"/>
    </row>
    <row r="176" ht="15.75" customHeight="1">
      <c r="A176" s="31" t="n"/>
      <c r="B176" s="31" t="inlineStr">
        <is>
          <t>IL</t>
        </is>
      </c>
      <c r="C176" s="31" t="inlineStr">
        <is>
          <t>Generation</t>
        </is>
      </c>
      <c r="D176" s="31" t="inlineStr">
        <is>
          <t>NG-CT</t>
        </is>
      </c>
      <c r="E176" s="31">
        <f>LOOKUP(D176,$U$2:$V$15,$V$2:$V$15)</f>
        <v/>
      </c>
      <c r="F176" s="31" t="n">
        <v>1187504.941</v>
      </c>
      <c r="G176" s="31">
        <f>AVERAGE(F176,H176)</f>
        <v/>
      </c>
      <c r="H176" s="31" t="n">
        <v>1128765.014</v>
      </c>
      <c r="I176" s="31">
        <f>AVERAGE(H176,J176)</f>
        <v/>
      </c>
      <c r="J176" s="31" t="n">
        <v>1052660.577</v>
      </c>
      <c r="K176" s="31">
        <f>AVERAGE(J176,L176)</f>
        <v/>
      </c>
      <c r="L176" s="31" t="n">
        <v>629659.4756</v>
      </c>
      <c r="M176" s="31">
        <f>AVERAGE(L176,N176)</f>
        <v/>
      </c>
      <c r="N176" s="31" t="n">
        <v>605448.0539000001</v>
      </c>
      <c r="O176" s="31">
        <f>AVERAGE(N176,P176)</f>
        <v/>
      </c>
      <c r="P176" s="31" t="n">
        <v>572789.8303</v>
      </c>
      <c r="Q176" s="31">
        <f>AVERAGE(P176,R176)</f>
        <v/>
      </c>
      <c r="R176" s="31" t="n">
        <v>632419.9871</v>
      </c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  <c r="AB176" s="31" t="n"/>
      <c r="AC176" s="31" t="n"/>
      <c r="AD176" s="31" t="n"/>
      <c r="AE176" s="31" t="n"/>
      <c r="AF176" s="31" t="n"/>
      <c r="AG176" s="31" t="n"/>
    </row>
    <row r="177" ht="15.75" customHeight="1">
      <c r="A177" s="31" t="n"/>
      <c r="B177" s="31" t="inlineStr">
        <is>
          <t>IL</t>
        </is>
      </c>
      <c r="C177" s="31" t="inlineStr">
        <is>
          <t>Generation</t>
        </is>
      </c>
      <c r="D177" s="31" t="inlineStr">
        <is>
          <t>Nuclear</t>
        </is>
      </c>
      <c r="E177" s="31">
        <f>LOOKUP(D177,$U$2:$V$15,$V$2:$V$15)</f>
        <v/>
      </c>
      <c r="F177" s="31" t="n">
        <v>91520458.43000001</v>
      </c>
      <c r="G177" s="31">
        <f>AVERAGE(F177,H177)</f>
        <v/>
      </c>
      <c r="H177" s="31" t="n">
        <v>91520458.43000001</v>
      </c>
      <c r="I177" s="31">
        <f>AVERAGE(H177,J177)</f>
        <v/>
      </c>
      <c r="J177" s="31" t="n">
        <v>91520458.43000001</v>
      </c>
      <c r="K177" s="31">
        <f>AVERAGE(J177,L177)</f>
        <v/>
      </c>
      <c r="L177" s="31" t="n">
        <v>91520458.43000001</v>
      </c>
      <c r="M177" s="31">
        <f>AVERAGE(L177,N177)</f>
        <v/>
      </c>
      <c r="N177" s="31" t="n">
        <v>91520458.43000001</v>
      </c>
      <c r="O177" s="31">
        <f>AVERAGE(N177,P177)</f>
        <v/>
      </c>
      <c r="P177" s="31" t="n">
        <v>91520458.43000001</v>
      </c>
      <c r="Q177" s="31">
        <f>AVERAGE(P177,R177)</f>
        <v/>
      </c>
      <c r="R177" s="31" t="n">
        <v>84390061.84</v>
      </c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  <c r="AB177" s="31" t="n"/>
      <c r="AC177" s="31" t="n"/>
      <c r="AD177" s="31" t="n"/>
      <c r="AE177" s="31" t="n"/>
      <c r="AF177" s="31" t="n"/>
      <c r="AG177" s="31" t="n"/>
    </row>
    <row r="178" ht="15.75" customHeight="1">
      <c r="A178" s="31" t="n"/>
      <c r="B178" s="31" t="inlineStr">
        <is>
          <t>IL</t>
        </is>
      </c>
      <c r="C178" s="31" t="inlineStr">
        <is>
          <t>Generation</t>
        </is>
      </c>
      <c r="D178" s="31" t="inlineStr">
        <is>
          <t>Offshore Wind</t>
        </is>
      </c>
      <c r="E178" s="31">
        <f>LOOKUP(D178,$U$2:$V$15,$V$2:$V$15)</f>
        <v/>
      </c>
      <c r="F178" s="31" t="n">
        <v>0</v>
      </c>
      <c r="G178" s="31">
        <f>AVERAGE(F178,H178)</f>
        <v/>
      </c>
      <c r="H178" s="31" t="n">
        <v>0</v>
      </c>
      <c r="I178" s="31">
        <f>AVERAGE(H178,J178)</f>
        <v/>
      </c>
      <c r="J178" s="31" t="n">
        <v>0</v>
      </c>
      <c r="K178" s="31">
        <f>AVERAGE(J178,L178)</f>
        <v/>
      </c>
      <c r="L178" s="31" t="n">
        <v>0</v>
      </c>
      <c r="M178" s="31">
        <f>AVERAGE(L178,N178)</f>
        <v/>
      </c>
      <c r="N178" s="31" t="n">
        <v>0</v>
      </c>
      <c r="O178" s="31">
        <f>AVERAGE(N178,P178)</f>
        <v/>
      </c>
      <c r="P178" s="31" t="n">
        <v>0</v>
      </c>
      <c r="Q178" s="31">
        <f>AVERAGE(P178,R178)</f>
        <v/>
      </c>
      <c r="R178" s="31" t="n">
        <v>0</v>
      </c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  <c r="AB178" s="31" t="n"/>
      <c r="AC178" s="31" t="n"/>
      <c r="AD178" s="31" t="n"/>
      <c r="AE178" s="31" t="n"/>
      <c r="AF178" s="31" t="n"/>
      <c r="AG178" s="31" t="n"/>
    </row>
    <row r="179" ht="15.75" customHeight="1">
      <c r="A179" s="31" t="n"/>
      <c r="B179" s="31" t="inlineStr">
        <is>
          <t>IL</t>
        </is>
      </c>
      <c r="C179" s="31" t="inlineStr">
        <is>
          <t>Generation</t>
        </is>
      </c>
      <c r="D179" s="31" t="inlineStr">
        <is>
          <t>Oil-Gas-Steam</t>
        </is>
      </c>
      <c r="E179" s="31">
        <f>LOOKUP(D179,$U$2:$V$15,$V$2:$V$15)</f>
        <v/>
      </c>
      <c r="F179" s="31" t="n">
        <v>430685.0102</v>
      </c>
      <c r="G179" s="31">
        <f>AVERAGE(F179,H179)</f>
        <v/>
      </c>
      <c r="H179" s="31" t="n">
        <v>430685.0102</v>
      </c>
      <c r="I179" s="31">
        <f>AVERAGE(H179,J179)</f>
        <v/>
      </c>
      <c r="J179" s="31" t="n">
        <v>430685.0102</v>
      </c>
      <c r="K179" s="31">
        <f>AVERAGE(J179,L179)</f>
        <v/>
      </c>
      <c r="L179" s="31" t="n">
        <v>430685.0102</v>
      </c>
      <c r="M179" s="31">
        <f>AVERAGE(L179,N179)</f>
        <v/>
      </c>
      <c r="N179" s="31" t="n">
        <v>430685.0102</v>
      </c>
      <c r="O179" s="31">
        <f>AVERAGE(N179,P179)</f>
        <v/>
      </c>
      <c r="P179" s="31" t="n">
        <v>430685.0102</v>
      </c>
      <c r="Q179" s="31">
        <f>AVERAGE(P179,R179)</f>
        <v/>
      </c>
      <c r="R179" s="31" t="n">
        <v>430685.0102</v>
      </c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  <c r="AB179" s="31" t="n"/>
      <c r="AC179" s="31" t="n"/>
      <c r="AD179" s="31" t="n"/>
      <c r="AE179" s="31" t="n"/>
      <c r="AF179" s="31" t="n"/>
      <c r="AG179" s="31" t="n"/>
    </row>
    <row r="180" ht="15.75" customHeight="1">
      <c r="A180" s="31" t="n"/>
      <c r="B180" s="31" t="inlineStr">
        <is>
          <t>IL</t>
        </is>
      </c>
      <c r="C180" s="31" t="inlineStr">
        <is>
          <t>Generation</t>
        </is>
      </c>
      <c r="D180" s="31" t="inlineStr">
        <is>
          <t>Rooftop PV</t>
        </is>
      </c>
      <c r="E180" s="31">
        <f>LOOKUP(D180,$U$2:$V$15,$V$2:$V$15)</f>
        <v/>
      </c>
      <c r="F180" s="31" t="n">
        <v>89680.73418</v>
      </c>
      <c r="G180" s="31">
        <f>AVERAGE(F180,H180)</f>
        <v/>
      </c>
      <c r="H180" s="31" t="n">
        <v>96238.69139000001</v>
      </c>
      <c r="I180" s="31">
        <f>AVERAGE(H180,J180)</f>
        <v/>
      </c>
      <c r="J180" s="31" t="n">
        <v>107815.3906</v>
      </c>
      <c r="K180" s="31">
        <f>AVERAGE(J180,L180)</f>
        <v/>
      </c>
      <c r="L180" s="31" t="n">
        <v>135372.5125</v>
      </c>
      <c r="M180" s="31">
        <f>AVERAGE(L180,N180)</f>
        <v/>
      </c>
      <c r="N180" s="31" t="n">
        <v>186929.0755</v>
      </c>
      <c r="O180" s="31">
        <f>AVERAGE(N180,P180)</f>
        <v/>
      </c>
      <c r="P180" s="31" t="n">
        <v>273792.7052</v>
      </c>
      <c r="Q180" s="31">
        <f>AVERAGE(P180,R180)</f>
        <v/>
      </c>
      <c r="R180" s="31" t="n">
        <v>413495.8386</v>
      </c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  <c r="AB180" s="31" t="n"/>
      <c r="AC180" s="31" t="n"/>
      <c r="AD180" s="31" t="n"/>
      <c r="AE180" s="31" t="n"/>
      <c r="AF180" s="31" t="n"/>
      <c r="AG180" s="31" t="n"/>
    </row>
    <row r="181" ht="15.75" customHeight="1">
      <c r="A181" s="31" t="n"/>
      <c r="B181" s="31" t="inlineStr">
        <is>
          <t>IL</t>
        </is>
      </c>
      <c r="C181" s="31" t="inlineStr">
        <is>
          <t>Generation</t>
        </is>
      </c>
      <c r="D181" s="31" t="inlineStr">
        <is>
          <t>Storage</t>
        </is>
      </c>
      <c r="E181" s="31">
        <f>LOOKUP(D181,$U$2:$V$15,$V$2:$V$15)</f>
        <v/>
      </c>
      <c r="F181" s="31" t="n">
        <v>0</v>
      </c>
      <c r="G181" s="31" t="n">
        <v>0</v>
      </c>
      <c r="H181" s="31" t="n">
        <v>0</v>
      </c>
      <c r="I181" s="31" t="n">
        <v>0</v>
      </c>
      <c r="J181" s="31" t="n">
        <v>0</v>
      </c>
      <c r="K181" s="31" t="n">
        <v>0</v>
      </c>
      <c r="L181" s="31" t="n">
        <v>0</v>
      </c>
      <c r="M181" s="31" t="n">
        <v>0</v>
      </c>
      <c r="N181" s="31" t="n">
        <v>0</v>
      </c>
      <c r="O181" s="31" t="n">
        <v>0</v>
      </c>
      <c r="P181" s="31" t="n">
        <v>0</v>
      </c>
      <c r="Q181" s="31" t="n">
        <v>0</v>
      </c>
      <c r="R181" s="31" t="n">
        <v>0</v>
      </c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  <c r="AB181" s="31" t="n"/>
      <c r="AC181" s="31" t="n"/>
      <c r="AD181" s="31" t="n"/>
      <c r="AE181" s="31" t="n"/>
      <c r="AF181" s="31" t="n"/>
      <c r="AG181" s="31" t="n"/>
    </row>
    <row r="182" ht="15.75" customHeight="1">
      <c r="A182" s="31" t="n"/>
      <c r="B182" s="31" t="inlineStr">
        <is>
          <t>IL</t>
        </is>
      </c>
      <c r="C182" s="31" t="inlineStr">
        <is>
          <t>Generation</t>
        </is>
      </c>
      <c r="D182" s="31" t="inlineStr">
        <is>
          <t>Utility PV</t>
        </is>
      </c>
      <c r="E182" s="31">
        <f>LOOKUP(D182,$U$2:$V$15,$V$2:$V$15)</f>
        <v/>
      </c>
      <c r="F182" s="31" t="n">
        <v>67405.28461</v>
      </c>
      <c r="G182" s="31">
        <f>AVERAGE(F182,H182)</f>
        <v/>
      </c>
      <c r="H182" s="31" t="n">
        <v>89326.85085</v>
      </c>
      <c r="I182" s="31">
        <f>AVERAGE(H182,J182)</f>
        <v/>
      </c>
      <c r="J182" s="31" t="n">
        <v>720818.784</v>
      </c>
      <c r="K182" s="31">
        <f>AVERAGE(J182,L182)</f>
        <v/>
      </c>
      <c r="L182" s="31" t="n">
        <v>713611.4913</v>
      </c>
      <c r="M182" s="31">
        <f>AVERAGE(L182,N182)</f>
        <v/>
      </c>
      <c r="N182" s="31" t="n">
        <v>1098203.693</v>
      </c>
      <c r="O182" s="31">
        <f>AVERAGE(N182,P182)</f>
        <v/>
      </c>
      <c r="P182" s="31" t="n">
        <v>1087287.229</v>
      </c>
      <c r="Q182" s="31">
        <f>AVERAGE(P182,R182)</f>
        <v/>
      </c>
      <c r="R182" s="31" t="n">
        <v>1337277.163</v>
      </c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  <c r="AB182" s="31" t="n"/>
      <c r="AC182" s="31" t="n"/>
      <c r="AD182" s="31" t="n"/>
      <c r="AE182" s="31" t="n"/>
      <c r="AF182" s="31" t="n"/>
      <c r="AG182" s="31" t="n"/>
    </row>
    <row r="183" ht="15.75" customHeight="1">
      <c r="A183" s="31" t="n"/>
      <c r="B183" s="31" t="inlineStr">
        <is>
          <t>IN</t>
        </is>
      </c>
      <c r="C183" s="31" t="inlineStr">
        <is>
          <t>Generation</t>
        </is>
      </c>
      <c r="D183" s="31" t="inlineStr">
        <is>
          <t>Biopower</t>
        </is>
      </c>
      <c r="E183" s="31">
        <f>LOOKUP(D183,$U$2:$V$15,$V$2:$V$15)</f>
        <v/>
      </c>
      <c r="F183" s="31" t="n">
        <v>0</v>
      </c>
      <c r="G183" s="31">
        <f>AVERAGE(F183,H183)</f>
        <v/>
      </c>
      <c r="H183" s="31" t="n">
        <v>0</v>
      </c>
      <c r="I183" s="31">
        <f>AVERAGE(H183,J183)</f>
        <v/>
      </c>
      <c r="J183" s="31" t="n">
        <v>0</v>
      </c>
      <c r="K183" s="31">
        <f>AVERAGE(J183,L183)</f>
        <v/>
      </c>
      <c r="L183" s="31" t="n">
        <v>0</v>
      </c>
      <c r="M183" s="31">
        <f>AVERAGE(L183,N183)</f>
        <v/>
      </c>
      <c r="N183" s="31" t="n">
        <v>0</v>
      </c>
      <c r="O183" s="31">
        <f>AVERAGE(N183,P183)</f>
        <v/>
      </c>
      <c r="P183" s="31" t="n">
        <v>0</v>
      </c>
      <c r="Q183" s="31">
        <f>AVERAGE(P183,R183)</f>
        <v/>
      </c>
      <c r="R183" s="31" t="n">
        <v>0</v>
      </c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  <c r="AB183" s="31" t="n"/>
      <c r="AC183" s="31" t="n"/>
      <c r="AD183" s="31" t="n"/>
      <c r="AE183" s="31" t="n"/>
      <c r="AF183" s="31" t="n"/>
      <c r="AG183" s="31" t="n"/>
    </row>
    <row r="184" ht="15.75" customHeight="1">
      <c r="A184" s="31" t="n"/>
      <c r="B184" s="31" t="inlineStr">
        <is>
          <t>IN</t>
        </is>
      </c>
      <c r="C184" s="31" t="inlineStr">
        <is>
          <t>Generation</t>
        </is>
      </c>
      <c r="D184" s="31" t="inlineStr">
        <is>
          <t>Coal</t>
        </is>
      </c>
      <c r="E184" s="31">
        <f>LOOKUP(D184,$U$2:$V$15,$V$2:$V$15)</f>
        <v/>
      </c>
      <c r="F184" s="31" t="n">
        <v>86666994.14</v>
      </c>
      <c r="G184" s="31">
        <f>AVERAGE(F184,H184)</f>
        <v/>
      </c>
      <c r="H184" s="31" t="n">
        <v>74043362.51000001</v>
      </c>
      <c r="I184" s="31">
        <f>AVERAGE(H184,J184)</f>
        <v/>
      </c>
      <c r="J184" s="31" t="n">
        <v>76333055.37</v>
      </c>
      <c r="K184" s="31">
        <f>AVERAGE(J184,L184)</f>
        <v/>
      </c>
      <c r="L184" s="31" t="n">
        <v>86253064.59</v>
      </c>
      <c r="M184" s="31">
        <f>AVERAGE(L184,N184)</f>
        <v/>
      </c>
      <c r="N184" s="31" t="n">
        <v>86059849.54000001</v>
      </c>
      <c r="O184" s="31">
        <f>AVERAGE(N184,P184)</f>
        <v/>
      </c>
      <c r="P184" s="31" t="n">
        <v>85787522.19</v>
      </c>
      <c r="Q184" s="31">
        <f>AVERAGE(P184,R184)</f>
        <v/>
      </c>
      <c r="R184" s="31" t="n">
        <v>85311180.09999999</v>
      </c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  <c r="AB184" s="31" t="n"/>
      <c r="AC184" s="31" t="n"/>
      <c r="AD184" s="31" t="n"/>
      <c r="AE184" s="31" t="n"/>
      <c r="AF184" s="31" t="n"/>
      <c r="AG184" s="31" t="n"/>
    </row>
    <row r="185" ht="15.75" customHeight="1">
      <c r="A185" s="31" t="n"/>
      <c r="B185" s="31" t="inlineStr">
        <is>
          <t>IN</t>
        </is>
      </c>
      <c r="C185" s="31" t="inlineStr">
        <is>
          <t>Generation</t>
        </is>
      </c>
      <c r="D185" s="31" t="inlineStr">
        <is>
          <t>CSP</t>
        </is>
      </c>
      <c r="E185" s="31">
        <f>LOOKUP(D185,$U$2:$V$15,$V$2:$V$15)</f>
        <v/>
      </c>
      <c r="F185" s="31" t="n">
        <v>0</v>
      </c>
      <c r="G185" s="31">
        <f>AVERAGE(F185,H185)</f>
        <v/>
      </c>
      <c r="H185" s="31" t="n">
        <v>0</v>
      </c>
      <c r="I185" s="31">
        <f>AVERAGE(H185,J185)</f>
        <v/>
      </c>
      <c r="J185" s="31" t="n">
        <v>0</v>
      </c>
      <c r="K185" s="31">
        <f>AVERAGE(J185,L185)</f>
        <v/>
      </c>
      <c r="L185" s="31" t="n">
        <v>0</v>
      </c>
      <c r="M185" s="31">
        <f>AVERAGE(L185,N185)</f>
        <v/>
      </c>
      <c r="N185" s="31" t="n">
        <v>0</v>
      </c>
      <c r="O185" s="31">
        <f>AVERAGE(N185,P185)</f>
        <v/>
      </c>
      <c r="P185" s="31" t="n">
        <v>0</v>
      </c>
      <c r="Q185" s="31">
        <f>AVERAGE(P185,R185)</f>
        <v/>
      </c>
      <c r="R185" s="31" t="n">
        <v>0</v>
      </c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  <c r="AB185" s="31" t="n"/>
      <c r="AC185" s="31" t="n"/>
      <c r="AD185" s="31" t="n"/>
      <c r="AE185" s="31" t="n"/>
      <c r="AF185" s="31" t="n"/>
      <c r="AG185" s="31" t="n"/>
    </row>
    <row r="186" ht="15.75" customHeight="1">
      <c r="A186" s="31" t="n"/>
      <c r="B186" s="31" t="inlineStr">
        <is>
          <t>IN</t>
        </is>
      </c>
      <c r="C186" s="31" t="inlineStr">
        <is>
          <t>Generation</t>
        </is>
      </c>
      <c r="D186" s="31" t="inlineStr">
        <is>
          <t>Geothermal</t>
        </is>
      </c>
      <c r="E186" s="31">
        <f>LOOKUP(D186,$U$2:$V$15,$V$2:$V$15)</f>
        <v/>
      </c>
      <c r="F186" s="31" t="n">
        <v>0</v>
      </c>
      <c r="G186" s="31">
        <f>AVERAGE(F186,H186)</f>
        <v/>
      </c>
      <c r="H186" s="31" t="n">
        <v>0</v>
      </c>
      <c r="I186" s="31">
        <f>AVERAGE(H186,J186)</f>
        <v/>
      </c>
      <c r="J186" s="31" t="n">
        <v>0</v>
      </c>
      <c r="K186" s="31">
        <f>AVERAGE(J186,L186)</f>
        <v/>
      </c>
      <c r="L186" s="31" t="n">
        <v>0</v>
      </c>
      <c r="M186" s="31">
        <f>AVERAGE(L186,N186)</f>
        <v/>
      </c>
      <c r="N186" s="31" t="n">
        <v>0</v>
      </c>
      <c r="O186" s="31">
        <f>AVERAGE(N186,P186)</f>
        <v/>
      </c>
      <c r="P186" s="31" t="n">
        <v>0</v>
      </c>
      <c r="Q186" s="31">
        <f>AVERAGE(P186,R186)</f>
        <v/>
      </c>
      <c r="R186" s="31" t="n">
        <v>0</v>
      </c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  <c r="AB186" s="31" t="n"/>
      <c r="AC186" s="31" t="n"/>
      <c r="AD186" s="31" t="n"/>
      <c r="AE186" s="31" t="n"/>
      <c r="AF186" s="31" t="n"/>
      <c r="AG186" s="31" t="n"/>
    </row>
    <row r="187" ht="15.75" customHeight="1">
      <c r="A187" s="31" t="n"/>
      <c r="B187" s="31" t="inlineStr">
        <is>
          <t>IN</t>
        </is>
      </c>
      <c r="C187" s="31" t="inlineStr">
        <is>
          <t>Generation</t>
        </is>
      </c>
      <c r="D187" s="31" t="inlineStr">
        <is>
          <t>Hydro</t>
        </is>
      </c>
      <c r="E187" s="31">
        <f>LOOKUP(D187,$U$2:$V$15,$V$2:$V$15)</f>
        <v/>
      </c>
      <c r="F187" s="31" t="n">
        <v>404408.6899</v>
      </c>
      <c r="G187" s="31">
        <f>AVERAGE(F187,H187)</f>
        <v/>
      </c>
      <c r="H187" s="31" t="n">
        <v>404408.6899</v>
      </c>
      <c r="I187" s="31">
        <f>AVERAGE(H187,J187)</f>
        <v/>
      </c>
      <c r="J187" s="31" t="n">
        <v>404408.6899</v>
      </c>
      <c r="K187" s="31">
        <f>AVERAGE(J187,L187)</f>
        <v/>
      </c>
      <c r="L187" s="31" t="n">
        <v>404408.6899</v>
      </c>
      <c r="M187" s="31">
        <f>AVERAGE(L187,N187)</f>
        <v/>
      </c>
      <c r="N187" s="31" t="n">
        <v>404408.6899</v>
      </c>
      <c r="O187" s="31">
        <f>AVERAGE(N187,P187)</f>
        <v/>
      </c>
      <c r="P187" s="31" t="n">
        <v>404408.6899</v>
      </c>
      <c r="Q187" s="31">
        <f>AVERAGE(P187,R187)</f>
        <v/>
      </c>
      <c r="R187" s="31" t="n">
        <v>404408.6899</v>
      </c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  <c r="AB187" s="31" t="n"/>
      <c r="AC187" s="31" t="n"/>
      <c r="AD187" s="31" t="n"/>
      <c r="AE187" s="31" t="n"/>
      <c r="AF187" s="31" t="n"/>
      <c r="AG187" s="31" t="n"/>
    </row>
    <row r="188" ht="15.75" customHeight="1">
      <c r="A188" s="31" t="n"/>
      <c r="B188" s="31" t="inlineStr">
        <is>
          <t>IN</t>
        </is>
      </c>
      <c r="C188" s="31" t="inlineStr">
        <is>
          <t>Generation</t>
        </is>
      </c>
      <c r="D188" s="31" t="inlineStr">
        <is>
          <t>Imports</t>
        </is>
      </c>
      <c r="E188" s="31">
        <f>LOOKUP(D188,$U$2:$V$15,$V$2:$V$15)</f>
        <v/>
      </c>
      <c r="F188" s="31" t="n">
        <v>0</v>
      </c>
      <c r="G188" s="31">
        <f>AVERAGE(F188,H188)</f>
        <v/>
      </c>
      <c r="H188" s="31" t="n">
        <v>0</v>
      </c>
      <c r="I188" s="31">
        <f>AVERAGE(H188,J188)</f>
        <v/>
      </c>
      <c r="J188" s="31" t="n">
        <v>0</v>
      </c>
      <c r="K188" s="31">
        <f>AVERAGE(J188,L188)</f>
        <v/>
      </c>
      <c r="L188" s="31" t="n">
        <v>0</v>
      </c>
      <c r="M188" s="31">
        <f>AVERAGE(L188,N188)</f>
        <v/>
      </c>
      <c r="N188" s="31" t="n">
        <v>0</v>
      </c>
      <c r="O188" s="31">
        <f>AVERAGE(N188,P188)</f>
        <v/>
      </c>
      <c r="P188" s="31" t="n">
        <v>0</v>
      </c>
      <c r="Q188" s="31">
        <f>AVERAGE(P188,R188)</f>
        <v/>
      </c>
      <c r="R188" s="31" t="n">
        <v>0</v>
      </c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  <c r="AB188" s="31" t="n"/>
      <c r="AC188" s="31" t="n"/>
      <c r="AD188" s="31" t="n"/>
      <c r="AE188" s="31" t="n"/>
      <c r="AF188" s="31" t="n"/>
      <c r="AG188" s="31" t="n"/>
    </row>
    <row r="189" ht="15.75" customHeight="1">
      <c r="A189" s="31" t="n"/>
      <c r="B189" s="31" t="inlineStr">
        <is>
          <t>IN</t>
        </is>
      </c>
      <c r="C189" s="31" t="inlineStr">
        <is>
          <t>Generation</t>
        </is>
      </c>
      <c r="D189" s="31" t="inlineStr">
        <is>
          <t>Land-based Wind</t>
        </is>
      </c>
      <c r="E189" s="31">
        <f>LOOKUP(D189,$U$2:$V$15,$V$2:$V$15)</f>
        <v/>
      </c>
      <c r="F189" s="31" t="n">
        <v>6619232.41</v>
      </c>
      <c r="G189" s="31">
        <f>AVERAGE(F189,H189)</f>
        <v/>
      </c>
      <c r="H189" s="31" t="n">
        <v>9840625.593</v>
      </c>
      <c r="I189" s="31">
        <f>AVERAGE(H189,J189)</f>
        <v/>
      </c>
      <c r="J189" s="31" t="n">
        <v>9843758.640000001</v>
      </c>
      <c r="K189" s="31">
        <f>AVERAGE(J189,L189)</f>
        <v/>
      </c>
      <c r="L189" s="31" t="n">
        <v>9842624.67</v>
      </c>
      <c r="M189" s="31">
        <f>AVERAGE(L189,N189)</f>
        <v/>
      </c>
      <c r="N189" s="31" t="n">
        <v>9843579.98</v>
      </c>
      <c r="O189" s="31">
        <f>AVERAGE(N189,P189)</f>
        <v/>
      </c>
      <c r="P189" s="31" t="n">
        <v>9843465.374</v>
      </c>
      <c r="Q189" s="31">
        <f>AVERAGE(P189,R189)</f>
        <v/>
      </c>
      <c r="R189" s="31" t="n">
        <v>9843798.865</v>
      </c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  <c r="AB189" s="31" t="n"/>
      <c r="AC189" s="31" t="n"/>
      <c r="AD189" s="31" t="n"/>
      <c r="AE189" s="31" t="n"/>
      <c r="AF189" s="31" t="n"/>
      <c r="AG189" s="31" t="n"/>
    </row>
    <row r="190" ht="15.75" customHeight="1">
      <c r="A190" s="31" t="n"/>
      <c r="B190" s="31" t="inlineStr">
        <is>
          <t>IN</t>
        </is>
      </c>
      <c r="C190" s="31" t="inlineStr">
        <is>
          <t>Generation</t>
        </is>
      </c>
      <c r="D190" s="31" t="inlineStr">
        <is>
          <t>NG-CC</t>
        </is>
      </c>
      <c r="E190" s="31">
        <f>LOOKUP(D190,$U$2:$V$15,$V$2:$V$15)</f>
        <v/>
      </c>
      <c r="F190" s="31" t="n">
        <v>23818600.87</v>
      </c>
      <c r="G190" s="31">
        <f>AVERAGE(F190,H190)</f>
        <v/>
      </c>
      <c r="H190" s="31" t="n">
        <v>23720615.56</v>
      </c>
      <c r="I190" s="31">
        <f>AVERAGE(H190,J190)</f>
        <v/>
      </c>
      <c r="J190" s="31" t="n">
        <v>23744601.22</v>
      </c>
      <c r="K190" s="31">
        <f>AVERAGE(J190,L190)</f>
        <v/>
      </c>
      <c r="L190" s="31" t="n">
        <v>23809440.85</v>
      </c>
      <c r="M190" s="31">
        <f>AVERAGE(L190,N190)</f>
        <v/>
      </c>
      <c r="N190" s="31" t="n">
        <v>22957663.51</v>
      </c>
      <c r="O190" s="31">
        <f>AVERAGE(N190,P190)</f>
        <v/>
      </c>
      <c r="P190" s="31" t="n">
        <v>21785949.35</v>
      </c>
      <c r="Q190" s="31">
        <f>AVERAGE(P190,R190)</f>
        <v/>
      </c>
      <c r="R190" s="31" t="n">
        <v>20909874.63</v>
      </c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  <c r="AB190" s="31" t="n"/>
      <c r="AC190" s="31" t="n"/>
      <c r="AD190" s="31" t="n"/>
      <c r="AE190" s="31" t="n"/>
      <c r="AF190" s="31" t="n"/>
      <c r="AG190" s="31" t="n"/>
    </row>
    <row r="191" ht="15.75" customHeight="1">
      <c r="A191" s="31" t="n"/>
      <c r="B191" s="31" t="inlineStr">
        <is>
          <t>IN</t>
        </is>
      </c>
      <c r="C191" s="31" t="inlineStr">
        <is>
          <t>Generation</t>
        </is>
      </c>
      <c r="D191" s="31" t="inlineStr">
        <is>
          <t>NG-CT</t>
        </is>
      </c>
      <c r="E191" s="31">
        <f>LOOKUP(D191,$U$2:$V$15,$V$2:$V$15)</f>
        <v/>
      </c>
      <c r="F191" s="31" t="n">
        <v>157413.3636</v>
      </c>
      <c r="G191" s="31">
        <f>AVERAGE(F191,H191)</f>
        <v/>
      </c>
      <c r="H191" s="31" t="n">
        <v>90772.60000000001</v>
      </c>
      <c r="I191" s="31">
        <f>AVERAGE(H191,J191)</f>
        <v/>
      </c>
      <c r="J191" s="31" t="n">
        <v>150414.0451</v>
      </c>
      <c r="K191" s="31">
        <f>AVERAGE(J191,L191)</f>
        <v/>
      </c>
      <c r="L191" s="31" t="n">
        <v>112597.6</v>
      </c>
      <c r="M191" s="31">
        <f>AVERAGE(L191,N191)</f>
        <v/>
      </c>
      <c r="N191" s="31" t="n">
        <v>101101.89</v>
      </c>
      <c r="O191" s="31">
        <f>AVERAGE(N191,P191)</f>
        <v/>
      </c>
      <c r="P191" s="31" t="n">
        <v>110970.6659</v>
      </c>
      <c r="Q191" s="31">
        <f>AVERAGE(P191,R191)</f>
        <v/>
      </c>
      <c r="R191" s="31" t="n">
        <v>98197.84095</v>
      </c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  <c r="AB191" s="31" t="n"/>
      <c r="AC191" s="31" t="n"/>
      <c r="AD191" s="31" t="n"/>
      <c r="AE191" s="31" t="n"/>
      <c r="AF191" s="31" t="n"/>
      <c r="AG191" s="31" t="n"/>
    </row>
    <row r="192" ht="15.75" customHeight="1">
      <c r="A192" s="31" t="n"/>
      <c r="B192" s="31" t="inlineStr">
        <is>
          <t>IN</t>
        </is>
      </c>
      <c r="C192" s="31" t="inlineStr">
        <is>
          <t>Generation</t>
        </is>
      </c>
      <c r="D192" s="31" t="inlineStr">
        <is>
          <t>Nuclear</t>
        </is>
      </c>
      <c r="E192" s="31">
        <f>LOOKUP(D192,$U$2:$V$15,$V$2:$V$15)</f>
        <v/>
      </c>
      <c r="F192" s="31" t="n">
        <v>0</v>
      </c>
      <c r="G192" s="31">
        <f>AVERAGE(F192,H192)</f>
        <v/>
      </c>
      <c r="H192" s="31" t="n">
        <v>0</v>
      </c>
      <c r="I192" s="31">
        <f>AVERAGE(H192,J192)</f>
        <v/>
      </c>
      <c r="J192" s="31" t="n">
        <v>0</v>
      </c>
      <c r="K192" s="31">
        <f>AVERAGE(J192,L192)</f>
        <v/>
      </c>
      <c r="L192" s="31" t="n">
        <v>0</v>
      </c>
      <c r="M192" s="31">
        <f>AVERAGE(L192,N192)</f>
        <v/>
      </c>
      <c r="N192" s="31" t="n">
        <v>0</v>
      </c>
      <c r="O192" s="31">
        <f>AVERAGE(N192,P192)</f>
        <v/>
      </c>
      <c r="P192" s="31" t="n">
        <v>0</v>
      </c>
      <c r="Q192" s="31">
        <f>AVERAGE(P192,R192)</f>
        <v/>
      </c>
      <c r="R192" s="31" t="n">
        <v>0</v>
      </c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  <c r="AB192" s="31" t="n"/>
      <c r="AC192" s="31" t="n"/>
      <c r="AD192" s="31" t="n"/>
      <c r="AE192" s="31" t="n"/>
      <c r="AF192" s="31" t="n"/>
      <c r="AG192" s="31" t="n"/>
    </row>
    <row r="193" ht="15.75" customHeight="1">
      <c r="A193" s="31" t="n"/>
      <c r="B193" s="31" t="inlineStr">
        <is>
          <t>IN</t>
        </is>
      </c>
      <c r="C193" s="31" t="inlineStr">
        <is>
          <t>Generation</t>
        </is>
      </c>
      <c r="D193" s="31" t="inlineStr">
        <is>
          <t>Offshore Wind</t>
        </is>
      </c>
      <c r="E193" s="31">
        <f>LOOKUP(D193,$U$2:$V$15,$V$2:$V$15)</f>
        <v/>
      </c>
      <c r="F193" s="31" t="n">
        <v>0</v>
      </c>
      <c r="G193" s="31">
        <f>AVERAGE(F193,H193)</f>
        <v/>
      </c>
      <c r="H193" s="31" t="n">
        <v>0</v>
      </c>
      <c r="I193" s="31">
        <f>AVERAGE(H193,J193)</f>
        <v/>
      </c>
      <c r="J193" s="31" t="n">
        <v>0</v>
      </c>
      <c r="K193" s="31">
        <f>AVERAGE(J193,L193)</f>
        <v/>
      </c>
      <c r="L193" s="31" t="n">
        <v>0</v>
      </c>
      <c r="M193" s="31">
        <f>AVERAGE(L193,N193)</f>
        <v/>
      </c>
      <c r="N193" s="31" t="n">
        <v>0</v>
      </c>
      <c r="O193" s="31">
        <f>AVERAGE(N193,P193)</f>
        <v/>
      </c>
      <c r="P193" s="31" t="n">
        <v>0</v>
      </c>
      <c r="Q193" s="31">
        <f>AVERAGE(P193,R193)</f>
        <v/>
      </c>
      <c r="R193" s="31" t="n">
        <v>0</v>
      </c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  <c r="AB193" s="31" t="n"/>
      <c r="AC193" s="31" t="n"/>
      <c r="AD193" s="31" t="n"/>
      <c r="AE193" s="31" t="n"/>
      <c r="AF193" s="31" t="n"/>
      <c r="AG193" s="31" t="n"/>
    </row>
    <row r="194" ht="15.75" customHeight="1">
      <c r="A194" s="31" t="n"/>
      <c r="B194" s="31" t="inlineStr">
        <is>
          <t>IN</t>
        </is>
      </c>
      <c r="C194" s="31" t="inlineStr">
        <is>
          <t>Generation</t>
        </is>
      </c>
      <c r="D194" s="31" t="inlineStr">
        <is>
          <t>Oil-Gas-Steam</t>
        </is>
      </c>
      <c r="E194" s="31">
        <f>LOOKUP(D194,$U$2:$V$15,$V$2:$V$15)</f>
        <v/>
      </c>
      <c r="F194" s="31" t="n">
        <v>269120.9203</v>
      </c>
      <c r="G194" s="31">
        <f>AVERAGE(F194,H194)</f>
        <v/>
      </c>
      <c r="H194" s="31" t="n">
        <v>269120.9203</v>
      </c>
      <c r="I194" s="31">
        <f>AVERAGE(H194,J194)</f>
        <v/>
      </c>
      <c r="J194" s="31" t="n">
        <v>269120.9203</v>
      </c>
      <c r="K194" s="31">
        <f>AVERAGE(J194,L194)</f>
        <v/>
      </c>
      <c r="L194" s="31" t="n">
        <v>269120.9203</v>
      </c>
      <c r="M194" s="31">
        <f>AVERAGE(L194,N194)</f>
        <v/>
      </c>
      <c r="N194" s="31" t="n">
        <v>269120.9203</v>
      </c>
      <c r="O194" s="31">
        <f>AVERAGE(N194,P194)</f>
        <v/>
      </c>
      <c r="P194" s="31" t="n">
        <v>269120.9203</v>
      </c>
      <c r="Q194" s="31">
        <f>AVERAGE(P194,R194)</f>
        <v/>
      </c>
      <c r="R194" s="31" t="n">
        <v>269120.9203</v>
      </c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  <c r="AB194" s="31" t="n"/>
      <c r="AC194" s="31" t="n"/>
      <c r="AD194" s="31" t="n"/>
      <c r="AE194" s="31" t="n"/>
      <c r="AF194" s="31" t="n"/>
      <c r="AG194" s="31" t="n"/>
    </row>
    <row r="195" ht="15.75" customHeight="1">
      <c r="A195" s="31" t="n"/>
      <c r="B195" s="31" t="inlineStr">
        <is>
          <t>IN</t>
        </is>
      </c>
      <c r="C195" s="31" t="inlineStr">
        <is>
          <t>Generation</t>
        </is>
      </c>
      <c r="D195" s="31" t="inlineStr">
        <is>
          <t>Rooftop PV</t>
        </is>
      </c>
      <c r="E195" s="31">
        <f>LOOKUP(D195,$U$2:$V$15,$V$2:$V$15)</f>
        <v/>
      </c>
      <c r="F195" s="31" t="n">
        <v>98572.46871</v>
      </c>
      <c r="G195" s="31">
        <f>AVERAGE(F195,H195)</f>
        <v/>
      </c>
      <c r="H195" s="31" t="n">
        <v>179423.6017</v>
      </c>
      <c r="I195" s="31">
        <f>AVERAGE(H195,J195)</f>
        <v/>
      </c>
      <c r="J195" s="31" t="n">
        <v>287911.5617</v>
      </c>
      <c r="K195" s="31">
        <f>AVERAGE(J195,L195)</f>
        <v/>
      </c>
      <c r="L195" s="31" t="n">
        <v>321109.1738</v>
      </c>
      <c r="M195" s="31">
        <f>AVERAGE(L195,N195)</f>
        <v/>
      </c>
      <c r="N195" s="31" t="n">
        <v>375921.8106</v>
      </c>
      <c r="O195" s="31">
        <f>AVERAGE(N195,P195)</f>
        <v/>
      </c>
      <c r="P195" s="31" t="n">
        <v>460669.0742</v>
      </c>
      <c r="Q195" s="31">
        <f>AVERAGE(P195,R195)</f>
        <v/>
      </c>
      <c r="R195" s="31" t="n">
        <v>586402.2154</v>
      </c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  <c r="AB195" s="31" t="n"/>
      <c r="AC195" s="31" t="n"/>
      <c r="AD195" s="31" t="n"/>
      <c r="AE195" s="31" t="n"/>
      <c r="AF195" s="31" t="n"/>
      <c r="AG195" s="31" t="n"/>
    </row>
    <row r="196" ht="15.75" customHeight="1">
      <c r="A196" s="31" t="n"/>
      <c r="B196" s="31" t="inlineStr">
        <is>
          <t>IN</t>
        </is>
      </c>
      <c r="C196" s="31" t="inlineStr">
        <is>
          <t>Generation</t>
        </is>
      </c>
      <c r="D196" s="31" t="inlineStr">
        <is>
          <t>Storage</t>
        </is>
      </c>
      <c r="E196" s="31">
        <f>LOOKUP(D196,$U$2:$V$15,$V$2:$V$15)</f>
        <v/>
      </c>
      <c r="F196" s="31" t="n">
        <v>0</v>
      </c>
      <c r="G196" s="31" t="n">
        <v>0</v>
      </c>
      <c r="H196" s="31" t="n">
        <v>0</v>
      </c>
      <c r="I196" s="31" t="n">
        <v>0</v>
      </c>
      <c r="J196" s="31" t="n">
        <v>0</v>
      </c>
      <c r="K196" s="31" t="n">
        <v>0</v>
      </c>
      <c r="L196" s="31" t="n">
        <v>0</v>
      </c>
      <c r="M196" s="31" t="n">
        <v>0</v>
      </c>
      <c r="N196" s="31" t="n">
        <v>0</v>
      </c>
      <c r="O196" s="31" t="n">
        <v>0</v>
      </c>
      <c r="P196" s="31" t="n">
        <v>0</v>
      </c>
      <c r="Q196" s="31" t="n">
        <v>0</v>
      </c>
      <c r="R196" s="31" t="n">
        <v>0</v>
      </c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  <c r="AB196" s="31" t="n"/>
      <c r="AC196" s="31" t="n"/>
      <c r="AD196" s="31" t="n"/>
      <c r="AE196" s="31" t="n"/>
      <c r="AF196" s="31" t="n"/>
      <c r="AG196" s="31" t="n"/>
    </row>
    <row r="197" ht="15.75" customHeight="1">
      <c r="A197" s="31" t="n"/>
      <c r="B197" s="31" t="inlineStr">
        <is>
          <t>IN</t>
        </is>
      </c>
      <c r="C197" s="31" t="inlineStr">
        <is>
          <t>Generation</t>
        </is>
      </c>
      <c r="D197" s="31" t="inlineStr">
        <is>
          <t>Utility PV</t>
        </is>
      </c>
      <c r="E197" s="31">
        <f>LOOKUP(D197,$U$2:$V$15,$V$2:$V$15)</f>
        <v/>
      </c>
      <c r="F197" s="31" t="n">
        <v>451067.0669</v>
      </c>
      <c r="G197" s="31">
        <f>AVERAGE(F197,H197)</f>
        <v/>
      </c>
      <c r="H197" s="31" t="n">
        <v>451076.7827</v>
      </c>
      <c r="I197" s="31">
        <f>AVERAGE(H197,J197)</f>
        <v/>
      </c>
      <c r="J197" s="31" t="n">
        <v>451086.3022</v>
      </c>
      <c r="K197" s="31">
        <f>AVERAGE(J197,L197)</f>
        <v/>
      </c>
      <c r="L197" s="31" t="n">
        <v>446589.4057</v>
      </c>
      <c r="M197" s="31">
        <f>AVERAGE(L197,N197)</f>
        <v/>
      </c>
      <c r="N197" s="31" t="n">
        <v>1597446.744</v>
      </c>
      <c r="O197" s="31">
        <f>AVERAGE(N197,P197)</f>
        <v/>
      </c>
      <c r="P197" s="31" t="n">
        <v>3863832.984</v>
      </c>
      <c r="Q197" s="31">
        <f>AVERAGE(P197,R197)</f>
        <v/>
      </c>
      <c r="R197" s="31" t="n">
        <v>4068021.245</v>
      </c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  <c r="AB197" s="31" t="n"/>
      <c r="AC197" s="31" t="n"/>
      <c r="AD197" s="31" t="n"/>
      <c r="AE197" s="31" t="n"/>
      <c r="AF197" s="31" t="n"/>
      <c r="AG197" s="31" t="n"/>
    </row>
    <row r="198" ht="15.75" customHeight="1">
      <c r="A198" s="31" t="n"/>
      <c r="B198" s="31" t="inlineStr">
        <is>
          <t>KS</t>
        </is>
      </c>
      <c r="C198" s="31" t="inlineStr">
        <is>
          <t>Generation</t>
        </is>
      </c>
      <c r="D198" s="31" t="inlineStr">
        <is>
          <t>Biopower</t>
        </is>
      </c>
      <c r="E198" s="31">
        <f>LOOKUP(D198,$U$2:$V$15,$V$2:$V$15)</f>
        <v/>
      </c>
      <c r="F198" s="31" t="n">
        <v>0</v>
      </c>
      <c r="G198" s="31">
        <f>AVERAGE(F198,H198)</f>
        <v/>
      </c>
      <c r="H198" s="31" t="n">
        <v>0</v>
      </c>
      <c r="I198" s="31">
        <f>AVERAGE(H198,J198)</f>
        <v/>
      </c>
      <c r="J198" s="31" t="n">
        <v>0</v>
      </c>
      <c r="K198" s="31">
        <f>AVERAGE(J198,L198)</f>
        <v/>
      </c>
      <c r="L198" s="31" t="n">
        <v>0</v>
      </c>
      <c r="M198" s="31">
        <f>AVERAGE(L198,N198)</f>
        <v/>
      </c>
      <c r="N198" s="31" t="n">
        <v>0</v>
      </c>
      <c r="O198" s="31">
        <f>AVERAGE(N198,P198)</f>
        <v/>
      </c>
      <c r="P198" s="31" t="n">
        <v>0</v>
      </c>
      <c r="Q198" s="31">
        <f>AVERAGE(P198,R198)</f>
        <v/>
      </c>
      <c r="R198" s="31" t="n">
        <v>0</v>
      </c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  <c r="AB198" s="31" t="n"/>
      <c r="AC198" s="31" t="n"/>
      <c r="AD198" s="31" t="n"/>
      <c r="AE198" s="31" t="n"/>
      <c r="AF198" s="31" t="n"/>
      <c r="AG198" s="31" t="n"/>
    </row>
    <row r="199" ht="15.75" customHeight="1">
      <c r="A199" s="31" t="n"/>
      <c r="B199" s="31" t="inlineStr">
        <is>
          <t>KS</t>
        </is>
      </c>
      <c r="C199" s="31" t="inlineStr">
        <is>
          <t>Generation</t>
        </is>
      </c>
      <c r="D199" s="31" t="inlineStr">
        <is>
          <t>Coal</t>
        </is>
      </c>
      <c r="E199" s="31">
        <f>LOOKUP(D199,$U$2:$V$15,$V$2:$V$15)</f>
        <v/>
      </c>
      <c r="F199" s="31" t="n">
        <v>32726137.17</v>
      </c>
      <c r="G199" s="31">
        <f>AVERAGE(F199,H199)</f>
        <v/>
      </c>
      <c r="H199" s="31" t="n">
        <v>30850001.08</v>
      </c>
      <c r="I199" s="31">
        <f>AVERAGE(H199,J199)</f>
        <v/>
      </c>
      <c r="J199" s="31" t="n">
        <v>32037574.92</v>
      </c>
      <c r="K199" s="31">
        <f>AVERAGE(J199,L199)</f>
        <v/>
      </c>
      <c r="L199" s="31" t="n">
        <v>32860416.36</v>
      </c>
      <c r="M199" s="31">
        <f>AVERAGE(L199,N199)</f>
        <v/>
      </c>
      <c r="N199" s="31" t="n">
        <v>32804501.55</v>
      </c>
      <c r="O199" s="31">
        <f>AVERAGE(N199,P199)</f>
        <v/>
      </c>
      <c r="P199" s="31" t="n">
        <v>32794498.87</v>
      </c>
      <c r="Q199" s="31">
        <f>AVERAGE(P199,R199)</f>
        <v/>
      </c>
      <c r="R199" s="31" t="n">
        <v>32426471.47</v>
      </c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  <c r="AB199" s="31" t="n"/>
      <c r="AC199" s="31" t="n"/>
      <c r="AD199" s="31" t="n"/>
      <c r="AE199" s="31" t="n"/>
      <c r="AF199" s="31" t="n"/>
      <c r="AG199" s="31" t="n"/>
    </row>
    <row r="200" ht="15.75" customHeight="1">
      <c r="A200" s="31" t="n"/>
      <c r="B200" s="31" t="inlineStr">
        <is>
          <t>KS</t>
        </is>
      </c>
      <c r="C200" s="31" t="inlineStr">
        <is>
          <t>Generation</t>
        </is>
      </c>
      <c r="D200" s="31" t="inlineStr">
        <is>
          <t>CSP</t>
        </is>
      </c>
      <c r="E200" s="31">
        <f>LOOKUP(D200,$U$2:$V$15,$V$2:$V$15)</f>
        <v/>
      </c>
      <c r="F200" s="31" t="n">
        <v>0</v>
      </c>
      <c r="G200" s="31">
        <f>AVERAGE(F200,H200)</f>
        <v/>
      </c>
      <c r="H200" s="31" t="n">
        <v>0</v>
      </c>
      <c r="I200" s="31">
        <f>AVERAGE(H200,J200)</f>
        <v/>
      </c>
      <c r="J200" s="31" t="n">
        <v>0</v>
      </c>
      <c r="K200" s="31">
        <f>AVERAGE(J200,L200)</f>
        <v/>
      </c>
      <c r="L200" s="31" t="n">
        <v>0</v>
      </c>
      <c r="M200" s="31">
        <f>AVERAGE(L200,N200)</f>
        <v/>
      </c>
      <c r="N200" s="31" t="n">
        <v>0</v>
      </c>
      <c r="O200" s="31">
        <f>AVERAGE(N200,P200)</f>
        <v/>
      </c>
      <c r="P200" s="31" t="n">
        <v>0</v>
      </c>
      <c r="Q200" s="31">
        <f>AVERAGE(P200,R200)</f>
        <v/>
      </c>
      <c r="R200" s="31" t="n">
        <v>0</v>
      </c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  <c r="AB200" s="31" t="n"/>
      <c r="AC200" s="31" t="n"/>
      <c r="AD200" s="31" t="n"/>
      <c r="AE200" s="31" t="n"/>
      <c r="AF200" s="31" t="n"/>
      <c r="AG200" s="31" t="n"/>
    </row>
    <row r="201" ht="15.75" customHeight="1">
      <c r="A201" s="31" t="n"/>
      <c r="B201" s="31" t="inlineStr">
        <is>
          <t>KS</t>
        </is>
      </c>
      <c r="C201" s="31" t="inlineStr">
        <is>
          <t>Generation</t>
        </is>
      </c>
      <c r="D201" s="31" t="inlineStr">
        <is>
          <t>Geothermal</t>
        </is>
      </c>
      <c r="E201" s="31">
        <f>LOOKUP(D201,$U$2:$V$15,$V$2:$V$15)</f>
        <v/>
      </c>
      <c r="F201" s="31" t="n">
        <v>0</v>
      </c>
      <c r="G201" s="31">
        <f>AVERAGE(F201,H201)</f>
        <v/>
      </c>
      <c r="H201" s="31" t="n">
        <v>0</v>
      </c>
      <c r="I201" s="31">
        <f>AVERAGE(H201,J201)</f>
        <v/>
      </c>
      <c r="J201" s="31" t="n">
        <v>0</v>
      </c>
      <c r="K201" s="31">
        <f>AVERAGE(J201,L201)</f>
        <v/>
      </c>
      <c r="L201" s="31" t="n">
        <v>0</v>
      </c>
      <c r="M201" s="31">
        <f>AVERAGE(L201,N201)</f>
        <v/>
      </c>
      <c r="N201" s="31" t="n">
        <v>0</v>
      </c>
      <c r="O201" s="31">
        <f>AVERAGE(N201,P201)</f>
        <v/>
      </c>
      <c r="P201" s="31" t="n">
        <v>0</v>
      </c>
      <c r="Q201" s="31">
        <f>AVERAGE(P201,R201)</f>
        <v/>
      </c>
      <c r="R201" s="31" t="n">
        <v>0</v>
      </c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  <c r="AB201" s="31" t="n"/>
      <c r="AC201" s="31" t="n"/>
      <c r="AD201" s="31" t="n"/>
      <c r="AE201" s="31" t="n"/>
      <c r="AF201" s="31" t="n"/>
      <c r="AG201" s="31" t="n"/>
    </row>
    <row r="202" ht="15.75" customHeight="1">
      <c r="A202" s="31" t="n"/>
      <c r="B202" s="31" t="inlineStr">
        <is>
          <t>KS</t>
        </is>
      </c>
      <c r="C202" s="31" t="inlineStr">
        <is>
          <t>Generation</t>
        </is>
      </c>
      <c r="D202" s="31" t="inlineStr">
        <is>
          <t>Hydro</t>
        </is>
      </c>
      <c r="E202" s="31">
        <f>LOOKUP(D202,$U$2:$V$15,$V$2:$V$15)</f>
        <v/>
      </c>
      <c r="F202" s="31" t="n">
        <v>32079.68184</v>
      </c>
      <c r="G202" s="31">
        <f>AVERAGE(F202,H202)</f>
        <v/>
      </c>
      <c r="H202" s="31" t="n">
        <v>32079.68184</v>
      </c>
      <c r="I202" s="31">
        <f>AVERAGE(H202,J202)</f>
        <v/>
      </c>
      <c r="J202" s="31" t="n">
        <v>32079.68184</v>
      </c>
      <c r="K202" s="31">
        <f>AVERAGE(J202,L202)</f>
        <v/>
      </c>
      <c r="L202" s="31" t="n">
        <v>32079.68184</v>
      </c>
      <c r="M202" s="31">
        <f>AVERAGE(L202,N202)</f>
        <v/>
      </c>
      <c r="N202" s="31" t="n">
        <v>32079.68184</v>
      </c>
      <c r="O202" s="31">
        <f>AVERAGE(N202,P202)</f>
        <v/>
      </c>
      <c r="P202" s="31" t="n">
        <v>32079.68184</v>
      </c>
      <c r="Q202" s="31">
        <f>AVERAGE(P202,R202)</f>
        <v/>
      </c>
      <c r="R202" s="31" t="n">
        <v>32079.68184</v>
      </c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  <c r="AB202" s="31" t="n"/>
      <c r="AC202" s="31" t="n"/>
      <c r="AD202" s="31" t="n"/>
      <c r="AE202" s="31" t="n"/>
      <c r="AF202" s="31" t="n"/>
      <c r="AG202" s="31" t="n"/>
    </row>
    <row r="203" ht="15.75" customHeight="1">
      <c r="A203" s="31" t="n"/>
      <c r="B203" s="31" t="inlineStr">
        <is>
          <t>KS</t>
        </is>
      </c>
      <c r="C203" s="31" t="inlineStr">
        <is>
          <t>Generation</t>
        </is>
      </c>
      <c r="D203" s="31" t="inlineStr">
        <is>
          <t>Imports</t>
        </is>
      </c>
      <c r="E203" s="31">
        <f>LOOKUP(D203,$U$2:$V$15,$V$2:$V$15)</f>
        <v/>
      </c>
      <c r="F203" s="31" t="n">
        <v>0</v>
      </c>
      <c r="G203" s="31">
        <f>AVERAGE(F203,H203)</f>
        <v/>
      </c>
      <c r="H203" s="31" t="n">
        <v>0</v>
      </c>
      <c r="I203" s="31">
        <f>AVERAGE(H203,J203)</f>
        <v/>
      </c>
      <c r="J203" s="31" t="n">
        <v>0</v>
      </c>
      <c r="K203" s="31">
        <f>AVERAGE(J203,L203)</f>
        <v/>
      </c>
      <c r="L203" s="31" t="n">
        <v>0</v>
      </c>
      <c r="M203" s="31">
        <f>AVERAGE(L203,N203)</f>
        <v/>
      </c>
      <c r="N203" s="31" t="n">
        <v>0</v>
      </c>
      <c r="O203" s="31">
        <f>AVERAGE(N203,P203)</f>
        <v/>
      </c>
      <c r="P203" s="31" t="n">
        <v>0</v>
      </c>
      <c r="Q203" s="31">
        <f>AVERAGE(P203,R203)</f>
        <v/>
      </c>
      <c r="R203" s="31" t="n">
        <v>0</v>
      </c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  <c r="AB203" s="31" t="n"/>
      <c r="AC203" s="31" t="n"/>
      <c r="AD203" s="31" t="n"/>
      <c r="AE203" s="31" t="n"/>
      <c r="AF203" s="31" t="n"/>
      <c r="AG203" s="31" t="n"/>
    </row>
    <row r="204" ht="15.75" customHeight="1">
      <c r="A204" s="31" t="n"/>
      <c r="B204" s="31" t="inlineStr">
        <is>
          <t>KS</t>
        </is>
      </c>
      <c r="C204" s="31" t="inlineStr">
        <is>
          <t>Generation</t>
        </is>
      </c>
      <c r="D204" s="31" t="inlineStr">
        <is>
          <t>Land-based Wind</t>
        </is>
      </c>
      <c r="E204" s="31">
        <f>LOOKUP(D204,$U$2:$V$15,$V$2:$V$15)</f>
        <v/>
      </c>
      <c r="F204" s="31" t="n">
        <v>17672620.17</v>
      </c>
      <c r="G204" s="31">
        <f>AVERAGE(F204,H204)</f>
        <v/>
      </c>
      <c r="H204" s="31" t="n">
        <v>19172781.88</v>
      </c>
      <c r="I204" s="31">
        <f>AVERAGE(H204,J204)</f>
        <v/>
      </c>
      <c r="J204" s="31" t="n">
        <v>19009484.69</v>
      </c>
      <c r="K204" s="31">
        <f>AVERAGE(J204,L204)</f>
        <v/>
      </c>
      <c r="L204" s="31" t="n">
        <v>18568548.06</v>
      </c>
      <c r="M204" s="31">
        <f>AVERAGE(L204,N204)</f>
        <v/>
      </c>
      <c r="N204" s="31" t="n">
        <v>18357793.84</v>
      </c>
      <c r="O204" s="31">
        <f>AVERAGE(N204,P204)</f>
        <v/>
      </c>
      <c r="P204" s="31" t="n">
        <v>18397107.37</v>
      </c>
      <c r="Q204" s="31">
        <f>AVERAGE(P204,R204)</f>
        <v/>
      </c>
      <c r="R204" s="31" t="n">
        <v>18382512.77</v>
      </c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  <c r="AB204" s="31" t="n"/>
      <c r="AC204" s="31" t="n"/>
      <c r="AD204" s="31" t="n"/>
      <c r="AE204" s="31" t="n"/>
      <c r="AF204" s="31" t="n"/>
      <c r="AG204" s="31" t="n"/>
    </row>
    <row r="205" ht="15.75" customHeight="1">
      <c r="A205" s="31" t="n"/>
      <c r="B205" s="31" t="inlineStr">
        <is>
          <t>KS</t>
        </is>
      </c>
      <c r="C205" s="31" t="inlineStr">
        <is>
          <t>Generation</t>
        </is>
      </c>
      <c r="D205" s="31" t="inlineStr">
        <is>
          <t>NG-CC</t>
        </is>
      </c>
      <c r="E205" s="31">
        <f>LOOKUP(D205,$U$2:$V$15,$V$2:$V$15)</f>
        <v/>
      </c>
      <c r="F205" s="31" t="n">
        <v>1634143.189</v>
      </c>
      <c r="G205" s="31">
        <f>AVERAGE(F205,H205)</f>
        <v/>
      </c>
      <c r="H205" s="31" t="n">
        <v>1244345.837</v>
      </c>
      <c r="I205" s="31">
        <f>AVERAGE(H205,J205)</f>
        <v/>
      </c>
      <c r="J205" s="31" t="n">
        <v>1434470.434</v>
      </c>
      <c r="K205" s="31">
        <f>AVERAGE(J205,L205)</f>
        <v/>
      </c>
      <c r="L205" s="31" t="n">
        <v>947071.5543</v>
      </c>
      <c r="M205" s="31">
        <f>AVERAGE(L205,N205)</f>
        <v/>
      </c>
      <c r="N205" s="31" t="n">
        <v>907225.5159</v>
      </c>
      <c r="O205" s="31">
        <f>AVERAGE(N205,P205)</f>
        <v/>
      </c>
      <c r="P205" s="31" t="n">
        <v>714827.2119</v>
      </c>
      <c r="Q205" s="31">
        <f>AVERAGE(P205,R205)</f>
        <v/>
      </c>
      <c r="R205" s="31" t="n">
        <v>611298.0519</v>
      </c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  <c r="AB205" s="31" t="n"/>
      <c r="AC205" s="31" t="n"/>
      <c r="AD205" s="31" t="n"/>
      <c r="AE205" s="31" t="n"/>
      <c r="AF205" s="31" t="n"/>
      <c r="AG205" s="31" t="n"/>
    </row>
    <row r="206" ht="15.75" customHeight="1">
      <c r="A206" s="31" t="n"/>
      <c r="B206" s="31" t="inlineStr">
        <is>
          <t>KS</t>
        </is>
      </c>
      <c r="C206" s="31" t="inlineStr">
        <is>
          <t>Generation</t>
        </is>
      </c>
      <c r="D206" s="31" t="inlineStr">
        <is>
          <t>NG-CT</t>
        </is>
      </c>
      <c r="E206" s="31">
        <f>LOOKUP(D206,$U$2:$V$15,$V$2:$V$15)</f>
        <v/>
      </c>
      <c r="F206" s="31" t="n">
        <v>100356.2724</v>
      </c>
      <c r="G206" s="31">
        <f>AVERAGE(F206,H206)</f>
        <v/>
      </c>
      <c r="H206" s="31" t="n">
        <v>96510.8775</v>
      </c>
      <c r="I206" s="31">
        <f>AVERAGE(H206,J206)</f>
        <v/>
      </c>
      <c r="J206" s="31" t="n">
        <v>95157</v>
      </c>
      <c r="K206" s="31">
        <f>AVERAGE(J206,L206)</f>
        <v/>
      </c>
      <c r="L206" s="31" t="n">
        <v>53140.48</v>
      </c>
      <c r="M206" s="31">
        <f>AVERAGE(L206,N206)</f>
        <v/>
      </c>
      <c r="N206" s="31" t="n">
        <v>53024.08</v>
      </c>
      <c r="O206" s="31">
        <f>AVERAGE(N206,P206)</f>
        <v/>
      </c>
      <c r="P206" s="31" t="n">
        <v>53024.08</v>
      </c>
      <c r="Q206" s="31">
        <f>AVERAGE(P206,R206)</f>
        <v/>
      </c>
      <c r="R206" s="31" t="n">
        <v>52993.04</v>
      </c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  <c r="AB206" s="31" t="n"/>
      <c r="AC206" s="31" t="n"/>
      <c r="AD206" s="31" t="n"/>
      <c r="AE206" s="31" t="n"/>
      <c r="AF206" s="31" t="n"/>
      <c r="AG206" s="31" t="n"/>
    </row>
    <row r="207" ht="15.75" customHeight="1">
      <c r="A207" s="31" t="n"/>
      <c r="B207" s="31" t="inlineStr">
        <is>
          <t>KS</t>
        </is>
      </c>
      <c r="C207" s="31" t="inlineStr">
        <is>
          <t>Generation</t>
        </is>
      </c>
      <c r="D207" s="31" t="inlineStr">
        <is>
          <t>Nuclear</t>
        </is>
      </c>
      <c r="E207" s="31">
        <f>LOOKUP(D207,$U$2:$V$15,$V$2:$V$15)</f>
        <v/>
      </c>
      <c r="F207" s="31" t="n">
        <v>9683742.6</v>
      </c>
      <c r="G207" s="31">
        <f>AVERAGE(F207,H207)</f>
        <v/>
      </c>
      <c r="H207" s="31" t="n">
        <v>9683742.6</v>
      </c>
      <c r="I207" s="31">
        <f>AVERAGE(H207,J207)</f>
        <v/>
      </c>
      <c r="J207" s="31" t="n">
        <v>9683742.6</v>
      </c>
      <c r="K207" s="31">
        <f>AVERAGE(J207,L207)</f>
        <v/>
      </c>
      <c r="L207" s="31" t="n">
        <v>9683742.6</v>
      </c>
      <c r="M207" s="31">
        <f>AVERAGE(L207,N207)</f>
        <v/>
      </c>
      <c r="N207" s="31" t="n">
        <v>9683742.6</v>
      </c>
      <c r="O207" s="31">
        <f>AVERAGE(N207,P207)</f>
        <v/>
      </c>
      <c r="P207" s="31" t="n">
        <v>9683742.6</v>
      </c>
      <c r="Q207" s="31">
        <f>AVERAGE(P207,R207)</f>
        <v/>
      </c>
      <c r="R207" s="31" t="n">
        <v>9683742.6</v>
      </c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  <c r="AB207" s="31" t="n"/>
      <c r="AC207" s="31" t="n"/>
      <c r="AD207" s="31" t="n"/>
      <c r="AE207" s="31" t="n"/>
      <c r="AF207" s="31" t="n"/>
      <c r="AG207" s="31" t="n"/>
    </row>
    <row r="208" ht="15.75" customHeight="1">
      <c r="A208" s="31" t="n"/>
      <c r="B208" s="31" t="inlineStr">
        <is>
          <t>KS</t>
        </is>
      </c>
      <c r="C208" s="31" t="inlineStr">
        <is>
          <t>Generation</t>
        </is>
      </c>
      <c r="D208" s="31" t="inlineStr">
        <is>
          <t>Offshore Wind</t>
        </is>
      </c>
      <c r="E208" s="31">
        <f>LOOKUP(D208,$U$2:$V$15,$V$2:$V$15)</f>
        <v/>
      </c>
      <c r="F208" s="31" t="n">
        <v>0</v>
      </c>
      <c r="G208" s="31">
        <f>AVERAGE(F208,H208)</f>
        <v/>
      </c>
      <c r="H208" s="31" t="n">
        <v>0</v>
      </c>
      <c r="I208" s="31">
        <f>AVERAGE(H208,J208)</f>
        <v/>
      </c>
      <c r="J208" s="31" t="n">
        <v>0</v>
      </c>
      <c r="K208" s="31">
        <f>AVERAGE(J208,L208)</f>
        <v/>
      </c>
      <c r="L208" s="31" t="n">
        <v>0</v>
      </c>
      <c r="M208" s="31">
        <f>AVERAGE(L208,N208)</f>
        <v/>
      </c>
      <c r="N208" s="31" t="n">
        <v>0</v>
      </c>
      <c r="O208" s="31">
        <f>AVERAGE(N208,P208)</f>
        <v/>
      </c>
      <c r="P208" s="31" t="n">
        <v>0</v>
      </c>
      <c r="Q208" s="31">
        <f>AVERAGE(P208,R208)</f>
        <v/>
      </c>
      <c r="R208" s="31" t="n">
        <v>0</v>
      </c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  <c r="AB208" s="31" t="n"/>
      <c r="AC208" s="31" t="n"/>
      <c r="AD208" s="31" t="n"/>
      <c r="AE208" s="31" t="n"/>
      <c r="AF208" s="31" t="n"/>
      <c r="AG208" s="31" t="n"/>
    </row>
    <row r="209" ht="15.75" customHeight="1">
      <c r="A209" s="31" t="n"/>
      <c r="B209" s="31" t="inlineStr">
        <is>
          <t>KS</t>
        </is>
      </c>
      <c r="C209" s="31" t="inlineStr">
        <is>
          <t>Generation</t>
        </is>
      </c>
      <c r="D209" s="31" t="inlineStr">
        <is>
          <t>Oil-Gas-Steam</t>
        </is>
      </c>
      <c r="E209" s="31">
        <f>LOOKUP(D209,$U$2:$V$15,$V$2:$V$15)</f>
        <v/>
      </c>
      <c r="F209" s="31" t="n">
        <v>41191.9776</v>
      </c>
      <c r="G209" s="31">
        <f>AVERAGE(F209,H209)</f>
        <v/>
      </c>
      <c r="H209" s="31" t="n">
        <v>41191.9776</v>
      </c>
      <c r="I209" s="31">
        <f>AVERAGE(H209,J209)</f>
        <v/>
      </c>
      <c r="J209" s="31" t="n">
        <v>41191.9776</v>
      </c>
      <c r="K209" s="31">
        <f>AVERAGE(J209,L209)</f>
        <v/>
      </c>
      <c r="L209" s="31" t="n">
        <v>41191.9776</v>
      </c>
      <c r="M209" s="31">
        <f>AVERAGE(L209,N209)</f>
        <v/>
      </c>
      <c r="N209" s="31" t="n">
        <v>41191.9776</v>
      </c>
      <c r="O209" s="31">
        <f>AVERAGE(N209,P209)</f>
        <v/>
      </c>
      <c r="P209" s="31" t="n">
        <v>41191.9776</v>
      </c>
      <c r="Q209" s="31">
        <f>AVERAGE(P209,R209)</f>
        <v/>
      </c>
      <c r="R209" s="31" t="n">
        <v>41191.9776</v>
      </c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  <c r="AB209" s="31" t="n"/>
      <c r="AC209" s="31" t="n"/>
      <c r="AD209" s="31" t="n"/>
      <c r="AE209" s="31" t="n"/>
      <c r="AF209" s="31" t="n"/>
      <c r="AG209" s="31" t="n"/>
    </row>
    <row r="210" ht="15.75" customHeight="1">
      <c r="A210" s="31" t="n"/>
      <c r="B210" s="31" t="inlineStr">
        <is>
          <t>KS</t>
        </is>
      </c>
      <c r="C210" s="31" t="inlineStr">
        <is>
          <t>Generation</t>
        </is>
      </c>
      <c r="D210" s="31" t="inlineStr">
        <is>
          <t>Rooftop PV</t>
        </is>
      </c>
      <c r="E210" s="31">
        <f>LOOKUP(D210,$U$2:$V$15,$V$2:$V$15)</f>
        <v/>
      </c>
      <c r="F210" s="31" t="n">
        <v>81275.64005</v>
      </c>
      <c r="G210" s="31">
        <f>AVERAGE(F210,H210)</f>
        <v/>
      </c>
      <c r="H210" s="31" t="n">
        <v>95393.81703999999</v>
      </c>
      <c r="I210" s="31">
        <f>AVERAGE(H210,J210)</f>
        <v/>
      </c>
      <c r="J210" s="31" t="n">
        <v>107730.8298</v>
      </c>
      <c r="K210" s="31">
        <f>AVERAGE(J210,L210)</f>
        <v/>
      </c>
      <c r="L210" s="31" t="n">
        <v>122229.9704</v>
      </c>
      <c r="M210" s="31">
        <f>AVERAGE(L210,N210)</f>
        <v/>
      </c>
      <c r="N210" s="31" t="n">
        <v>143451.2896</v>
      </c>
      <c r="O210" s="31">
        <f>AVERAGE(N210,P210)</f>
        <v/>
      </c>
      <c r="P210" s="31" t="n">
        <v>171114.2429</v>
      </c>
      <c r="Q210" s="31">
        <f>AVERAGE(P210,R210)</f>
        <v/>
      </c>
      <c r="R210" s="31" t="n">
        <v>206718.1547</v>
      </c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  <c r="AB210" s="31" t="n"/>
      <c r="AC210" s="31" t="n"/>
      <c r="AD210" s="31" t="n"/>
      <c r="AE210" s="31" t="n"/>
      <c r="AF210" s="31" t="n"/>
      <c r="AG210" s="31" t="n"/>
    </row>
    <row r="211" ht="15.75" customHeight="1">
      <c r="A211" s="31" t="n"/>
      <c r="B211" s="31" t="inlineStr">
        <is>
          <t>KS</t>
        </is>
      </c>
      <c r="C211" s="31" t="inlineStr">
        <is>
          <t>Generation</t>
        </is>
      </c>
      <c r="D211" s="31" t="inlineStr">
        <is>
          <t>Storage</t>
        </is>
      </c>
      <c r="E211" s="31">
        <f>LOOKUP(D211,$U$2:$V$15,$V$2:$V$15)</f>
        <v/>
      </c>
      <c r="F211" s="31" t="n">
        <v>0</v>
      </c>
      <c r="G211" s="31" t="n">
        <v>0</v>
      </c>
      <c r="H211" s="31" t="n">
        <v>0</v>
      </c>
      <c r="I211" s="31" t="n">
        <v>0</v>
      </c>
      <c r="J211" s="31" t="n">
        <v>0</v>
      </c>
      <c r="K211" s="31" t="n">
        <v>0</v>
      </c>
      <c r="L211" s="31" t="n">
        <v>0</v>
      </c>
      <c r="M211" s="31" t="n">
        <v>0</v>
      </c>
      <c r="N211" s="31" t="n">
        <v>0</v>
      </c>
      <c r="O211" s="31" t="n">
        <v>0</v>
      </c>
      <c r="P211" s="31" t="n">
        <v>0</v>
      </c>
      <c r="Q211" s="31" t="n">
        <v>0</v>
      </c>
      <c r="R211" s="31" t="n">
        <v>0</v>
      </c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  <c r="AB211" s="31" t="n"/>
      <c r="AC211" s="31" t="n"/>
      <c r="AD211" s="31" t="n"/>
      <c r="AE211" s="31" t="n"/>
      <c r="AF211" s="31" t="n"/>
      <c r="AG211" s="31" t="n"/>
    </row>
    <row r="212" ht="15.75" customHeight="1">
      <c r="A212" s="31" t="n"/>
      <c r="B212" s="31" t="inlineStr">
        <is>
          <t>KS</t>
        </is>
      </c>
      <c r="C212" s="31" t="inlineStr">
        <is>
          <t>Generation</t>
        </is>
      </c>
      <c r="D212" s="31" t="inlineStr">
        <is>
          <t>Utility PV</t>
        </is>
      </c>
      <c r="E212" s="31">
        <f>LOOKUP(D212,$U$2:$V$15,$V$2:$V$15)</f>
        <v/>
      </c>
      <c r="F212" s="31" t="n">
        <v>10547.34529</v>
      </c>
      <c r="G212" s="31">
        <f>AVERAGE(F212,H212)</f>
        <v/>
      </c>
      <c r="H212" s="31" t="n">
        <v>10547.34529</v>
      </c>
      <c r="I212" s="31">
        <f>AVERAGE(H212,J212)</f>
        <v/>
      </c>
      <c r="J212" s="31" t="n">
        <v>10547.34529</v>
      </c>
      <c r="K212" s="31">
        <f>AVERAGE(J212,L212)</f>
        <v/>
      </c>
      <c r="L212" s="31" t="n">
        <v>8275420.858</v>
      </c>
      <c r="M212" s="31">
        <f>AVERAGE(L212,N212)</f>
        <v/>
      </c>
      <c r="N212" s="31" t="n">
        <v>12031266.22</v>
      </c>
      <c r="O212" s="31">
        <f>AVERAGE(N212,P212)</f>
        <v/>
      </c>
      <c r="P212" s="31" t="n">
        <v>12916336.38</v>
      </c>
      <c r="Q212" s="31">
        <f>AVERAGE(P212,R212)</f>
        <v/>
      </c>
      <c r="R212" s="31" t="n">
        <v>13561609.14</v>
      </c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  <c r="AB212" s="31" t="n"/>
      <c r="AC212" s="31" t="n"/>
      <c r="AD212" s="31" t="n"/>
      <c r="AE212" s="31" t="n"/>
      <c r="AF212" s="31" t="n"/>
      <c r="AG212" s="31" t="n"/>
    </row>
    <row r="213" ht="15.75" customHeight="1">
      <c r="A213" s="31" t="n"/>
      <c r="B213" s="31" t="inlineStr">
        <is>
          <t>KY</t>
        </is>
      </c>
      <c r="C213" s="31" t="inlineStr">
        <is>
          <t>Generation</t>
        </is>
      </c>
      <c r="D213" s="31" t="inlineStr">
        <is>
          <t>Biopower</t>
        </is>
      </c>
      <c r="E213" s="31">
        <f>LOOKUP(D213,$U$2:$V$15,$V$2:$V$15)</f>
        <v/>
      </c>
      <c r="F213" s="31" t="n">
        <v>0</v>
      </c>
      <c r="G213" s="31">
        <f>AVERAGE(F213,H213)</f>
        <v/>
      </c>
      <c r="H213" s="31" t="n">
        <v>0</v>
      </c>
      <c r="I213" s="31">
        <f>AVERAGE(H213,J213)</f>
        <v/>
      </c>
      <c r="J213" s="31" t="n">
        <v>0</v>
      </c>
      <c r="K213" s="31">
        <f>AVERAGE(J213,L213)</f>
        <v/>
      </c>
      <c r="L213" s="31" t="n">
        <v>0</v>
      </c>
      <c r="M213" s="31">
        <f>AVERAGE(L213,N213)</f>
        <v/>
      </c>
      <c r="N213" s="31" t="n">
        <v>0</v>
      </c>
      <c r="O213" s="31">
        <f>AVERAGE(N213,P213)</f>
        <v/>
      </c>
      <c r="P213" s="31" t="n">
        <v>0</v>
      </c>
      <c r="Q213" s="31">
        <f>AVERAGE(P213,R213)</f>
        <v/>
      </c>
      <c r="R213" s="31" t="n">
        <v>0</v>
      </c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  <c r="AB213" s="31" t="n"/>
      <c r="AC213" s="31" t="n"/>
      <c r="AD213" s="31" t="n"/>
      <c r="AE213" s="31" t="n"/>
      <c r="AF213" s="31" t="n"/>
      <c r="AG213" s="31" t="n"/>
    </row>
    <row r="214" ht="15.75" customHeight="1">
      <c r="A214" s="31" t="n"/>
      <c r="B214" s="31" t="inlineStr">
        <is>
          <t>KY</t>
        </is>
      </c>
      <c r="C214" s="31" t="inlineStr">
        <is>
          <t>Generation</t>
        </is>
      </c>
      <c r="D214" s="31" t="inlineStr">
        <is>
          <t>Coal</t>
        </is>
      </c>
      <c r="E214" s="31">
        <f>LOOKUP(D214,$U$2:$V$15,$V$2:$V$15)</f>
        <v/>
      </c>
      <c r="F214" s="31" t="n">
        <v>64090128.62</v>
      </c>
      <c r="G214" s="31">
        <f>AVERAGE(F214,H214)</f>
        <v/>
      </c>
      <c r="H214" s="31" t="n">
        <v>54262591.48</v>
      </c>
      <c r="I214" s="31">
        <f>AVERAGE(H214,J214)</f>
        <v/>
      </c>
      <c r="J214" s="31" t="n">
        <v>59102287.48</v>
      </c>
      <c r="K214" s="31">
        <f>AVERAGE(J214,L214)</f>
        <v/>
      </c>
      <c r="L214" s="31" t="n">
        <v>66108357.9</v>
      </c>
      <c r="M214" s="31">
        <f>AVERAGE(L214,N214)</f>
        <v/>
      </c>
      <c r="N214" s="31" t="n">
        <v>64205382.08</v>
      </c>
      <c r="O214" s="31">
        <f>AVERAGE(N214,P214)</f>
        <v/>
      </c>
      <c r="P214" s="31" t="n">
        <v>63285832.3</v>
      </c>
      <c r="Q214" s="31">
        <f>AVERAGE(P214,R214)</f>
        <v/>
      </c>
      <c r="R214" s="31" t="n">
        <v>61756372.17</v>
      </c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  <c r="AB214" s="31" t="n"/>
      <c r="AC214" s="31" t="n"/>
      <c r="AD214" s="31" t="n"/>
      <c r="AE214" s="31" t="n"/>
      <c r="AF214" s="31" t="n"/>
      <c r="AG214" s="31" t="n"/>
    </row>
    <row r="215" ht="15.75" customHeight="1">
      <c r="A215" s="31" t="n"/>
      <c r="B215" s="31" t="inlineStr">
        <is>
          <t>KY</t>
        </is>
      </c>
      <c r="C215" s="31" t="inlineStr">
        <is>
          <t>Generation</t>
        </is>
      </c>
      <c r="D215" s="31" t="inlineStr">
        <is>
          <t>CSP</t>
        </is>
      </c>
      <c r="E215" s="31">
        <f>LOOKUP(D215,$U$2:$V$15,$V$2:$V$15)</f>
        <v/>
      </c>
      <c r="F215" s="31" t="n">
        <v>0</v>
      </c>
      <c r="G215" s="31">
        <f>AVERAGE(F215,H215)</f>
        <v/>
      </c>
      <c r="H215" s="31" t="n">
        <v>0</v>
      </c>
      <c r="I215" s="31">
        <f>AVERAGE(H215,J215)</f>
        <v/>
      </c>
      <c r="J215" s="31" t="n">
        <v>0</v>
      </c>
      <c r="K215" s="31">
        <f>AVERAGE(J215,L215)</f>
        <v/>
      </c>
      <c r="L215" s="31" t="n">
        <v>0</v>
      </c>
      <c r="M215" s="31">
        <f>AVERAGE(L215,N215)</f>
        <v/>
      </c>
      <c r="N215" s="31" t="n">
        <v>0</v>
      </c>
      <c r="O215" s="31">
        <f>AVERAGE(N215,P215)</f>
        <v/>
      </c>
      <c r="P215" s="31" t="n">
        <v>0</v>
      </c>
      <c r="Q215" s="31">
        <f>AVERAGE(P215,R215)</f>
        <v/>
      </c>
      <c r="R215" s="31" t="n">
        <v>0</v>
      </c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  <c r="AB215" s="31" t="n"/>
      <c r="AC215" s="31" t="n"/>
      <c r="AD215" s="31" t="n"/>
      <c r="AE215" s="31" t="n"/>
      <c r="AF215" s="31" t="n"/>
      <c r="AG215" s="31" t="n"/>
    </row>
    <row r="216" ht="15.75" customHeight="1">
      <c r="A216" s="31" t="n"/>
      <c r="B216" s="31" t="inlineStr">
        <is>
          <t>KY</t>
        </is>
      </c>
      <c r="C216" s="31" t="inlineStr">
        <is>
          <t>Generation</t>
        </is>
      </c>
      <c r="D216" s="31" t="inlineStr">
        <is>
          <t>Geothermal</t>
        </is>
      </c>
      <c r="E216" s="31">
        <f>LOOKUP(D216,$U$2:$V$15,$V$2:$V$15)</f>
        <v/>
      </c>
      <c r="F216" s="31" t="n">
        <v>0</v>
      </c>
      <c r="G216" s="31">
        <f>AVERAGE(F216,H216)</f>
        <v/>
      </c>
      <c r="H216" s="31" t="n">
        <v>0</v>
      </c>
      <c r="I216" s="31">
        <f>AVERAGE(H216,J216)</f>
        <v/>
      </c>
      <c r="J216" s="31" t="n">
        <v>0</v>
      </c>
      <c r="K216" s="31">
        <f>AVERAGE(J216,L216)</f>
        <v/>
      </c>
      <c r="L216" s="31" t="n">
        <v>0</v>
      </c>
      <c r="M216" s="31">
        <f>AVERAGE(L216,N216)</f>
        <v/>
      </c>
      <c r="N216" s="31" t="n">
        <v>0</v>
      </c>
      <c r="O216" s="31">
        <f>AVERAGE(N216,P216)</f>
        <v/>
      </c>
      <c r="P216" s="31" t="n">
        <v>0</v>
      </c>
      <c r="Q216" s="31">
        <f>AVERAGE(P216,R216)</f>
        <v/>
      </c>
      <c r="R216" s="31" t="n">
        <v>0</v>
      </c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  <c r="AB216" s="31" t="n"/>
      <c r="AC216" s="31" t="n"/>
      <c r="AD216" s="31" t="n"/>
      <c r="AE216" s="31" t="n"/>
      <c r="AF216" s="31" t="n"/>
      <c r="AG216" s="31" t="n"/>
    </row>
    <row r="217" ht="15.75" customHeight="1">
      <c r="A217" s="31" t="n"/>
      <c r="B217" s="31" t="inlineStr">
        <is>
          <t>KY</t>
        </is>
      </c>
      <c r="C217" s="31" t="inlineStr">
        <is>
          <t>Generation</t>
        </is>
      </c>
      <c r="D217" s="31" t="inlineStr">
        <is>
          <t>Hydro</t>
        </is>
      </c>
      <c r="E217" s="31">
        <f>LOOKUP(D217,$U$2:$V$15,$V$2:$V$15)</f>
        <v/>
      </c>
      <c r="F217" s="31" t="n">
        <v>3562150.854</v>
      </c>
      <c r="G217" s="31">
        <f>AVERAGE(F217,H217)</f>
        <v/>
      </c>
      <c r="H217" s="31" t="n">
        <v>3637647.331</v>
      </c>
      <c r="I217" s="31">
        <f>AVERAGE(H217,J217)</f>
        <v/>
      </c>
      <c r="J217" s="31" t="n">
        <v>3633351.394</v>
      </c>
      <c r="K217" s="31">
        <f>AVERAGE(J217,L217)</f>
        <v/>
      </c>
      <c r="L217" s="31" t="n">
        <v>3633272.198</v>
      </c>
      <c r="M217" s="31">
        <f>AVERAGE(L217,N217)</f>
        <v/>
      </c>
      <c r="N217" s="31" t="n">
        <v>3633120.257</v>
      </c>
      <c r="O217" s="31">
        <f>AVERAGE(N217,P217)</f>
        <v/>
      </c>
      <c r="P217" s="31" t="n">
        <v>3638185.561</v>
      </c>
      <c r="Q217" s="31">
        <f>AVERAGE(P217,R217)</f>
        <v/>
      </c>
      <c r="R217" s="31" t="n">
        <v>3638185.561</v>
      </c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  <c r="AB217" s="31" t="n"/>
      <c r="AC217" s="31" t="n"/>
      <c r="AD217" s="31" t="n"/>
      <c r="AE217" s="31" t="n"/>
      <c r="AF217" s="31" t="n"/>
      <c r="AG217" s="31" t="n"/>
    </row>
    <row r="218" ht="15.75" customHeight="1">
      <c r="A218" s="31" t="n"/>
      <c r="B218" s="31" t="inlineStr">
        <is>
          <t>KY</t>
        </is>
      </c>
      <c r="C218" s="31" t="inlineStr">
        <is>
          <t>Generation</t>
        </is>
      </c>
      <c r="D218" s="31" t="inlineStr">
        <is>
          <t>Imports</t>
        </is>
      </c>
      <c r="E218" s="31">
        <f>LOOKUP(D218,$U$2:$V$15,$V$2:$V$15)</f>
        <v/>
      </c>
      <c r="F218" s="31" t="n">
        <v>0</v>
      </c>
      <c r="G218" s="31">
        <f>AVERAGE(F218,H218)</f>
        <v/>
      </c>
      <c r="H218" s="31" t="n">
        <v>0</v>
      </c>
      <c r="I218" s="31">
        <f>AVERAGE(H218,J218)</f>
        <v/>
      </c>
      <c r="J218" s="31" t="n">
        <v>0</v>
      </c>
      <c r="K218" s="31">
        <f>AVERAGE(J218,L218)</f>
        <v/>
      </c>
      <c r="L218" s="31" t="n">
        <v>0</v>
      </c>
      <c r="M218" s="31">
        <f>AVERAGE(L218,N218)</f>
        <v/>
      </c>
      <c r="N218" s="31" t="n">
        <v>0</v>
      </c>
      <c r="O218" s="31">
        <f>AVERAGE(N218,P218)</f>
        <v/>
      </c>
      <c r="P218" s="31" t="n">
        <v>0</v>
      </c>
      <c r="Q218" s="31">
        <f>AVERAGE(P218,R218)</f>
        <v/>
      </c>
      <c r="R218" s="31" t="n">
        <v>0</v>
      </c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  <c r="AB218" s="31" t="n"/>
      <c r="AC218" s="31" t="n"/>
      <c r="AD218" s="31" t="n"/>
      <c r="AE218" s="31" t="n"/>
      <c r="AF218" s="31" t="n"/>
      <c r="AG218" s="31" t="n"/>
    </row>
    <row r="219" ht="15.75" customHeight="1">
      <c r="A219" s="31" t="n"/>
      <c r="B219" s="31" t="inlineStr">
        <is>
          <t>KY</t>
        </is>
      </c>
      <c r="C219" s="31" t="inlineStr">
        <is>
          <t>Generation</t>
        </is>
      </c>
      <c r="D219" s="31" t="inlineStr">
        <is>
          <t>Land-based Wind</t>
        </is>
      </c>
      <c r="E219" s="31">
        <f>LOOKUP(D219,$U$2:$V$15,$V$2:$V$15)</f>
        <v/>
      </c>
      <c r="F219" s="31" t="n">
        <v>0</v>
      </c>
      <c r="G219" s="31">
        <f>AVERAGE(F219,H219)</f>
        <v/>
      </c>
      <c r="H219" s="31" t="n">
        <v>0</v>
      </c>
      <c r="I219" s="31">
        <f>AVERAGE(H219,J219)</f>
        <v/>
      </c>
      <c r="J219" s="31" t="n">
        <v>0</v>
      </c>
      <c r="K219" s="31">
        <f>AVERAGE(J219,L219)</f>
        <v/>
      </c>
      <c r="L219" s="31" t="n">
        <v>0</v>
      </c>
      <c r="M219" s="31">
        <f>AVERAGE(L219,N219)</f>
        <v/>
      </c>
      <c r="N219" s="31" t="n">
        <v>0</v>
      </c>
      <c r="O219" s="31">
        <f>AVERAGE(N219,P219)</f>
        <v/>
      </c>
      <c r="P219" s="31" t="n">
        <v>0</v>
      </c>
      <c r="Q219" s="31">
        <f>AVERAGE(P219,R219)</f>
        <v/>
      </c>
      <c r="R219" s="31" t="n">
        <v>0</v>
      </c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  <c r="AB219" s="31" t="n"/>
      <c r="AC219" s="31" t="n"/>
      <c r="AD219" s="31" t="n"/>
      <c r="AE219" s="31" t="n"/>
      <c r="AF219" s="31" t="n"/>
      <c r="AG219" s="31" t="n"/>
    </row>
    <row r="220" ht="15.75" customHeight="1">
      <c r="A220" s="31" t="n"/>
      <c r="B220" s="31" t="inlineStr">
        <is>
          <t>KY</t>
        </is>
      </c>
      <c r="C220" s="31" t="inlineStr">
        <is>
          <t>Generation</t>
        </is>
      </c>
      <c r="D220" s="31" t="inlineStr">
        <is>
          <t>NG-CC</t>
        </is>
      </c>
      <c r="E220" s="31">
        <f>LOOKUP(D220,$U$2:$V$15,$V$2:$V$15)</f>
        <v/>
      </c>
      <c r="F220" s="31" t="n">
        <v>13936684.25</v>
      </c>
      <c r="G220" s="31">
        <f>AVERAGE(F220,H220)</f>
        <v/>
      </c>
      <c r="H220" s="31" t="n">
        <v>19440064.62</v>
      </c>
      <c r="I220" s="31">
        <f>AVERAGE(H220,J220)</f>
        <v/>
      </c>
      <c r="J220" s="31" t="n">
        <v>23649731.83</v>
      </c>
      <c r="K220" s="31">
        <f>AVERAGE(J220,L220)</f>
        <v/>
      </c>
      <c r="L220" s="31" t="n">
        <v>34205652.6</v>
      </c>
      <c r="M220" s="31">
        <f>AVERAGE(L220,N220)</f>
        <v/>
      </c>
      <c r="N220" s="31" t="n">
        <v>36529231.45</v>
      </c>
      <c r="O220" s="31">
        <f>AVERAGE(N220,P220)</f>
        <v/>
      </c>
      <c r="P220" s="31" t="n">
        <v>36571621.49</v>
      </c>
      <c r="Q220" s="31">
        <f>AVERAGE(P220,R220)</f>
        <v/>
      </c>
      <c r="R220" s="31" t="n">
        <v>36571621.49</v>
      </c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  <c r="AB220" s="31" t="n"/>
      <c r="AC220" s="31" t="n"/>
      <c r="AD220" s="31" t="n"/>
      <c r="AE220" s="31" t="n"/>
      <c r="AF220" s="31" t="n"/>
      <c r="AG220" s="31" t="n"/>
    </row>
    <row r="221" ht="15.75" customHeight="1">
      <c r="A221" s="31" t="n"/>
      <c r="B221" s="31" t="inlineStr">
        <is>
          <t>KY</t>
        </is>
      </c>
      <c r="C221" s="31" t="inlineStr">
        <is>
          <t>Generation</t>
        </is>
      </c>
      <c r="D221" s="31" t="inlineStr">
        <is>
          <t>NG-CT</t>
        </is>
      </c>
      <c r="E221" s="31">
        <f>LOOKUP(D221,$U$2:$V$15,$V$2:$V$15)</f>
        <v/>
      </c>
      <c r="F221" s="31" t="n">
        <v>388830.9339</v>
      </c>
      <c r="G221" s="31">
        <f>AVERAGE(F221,H221)</f>
        <v/>
      </c>
      <c r="H221" s="31" t="n">
        <v>293222.4067</v>
      </c>
      <c r="I221" s="31">
        <f>AVERAGE(H221,J221)</f>
        <v/>
      </c>
      <c r="J221" s="31" t="n">
        <v>250017.9499</v>
      </c>
      <c r="K221" s="31">
        <f>AVERAGE(J221,L221)</f>
        <v/>
      </c>
      <c r="L221" s="31" t="n">
        <v>232518.7006</v>
      </c>
      <c r="M221" s="31">
        <f>AVERAGE(L221,N221)</f>
        <v/>
      </c>
      <c r="N221" s="31" t="n">
        <v>230321.9566</v>
      </c>
      <c r="O221" s="31">
        <f>AVERAGE(N221,P221)</f>
        <v/>
      </c>
      <c r="P221" s="31" t="n">
        <v>231658.2413</v>
      </c>
      <c r="Q221" s="31">
        <f>AVERAGE(P221,R221)</f>
        <v/>
      </c>
      <c r="R221" s="31" t="n">
        <v>236602.4659</v>
      </c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  <c r="AB221" s="31" t="n"/>
      <c r="AC221" s="31" t="n"/>
      <c r="AD221" s="31" t="n"/>
      <c r="AE221" s="31" t="n"/>
      <c r="AF221" s="31" t="n"/>
      <c r="AG221" s="31" t="n"/>
    </row>
    <row r="222" ht="15.75" customHeight="1">
      <c r="A222" s="31" t="n"/>
      <c r="B222" s="31" t="inlineStr">
        <is>
          <t>KY</t>
        </is>
      </c>
      <c r="C222" s="31" t="inlineStr">
        <is>
          <t>Generation</t>
        </is>
      </c>
      <c r="D222" s="31" t="inlineStr">
        <is>
          <t>Nuclear</t>
        </is>
      </c>
      <c r="E222" s="31">
        <f>LOOKUP(D222,$U$2:$V$15,$V$2:$V$15)</f>
        <v/>
      </c>
      <c r="F222" s="31" t="n">
        <v>0</v>
      </c>
      <c r="G222" s="31">
        <f>AVERAGE(F222,H222)</f>
        <v/>
      </c>
      <c r="H222" s="31" t="n">
        <v>0</v>
      </c>
      <c r="I222" s="31">
        <f>AVERAGE(H222,J222)</f>
        <v/>
      </c>
      <c r="J222" s="31" t="n">
        <v>0</v>
      </c>
      <c r="K222" s="31">
        <f>AVERAGE(J222,L222)</f>
        <v/>
      </c>
      <c r="L222" s="31" t="n">
        <v>0</v>
      </c>
      <c r="M222" s="31">
        <f>AVERAGE(L222,N222)</f>
        <v/>
      </c>
      <c r="N222" s="31" t="n">
        <v>0</v>
      </c>
      <c r="O222" s="31">
        <f>AVERAGE(N222,P222)</f>
        <v/>
      </c>
      <c r="P222" s="31" t="n">
        <v>0</v>
      </c>
      <c r="Q222" s="31">
        <f>AVERAGE(P222,R222)</f>
        <v/>
      </c>
      <c r="R222" s="31" t="n">
        <v>0</v>
      </c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  <c r="AB222" s="31" t="n"/>
      <c r="AC222" s="31" t="n"/>
      <c r="AD222" s="31" t="n"/>
      <c r="AE222" s="31" t="n"/>
      <c r="AF222" s="31" t="n"/>
      <c r="AG222" s="31" t="n"/>
    </row>
    <row r="223" ht="15.75" customHeight="1">
      <c r="A223" s="31" t="n"/>
      <c r="B223" s="31" t="inlineStr">
        <is>
          <t>KY</t>
        </is>
      </c>
      <c r="C223" s="31" t="inlineStr">
        <is>
          <t>Generation</t>
        </is>
      </c>
      <c r="D223" s="31" t="inlineStr">
        <is>
          <t>Offshore Wind</t>
        </is>
      </c>
      <c r="E223" s="31">
        <f>LOOKUP(D223,$U$2:$V$15,$V$2:$V$15)</f>
        <v/>
      </c>
      <c r="F223" s="31" t="n">
        <v>0</v>
      </c>
      <c r="G223" s="31">
        <f>AVERAGE(F223,H223)</f>
        <v/>
      </c>
      <c r="H223" s="31" t="n">
        <v>0</v>
      </c>
      <c r="I223" s="31">
        <f>AVERAGE(H223,J223)</f>
        <v/>
      </c>
      <c r="J223" s="31" t="n">
        <v>0</v>
      </c>
      <c r="K223" s="31">
        <f>AVERAGE(J223,L223)</f>
        <v/>
      </c>
      <c r="L223" s="31" t="n">
        <v>0</v>
      </c>
      <c r="M223" s="31">
        <f>AVERAGE(L223,N223)</f>
        <v/>
      </c>
      <c r="N223" s="31" t="n">
        <v>0</v>
      </c>
      <c r="O223" s="31">
        <f>AVERAGE(N223,P223)</f>
        <v/>
      </c>
      <c r="P223" s="31" t="n">
        <v>0</v>
      </c>
      <c r="Q223" s="31">
        <f>AVERAGE(P223,R223)</f>
        <v/>
      </c>
      <c r="R223" s="31" t="n">
        <v>0</v>
      </c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  <c r="AB223" s="31" t="n"/>
      <c r="AC223" s="31" t="n"/>
      <c r="AD223" s="31" t="n"/>
      <c r="AE223" s="31" t="n"/>
      <c r="AF223" s="31" t="n"/>
      <c r="AG223" s="31" t="n"/>
    </row>
    <row r="224" ht="15.75" customHeight="1">
      <c r="A224" s="31" t="n"/>
      <c r="B224" s="31" t="inlineStr">
        <is>
          <t>KY</t>
        </is>
      </c>
      <c r="C224" s="31" t="inlineStr">
        <is>
          <t>Generation</t>
        </is>
      </c>
      <c r="D224" s="31" t="inlineStr">
        <is>
          <t>Oil-Gas-Steam</t>
        </is>
      </c>
      <c r="E224" s="31">
        <f>LOOKUP(D224,$U$2:$V$15,$V$2:$V$15)</f>
        <v/>
      </c>
      <c r="F224" s="31" t="n">
        <v>95656.92576</v>
      </c>
      <c r="G224" s="31">
        <f>AVERAGE(F224,H224)</f>
        <v/>
      </c>
      <c r="H224" s="31" t="n">
        <v>99318.43488</v>
      </c>
      <c r="I224" s="31">
        <f>AVERAGE(H224,J224)</f>
        <v/>
      </c>
      <c r="J224" s="31" t="n">
        <v>99318.43488</v>
      </c>
      <c r="K224" s="31">
        <f>AVERAGE(J224,L224)</f>
        <v/>
      </c>
      <c r="L224" s="31" t="n">
        <v>99318.43488</v>
      </c>
      <c r="M224" s="31">
        <f>AVERAGE(L224,N224)</f>
        <v/>
      </c>
      <c r="N224" s="31" t="n">
        <v>99318.43488</v>
      </c>
      <c r="O224" s="31">
        <f>AVERAGE(N224,P224)</f>
        <v/>
      </c>
      <c r="P224" s="31" t="n">
        <v>99318.43488</v>
      </c>
      <c r="Q224" s="31">
        <f>AVERAGE(P224,R224)</f>
        <v/>
      </c>
      <c r="R224" s="31" t="n">
        <v>99318.43488</v>
      </c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  <c r="AB224" s="31" t="n"/>
      <c r="AC224" s="31" t="n"/>
      <c r="AD224" s="31" t="n"/>
      <c r="AE224" s="31" t="n"/>
      <c r="AF224" s="31" t="n"/>
      <c r="AG224" s="31" t="n"/>
    </row>
    <row r="225" ht="15.75" customHeight="1">
      <c r="A225" s="31" t="n"/>
      <c r="B225" s="31" t="inlineStr">
        <is>
          <t>KY</t>
        </is>
      </c>
      <c r="C225" s="31" t="inlineStr">
        <is>
          <t>Generation</t>
        </is>
      </c>
      <c r="D225" s="31" t="inlineStr">
        <is>
          <t>Rooftop PV</t>
        </is>
      </c>
      <c r="E225" s="31">
        <f>LOOKUP(D225,$U$2:$V$15,$V$2:$V$15)</f>
        <v/>
      </c>
      <c r="F225" s="31" t="n">
        <v>22589.73788</v>
      </c>
      <c r="G225" s="31">
        <f>AVERAGE(F225,H225)</f>
        <v/>
      </c>
      <c r="H225" s="31" t="n">
        <v>28190.39817</v>
      </c>
      <c r="I225" s="31">
        <f>AVERAGE(H225,J225)</f>
        <v/>
      </c>
      <c r="J225" s="31" t="n">
        <v>34354.82652</v>
      </c>
      <c r="K225" s="31">
        <f>AVERAGE(J225,L225)</f>
        <v/>
      </c>
      <c r="L225" s="31" t="n">
        <v>42767.24318</v>
      </c>
      <c r="M225" s="31">
        <f>AVERAGE(L225,N225)</f>
        <v/>
      </c>
      <c r="N225" s="31" t="n">
        <v>55957.18801</v>
      </c>
      <c r="O225" s="31">
        <f>AVERAGE(N225,P225)</f>
        <v/>
      </c>
      <c r="P225" s="31" t="n">
        <v>75929.45564</v>
      </c>
      <c r="Q225" s="31">
        <f>AVERAGE(P225,R225)</f>
        <v/>
      </c>
      <c r="R225" s="31" t="n">
        <v>105689.1441</v>
      </c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  <c r="AB225" s="31" t="n"/>
      <c r="AC225" s="31" t="n"/>
      <c r="AD225" s="31" t="n"/>
      <c r="AE225" s="31" t="n"/>
      <c r="AF225" s="31" t="n"/>
      <c r="AG225" s="31" t="n"/>
    </row>
    <row r="226" ht="15.75" customHeight="1">
      <c r="A226" s="31" t="n"/>
      <c r="B226" s="31" t="inlineStr">
        <is>
          <t>KY</t>
        </is>
      </c>
      <c r="C226" s="31" t="inlineStr">
        <is>
          <t>Generation</t>
        </is>
      </c>
      <c r="D226" s="31" t="inlineStr">
        <is>
          <t>Storage</t>
        </is>
      </c>
      <c r="E226" s="31">
        <f>LOOKUP(D226,$U$2:$V$15,$V$2:$V$15)</f>
        <v/>
      </c>
      <c r="F226" s="31" t="n">
        <v>0</v>
      </c>
      <c r="G226" s="31" t="n">
        <v>0</v>
      </c>
      <c r="H226" s="31" t="n">
        <v>0</v>
      </c>
      <c r="I226" s="31" t="n">
        <v>0</v>
      </c>
      <c r="J226" s="31" t="n">
        <v>0</v>
      </c>
      <c r="K226" s="31" t="n">
        <v>0</v>
      </c>
      <c r="L226" s="31" t="n">
        <v>0</v>
      </c>
      <c r="M226" s="31" t="n">
        <v>0</v>
      </c>
      <c r="N226" s="31" t="n">
        <v>0</v>
      </c>
      <c r="O226" s="31" t="n">
        <v>0</v>
      </c>
      <c r="P226" s="31" t="n">
        <v>0</v>
      </c>
      <c r="Q226" s="31" t="n">
        <v>0</v>
      </c>
      <c r="R226" s="31" t="n">
        <v>0</v>
      </c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  <c r="AB226" s="31" t="n"/>
      <c r="AC226" s="31" t="n"/>
      <c r="AD226" s="31" t="n"/>
      <c r="AE226" s="31" t="n"/>
      <c r="AF226" s="31" t="n"/>
      <c r="AG226" s="31" t="n"/>
    </row>
    <row r="227" ht="15.75" customHeight="1">
      <c r="A227" s="31" t="n"/>
      <c r="B227" s="31" t="inlineStr">
        <is>
          <t>KY</t>
        </is>
      </c>
      <c r="C227" s="31" t="inlineStr">
        <is>
          <t>Generation</t>
        </is>
      </c>
      <c r="D227" s="31" t="inlineStr">
        <is>
          <t>Utility PV</t>
        </is>
      </c>
      <c r="E227" s="31">
        <f>LOOKUP(D227,$U$2:$V$15,$V$2:$V$15)</f>
        <v/>
      </c>
      <c r="F227" s="31" t="n">
        <v>54716.0816</v>
      </c>
      <c r="G227" s="31">
        <f>AVERAGE(F227,H227)</f>
        <v/>
      </c>
      <c r="H227" s="31" t="n">
        <v>54724.10139</v>
      </c>
      <c r="I227" s="31">
        <f>AVERAGE(H227,J227)</f>
        <v/>
      </c>
      <c r="J227" s="31" t="n">
        <v>54724.14475</v>
      </c>
      <c r="K227" s="31">
        <f>AVERAGE(J227,L227)</f>
        <v/>
      </c>
      <c r="L227" s="31" t="n">
        <v>54180.43311</v>
      </c>
      <c r="M227" s="31">
        <f>AVERAGE(L227,N227)</f>
        <v/>
      </c>
      <c r="N227" s="31" t="n">
        <v>1142504.018</v>
      </c>
      <c r="O227" s="31">
        <f>AVERAGE(N227,P227)</f>
        <v/>
      </c>
      <c r="P227" s="31" t="n">
        <v>3165446.692</v>
      </c>
      <c r="Q227" s="31">
        <f>AVERAGE(P227,R227)</f>
        <v/>
      </c>
      <c r="R227" s="31" t="n">
        <v>3765018.575</v>
      </c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  <c r="AB227" s="31" t="n"/>
      <c r="AC227" s="31" t="n"/>
      <c r="AD227" s="31" t="n"/>
      <c r="AE227" s="31" t="n"/>
      <c r="AF227" s="31" t="n"/>
      <c r="AG227" s="31" t="n"/>
    </row>
    <row r="228" ht="15.75" customHeight="1">
      <c r="A228" s="31" t="n"/>
      <c r="B228" s="31" t="inlineStr">
        <is>
          <t>LA</t>
        </is>
      </c>
      <c r="C228" s="31" t="inlineStr">
        <is>
          <t>Generation</t>
        </is>
      </c>
      <c r="D228" s="31" t="inlineStr">
        <is>
          <t>Biopower</t>
        </is>
      </c>
      <c r="E228" s="31">
        <f>LOOKUP(D228,$U$2:$V$15,$V$2:$V$15)</f>
        <v/>
      </c>
      <c r="F228" s="31" t="n">
        <v>0</v>
      </c>
      <c r="G228" s="31">
        <f>AVERAGE(F228,H228)</f>
        <v/>
      </c>
      <c r="H228" s="31" t="n">
        <v>0</v>
      </c>
      <c r="I228" s="31">
        <f>AVERAGE(H228,J228)</f>
        <v/>
      </c>
      <c r="J228" s="31" t="n">
        <v>0</v>
      </c>
      <c r="K228" s="31">
        <f>AVERAGE(J228,L228)</f>
        <v/>
      </c>
      <c r="L228" s="31" t="n">
        <v>0</v>
      </c>
      <c r="M228" s="31">
        <f>AVERAGE(L228,N228)</f>
        <v/>
      </c>
      <c r="N228" s="31" t="n">
        <v>0</v>
      </c>
      <c r="O228" s="31">
        <f>AVERAGE(N228,P228)</f>
        <v/>
      </c>
      <c r="P228" s="31" t="n">
        <v>0</v>
      </c>
      <c r="Q228" s="31">
        <f>AVERAGE(P228,R228)</f>
        <v/>
      </c>
      <c r="R228" s="31" t="n">
        <v>0</v>
      </c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  <c r="AB228" s="31" t="n"/>
      <c r="AC228" s="31" t="n"/>
      <c r="AD228" s="31" t="n"/>
      <c r="AE228" s="31" t="n"/>
      <c r="AF228" s="31" t="n"/>
      <c r="AG228" s="31" t="n"/>
    </row>
    <row r="229" ht="15.75" customHeight="1">
      <c r="A229" s="31" t="n"/>
      <c r="B229" s="31" t="inlineStr">
        <is>
          <t>LA</t>
        </is>
      </c>
      <c r="C229" s="31" t="inlineStr">
        <is>
          <t>Generation</t>
        </is>
      </c>
      <c r="D229" s="31" t="inlineStr">
        <is>
          <t>Coal</t>
        </is>
      </c>
      <c r="E229" s="31">
        <f>LOOKUP(D229,$U$2:$V$15,$V$2:$V$15)</f>
        <v/>
      </c>
      <c r="F229" s="31" t="n">
        <v>5401593.271</v>
      </c>
      <c r="G229" s="31">
        <f>AVERAGE(F229,H229)</f>
        <v/>
      </c>
      <c r="H229" s="31" t="n">
        <v>4702612.284</v>
      </c>
      <c r="I229" s="31">
        <f>AVERAGE(H229,J229)</f>
        <v/>
      </c>
      <c r="J229" s="31" t="n">
        <v>1364939.567</v>
      </c>
      <c r="K229" s="31">
        <f>AVERAGE(J229,L229)</f>
        <v/>
      </c>
      <c r="L229" s="31" t="n">
        <v>1363229.836</v>
      </c>
      <c r="M229" s="31">
        <f>AVERAGE(L229,N229)</f>
        <v/>
      </c>
      <c r="N229" s="31" t="n">
        <v>956336.7601</v>
      </c>
      <c r="O229" s="31">
        <f>AVERAGE(N229,P229)</f>
        <v/>
      </c>
      <c r="P229" s="31" t="n">
        <v>1250210.201</v>
      </c>
      <c r="Q229" s="31">
        <f>AVERAGE(P229,R229)</f>
        <v/>
      </c>
      <c r="R229" s="31" t="n">
        <v>1919260.306</v>
      </c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  <c r="AB229" s="31" t="n"/>
      <c r="AC229" s="31" t="n"/>
      <c r="AD229" s="31" t="n"/>
      <c r="AE229" s="31" t="n"/>
      <c r="AF229" s="31" t="n"/>
      <c r="AG229" s="31" t="n"/>
    </row>
    <row r="230" ht="15.75" customHeight="1">
      <c r="A230" s="31" t="n"/>
      <c r="B230" s="31" t="inlineStr">
        <is>
          <t>LA</t>
        </is>
      </c>
      <c r="C230" s="31" t="inlineStr">
        <is>
          <t>Generation</t>
        </is>
      </c>
      <c r="D230" s="31" t="inlineStr">
        <is>
          <t>CSP</t>
        </is>
      </c>
      <c r="E230" s="31">
        <f>LOOKUP(D230,$U$2:$V$15,$V$2:$V$15)</f>
        <v/>
      </c>
      <c r="F230" s="31" t="n">
        <v>0</v>
      </c>
      <c r="G230" s="31">
        <f>AVERAGE(F230,H230)</f>
        <v/>
      </c>
      <c r="H230" s="31" t="n">
        <v>0</v>
      </c>
      <c r="I230" s="31">
        <f>AVERAGE(H230,J230)</f>
        <v/>
      </c>
      <c r="J230" s="31" t="n">
        <v>0</v>
      </c>
      <c r="K230" s="31">
        <f>AVERAGE(J230,L230)</f>
        <v/>
      </c>
      <c r="L230" s="31" t="n">
        <v>0</v>
      </c>
      <c r="M230" s="31">
        <f>AVERAGE(L230,N230)</f>
        <v/>
      </c>
      <c r="N230" s="31" t="n">
        <v>0</v>
      </c>
      <c r="O230" s="31">
        <f>AVERAGE(N230,P230)</f>
        <v/>
      </c>
      <c r="P230" s="31" t="n">
        <v>0</v>
      </c>
      <c r="Q230" s="31">
        <f>AVERAGE(P230,R230)</f>
        <v/>
      </c>
      <c r="R230" s="31" t="n">
        <v>0</v>
      </c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  <c r="AB230" s="31" t="n"/>
      <c r="AC230" s="31" t="n"/>
      <c r="AD230" s="31" t="n"/>
      <c r="AE230" s="31" t="n"/>
      <c r="AF230" s="31" t="n"/>
      <c r="AG230" s="31" t="n"/>
    </row>
    <row r="231" ht="15.75" customHeight="1">
      <c r="A231" s="31" t="n"/>
      <c r="B231" s="31" t="inlineStr">
        <is>
          <t>LA</t>
        </is>
      </c>
      <c r="C231" s="31" t="inlineStr">
        <is>
          <t>Generation</t>
        </is>
      </c>
      <c r="D231" s="31" t="inlineStr">
        <is>
          <t>Geothermal</t>
        </is>
      </c>
      <c r="E231" s="31">
        <f>LOOKUP(D231,$U$2:$V$15,$V$2:$V$15)</f>
        <v/>
      </c>
      <c r="F231" s="31" t="n">
        <v>0</v>
      </c>
      <c r="G231" s="31">
        <f>AVERAGE(F231,H231)</f>
        <v/>
      </c>
      <c r="H231" s="31" t="n">
        <v>0</v>
      </c>
      <c r="I231" s="31">
        <f>AVERAGE(H231,J231)</f>
        <v/>
      </c>
      <c r="J231" s="31" t="n">
        <v>0</v>
      </c>
      <c r="K231" s="31">
        <f>AVERAGE(J231,L231)</f>
        <v/>
      </c>
      <c r="L231" s="31" t="n">
        <v>0</v>
      </c>
      <c r="M231" s="31">
        <f>AVERAGE(L231,N231)</f>
        <v/>
      </c>
      <c r="N231" s="31" t="n">
        <v>0</v>
      </c>
      <c r="O231" s="31">
        <f>AVERAGE(N231,P231)</f>
        <v/>
      </c>
      <c r="P231" s="31" t="n">
        <v>0</v>
      </c>
      <c r="Q231" s="31">
        <f>AVERAGE(P231,R231)</f>
        <v/>
      </c>
      <c r="R231" s="31" t="n">
        <v>0</v>
      </c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  <c r="AB231" s="31" t="n"/>
      <c r="AC231" s="31" t="n"/>
      <c r="AD231" s="31" t="n"/>
      <c r="AE231" s="31" t="n"/>
      <c r="AF231" s="31" t="n"/>
      <c r="AG231" s="31" t="n"/>
    </row>
    <row r="232" ht="15.75" customHeight="1">
      <c r="A232" s="31" t="n"/>
      <c r="B232" s="31" t="inlineStr">
        <is>
          <t>LA</t>
        </is>
      </c>
      <c r="C232" s="31" t="inlineStr">
        <is>
          <t>Generation</t>
        </is>
      </c>
      <c r="D232" s="31" t="inlineStr">
        <is>
          <t>Hydro</t>
        </is>
      </c>
      <c r="E232" s="31">
        <f>LOOKUP(D232,$U$2:$V$15,$V$2:$V$15)</f>
        <v/>
      </c>
      <c r="F232" s="31" t="n">
        <v>888522.7328999999</v>
      </c>
      <c r="G232" s="31">
        <f>AVERAGE(F232,H232)</f>
        <v/>
      </c>
      <c r="H232" s="31" t="n">
        <v>888522.7328999999</v>
      </c>
      <c r="I232" s="31">
        <f>AVERAGE(H232,J232)</f>
        <v/>
      </c>
      <c r="J232" s="31" t="n">
        <v>888522.7328999999</v>
      </c>
      <c r="K232" s="31">
        <f>AVERAGE(J232,L232)</f>
        <v/>
      </c>
      <c r="L232" s="31" t="n">
        <v>888522.7328999999</v>
      </c>
      <c r="M232" s="31">
        <f>AVERAGE(L232,N232)</f>
        <v/>
      </c>
      <c r="N232" s="31" t="n">
        <v>888522.7328999999</v>
      </c>
      <c r="O232" s="31">
        <f>AVERAGE(N232,P232)</f>
        <v/>
      </c>
      <c r="P232" s="31" t="n">
        <v>888522.7328999999</v>
      </c>
      <c r="Q232" s="31">
        <f>AVERAGE(P232,R232)</f>
        <v/>
      </c>
      <c r="R232" s="31" t="n">
        <v>888522.7328999999</v>
      </c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  <c r="AB232" s="31" t="n"/>
      <c r="AC232" s="31" t="n"/>
      <c r="AD232" s="31" t="n"/>
      <c r="AE232" s="31" t="n"/>
      <c r="AF232" s="31" t="n"/>
      <c r="AG232" s="31" t="n"/>
    </row>
    <row r="233" ht="15.75" customHeight="1">
      <c r="A233" s="31" t="n"/>
      <c r="B233" s="31" t="inlineStr">
        <is>
          <t>LA</t>
        </is>
      </c>
      <c r="C233" s="31" t="inlineStr">
        <is>
          <t>Generation</t>
        </is>
      </c>
      <c r="D233" s="31" t="inlineStr">
        <is>
          <t>Imports</t>
        </is>
      </c>
      <c r="E233" s="31">
        <f>LOOKUP(D233,$U$2:$V$15,$V$2:$V$15)</f>
        <v/>
      </c>
      <c r="F233" s="31" t="n">
        <v>0</v>
      </c>
      <c r="G233" s="31">
        <f>AVERAGE(F233,H233)</f>
        <v/>
      </c>
      <c r="H233" s="31" t="n">
        <v>0</v>
      </c>
      <c r="I233" s="31">
        <f>AVERAGE(H233,J233)</f>
        <v/>
      </c>
      <c r="J233" s="31" t="n">
        <v>0</v>
      </c>
      <c r="K233" s="31">
        <f>AVERAGE(J233,L233)</f>
        <v/>
      </c>
      <c r="L233" s="31" t="n">
        <v>0</v>
      </c>
      <c r="M233" s="31">
        <f>AVERAGE(L233,N233)</f>
        <v/>
      </c>
      <c r="N233" s="31" t="n">
        <v>0</v>
      </c>
      <c r="O233" s="31">
        <f>AVERAGE(N233,P233)</f>
        <v/>
      </c>
      <c r="P233" s="31" t="n">
        <v>0</v>
      </c>
      <c r="Q233" s="31">
        <f>AVERAGE(P233,R233)</f>
        <v/>
      </c>
      <c r="R233" s="31" t="n">
        <v>0</v>
      </c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  <c r="AB233" s="31" t="n"/>
      <c r="AC233" s="31" t="n"/>
      <c r="AD233" s="31" t="n"/>
      <c r="AE233" s="31" t="n"/>
      <c r="AF233" s="31" t="n"/>
      <c r="AG233" s="31" t="n"/>
    </row>
    <row r="234" ht="15.75" customHeight="1">
      <c r="A234" s="31" t="n"/>
      <c r="B234" s="31" t="inlineStr">
        <is>
          <t>LA</t>
        </is>
      </c>
      <c r="C234" s="31" t="inlineStr">
        <is>
          <t>Generation</t>
        </is>
      </c>
      <c r="D234" s="31" t="inlineStr">
        <is>
          <t>Land-based Wind</t>
        </is>
      </c>
      <c r="E234" s="31">
        <f>LOOKUP(D234,$U$2:$V$15,$V$2:$V$15)</f>
        <v/>
      </c>
      <c r="F234" s="31" t="n">
        <v>0</v>
      </c>
      <c r="G234" s="31">
        <f>AVERAGE(F234,H234)</f>
        <v/>
      </c>
      <c r="H234" s="31" t="n">
        <v>0</v>
      </c>
      <c r="I234" s="31">
        <f>AVERAGE(H234,J234)</f>
        <v/>
      </c>
      <c r="J234" s="31" t="n">
        <v>0</v>
      </c>
      <c r="K234" s="31">
        <f>AVERAGE(J234,L234)</f>
        <v/>
      </c>
      <c r="L234" s="31" t="n">
        <v>0</v>
      </c>
      <c r="M234" s="31">
        <f>AVERAGE(L234,N234)</f>
        <v/>
      </c>
      <c r="N234" s="31" t="n">
        <v>0</v>
      </c>
      <c r="O234" s="31">
        <f>AVERAGE(N234,P234)</f>
        <v/>
      </c>
      <c r="P234" s="31" t="n">
        <v>0</v>
      </c>
      <c r="Q234" s="31">
        <f>AVERAGE(P234,R234)</f>
        <v/>
      </c>
      <c r="R234" s="31" t="n">
        <v>0</v>
      </c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  <c r="AB234" s="31" t="n"/>
      <c r="AC234" s="31" t="n"/>
      <c r="AD234" s="31" t="n"/>
      <c r="AE234" s="31" t="n"/>
      <c r="AF234" s="31" t="n"/>
      <c r="AG234" s="31" t="n"/>
    </row>
    <row r="235" ht="15.75" customHeight="1">
      <c r="A235" s="31" t="n"/>
      <c r="B235" s="31" t="inlineStr">
        <is>
          <t>LA</t>
        </is>
      </c>
      <c r="C235" s="31" t="inlineStr">
        <is>
          <t>Generation</t>
        </is>
      </c>
      <c r="D235" s="31" t="inlineStr">
        <is>
          <t>NG-CC</t>
        </is>
      </c>
      <c r="E235" s="31">
        <f>LOOKUP(D235,$U$2:$V$15,$V$2:$V$15)</f>
        <v/>
      </c>
      <c r="F235" s="31" t="n">
        <v>30243175.47</v>
      </c>
      <c r="G235" s="31">
        <f>AVERAGE(F235,H235)</f>
        <v/>
      </c>
      <c r="H235" s="31" t="n">
        <v>50167804.67</v>
      </c>
      <c r="I235" s="31">
        <f>AVERAGE(H235,J235)</f>
        <v/>
      </c>
      <c r="J235" s="31" t="n">
        <v>87581815.13</v>
      </c>
      <c r="K235" s="31">
        <f>AVERAGE(J235,L235)</f>
        <v/>
      </c>
      <c r="L235" s="31" t="n">
        <v>102710794.7</v>
      </c>
      <c r="M235" s="31">
        <f>AVERAGE(L235,N235)</f>
        <v/>
      </c>
      <c r="N235" s="31" t="n">
        <v>108731034.4</v>
      </c>
      <c r="O235" s="31">
        <f>AVERAGE(N235,P235)</f>
        <v/>
      </c>
      <c r="P235" s="31" t="n">
        <v>111209890.2</v>
      </c>
      <c r="Q235" s="31">
        <f>AVERAGE(P235,R235)</f>
        <v/>
      </c>
      <c r="R235" s="31" t="n">
        <v>111356642.8</v>
      </c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  <c r="AB235" s="31" t="n"/>
      <c r="AC235" s="31" t="n"/>
      <c r="AD235" s="31" t="n"/>
      <c r="AE235" s="31" t="n"/>
      <c r="AF235" s="31" t="n"/>
      <c r="AG235" s="31" t="n"/>
    </row>
    <row r="236" ht="15.75" customHeight="1">
      <c r="A236" s="31" t="n"/>
      <c r="B236" s="31" t="inlineStr">
        <is>
          <t>LA</t>
        </is>
      </c>
      <c r="C236" s="31" t="inlineStr">
        <is>
          <t>Generation</t>
        </is>
      </c>
      <c r="D236" s="31" t="inlineStr">
        <is>
          <t>NG-CT</t>
        </is>
      </c>
      <c r="E236" s="31">
        <f>LOOKUP(D236,$U$2:$V$15,$V$2:$V$15)</f>
        <v/>
      </c>
      <c r="F236" s="31" t="n">
        <v>81234.61377</v>
      </c>
      <c r="G236" s="31">
        <f>AVERAGE(F236,H236)</f>
        <v/>
      </c>
      <c r="H236" s="31" t="n">
        <v>125896.1514</v>
      </c>
      <c r="I236" s="31">
        <f>AVERAGE(H236,J236)</f>
        <v/>
      </c>
      <c r="J236" s="31" t="n">
        <v>106835.0945</v>
      </c>
      <c r="K236" s="31">
        <f>AVERAGE(J236,L236)</f>
        <v/>
      </c>
      <c r="L236" s="31" t="n">
        <v>53132.72</v>
      </c>
      <c r="M236" s="31">
        <f>AVERAGE(L236,N236)</f>
        <v/>
      </c>
      <c r="N236" s="31" t="n">
        <v>51541.92</v>
      </c>
      <c r="O236" s="31">
        <f>AVERAGE(N236,P236)</f>
        <v/>
      </c>
      <c r="P236" s="31" t="n">
        <v>51541.92</v>
      </c>
      <c r="Q236" s="31">
        <f>AVERAGE(P236,R236)</f>
        <v/>
      </c>
      <c r="R236" s="31" t="n">
        <v>44247.52</v>
      </c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  <c r="AB236" s="31" t="n"/>
      <c r="AC236" s="31" t="n"/>
      <c r="AD236" s="31" t="n"/>
      <c r="AE236" s="31" t="n"/>
      <c r="AF236" s="31" t="n"/>
      <c r="AG236" s="31" t="n"/>
    </row>
    <row r="237" ht="15.75" customHeight="1">
      <c r="A237" s="31" t="n"/>
      <c r="B237" s="31" t="inlineStr">
        <is>
          <t>LA</t>
        </is>
      </c>
      <c r="C237" s="31" t="inlineStr">
        <is>
          <t>Generation</t>
        </is>
      </c>
      <c r="D237" s="31" t="inlineStr">
        <is>
          <t>Nuclear</t>
        </is>
      </c>
      <c r="E237" s="31">
        <f>LOOKUP(D237,$U$2:$V$15,$V$2:$V$15)</f>
        <v/>
      </c>
      <c r="F237" s="31" t="n">
        <v>16860779.26</v>
      </c>
      <c r="G237" s="31">
        <f>AVERAGE(F237,H237)</f>
        <v/>
      </c>
      <c r="H237" s="31" t="n">
        <v>16860779.26</v>
      </c>
      <c r="I237" s="31">
        <f>AVERAGE(H237,J237)</f>
        <v/>
      </c>
      <c r="J237" s="31" t="n">
        <v>16860779.26</v>
      </c>
      <c r="K237" s="31">
        <f>AVERAGE(J237,L237)</f>
        <v/>
      </c>
      <c r="L237" s="31" t="n">
        <v>16860779.26</v>
      </c>
      <c r="M237" s="31">
        <f>AVERAGE(L237,N237)</f>
        <v/>
      </c>
      <c r="N237" s="31" t="n">
        <v>16860779.26</v>
      </c>
      <c r="O237" s="31">
        <f>AVERAGE(N237,P237)</f>
        <v/>
      </c>
      <c r="P237" s="31" t="n">
        <v>16860779.26</v>
      </c>
      <c r="Q237" s="31">
        <f>AVERAGE(P237,R237)</f>
        <v/>
      </c>
      <c r="R237" s="31" t="n">
        <v>16860779.26</v>
      </c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  <c r="AB237" s="31" t="n"/>
      <c r="AC237" s="31" t="n"/>
      <c r="AD237" s="31" t="n"/>
      <c r="AE237" s="31" t="n"/>
      <c r="AF237" s="31" t="n"/>
      <c r="AG237" s="31" t="n"/>
    </row>
    <row r="238" ht="15.75" customHeight="1">
      <c r="A238" s="31" t="n"/>
      <c r="B238" s="31" t="inlineStr">
        <is>
          <t>LA</t>
        </is>
      </c>
      <c r="C238" s="31" t="inlineStr">
        <is>
          <t>Generation</t>
        </is>
      </c>
      <c r="D238" s="31" t="inlineStr">
        <is>
          <t>Offshore Wind</t>
        </is>
      </c>
      <c r="E238" s="31">
        <f>LOOKUP(D238,$U$2:$V$15,$V$2:$V$15)</f>
        <v/>
      </c>
      <c r="F238" s="31" t="n">
        <v>0</v>
      </c>
      <c r="G238" s="31">
        <f>AVERAGE(F238,H238)</f>
        <v/>
      </c>
      <c r="H238" s="31" t="n">
        <v>0</v>
      </c>
      <c r="I238" s="31">
        <f>AVERAGE(H238,J238)</f>
        <v/>
      </c>
      <c r="J238" s="31" t="n">
        <v>0</v>
      </c>
      <c r="K238" s="31">
        <f>AVERAGE(J238,L238)</f>
        <v/>
      </c>
      <c r="L238" s="31" t="n">
        <v>0</v>
      </c>
      <c r="M238" s="31">
        <f>AVERAGE(L238,N238)</f>
        <v/>
      </c>
      <c r="N238" s="31" t="n">
        <v>0</v>
      </c>
      <c r="O238" s="31">
        <f>AVERAGE(N238,P238)</f>
        <v/>
      </c>
      <c r="P238" s="31" t="n">
        <v>0</v>
      </c>
      <c r="Q238" s="31">
        <f>AVERAGE(P238,R238)</f>
        <v/>
      </c>
      <c r="R238" s="31" t="n">
        <v>0</v>
      </c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  <c r="AB238" s="31" t="n"/>
      <c r="AC238" s="31" t="n"/>
      <c r="AD238" s="31" t="n"/>
      <c r="AE238" s="31" t="n"/>
      <c r="AF238" s="31" t="n"/>
      <c r="AG238" s="31" t="n"/>
    </row>
    <row r="239" ht="15.75" customHeight="1">
      <c r="A239" s="31" t="n"/>
      <c r="B239" s="31" t="inlineStr">
        <is>
          <t>LA</t>
        </is>
      </c>
      <c r="C239" s="31" t="inlineStr">
        <is>
          <t>Generation</t>
        </is>
      </c>
      <c r="D239" s="31" t="inlineStr">
        <is>
          <t>Oil-Gas-Steam</t>
        </is>
      </c>
      <c r="E239" s="31">
        <f>LOOKUP(D239,$U$2:$V$15,$V$2:$V$15)</f>
        <v/>
      </c>
      <c r="F239" s="31" t="n">
        <v>906227.4992</v>
      </c>
      <c r="G239" s="31">
        <f>AVERAGE(F239,H239)</f>
        <v/>
      </c>
      <c r="H239" s="31" t="n">
        <v>0</v>
      </c>
      <c r="I239" s="31">
        <f>AVERAGE(H239,J239)</f>
        <v/>
      </c>
      <c r="J239" s="31" t="n">
        <v>0</v>
      </c>
      <c r="K239" s="31">
        <f>AVERAGE(J239,L239)</f>
        <v/>
      </c>
      <c r="L239" s="31" t="n">
        <v>0</v>
      </c>
      <c r="M239" s="31">
        <f>AVERAGE(L239,N239)</f>
        <v/>
      </c>
      <c r="N239" s="31" t="n">
        <v>0</v>
      </c>
      <c r="O239" s="31">
        <f>AVERAGE(N239,P239)</f>
        <v/>
      </c>
      <c r="P239" s="31" t="n">
        <v>0</v>
      </c>
      <c r="Q239" s="31">
        <f>AVERAGE(P239,R239)</f>
        <v/>
      </c>
      <c r="R239" s="31" t="n">
        <v>0</v>
      </c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  <c r="AB239" s="31" t="n"/>
      <c r="AC239" s="31" t="n"/>
      <c r="AD239" s="31" t="n"/>
      <c r="AE239" s="31" t="n"/>
      <c r="AF239" s="31" t="n"/>
      <c r="AG239" s="31" t="n"/>
    </row>
    <row r="240" ht="15.75" customHeight="1">
      <c r="A240" s="31" t="n"/>
      <c r="B240" s="31" t="inlineStr">
        <is>
          <t>LA</t>
        </is>
      </c>
      <c r="C240" s="31" t="inlineStr">
        <is>
          <t>Generation</t>
        </is>
      </c>
      <c r="D240" s="31" t="inlineStr">
        <is>
          <t>Rooftop PV</t>
        </is>
      </c>
      <c r="E240" s="31">
        <f>LOOKUP(D240,$U$2:$V$15,$V$2:$V$15)</f>
        <v/>
      </c>
      <c r="F240" s="31" t="n">
        <v>133241.5749</v>
      </c>
      <c r="G240" s="31">
        <f>AVERAGE(F240,H240)</f>
        <v/>
      </c>
      <c r="H240" s="31" t="n">
        <v>400496.8527</v>
      </c>
      <c r="I240" s="31">
        <f>AVERAGE(H240,J240)</f>
        <v/>
      </c>
      <c r="J240" s="31" t="n">
        <v>419101.0857</v>
      </c>
      <c r="K240" s="31">
        <f>AVERAGE(J240,L240)</f>
        <v/>
      </c>
      <c r="L240" s="31" t="n">
        <v>436658.2035</v>
      </c>
      <c r="M240" s="31">
        <f>AVERAGE(L240,N240)</f>
        <v/>
      </c>
      <c r="N240" s="31" t="n">
        <v>527919.5876</v>
      </c>
      <c r="O240" s="31">
        <f>AVERAGE(N240,P240)</f>
        <v/>
      </c>
      <c r="P240" s="31" t="n">
        <v>696917.1416</v>
      </c>
      <c r="Q240" s="31">
        <f>AVERAGE(P240,R240)</f>
        <v/>
      </c>
      <c r="R240" s="31" t="n">
        <v>934442.8541999999</v>
      </c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  <c r="AB240" s="31" t="n"/>
      <c r="AC240" s="31" t="n"/>
      <c r="AD240" s="31" t="n"/>
      <c r="AE240" s="31" t="n"/>
      <c r="AF240" s="31" t="n"/>
      <c r="AG240" s="31" t="n"/>
    </row>
    <row r="241" ht="15.75" customHeight="1">
      <c r="A241" s="31" t="n"/>
      <c r="B241" s="31" t="inlineStr">
        <is>
          <t>LA</t>
        </is>
      </c>
      <c r="C241" s="31" t="inlineStr">
        <is>
          <t>Generation</t>
        </is>
      </c>
      <c r="D241" s="31" t="inlineStr">
        <is>
          <t>Storage</t>
        </is>
      </c>
      <c r="E241" s="31">
        <f>LOOKUP(D241,$U$2:$V$15,$V$2:$V$15)</f>
        <v/>
      </c>
      <c r="F241" s="31" t="n">
        <v>0</v>
      </c>
      <c r="G241" s="31" t="n">
        <v>0</v>
      </c>
      <c r="H241" s="31" t="n">
        <v>0</v>
      </c>
      <c r="I241" s="31" t="n">
        <v>0</v>
      </c>
      <c r="J241" s="31" t="n">
        <v>0</v>
      </c>
      <c r="K241" s="31" t="n">
        <v>0</v>
      </c>
      <c r="L241" s="31" t="n">
        <v>0</v>
      </c>
      <c r="M241" s="31" t="n">
        <v>0</v>
      </c>
      <c r="N241" s="31" t="n">
        <v>0</v>
      </c>
      <c r="O241" s="31" t="n">
        <v>0</v>
      </c>
      <c r="P241" s="31" t="n">
        <v>0</v>
      </c>
      <c r="Q241" s="31" t="n">
        <v>0</v>
      </c>
      <c r="R241" s="31" t="n">
        <v>0</v>
      </c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  <c r="AB241" s="31" t="n"/>
      <c r="AC241" s="31" t="n"/>
      <c r="AD241" s="31" t="n"/>
      <c r="AE241" s="31" t="n"/>
      <c r="AF241" s="31" t="n"/>
      <c r="AG241" s="31" t="n"/>
    </row>
    <row r="242" ht="15.75" customHeight="1">
      <c r="A242" s="31" t="n"/>
      <c r="B242" s="31" t="inlineStr">
        <is>
          <t>LA</t>
        </is>
      </c>
      <c r="C242" s="31" t="inlineStr">
        <is>
          <t>Generation</t>
        </is>
      </c>
      <c r="D242" s="31" t="inlineStr">
        <is>
          <t>Utility PV</t>
        </is>
      </c>
      <c r="E242" s="31">
        <f>LOOKUP(D242,$U$2:$V$15,$V$2:$V$15)</f>
        <v/>
      </c>
      <c r="F242" s="31" t="n">
        <v>2523.141478</v>
      </c>
      <c r="G242" s="31">
        <f>AVERAGE(F242,H242)</f>
        <v/>
      </c>
      <c r="H242" s="31" t="n">
        <v>117211.3905</v>
      </c>
      <c r="I242" s="31">
        <f>AVERAGE(H242,J242)</f>
        <v/>
      </c>
      <c r="J242" s="31" t="n">
        <v>117211.3905</v>
      </c>
      <c r="K242" s="31">
        <f>AVERAGE(J242,L242)</f>
        <v/>
      </c>
      <c r="L242" s="31" t="n">
        <v>116039.2892</v>
      </c>
      <c r="M242" s="31">
        <f>AVERAGE(L242,N242)</f>
        <v/>
      </c>
      <c r="N242" s="31" t="n">
        <v>1527947.83</v>
      </c>
      <c r="O242" s="31">
        <f>AVERAGE(N242,P242)</f>
        <v/>
      </c>
      <c r="P242" s="31" t="n">
        <v>1553060.472</v>
      </c>
      <c r="Q242" s="31">
        <f>AVERAGE(P242,R242)</f>
        <v/>
      </c>
      <c r="R242" s="31" t="n">
        <v>1594241.056</v>
      </c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  <c r="AB242" s="31" t="n"/>
      <c r="AC242" s="31" t="n"/>
      <c r="AD242" s="31" t="n"/>
      <c r="AE242" s="31" t="n"/>
      <c r="AF242" s="31" t="n"/>
      <c r="AG242" s="31" t="n"/>
    </row>
    <row r="243" ht="15.75" customHeight="1">
      <c r="A243" s="31" t="n"/>
      <c r="B243" s="31" t="inlineStr">
        <is>
          <t>MA</t>
        </is>
      </c>
      <c r="C243" s="31" t="inlineStr">
        <is>
          <t>Generation</t>
        </is>
      </c>
      <c r="D243" s="31" t="inlineStr">
        <is>
          <t>Biopower</t>
        </is>
      </c>
      <c r="E243" s="31">
        <f>LOOKUP(D243,$U$2:$V$15,$V$2:$V$15)</f>
        <v/>
      </c>
      <c r="F243" s="31" t="n">
        <v>0</v>
      </c>
      <c r="G243" s="31">
        <f>AVERAGE(F243,H243)</f>
        <v/>
      </c>
      <c r="H243" s="31" t="n">
        <v>0</v>
      </c>
      <c r="I243" s="31">
        <f>AVERAGE(H243,J243)</f>
        <v/>
      </c>
      <c r="J243" s="31" t="n">
        <v>0</v>
      </c>
      <c r="K243" s="31">
        <f>AVERAGE(J243,L243)</f>
        <v/>
      </c>
      <c r="L243" s="31" t="n">
        <v>0</v>
      </c>
      <c r="M243" s="31">
        <f>AVERAGE(L243,N243)</f>
        <v/>
      </c>
      <c r="N243" s="31" t="n">
        <v>0</v>
      </c>
      <c r="O243" s="31">
        <f>AVERAGE(N243,P243)</f>
        <v/>
      </c>
      <c r="P243" s="31" t="n">
        <v>0</v>
      </c>
      <c r="Q243" s="31">
        <f>AVERAGE(P243,R243)</f>
        <v/>
      </c>
      <c r="R243" s="31" t="n">
        <v>0</v>
      </c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  <c r="AB243" s="31" t="n"/>
      <c r="AC243" s="31" t="n"/>
      <c r="AD243" s="31" t="n"/>
      <c r="AE243" s="31" t="n"/>
      <c r="AF243" s="31" t="n"/>
      <c r="AG243" s="31" t="n"/>
    </row>
    <row r="244" ht="15.75" customHeight="1">
      <c r="A244" s="31" t="n"/>
      <c r="B244" s="31" t="inlineStr">
        <is>
          <t>MA</t>
        </is>
      </c>
      <c r="C244" s="31" t="inlineStr">
        <is>
          <t>Generation</t>
        </is>
      </c>
      <c r="D244" s="31" t="inlineStr">
        <is>
          <t>Coal</t>
        </is>
      </c>
      <c r="E244" s="31">
        <f>LOOKUP(D244,$U$2:$V$15,$V$2:$V$15)</f>
        <v/>
      </c>
      <c r="F244" s="31" t="n">
        <v>0</v>
      </c>
      <c r="G244" s="31">
        <f>AVERAGE(F244,H244)</f>
        <v/>
      </c>
      <c r="H244" s="31" t="n">
        <v>0</v>
      </c>
      <c r="I244" s="31">
        <f>AVERAGE(H244,J244)</f>
        <v/>
      </c>
      <c r="J244" s="31" t="n">
        <v>0</v>
      </c>
      <c r="K244" s="31">
        <f>AVERAGE(J244,L244)</f>
        <v/>
      </c>
      <c r="L244" s="31" t="n">
        <v>0</v>
      </c>
      <c r="M244" s="31">
        <f>AVERAGE(L244,N244)</f>
        <v/>
      </c>
      <c r="N244" s="31" t="n">
        <v>0</v>
      </c>
      <c r="O244" s="31">
        <f>AVERAGE(N244,P244)</f>
        <v/>
      </c>
      <c r="P244" s="31" t="n">
        <v>0</v>
      </c>
      <c r="Q244" s="31">
        <f>AVERAGE(P244,R244)</f>
        <v/>
      </c>
      <c r="R244" s="31" t="n">
        <v>0</v>
      </c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  <c r="AB244" s="31" t="n"/>
      <c r="AC244" s="31" t="n"/>
      <c r="AD244" s="31" t="n"/>
      <c r="AE244" s="31" t="n"/>
      <c r="AF244" s="31" t="n"/>
      <c r="AG244" s="31" t="n"/>
    </row>
    <row r="245" ht="15.75" customHeight="1">
      <c r="A245" s="31" t="n"/>
      <c r="B245" s="31" t="inlineStr">
        <is>
          <t>MA</t>
        </is>
      </c>
      <c r="C245" s="31" t="inlineStr">
        <is>
          <t>Generation</t>
        </is>
      </c>
      <c r="D245" s="31" t="inlineStr">
        <is>
          <t>CSP</t>
        </is>
      </c>
      <c r="E245" s="31">
        <f>LOOKUP(D245,$U$2:$V$15,$V$2:$V$15)</f>
        <v/>
      </c>
      <c r="F245" s="31" t="n">
        <v>0</v>
      </c>
      <c r="G245" s="31">
        <f>AVERAGE(F245,H245)</f>
        <v/>
      </c>
      <c r="H245" s="31" t="n">
        <v>0</v>
      </c>
      <c r="I245" s="31">
        <f>AVERAGE(H245,J245)</f>
        <v/>
      </c>
      <c r="J245" s="31" t="n">
        <v>0</v>
      </c>
      <c r="K245" s="31">
        <f>AVERAGE(J245,L245)</f>
        <v/>
      </c>
      <c r="L245" s="31" t="n">
        <v>0</v>
      </c>
      <c r="M245" s="31">
        <f>AVERAGE(L245,N245)</f>
        <v/>
      </c>
      <c r="N245" s="31" t="n">
        <v>0</v>
      </c>
      <c r="O245" s="31">
        <f>AVERAGE(N245,P245)</f>
        <v/>
      </c>
      <c r="P245" s="31" t="n">
        <v>0</v>
      </c>
      <c r="Q245" s="31">
        <f>AVERAGE(P245,R245)</f>
        <v/>
      </c>
      <c r="R245" s="31" t="n">
        <v>0</v>
      </c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  <c r="AB245" s="31" t="n"/>
      <c r="AC245" s="31" t="n"/>
      <c r="AD245" s="31" t="n"/>
      <c r="AE245" s="31" t="n"/>
      <c r="AF245" s="31" t="n"/>
      <c r="AG245" s="31" t="n"/>
    </row>
    <row r="246" ht="15.75" customHeight="1">
      <c r="A246" s="31" t="n"/>
      <c r="B246" s="31" t="inlineStr">
        <is>
          <t>MA</t>
        </is>
      </c>
      <c r="C246" s="31" t="inlineStr">
        <is>
          <t>Generation</t>
        </is>
      </c>
      <c r="D246" s="31" t="inlineStr">
        <is>
          <t>Geothermal</t>
        </is>
      </c>
      <c r="E246" s="31">
        <f>LOOKUP(D246,$U$2:$V$15,$V$2:$V$15)</f>
        <v/>
      </c>
      <c r="F246" s="31" t="n">
        <v>0</v>
      </c>
      <c r="G246" s="31">
        <f>AVERAGE(F246,H246)</f>
        <v/>
      </c>
      <c r="H246" s="31" t="n">
        <v>0</v>
      </c>
      <c r="I246" s="31">
        <f>AVERAGE(H246,J246)</f>
        <v/>
      </c>
      <c r="J246" s="31" t="n">
        <v>0</v>
      </c>
      <c r="K246" s="31">
        <f>AVERAGE(J246,L246)</f>
        <v/>
      </c>
      <c r="L246" s="31" t="n">
        <v>0</v>
      </c>
      <c r="M246" s="31">
        <f>AVERAGE(L246,N246)</f>
        <v/>
      </c>
      <c r="N246" s="31" t="n">
        <v>0</v>
      </c>
      <c r="O246" s="31">
        <f>AVERAGE(N246,P246)</f>
        <v/>
      </c>
      <c r="P246" s="31" t="n">
        <v>0</v>
      </c>
      <c r="Q246" s="31">
        <f>AVERAGE(P246,R246)</f>
        <v/>
      </c>
      <c r="R246" s="31" t="n">
        <v>0</v>
      </c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  <c r="AB246" s="31" t="n"/>
      <c r="AC246" s="31" t="n"/>
      <c r="AD246" s="31" t="n"/>
      <c r="AE246" s="31" t="n"/>
      <c r="AF246" s="31" t="n"/>
      <c r="AG246" s="31" t="n"/>
    </row>
    <row r="247" ht="15.75" customHeight="1">
      <c r="A247" s="31" t="n"/>
      <c r="B247" s="31" t="inlineStr">
        <is>
          <t>MA</t>
        </is>
      </c>
      <c r="C247" s="31" t="inlineStr">
        <is>
          <t>Generation</t>
        </is>
      </c>
      <c r="D247" s="31" t="inlineStr">
        <is>
          <t>Hydro</t>
        </is>
      </c>
      <c r="E247" s="31">
        <f>LOOKUP(D247,$U$2:$V$15,$V$2:$V$15)</f>
        <v/>
      </c>
      <c r="F247" s="31" t="n">
        <v>1014286.456</v>
      </c>
      <c r="G247" s="31">
        <f>AVERAGE(F247,H247)</f>
        <v/>
      </c>
      <c r="H247" s="31" t="n">
        <v>1014784.526</v>
      </c>
      <c r="I247" s="31">
        <f>AVERAGE(H247,J247)</f>
        <v/>
      </c>
      <c r="J247" s="31" t="n">
        <v>1014784.526</v>
      </c>
      <c r="K247" s="31">
        <f>AVERAGE(J247,L247)</f>
        <v/>
      </c>
      <c r="L247" s="31" t="n">
        <v>1014784.526</v>
      </c>
      <c r="M247" s="31">
        <f>AVERAGE(L247,N247)</f>
        <v/>
      </c>
      <c r="N247" s="31" t="n">
        <v>1014784.526</v>
      </c>
      <c r="O247" s="31">
        <f>AVERAGE(N247,P247)</f>
        <v/>
      </c>
      <c r="P247" s="31" t="n">
        <v>1014784.526</v>
      </c>
      <c r="Q247" s="31">
        <f>AVERAGE(P247,R247)</f>
        <v/>
      </c>
      <c r="R247" s="31" t="n">
        <v>1014784.526</v>
      </c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  <c r="AB247" s="31" t="n"/>
      <c r="AC247" s="31" t="n"/>
      <c r="AD247" s="31" t="n"/>
      <c r="AE247" s="31" t="n"/>
      <c r="AF247" s="31" t="n"/>
      <c r="AG247" s="31" t="n"/>
    </row>
    <row r="248" ht="15.75" customHeight="1">
      <c r="A248" s="31" t="n"/>
      <c r="B248" s="31" t="inlineStr">
        <is>
          <t>MA</t>
        </is>
      </c>
      <c r="C248" s="31" t="inlineStr">
        <is>
          <t>Generation</t>
        </is>
      </c>
      <c r="D248" s="31" t="inlineStr">
        <is>
          <t>Imports</t>
        </is>
      </c>
      <c r="E248" s="31">
        <f>LOOKUP(D248,$U$2:$V$15,$V$2:$V$15)</f>
        <v/>
      </c>
      <c r="F248" s="31" t="n">
        <v>0</v>
      </c>
      <c r="G248" s="31">
        <f>AVERAGE(F248,H248)</f>
        <v/>
      </c>
      <c r="H248" s="31" t="n">
        <v>0</v>
      </c>
      <c r="I248" s="31">
        <f>AVERAGE(H248,J248)</f>
        <v/>
      </c>
      <c r="J248" s="31" t="n">
        <v>0</v>
      </c>
      <c r="K248" s="31">
        <f>AVERAGE(J248,L248)</f>
        <v/>
      </c>
      <c r="L248" s="31" t="n">
        <v>0</v>
      </c>
      <c r="M248" s="31">
        <f>AVERAGE(L248,N248)</f>
        <v/>
      </c>
      <c r="N248" s="31" t="n">
        <v>0</v>
      </c>
      <c r="O248" s="31">
        <f>AVERAGE(N248,P248)</f>
        <v/>
      </c>
      <c r="P248" s="31" t="n">
        <v>0</v>
      </c>
      <c r="Q248" s="31">
        <f>AVERAGE(P248,R248)</f>
        <v/>
      </c>
      <c r="R248" s="31" t="n">
        <v>0</v>
      </c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  <c r="AB248" s="31" t="n"/>
      <c r="AC248" s="31" t="n"/>
      <c r="AD248" s="31" t="n"/>
      <c r="AE248" s="31" t="n"/>
      <c r="AF248" s="31" t="n"/>
      <c r="AG248" s="31" t="n"/>
    </row>
    <row r="249" ht="15.75" customHeight="1">
      <c r="A249" s="31" t="n"/>
      <c r="B249" s="31" t="inlineStr">
        <is>
          <t>MA</t>
        </is>
      </c>
      <c r="C249" s="31" t="inlineStr">
        <is>
          <t>Generation</t>
        </is>
      </c>
      <c r="D249" s="31" t="inlineStr">
        <is>
          <t>Land-based Wind</t>
        </is>
      </c>
      <c r="E249" s="31">
        <f>LOOKUP(D249,$U$2:$V$15,$V$2:$V$15)</f>
        <v/>
      </c>
      <c r="F249" s="31" t="n">
        <v>276974.1727</v>
      </c>
      <c r="G249" s="31">
        <f>AVERAGE(F249,H249)</f>
        <v/>
      </c>
      <c r="H249" s="31" t="n">
        <v>276974.1727</v>
      </c>
      <c r="I249" s="31">
        <f>AVERAGE(H249,J249)</f>
        <v/>
      </c>
      <c r="J249" s="31" t="n">
        <v>276974.1727</v>
      </c>
      <c r="K249" s="31">
        <f>AVERAGE(J249,L249)</f>
        <v/>
      </c>
      <c r="L249" s="31" t="n">
        <v>276974.1727</v>
      </c>
      <c r="M249" s="31">
        <f>AVERAGE(L249,N249)</f>
        <v/>
      </c>
      <c r="N249" s="31" t="n">
        <v>276974.1727</v>
      </c>
      <c r="O249" s="31">
        <f>AVERAGE(N249,P249)</f>
        <v/>
      </c>
      <c r="P249" s="31" t="n">
        <v>276974.1727</v>
      </c>
      <c r="Q249" s="31">
        <f>AVERAGE(P249,R249)</f>
        <v/>
      </c>
      <c r="R249" s="31" t="n">
        <v>276974.1727</v>
      </c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  <c r="AB249" s="31" t="n"/>
      <c r="AC249" s="31" t="n"/>
      <c r="AD249" s="31" t="n"/>
      <c r="AE249" s="31" t="n"/>
      <c r="AF249" s="31" t="n"/>
      <c r="AG249" s="31" t="n"/>
    </row>
    <row r="250" ht="15.75" customHeight="1">
      <c r="A250" s="31" t="n"/>
      <c r="B250" s="31" t="inlineStr">
        <is>
          <t>MA</t>
        </is>
      </c>
      <c r="C250" s="31" t="inlineStr">
        <is>
          <t>Generation</t>
        </is>
      </c>
      <c r="D250" s="31" t="inlineStr">
        <is>
          <t>NG-CC</t>
        </is>
      </c>
      <c r="E250" s="31">
        <f>LOOKUP(D250,$U$2:$V$15,$V$2:$V$15)</f>
        <v/>
      </c>
      <c r="F250" s="31" t="n">
        <v>15238814.43</v>
      </c>
      <c r="G250" s="31">
        <f>AVERAGE(F250,H250)</f>
        <v/>
      </c>
      <c r="H250" s="31" t="n">
        <v>23241845.49</v>
      </c>
      <c r="I250" s="31">
        <f>AVERAGE(H250,J250)</f>
        <v/>
      </c>
      <c r="J250" s="31" t="n">
        <v>25751136.66</v>
      </c>
      <c r="K250" s="31">
        <f>AVERAGE(J250,L250)</f>
        <v/>
      </c>
      <c r="L250" s="31" t="n">
        <v>18236187.96</v>
      </c>
      <c r="M250" s="31">
        <f>AVERAGE(L250,N250)</f>
        <v/>
      </c>
      <c r="N250" s="31" t="n">
        <v>14223697.36</v>
      </c>
      <c r="O250" s="31">
        <f>AVERAGE(N250,P250)</f>
        <v/>
      </c>
      <c r="P250" s="31" t="n">
        <v>11964890.74</v>
      </c>
      <c r="Q250" s="31">
        <f>AVERAGE(P250,R250)</f>
        <v/>
      </c>
      <c r="R250" s="31" t="n">
        <v>10364046.31</v>
      </c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  <c r="AB250" s="31" t="n"/>
      <c r="AC250" s="31" t="n"/>
      <c r="AD250" s="31" t="n"/>
      <c r="AE250" s="31" t="n"/>
      <c r="AF250" s="31" t="n"/>
      <c r="AG250" s="31" t="n"/>
    </row>
    <row r="251" ht="15.75" customHeight="1">
      <c r="A251" s="31" t="n"/>
      <c r="B251" s="31" t="inlineStr">
        <is>
          <t>MA</t>
        </is>
      </c>
      <c r="C251" s="31" t="inlineStr">
        <is>
          <t>Generation</t>
        </is>
      </c>
      <c r="D251" s="31" t="inlineStr">
        <is>
          <t>NG-CT</t>
        </is>
      </c>
      <c r="E251" s="31">
        <f>LOOKUP(D251,$U$2:$V$15,$V$2:$V$15)</f>
        <v/>
      </c>
      <c r="F251" s="31" t="n">
        <v>16074.9176</v>
      </c>
      <c r="G251" s="31">
        <f>AVERAGE(F251,H251)</f>
        <v/>
      </c>
      <c r="H251" s="31" t="n">
        <v>28575.42525</v>
      </c>
      <c r="I251" s="31">
        <f>AVERAGE(H251,J251)</f>
        <v/>
      </c>
      <c r="J251" s="31" t="n">
        <v>27711.0376</v>
      </c>
      <c r="K251" s="31">
        <f>AVERAGE(J251,L251)</f>
        <v/>
      </c>
      <c r="L251" s="31" t="n">
        <v>27711.0376</v>
      </c>
      <c r="M251" s="31">
        <f>AVERAGE(L251,N251)</f>
        <v/>
      </c>
      <c r="N251" s="31" t="n">
        <v>27711.0376</v>
      </c>
      <c r="O251" s="31">
        <f>AVERAGE(N251,P251)</f>
        <v/>
      </c>
      <c r="P251" s="31" t="n">
        <v>27711.0376</v>
      </c>
      <c r="Q251" s="31">
        <f>AVERAGE(P251,R251)</f>
        <v/>
      </c>
      <c r="R251" s="31" t="n">
        <v>20432.08</v>
      </c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  <c r="AB251" s="31" t="n"/>
      <c r="AC251" s="31" t="n"/>
      <c r="AD251" s="31" t="n"/>
      <c r="AE251" s="31" t="n"/>
      <c r="AF251" s="31" t="n"/>
      <c r="AG251" s="31" t="n"/>
    </row>
    <row r="252" ht="15.75" customHeight="1">
      <c r="A252" s="31" t="n"/>
      <c r="B252" s="31" t="inlineStr">
        <is>
          <t>MA</t>
        </is>
      </c>
      <c r="C252" s="31" t="inlineStr">
        <is>
          <t>Generation</t>
        </is>
      </c>
      <c r="D252" s="31" t="inlineStr">
        <is>
          <t>Nuclear</t>
        </is>
      </c>
      <c r="E252" s="31">
        <f>LOOKUP(D252,$U$2:$V$15,$V$2:$V$15)</f>
        <v/>
      </c>
      <c r="F252" s="31" t="n">
        <v>5353331.011</v>
      </c>
      <c r="G252" s="31">
        <f>AVERAGE(F252,H252)</f>
        <v/>
      </c>
      <c r="H252" s="31" t="n">
        <v>0</v>
      </c>
      <c r="I252" s="31">
        <f>AVERAGE(H252,J252)</f>
        <v/>
      </c>
      <c r="J252" s="31" t="n">
        <v>0</v>
      </c>
      <c r="K252" s="31">
        <f>AVERAGE(J252,L252)</f>
        <v/>
      </c>
      <c r="L252" s="31" t="n">
        <v>0</v>
      </c>
      <c r="M252" s="31">
        <f>AVERAGE(L252,N252)</f>
        <v/>
      </c>
      <c r="N252" s="31" t="n">
        <v>0</v>
      </c>
      <c r="O252" s="31">
        <f>AVERAGE(N252,P252)</f>
        <v/>
      </c>
      <c r="P252" s="31" t="n">
        <v>0</v>
      </c>
      <c r="Q252" s="31">
        <f>AVERAGE(P252,R252)</f>
        <v/>
      </c>
      <c r="R252" s="31" t="n">
        <v>0</v>
      </c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  <c r="AB252" s="31" t="n"/>
      <c r="AC252" s="31" t="n"/>
      <c r="AD252" s="31" t="n"/>
      <c r="AE252" s="31" t="n"/>
      <c r="AF252" s="31" t="n"/>
      <c r="AG252" s="31" t="n"/>
    </row>
    <row r="253" ht="15.75" customHeight="1">
      <c r="A253" s="31" t="n"/>
      <c r="B253" s="31" t="inlineStr">
        <is>
          <t>MA</t>
        </is>
      </c>
      <c r="C253" s="31" t="inlineStr">
        <is>
          <t>Generation</t>
        </is>
      </c>
      <c r="D253" s="31" t="inlineStr">
        <is>
          <t>Offshore Wind</t>
        </is>
      </c>
      <c r="E253" s="31">
        <f>LOOKUP(D253,$U$2:$V$15,$V$2:$V$15)</f>
        <v/>
      </c>
      <c r="F253" s="31" t="n">
        <v>0</v>
      </c>
      <c r="G253" s="31">
        <f>AVERAGE(F253,H253)</f>
        <v/>
      </c>
      <c r="H253" s="31" t="n">
        <v>0</v>
      </c>
      <c r="I253" s="31">
        <f>AVERAGE(H253,J253)</f>
        <v/>
      </c>
      <c r="J253" s="31" t="n">
        <v>3229041.952</v>
      </c>
      <c r="K253" s="31">
        <f>AVERAGE(J253,L253)</f>
        <v/>
      </c>
      <c r="L253" s="31" t="n">
        <v>3229041.952</v>
      </c>
      <c r="M253" s="31">
        <f>AVERAGE(L253,N253)</f>
        <v/>
      </c>
      <c r="N253" s="31" t="n">
        <v>6490562.885</v>
      </c>
      <c r="O253" s="31">
        <f>AVERAGE(N253,P253)</f>
        <v/>
      </c>
      <c r="P253" s="31" t="n">
        <v>9767214.071</v>
      </c>
      <c r="Q253" s="31">
        <f>AVERAGE(P253,R253)</f>
        <v/>
      </c>
      <c r="R253" s="31" t="n">
        <v>13058256.02</v>
      </c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  <c r="AB253" s="31" t="n"/>
      <c r="AC253" s="31" t="n"/>
      <c r="AD253" s="31" t="n"/>
      <c r="AE253" s="31" t="n"/>
      <c r="AF253" s="31" t="n"/>
      <c r="AG253" s="31" t="n"/>
    </row>
    <row r="254" ht="15.75" customHeight="1">
      <c r="A254" s="31" t="n"/>
      <c r="B254" s="31" t="inlineStr">
        <is>
          <t>MA</t>
        </is>
      </c>
      <c r="C254" s="31" t="inlineStr">
        <is>
          <t>Generation</t>
        </is>
      </c>
      <c r="D254" s="31" t="inlineStr">
        <is>
          <t>Oil-Gas-Steam</t>
        </is>
      </c>
      <c r="E254" s="31">
        <f>LOOKUP(D254,$U$2:$V$15,$V$2:$V$15)</f>
        <v/>
      </c>
      <c r="F254" s="31" t="n">
        <v>1191363.53</v>
      </c>
      <c r="G254" s="31">
        <f>AVERAGE(F254,H254)</f>
        <v/>
      </c>
      <c r="H254" s="31" t="n">
        <v>1191363.53</v>
      </c>
      <c r="I254" s="31">
        <f>AVERAGE(H254,J254)</f>
        <v/>
      </c>
      <c r="J254" s="31" t="n">
        <v>1191363.53</v>
      </c>
      <c r="K254" s="31">
        <f>AVERAGE(J254,L254)</f>
        <v/>
      </c>
      <c r="L254" s="31" t="n">
        <v>1191363.53</v>
      </c>
      <c r="M254" s="31">
        <f>AVERAGE(L254,N254)</f>
        <v/>
      </c>
      <c r="N254" s="31" t="n">
        <v>1191363.53</v>
      </c>
      <c r="O254" s="31">
        <f>AVERAGE(N254,P254)</f>
        <v/>
      </c>
      <c r="P254" s="31" t="n">
        <v>1191363.53</v>
      </c>
      <c r="Q254" s="31">
        <f>AVERAGE(P254,R254)</f>
        <v/>
      </c>
      <c r="R254" s="31" t="n">
        <v>1191363.53</v>
      </c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  <c r="AB254" s="31" t="n"/>
      <c r="AC254" s="31" t="n"/>
      <c r="AD254" s="31" t="n"/>
      <c r="AE254" s="31" t="n"/>
      <c r="AF254" s="31" t="n"/>
      <c r="AG254" s="31" t="n"/>
    </row>
    <row r="255" ht="15.75" customHeight="1">
      <c r="A255" s="31" t="n"/>
      <c r="B255" s="31" t="inlineStr">
        <is>
          <t>MA</t>
        </is>
      </c>
      <c r="C255" s="31" t="inlineStr">
        <is>
          <t>Generation</t>
        </is>
      </c>
      <c r="D255" s="31" t="inlineStr">
        <is>
          <t>Rooftop PV</t>
        </is>
      </c>
      <c r="E255" s="31">
        <f>LOOKUP(D255,$U$2:$V$15,$V$2:$V$15)</f>
        <v/>
      </c>
      <c r="F255" s="31" t="n">
        <v>3027471.604</v>
      </c>
      <c r="G255" s="31">
        <f>AVERAGE(F255,H255)</f>
        <v/>
      </c>
      <c r="H255" s="31" t="n">
        <v>3352662.557</v>
      </c>
      <c r="I255" s="31">
        <f>AVERAGE(H255,J255)</f>
        <v/>
      </c>
      <c r="J255" s="31" t="n">
        <v>3599565.224</v>
      </c>
      <c r="K255" s="31">
        <f>AVERAGE(J255,L255)</f>
        <v/>
      </c>
      <c r="L255" s="31" t="n">
        <v>3649483.48</v>
      </c>
      <c r="M255" s="31">
        <f>AVERAGE(L255,N255)</f>
        <v/>
      </c>
      <c r="N255" s="31" t="n">
        <v>3701525.457</v>
      </c>
      <c r="O255" s="31">
        <f>AVERAGE(N255,P255)</f>
        <v/>
      </c>
      <c r="P255" s="31" t="n">
        <v>3766429.09</v>
      </c>
      <c r="Q255" s="31">
        <f>AVERAGE(P255,R255)</f>
        <v/>
      </c>
      <c r="R255" s="31" t="n">
        <v>3845777.333</v>
      </c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  <c r="AB255" s="31" t="n"/>
      <c r="AC255" s="31" t="n"/>
      <c r="AD255" s="31" t="n"/>
      <c r="AE255" s="31" t="n"/>
      <c r="AF255" s="31" t="n"/>
      <c r="AG255" s="31" t="n"/>
    </row>
    <row r="256" ht="15.75" customHeight="1">
      <c r="A256" s="31" t="n"/>
      <c r="B256" s="31" t="inlineStr">
        <is>
          <t>MA</t>
        </is>
      </c>
      <c r="C256" s="31" t="inlineStr">
        <is>
          <t>Generation</t>
        </is>
      </c>
      <c r="D256" s="31" t="inlineStr">
        <is>
          <t>Storage</t>
        </is>
      </c>
      <c r="E256" s="31">
        <f>LOOKUP(D256,$U$2:$V$15,$V$2:$V$15)</f>
        <v/>
      </c>
      <c r="F256" s="31" t="n">
        <v>0</v>
      </c>
      <c r="G256" s="31" t="n">
        <v>0</v>
      </c>
      <c r="H256" s="31" t="n">
        <v>0</v>
      </c>
      <c r="I256" s="31" t="n">
        <v>0</v>
      </c>
      <c r="J256" s="31" t="n">
        <v>0</v>
      </c>
      <c r="K256" s="31" t="n">
        <v>0</v>
      </c>
      <c r="L256" s="31" t="n">
        <v>0</v>
      </c>
      <c r="M256" s="31" t="n">
        <v>0</v>
      </c>
      <c r="N256" s="31" t="n">
        <v>0</v>
      </c>
      <c r="O256" s="31" t="n">
        <v>0</v>
      </c>
      <c r="P256" s="31" t="n">
        <v>0</v>
      </c>
      <c r="Q256" s="31" t="n">
        <v>0</v>
      </c>
      <c r="R256" s="31" t="n">
        <v>0</v>
      </c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  <c r="AB256" s="31" t="n"/>
      <c r="AC256" s="31" t="n"/>
      <c r="AD256" s="31" t="n"/>
      <c r="AE256" s="31" t="n"/>
      <c r="AF256" s="31" t="n"/>
      <c r="AG256" s="31" t="n"/>
    </row>
    <row r="257" ht="15.75" customHeight="1">
      <c r="A257" s="31" t="n"/>
      <c r="B257" s="31" t="inlineStr">
        <is>
          <t>MA</t>
        </is>
      </c>
      <c r="C257" s="31" t="inlineStr">
        <is>
          <t>Generation</t>
        </is>
      </c>
      <c r="D257" s="31" t="inlineStr">
        <is>
          <t>Utility PV</t>
        </is>
      </c>
      <c r="E257" s="31">
        <f>LOOKUP(D257,$U$2:$V$15,$V$2:$V$15)</f>
        <v/>
      </c>
      <c r="F257" s="31" t="n">
        <v>1219219.901</v>
      </c>
      <c r="G257" s="31">
        <f>AVERAGE(F257,H257)</f>
        <v/>
      </c>
      <c r="H257" s="31" t="n">
        <v>1219221.294</v>
      </c>
      <c r="I257" s="31">
        <f>AVERAGE(H257,J257)</f>
        <v/>
      </c>
      <c r="J257" s="31" t="n">
        <v>1219222.531</v>
      </c>
      <c r="K257" s="31">
        <f>AVERAGE(J257,L257)</f>
        <v/>
      </c>
      <c r="L257" s="31" t="n">
        <v>1207069.025</v>
      </c>
      <c r="M257" s="31">
        <f>AVERAGE(L257,N257)</f>
        <v/>
      </c>
      <c r="N257" s="31" t="n">
        <v>1195010.061</v>
      </c>
      <c r="O257" s="31">
        <f>AVERAGE(N257,P257)</f>
        <v/>
      </c>
      <c r="P257" s="31" t="n">
        <v>1183077.03</v>
      </c>
      <c r="Q257" s="31">
        <f>AVERAGE(P257,R257)</f>
        <v/>
      </c>
      <c r="R257" s="31" t="n">
        <v>1171268.715</v>
      </c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  <c r="AB257" s="31" t="n"/>
      <c r="AC257" s="31" t="n"/>
      <c r="AD257" s="31" t="n"/>
      <c r="AE257" s="31" t="n"/>
      <c r="AF257" s="31" t="n"/>
      <c r="AG257" s="31" t="n"/>
    </row>
    <row r="258" ht="15.75" customHeight="1">
      <c r="A258" s="31" t="n"/>
      <c r="B258" s="31" t="inlineStr">
        <is>
          <t>MD</t>
        </is>
      </c>
      <c r="C258" s="31" t="inlineStr">
        <is>
          <t>Generation</t>
        </is>
      </c>
      <c r="D258" s="31" t="inlineStr">
        <is>
          <t>Biopower</t>
        </is>
      </c>
      <c r="E258" s="31">
        <f>LOOKUP(D258,$U$2:$V$15,$V$2:$V$15)</f>
        <v/>
      </c>
      <c r="F258" s="31" t="n">
        <v>0</v>
      </c>
      <c r="G258" s="31">
        <f>AVERAGE(F258,H258)</f>
        <v/>
      </c>
      <c r="H258" s="31" t="n">
        <v>0</v>
      </c>
      <c r="I258" s="31">
        <f>AVERAGE(H258,J258)</f>
        <v/>
      </c>
      <c r="J258" s="31" t="n">
        <v>0</v>
      </c>
      <c r="K258" s="31">
        <f>AVERAGE(J258,L258)</f>
        <v/>
      </c>
      <c r="L258" s="31" t="n">
        <v>0</v>
      </c>
      <c r="M258" s="31">
        <f>AVERAGE(L258,N258)</f>
        <v/>
      </c>
      <c r="N258" s="31" t="n">
        <v>0</v>
      </c>
      <c r="O258" s="31">
        <f>AVERAGE(N258,P258)</f>
        <v/>
      </c>
      <c r="P258" s="31" t="n">
        <v>0</v>
      </c>
      <c r="Q258" s="31">
        <f>AVERAGE(P258,R258)</f>
        <v/>
      </c>
      <c r="R258" s="31" t="n">
        <v>0</v>
      </c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  <c r="AB258" s="31" t="n"/>
      <c r="AC258" s="31" t="n"/>
      <c r="AD258" s="31" t="n"/>
      <c r="AE258" s="31" t="n"/>
      <c r="AF258" s="31" t="n"/>
      <c r="AG258" s="31" t="n"/>
    </row>
    <row r="259" ht="15.75" customHeight="1">
      <c r="A259" s="31" t="n"/>
      <c r="B259" s="31" t="inlineStr">
        <is>
          <t>MD</t>
        </is>
      </c>
      <c r="C259" s="31" t="inlineStr">
        <is>
          <t>Generation</t>
        </is>
      </c>
      <c r="D259" s="31" t="inlineStr">
        <is>
          <t>Coal</t>
        </is>
      </c>
      <c r="E259" s="31">
        <f>LOOKUP(D259,$U$2:$V$15,$V$2:$V$15)</f>
        <v/>
      </c>
      <c r="F259" s="31" t="n">
        <v>1369326.621</v>
      </c>
      <c r="G259" s="31">
        <f>AVERAGE(F259,H259)</f>
        <v/>
      </c>
      <c r="H259" s="31" t="n">
        <v>3610867.336</v>
      </c>
      <c r="I259" s="31">
        <f>AVERAGE(H259,J259)</f>
        <v/>
      </c>
      <c r="J259" s="31" t="n">
        <v>710511.8182</v>
      </c>
      <c r="K259" s="31">
        <f>AVERAGE(J259,L259)</f>
        <v/>
      </c>
      <c r="L259" s="31" t="n">
        <v>3589035.836</v>
      </c>
      <c r="M259" s="31">
        <f>AVERAGE(L259,N259)</f>
        <v/>
      </c>
      <c r="N259" s="31" t="n">
        <v>3661570.936</v>
      </c>
      <c r="O259" s="31">
        <f>AVERAGE(N259,P259)</f>
        <v/>
      </c>
      <c r="P259" s="31" t="n">
        <v>3424183.336</v>
      </c>
      <c r="Q259" s="31">
        <f>AVERAGE(P259,R259)</f>
        <v/>
      </c>
      <c r="R259" s="31" t="n">
        <v>3439151.028</v>
      </c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  <c r="AB259" s="31" t="n"/>
      <c r="AC259" s="31" t="n"/>
      <c r="AD259" s="31" t="n"/>
      <c r="AE259" s="31" t="n"/>
      <c r="AF259" s="31" t="n"/>
      <c r="AG259" s="31" t="n"/>
    </row>
    <row r="260" ht="15.75" customHeight="1">
      <c r="A260" s="31" t="n"/>
      <c r="B260" s="31" t="inlineStr">
        <is>
          <t>MD</t>
        </is>
      </c>
      <c r="C260" s="31" t="inlineStr">
        <is>
          <t>Generation</t>
        </is>
      </c>
      <c r="D260" s="31" t="inlineStr">
        <is>
          <t>CSP</t>
        </is>
      </c>
      <c r="E260" s="31">
        <f>LOOKUP(D260,$U$2:$V$15,$V$2:$V$15)</f>
        <v/>
      </c>
      <c r="F260" s="31" t="n">
        <v>0</v>
      </c>
      <c r="G260" s="31">
        <f>AVERAGE(F260,H260)</f>
        <v/>
      </c>
      <c r="H260" s="31" t="n">
        <v>0</v>
      </c>
      <c r="I260" s="31">
        <f>AVERAGE(H260,J260)</f>
        <v/>
      </c>
      <c r="J260" s="31" t="n">
        <v>0</v>
      </c>
      <c r="K260" s="31">
        <f>AVERAGE(J260,L260)</f>
        <v/>
      </c>
      <c r="L260" s="31" t="n">
        <v>0</v>
      </c>
      <c r="M260" s="31">
        <f>AVERAGE(L260,N260)</f>
        <v/>
      </c>
      <c r="N260" s="31" t="n">
        <v>0</v>
      </c>
      <c r="O260" s="31">
        <f>AVERAGE(N260,P260)</f>
        <v/>
      </c>
      <c r="P260" s="31" t="n">
        <v>0</v>
      </c>
      <c r="Q260" s="31">
        <f>AVERAGE(P260,R260)</f>
        <v/>
      </c>
      <c r="R260" s="31" t="n">
        <v>0</v>
      </c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  <c r="AB260" s="31" t="n"/>
      <c r="AC260" s="31" t="n"/>
      <c r="AD260" s="31" t="n"/>
      <c r="AE260" s="31" t="n"/>
      <c r="AF260" s="31" t="n"/>
      <c r="AG260" s="31" t="n"/>
    </row>
    <row r="261" ht="15.75" customHeight="1">
      <c r="A261" s="31" t="n"/>
      <c r="B261" s="31" t="inlineStr">
        <is>
          <t>MD</t>
        </is>
      </c>
      <c r="C261" s="31" t="inlineStr">
        <is>
          <t>Generation</t>
        </is>
      </c>
      <c r="D261" s="31" t="inlineStr">
        <is>
          <t>Geothermal</t>
        </is>
      </c>
      <c r="E261" s="31">
        <f>LOOKUP(D261,$U$2:$V$15,$V$2:$V$15)</f>
        <v/>
      </c>
      <c r="F261" s="31" t="n">
        <v>0</v>
      </c>
      <c r="G261" s="31">
        <f>AVERAGE(F261,H261)</f>
        <v/>
      </c>
      <c r="H261" s="31" t="n">
        <v>0</v>
      </c>
      <c r="I261" s="31">
        <f>AVERAGE(H261,J261)</f>
        <v/>
      </c>
      <c r="J261" s="31" t="n">
        <v>0</v>
      </c>
      <c r="K261" s="31">
        <f>AVERAGE(J261,L261)</f>
        <v/>
      </c>
      <c r="L261" s="31" t="n">
        <v>0</v>
      </c>
      <c r="M261" s="31">
        <f>AVERAGE(L261,N261)</f>
        <v/>
      </c>
      <c r="N261" s="31" t="n">
        <v>0</v>
      </c>
      <c r="O261" s="31">
        <f>AVERAGE(N261,P261)</f>
        <v/>
      </c>
      <c r="P261" s="31" t="n">
        <v>0</v>
      </c>
      <c r="Q261" s="31">
        <f>AVERAGE(P261,R261)</f>
        <v/>
      </c>
      <c r="R261" s="31" t="n">
        <v>0</v>
      </c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  <c r="AB261" s="31" t="n"/>
      <c r="AC261" s="31" t="n"/>
      <c r="AD261" s="31" t="n"/>
      <c r="AE261" s="31" t="n"/>
      <c r="AF261" s="31" t="n"/>
      <c r="AG261" s="31" t="n"/>
    </row>
    <row r="262" ht="15.75" customHeight="1">
      <c r="A262" s="31" t="n"/>
      <c r="B262" s="31" t="inlineStr">
        <is>
          <t>MD</t>
        </is>
      </c>
      <c r="C262" s="31" t="inlineStr">
        <is>
          <t>Generation</t>
        </is>
      </c>
      <c r="D262" s="31" t="inlineStr">
        <is>
          <t>Hydro</t>
        </is>
      </c>
      <c r="E262" s="31">
        <f>LOOKUP(D262,$U$2:$V$15,$V$2:$V$15)</f>
        <v/>
      </c>
      <c r="F262" s="31" t="n">
        <v>1707223.692</v>
      </c>
      <c r="G262" s="31">
        <f>AVERAGE(F262,H262)</f>
        <v/>
      </c>
      <c r="H262" s="31" t="n">
        <v>1863070.969</v>
      </c>
      <c r="I262" s="31">
        <f>AVERAGE(H262,J262)</f>
        <v/>
      </c>
      <c r="J262" s="31" t="n">
        <v>1863070.969</v>
      </c>
      <c r="K262" s="31">
        <f>AVERAGE(J262,L262)</f>
        <v/>
      </c>
      <c r="L262" s="31" t="n">
        <v>1863070.969</v>
      </c>
      <c r="M262" s="31">
        <f>AVERAGE(L262,N262)</f>
        <v/>
      </c>
      <c r="N262" s="31" t="n">
        <v>1863070.969</v>
      </c>
      <c r="O262" s="31">
        <f>AVERAGE(N262,P262)</f>
        <v/>
      </c>
      <c r="P262" s="31" t="n">
        <v>1863070.969</v>
      </c>
      <c r="Q262" s="31">
        <f>AVERAGE(P262,R262)</f>
        <v/>
      </c>
      <c r="R262" s="31" t="n">
        <v>1863070.969</v>
      </c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  <c r="AB262" s="31" t="n"/>
      <c r="AC262" s="31" t="n"/>
      <c r="AD262" s="31" t="n"/>
      <c r="AE262" s="31" t="n"/>
      <c r="AF262" s="31" t="n"/>
      <c r="AG262" s="31" t="n"/>
    </row>
    <row r="263" ht="15.75" customHeight="1">
      <c r="A263" s="31" t="n"/>
      <c r="B263" s="31" t="inlineStr">
        <is>
          <t>MD</t>
        </is>
      </c>
      <c r="C263" s="31" t="inlineStr">
        <is>
          <t>Generation</t>
        </is>
      </c>
      <c r="D263" s="31" t="inlineStr">
        <is>
          <t>Imports</t>
        </is>
      </c>
      <c r="E263" s="31">
        <f>LOOKUP(D263,$U$2:$V$15,$V$2:$V$15)</f>
        <v/>
      </c>
      <c r="F263" s="31" t="n">
        <v>0</v>
      </c>
      <c r="G263" s="31">
        <f>AVERAGE(F263,H263)</f>
        <v/>
      </c>
      <c r="H263" s="31" t="n">
        <v>0</v>
      </c>
      <c r="I263" s="31">
        <f>AVERAGE(H263,J263)</f>
        <v/>
      </c>
      <c r="J263" s="31" t="n">
        <v>0</v>
      </c>
      <c r="K263" s="31">
        <f>AVERAGE(J263,L263)</f>
        <v/>
      </c>
      <c r="L263" s="31" t="n">
        <v>0</v>
      </c>
      <c r="M263" s="31">
        <f>AVERAGE(L263,N263)</f>
        <v/>
      </c>
      <c r="N263" s="31" t="n">
        <v>0</v>
      </c>
      <c r="O263" s="31">
        <f>AVERAGE(N263,P263)</f>
        <v/>
      </c>
      <c r="P263" s="31" t="n">
        <v>0</v>
      </c>
      <c r="Q263" s="31">
        <f>AVERAGE(P263,R263)</f>
        <v/>
      </c>
      <c r="R263" s="31" t="n">
        <v>0</v>
      </c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  <c r="AB263" s="31" t="n"/>
      <c r="AC263" s="31" t="n"/>
      <c r="AD263" s="31" t="n"/>
      <c r="AE263" s="31" t="n"/>
      <c r="AF263" s="31" t="n"/>
      <c r="AG263" s="31" t="n"/>
    </row>
    <row r="264" ht="15.75" customHeight="1">
      <c r="A264" s="31" t="n"/>
      <c r="B264" s="31" t="inlineStr">
        <is>
          <t>MD</t>
        </is>
      </c>
      <c r="C264" s="31" t="inlineStr">
        <is>
          <t>Generation</t>
        </is>
      </c>
      <c r="D264" s="31" t="inlineStr">
        <is>
          <t>Land-based Wind</t>
        </is>
      </c>
      <c r="E264" s="31">
        <f>LOOKUP(D264,$U$2:$V$15,$V$2:$V$15)</f>
        <v/>
      </c>
      <c r="F264" s="31" t="n">
        <v>670259.3713</v>
      </c>
      <c r="G264" s="31">
        <f>AVERAGE(F264,H264)</f>
        <v/>
      </c>
      <c r="H264" s="31" t="n">
        <v>1166239.383</v>
      </c>
      <c r="I264" s="31">
        <f>AVERAGE(H264,J264)</f>
        <v/>
      </c>
      <c r="J264" s="31" t="n">
        <v>2362281.349</v>
      </c>
      <c r="K264" s="31">
        <f>AVERAGE(J264,L264)</f>
        <v/>
      </c>
      <c r="L264" s="31" t="n">
        <v>2362281.349</v>
      </c>
      <c r="M264" s="31">
        <f>AVERAGE(L264,N264)</f>
        <v/>
      </c>
      <c r="N264" s="31" t="n">
        <v>2580034.83</v>
      </c>
      <c r="O264" s="31">
        <f>AVERAGE(N264,P264)</f>
        <v/>
      </c>
      <c r="P264" s="31" t="n">
        <v>2579893.189</v>
      </c>
      <c r="Q264" s="31">
        <f>AVERAGE(P264,R264)</f>
        <v/>
      </c>
      <c r="R264" s="31" t="n">
        <v>2580066.113</v>
      </c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  <c r="AB264" s="31" t="n"/>
      <c r="AC264" s="31" t="n"/>
      <c r="AD264" s="31" t="n"/>
      <c r="AE264" s="31" t="n"/>
      <c r="AF264" s="31" t="n"/>
      <c r="AG264" s="31" t="n"/>
    </row>
    <row r="265" ht="15.75" customHeight="1">
      <c r="A265" s="31" t="n"/>
      <c r="B265" s="31" t="inlineStr">
        <is>
          <t>MD</t>
        </is>
      </c>
      <c r="C265" s="31" t="inlineStr">
        <is>
          <t>Generation</t>
        </is>
      </c>
      <c r="D265" s="31" t="inlineStr">
        <is>
          <t>NG-CC</t>
        </is>
      </c>
      <c r="E265" s="31">
        <f>LOOKUP(D265,$U$2:$V$15,$V$2:$V$15)</f>
        <v/>
      </c>
      <c r="F265" s="31" t="n">
        <v>20564731.68</v>
      </c>
      <c r="G265" s="31">
        <f>AVERAGE(F265,H265)</f>
        <v/>
      </c>
      <c r="H265" s="31" t="n">
        <v>20558843.68</v>
      </c>
      <c r="I265" s="31">
        <f>AVERAGE(H265,J265)</f>
        <v/>
      </c>
      <c r="J265" s="31" t="n">
        <v>20545572.14</v>
      </c>
      <c r="K265" s="31">
        <f>AVERAGE(J265,L265)</f>
        <v/>
      </c>
      <c r="L265" s="31" t="n">
        <v>20519394.08</v>
      </c>
      <c r="M265" s="31">
        <f>AVERAGE(L265,N265)</f>
        <v/>
      </c>
      <c r="N265" s="31" t="n">
        <v>20519394.08</v>
      </c>
      <c r="O265" s="31">
        <f>AVERAGE(N265,P265)</f>
        <v/>
      </c>
      <c r="P265" s="31" t="n">
        <v>20519394.08</v>
      </c>
      <c r="Q265" s="31">
        <f>AVERAGE(P265,R265)</f>
        <v/>
      </c>
      <c r="R265" s="31" t="n">
        <v>19641675.81</v>
      </c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  <c r="AB265" s="31" t="n"/>
      <c r="AC265" s="31" t="n"/>
      <c r="AD265" s="31" t="n"/>
      <c r="AE265" s="31" t="n"/>
      <c r="AF265" s="31" t="n"/>
      <c r="AG265" s="31" t="n"/>
    </row>
    <row r="266" ht="15.75" customHeight="1">
      <c r="A266" s="31" t="n"/>
      <c r="B266" s="31" t="inlineStr">
        <is>
          <t>MD</t>
        </is>
      </c>
      <c r="C266" s="31" t="inlineStr">
        <is>
          <t>Generation</t>
        </is>
      </c>
      <c r="D266" s="31" t="inlineStr">
        <is>
          <t>NG-CT</t>
        </is>
      </c>
      <c r="E266" s="31">
        <f>LOOKUP(D266,$U$2:$V$15,$V$2:$V$15)</f>
        <v/>
      </c>
      <c r="F266" s="31" t="n">
        <v>70872.08</v>
      </c>
      <c r="G266" s="31">
        <f>AVERAGE(F266,H266)</f>
        <v/>
      </c>
      <c r="H266" s="31" t="n">
        <v>61851.08</v>
      </c>
      <c r="I266" s="31">
        <f>AVERAGE(H266,J266)</f>
        <v/>
      </c>
      <c r="J266" s="31" t="n">
        <v>61851.08</v>
      </c>
      <c r="K266" s="31">
        <f>AVERAGE(J266,L266)</f>
        <v/>
      </c>
      <c r="L266" s="31" t="n">
        <v>35009.24</v>
      </c>
      <c r="M266" s="31">
        <f>AVERAGE(L266,N266)</f>
        <v/>
      </c>
      <c r="N266" s="31" t="n">
        <v>35009.24</v>
      </c>
      <c r="O266" s="31">
        <f>AVERAGE(N266,P266)</f>
        <v/>
      </c>
      <c r="P266" s="31" t="n">
        <v>35009.24</v>
      </c>
      <c r="Q266" s="31">
        <f>AVERAGE(P266,R266)</f>
        <v/>
      </c>
      <c r="R266" s="31" t="n">
        <v>35009.24</v>
      </c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  <c r="AB266" s="31" t="n"/>
      <c r="AC266" s="31" t="n"/>
      <c r="AD266" s="31" t="n"/>
      <c r="AE266" s="31" t="n"/>
      <c r="AF266" s="31" t="n"/>
      <c r="AG266" s="31" t="n"/>
    </row>
    <row r="267" ht="15.75" customHeight="1">
      <c r="A267" s="31" t="n"/>
      <c r="B267" s="31" t="inlineStr">
        <is>
          <t>MD</t>
        </is>
      </c>
      <c r="C267" s="31" t="inlineStr">
        <is>
          <t>Generation</t>
        </is>
      </c>
      <c r="D267" s="31" t="inlineStr">
        <is>
          <t>Nuclear</t>
        </is>
      </c>
      <c r="E267" s="31">
        <f>LOOKUP(D267,$U$2:$V$15,$V$2:$V$15)</f>
        <v/>
      </c>
      <c r="F267" s="31" t="n">
        <v>13500322.95</v>
      </c>
      <c r="G267" s="31">
        <f>AVERAGE(F267,H267)</f>
        <v/>
      </c>
      <c r="H267" s="31" t="n">
        <v>13500322.95</v>
      </c>
      <c r="I267" s="31">
        <f>AVERAGE(H267,J267)</f>
        <v/>
      </c>
      <c r="J267" s="31" t="n">
        <v>13500322.95</v>
      </c>
      <c r="K267" s="31">
        <f>AVERAGE(J267,L267)</f>
        <v/>
      </c>
      <c r="L267" s="31" t="n">
        <v>13500322.95</v>
      </c>
      <c r="M267" s="31">
        <f>AVERAGE(L267,N267)</f>
        <v/>
      </c>
      <c r="N267" s="31" t="n">
        <v>13500322.95</v>
      </c>
      <c r="O267" s="31">
        <f>AVERAGE(N267,P267)</f>
        <v/>
      </c>
      <c r="P267" s="31" t="n">
        <v>13500322.95</v>
      </c>
      <c r="Q267" s="31">
        <f>AVERAGE(P267,R267)</f>
        <v/>
      </c>
      <c r="R267" s="31" t="n">
        <v>13500322.95</v>
      </c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  <c r="AB267" s="31" t="n"/>
      <c r="AC267" s="31" t="n"/>
      <c r="AD267" s="31" t="n"/>
      <c r="AE267" s="31" t="n"/>
      <c r="AF267" s="31" t="n"/>
      <c r="AG267" s="31" t="n"/>
    </row>
    <row r="268" ht="15.75" customHeight="1">
      <c r="A268" s="31" t="n"/>
      <c r="B268" s="31" t="inlineStr">
        <is>
          <t>MD</t>
        </is>
      </c>
      <c r="C268" s="31" t="inlineStr">
        <is>
          <t>Generation</t>
        </is>
      </c>
      <c r="D268" s="31" t="inlineStr">
        <is>
          <t>Offshore Wind</t>
        </is>
      </c>
      <c r="E268" s="31">
        <f>LOOKUP(D268,$U$2:$V$15,$V$2:$V$15)</f>
        <v/>
      </c>
      <c r="F268" s="31" t="n">
        <v>0</v>
      </c>
      <c r="G268" s="31">
        <f>AVERAGE(F268,H268)</f>
        <v/>
      </c>
      <c r="H268" s="31" t="n">
        <v>0</v>
      </c>
      <c r="I268" s="31">
        <f>AVERAGE(H268,J268)</f>
        <v/>
      </c>
      <c r="J268" s="31" t="n">
        <v>458595.0218</v>
      </c>
      <c r="K268" s="31">
        <f>AVERAGE(J268,L268)</f>
        <v/>
      </c>
      <c r="L268" s="31" t="n">
        <v>1397189.616</v>
      </c>
      <c r="M268" s="31">
        <f>AVERAGE(L268,N268)</f>
        <v/>
      </c>
      <c r="N268" s="31" t="n">
        <v>2905872.354</v>
      </c>
      <c r="O268" s="31">
        <f>AVERAGE(N268,P268)</f>
        <v/>
      </c>
      <c r="P268" s="31" t="n">
        <v>4421874.583</v>
      </c>
      <c r="Q268" s="31">
        <f>AVERAGE(P268,R268)</f>
        <v/>
      </c>
      <c r="R268" s="31" t="n">
        <v>5943444.083</v>
      </c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  <c r="AB268" s="31" t="n"/>
      <c r="AC268" s="31" t="n"/>
      <c r="AD268" s="31" t="n"/>
      <c r="AE268" s="31" t="n"/>
      <c r="AF268" s="31" t="n"/>
      <c r="AG268" s="31" t="n"/>
    </row>
    <row r="269" ht="15.75" customHeight="1">
      <c r="A269" s="31" t="n"/>
      <c r="B269" s="31" t="inlineStr">
        <is>
          <t>MD</t>
        </is>
      </c>
      <c r="C269" s="31" t="inlineStr">
        <is>
          <t>Generation</t>
        </is>
      </c>
      <c r="D269" s="31" t="inlineStr">
        <is>
          <t>Oil-Gas-Steam</t>
        </is>
      </c>
      <c r="E269" s="31">
        <f>LOOKUP(D269,$U$2:$V$15,$V$2:$V$15)</f>
        <v/>
      </c>
      <c r="F269" s="31" t="n">
        <v>604149.0048</v>
      </c>
      <c r="G269" s="31">
        <f>AVERAGE(F269,H269)</f>
        <v/>
      </c>
      <c r="H269" s="31" t="n">
        <v>604149.0048</v>
      </c>
      <c r="I269" s="31">
        <f>AVERAGE(H269,J269)</f>
        <v/>
      </c>
      <c r="J269" s="31" t="n">
        <v>604149.0048</v>
      </c>
      <c r="K269" s="31">
        <f>AVERAGE(J269,L269)</f>
        <v/>
      </c>
      <c r="L269" s="31" t="n">
        <v>604149.0048</v>
      </c>
      <c r="M269" s="31">
        <f>AVERAGE(L269,N269)</f>
        <v/>
      </c>
      <c r="N269" s="31" t="n">
        <v>604149.0048</v>
      </c>
      <c r="O269" s="31">
        <f>AVERAGE(N269,P269)</f>
        <v/>
      </c>
      <c r="P269" s="31" t="n">
        <v>604149.0048</v>
      </c>
      <c r="Q269" s="31">
        <f>AVERAGE(P269,R269)</f>
        <v/>
      </c>
      <c r="R269" s="31" t="n">
        <v>604149.0048</v>
      </c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  <c r="AB269" s="31" t="n"/>
      <c r="AC269" s="31" t="n"/>
      <c r="AD269" s="31" t="n"/>
      <c r="AE269" s="31" t="n"/>
      <c r="AF269" s="31" t="n"/>
      <c r="AG269" s="31" t="n"/>
    </row>
    <row r="270" ht="15.75" customHeight="1">
      <c r="A270" s="31" t="n"/>
      <c r="B270" s="31" t="inlineStr">
        <is>
          <t>MD</t>
        </is>
      </c>
      <c r="C270" s="31" t="inlineStr">
        <is>
          <t>Generation</t>
        </is>
      </c>
      <c r="D270" s="31" t="inlineStr">
        <is>
          <t>Rooftop PV</t>
        </is>
      </c>
      <c r="E270" s="31">
        <f>LOOKUP(D270,$U$2:$V$15,$V$2:$V$15)</f>
        <v/>
      </c>
      <c r="F270" s="31" t="n">
        <v>1258157.42</v>
      </c>
      <c r="G270" s="31">
        <f>AVERAGE(F270,H270)</f>
        <v/>
      </c>
      <c r="H270" s="31" t="n">
        <v>1430600.476</v>
      </c>
      <c r="I270" s="31">
        <f>AVERAGE(H270,J270)</f>
        <v/>
      </c>
      <c r="J270" s="31" t="n">
        <v>1507424.072</v>
      </c>
      <c r="K270" s="31">
        <f>AVERAGE(J270,L270)</f>
        <v/>
      </c>
      <c r="L270" s="31" t="n">
        <v>1558439.387</v>
      </c>
      <c r="M270" s="31">
        <f>AVERAGE(L270,N270)</f>
        <v/>
      </c>
      <c r="N270" s="31" t="n">
        <v>1659731.153</v>
      </c>
      <c r="O270" s="31">
        <f>AVERAGE(N270,P270)</f>
        <v/>
      </c>
      <c r="P270" s="31" t="n">
        <v>1807541.022</v>
      </c>
      <c r="Q270" s="31">
        <f>AVERAGE(P270,R270)</f>
        <v/>
      </c>
      <c r="R270" s="31" t="n">
        <v>2042552.16</v>
      </c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  <c r="AB270" s="31" t="n"/>
      <c r="AC270" s="31" t="n"/>
      <c r="AD270" s="31" t="n"/>
      <c r="AE270" s="31" t="n"/>
      <c r="AF270" s="31" t="n"/>
      <c r="AG270" s="31" t="n"/>
    </row>
    <row r="271" ht="15.75" customHeight="1">
      <c r="A271" s="31" t="n"/>
      <c r="B271" s="31" t="inlineStr">
        <is>
          <t>MD</t>
        </is>
      </c>
      <c r="C271" s="31" t="inlineStr">
        <is>
          <t>Generation</t>
        </is>
      </c>
      <c r="D271" s="31" t="inlineStr">
        <is>
          <t>Storage</t>
        </is>
      </c>
      <c r="E271" s="31">
        <f>LOOKUP(D271,$U$2:$V$15,$V$2:$V$15)</f>
        <v/>
      </c>
      <c r="F271" s="31" t="n">
        <v>0</v>
      </c>
      <c r="G271" s="31" t="n">
        <v>0</v>
      </c>
      <c r="H271" s="31" t="n">
        <v>0</v>
      </c>
      <c r="I271" s="31" t="n">
        <v>0</v>
      </c>
      <c r="J271" s="31" t="n">
        <v>0</v>
      </c>
      <c r="K271" s="31" t="n">
        <v>0</v>
      </c>
      <c r="L271" s="31" t="n">
        <v>0</v>
      </c>
      <c r="M271" s="31" t="n">
        <v>0</v>
      </c>
      <c r="N271" s="31" t="n">
        <v>0</v>
      </c>
      <c r="O271" s="31" t="n">
        <v>0</v>
      </c>
      <c r="P271" s="31" t="n">
        <v>0</v>
      </c>
      <c r="Q271" s="31" t="n">
        <v>0</v>
      </c>
      <c r="R271" s="31" t="n">
        <v>0</v>
      </c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  <c r="AB271" s="31" t="n"/>
      <c r="AC271" s="31" t="n"/>
      <c r="AD271" s="31" t="n"/>
      <c r="AE271" s="31" t="n"/>
      <c r="AF271" s="31" t="n"/>
      <c r="AG271" s="31" t="n"/>
    </row>
    <row r="272" ht="15.75" customHeight="1">
      <c r="A272" s="31" t="n"/>
      <c r="B272" s="31" t="inlineStr">
        <is>
          <t>MD</t>
        </is>
      </c>
      <c r="C272" s="31" t="inlineStr">
        <is>
          <t>Generation</t>
        </is>
      </c>
      <c r="D272" s="31" t="inlineStr">
        <is>
          <t>Utility PV</t>
        </is>
      </c>
      <c r="E272" s="31">
        <f>LOOKUP(D272,$U$2:$V$15,$V$2:$V$15)</f>
        <v/>
      </c>
      <c r="F272" s="31" t="n">
        <v>496088.0335</v>
      </c>
      <c r="G272" s="31">
        <f>AVERAGE(F272,H272)</f>
        <v/>
      </c>
      <c r="H272" s="31" t="n">
        <v>15472103.38</v>
      </c>
      <c r="I272" s="31">
        <f>AVERAGE(H272,J272)</f>
        <v/>
      </c>
      <c r="J272" s="31" t="n">
        <v>15319209.85</v>
      </c>
      <c r="K272" s="31">
        <f>AVERAGE(J272,L272)</f>
        <v/>
      </c>
      <c r="L272" s="31" t="n">
        <v>15167865.84</v>
      </c>
      <c r="M272" s="31">
        <f>AVERAGE(L272,N272)</f>
        <v/>
      </c>
      <c r="N272" s="31" t="n">
        <v>15017638.22</v>
      </c>
      <c r="O272" s="31">
        <f>AVERAGE(N272,P272)</f>
        <v/>
      </c>
      <c r="P272" s="31" t="n">
        <v>14867593.16</v>
      </c>
      <c r="Q272" s="31">
        <f>AVERAGE(P272,R272)</f>
        <v/>
      </c>
      <c r="R272" s="31" t="n">
        <v>14719030.48</v>
      </c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  <c r="AB272" s="31" t="n"/>
      <c r="AC272" s="31" t="n"/>
      <c r="AD272" s="31" t="n"/>
      <c r="AE272" s="31" t="n"/>
      <c r="AF272" s="31" t="n"/>
      <c r="AG272" s="31" t="n"/>
    </row>
    <row r="273" ht="15.75" customHeight="1">
      <c r="A273" s="31" t="n"/>
      <c r="B273" s="31" t="inlineStr">
        <is>
          <t>ME</t>
        </is>
      </c>
      <c r="C273" s="31" t="inlineStr">
        <is>
          <t>Generation</t>
        </is>
      </c>
      <c r="D273" s="31" t="inlineStr">
        <is>
          <t>Biopower</t>
        </is>
      </c>
      <c r="E273" s="31">
        <f>LOOKUP(D273,$U$2:$V$15,$V$2:$V$15)</f>
        <v/>
      </c>
      <c r="F273" s="31" t="n">
        <v>0</v>
      </c>
      <c r="G273" s="31">
        <f>AVERAGE(F273,H273)</f>
        <v/>
      </c>
      <c r="H273" s="31" t="n">
        <v>0</v>
      </c>
      <c r="I273" s="31">
        <f>AVERAGE(H273,J273)</f>
        <v/>
      </c>
      <c r="J273" s="31" t="n">
        <v>0</v>
      </c>
      <c r="K273" s="31">
        <f>AVERAGE(J273,L273)</f>
        <v/>
      </c>
      <c r="L273" s="31" t="n">
        <v>0</v>
      </c>
      <c r="M273" s="31">
        <f>AVERAGE(L273,N273)</f>
        <v/>
      </c>
      <c r="N273" s="31" t="n">
        <v>0</v>
      </c>
      <c r="O273" s="31">
        <f>AVERAGE(N273,P273)</f>
        <v/>
      </c>
      <c r="P273" s="31" t="n">
        <v>0</v>
      </c>
      <c r="Q273" s="31">
        <f>AVERAGE(P273,R273)</f>
        <v/>
      </c>
      <c r="R273" s="31" t="n">
        <v>0</v>
      </c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  <c r="AB273" s="31" t="n"/>
      <c r="AC273" s="31" t="n"/>
      <c r="AD273" s="31" t="n"/>
      <c r="AE273" s="31" t="n"/>
      <c r="AF273" s="31" t="n"/>
      <c r="AG273" s="31" t="n"/>
    </row>
    <row r="274" ht="15.75" customHeight="1">
      <c r="A274" s="31" t="n"/>
      <c r="B274" s="31" t="inlineStr">
        <is>
          <t>ME</t>
        </is>
      </c>
      <c r="C274" s="31" t="inlineStr">
        <is>
          <t>Generation</t>
        </is>
      </c>
      <c r="D274" s="31" t="inlineStr">
        <is>
          <t>Coal</t>
        </is>
      </c>
      <c r="E274" s="31">
        <f>LOOKUP(D274,$U$2:$V$15,$V$2:$V$15)</f>
        <v/>
      </c>
      <c r="F274" s="31" t="n">
        <v>0</v>
      </c>
      <c r="G274" s="31">
        <f>AVERAGE(F274,H274)</f>
        <v/>
      </c>
      <c r="H274" s="31" t="n">
        <v>0</v>
      </c>
      <c r="I274" s="31">
        <f>AVERAGE(H274,J274)</f>
        <v/>
      </c>
      <c r="J274" s="31" t="n">
        <v>0</v>
      </c>
      <c r="K274" s="31">
        <f>AVERAGE(J274,L274)</f>
        <v/>
      </c>
      <c r="L274" s="31" t="n">
        <v>0</v>
      </c>
      <c r="M274" s="31">
        <f>AVERAGE(L274,N274)</f>
        <v/>
      </c>
      <c r="N274" s="31" t="n">
        <v>0</v>
      </c>
      <c r="O274" s="31">
        <f>AVERAGE(N274,P274)</f>
        <v/>
      </c>
      <c r="P274" s="31" t="n">
        <v>0</v>
      </c>
      <c r="Q274" s="31">
        <f>AVERAGE(P274,R274)</f>
        <v/>
      </c>
      <c r="R274" s="31" t="n">
        <v>0</v>
      </c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  <c r="AB274" s="31" t="n"/>
      <c r="AC274" s="31" t="n"/>
      <c r="AD274" s="31" t="n"/>
      <c r="AE274" s="31" t="n"/>
      <c r="AF274" s="31" t="n"/>
      <c r="AG274" s="31" t="n"/>
    </row>
    <row r="275" ht="15.75" customHeight="1">
      <c r="A275" s="31" t="n"/>
      <c r="B275" s="31" t="inlineStr">
        <is>
          <t>ME</t>
        </is>
      </c>
      <c r="C275" s="31" t="inlineStr">
        <is>
          <t>Generation</t>
        </is>
      </c>
      <c r="D275" s="31" t="inlineStr">
        <is>
          <t>CSP</t>
        </is>
      </c>
      <c r="E275" s="31">
        <f>LOOKUP(D275,$U$2:$V$15,$V$2:$V$15)</f>
        <v/>
      </c>
      <c r="F275" s="31" t="n">
        <v>0</v>
      </c>
      <c r="G275" s="31">
        <f>AVERAGE(F275,H275)</f>
        <v/>
      </c>
      <c r="H275" s="31" t="n">
        <v>0</v>
      </c>
      <c r="I275" s="31">
        <f>AVERAGE(H275,J275)</f>
        <v/>
      </c>
      <c r="J275" s="31" t="n">
        <v>0</v>
      </c>
      <c r="K275" s="31">
        <f>AVERAGE(J275,L275)</f>
        <v/>
      </c>
      <c r="L275" s="31" t="n">
        <v>0</v>
      </c>
      <c r="M275" s="31">
        <f>AVERAGE(L275,N275)</f>
        <v/>
      </c>
      <c r="N275" s="31" t="n">
        <v>0</v>
      </c>
      <c r="O275" s="31">
        <f>AVERAGE(N275,P275)</f>
        <v/>
      </c>
      <c r="P275" s="31" t="n">
        <v>0</v>
      </c>
      <c r="Q275" s="31">
        <f>AVERAGE(P275,R275)</f>
        <v/>
      </c>
      <c r="R275" s="31" t="n">
        <v>0</v>
      </c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  <c r="AB275" s="31" t="n"/>
      <c r="AC275" s="31" t="n"/>
      <c r="AD275" s="31" t="n"/>
      <c r="AE275" s="31" t="n"/>
      <c r="AF275" s="31" t="n"/>
      <c r="AG275" s="31" t="n"/>
    </row>
    <row r="276" ht="15.75" customHeight="1">
      <c r="A276" s="31" t="n"/>
      <c r="B276" s="31" t="inlineStr">
        <is>
          <t>ME</t>
        </is>
      </c>
      <c r="C276" s="31" t="inlineStr">
        <is>
          <t>Generation</t>
        </is>
      </c>
      <c r="D276" s="31" t="inlineStr">
        <is>
          <t>Geothermal</t>
        </is>
      </c>
      <c r="E276" s="31">
        <f>LOOKUP(D276,$U$2:$V$15,$V$2:$V$15)</f>
        <v/>
      </c>
      <c r="F276" s="31" t="n">
        <v>0</v>
      </c>
      <c r="G276" s="31">
        <f>AVERAGE(F276,H276)</f>
        <v/>
      </c>
      <c r="H276" s="31" t="n">
        <v>0</v>
      </c>
      <c r="I276" s="31">
        <f>AVERAGE(H276,J276)</f>
        <v/>
      </c>
      <c r="J276" s="31" t="n">
        <v>0</v>
      </c>
      <c r="K276" s="31">
        <f>AVERAGE(J276,L276)</f>
        <v/>
      </c>
      <c r="L276" s="31" t="n">
        <v>0</v>
      </c>
      <c r="M276" s="31">
        <f>AVERAGE(L276,N276)</f>
        <v/>
      </c>
      <c r="N276" s="31" t="n">
        <v>0</v>
      </c>
      <c r="O276" s="31">
        <f>AVERAGE(N276,P276)</f>
        <v/>
      </c>
      <c r="P276" s="31" t="n">
        <v>0</v>
      </c>
      <c r="Q276" s="31">
        <f>AVERAGE(P276,R276)</f>
        <v/>
      </c>
      <c r="R276" s="31" t="n">
        <v>0</v>
      </c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  <c r="AB276" s="31" t="n"/>
      <c r="AC276" s="31" t="n"/>
      <c r="AD276" s="31" t="n"/>
      <c r="AE276" s="31" t="n"/>
      <c r="AF276" s="31" t="n"/>
      <c r="AG276" s="31" t="n"/>
    </row>
    <row r="277" ht="15.75" customHeight="1">
      <c r="A277" s="31" t="n"/>
      <c r="B277" s="31" t="inlineStr">
        <is>
          <t>ME</t>
        </is>
      </c>
      <c r="C277" s="31" t="inlineStr">
        <is>
          <t>Generation</t>
        </is>
      </c>
      <c r="D277" s="31" t="inlineStr">
        <is>
          <t>Hydro</t>
        </is>
      </c>
      <c r="E277" s="31">
        <f>LOOKUP(D277,$U$2:$V$15,$V$2:$V$15)</f>
        <v/>
      </c>
      <c r="F277" s="31" t="n">
        <v>3629670.351</v>
      </c>
      <c r="G277" s="31">
        <f>AVERAGE(F277,H277)</f>
        <v/>
      </c>
      <c r="H277" s="31" t="n">
        <v>3932247.039</v>
      </c>
      <c r="I277" s="31">
        <f>AVERAGE(H277,J277)</f>
        <v/>
      </c>
      <c r="J277" s="31" t="n">
        <v>3932247.039</v>
      </c>
      <c r="K277" s="31">
        <f>AVERAGE(J277,L277)</f>
        <v/>
      </c>
      <c r="L277" s="31" t="n">
        <v>3932247.039</v>
      </c>
      <c r="M277" s="31">
        <f>AVERAGE(L277,N277)</f>
        <v/>
      </c>
      <c r="N277" s="31" t="n">
        <v>3932247.039</v>
      </c>
      <c r="O277" s="31">
        <f>AVERAGE(N277,P277)</f>
        <v/>
      </c>
      <c r="P277" s="31" t="n">
        <v>3932247.039</v>
      </c>
      <c r="Q277" s="31">
        <f>AVERAGE(P277,R277)</f>
        <v/>
      </c>
      <c r="R277" s="31" t="n">
        <v>3932247.039</v>
      </c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  <c r="AB277" s="31" t="n"/>
      <c r="AC277" s="31" t="n"/>
      <c r="AD277" s="31" t="n"/>
      <c r="AE277" s="31" t="n"/>
      <c r="AF277" s="31" t="n"/>
      <c r="AG277" s="31" t="n"/>
    </row>
    <row r="278" ht="15.75" customHeight="1">
      <c r="A278" s="31" t="n"/>
      <c r="B278" s="31" t="inlineStr">
        <is>
          <t>ME</t>
        </is>
      </c>
      <c r="C278" s="31" t="inlineStr">
        <is>
          <t>Generation</t>
        </is>
      </c>
      <c r="D278" s="31" t="inlineStr">
        <is>
          <t>Imports</t>
        </is>
      </c>
      <c r="E278" s="31">
        <f>LOOKUP(D278,$U$2:$V$15,$V$2:$V$15)</f>
        <v/>
      </c>
      <c r="F278" s="31" t="n">
        <v>2839540</v>
      </c>
      <c r="G278" s="31">
        <f>AVERAGE(F278,H278)</f>
        <v/>
      </c>
      <c r="H278" s="31" t="n">
        <v>1655440</v>
      </c>
      <c r="I278" s="31">
        <f>AVERAGE(H278,J278)</f>
        <v/>
      </c>
      <c r="J278" s="31" t="n">
        <v>1195520</v>
      </c>
      <c r="K278" s="31">
        <f>AVERAGE(J278,L278)</f>
        <v/>
      </c>
      <c r="L278" s="31" t="n">
        <v>1211810</v>
      </c>
      <c r="M278" s="31">
        <f>AVERAGE(L278,N278)</f>
        <v/>
      </c>
      <c r="N278" s="31" t="n">
        <v>1266510</v>
      </c>
      <c r="O278" s="31">
        <f>AVERAGE(N278,P278)</f>
        <v/>
      </c>
      <c r="P278" s="31" t="n">
        <v>1191990</v>
      </c>
      <c r="Q278" s="31">
        <f>AVERAGE(P278,R278)</f>
        <v/>
      </c>
      <c r="R278" s="31" t="n">
        <v>1436540</v>
      </c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  <c r="AB278" s="31" t="n"/>
      <c r="AC278" s="31" t="n"/>
      <c r="AD278" s="31" t="n"/>
      <c r="AE278" s="31" t="n"/>
      <c r="AF278" s="31" t="n"/>
      <c r="AG278" s="31" t="n"/>
    </row>
    <row r="279" ht="15.75" customHeight="1">
      <c r="A279" s="31" t="n"/>
      <c r="B279" s="31" t="inlineStr">
        <is>
          <t>ME</t>
        </is>
      </c>
      <c r="C279" s="31" t="inlineStr">
        <is>
          <t>Generation</t>
        </is>
      </c>
      <c r="D279" s="31" t="inlineStr">
        <is>
          <t>Land-based Wind</t>
        </is>
      </c>
      <c r="E279" s="31">
        <f>LOOKUP(D279,$U$2:$V$15,$V$2:$V$15)</f>
        <v/>
      </c>
      <c r="F279" s="31" t="n">
        <v>3063096.975</v>
      </c>
      <c r="G279" s="31">
        <f>AVERAGE(F279,H279)</f>
        <v/>
      </c>
      <c r="H279" s="31" t="n">
        <v>3063096.975</v>
      </c>
      <c r="I279" s="31">
        <f>AVERAGE(H279,J279)</f>
        <v/>
      </c>
      <c r="J279" s="31" t="n">
        <v>3063096.975</v>
      </c>
      <c r="K279" s="31">
        <f>AVERAGE(J279,L279)</f>
        <v/>
      </c>
      <c r="L279" s="31" t="n">
        <v>3063096.975</v>
      </c>
      <c r="M279" s="31">
        <f>AVERAGE(L279,N279)</f>
        <v/>
      </c>
      <c r="N279" s="31" t="n">
        <v>3063096.975</v>
      </c>
      <c r="O279" s="31">
        <f>AVERAGE(N279,P279)</f>
        <v/>
      </c>
      <c r="P279" s="31" t="n">
        <v>3063096.975</v>
      </c>
      <c r="Q279" s="31">
        <f>AVERAGE(P279,R279)</f>
        <v/>
      </c>
      <c r="R279" s="31" t="n">
        <v>3063096.975</v>
      </c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  <c r="AB279" s="31" t="n"/>
      <c r="AC279" s="31" t="n"/>
      <c r="AD279" s="31" t="n"/>
      <c r="AE279" s="31" t="n"/>
      <c r="AF279" s="31" t="n"/>
      <c r="AG279" s="31" t="n"/>
    </row>
    <row r="280" ht="15.75" customHeight="1">
      <c r="A280" s="31" t="n"/>
      <c r="B280" s="31" t="inlineStr">
        <is>
          <t>ME</t>
        </is>
      </c>
      <c r="C280" s="31" t="inlineStr">
        <is>
          <t>Generation</t>
        </is>
      </c>
      <c r="D280" s="31" t="inlineStr">
        <is>
          <t>NG-CC</t>
        </is>
      </c>
      <c r="E280" s="31">
        <f>LOOKUP(D280,$U$2:$V$15,$V$2:$V$15)</f>
        <v/>
      </c>
      <c r="F280" s="31" t="n">
        <v>3436107.56</v>
      </c>
      <c r="G280" s="31">
        <f>AVERAGE(F280,H280)</f>
        <v/>
      </c>
      <c r="H280" s="31" t="n">
        <v>5486916.468</v>
      </c>
      <c r="I280" s="31">
        <f>AVERAGE(H280,J280)</f>
        <v/>
      </c>
      <c r="J280" s="31" t="n">
        <v>5899318.521</v>
      </c>
      <c r="K280" s="31">
        <f>AVERAGE(J280,L280)</f>
        <v/>
      </c>
      <c r="L280" s="31" t="n">
        <v>4655624.047</v>
      </c>
      <c r="M280" s="31">
        <f>AVERAGE(L280,N280)</f>
        <v/>
      </c>
      <c r="N280" s="31" t="n">
        <v>3300252.322</v>
      </c>
      <c r="O280" s="31">
        <f>AVERAGE(N280,P280)</f>
        <v/>
      </c>
      <c r="P280" s="31" t="n">
        <v>2454209.43</v>
      </c>
      <c r="Q280" s="31">
        <f>AVERAGE(P280,R280)</f>
        <v/>
      </c>
      <c r="R280" s="31" t="n">
        <v>1775438.417</v>
      </c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  <c r="AB280" s="31" t="n"/>
      <c r="AC280" s="31" t="n"/>
      <c r="AD280" s="31" t="n"/>
      <c r="AE280" s="31" t="n"/>
      <c r="AF280" s="31" t="n"/>
      <c r="AG280" s="31" t="n"/>
    </row>
    <row r="281" ht="15.75" customHeight="1">
      <c r="A281" s="31" t="n"/>
      <c r="B281" s="31" t="inlineStr">
        <is>
          <t>ME</t>
        </is>
      </c>
      <c r="C281" s="31" t="inlineStr">
        <is>
          <t>Generation</t>
        </is>
      </c>
      <c r="D281" s="31" t="inlineStr">
        <is>
          <t>NG-CT</t>
        </is>
      </c>
      <c r="E281" s="31">
        <f>LOOKUP(D281,$U$2:$V$15,$V$2:$V$15)</f>
        <v/>
      </c>
      <c r="F281" s="31" t="n">
        <v>6083.84</v>
      </c>
      <c r="G281" s="31">
        <f>AVERAGE(F281,H281)</f>
        <v/>
      </c>
      <c r="H281" s="31" t="n">
        <v>6083.84</v>
      </c>
      <c r="I281" s="31">
        <f>AVERAGE(H281,J281)</f>
        <v/>
      </c>
      <c r="J281" s="31" t="n">
        <v>4379.673204</v>
      </c>
      <c r="K281" s="31">
        <f>AVERAGE(J281,L281)</f>
        <v/>
      </c>
      <c r="L281" s="31" t="n">
        <v>0</v>
      </c>
      <c r="M281" s="31">
        <f>AVERAGE(L281,N281)</f>
        <v/>
      </c>
      <c r="N281" s="31" t="n">
        <v>0</v>
      </c>
      <c r="O281" s="31">
        <f>AVERAGE(N281,P281)</f>
        <v/>
      </c>
      <c r="P281" s="31" t="n">
        <v>0</v>
      </c>
      <c r="Q281" s="31">
        <f>AVERAGE(P281,R281)</f>
        <v/>
      </c>
      <c r="R281" s="31" t="n">
        <v>0</v>
      </c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  <c r="AB281" s="31" t="n"/>
      <c r="AC281" s="31" t="n"/>
      <c r="AD281" s="31" t="n"/>
      <c r="AE281" s="31" t="n"/>
      <c r="AF281" s="31" t="n"/>
      <c r="AG281" s="31" t="n"/>
    </row>
    <row r="282" ht="15.75" customHeight="1">
      <c r="A282" s="31" t="n"/>
      <c r="B282" s="31" t="inlineStr">
        <is>
          <t>ME</t>
        </is>
      </c>
      <c r="C282" s="31" t="inlineStr">
        <is>
          <t>Generation</t>
        </is>
      </c>
      <c r="D282" s="31" t="inlineStr">
        <is>
          <t>Nuclear</t>
        </is>
      </c>
      <c r="E282" s="31">
        <f>LOOKUP(D282,$U$2:$V$15,$V$2:$V$15)</f>
        <v/>
      </c>
      <c r="F282" s="31" t="n">
        <v>0</v>
      </c>
      <c r="G282" s="31">
        <f>AVERAGE(F282,H282)</f>
        <v/>
      </c>
      <c r="H282" s="31" t="n">
        <v>0</v>
      </c>
      <c r="I282" s="31">
        <f>AVERAGE(H282,J282)</f>
        <v/>
      </c>
      <c r="J282" s="31" t="n">
        <v>0</v>
      </c>
      <c r="K282" s="31">
        <f>AVERAGE(J282,L282)</f>
        <v/>
      </c>
      <c r="L282" s="31" t="n">
        <v>0</v>
      </c>
      <c r="M282" s="31">
        <f>AVERAGE(L282,N282)</f>
        <v/>
      </c>
      <c r="N282" s="31" t="n">
        <v>0</v>
      </c>
      <c r="O282" s="31">
        <f>AVERAGE(N282,P282)</f>
        <v/>
      </c>
      <c r="P282" s="31" t="n">
        <v>0</v>
      </c>
      <c r="Q282" s="31">
        <f>AVERAGE(P282,R282)</f>
        <v/>
      </c>
      <c r="R282" s="31" t="n">
        <v>0</v>
      </c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  <c r="AB282" s="31" t="n"/>
      <c r="AC282" s="31" t="n"/>
      <c r="AD282" s="31" t="n"/>
      <c r="AE282" s="31" t="n"/>
      <c r="AF282" s="31" t="n"/>
      <c r="AG282" s="31" t="n"/>
    </row>
    <row r="283" ht="15.75" customHeight="1">
      <c r="A283" s="31" t="n"/>
      <c r="B283" s="31" t="inlineStr">
        <is>
          <t>ME</t>
        </is>
      </c>
      <c r="C283" s="31" t="inlineStr">
        <is>
          <t>Generation</t>
        </is>
      </c>
      <c r="D283" s="31" t="inlineStr">
        <is>
          <t>Offshore Wind</t>
        </is>
      </c>
      <c r="E283" s="31">
        <f>LOOKUP(D283,$U$2:$V$15,$V$2:$V$15)</f>
        <v/>
      </c>
      <c r="F283" s="31" t="n">
        <v>0</v>
      </c>
      <c r="G283" s="31">
        <f>AVERAGE(F283,H283)</f>
        <v/>
      </c>
      <c r="H283" s="31" t="n">
        <v>0</v>
      </c>
      <c r="I283" s="31">
        <f>AVERAGE(H283,J283)</f>
        <v/>
      </c>
      <c r="J283" s="31" t="n">
        <v>0</v>
      </c>
      <c r="K283" s="31">
        <f>AVERAGE(J283,L283)</f>
        <v/>
      </c>
      <c r="L283" s="31" t="n">
        <v>0</v>
      </c>
      <c r="M283" s="31">
        <f>AVERAGE(L283,N283)</f>
        <v/>
      </c>
      <c r="N283" s="31" t="n">
        <v>0</v>
      </c>
      <c r="O283" s="31">
        <f>AVERAGE(N283,P283)</f>
        <v/>
      </c>
      <c r="P283" s="31" t="n">
        <v>0</v>
      </c>
      <c r="Q283" s="31">
        <f>AVERAGE(P283,R283)</f>
        <v/>
      </c>
      <c r="R283" s="31" t="n">
        <v>0</v>
      </c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  <c r="AB283" s="31" t="n"/>
      <c r="AC283" s="31" t="n"/>
      <c r="AD283" s="31" t="n"/>
      <c r="AE283" s="31" t="n"/>
      <c r="AF283" s="31" t="n"/>
      <c r="AG283" s="31" t="n"/>
    </row>
    <row r="284" ht="15.75" customHeight="1">
      <c r="A284" s="31" t="n"/>
      <c r="B284" s="31" t="inlineStr">
        <is>
          <t>ME</t>
        </is>
      </c>
      <c r="C284" s="31" t="inlineStr">
        <is>
          <t>Generation</t>
        </is>
      </c>
      <c r="D284" s="31" t="inlineStr">
        <is>
          <t>Oil-Gas-Steam</t>
        </is>
      </c>
      <c r="E284" s="31">
        <f>LOOKUP(D284,$U$2:$V$15,$V$2:$V$15)</f>
        <v/>
      </c>
      <c r="F284" s="31" t="n">
        <v>79637.82335999999</v>
      </c>
      <c r="G284" s="31">
        <f>AVERAGE(F284,H284)</f>
        <v/>
      </c>
      <c r="H284" s="31" t="n">
        <v>79637.82335999999</v>
      </c>
      <c r="I284" s="31">
        <f>AVERAGE(H284,J284)</f>
        <v/>
      </c>
      <c r="J284" s="31" t="n">
        <v>79637.82335999999</v>
      </c>
      <c r="K284" s="31">
        <f>AVERAGE(J284,L284)</f>
        <v/>
      </c>
      <c r="L284" s="31" t="n">
        <v>79637.82335999999</v>
      </c>
      <c r="M284" s="31">
        <f>AVERAGE(L284,N284)</f>
        <v/>
      </c>
      <c r="N284" s="31" t="n">
        <v>79637.82335999999</v>
      </c>
      <c r="O284" s="31">
        <f>AVERAGE(N284,P284)</f>
        <v/>
      </c>
      <c r="P284" s="31" t="n">
        <v>79637.82335999999</v>
      </c>
      <c r="Q284" s="31">
        <f>AVERAGE(P284,R284)</f>
        <v/>
      </c>
      <c r="R284" s="31" t="n">
        <v>79637.82335999999</v>
      </c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  <c r="AB284" s="31" t="n"/>
      <c r="AC284" s="31" t="n"/>
      <c r="AD284" s="31" t="n"/>
      <c r="AE284" s="31" t="n"/>
      <c r="AF284" s="31" t="n"/>
      <c r="AG284" s="31" t="n"/>
    </row>
    <row r="285" ht="15.75" customHeight="1">
      <c r="A285" s="31" t="n"/>
      <c r="B285" s="31" t="inlineStr">
        <is>
          <t>ME</t>
        </is>
      </c>
      <c r="C285" s="31" t="inlineStr">
        <is>
          <t>Generation</t>
        </is>
      </c>
      <c r="D285" s="31" t="inlineStr">
        <is>
          <t>Rooftop PV</t>
        </is>
      </c>
      <c r="E285" s="31">
        <f>LOOKUP(D285,$U$2:$V$15,$V$2:$V$15)</f>
        <v/>
      </c>
      <c r="F285" s="31" t="n">
        <v>69341.36081</v>
      </c>
      <c r="G285" s="31">
        <f>AVERAGE(F285,H285)</f>
        <v/>
      </c>
      <c r="H285" s="31" t="n">
        <v>85257.82954999999</v>
      </c>
      <c r="I285" s="31">
        <f>AVERAGE(H285,J285)</f>
        <v/>
      </c>
      <c r="J285" s="31" t="n">
        <v>102735.4919</v>
      </c>
      <c r="K285" s="31">
        <f>AVERAGE(J285,L285)</f>
        <v/>
      </c>
      <c r="L285" s="31" t="n">
        <v>123093.1589</v>
      </c>
      <c r="M285" s="31">
        <f>AVERAGE(L285,N285)</f>
        <v/>
      </c>
      <c r="N285" s="31" t="n">
        <v>149011.9567</v>
      </c>
      <c r="O285" s="31">
        <f>AVERAGE(N285,P285)</f>
        <v/>
      </c>
      <c r="P285" s="31" t="n">
        <v>181690.1264</v>
      </c>
      <c r="Q285" s="31">
        <f>AVERAGE(P285,R285)</f>
        <v/>
      </c>
      <c r="R285" s="31" t="n">
        <v>222737.3382</v>
      </c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  <c r="AB285" s="31" t="n"/>
      <c r="AC285" s="31" t="n"/>
      <c r="AD285" s="31" t="n"/>
      <c r="AE285" s="31" t="n"/>
      <c r="AF285" s="31" t="n"/>
      <c r="AG285" s="31" t="n"/>
    </row>
    <row r="286" ht="15.75" customHeight="1">
      <c r="A286" s="31" t="n"/>
      <c r="B286" s="31" t="inlineStr">
        <is>
          <t>ME</t>
        </is>
      </c>
      <c r="C286" s="31" t="inlineStr">
        <is>
          <t>Generation</t>
        </is>
      </c>
      <c r="D286" s="31" t="inlineStr">
        <is>
          <t>Storage</t>
        </is>
      </c>
      <c r="E286" s="31">
        <f>LOOKUP(D286,$U$2:$V$15,$V$2:$V$15)</f>
        <v/>
      </c>
      <c r="F286" s="31" t="n">
        <v>0</v>
      </c>
      <c r="G286" s="31" t="n">
        <v>0</v>
      </c>
      <c r="H286" s="31" t="n">
        <v>0</v>
      </c>
      <c r="I286" s="31" t="n">
        <v>0</v>
      </c>
      <c r="J286" s="31" t="n">
        <v>0</v>
      </c>
      <c r="K286" s="31" t="n">
        <v>0</v>
      </c>
      <c r="L286" s="31" t="n">
        <v>0</v>
      </c>
      <c r="M286" s="31" t="n">
        <v>0</v>
      </c>
      <c r="N286" s="31" t="n">
        <v>0</v>
      </c>
      <c r="O286" s="31" t="n">
        <v>0</v>
      </c>
      <c r="P286" s="31" t="n">
        <v>0</v>
      </c>
      <c r="Q286" s="31" t="n">
        <v>0</v>
      </c>
      <c r="R286" s="31" t="n">
        <v>0</v>
      </c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  <c r="AB286" s="31" t="n"/>
      <c r="AC286" s="31" t="n"/>
      <c r="AD286" s="31" t="n"/>
      <c r="AE286" s="31" t="n"/>
      <c r="AF286" s="31" t="n"/>
      <c r="AG286" s="31" t="n"/>
    </row>
    <row r="287" ht="15.75" customHeight="1">
      <c r="A287" s="31" t="n"/>
      <c r="B287" s="31" t="inlineStr">
        <is>
          <t>ME</t>
        </is>
      </c>
      <c r="C287" s="31" t="inlineStr">
        <is>
          <t>Generation</t>
        </is>
      </c>
      <c r="D287" s="31" t="inlineStr">
        <is>
          <t>Utility PV</t>
        </is>
      </c>
      <c r="E287" s="31">
        <f>LOOKUP(D287,$U$2:$V$15,$V$2:$V$15)</f>
        <v/>
      </c>
      <c r="F287" s="31" t="n">
        <v>10665.12138</v>
      </c>
      <c r="G287" s="31">
        <f>AVERAGE(F287,H287)</f>
        <v/>
      </c>
      <c r="H287" s="31" t="n">
        <v>10665.12138</v>
      </c>
      <c r="I287" s="31">
        <f>AVERAGE(H287,J287)</f>
        <v/>
      </c>
      <c r="J287" s="31" t="n">
        <v>10665.12138</v>
      </c>
      <c r="K287" s="31">
        <f>AVERAGE(J287,L287)</f>
        <v/>
      </c>
      <c r="L287" s="31" t="n">
        <v>10559.54734</v>
      </c>
      <c r="M287" s="31">
        <f>AVERAGE(L287,N287)</f>
        <v/>
      </c>
      <c r="N287" s="31" t="n">
        <v>10454.0053</v>
      </c>
      <c r="O287" s="31">
        <f>AVERAGE(N287,P287)</f>
        <v/>
      </c>
      <c r="P287" s="31" t="n">
        <v>10349.5511</v>
      </c>
      <c r="Q287" s="31">
        <f>AVERAGE(P287,R287)</f>
        <v/>
      </c>
      <c r="R287" s="31" t="n">
        <v>10246.17408</v>
      </c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  <c r="AB287" s="31" t="n"/>
      <c r="AC287" s="31" t="n"/>
      <c r="AD287" s="31" t="n"/>
      <c r="AE287" s="31" t="n"/>
      <c r="AF287" s="31" t="n"/>
      <c r="AG287" s="31" t="n"/>
    </row>
    <row r="288" ht="15.75" customHeight="1">
      <c r="A288" s="31" t="n"/>
      <c r="B288" s="31" t="inlineStr">
        <is>
          <t>MI</t>
        </is>
      </c>
      <c r="C288" s="31" t="inlineStr">
        <is>
          <t>Generation</t>
        </is>
      </c>
      <c r="D288" s="31" t="inlineStr">
        <is>
          <t>Biopower</t>
        </is>
      </c>
      <c r="E288" s="31">
        <f>LOOKUP(D288,$U$2:$V$15,$V$2:$V$15)</f>
        <v/>
      </c>
      <c r="F288" s="31" t="n">
        <v>0</v>
      </c>
      <c r="G288" s="31">
        <f>AVERAGE(F288,H288)</f>
        <v/>
      </c>
      <c r="H288" s="31" t="n">
        <v>0</v>
      </c>
      <c r="I288" s="31">
        <f>AVERAGE(H288,J288)</f>
        <v/>
      </c>
      <c r="J288" s="31" t="n">
        <v>0</v>
      </c>
      <c r="K288" s="31">
        <f>AVERAGE(J288,L288)</f>
        <v/>
      </c>
      <c r="L288" s="31" t="n">
        <v>0</v>
      </c>
      <c r="M288" s="31">
        <f>AVERAGE(L288,N288)</f>
        <v/>
      </c>
      <c r="N288" s="31" t="n">
        <v>0</v>
      </c>
      <c r="O288" s="31">
        <f>AVERAGE(N288,P288)</f>
        <v/>
      </c>
      <c r="P288" s="31" t="n">
        <v>0</v>
      </c>
      <c r="Q288" s="31">
        <f>AVERAGE(P288,R288)</f>
        <v/>
      </c>
      <c r="R288" s="31" t="n">
        <v>0</v>
      </c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  <c r="AB288" s="31" t="n"/>
      <c r="AC288" s="31" t="n"/>
      <c r="AD288" s="31" t="n"/>
      <c r="AE288" s="31" t="n"/>
      <c r="AF288" s="31" t="n"/>
      <c r="AG288" s="31" t="n"/>
    </row>
    <row r="289" ht="15.75" customHeight="1">
      <c r="A289" s="31" t="n"/>
      <c r="B289" s="31" t="inlineStr">
        <is>
          <t>MI</t>
        </is>
      </c>
      <c r="C289" s="31" t="inlineStr">
        <is>
          <t>Generation</t>
        </is>
      </c>
      <c r="D289" s="31" t="inlineStr">
        <is>
          <t>Coal</t>
        </is>
      </c>
      <c r="E289" s="31">
        <f>LOOKUP(D289,$U$2:$V$15,$V$2:$V$15)</f>
        <v/>
      </c>
      <c r="F289" s="31" t="n">
        <v>61886088.95</v>
      </c>
      <c r="G289" s="31">
        <f>AVERAGE(F289,H289)</f>
        <v/>
      </c>
      <c r="H289" s="31" t="n">
        <v>59706589.06</v>
      </c>
      <c r="I289" s="31">
        <f>AVERAGE(H289,J289)</f>
        <v/>
      </c>
      <c r="J289" s="31" t="n">
        <v>48999901.87</v>
      </c>
      <c r="K289" s="31">
        <f>AVERAGE(J289,L289)</f>
        <v/>
      </c>
      <c r="L289" s="31" t="n">
        <v>49646189.59</v>
      </c>
      <c r="M289" s="31">
        <f>AVERAGE(L289,N289)</f>
        <v/>
      </c>
      <c r="N289" s="31" t="n">
        <v>49654743.16</v>
      </c>
      <c r="O289" s="31">
        <f>AVERAGE(N289,P289)</f>
        <v/>
      </c>
      <c r="P289" s="31" t="n">
        <v>49648025.89</v>
      </c>
      <c r="Q289" s="31">
        <f>AVERAGE(P289,R289)</f>
        <v/>
      </c>
      <c r="R289" s="31" t="n">
        <v>49771163.01</v>
      </c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  <c r="AB289" s="31" t="n"/>
      <c r="AC289" s="31" t="n"/>
      <c r="AD289" s="31" t="n"/>
      <c r="AE289" s="31" t="n"/>
      <c r="AF289" s="31" t="n"/>
      <c r="AG289" s="31" t="n"/>
    </row>
    <row r="290" ht="15.75" customHeight="1">
      <c r="A290" s="31" t="n"/>
      <c r="B290" s="31" t="inlineStr">
        <is>
          <t>MI</t>
        </is>
      </c>
      <c r="C290" s="31" t="inlineStr">
        <is>
          <t>Generation</t>
        </is>
      </c>
      <c r="D290" s="31" t="inlineStr">
        <is>
          <t>CSP</t>
        </is>
      </c>
      <c r="E290" s="31">
        <f>LOOKUP(D290,$U$2:$V$15,$V$2:$V$15)</f>
        <v/>
      </c>
      <c r="F290" s="31" t="n">
        <v>0</v>
      </c>
      <c r="G290" s="31">
        <f>AVERAGE(F290,H290)</f>
        <v/>
      </c>
      <c r="H290" s="31" t="n">
        <v>0</v>
      </c>
      <c r="I290" s="31">
        <f>AVERAGE(H290,J290)</f>
        <v/>
      </c>
      <c r="J290" s="31" t="n">
        <v>0</v>
      </c>
      <c r="K290" s="31">
        <f>AVERAGE(J290,L290)</f>
        <v/>
      </c>
      <c r="L290" s="31" t="n">
        <v>0</v>
      </c>
      <c r="M290" s="31">
        <f>AVERAGE(L290,N290)</f>
        <v/>
      </c>
      <c r="N290" s="31" t="n">
        <v>0</v>
      </c>
      <c r="O290" s="31">
        <f>AVERAGE(N290,P290)</f>
        <v/>
      </c>
      <c r="P290" s="31" t="n">
        <v>0</v>
      </c>
      <c r="Q290" s="31">
        <f>AVERAGE(P290,R290)</f>
        <v/>
      </c>
      <c r="R290" s="31" t="n">
        <v>0</v>
      </c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  <c r="AB290" s="31" t="n"/>
      <c r="AC290" s="31" t="n"/>
      <c r="AD290" s="31" t="n"/>
      <c r="AE290" s="31" t="n"/>
      <c r="AF290" s="31" t="n"/>
      <c r="AG290" s="31" t="n"/>
    </row>
    <row r="291" ht="15.75" customHeight="1">
      <c r="A291" s="31" t="n"/>
      <c r="B291" s="31" t="inlineStr">
        <is>
          <t>MI</t>
        </is>
      </c>
      <c r="C291" s="31" t="inlineStr">
        <is>
          <t>Generation</t>
        </is>
      </c>
      <c r="D291" s="31" t="inlineStr">
        <is>
          <t>Geothermal</t>
        </is>
      </c>
      <c r="E291" s="31">
        <f>LOOKUP(D291,$U$2:$V$15,$V$2:$V$15)</f>
        <v/>
      </c>
      <c r="F291" s="31" t="n">
        <v>0</v>
      </c>
      <c r="G291" s="31">
        <f>AVERAGE(F291,H291)</f>
        <v/>
      </c>
      <c r="H291" s="31" t="n">
        <v>0</v>
      </c>
      <c r="I291" s="31">
        <f>AVERAGE(H291,J291)</f>
        <v/>
      </c>
      <c r="J291" s="31" t="n">
        <v>0</v>
      </c>
      <c r="K291" s="31">
        <f>AVERAGE(J291,L291)</f>
        <v/>
      </c>
      <c r="L291" s="31" t="n">
        <v>0</v>
      </c>
      <c r="M291" s="31">
        <f>AVERAGE(L291,N291)</f>
        <v/>
      </c>
      <c r="N291" s="31" t="n">
        <v>0</v>
      </c>
      <c r="O291" s="31">
        <f>AVERAGE(N291,P291)</f>
        <v/>
      </c>
      <c r="P291" s="31" t="n">
        <v>0</v>
      </c>
      <c r="Q291" s="31">
        <f>AVERAGE(P291,R291)</f>
        <v/>
      </c>
      <c r="R291" s="31" t="n">
        <v>0</v>
      </c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  <c r="AB291" s="31" t="n"/>
      <c r="AC291" s="31" t="n"/>
      <c r="AD291" s="31" t="n"/>
      <c r="AE291" s="31" t="n"/>
      <c r="AF291" s="31" t="n"/>
      <c r="AG291" s="31" t="n"/>
    </row>
    <row r="292" ht="15.75" customHeight="1">
      <c r="A292" s="31" t="n"/>
      <c r="B292" s="31" t="inlineStr">
        <is>
          <t>MI</t>
        </is>
      </c>
      <c r="C292" s="31" t="inlineStr">
        <is>
          <t>Generation</t>
        </is>
      </c>
      <c r="D292" s="31" t="inlineStr">
        <is>
          <t>Hydro</t>
        </is>
      </c>
      <c r="E292" s="31">
        <f>LOOKUP(D292,$U$2:$V$15,$V$2:$V$15)</f>
        <v/>
      </c>
      <c r="F292" s="31" t="n">
        <v>1350046.871</v>
      </c>
      <c r="G292" s="31">
        <f>AVERAGE(F292,H292)</f>
        <v/>
      </c>
      <c r="H292" s="31" t="n">
        <v>1350935.192</v>
      </c>
      <c r="I292" s="31">
        <f>AVERAGE(H292,J292)</f>
        <v/>
      </c>
      <c r="J292" s="31" t="n">
        <v>1349454.283</v>
      </c>
      <c r="K292" s="31">
        <f>AVERAGE(J292,L292)</f>
        <v/>
      </c>
      <c r="L292" s="31" t="n">
        <v>1351363.78</v>
      </c>
      <c r="M292" s="31">
        <f>AVERAGE(L292,N292)</f>
        <v/>
      </c>
      <c r="N292" s="31" t="n">
        <v>1351363.78</v>
      </c>
      <c r="O292" s="31">
        <f>AVERAGE(N292,P292)</f>
        <v/>
      </c>
      <c r="P292" s="31" t="n">
        <v>1351363.78</v>
      </c>
      <c r="Q292" s="31">
        <f>AVERAGE(P292,R292)</f>
        <v/>
      </c>
      <c r="R292" s="31" t="n">
        <v>1354169.597</v>
      </c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  <c r="AB292" s="31" t="n"/>
      <c r="AC292" s="31" t="n"/>
      <c r="AD292" s="31" t="n"/>
      <c r="AE292" s="31" t="n"/>
      <c r="AF292" s="31" t="n"/>
      <c r="AG292" s="31" t="n"/>
    </row>
    <row r="293" ht="15.75" customHeight="1">
      <c r="A293" s="31" t="n"/>
      <c r="B293" s="31" t="inlineStr">
        <is>
          <t>MI</t>
        </is>
      </c>
      <c r="C293" s="31" t="inlineStr">
        <is>
          <t>Generation</t>
        </is>
      </c>
      <c r="D293" s="31" t="inlineStr">
        <is>
          <t>Imports</t>
        </is>
      </c>
      <c r="E293" s="31">
        <f>LOOKUP(D293,$U$2:$V$15,$V$2:$V$15)</f>
        <v/>
      </c>
      <c r="F293" s="31" t="n">
        <v>6225354.942</v>
      </c>
      <c r="G293" s="31">
        <f>AVERAGE(F293,H293)</f>
        <v/>
      </c>
      <c r="H293" s="31" t="n">
        <v>4161354.923</v>
      </c>
      <c r="I293" s="31">
        <f>AVERAGE(H293,J293)</f>
        <v/>
      </c>
      <c r="J293" s="31" t="n">
        <v>1189215</v>
      </c>
      <c r="K293" s="31">
        <f>AVERAGE(J293,L293)</f>
        <v/>
      </c>
      <c r="L293" s="31" t="n">
        <v>1682624.942</v>
      </c>
      <c r="M293" s="31">
        <f>AVERAGE(L293,N293)</f>
        <v/>
      </c>
      <c r="N293" s="31" t="n">
        <v>586210</v>
      </c>
      <c r="O293" s="31">
        <f>AVERAGE(N293,P293)</f>
        <v/>
      </c>
      <c r="P293" s="31" t="n">
        <v>3224399.971</v>
      </c>
      <c r="Q293" s="31">
        <f>AVERAGE(P293,R293)</f>
        <v/>
      </c>
      <c r="R293" s="31" t="n">
        <v>3144250</v>
      </c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  <c r="AB293" s="31" t="n"/>
      <c r="AC293" s="31" t="n"/>
      <c r="AD293" s="31" t="n"/>
      <c r="AE293" s="31" t="n"/>
      <c r="AF293" s="31" t="n"/>
      <c r="AG293" s="31" t="n"/>
    </row>
    <row r="294" ht="15.75" customHeight="1">
      <c r="A294" s="31" t="n"/>
      <c r="B294" s="31" t="inlineStr">
        <is>
          <t>MI</t>
        </is>
      </c>
      <c r="C294" s="31" t="inlineStr">
        <is>
          <t>Generation</t>
        </is>
      </c>
      <c r="D294" s="31" t="inlineStr">
        <is>
          <t>Land-based Wind</t>
        </is>
      </c>
      <c r="E294" s="31">
        <f>LOOKUP(D294,$U$2:$V$15,$V$2:$V$15)</f>
        <v/>
      </c>
      <c r="F294" s="31" t="n">
        <v>6133357.961</v>
      </c>
      <c r="G294" s="31">
        <f>AVERAGE(F294,H294)</f>
        <v/>
      </c>
      <c r="H294" s="31" t="n">
        <v>6626808.021</v>
      </c>
      <c r="I294" s="31">
        <f>AVERAGE(H294,J294)</f>
        <v/>
      </c>
      <c r="J294" s="31" t="n">
        <v>6627086.275</v>
      </c>
      <c r="K294" s="31">
        <f>AVERAGE(J294,L294)</f>
        <v/>
      </c>
      <c r="L294" s="31" t="n">
        <v>6627326.703</v>
      </c>
      <c r="M294" s="31">
        <f>AVERAGE(L294,N294)</f>
        <v/>
      </c>
      <c r="N294" s="31" t="n">
        <v>6627495.609</v>
      </c>
      <c r="O294" s="31">
        <f>AVERAGE(N294,P294)</f>
        <v/>
      </c>
      <c r="P294" s="31" t="n">
        <v>6627420.247</v>
      </c>
      <c r="Q294" s="31">
        <f>AVERAGE(P294,R294)</f>
        <v/>
      </c>
      <c r="R294" s="31" t="n">
        <v>7249065.19</v>
      </c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  <c r="AB294" s="31" t="n"/>
      <c r="AC294" s="31" t="n"/>
      <c r="AD294" s="31" t="n"/>
      <c r="AE294" s="31" t="n"/>
      <c r="AF294" s="31" t="n"/>
      <c r="AG294" s="31" t="n"/>
    </row>
    <row r="295" ht="15.75" customHeight="1">
      <c r="A295" s="31" t="n"/>
      <c r="B295" s="31" t="inlineStr">
        <is>
          <t>MI</t>
        </is>
      </c>
      <c r="C295" s="31" t="inlineStr">
        <is>
          <t>Generation</t>
        </is>
      </c>
      <c r="D295" s="31" t="inlineStr">
        <is>
          <t>NG-CC</t>
        </is>
      </c>
      <c r="E295" s="31">
        <f>LOOKUP(D295,$U$2:$V$15,$V$2:$V$15)</f>
        <v/>
      </c>
      <c r="F295" s="31" t="n">
        <v>13039007.18</v>
      </c>
      <c r="G295" s="31">
        <f>AVERAGE(F295,H295)</f>
        <v/>
      </c>
      <c r="H295" s="31" t="n">
        <v>14839148.36</v>
      </c>
      <c r="I295" s="31">
        <f>AVERAGE(H295,J295)</f>
        <v/>
      </c>
      <c r="J295" s="31" t="n">
        <v>34568691.96</v>
      </c>
      <c r="K295" s="31">
        <f>AVERAGE(J295,L295)</f>
        <v/>
      </c>
      <c r="L295" s="31" t="n">
        <v>37149204.98</v>
      </c>
      <c r="M295" s="31">
        <f>AVERAGE(L295,N295)</f>
        <v/>
      </c>
      <c r="N295" s="31" t="n">
        <v>38664873.01</v>
      </c>
      <c r="O295" s="31">
        <f>AVERAGE(N295,P295)</f>
        <v/>
      </c>
      <c r="P295" s="31" t="n">
        <v>37825690.69</v>
      </c>
      <c r="Q295" s="31">
        <f>AVERAGE(P295,R295)</f>
        <v/>
      </c>
      <c r="R295" s="31" t="n">
        <v>37590955.2</v>
      </c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  <c r="AB295" s="31" t="n"/>
      <c r="AC295" s="31" t="n"/>
      <c r="AD295" s="31" t="n"/>
      <c r="AE295" s="31" t="n"/>
      <c r="AF295" s="31" t="n"/>
      <c r="AG295" s="31" t="n"/>
    </row>
    <row r="296" ht="15.75" customHeight="1">
      <c r="A296" s="31" t="n"/>
      <c r="B296" s="31" t="inlineStr">
        <is>
          <t>MI</t>
        </is>
      </c>
      <c r="C296" s="31" t="inlineStr">
        <is>
          <t>Generation</t>
        </is>
      </c>
      <c r="D296" s="31" t="inlineStr">
        <is>
          <t>NG-CT</t>
        </is>
      </c>
      <c r="E296" s="31">
        <f>LOOKUP(D296,$U$2:$V$15,$V$2:$V$15)</f>
        <v/>
      </c>
      <c r="F296" s="31" t="n">
        <v>191328.7844</v>
      </c>
      <c r="G296" s="31">
        <f>AVERAGE(F296,H296)</f>
        <v/>
      </c>
      <c r="H296" s="31" t="n">
        <v>189708.3407</v>
      </c>
      <c r="I296" s="31">
        <f>AVERAGE(H296,J296)</f>
        <v/>
      </c>
      <c r="J296" s="31" t="n">
        <v>225527.3933</v>
      </c>
      <c r="K296" s="31">
        <f>AVERAGE(J296,L296)</f>
        <v/>
      </c>
      <c r="L296" s="31" t="n">
        <v>212986.9988</v>
      </c>
      <c r="M296" s="31">
        <f>AVERAGE(L296,N296)</f>
        <v/>
      </c>
      <c r="N296" s="31" t="n">
        <v>152911.7932</v>
      </c>
      <c r="O296" s="31">
        <f>AVERAGE(N296,P296)</f>
        <v/>
      </c>
      <c r="P296" s="31" t="n">
        <v>144718.8393</v>
      </c>
      <c r="Q296" s="31">
        <f>AVERAGE(P296,R296)</f>
        <v/>
      </c>
      <c r="R296" s="31" t="n">
        <v>169872.6863</v>
      </c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  <c r="AB296" s="31" t="n"/>
      <c r="AC296" s="31" t="n"/>
      <c r="AD296" s="31" t="n"/>
      <c r="AE296" s="31" t="n"/>
      <c r="AF296" s="31" t="n"/>
      <c r="AG296" s="31" t="n"/>
    </row>
    <row r="297" ht="15.75" customHeight="1">
      <c r="A297" s="31" t="n"/>
      <c r="B297" s="31" t="inlineStr">
        <is>
          <t>MI</t>
        </is>
      </c>
      <c r="C297" s="31" t="inlineStr">
        <is>
          <t>Generation</t>
        </is>
      </c>
      <c r="D297" s="31" t="inlineStr">
        <is>
          <t>Nuclear</t>
        </is>
      </c>
      <c r="E297" s="31">
        <f>LOOKUP(D297,$U$2:$V$15,$V$2:$V$15)</f>
        <v/>
      </c>
      <c r="F297" s="31" t="n">
        <v>32567414.5</v>
      </c>
      <c r="G297" s="31">
        <f>AVERAGE(F297,H297)</f>
        <v/>
      </c>
      <c r="H297" s="31" t="n">
        <v>32567414.5</v>
      </c>
      <c r="I297" s="31">
        <f>AVERAGE(H297,J297)</f>
        <v/>
      </c>
      <c r="J297" s="31" t="n">
        <v>26229108.53</v>
      </c>
      <c r="K297" s="31">
        <f>AVERAGE(J297,L297)</f>
        <v/>
      </c>
      <c r="L297" s="31" t="n">
        <v>26229108.53</v>
      </c>
      <c r="M297" s="31">
        <f>AVERAGE(L297,N297)</f>
        <v/>
      </c>
      <c r="N297" s="31" t="n">
        <v>26229108.53</v>
      </c>
      <c r="O297" s="31">
        <f>AVERAGE(N297,P297)</f>
        <v/>
      </c>
      <c r="P297" s="31" t="n">
        <v>26229108.53</v>
      </c>
      <c r="Q297" s="31">
        <f>AVERAGE(P297,R297)</f>
        <v/>
      </c>
      <c r="R297" s="31" t="n">
        <v>26229108.53</v>
      </c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  <c r="AB297" s="31" t="n"/>
      <c r="AC297" s="31" t="n"/>
      <c r="AD297" s="31" t="n"/>
      <c r="AE297" s="31" t="n"/>
      <c r="AF297" s="31" t="n"/>
      <c r="AG297" s="31" t="n"/>
    </row>
    <row r="298" ht="15.75" customHeight="1">
      <c r="A298" s="31" t="n"/>
      <c r="B298" s="31" t="inlineStr">
        <is>
          <t>MI</t>
        </is>
      </c>
      <c r="C298" s="31" t="inlineStr">
        <is>
          <t>Generation</t>
        </is>
      </c>
      <c r="D298" s="31" t="inlineStr">
        <is>
          <t>Offshore Wind</t>
        </is>
      </c>
      <c r="E298" s="31">
        <f>LOOKUP(D298,$U$2:$V$15,$V$2:$V$15)</f>
        <v/>
      </c>
      <c r="F298" s="31" t="n">
        <v>0</v>
      </c>
      <c r="G298" s="31">
        <f>AVERAGE(F298,H298)</f>
        <v/>
      </c>
      <c r="H298" s="31" t="n">
        <v>0</v>
      </c>
      <c r="I298" s="31">
        <f>AVERAGE(H298,J298)</f>
        <v/>
      </c>
      <c r="J298" s="31" t="n">
        <v>0</v>
      </c>
      <c r="K298" s="31">
        <f>AVERAGE(J298,L298)</f>
        <v/>
      </c>
      <c r="L298" s="31" t="n">
        <v>0</v>
      </c>
      <c r="M298" s="31">
        <f>AVERAGE(L298,N298)</f>
        <v/>
      </c>
      <c r="N298" s="31" t="n">
        <v>0</v>
      </c>
      <c r="O298" s="31">
        <f>AVERAGE(N298,P298)</f>
        <v/>
      </c>
      <c r="P298" s="31" t="n">
        <v>0</v>
      </c>
      <c r="Q298" s="31">
        <f>AVERAGE(P298,R298)</f>
        <v/>
      </c>
      <c r="R298" s="31" t="n">
        <v>0</v>
      </c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  <c r="AB298" s="31" t="n"/>
      <c r="AC298" s="31" t="n"/>
      <c r="AD298" s="31" t="n"/>
      <c r="AE298" s="31" t="n"/>
      <c r="AF298" s="31" t="n"/>
      <c r="AG298" s="31" t="n"/>
    </row>
    <row r="299" ht="15.75" customHeight="1">
      <c r="A299" s="31" t="n"/>
      <c r="B299" s="31" t="inlineStr">
        <is>
          <t>MI</t>
        </is>
      </c>
      <c r="C299" s="31" t="inlineStr">
        <is>
          <t>Generation</t>
        </is>
      </c>
      <c r="D299" s="31" t="inlineStr">
        <is>
          <t>Oil-Gas-Steam</t>
        </is>
      </c>
      <c r="E299" s="31">
        <f>LOOKUP(D299,$U$2:$V$15,$V$2:$V$15)</f>
        <v/>
      </c>
      <c r="F299" s="31" t="n">
        <v>622456.5503999999</v>
      </c>
      <c r="G299" s="31">
        <f>AVERAGE(F299,H299)</f>
        <v/>
      </c>
      <c r="H299" s="31" t="n">
        <v>596825.9865999999</v>
      </c>
      <c r="I299" s="31">
        <f>AVERAGE(H299,J299)</f>
        <v/>
      </c>
      <c r="J299" s="31" t="n">
        <v>596825.9865999999</v>
      </c>
      <c r="K299" s="31">
        <f>AVERAGE(J299,L299)</f>
        <v/>
      </c>
      <c r="L299" s="31" t="n">
        <v>596825.9865999999</v>
      </c>
      <c r="M299" s="31">
        <f>AVERAGE(L299,N299)</f>
        <v/>
      </c>
      <c r="N299" s="31" t="n">
        <v>596825.9865999999</v>
      </c>
      <c r="O299" s="31">
        <f>AVERAGE(N299,P299)</f>
        <v/>
      </c>
      <c r="P299" s="31" t="n">
        <v>596825.9865999999</v>
      </c>
      <c r="Q299" s="31">
        <f>AVERAGE(P299,R299)</f>
        <v/>
      </c>
      <c r="R299" s="31" t="n">
        <v>596825.9865999999</v>
      </c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  <c r="AB299" s="31" t="n"/>
      <c r="AC299" s="31" t="n"/>
      <c r="AD299" s="31" t="n"/>
      <c r="AE299" s="31" t="n"/>
      <c r="AF299" s="31" t="n"/>
      <c r="AG299" s="31" t="n"/>
    </row>
    <row r="300" ht="15.75" customHeight="1">
      <c r="A300" s="31" t="n"/>
      <c r="B300" s="31" t="inlineStr">
        <is>
          <t>MI</t>
        </is>
      </c>
      <c r="C300" s="31" t="inlineStr">
        <is>
          <t>Generation</t>
        </is>
      </c>
      <c r="D300" s="31" t="inlineStr">
        <is>
          <t>Rooftop PV</t>
        </is>
      </c>
      <c r="E300" s="31">
        <f>LOOKUP(D300,$U$2:$V$15,$V$2:$V$15)</f>
        <v/>
      </c>
      <c r="F300" s="31" t="n">
        <v>61264.58373</v>
      </c>
      <c r="G300" s="31">
        <f>AVERAGE(F300,H300)</f>
        <v/>
      </c>
      <c r="H300" s="31" t="n">
        <v>77584.9976</v>
      </c>
      <c r="I300" s="31">
        <f>AVERAGE(H300,J300)</f>
        <v/>
      </c>
      <c r="J300" s="31" t="n">
        <v>102501.1269</v>
      </c>
      <c r="K300" s="31">
        <f>AVERAGE(J300,L300)</f>
        <v/>
      </c>
      <c r="L300" s="31" t="n">
        <v>146656.2996</v>
      </c>
      <c r="M300" s="31">
        <f>AVERAGE(L300,N300)</f>
        <v/>
      </c>
      <c r="N300" s="31" t="n">
        <v>228704.7482</v>
      </c>
      <c r="O300" s="31">
        <f>AVERAGE(N300,P300)</f>
        <v/>
      </c>
      <c r="P300" s="31" t="n">
        <v>376698.4969</v>
      </c>
      <c r="Q300" s="31">
        <f>AVERAGE(P300,R300)</f>
        <v/>
      </c>
      <c r="R300" s="31" t="n">
        <v>612051.6846</v>
      </c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  <c r="AB300" s="31" t="n"/>
      <c r="AC300" s="31" t="n"/>
      <c r="AD300" s="31" t="n"/>
      <c r="AE300" s="31" t="n"/>
      <c r="AF300" s="31" t="n"/>
      <c r="AG300" s="31" t="n"/>
    </row>
    <row r="301" ht="15.75" customHeight="1">
      <c r="A301" s="31" t="n"/>
      <c r="B301" s="31" t="inlineStr">
        <is>
          <t>MI</t>
        </is>
      </c>
      <c r="C301" s="31" t="inlineStr">
        <is>
          <t>Generation</t>
        </is>
      </c>
      <c r="D301" s="31" t="inlineStr">
        <is>
          <t>Storage</t>
        </is>
      </c>
      <c r="E301" s="31">
        <f>LOOKUP(D301,$U$2:$V$15,$V$2:$V$15)</f>
        <v/>
      </c>
      <c r="F301" s="31" t="n">
        <v>0</v>
      </c>
      <c r="G301" s="31" t="n">
        <v>0</v>
      </c>
      <c r="H301" s="31" t="n">
        <v>0</v>
      </c>
      <c r="I301" s="31" t="n">
        <v>0</v>
      </c>
      <c r="J301" s="31" t="n">
        <v>0</v>
      </c>
      <c r="K301" s="31" t="n">
        <v>0</v>
      </c>
      <c r="L301" s="31" t="n">
        <v>0</v>
      </c>
      <c r="M301" s="31" t="n">
        <v>0</v>
      </c>
      <c r="N301" s="31" t="n">
        <v>0</v>
      </c>
      <c r="O301" s="31" t="n">
        <v>0</v>
      </c>
      <c r="P301" s="31" t="n">
        <v>0</v>
      </c>
      <c r="Q301" s="31" t="n">
        <v>0</v>
      </c>
      <c r="R301" s="31" t="n">
        <v>0</v>
      </c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  <c r="AB301" s="31" t="n"/>
      <c r="AC301" s="31" t="n"/>
      <c r="AD301" s="31" t="n"/>
      <c r="AE301" s="31" t="n"/>
      <c r="AF301" s="31" t="n"/>
      <c r="AG301" s="31" t="n"/>
    </row>
    <row r="302" ht="15.75" customHeight="1">
      <c r="A302" s="31" t="n"/>
      <c r="B302" s="31" t="inlineStr">
        <is>
          <t>MI</t>
        </is>
      </c>
      <c r="C302" s="31" t="inlineStr">
        <is>
          <t>Generation</t>
        </is>
      </c>
      <c r="D302" s="31" t="inlineStr">
        <is>
          <t>Utility PV</t>
        </is>
      </c>
      <c r="E302" s="31">
        <f>LOOKUP(D302,$U$2:$V$15,$V$2:$V$15)</f>
        <v/>
      </c>
      <c r="F302" s="31" t="n">
        <v>198201.6866</v>
      </c>
      <c r="G302" s="31">
        <f>AVERAGE(F302,H302)</f>
        <v/>
      </c>
      <c r="H302" s="31" t="n">
        <v>198201.6866</v>
      </c>
      <c r="I302" s="31">
        <f>AVERAGE(H302,J302)</f>
        <v/>
      </c>
      <c r="J302" s="31" t="n">
        <v>198201.6866</v>
      </c>
      <c r="K302" s="31">
        <f>AVERAGE(J302,L302)</f>
        <v/>
      </c>
      <c r="L302" s="31" t="n">
        <v>196237.2358</v>
      </c>
      <c r="M302" s="31">
        <f>AVERAGE(L302,N302)</f>
        <v/>
      </c>
      <c r="N302" s="31" t="n">
        <v>194275.9341</v>
      </c>
      <c r="O302" s="31">
        <f>AVERAGE(N302,P302)</f>
        <v/>
      </c>
      <c r="P302" s="31" t="n">
        <v>964283.879</v>
      </c>
      <c r="Q302" s="31">
        <f>AVERAGE(P302,R302)</f>
        <v/>
      </c>
      <c r="R302" s="31" t="n">
        <v>3379875.483</v>
      </c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  <c r="AB302" s="31" t="n"/>
      <c r="AC302" s="31" t="n"/>
      <c r="AD302" s="31" t="n"/>
      <c r="AE302" s="31" t="n"/>
      <c r="AF302" s="31" t="n"/>
      <c r="AG302" s="31" t="n"/>
    </row>
    <row r="303" ht="15.75" customHeight="1">
      <c r="A303" s="31" t="n"/>
      <c r="B303" s="31" t="inlineStr">
        <is>
          <t>MN</t>
        </is>
      </c>
      <c r="C303" s="31" t="inlineStr">
        <is>
          <t>Generation</t>
        </is>
      </c>
      <c r="D303" s="31" t="inlineStr">
        <is>
          <t>Biopower</t>
        </is>
      </c>
      <c r="E303" s="31">
        <f>LOOKUP(D303,$U$2:$V$15,$V$2:$V$15)</f>
        <v/>
      </c>
      <c r="F303" s="31" t="n">
        <v>0</v>
      </c>
      <c r="G303" s="31">
        <f>AVERAGE(F303,H303)</f>
        <v/>
      </c>
      <c r="H303" s="31" t="n">
        <v>0</v>
      </c>
      <c r="I303" s="31">
        <f>AVERAGE(H303,J303)</f>
        <v/>
      </c>
      <c r="J303" s="31" t="n">
        <v>0</v>
      </c>
      <c r="K303" s="31">
        <f>AVERAGE(J303,L303)</f>
        <v/>
      </c>
      <c r="L303" s="31" t="n">
        <v>0</v>
      </c>
      <c r="M303" s="31">
        <f>AVERAGE(L303,N303)</f>
        <v/>
      </c>
      <c r="N303" s="31" t="n">
        <v>0</v>
      </c>
      <c r="O303" s="31">
        <f>AVERAGE(N303,P303)</f>
        <v/>
      </c>
      <c r="P303" s="31" t="n">
        <v>0</v>
      </c>
      <c r="Q303" s="31">
        <f>AVERAGE(P303,R303)</f>
        <v/>
      </c>
      <c r="R303" s="31" t="n">
        <v>0</v>
      </c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  <c r="AB303" s="31" t="n"/>
      <c r="AC303" s="31" t="n"/>
      <c r="AD303" s="31" t="n"/>
      <c r="AE303" s="31" t="n"/>
      <c r="AF303" s="31" t="n"/>
      <c r="AG303" s="31" t="n"/>
    </row>
    <row r="304" ht="15.75" customHeight="1">
      <c r="A304" s="31" t="n"/>
      <c r="B304" s="31" t="inlineStr">
        <is>
          <t>MN</t>
        </is>
      </c>
      <c r="C304" s="31" t="inlineStr">
        <is>
          <t>Generation</t>
        </is>
      </c>
      <c r="D304" s="31" t="inlineStr">
        <is>
          <t>Coal</t>
        </is>
      </c>
      <c r="E304" s="31">
        <f>LOOKUP(D304,$U$2:$V$15,$V$2:$V$15)</f>
        <v/>
      </c>
      <c r="F304" s="31" t="n">
        <v>25410930.54</v>
      </c>
      <c r="G304" s="31">
        <f>AVERAGE(F304,H304)</f>
        <v/>
      </c>
      <c r="H304" s="31" t="n">
        <v>25062968.88</v>
      </c>
      <c r="I304" s="31">
        <f>AVERAGE(H304,J304)</f>
        <v/>
      </c>
      <c r="J304" s="31" t="n">
        <v>20388872.24</v>
      </c>
      <c r="K304" s="31">
        <f>AVERAGE(J304,L304)</f>
        <v/>
      </c>
      <c r="L304" s="31" t="n">
        <v>15768361.63</v>
      </c>
      <c r="M304" s="31">
        <f>AVERAGE(L304,N304)</f>
        <v/>
      </c>
      <c r="N304" s="31" t="n">
        <v>15726571</v>
      </c>
      <c r="O304" s="31">
        <f>AVERAGE(N304,P304)</f>
        <v/>
      </c>
      <c r="P304" s="31" t="n">
        <v>15735746.1</v>
      </c>
      <c r="Q304" s="31">
        <f>AVERAGE(P304,R304)</f>
        <v/>
      </c>
      <c r="R304" s="31" t="n">
        <v>15796374.69</v>
      </c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  <c r="AB304" s="31" t="n"/>
      <c r="AC304" s="31" t="n"/>
      <c r="AD304" s="31" t="n"/>
      <c r="AE304" s="31" t="n"/>
      <c r="AF304" s="31" t="n"/>
      <c r="AG304" s="31" t="n"/>
    </row>
    <row r="305" ht="15.75" customHeight="1">
      <c r="A305" s="31" t="n"/>
      <c r="B305" s="31" t="inlineStr">
        <is>
          <t>MN</t>
        </is>
      </c>
      <c r="C305" s="31" t="inlineStr">
        <is>
          <t>Generation</t>
        </is>
      </c>
      <c r="D305" s="31" t="inlineStr">
        <is>
          <t>CSP</t>
        </is>
      </c>
      <c r="E305" s="31">
        <f>LOOKUP(D305,$U$2:$V$15,$V$2:$V$15)</f>
        <v/>
      </c>
      <c r="F305" s="31" t="n">
        <v>0</v>
      </c>
      <c r="G305" s="31">
        <f>AVERAGE(F305,H305)</f>
        <v/>
      </c>
      <c r="H305" s="31" t="n">
        <v>0</v>
      </c>
      <c r="I305" s="31">
        <f>AVERAGE(H305,J305)</f>
        <v/>
      </c>
      <c r="J305" s="31" t="n">
        <v>0</v>
      </c>
      <c r="K305" s="31">
        <f>AVERAGE(J305,L305)</f>
        <v/>
      </c>
      <c r="L305" s="31" t="n">
        <v>0</v>
      </c>
      <c r="M305" s="31">
        <f>AVERAGE(L305,N305)</f>
        <v/>
      </c>
      <c r="N305" s="31" t="n">
        <v>0</v>
      </c>
      <c r="O305" s="31">
        <f>AVERAGE(N305,P305)</f>
        <v/>
      </c>
      <c r="P305" s="31" t="n">
        <v>0</v>
      </c>
      <c r="Q305" s="31">
        <f>AVERAGE(P305,R305)</f>
        <v/>
      </c>
      <c r="R305" s="31" t="n">
        <v>0</v>
      </c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  <c r="AB305" s="31" t="n"/>
      <c r="AC305" s="31" t="n"/>
      <c r="AD305" s="31" t="n"/>
      <c r="AE305" s="31" t="n"/>
      <c r="AF305" s="31" t="n"/>
      <c r="AG305" s="31" t="n"/>
    </row>
    <row r="306" ht="15.75" customHeight="1">
      <c r="A306" s="31" t="n"/>
      <c r="B306" s="31" t="inlineStr">
        <is>
          <t>MN</t>
        </is>
      </c>
      <c r="C306" s="31" t="inlineStr">
        <is>
          <t>Generation</t>
        </is>
      </c>
      <c r="D306" s="31" t="inlineStr">
        <is>
          <t>Geothermal</t>
        </is>
      </c>
      <c r="E306" s="31">
        <f>LOOKUP(D306,$U$2:$V$15,$V$2:$V$15)</f>
        <v/>
      </c>
      <c r="F306" s="31" t="n">
        <v>0</v>
      </c>
      <c r="G306" s="31">
        <f>AVERAGE(F306,H306)</f>
        <v/>
      </c>
      <c r="H306" s="31" t="n">
        <v>0</v>
      </c>
      <c r="I306" s="31">
        <f>AVERAGE(H306,J306)</f>
        <v/>
      </c>
      <c r="J306" s="31" t="n">
        <v>0</v>
      </c>
      <c r="K306" s="31">
        <f>AVERAGE(J306,L306)</f>
        <v/>
      </c>
      <c r="L306" s="31" t="n">
        <v>0</v>
      </c>
      <c r="M306" s="31">
        <f>AVERAGE(L306,N306)</f>
        <v/>
      </c>
      <c r="N306" s="31" t="n">
        <v>0</v>
      </c>
      <c r="O306" s="31">
        <f>AVERAGE(N306,P306)</f>
        <v/>
      </c>
      <c r="P306" s="31" t="n">
        <v>0</v>
      </c>
      <c r="Q306" s="31">
        <f>AVERAGE(P306,R306)</f>
        <v/>
      </c>
      <c r="R306" s="31" t="n">
        <v>0</v>
      </c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  <c r="AB306" s="31" t="n"/>
      <c r="AC306" s="31" t="n"/>
      <c r="AD306" s="31" t="n"/>
      <c r="AE306" s="31" t="n"/>
      <c r="AF306" s="31" t="n"/>
      <c r="AG306" s="31" t="n"/>
    </row>
    <row r="307" ht="15.75" customHeight="1">
      <c r="A307" s="31" t="n"/>
      <c r="B307" s="31" t="inlineStr">
        <is>
          <t>MN</t>
        </is>
      </c>
      <c r="C307" s="31" t="inlineStr">
        <is>
          <t>Generation</t>
        </is>
      </c>
      <c r="D307" s="31" t="inlineStr">
        <is>
          <t>Hydro</t>
        </is>
      </c>
      <c r="E307" s="31">
        <f>LOOKUP(D307,$U$2:$V$15,$V$2:$V$15)</f>
        <v/>
      </c>
      <c r="F307" s="31" t="n">
        <v>780717.836</v>
      </c>
      <c r="G307" s="31">
        <f>AVERAGE(F307,H307)</f>
        <v/>
      </c>
      <c r="H307" s="31" t="n">
        <v>827072.951</v>
      </c>
      <c r="I307" s="31">
        <f>AVERAGE(H307,J307)</f>
        <v/>
      </c>
      <c r="J307" s="31" t="n">
        <v>830852.1691000001</v>
      </c>
      <c r="K307" s="31">
        <f>AVERAGE(J307,L307)</f>
        <v/>
      </c>
      <c r="L307" s="31" t="n">
        <v>830852.1691000001</v>
      </c>
      <c r="M307" s="31">
        <f>AVERAGE(L307,N307)</f>
        <v/>
      </c>
      <c r="N307" s="31" t="n">
        <v>830852.1691000001</v>
      </c>
      <c r="O307" s="31">
        <f>AVERAGE(N307,P307)</f>
        <v/>
      </c>
      <c r="P307" s="31" t="n">
        <v>830852.1691000001</v>
      </c>
      <c r="Q307" s="31">
        <f>AVERAGE(P307,R307)</f>
        <v/>
      </c>
      <c r="R307" s="31" t="n">
        <v>827072.951</v>
      </c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  <c r="AB307" s="31" t="n"/>
      <c r="AC307" s="31" t="n"/>
      <c r="AD307" s="31" t="n"/>
      <c r="AE307" s="31" t="n"/>
      <c r="AF307" s="31" t="n"/>
      <c r="AG307" s="31" t="n"/>
    </row>
    <row r="308" ht="15.75" customHeight="1">
      <c r="A308" s="31" t="n"/>
      <c r="B308" s="31" t="inlineStr">
        <is>
          <t>MN</t>
        </is>
      </c>
      <c r="C308" s="31" t="inlineStr">
        <is>
          <t>Generation</t>
        </is>
      </c>
      <c r="D308" s="31" t="inlineStr">
        <is>
          <t>Imports</t>
        </is>
      </c>
      <c r="E308" s="31">
        <f>LOOKUP(D308,$U$2:$V$15,$V$2:$V$15)</f>
        <v/>
      </c>
      <c r="F308" s="31" t="n">
        <v>5855585</v>
      </c>
      <c r="G308" s="31">
        <f>AVERAGE(F308,H308)</f>
        <v/>
      </c>
      <c r="H308" s="31" t="n">
        <v>7055325</v>
      </c>
      <c r="I308" s="31">
        <f>AVERAGE(H308,J308)</f>
        <v/>
      </c>
      <c r="J308" s="31" t="n">
        <v>7345155</v>
      </c>
      <c r="K308" s="31">
        <f>AVERAGE(J308,L308)</f>
        <v/>
      </c>
      <c r="L308" s="31" t="n">
        <v>7329719.923</v>
      </c>
      <c r="M308" s="31">
        <f>AVERAGE(L308,N308)</f>
        <v/>
      </c>
      <c r="N308" s="31" t="n">
        <v>6816700</v>
      </c>
      <c r="O308" s="31">
        <f>AVERAGE(N308,P308)</f>
        <v/>
      </c>
      <c r="P308" s="31" t="n">
        <v>8546104.893999999</v>
      </c>
      <c r="Q308" s="31">
        <f>AVERAGE(P308,R308)</f>
        <v/>
      </c>
      <c r="R308" s="31" t="n">
        <v>10187965</v>
      </c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  <c r="AB308" s="31" t="n"/>
      <c r="AC308" s="31" t="n"/>
      <c r="AD308" s="31" t="n"/>
      <c r="AE308" s="31" t="n"/>
      <c r="AF308" s="31" t="n"/>
      <c r="AG308" s="31" t="n"/>
    </row>
    <row r="309" ht="15.75" customHeight="1">
      <c r="A309" s="31" t="n"/>
      <c r="B309" s="31" t="inlineStr">
        <is>
          <t>MN</t>
        </is>
      </c>
      <c r="C309" s="31" t="inlineStr">
        <is>
          <t>Generation</t>
        </is>
      </c>
      <c r="D309" s="31" t="inlineStr">
        <is>
          <t>Land-based Wind</t>
        </is>
      </c>
      <c r="E309" s="31">
        <f>LOOKUP(D309,$U$2:$V$15,$V$2:$V$15)</f>
        <v/>
      </c>
      <c r="F309" s="31" t="n">
        <v>11338005.35</v>
      </c>
      <c r="G309" s="31">
        <f>AVERAGE(F309,H309)</f>
        <v/>
      </c>
      <c r="H309" s="31" t="n">
        <v>13116700.67</v>
      </c>
      <c r="I309" s="31">
        <f>AVERAGE(H309,J309)</f>
        <v/>
      </c>
      <c r="J309" s="31" t="n">
        <v>13108938.69</v>
      </c>
      <c r="K309" s="31">
        <f>AVERAGE(J309,L309)</f>
        <v/>
      </c>
      <c r="L309" s="31" t="n">
        <v>13126657.01</v>
      </c>
      <c r="M309" s="31">
        <f>AVERAGE(L309,N309)</f>
        <v/>
      </c>
      <c r="N309" s="31" t="n">
        <v>13116641.4</v>
      </c>
      <c r="O309" s="31">
        <f>AVERAGE(N309,P309)</f>
        <v/>
      </c>
      <c r="P309" s="31" t="n">
        <v>12864777.16</v>
      </c>
      <c r="Q309" s="31">
        <f>AVERAGE(P309,R309)</f>
        <v/>
      </c>
      <c r="R309" s="31" t="n">
        <v>12490083.91</v>
      </c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  <c r="AB309" s="31" t="n"/>
      <c r="AC309" s="31" t="n"/>
      <c r="AD309" s="31" t="n"/>
      <c r="AE309" s="31" t="n"/>
      <c r="AF309" s="31" t="n"/>
      <c r="AG309" s="31" t="n"/>
    </row>
    <row r="310" ht="15.75" customHeight="1">
      <c r="A310" s="31" t="n"/>
      <c r="B310" s="31" t="inlineStr">
        <is>
          <t>MN</t>
        </is>
      </c>
      <c r="C310" s="31" t="inlineStr">
        <is>
          <t>Generation</t>
        </is>
      </c>
      <c r="D310" s="31" t="inlineStr">
        <is>
          <t>NG-CC</t>
        </is>
      </c>
      <c r="E310" s="31">
        <f>LOOKUP(D310,$U$2:$V$15,$V$2:$V$15)</f>
        <v/>
      </c>
      <c r="F310" s="31" t="n">
        <v>5539588.538</v>
      </c>
      <c r="G310" s="31">
        <f>AVERAGE(F310,H310)</f>
        <v/>
      </c>
      <c r="H310" s="31" t="n">
        <v>5653642.959</v>
      </c>
      <c r="I310" s="31">
        <f>AVERAGE(H310,J310)</f>
        <v/>
      </c>
      <c r="J310" s="31" t="n">
        <v>6278056.318</v>
      </c>
      <c r="K310" s="31">
        <f>AVERAGE(J310,L310)</f>
        <v/>
      </c>
      <c r="L310" s="31" t="n">
        <v>3757709.446</v>
      </c>
      <c r="M310" s="31">
        <f>AVERAGE(L310,N310)</f>
        <v/>
      </c>
      <c r="N310" s="31" t="n">
        <v>3412258.274</v>
      </c>
      <c r="O310" s="31">
        <f>AVERAGE(N310,P310)</f>
        <v/>
      </c>
      <c r="P310" s="31" t="n">
        <v>3044873.908</v>
      </c>
      <c r="Q310" s="31">
        <f>AVERAGE(P310,R310)</f>
        <v/>
      </c>
      <c r="R310" s="31" t="n">
        <v>2450393.95</v>
      </c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  <c r="AB310" s="31" t="n"/>
      <c r="AC310" s="31" t="n"/>
      <c r="AD310" s="31" t="n"/>
      <c r="AE310" s="31" t="n"/>
      <c r="AF310" s="31" t="n"/>
      <c r="AG310" s="31" t="n"/>
    </row>
    <row r="311" ht="15.75" customHeight="1">
      <c r="A311" s="31" t="n"/>
      <c r="B311" s="31" t="inlineStr">
        <is>
          <t>MN</t>
        </is>
      </c>
      <c r="C311" s="31" t="inlineStr">
        <is>
          <t>Generation</t>
        </is>
      </c>
      <c r="D311" s="31" t="inlineStr">
        <is>
          <t>NG-CT</t>
        </is>
      </c>
      <c r="E311" s="31">
        <f>LOOKUP(D311,$U$2:$V$15,$V$2:$V$15)</f>
        <v/>
      </c>
      <c r="F311" s="31" t="n">
        <v>199019.4351</v>
      </c>
      <c r="G311" s="31">
        <f>AVERAGE(F311,H311)</f>
        <v/>
      </c>
      <c r="H311" s="31" t="n">
        <v>185355.0799</v>
      </c>
      <c r="I311" s="31">
        <f>AVERAGE(H311,J311)</f>
        <v/>
      </c>
      <c r="J311" s="31" t="n">
        <v>191262.4502</v>
      </c>
      <c r="K311" s="31">
        <f>AVERAGE(J311,L311)</f>
        <v/>
      </c>
      <c r="L311" s="31" t="n">
        <v>141838.3843</v>
      </c>
      <c r="M311" s="31">
        <f>AVERAGE(L311,N311)</f>
        <v/>
      </c>
      <c r="N311" s="31" t="n">
        <v>126939.05</v>
      </c>
      <c r="O311" s="31">
        <f>AVERAGE(N311,P311)</f>
        <v/>
      </c>
      <c r="P311" s="31" t="n">
        <v>125035.5798</v>
      </c>
      <c r="Q311" s="31">
        <f>AVERAGE(P311,R311)</f>
        <v/>
      </c>
      <c r="R311" s="31" t="n">
        <v>131534.7714</v>
      </c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  <c r="AB311" s="31" t="n"/>
      <c r="AC311" s="31" t="n"/>
      <c r="AD311" s="31" t="n"/>
      <c r="AE311" s="31" t="n"/>
      <c r="AF311" s="31" t="n"/>
      <c r="AG311" s="31" t="n"/>
    </row>
    <row r="312" ht="15.75" customHeight="1">
      <c r="A312" s="31" t="n"/>
      <c r="B312" s="31" t="inlineStr">
        <is>
          <t>MN</t>
        </is>
      </c>
      <c r="C312" s="31" t="inlineStr">
        <is>
          <t>Generation</t>
        </is>
      </c>
      <c r="D312" s="31" t="inlineStr">
        <is>
          <t>Nuclear</t>
        </is>
      </c>
      <c r="E312" s="31">
        <f>LOOKUP(D312,$U$2:$V$15,$V$2:$V$15)</f>
        <v/>
      </c>
      <c r="F312" s="31" t="n">
        <v>13098744.07</v>
      </c>
      <c r="G312" s="31">
        <f>AVERAGE(F312,H312)</f>
        <v/>
      </c>
      <c r="H312" s="31" t="n">
        <v>13098744.07</v>
      </c>
      <c r="I312" s="31">
        <f>AVERAGE(H312,J312)</f>
        <v/>
      </c>
      <c r="J312" s="31" t="n">
        <v>13098744.07</v>
      </c>
      <c r="K312" s="31">
        <f>AVERAGE(J312,L312)</f>
        <v/>
      </c>
      <c r="L312" s="31" t="n">
        <v>13098744.07</v>
      </c>
      <c r="M312" s="31">
        <f>AVERAGE(L312,N312)</f>
        <v/>
      </c>
      <c r="N312" s="31" t="n">
        <v>13098744.07</v>
      </c>
      <c r="O312" s="31">
        <f>AVERAGE(N312,P312)</f>
        <v/>
      </c>
      <c r="P312" s="31" t="n">
        <v>13098744.07</v>
      </c>
      <c r="Q312" s="31">
        <f>AVERAGE(P312,R312)</f>
        <v/>
      </c>
      <c r="R312" s="31" t="n">
        <v>13098744.07</v>
      </c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  <c r="AB312" s="31" t="n"/>
      <c r="AC312" s="31" t="n"/>
      <c r="AD312" s="31" t="n"/>
      <c r="AE312" s="31" t="n"/>
      <c r="AF312" s="31" t="n"/>
      <c r="AG312" s="31" t="n"/>
    </row>
    <row r="313" ht="15.75" customHeight="1">
      <c r="A313" s="31" t="n"/>
      <c r="B313" s="31" t="inlineStr">
        <is>
          <t>MN</t>
        </is>
      </c>
      <c r="C313" s="31" t="inlineStr">
        <is>
          <t>Generation</t>
        </is>
      </c>
      <c r="D313" s="31" t="inlineStr">
        <is>
          <t>Offshore Wind</t>
        </is>
      </c>
      <c r="E313" s="31">
        <f>LOOKUP(D313,$U$2:$V$15,$V$2:$V$15)</f>
        <v/>
      </c>
      <c r="F313" s="31" t="n">
        <v>0</v>
      </c>
      <c r="G313" s="31">
        <f>AVERAGE(F313,H313)</f>
        <v/>
      </c>
      <c r="H313" s="31" t="n">
        <v>0</v>
      </c>
      <c r="I313" s="31">
        <f>AVERAGE(H313,J313)</f>
        <v/>
      </c>
      <c r="J313" s="31" t="n">
        <v>0</v>
      </c>
      <c r="K313" s="31">
        <f>AVERAGE(J313,L313)</f>
        <v/>
      </c>
      <c r="L313" s="31" t="n">
        <v>0</v>
      </c>
      <c r="M313" s="31">
        <f>AVERAGE(L313,N313)</f>
        <v/>
      </c>
      <c r="N313" s="31" t="n">
        <v>0</v>
      </c>
      <c r="O313" s="31">
        <f>AVERAGE(N313,P313)</f>
        <v/>
      </c>
      <c r="P313" s="31" t="n">
        <v>0</v>
      </c>
      <c r="Q313" s="31">
        <f>AVERAGE(P313,R313)</f>
        <v/>
      </c>
      <c r="R313" s="31" t="n">
        <v>0</v>
      </c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  <c r="AB313" s="31" t="n"/>
      <c r="AC313" s="31" t="n"/>
      <c r="AD313" s="31" t="n"/>
      <c r="AE313" s="31" t="n"/>
      <c r="AF313" s="31" t="n"/>
      <c r="AG313" s="31" t="n"/>
    </row>
    <row r="314" ht="15.75" customHeight="1">
      <c r="A314" s="31" t="n"/>
      <c r="B314" s="31" t="inlineStr">
        <is>
          <t>MN</t>
        </is>
      </c>
      <c r="C314" s="31" t="inlineStr">
        <is>
          <t>Generation</t>
        </is>
      </c>
      <c r="D314" s="31" t="inlineStr">
        <is>
          <t>Oil-Gas-Steam</t>
        </is>
      </c>
      <c r="E314" s="31">
        <f>LOOKUP(D314,$U$2:$V$15,$V$2:$V$15)</f>
        <v/>
      </c>
      <c r="F314" s="31" t="n">
        <v>273240.1181</v>
      </c>
      <c r="G314" s="31">
        <f>AVERAGE(F314,H314)</f>
        <v/>
      </c>
      <c r="H314" s="31" t="n">
        <v>273240.1181</v>
      </c>
      <c r="I314" s="31">
        <f>AVERAGE(H314,J314)</f>
        <v/>
      </c>
      <c r="J314" s="31" t="n">
        <v>273240.1181</v>
      </c>
      <c r="K314" s="31">
        <f>AVERAGE(J314,L314)</f>
        <v/>
      </c>
      <c r="L314" s="31" t="n">
        <v>273240.1181</v>
      </c>
      <c r="M314" s="31">
        <f>AVERAGE(L314,N314)</f>
        <v/>
      </c>
      <c r="N314" s="31" t="n">
        <v>273240.1181</v>
      </c>
      <c r="O314" s="31">
        <f>AVERAGE(N314,P314)</f>
        <v/>
      </c>
      <c r="P314" s="31" t="n">
        <v>273240.1181</v>
      </c>
      <c r="Q314" s="31">
        <f>AVERAGE(P314,R314)</f>
        <v/>
      </c>
      <c r="R314" s="31" t="n">
        <v>273240.1181</v>
      </c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  <c r="AB314" s="31" t="n"/>
      <c r="AC314" s="31" t="n"/>
      <c r="AD314" s="31" t="n"/>
      <c r="AE314" s="31" t="n"/>
      <c r="AF314" s="31" t="n"/>
      <c r="AG314" s="31" t="n"/>
    </row>
    <row r="315" ht="15.75" customHeight="1">
      <c r="A315" s="31" t="n"/>
      <c r="B315" s="31" t="inlineStr">
        <is>
          <t>MN</t>
        </is>
      </c>
      <c r="C315" s="31" t="inlineStr">
        <is>
          <t>Generation</t>
        </is>
      </c>
      <c r="D315" s="31" t="inlineStr">
        <is>
          <t>Rooftop PV</t>
        </is>
      </c>
      <c r="E315" s="31">
        <f>LOOKUP(D315,$U$2:$V$15,$V$2:$V$15)</f>
        <v/>
      </c>
      <c r="F315" s="31" t="n">
        <v>838487.6664</v>
      </c>
      <c r="G315" s="31">
        <f>AVERAGE(F315,H315)</f>
        <v/>
      </c>
      <c r="H315" s="31" t="n">
        <v>886150.5336</v>
      </c>
      <c r="I315" s="31">
        <f>AVERAGE(H315,J315)</f>
        <v/>
      </c>
      <c r="J315" s="31" t="n">
        <v>967272.7972</v>
      </c>
      <c r="K315" s="31">
        <f>AVERAGE(J315,L315)</f>
        <v/>
      </c>
      <c r="L315" s="31" t="n">
        <v>1094417.834</v>
      </c>
      <c r="M315" s="31">
        <f>AVERAGE(L315,N315)</f>
        <v/>
      </c>
      <c r="N315" s="31" t="n">
        <v>1286464.264</v>
      </c>
      <c r="O315" s="31">
        <f>AVERAGE(N315,P315)</f>
        <v/>
      </c>
      <c r="P315" s="31" t="n">
        <v>1556070.818</v>
      </c>
      <c r="Q315" s="31">
        <f>AVERAGE(P315,R315)</f>
        <v/>
      </c>
      <c r="R315" s="31" t="n">
        <v>1911271.957</v>
      </c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  <c r="AB315" s="31" t="n"/>
      <c r="AC315" s="31" t="n"/>
      <c r="AD315" s="31" t="n"/>
      <c r="AE315" s="31" t="n"/>
      <c r="AF315" s="31" t="n"/>
      <c r="AG315" s="31" t="n"/>
    </row>
    <row r="316" ht="15.75" customHeight="1">
      <c r="A316" s="31" t="n"/>
      <c r="B316" s="31" t="inlineStr">
        <is>
          <t>MN</t>
        </is>
      </c>
      <c r="C316" s="31" t="inlineStr">
        <is>
          <t>Generation</t>
        </is>
      </c>
      <c r="D316" s="31" t="inlineStr">
        <is>
          <t>Storage</t>
        </is>
      </c>
      <c r="E316" s="31">
        <f>LOOKUP(D316,$U$2:$V$15,$V$2:$V$15)</f>
        <v/>
      </c>
      <c r="F316" s="31" t="n">
        <v>0</v>
      </c>
      <c r="G316" s="31" t="n">
        <v>0</v>
      </c>
      <c r="H316" s="31" t="n">
        <v>0</v>
      </c>
      <c r="I316" s="31" t="n">
        <v>0</v>
      </c>
      <c r="J316" s="31" t="n">
        <v>0</v>
      </c>
      <c r="K316" s="31" t="n">
        <v>0</v>
      </c>
      <c r="L316" s="31" t="n">
        <v>0</v>
      </c>
      <c r="M316" s="31" t="n">
        <v>0</v>
      </c>
      <c r="N316" s="31" t="n">
        <v>0</v>
      </c>
      <c r="O316" s="31" t="n">
        <v>0</v>
      </c>
      <c r="P316" s="31" t="n">
        <v>0</v>
      </c>
      <c r="Q316" s="31" t="n">
        <v>0</v>
      </c>
      <c r="R316" s="31" t="n">
        <v>0</v>
      </c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  <c r="AB316" s="31" t="n"/>
      <c r="AC316" s="31" t="n"/>
      <c r="AD316" s="31" t="n"/>
      <c r="AE316" s="31" t="n"/>
      <c r="AF316" s="31" t="n"/>
      <c r="AG316" s="31" t="n"/>
    </row>
    <row r="317" ht="15.75" customHeight="1">
      <c r="A317" s="31" t="n"/>
      <c r="B317" s="31" t="inlineStr">
        <is>
          <t>MN</t>
        </is>
      </c>
      <c r="C317" s="31" t="inlineStr">
        <is>
          <t>Generation</t>
        </is>
      </c>
      <c r="D317" s="31" t="inlineStr">
        <is>
          <t>Utility PV</t>
        </is>
      </c>
      <c r="E317" s="31">
        <f>LOOKUP(D317,$U$2:$V$15,$V$2:$V$15)</f>
        <v/>
      </c>
      <c r="F317" s="31" t="n">
        <v>1386514.85</v>
      </c>
      <c r="G317" s="31">
        <f>AVERAGE(F317,H317)</f>
        <v/>
      </c>
      <c r="H317" s="31" t="n">
        <v>1403878.864</v>
      </c>
      <c r="I317" s="31">
        <f>AVERAGE(H317,J317)</f>
        <v/>
      </c>
      <c r="J317" s="31" t="n">
        <v>1403877.258</v>
      </c>
      <c r="K317" s="31">
        <f>AVERAGE(J317,L317)</f>
        <v/>
      </c>
      <c r="L317" s="31" t="n">
        <v>1389929.696</v>
      </c>
      <c r="M317" s="31">
        <f>AVERAGE(L317,N317)</f>
        <v/>
      </c>
      <c r="N317" s="31" t="n">
        <v>1376040.66</v>
      </c>
      <c r="O317" s="31">
        <f>AVERAGE(N317,P317)</f>
        <v/>
      </c>
      <c r="P317" s="31" t="n">
        <v>1362293.585</v>
      </c>
      <c r="Q317" s="31">
        <f>AVERAGE(P317,R317)</f>
        <v/>
      </c>
      <c r="R317" s="31" t="n">
        <v>1348688.797</v>
      </c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  <c r="AB317" s="31" t="n"/>
      <c r="AC317" s="31" t="n"/>
      <c r="AD317" s="31" t="n"/>
      <c r="AE317" s="31" t="n"/>
      <c r="AF317" s="31" t="n"/>
      <c r="AG317" s="31" t="n"/>
    </row>
    <row r="318" ht="15.75" customHeight="1">
      <c r="A318" s="31" t="n"/>
      <c r="B318" s="31" t="inlineStr">
        <is>
          <t>MO</t>
        </is>
      </c>
      <c r="C318" s="31" t="inlineStr">
        <is>
          <t>Generation</t>
        </is>
      </c>
      <c r="D318" s="31" t="inlineStr">
        <is>
          <t>Biopower</t>
        </is>
      </c>
      <c r="E318" s="31">
        <f>LOOKUP(D318,$U$2:$V$15,$V$2:$V$15)</f>
        <v/>
      </c>
      <c r="F318" s="31" t="n">
        <v>0</v>
      </c>
      <c r="G318" s="31">
        <f>AVERAGE(F318,H318)</f>
        <v/>
      </c>
      <c r="H318" s="31" t="n">
        <v>0</v>
      </c>
      <c r="I318" s="31">
        <f>AVERAGE(H318,J318)</f>
        <v/>
      </c>
      <c r="J318" s="31" t="n">
        <v>0</v>
      </c>
      <c r="K318" s="31">
        <f>AVERAGE(J318,L318)</f>
        <v/>
      </c>
      <c r="L318" s="31" t="n">
        <v>0</v>
      </c>
      <c r="M318" s="31">
        <f>AVERAGE(L318,N318)</f>
        <v/>
      </c>
      <c r="N318" s="31" t="n">
        <v>0</v>
      </c>
      <c r="O318" s="31">
        <f>AVERAGE(N318,P318)</f>
        <v/>
      </c>
      <c r="P318" s="31" t="n">
        <v>0</v>
      </c>
      <c r="Q318" s="31">
        <f>AVERAGE(P318,R318)</f>
        <v/>
      </c>
      <c r="R318" s="31" t="n">
        <v>0</v>
      </c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  <c r="AB318" s="31" t="n"/>
      <c r="AC318" s="31" t="n"/>
      <c r="AD318" s="31" t="n"/>
      <c r="AE318" s="31" t="n"/>
      <c r="AF318" s="31" t="n"/>
      <c r="AG318" s="31" t="n"/>
    </row>
    <row r="319" ht="15.75" customHeight="1">
      <c r="A319" s="31" t="n"/>
      <c r="B319" s="31" t="inlineStr">
        <is>
          <t>MO</t>
        </is>
      </c>
      <c r="C319" s="31" t="inlineStr">
        <is>
          <t>Generation</t>
        </is>
      </c>
      <c r="D319" s="31" t="inlineStr">
        <is>
          <t>Coal</t>
        </is>
      </c>
      <c r="E319" s="31">
        <f>LOOKUP(D319,$U$2:$V$15,$V$2:$V$15)</f>
        <v/>
      </c>
      <c r="F319" s="31" t="n">
        <v>62927567.2</v>
      </c>
      <c r="G319" s="31">
        <f>AVERAGE(F319,H319)</f>
        <v/>
      </c>
      <c r="H319" s="31" t="n">
        <v>63003848.13</v>
      </c>
      <c r="I319" s="31">
        <f>AVERAGE(H319,J319)</f>
        <v/>
      </c>
      <c r="J319" s="31" t="n">
        <v>62948606.4</v>
      </c>
      <c r="K319" s="31">
        <f>AVERAGE(J319,L319)</f>
        <v/>
      </c>
      <c r="L319" s="31" t="n">
        <v>63229719.53</v>
      </c>
      <c r="M319" s="31">
        <f>AVERAGE(L319,N319)</f>
        <v/>
      </c>
      <c r="N319" s="31" t="n">
        <v>63172560.26</v>
      </c>
      <c r="O319" s="31">
        <f>AVERAGE(N319,P319)</f>
        <v/>
      </c>
      <c r="P319" s="31" t="n">
        <v>63552267.47</v>
      </c>
      <c r="Q319" s="31">
        <f>AVERAGE(P319,R319)</f>
        <v/>
      </c>
      <c r="R319" s="31" t="n">
        <v>64408455.91</v>
      </c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  <c r="AB319" s="31" t="n"/>
      <c r="AC319" s="31" t="n"/>
      <c r="AD319" s="31" t="n"/>
      <c r="AE319" s="31" t="n"/>
      <c r="AF319" s="31" t="n"/>
      <c r="AG319" s="31" t="n"/>
    </row>
    <row r="320" ht="15.75" customHeight="1">
      <c r="A320" s="31" t="n"/>
      <c r="B320" s="31" t="inlineStr">
        <is>
          <t>MO</t>
        </is>
      </c>
      <c r="C320" s="31" t="inlineStr">
        <is>
          <t>Generation</t>
        </is>
      </c>
      <c r="D320" s="31" t="inlineStr">
        <is>
          <t>CSP</t>
        </is>
      </c>
      <c r="E320" s="31">
        <f>LOOKUP(D320,$U$2:$V$15,$V$2:$V$15)</f>
        <v/>
      </c>
      <c r="F320" s="31" t="n">
        <v>0</v>
      </c>
      <c r="G320" s="31">
        <f>AVERAGE(F320,H320)</f>
        <v/>
      </c>
      <c r="H320" s="31" t="n">
        <v>0</v>
      </c>
      <c r="I320" s="31">
        <f>AVERAGE(H320,J320)</f>
        <v/>
      </c>
      <c r="J320" s="31" t="n">
        <v>0</v>
      </c>
      <c r="K320" s="31">
        <f>AVERAGE(J320,L320)</f>
        <v/>
      </c>
      <c r="L320" s="31" t="n">
        <v>0</v>
      </c>
      <c r="M320" s="31">
        <f>AVERAGE(L320,N320)</f>
        <v/>
      </c>
      <c r="N320" s="31" t="n">
        <v>0</v>
      </c>
      <c r="O320" s="31">
        <f>AVERAGE(N320,P320)</f>
        <v/>
      </c>
      <c r="P320" s="31" t="n">
        <v>0</v>
      </c>
      <c r="Q320" s="31">
        <f>AVERAGE(P320,R320)</f>
        <v/>
      </c>
      <c r="R320" s="31" t="n">
        <v>0</v>
      </c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  <c r="AB320" s="31" t="n"/>
      <c r="AC320" s="31" t="n"/>
      <c r="AD320" s="31" t="n"/>
      <c r="AE320" s="31" t="n"/>
      <c r="AF320" s="31" t="n"/>
      <c r="AG320" s="31" t="n"/>
    </row>
    <row r="321" ht="15.75" customHeight="1">
      <c r="A321" s="31" t="n"/>
      <c r="B321" s="31" t="inlineStr">
        <is>
          <t>MO</t>
        </is>
      </c>
      <c r="C321" s="31" t="inlineStr">
        <is>
          <t>Generation</t>
        </is>
      </c>
      <c r="D321" s="31" t="inlineStr">
        <is>
          <t>Geothermal</t>
        </is>
      </c>
      <c r="E321" s="31">
        <f>LOOKUP(D321,$U$2:$V$15,$V$2:$V$15)</f>
        <v/>
      </c>
      <c r="F321" s="31" t="n">
        <v>0</v>
      </c>
      <c r="G321" s="31">
        <f>AVERAGE(F321,H321)</f>
        <v/>
      </c>
      <c r="H321" s="31" t="n">
        <v>0</v>
      </c>
      <c r="I321" s="31">
        <f>AVERAGE(H321,J321)</f>
        <v/>
      </c>
      <c r="J321" s="31" t="n">
        <v>0</v>
      </c>
      <c r="K321" s="31">
        <f>AVERAGE(J321,L321)</f>
        <v/>
      </c>
      <c r="L321" s="31" t="n">
        <v>0</v>
      </c>
      <c r="M321" s="31">
        <f>AVERAGE(L321,N321)</f>
        <v/>
      </c>
      <c r="N321" s="31" t="n">
        <v>0</v>
      </c>
      <c r="O321" s="31">
        <f>AVERAGE(N321,P321)</f>
        <v/>
      </c>
      <c r="P321" s="31" t="n">
        <v>0</v>
      </c>
      <c r="Q321" s="31">
        <f>AVERAGE(P321,R321)</f>
        <v/>
      </c>
      <c r="R321" s="31" t="n">
        <v>0</v>
      </c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  <c r="AB321" s="31" t="n"/>
      <c r="AC321" s="31" t="n"/>
      <c r="AD321" s="31" t="n"/>
      <c r="AE321" s="31" t="n"/>
      <c r="AF321" s="31" t="n"/>
      <c r="AG321" s="31" t="n"/>
    </row>
    <row r="322" ht="15.75" customHeight="1">
      <c r="A322" s="31" t="n"/>
      <c r="B322" s="31" t="inlineStr">
        <is>
          <t>MO</t>
        </is>
      </c>
      <c r="C322" s="31" t="inlineStr">
        <is>
          <t>Generation</t>
        </is>
      </c>
      <c r="D322" s="31" t="inlineStr">
        <is>
          <t>Hydro</t>
        </is>
      </c>
      <c r="E322" s="31">
        <f>LOOKUP(D322,$U$2:$V$15,$V$2:$V$15)</f>
        <v/>
      </c>
      <c r="F322" s="31" t="n">
        <v>1066473.491</v>
      </c>
      <c r="G322" s="31">
        <f>AVERAGE(F322,H322)</f>
        <v/>
      </c>
      <c r="H322" s="31" t="n">
        <v>1116317.267</v>
      </c>
      <c r="I322" s="31">
        <f>AVERAGE(H322,J322)</f>
        <v/>
      </c>
      <c r="J322" s="31" t="n">
        <v>1111670.576</v>
      </c>
      <c r="K322" s="31">
        <f>AVERAGE(J322,L322)</f>
        <v/>
      </c>
      <c r="L322" s="31" t="n">
        <v>1117180.343</v>
      </c>
      <c r="M322" s="31">
        <f>AVERAGE(L322,N322)</f>
        <v/>
      </c>
      <c r="N322" s="31" t="n">
        <v>1117905.975</v>
      </c>
      <c r="O322" s="31">
        <f>AVERAGE(N322,P322)</f>
        <v/>
      </c>
      <c r="P322" s="31" t="n">
        <v>1117905.975</v>
      </c>
      <c r="Q322" s="31">
        <f>AVERAGE(P322,R322)</f>
        <v/>
      </c>
      <c r="R322" s="31" t="n">
        <v>1117905.975</v>
      </c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  <c r="AB322" s="31" t="n"/>
      <c r="AC322" s="31" t="n"/>
      <c r="AD322" s="31" t="n"/>
      <c r="AE322" s="31" t="n"/>
      <c r="AF322" s="31" t="n"/>
      <c r="AG322" s="31" t="n"/>
    </row>
    <row r="323" ht="15.75" customHeight="1">
      <c r="A323" s="31" t="n"/>
      <c r="B323" s="31" t="inlineStr">
        <is>
          <t>MO</t>
        </is>
      </c>
      <c r="C323" s="31" t="inlineStr">
        <is>
          <t>Generation</t>
        </is>
      </c>
      <c r="D323" s="31" t="inlineStr">
        <is>
          <t>Imports</t>
        </is>
      </c>
      <c r="E323" s="31">
        <f>LOOKUP(D323,$U$2:$V$15,$V$2:$V$15)</f>
        <v/>
      </c>
      <c r="F323" s="31" t="n">
        <v>0</v>
      </c>
      <c r="G323" s="31">
        <f>AVERAGE(F323,H323)</f>
        <v/>
      </c>
      <c r="H323" s="31" t="n">
        <v>0</v>
      </c>
      <c r="I323" s="31">
        <f>AVERAGE(H323,J323)</f>
        <v/>
      </c>
      <c r="J323" s="31" t="n">
        <v>0</v>
      </c>
      <c r="K323" s="31">
        <f>AVERAGE(J323,L323)</f>
        <v/>
      </c>
      <c r="L323" s="31" t="n">
        <v>0</v>
      </c>
      <c r="M323" s="31">
        <f>AVERAGE(L323,N323)</f>
        <v/>
      </c>
      <c r="N323" s="31" t="n">
        <v>0</v>
      </c>
      <c r="O323" s="31">
        <f>AVERAGE(N323,P323)</f>
        <v/>
      </c>
      <c r="P323" s="31" t="n">
        <v>0</v>
      </c>
      <c r="Q323" s="31">
        <f>AVERAGE(P323,R323)</f>
        <v/>
      </c>
      <c r="R323" s="31" t="n">
        <v>0</v>
      </c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  <c r="AB323" s="31" t="n"/>
      <c r="AC323" s="31" t="n"/>
      <c r="AD323" s="31" t="n"/>
      <c r="AE323" s="31" t="n"/>
      <c r="AF323" s="31" t="n"/>
      <c r="AG323" s="31" t="n"/>
    </row>
    <row r="324" ht="15.75" customHeight="1">
      <c r="A324" s="31" t="n"/>
      <c r="B324" s="31" t="inlineStr">
        <is>
          <t>MO</t>
        </is>
      </c>
      <c r="C324" s="31" t="inlineStr">
        <is>
          <t>Generation</t>
        </is>
      </c>
      <c r="D324" s="31" t="inlineStr">
        <is>
          <t>Land-based Wind</t>
        </is>
      </c>
      <c r="E324" s="31">
        <f>LOOKUP(D324,$U$2:$V$15,$V$2:$V$15)</f>
        <v/>
      </c>
      <c r="F324" s="31" t="n">
        <v>2901902.516</v>
      </c>
      <c r="G324" s="31">
        <f>AVERAGE(F324,H324)</f>
        <v/>
      </c>
      <c r="H324" s="31" t="n">
        <v>2905278.626</v>
      </c>
      <c r="I324" s="31">
        <f>AVERAGE(H324,J324)</f>
        <v/>
      </c>
      <c r="J324" s="31" t="n">
        <v>2872051.936</v>
      </c>
      <c r="K324" s="31">
        <f>AVERAGE(J324,L324)</f>
        <v/>
      </c>
      <c r="L324" s="31" t="n">
        <v>2853783.891</v>
      </c>
      <c r="M324" s="31">
        <f>AVERAGE(L324,N324)</f>
        <v/>
      </c>
      <c r="N324" s="31" t="n">
        <v>2836296.503</v>
      </c>
      <c r="O324" s="31">
        <f>AVERAGE(N324,P324)</f>
        <v/>
      </c>
      <c r="P324" s="31" t="n">
        <v>2826076.404</v>
      </c>
      <c r="Q324" s="31">
        <f>AVERAGE(P324,R324)</f>
        <v/>
      </c>
      <c r="R324" s="31" t="n">
        <v>2821994.023</v>
      </c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  <c r="AB324" s="31" t="n"/>
      <c r="AC324" s="31" t="n"/>
      <c r="AD324" s="31" t="n"/>
      <c r="AE324" s="31" t="n"/>
      <c r="AF324" s="31" t="n"/>
      <c r="AG324" s="31" t="n"/>
    </row>
    <row r="325" ht="15.75" customHeight="1">
      <c r="A325" s="31" t="n"/>
      <c r="B325" s="31" t="inlineStr">
        <is>
          <t>MO</t>
        </is>
      </c>
      <c r="C325" s="31" t="inlineStr">
        <is>
          <t>Generation</t>
        </is>
      </c>
      <c r="D325" s="31" t="inlineStr">
        <is>
          <t>NG-CC</t>
        </is>
      </c>
      <c r="E325" s="31">
        <f>LOOKUP(D325,$U$2:$V$15,$V$2:$V$15)</f>
        <v/>
      </c>
      <c r="F325" s="31" t="n">
        <v>5496352.059</v>
      </c>
      <c r="G325" s="31">
        <f>AVERAGE(F325,H325)</f>
        <v/>
      </c>
      <c r="H325" s="31" t="n">
        <v>4837641.338</v>
      </c>
      <c r="I325" s="31">
        <f>AVERAGE(H325,J325)</f>
        <v/>
      </c>
      <c r="J325" s="31" t="n">
        <v>4191265.674</v>
      </c>
      <c r="K325" s="31">
        <f>AVERAGE(J325,L325)</f>
        <v/>
      </c>
      <c r="L325" s="31" t="n">
        <v>2742474.108</v>
      </c>
      <c r="M325" s="31">
        <f>AVERAGE(L325,N325)</f>
        <v/>
      </c>
      <c r="N325" s="31" t="n">
        <v>2043083.835</v>
      </c>
      <c r="O325" s="31">
        <f>AVERAGE(N325,P325)</f>
        <v/>
      </c>
      <c r="P325" s="31" t="n">
        <v>1892683.15</v>
      </c>
      <c r="Q325" s="31">
        <f>AVERAGE(P325,R325)</f>
        <v/>
      </c>
      <c r="R325" s="31" t="n">
        <v>1865757.141</v>
      </c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  <c r="AB325" s="31" t="n"/>
      <c r="AC325" s="31" t="n"/>
      <c r="AD325" s="31" t="n"/>
      <c r="AE325" s="31" t="n"/>
      <c r="AF325" s="31" t="n"/>
      <c r="AG325" s="31" t="n"/>
    </row>
    <row r="326" ht="15.75" customHeight="1">
      <c r="A326" s="31" t="n"/>
      <c r="B326" s="31" t="inlineStr">
        <is>
          <t>MO</t>
        </is>
      </c>
      <c r="C326" s="31" t="inlineStr">
        <is>
          <t>Generation</t>
        </is>
      </c>
      <c r="D326" s="31" t="inlineStr">
        <is>
          <t>NG-CT</t>
        </is>
      </c>
      <c r="E326" s="31">
        <f>LOOKUP(D326,$U$2:$V$15,$V$2:$V$15)</f>
        <v/>
      </c>
      <c r="F326" s="31" t="n">
        <v>108155</v>
      </c>
      <c r="G326" s="31">
        <f>AVERAGE(F326,H326)</f>
        <v/>
      </c>
      <c r="H326" s="31" t="n">
        <v>106525.4</v>
      </c>
      <c r="I326" s="31">
        <f>AVERAGE(H326,J326)</f>
        <v/>
      </c>
      <c r="J326" s="31" t="n">
        <v>105869.68</v>
      </c>
      <c r="K326" s="31">
        <f>AVERAGE(J326,L326)</f>
        <v/>
      </c>
      <c r="L326" s="31" t="n">
        <v>86357.16</v>
      </c>
      <c r="M326" s="31">
        <f>AVERAGE(L326,N326)</f>
        <v/>
      </c>
      <c r="N326" s="31" t="n">
        <v>78899.8</v>
      </c>
      <c r="O326" s="31">
        <f>AVERAGE(N326,P326)</f>
        <v/>
      </c>
      <c r="P326" s="31" t="n">
        <v>72885.8</v>
      </c>
      <c r="Q326" s="31">
        <f>AVERAGE(P326,R326)</f>
        <v/>
      </c>
      <c r="R326" s="31" t="n">
        <v>43642.24</v>
      </c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  <c r="AB326" s="31" t="n"/>
      <c r="AC326" s="31" t="n"/>
      <c r="AD326" s="31" t="n"/>
      <c r="AE326" s="31" t="n"/>
      <c r="AF326" s="31" t="n"/>
      <c r="AG326" s="31" t="n"/>
    </row>
    <row r="327" ht="15.75" customHeight="1">
      <c r="A327" s="31" t="n"/>
      <c r="B327" s="31" t="inlineStr">
        <is>
          <t>MO</t>
        </is>
      </c>
      <c r="C327" s="31" t="inlineStr">
        <is>
          <t>Generation</t>
        </is>
      </c>
      <c r="D327" s="31" t="inlineStr">
        <is>
          <t>Nuclear</t>
        </is>
      </c>
      <c r="E327" s="31">
        <f>LOOKUP(D327,$U$2:$V$15,$V$2:$V$15)</f>
        <v/>
      </c>
      <c r="F327" s="31" t="n">
        <v>9407064.24</v>
      </c>
      <c r="G327" s="31">
        <f>AVERAGE(F327,H327)</f>
        <v/>
      </c>
      <c r="H327" s="31" t="n">
        <v>9407064.24</v>
      </c>
      <c r="I327" s="31">
        <f>AVERAGE(H327,J327)</f>
        <v/>
      </c>
      <c r="J327" s="31" t="n">
        <v>9407064.24</v>
      </c>
      <c r="K327" s="31">
        <f>AVERAGE(J327,L327)</f>
        <v/>
      </c>
      <c r="L327" s="31" t="n">
        <v>9407064.24</v>
      </c>
      <c r="M327" s="31">
        <f>AVERAGE(L327,N327)</f>
        <v/>
      </c>
      <c r="N327" s="31" t="n">
        <v>9407064.24</v>
      </c>
      <c r="O327" s="31">
        <f>AVERAGE(N327,P327)</f>
        <v/>
      </c>
      <c r="P327" s="31" t="n">
        <v>9407064.24</v>
      </c>
      <c r="Q327" s="31">
        <f>AVERAGE(P327,R327)</f>
        <v/>
      </c>
      <c r="R327" s="31" t="n">
        <v>9407064.24</v>
      </c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  <c r="AB327" s="31" t="n"/>
      <c r="AC327" s="31" t="n"/>
      <c r="AD327" s="31" t="n"/>
      <c r="AE327" s="31" t="n"/>
      <c r="AF327" s="31" t="n"/>
      <c r="AG327" s="31" t="n"/>
    </row>
    <row r="328" ht="15.75" customHeight="1">
      <c r="A328" s="31" t="n"/>
      <c r="B328" s="31" t="inlineStr">
        <is>
          <t>MO</t>
        </is>
      </c>
      <c r="C328" s="31" t="inlineStr">
        <is>
          <t>Generation</t>
        </is>
      </c>
      <c r="D328" s="31" t="inlineStr">
        <is>
          <t>Offshore Wind</t>
        </is>
      </c>
      <c r="E328" s="31">
        <f>LOOKUP(D328,$U$2:$V$15,$V$2:$V$15)</f>
        <v/>
      </c>
      <c r="F328" s="31" t="n">
        <v>0</v>
      </c>
      <c r="G328" s="31">
        <f>AVERAGE(F328,H328)</f>
        <v/>
      </c>
      <c r="H328" s="31" t="n">
        <v>0</v>
      </c>
      <c r="I328" s="31">
        <f>AVERAGE(H328,J328)</f>
        <v/>
      </c>
      <c r="J328" s="31" t="n">
        <v>0</v>
      </c>
      <c r="K328" s="31">
        <f>AVERAGE(J328,L328)</f>
        <v/>
      </c>
      <c r="L328" s="31" t="n">
        <v>0</v>
      </c>
      <c r="M328" s="31">
        <f>AVERAGE(L328,N328)</f>
        <v/>
      </c>
      <c r="N328" s="31" t="n">
        <v>0</v>
      </c>
      <c r="O328" s="31">
        <f>AVERAGE(N328,P328)</f>
        <v/>
      </c>
      <c r="P328" s="31" t="n">
        <v>0</v>
      </c>
      <c r="Q328" s="31">
        <f>AVERAGE(P328,R328)</f>
        <v/>
      </c>
      <c r="R328" s="31" t="n">
        <v>0</v>
      </c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  <c r="AB328" s="31" t="n"/>
      <c r="AC328" s="31" t="n"/>
      <c r="AD328" s="31" t="n"/>
      <c r="AE328" s="31" t="n"/>
      <c r="AF328" s="31" t="n"/>
      <c r="AG328" s="31" t="n"/>
    </row>
    <row r="329" ht="15.75" customHeight="1">
      <c r="A329" s="31" t="n"/>
      <c r="B329" s="31" t="inlineStr">
        <is>
          <t>MO</t>
        </is>
      </c>
      <c r="C329" s="31" t="inlineStr">
        <is>
          <t>Generation</t>
        </is>
      </c>
      <c r="D329" s="31" t="inlineStr">
        <is>
          <t>Oil-Gas-Steam</t>
        </is>
      </c>
      <c r="E329" s="31">
        <f>LOOKUP(D329,$U$2:$V$15,$V$2:$V$15)</f>
        <v/>
      </c>
      <c r="F329" s="31" t="n">
        <v>75518.6256</v>
      </c>
      <c r="G329" s="31">
        <f>AVERAGE(F329,H329)</f>
        <v/>
      </c>
      <c r="H329" s="31" t="n">
        <v>75518.6256</v>
      </c>
      <c r="I329" s="31">
        <f>AVERAGE(H329,J329)</f>
        <v/>
      </c>
      <c r="J329" s="31" t="n">
        <v>75518.6256</v>
      </c>
      <c r="K329" s="31">
        <f>AVERAGE(J329,L329)</f>
        <v/>
      </c>
      <c r="L329" s="31" t="n">
        <v>75518.6256</v>
      </c>
      <c r="M329" s="31">
        <f>AVERAGE(L329,N329)</f>
        <v/>
      </c>
      <c r="N329" s="31" t="n">
        <v>75518.6256</v>
      </c>
      <c r="O329" s="31">
        <f>AVERAGE(N329,P329)</f>
        <v/>
      </c>
      <c r="P329" s="31" t="n">
        <v>75518.6256</v>
      </c>
      <c r="Q329" s="31">
        <f>AVERAGE(P329,R329)</f>
        <v/>
      </c>
      <c r="R329" s="31" t="n">
        <v>75518.6256</v>
      </c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  <c r="AB329" s="31" t="n"/>
      <c r="AC329" s="31" t="n"/>
      <c r="AD329" s="31" t="n"/>
      <c r="AE329" s="31" t="n"/>
      <c r="AF329" s="31" t="n"/>
      <c r="AG329" s="31" t="n"/>
    </row>
    <row r="330" ht="15.75" customHeight="1">
      <c r="A330" s="31" t="n"/>
      <c r="B330" s="31" t="inlineStr">
        <is>
          <t>MO</t>
        </is>
      </c>
      <c r="C330" s="31" t="inlineStr">
        <is>
          <t>Generation</t>
        </is>
      </c>
      <c r="D330" s="31" t="inlineStr">
        <is>
          <t>Rooftop PV</t>
        </is>
      </c>
      <c r="E330" s="31">
        <f>LOOKUP(D330,$U$2:$V$15,$V$2:$V$15)</f>
        <v/>
      </c>
      <c r="F330" s="31" t="n">
        <v>220432.0389</v>
      </c>
      <c r="G330" s="31">
        <f>AVERAGE(F330,H330)</f>
        <v/>
      </c>
      <c r="H330" s="31" t="n">
        <v>238318.7962</v>
      </c>
      <c r="I330" s="31">
        <f>AVERAGE(H330,J330)</f>
        <v/>
      </c>
      <c r="J330" s="31" t="n">
        <v>252490.336</v>
      </c>
      <c r="K330" s="31">
        <f>AVERAGE(J330,L330)</f>
        <v/>
      </c>
      <c r="L330" s="31" t="n">
        <v>267774.0959</v>
      </c>
      <c r="M330" s="31">
        <f>AVERAGE(L330,N330)</f>
        <v/>
      </c>
      <c r="N330" s="31" t="n">
        <v>292903.3145</v>
      </c>
      <c r="O330" s="31">
        <f>AVERAGE(N330,P330)</f>
        <v/>
      </c>
      <c r="P330" s="31" t="n">
        <v>332705.4534</v>
      </c>
      <c r="Q330" s="31">
        <f>AVERAGE(P330,R330)</f>
        <v/>
      </c>
      <c r="R330" s="31" t="n">
        <v>391859.2515</v>
      </c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  <c r="AB330" s="31" t="n"/>
      <c r="AC330" s="31" t="n"/>
      <c r="AD330" s="31" t="n"/>
      <c r="AE330" s="31" t="n"/>
      <c r="AF330" s="31" t="n"/>
      <c r="AG330" s="31" t="n"/>
    </row>
    <row r="331" ht="15.75" customHeight="1">
      <c r="A331" s="31" t="n"/>
      <c r="B331" s="31" t="inlineStr">
        <is>
          <t>MO</t>
        </is>
      </c>
      <c r="C331" s="31" t="inlineStr">
        <is>
          <t>Generation</t>
        </is>
      </c>
      <c r="D331" s="31" t="inlineStr">
        <is>
          <t>Storage</t>
        </is>
      </c>
      <c r="E331" s="31">
        <f>LOOKUP(D331,$U$2:$V$15,$V$2:$V$15)</f>
        <v/>
      </c>
      <c r="F331" s="31" t="n">
        <v>0</v>
      </c>
      <c r="G331" s="31" t="n">
        <v>0</v>
      </c>
      <c r="H331" s="31" t="n">
        <v>0</v>
      </c>
      <c r="I331" s="31" t="n">
        <v>0</v>
      </c>
      <c r="J331" s="31" t="n">
        <v>0</v>
      </c>
      <c r="K331" s="31" t="n">
        <v>0</v>
      </c>
      <c r="L331" s="31" t="n">
        <v>0</v>
      </c>
      <c r="M331" s="31" t="n">
        <v>0</v>
      </c>
      <c r="N331" s="31" t="n">
        <v>0</v>
      </c>
      <c r="O331" s="31" t="n">
        <v>0</v>
      </c>
      <c r="P331" s="31" t="n">
        <v>0</v>
      </c>
      <c r="Q331" s="31" t="n">
        <v>0</v>
      </c>
      <c r="R331" s="31" t="n">
        <v>0</v>
      </c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  <c r="AB331" s="31" t="n"/>
      <c r="AC331" s="31" t="n"/>
      <c r="AD331" s="31" t="n"/>
      <c r="AE331" s="31" t="n"/>
      <c r="AF331" s="31" t="n"/>
      <c r="AG331" s="31" t="n"/>
    </row>
    <row r="332" ht="15.75" customHeight="1">
      <c r="A332" s="31" t="n"/>
      <c r="B332" s="31" t="inlineStr">
        <is>
          <t>MO</t>
        </is>
      </c>
      <c r="C332" s="31" t="inlineStr">
        <is>
          <t>Generation</t>
        </is>
      </c>
      <c r="D332" s="31" t="inlineStr">
        <is>
          <t>Utility PV</t>
        </is>
      </c>
      <c r="E332" s="31">
        <f>LOOKUP(D332,$U$2:$V$15,$V$2:$V$15)</f>
        <v/>
      </c>
      <c r="F332" s="31" t="n">
        <v>133721.8012</v>
      </c>
      <c r="G332" s="31">
        <f>AVERAGE(F332,H332)</f>
        <v/>
      </c>
      <c r="H332" s="31" t="n">
        <v>133730.025</v>
      </c>
      <c r="I332" s="31">
        <f>AVERAGE(H332,J332)</f>
        <v/>
      </c>
      <c r="J332" s="31" t="n">
        <v>133738.1676</v>
      </c>
      <c r="K332" s="31">
        <f>AVERAGE(J332,L332)</f>
        <v/>
      </c>
      <c r="L332" s="31" t="n">
        <v>132408.2537</v>
      </c>
      <c r="M332" s="31">
        <f>AVERAGE(L332,N332)</f>
        <v/>
      </c>
      <c r="N332" s="31" t="n">
        <v>131085.148</v>
      </c>
      <c r="O332" s="31">
        <f>AVERAGE(N332,P332)</f>
        <v/>
      </c>
      <c r="P332" s="31" t="n">
        <v>129775.7742</v>
      </c>
      <c r="Q332" s="31">
        <f>AVERAGE(P332,R332)</f>
        <v/>
      </c>
      <c r="R332" s="31" t="n">
        <v>128479.9984</v>
      </c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  <c r="AB332" s="31" t="n"/>
      <c r="AC332" s="31" t="n"/>
      <c r="AD332" s="31" t="n"/>
      <c r="AE332" s="31" t="n"/>
      <c r="AF332" s="31" t="n"/>
      <c r="AG332" s="31" t="n"/>
    </row>
    <row r="333" ht="15.75" customHeight="1">
      <c r="A333" s="31" t="n"/>
      <c r="B333" s="31" t="inlineStr">
        <is>
          <t>MS</t>
        </is>
      </c>
      <c r="C333" s="31" t="inlineStr">
        <is>
          <t>Generation</t>
        </is>
      </c>
      <c r="D333" s="31" t="inlineStr">
        <is>
          <t>Biopower</t>
        </is>
      </c>
      <c r="E333" s="31">
        <f>LOOKUP(D333,$U$2:$V$15,$V$2:$V$15)</f>
        <v/>
      </c>
      <c r="F333" s="31" t="n">
        <v>0</v>
      </c>
      <c r="G333" s="31">
        <f>AVERAGE(F333,H333)</f>
        <v/>
      </c>
      <c r="H333" s="31" t="n">
        <v>0</v>
      </c>
      <c r="I333" s="31">
        <f>AVERAGE(H333,J333)</f>
        <v/>
      </c>
      <c r="J333" s="31" t="n">
        <v>0</v>
      </c>
      <c r="K333" s="31">
        <f>AVERAGE(J333,L333)</f>
        <v/>
      </c>
      <c r="L333" s="31" t="n">
        <v>0</v>
      </c>
      <c r="M333" s="31">
        <f>AVERAGE(L333,N333)</f>
        <v/>
      </c>
      <c r="N333" s="31" t="n">
        <v>0</v>
      </c>
      <c r="O333" s="31">
        <f>AVERAGE(N333,P333)</f>
        <v/>
      </c>
      <c r="P333" s="31" t="n">
        <v>0</v>
      </c>
      <c r="Q333" s="31">
        <f>AVERAGE(P333,R333)</f>
        <v/>
      </c>
      <c r="R333" s="31" t="n">
        <v>0</v>
      </c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  <c r="AB333" s="31" t="n"/>
      <c r="AC333" s="31" t="n"/>
      <c r="AD333" s="31" t="n"/>
      <c r="AE333" s="31" t="n"/>
      <c r="AF333" s="31" t="n"/>
      <c r="AG333" s="31" t="n"/>
    </row>
    <row r="334" ht="15.75" customHeight="1">
      <c r="A334" s="31" t="n"/>
      <c r="B334" s="31" t="inlineStr">
        <is>
          <t>MS</t>
        </is>
      </c>
      <c r="C334" s="31" t="inlineStr">
        <is>
          <t>Generation</t>
        </is>
      </c>
      <c r="D334" s="31" t="inlineStr">
        <is>
          <t>Coal</t>
        </is>
      </c>
      <c r="E334" s="31">
        <f>LOOKUP(D334,$U$2:$V$15,$V$2:$V$15)</f>
        <v/>
      </c>
      <c r="F334" s="31" t="n">
        <v>8269259.31</v>
      </c>
      <c r="G334" s="31">
        <f>AVERAGE(F334,H334)</f>
        <v/>
      </c>
      <c r="H334" s="31" t="n">
        <v>3968735.551</v>
      </c>
      <c r="I334" s="31">
        <f>AVERAGE(H334,J334)</f>
        <v/>
      </c>
      <c r="J334" s="31" t="n">
        <v>6214663.788</v>
      </c>
      <c r="K334" s="31">
        <f>AVERAGE(J334,L334)</f>
        <v/>
      </c>
      <c r="L334" s="31" t="n">
        <v>9102464.964</v>
      </c>
      <c r="M334" s="31">
        <f>AVERAGE(L334,N334)</f>
        <v/>
      </c>
      <c r="N334" s="31" t="n">
        <v>9600519.078</v>
      </c>
      <c r="O334" s="31">
        <f>AVERAGE(N334,P334)</f>
        <v/>
      </c>
      <c r="P334" s="31" t="n">
        <v>9383247.092</v>
      </c>
      <c r="Q334" s="31">
        <f>AVERAGE(P334,R334)</f>
        <v/>
      </c>
      <c r="R334" s="31" t="n">
        <v>9651733.992000001</v>
      </c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  <c r="AB334" s="31" t="n"/>
      <c r="AC334" s="31" t="n"/>
      <c r="AD334" s="31" t="n"/>
      <c r="AE334" s="31" t="n"/>
      <c r="AF334" s="31" t="n"/>
      <c r="AG334" s="31" t="n"/>
    </row>
    <row r="335" ht="15.75" customHeight="1">
      <c r="A335" s="31" t="n"/>
      <c r="B335" s="31" t="inlineStr">
        <is>
          <t>MS</t>
        </is>
      </c>
      <c r="C335" s="31" t="inlineStr">
        <is>
          <t>Generation</t>
        </is>
      </c>
      <c r="D335" s="31" t="inlineStr">
        <is>
          <t>CSP</t>
        </is>
      </c>
      <c r="E335" s="31">
        <f>LOOKUP(D335,$U$2:$V$15,$V$2:$V$15)</f>
        <v/>
      </c>
      <c r="F335" s="31" t="n">
        <v>0</v>
      </c>
      <c r="G335" s="31">
        <f>AVERAGE(F335,H335)</f>
        <v/>
      </c>
      <c r="H335" s="31" t="n">
        <v>0</v>
      </c>
      <c r="I335" s="31">
        <f>AVERAGE(H335,J335)</f>
        <v/>
      </c>
      <c r="J335" s="31" t="n">
        <v>0</v>
      </c>
      <c r="K335" s="31">
        <f>AVERAGE(J335,L335)</f>
        <v/>
      </c>
      <c r="L335" s="31" t="n">
        <v>0</v>
      </c>
      <c r="M335" s="31">
        <f>AVERAGE(L335,N335)</f>
        <v/>
      </c>
      <c r="N335" s="31" t="n">
        <v>0</v>
      </c>
      <c r="O335" s="31">
        <f>AVERAGE(N335,P335)</f>
        <v/>
      </c>
      <c r="P335" s="31" t="n">
        <v>0</v>
      </c>
      <c r="Q335" s="31">
        <f>AVERAGE(P335,R335)</f>
        <v/>
      </c>
      <c r="R335" s="31" t="n">
        <v>0</v>
      </c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  <c r="AB335" s="31" t="n"/>
      <c r="AC335" s="31" t="n"/>
      <c r="AD335" s="31" t="n"/>
      <c r="AE335" s="31" t="n"/>
      <c r="AF335" s="31" t="n"/>
      <c r="AG335" s="31" t="n"/>
    </row>
    <row r="336" ht="15.75" customHeight="1">
      <c r="A336" s="31" t="n"/>
      <c r="B336" s="31" t="inlineStr">
        <is>
          <t>MS</t>
        </is>
      </c>
      <c r="C336" s="31" t="inlineStr">
        <is>
          <t>Generation</t>
        </is>
      </c>
      <c r="D336" s="31" t="inlineStr">
        <is>
          <t>Geothermal</t>
        </is>
      </c>
      <c r="E336" s="31">
        <f>LOOKUP(D336,$U$2:$V$15,$V$2:$V$15)</f>
        <v/>
      </c>
      <c r="F336" s="31" t="n">
        <v>0</v>
      </c>
      <c r="G336" s="31">
        <f>AVERAGE(F336,H336)</f>
        <v/>
      </c>
      <c r="H336" s="31" t="n">
        <v>0</v>
      </c>
      <c r="I336" s="31">
        <f>AVERAGE(H336,J336)</f>
        <v/>
      </c>
      <c r="J336" s="31" t="n">
        <v>0</v>
      </c>
      <c r="K336" s="31">
        <f>AVERAGE(J336,L336)</f>
        <v/>
      </c>
      <c r="L336" s="31" t="n">
        <v>0</v>
      </c>
      <c r="M336" s="31">
        <f>AVERAGE(L336,N336)</f>
        <v/>
      </c>
      <c r="N336" s="31" t="n">
        <v>0</v>
      </c>
      <c r="O336" s="31">
        <f>AVERAGE(N336,P336)</f>
        <v/>
      </c>
      <c r="P336" s="31" t="n">
        <v>0</v>
      </c>
      <c r="Q336" s="31">
        <f>AVERAGE(P336,R336)</f>
        <v/>
      </c>
      <c r="R336" s="31" t="n">
        <v>0</v>
      </c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  <c r="AB336" s="31" t="n"/>
      <c r="AC336" s="31" t="n"/>
      <c r="AD336" s="31" t="n"/>
      <c r="AE336" s="31" t="n"/>
      <c r="AF336" s="31" t="n"/>
      <c r="AG336" s="31" t="n"/>
    </row>
    <row r="337" ht="15.75" customHeight="1">
      <c r="A337" s="31" t="n"/>
      <c r="B337" s="31" t="inlineStr">
        <is>
          <t>MS</t>
        </is>
      </c>
      <c r="C337" s="31" t="inlineStr">
        <is>
          <t>Generation</t>
        </is>
      </c>
      <c r="D337" s="31" t="inlineStr">
        <is>
          <t>Hydro</t>
        </is>
      </c>
      <c r="E337" s="31">
        <f>LOOKUP(D337,$U$2:$V$15,$V$2:$V$15)</f>
        <v/>
      </c>
      <c r="F337" s="31" t="n">
        <v>0</v>
      </c>
      <c r="G337" s="31">
        <f>AVERAGE(F337,H337)</f>
        <v/>
      </c>
      <c r="H337" s="31" t="n">
        <v>0</v>
      </c>
      <c r="I337" s="31">
        <f>AVERAGE(H337,J337)</f>
        <v/>
      </c>
      <c r="J337" s="31" t="n">
        <v>0</v>
      </c>
      <c r="K337" s="31">
        <f>AVERAGE(J337,L337)</f>
        <v/>
      </c>
      <c r="L337" s="31" t="n">
        <v>0</v>
      </c>
      <c r="M337" s="31">
        <f>AVERAGE(L337,N337)</f>
        <v/>
      </c>
      <c r="N337" s="31" t="n">
        <v>0</v>
      </c>
      <c r="O337" s="31">
        <f>AVERAGE(N337,P337)</f>
        <v/>
      </c>
      <c r="P337" s="31" t="n">
        <v>0</v>
      </c>
      <c r="Q337" s="31">
        <f>AVERAGE(P337,R337)</f>
        <v/>
      </c>
      <c r="R337" s="31" t="n">
        <v>0</v>
      </c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  <c r="AB337" s="31" t="n"/>
      <c r="AC337" s="31" t="n"/>
      <c r="AD337" s="31" t="n"/>
      <c r="AE337" s="31" t="n"/>
      <c r="AF337" s="31" t="n"/>
      <c r="AG337" s="31" t="n"/>
    </row>
    <row r="338" ht="15.75" customHeight="1">
      <c r="A338" s="31" t="n"/>
      <c r="B338" s="31" t="inlineStr">
        <is>
          <t>MS</t>
        </is>
      </c>
      <c r="C338" s="31" t="inlineStr">
        <is>
          <t>Generation</t>
        </is>
      </c>
      <c r="D338" s="31" t="inlineStr">
        <is>
          <t>Imports</t>
        </is>
      </c>
      <c r="E338" s="31">
        <f>LOOKUP(D338,$U$2:$V$15,$V$2:$V$15)</f>
        <v/>
      </c>
      <c r="F338" s="31" t="n">
        <v>0</v>
      </c>
      <c r="G338" s="31">
        <f>AVERAGE(F338,H338)</f>
        <v/>
      </c>
      <c r="H338" s="31" t="n">
        <v>0</v>
      </c>
      <c r="I338" s="31">
        <f>AVERAGE(H338,J338)</f>
        <v/>
      </c>
      <c r="J338" s="31" t="n">
        <v>0</v>
      </c>
      <c r="K338" s="31">
        <f>AVERAGE(J338,L338)</f>
        <v/>
      </c>
      <c r="L338" s="31" t="n">
        <v>0</v>
      </c>
      <c r="M338" s="31">
        <f>AVERAGE(L338,N338)</f>
        <v/>
      </c>
      <c r="N338" s="31" t="n">
        <v>0</v>
      </c>
      <c r="O338" s="31">
        <f>AVERAGE(N338,P338)</f>
        <v/>
      </c>
      <c r="P338" s="31" t="n">
        <v>0</v>
      </c>
      <c r="Q338" s="31">
        <f>AVERAGE(P338,R338)</f>
        <v/>
      </c>
      <c r="R338" s="31" t="n">
        <v>0</v>
      </c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  <c r="AB338" s="31" t="n"/>
      <c r="AC338" s="31" t="n"/>
      <c r="AD338" s="31" t="n"/>
      <c r="AE338" s="31" t="n"/>
      <c r="AF338" s="31" t="n"/>
      <c r="AG338" s="31" t="n"/>
    </row>
    <row r="339" ht="15.75" customHeight="1">
      <c r="A339" s="31" t="n"/>
      <c r="B339" s="31" t="inlineStr">
        <is>
          <t>MS</t>
        </is>
      </c>
      <c r="C339" s="31" t="inlineStr">
        <is>
          <t>Generation</t>
        </is>
      </c>
      <c r="D339" s="31" t="inlineStr">
        <is>
          <t>Land-based Wind</t>
        </is>
      </c>
      <c r="E339" s="31">
        <f>LOOKUP(D339,$U$2:$V$15,$V$2:$V$15)</f>
        <v/>
      </c>
      <c r="F339" s="31" t="n">
        <v>0</v>
      </c>
      <c r="G339" s="31">
        <f>AVERAGE(F339,H339)</f>
        <v/>
      </c>
      <c r="H339" s="31" t="n">
        <v>0</v>
      </c>
      <c r="I339" s="31">
        <f>AVERAGE(H339,J339)</f>
        <v/>
      </c>
      <c r="J339" s="31" t="n">
        <v>0</v>
      </c>
      <c r="K339" s="31">
        <f>AVERAGE(J339,L339)</f>
        <v/>
      </c>
      <c r="L339" s="31" t="n">
        <v>0</v>
      </c>
      <c r="M339" s="31">
        <f>AVERAGE(L339,N339)</f>
        <v/>
      </c>
      <c r="N339" s="31" t="n">
        <v>0</v>
      </c>
      <c r="O339" s="31">
        <f>AVERAGE(N339,P339)</f>
        <v/>
      </c>
      <c r="P339" s="31" t="n">
        <v>0</v>
      </c>
      <c r="Q339" s="31">
        <f>AVERAGE(P339,R339)</f>
        <v/>
      </c>
      <c r="R339" s="31" t="n">
        <v>0</v>
      </c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  <c r="AB339" s="31" t="n"/>
      <c r="AC339" s="31" t="n"/>
      <c r="AD339" s="31" t="n"/>
      <c r="AE339" s="31" t="n"/>
      <c r="AF339" s="31" t="n"/>
      <c r="AG339" s="31" t="n"/>
    </row>
    <row r="340" ht="15.75" customHeight="1">
      <c r="A340" s="31" t="n"/>
      <c r="B340" s="31" t="inlineStr">
        <is>
          <t>MS</t>
        </is>
      </c>
      <c r="C340" s="31" t="inlineStr">
        <is>
          <t>Generation</t>
        </is>
      </c>
      <c r="D340" s="31" t="inlineStr">
        <is>
          <t>NG-CC</t>
        </is>
      </c>
      <c r="E340" s="31">
        <f>LOOKUP(D340,$U$2:$V$15,$V$2:$V$15)</f>
        <v/>
      </c>
      <c r="F340" s="31" t="n">
        <v>34484110.34</v>
      </c>
      <c r="G340" s="31">
        <f>AVERAGE(F340,H340)</f>
        <v/>
      </c>
      <c r="H340" s="31" t="n">
        <v>33675372.43</v>
      </c>
      <c r="I340" s="31">
        <f>AVERAGE(H340,J340)</f>
        <v/>
      </c>
      <c r="J340" s="31" t="n">
        <v>25934811.42</v>
      </c>
      <c r="K340" s="31">
        <f>AVERAGE(J340,L340)</f>
        <v/>
      </c>
      <c r="L340" s="31" t="n">
        <v>15907256.76</v>
      </c>
      <c r="M340" s="31">
        <f>AVERAGE(L340,N340)</f>
        <v/>
      </c>
      <c r="N340" s="31" t="n">
        <v>14094318.83</v>
      </c>
      <c r="O340" s="31">
        <f>AVERAGE(N340,P340)</f>
        <v/>
      </c>
      <c r="P340" s="31" t="n">
        <v>12985326.89</v>
      </c>
      <c r="Q340" s="31">
        <f>AVERAGE(P340,R340)</f>
        <v/>
      </c>
      <c r="R340" s="31" t="n">
        <v>13123766.86</v>
      </c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  <c r="AB340" s="31" t="n"/>
      <c r="AC340" s="31" t="n"/>
      <c r="AD340" s="31" t="n"/>
      <c r="AE340" s="31" t="n"/>
      <c r="AF340" s="31" t="n"/>
      <c r="AG340" s="31" t="n"/>
    </row>
    <row r="341" ht="15.75" customHeight="1">
      <c r="A341" s="31" t="n"/>
      <c r="B341" s="31" t="inlineStr">
        <is>
          <t>MS</t>
        </is>
      </c>
      <c r="C341" s="31" t="inlineStr">
        <is>
          <t>Generation</t>
        </is>
      </c>
      <c r="D341" s="31" t="inlineStr">
        <is>
          <t>NG-CT</t>
        </is>
      </c>
      <c r="E341" s="31">
        <f>LOOKUP(D341,$U$2:$V$15,$V$2:$V$15)</f>
        <v/>
      </c>
      <c r="F341" s="31" t="n">
        <v>48624.16</v>
      </c>
      <c r="G341" s="31">
        <f>AVERAGE(F341,H341)</f>
        <v/>
      </c>
      <c r="H341" s="31" t="n">
        <v>48080.96</v>
      </c>
      <c r="I341" s="31">
        <f>AVERAGE(H341,J341)</f>
        <v/>
      </c>
      <c r="J341" s="31" t="n">
        <v>45597.76</v>
      </c>
      <c r="K341" s="31">
        <f>AVERAGE(J341,L341)</f>
        <v/>
      </c>
      <c r="L341" s="31" t="n">
        <v>45597.76</v>
      </c>
      <c r="M341" s="31">
        <f>AVERAGE(L341,N341)</f>
        <v/>
      </c>
      <c r="N341" s="31" t="n">
        <v>45597.76</v>
      </c>
      <c r="O341" s="31">
        <f>AVERAGE(N341,P341)</f>
        <v/>
      </c>
      <c r="P341" s="31" t="n">
        <v>45597.76</v>
      </c>
      <c r="Q341" s="31">
        <f>AVERAGE(P341,R341)</f>
        <v/>
      </c>
      <c r="R341" s="31" t="n">
        <v>45597.76</v>
      </c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  <c r="AB341" s="31" t="n"/>
      <c r="AC341" s="31" t="n"/>
      <c r="AD341" s="31" t="n"/>
      <c r="AE341" s="31" t="n"/>
      <c r="AF341" s="31" t="n"/>
      <c r="AG341" s="31" t="n"/>
    </row>
    <row r="342" ht="15.75" customHeight="1">
      <c r="A342" s="31" t="n"/>
      <c r="B342" s="31" t="inlineStr">
        <is>
          <t>MS</t>
        </is>
      </c>
      <c r="C342" s="31" t="inlineStr">
        <is>
          <t>Generation</t>
        </is>
      </c>
      <c r="D342" s="31" t="inlineStr">
        <is>
          <t>Nuclear</t>
        </is>
      </c>
      <c r="E342" s="31">
        <f>LOOKUP(D342,$U$2:$V$15,$V$2:$V$15)</f>
        <v/>
      </c>
      <c r="F342" s="31" t="n">
        <v>11075039.5</v>
      </c>
      <c r="G342" s="31">
        <f>AVERAGE(F342,H342)</f>
        <v/>
      </c>
      <c r="H342" s="31" t="n">
        <v>11075039.5</v>
      </c>
      <c r="I342" s="31">
        <f>AVERAGE(H342,J342)</f>
        <v/>
      </c>
      <c r="J342" s="31" t="n">
        <v>11075039.5</v>
      </c>
      <c r="K342" s="31">
        <f>AVERAGE(J342,L342)</f>
        <v/>
      </c>
      <c r="L342" s="31" t="n">
        <v>11075039.5</v>
      </c>
      <c r="M342" s="31">
        <f>AVERAGE(L342,N342)</f>
        <v/>
      </c>
      <c r="N342" s="31" t="n">
        <v>11075039.5</v>
      </c>
      <c r="O342" s="31">
        <f>AVERAGE(N342,P342)</f>
        <v/>
      </c>
      <c r="P342" s="31" t="n">
        <v>11075039.5</v>
      </c>
      <c r="Q342" s="31">
        <f>AVERAGE(P342,R342)</f>
        <v/>
      </c>
      <c r="R342" s="31" t="n">
        <v>11075039.5</v>
      </c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  <c r="AB342" s="31" t="n"/>
      <c r="AC342" s="31" t="n"/>
      <c r="AD342" s="31" t="n"/>
      <c r="AE342" s="31" t="n"/>
      <c r="AF342" s="31" t="n"/>
      <c r="AG342" s="31" t="n"/>
    </row>
    <row r="343" ht="15.75" customHeight="1">
      <c r="A343" s="31" t="n"/>
      <c r="B343" s="31" t="inlineStr">
        <is>
          <t>MS</t>
        </is>
      </c>
      <c r="C343" s="31" t="inlineStr">
        <is>
          <t>Generation</t>
        </is>
      </c>
      <c r="D343" s="31" t="inlineStr">
        <is>
          <t>Offshore Wind</t>
        </is>
      </c>
      <c r="E343" s="31">
        <f>LOOKUP(D343,$U$2:$V$15,$V$2:$V$15)</f>
        <v/>
      </c>
      <c r="F343" s="31" t="n">
        <v>0</v>
      </c>
      <c r="G343" s="31">
        <f>AVERAGE(F343,H343)</f>
        <v/>
      </c>
      <c r="H343" s="31" t="n">
        <v>0</v>
      </c>
      <c r="I343" s="31">
        <f>AVERAGE(H343,J343)</f>
        <v/>
      </c>
      <c r="J343" s="31" t="n">
        <v>0</v>
      </c>
      <c r="K343" s="31">
        <f>AVERAGE(J343,L343)</f>
        <v/>
      </c>
      <c r="L343" s="31" t="n">
        <v>0</v>
      </c>
      <c r="M343" s="31">
        <f>AVERAGE(L343,N343)</f>
        <v/>
      </c>
      <c r="N343" s="31" t="n">
        <v>0</v>
      </c>
      <c r="O343" s="31">
        <f>AVERAGE(N343,P343)</f>
        <v/>
      </c>
      <c r="P343" s="31" t="n">
        <v>0</v>
      </c>
      <c r="Q343" s="31">
        <f>AVERAGE(P343,R343)</f>
        <v/>
      </c>
      <c r="R343" s="31" t="n">
        <v>0</v>
      </c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  <c r="AB343" s="31" t="n"/>
      <c r="AC343" s="31" t="n"/>
      <c r="AD343" s="31" t="n"/>
      <c r="AE343" s="31" t="n"/>
      <c r="AF343" s="31" t="n"/>
      <c r="AG343" s="31" t="n"/>
    </row>
    <row r="344" ht="15.75" customHeight="1">
      <c r="A344" s="31" t="n"/>
      <c r="B344" s="31" t="inlineStr">
        <is>
          <t>MS</t>
        </is>
      </c>
      <c r="C344" s="31" t="inlineStr">
        <is>
          <t>Generation</t>
        </is>
      </c>
      <c r="D344" s="31" t="inlineStr">
        <is>
          <t>Oil-Gas-Steam</t>
        </is>
      </c>
      <c r="E344" s="31">
        <f>LOOKUP(D344,$U$2:$V$15,$V$2:$V$15)</f>
        <v/>
      </c>
      <c r="F344" s="31" t="n">
        <v>7323.01824</v>
      </c>
      <c r="G344" s="31">
        <f>AVERAGE(F344,H344)</f>
        <v/>
      </c>
      <c r="H344" s="31" t="n">
        <v>7323.01824</v>
      </c>
      <c r="I344" s="31">
        <f>AVERAGE(H344,J344)</f>
        <v/>
      </c>
      <c r="J344" s="31" t="n">
        <v>7323.01824</v>
      </c>
      <c r="K344" s="31">
        <f>AVERAGE(J344,L344)</f>
        <v/>
      </c>
      <c r="L344" s="31" t="n">
        <v>7323.01824</v>
      </c>
      <c r="M344" s="31">
        <f>AVERAGE(L344,N344)</f>
        <v/>
      </c>
      <c r="N344" s="31" t="n">
        <v>7323.01824</v>
      </c>
      <c r="O344" s="31">
        <f>AVERAGE(N344,P344)</f>
        <v/>
      </c>
      <c r="P344" s="31" t="n">
        <v>7323.01824</v>
      </c>
      <c r="Q344" s="31">
        <f>AVERAGE(P344,R344)</f>
        <v/>
      </c>
      <c r="R344" s="31" t="n">
        <v>7323.01824</v>
      </c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  <c r="AB344" s="31" t="n"/>
      <c r="AC344" s="31" t="n"/>
      <c r="AD344" s="31" t="n"/>
      <c r="AE344" s="31" t="n"/>
      <c r="AF344" s="31" t="n"/>
      <c r="AG344" s="31" t="n"/>
    </row>
    <row r="345" ht="15.75" customHeight="1">
      <c r="A345" s="31" t="n"/>
      <c r="B345" s="31" t="inlineStr">
        <is>
          <t>MS</t>
        </is>
      </c>
      <c r="C345" s="31" t="inlineStr">
        <is>
          <t>Generation</t>
        </is>
      </c>
      <c r="D345" s="31" t="inlineStr">
        <is>
          <t>Rooftop PV</t>
        </is>
      </c>
      <c r="E345" s="31">
        <f>LOOKUP(D345,$U$2:$V$15,$V$2:$V$15)</f>
        <v/>
      </c>
      <c r="F345" s="31" t="n">
        <v>4929.555559</v>
      </c>
      <c r="G345" s="31">
        <f>AVERAGE(F345,H345)</f>
        <v/>
      </c>
      <c r="H345" s="31" t="n">
        <v>9015.254552</v>
      </c>
      <c r="I345" s="31">
        <f>AVERAGE(H345,J345)</f>
        <v/>
      </c>
      <c r="J345" s="31" t="n">
        <v>15624.64073</v>
      </c>
      <c r="K345" s="31">
        <f>AVERAGE(J345,L345)</f>
        <v/>
      </c>
      <c r="L345" s="31" t="n">
        <v>28298.61367</v>
      </c>
      <c r="M345" s="31">
        <f>AVERAGE(L345,N345)</f>
        <v/>
      </c>
      <c r="N345" s="31" t="n">
        <v>55421.72636</v>
      </c>
      <c r="O345" s="31">
        <f>AVERAGE(N345,P345)</f>
        <v/>
      </c>
      <c r="P345" s="31" t="n">
        <v>111552.0813</v>
      </c>
      <c r="Q345" s="31">
        <f>AVERAGE(P345,R345)</f>
        <v/>
      </c>
      <c r="R345" s="31" t="n">
        <v>212231.3142</v>
      </c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  <c r="AB345" s="31" t="n"/>
      <c r="AC345" s="31" t="n"/>
      <c r="AD345" s="31" t="n"/>
      <c r="AE345" s="31" t="n"/>
      <c r="AF345" s="31" t="n"/>
      <c r="AG345" s="31" t="n"/>
    </row>
    <row r="346" ht="15.75" customHeight="1">
      <c r="A346" s="31" t="n"/>
      <c r="B346" s="31" t="inlineStr">
        <is>
          <t>MS</t>
        </is>
      </c>
      <c r="C346" s="31" t="inlineStr">
        <is>
          <t>Generation</t>
        </is>
      </c>
      <c r="D346" s="31" t="inlineStr">
        <is>
          <t>Storage</t>
        </is>
      </c>
      <c r="E346" s="31">
        <f>LOOKUP(D346,$U$2:$V$15,$V$2:$V$15)</f>
        <v/>
      </c>
      <c r="F346" s="31" t="n">
        <v>0</v>
      </c>
      <c r="G346" s="31" t="n">
        <v>0</v>
      </c>
      <c r="H346" s="31" t="n">
        <v>0</v>
      </c>
      <c r="I346" s="31" t="n">
        <v>0</v>
      </c>
      <c r="J346" s="31" t="n">
        <v>0</v>
      </c>
      <c r="K346" s="31" t="n">
        <v>0</v>
      </c>
      <c r="L346" s="31" t="n">
        <v>0</v>
      </c>
      <c r="M346" s="31" t="n">
        <v>0</v>
      </c>
      <c r="N346" s="31" t="n">
        <v>0</v>
      </c>
      <c r="O346" s="31" t="n">
        <v>0</v>
      </c>
      <c r="P346" s="31" t="n">
        <v>0</v>
      </c>
      <c r="Q346" s="31" t="n">
        <v>0</v>
      </c>
      <c r="R346" s="31" t="n">
        <v>0</v>
      </c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  <c r="AB346" s="31" t="n"/>
      <c r="AC346" s="31" t="n"/>
      <c r="AD346" s="31" t="n"/>
      <c r="AE346" s="31" t="n"/>
      <c r="AF346" s="31" t="n"/>
      <c r="AG346" s="31" t="n"/>
    </row>
    <row r="347" ht="15.75" customHeight="1">
      <c r="A347" s="31" t="n"/>
      <c r="B347" s="31" t="inlineStr">
        <is>
          <t>MS</t>
        </is>
      </c>
      <c r="C347" s="31" t="inlineStr">
        <is>
          <t>Generation</t>
        </is>
      </c>
      <c r="D347" s="31" t="inlineStr">
        <is>
          <t>Utility PV</t>
        </is>
      </c>
      <c r="E347" s="31">
        <f>LOOKUP(D347,$U$2:$V$15,$V$2:$V$15)</f>
        <v/>
      </c>
      <c r="F347" s="31" t="n">
        <v>370195.0364</v>
      </c>
      <c r="G347" s="31">
        <f>AVERAGE(F347,H347)</f>
        <v/>
      </c>
      <c r="H347" s="31" t="n">
        <v>370195.0504</v>
      </c>
      <c r="I347" s="31">
        <f>AVERAGE(H347,J347)</f>
        <v/>
      </c>
      <c r="J347" s="31" t="n">
        <v>370195.0504</v>
      </c>
      <c r="K347" s="31">
        <f>AVERAGE(J347,L347)</f>
        <v/>
      </c>
      <c r="L347" s="31" t="n">
        <v>366529.8606</v>
      </c>
      <c r="M347" s="31">
        <f>AVERAGE(L347,N347)</f>
        <v/>
      </c>
      <c r="N347" s="31" t="n">
        <v>362866.4366</v>
      </c>
      <c r="O347" s="31">
        <f>AVERAGE(N347,P347)</f>
        <v/>
      </c>
      <c r="P347" s="31" t="n">
        <v>362514.257</v>
      </c>
      <c r="Q347" s="31">
        <f>AVERAGE(P347,R347)</f>
        <v/>
      </c>
      <c r="R347" s="31" t="n">
        <v>358894.2065</v>
      </c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  <c r="AB347" s="31" t="n"/>
      <c r="AC347" s="31" t="n"/>
      <c r="AD347" s="31" t="n"/>
      <c r="AE347" s="31" t="n"/>
      <c r="AF347" s="31" t="n"/>
      <c r="AG347" s="31" t="n"/>
    </row>
    <row r="348" ht="15.75" customHeight="1">
      <c r="A348" s="31" t="n"/>
      <c r="B348" s="31" t="inlineStr">
        <is>
          <t>MT</t>
        </is>
      </c>
      <c r="C348" s="31" t="inlineStr">
        <is>
          <t>Generation</t>
        </is>
      </c>
      <c r="D348" s="31" t="inlineStr">
        <is>
          <t>Biopower</t>
        </is>
      </c>
      <c r="E348" s="31">
        <f>LOOKUP(D348,$U$2:$V$15,$V$2:$V$15)</f>
        <v/>
      </c>
      <c r="F348" s="31" t="n">
        <v>0</v>
      </c>
      <c r="G348" s="31">
        <f>AVERAGE(F348,H348)</f>
        <v/>
      </c>
      <c r="H348" s="31" t="n">
        <v>0</v>
      </c>
      <c r="I348" s="31">
        <f>AVERAGE(H348,J348)</f>
        <v/>
      </c>
      <c r="J348" s="31" t="n">
        <v>0</v>
      </c>
      <c r="K348" s="31">
        <f>AVERAGE(J348,L348)</f>
        <v/>
      </c>
      <c r="L348" s="31" t="n">
        <v>0</v>
      </c>
      <c r="M348" s="31">
        <f>AVERAGE(L348,N348)</f>
        <v/>
      </c>
      <c r="N348" s="31" t="n">
        <v>0</v>
      </c>
      <c r="O348" s="31">
        <f>AVERAGE(N348,P348)</f>
        <v/>
      </c>
      <c r="P348" s="31" t="n">
        <v>0</v>
      </c>
      <c r="Q348" s="31">
        <f>AVERAGE(P348,R348)</f>
        <v/>
      </c>
      <c r="R348" s="31" t="n">
        <v>0</v>
      </c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  <c r="AB348" s="31" t="n"/>
      <c r="AC348" s="31" t="n"/>
      <c r="AD348" s="31" t="n"/>
      <c r="AE348" s="31" t="n"/>
      <c r="AF348" s="31" t="n"/>
      <c r="AG348" s="31" t="n"/>
    </row>
    <row r="349" ht="15.75" customHeight="1">
      <c r="A349" s="31" t="n"/>
      <c r="B349" s="31" t="inlineStr">
        <is>
          <t>MT</t>
        </is>
      </c>
      <c r="C349" s="31" t="inlineStr">
        <is>
          <t>Generation</t>
        </is>
      </c>
      <c r="D349" s="31" t="inlineStr">
        <is>
          <t>Coal</t>
        </is>
      </c>
      <c r="E349" s="31">
        <f>LOOKUP(D349,$U$2:$V$15,$V$2:$V$15)</f>
        <v/>
      </c>
      <c r="F349" s="31" t="n">
        <v>9594534.889</v>
      </c>
      <c r="G349" s="31">
        <f>AVERAGE(F349,H349)</f>
        <v/>
      </c>
      <c r="H349" s="31" t="n">
        <v>9225597.743000001</v>
      </c>
      <c r="I349" s="31">
        <f>AVERAGE(H349,J349)</f>
        <v/>
      </c>
      <c r="J349" s="31" t="n">
        <v>10878880.55</v>
      </c>
      <c r="K349" s="31">
        <f>AVERAGE(J349,L349)</f>
        <v/>
      </c>
      <c r="L349" s="31" t="n">
        <v>11017824.65</v>
      </c>
      <c r="M349" s="31">
        <f>AVERAGE(L349,N349)</f>
        <v/>
      </c>
      <c r="N349" s="31" t="n">
        <v>194776.7983</v>
      </c>
      <c r="O349" s="31">
        <f>AVERAGE(N349,P349)</f>
        <v/>
      </c>
      <c r="P349" s="31" t="n">
        <v>172234.972</v>
      </c>
      <c r="Q349" s="31">
        <f>AVERAGE(P349,R349)</f>
        <v/>
      </c>
      <c r="R349" s="31" t="n">
        <v>144443.4447</v>
      </c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  <c r="AB349" s="31" t="n"/>
      <c r="AC349" s="31" t="n"/>
      <c r="AD349" s="31" t="n"/>
      <c r="AE349" s="31" t="n"/>
      <c r="AF349" s="31" t="n"/>
      <c r="AG349" s="31" t="n"/>
    </row>
    <row r="350" ht="15.75" customHeight="1">
      <c r="A350" s="31" t="n"/>
      <c r="B350" s="31" t="inlineStr">
        <is>
          <t>MT</t>
        </is>
      </c>
      <c r="C350" s="31" t="inlineStr">
        <is>
          <t>Generation</t>
        </is>
      </c>
      <c r="D350" s="31" t="inlineStr">
        <is>
          <t>CSP</t>
        </is>
      </c>
      <c r="E350" s="31">
        <f>LOOKUP(D350,$U$2:$V$15,$V$2:$V$15)</f>
        <v/>
      </c>
      <c r="F350" s="31" t="n">
        <v>0</v>
      </c>
      <c r="G350" s="31">
        <f>AVERAGE(F350,H350)</f>
        <v/>
      </c>
      <c r="H350" s="31" t="n">
        <v>0</v>
      </c>
      <c r="I350" s="31">
        <f>AVERAGE(H350,J350)</f>
        <v/>
      </c>
      <c r="J350" s="31" t="n">
        <v>0</v>
      </c>
      <c r="K350" s="31">
        <f>AVERAGE(J350,L350)</f>
        <v/>
      </c>
      <c r="L350" s="31" t="n">
        <v>0</v>
      </c>
      <c r="M350" s="31">
        <f>AVERAGE(L350,N350)</f>
        <v/>
      </c>
      <c r="N350" s="31" t="n">
        <v>0</v>
      </c>
      <c r="O350" s="31">
        <f>AVERAGE(N350,P350)</f>
        <v/>
      </c>
      <c r="P350" s="31" t="n">
        <v>0</v>
      </c>
      <c r="Q350" s="31">
        <f>AVERAGE(P350,R350)</f>
        <v/>
      </c>
      <c r="R350" s="31" t="n">
        <v>0</v>
      </c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  <c r="AB350" s="31" t="n"/>
      <c r="AC350" s="31" t="n"/>
      <c r="AD350" s="31" t="n"/>
      <c r="AE350" s="31" t="n"/>
      <c r="AF350" s="31" t="n"/>
      <c r="AG350" s="31" t="n"/>
    </row>
    <row r="351" ht="15.75" customHeight="1">
      <c r="A351" s="31" t="n"/>
      <c r="B351" s="31" t="inlineStr">
        <is>
          <t>MT</t>
        </is>
      </c>
      <c r="C351" s="31" t="inlineStr">
        <is>
          <t>Generation</t>
        </is>
      </c>
      <c r="D351" s="31" t="inlineStr">
        <is>
          <t>Geothermal</t>
        </is>
      </c>
      <c r="E351" s="31">
        <f>LOOKUP(D351,$U$2:$V$15,$V$2:$V$15)</f>
        <v/>
      </c>
      <c r="F351" s="31" t="n">
        <v>0</v>
      </c>
      <c r="G351" s="31">
        <f>AVERAGE(F351,H351)</f>
        <v/>
      </c>
      <c r="H351" s="31" t="n">
        <v>0</v>
      </c>
      <c r="I351" s="31">
        <f>AVERAGE(H351,J351)</f>
        <v/>
      </c>
      <c r="J351" s="31" t="n">
        <v>0</v>
      </c>
      <c r="K351" s="31">
        <f>AVERAGE(J351,L351)</f>
        <v/>
      </c>
      <c r="L351" s="31" t="n">
        <v>0</v>
      </c>
      <c r="M351" s="31">
        <f>AVERAGE(L351,N351)</f>
        <v/>
      </c>
      <c r="N351" s="31" t="n">
        <v>0</v>
      </c>
      <c r="O351" s="31">
        <f>AVERAGE(N351,P351)</f>
        <v/>
      </c>
      <c r="P351" s="31" t="n">
        <v>0</v>
      </c>
      <c r="Q351" s="31">
        <f>AVERAGE(P351,R351)</f>
        <v/>
      </c>
      <c r="R351" s="31" t="n">
        <v>0</v>
      </c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  <c r="AB351" s="31" t="n"/>
      <c r="AC351" s="31" t="n"/>
      <c r="AD351" s="31" t="n"/>
      <c r="AE351" s="31" t="n"/>
      <c r="AF351" s="31" t="n"/>
      <c r="AG351" s="31" t="n"/>
    </row>
    <row r="352" ht="15.75" customHeight="1">
      <c r="A352" s="31" t="n"/>
      <c r="B352" s="31" t="inlineStr">
        <is>
          <t>MT</t>
        </is>
      </c>
      <c r="C352" s="31" t="inlineStr">
        <is>
          <t>Generation</t>
        </is>
      </c>
      <c r="D352" s="31" t="inlineStr">
        <is>
          <t>Hydro</t>
        </is>
      </c>
      <c r="E352" s="31">
        <f>LOOKUP(D352,$U$2:$V$15,$V$2:$V$15)</f>
        <v/>
      </c>
      <c r="F352" s="31" t="n">
        <v>9990828.937000001</v>
      </c>
      <c r="G352" s="31">
        <f>AVERAGE(F352,H352)</f>
        <v/>
      </c>
      <c r="H352" s="31" t="n">
        <v>10253872.13</v>
      </c>
      <c r="I352" s="31">
        <f>AVERAGE(H352,J352)</f>
        <v/>
      </c>
      <c r="J352" s="31" t="n">
        <v>10253872.13</v>
      </c>
      <c r="K352" s="31">
        <f>AVERAGE(J352,L352)</f>
        <v/>
      </c>
      <c r="L352" s="31" t="n">
        <v>10304494.63</v>
      </c>
      <c r="M352" s="31">
        <f>AVERAGE(L352,N352)</f>
        <v/>
      </c>
      <c r="N352" s="31" t="n">
        <v>10304494.63</v>
      </c>
      <c r="O352" s="31">
        <f>AVERAGE(N352,P352)</f>
        <v/>
      </c>
      <c r="P352" s="31" t="n">
        <v>10304494.63</v>
      </c>
      <c r="Q352" s="31">
        <f>AVERAGE(P352,R352)</f>
        <v/>
      </c>
      <c r="R352" s="31" t="n">
        <v>10304494.63</v>
      </c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  <c r="AB352" s="31" t="n"/>
      <c r="AC352" s="31" t="n"/>
      <c r="AD352" s="31" t="n"/>
      <c r="AE352" s="31" t="n"/>
      <c r="AF352" s="31" t="n"/>
      <c r="AG352" s="31" t="n"/>
    </row>
    <row r="353" ht="15.75" customHeight="1">
      <c r="A353" s="31" t="n"/>
      <c r="B353" s="31" t="inlineStr">
        <is>
          <t>MT</t>
        </is>
      </c>
      <c r="C353" s="31" t="inlineStr">
        <is>
          <t>Generation</t>
        </is>
      </c>
      <c r="D353" s="31" t="inlineStr">
        <is>
          <t>Imports</t>
        </is>
      </c>
      <c r="E353" s="31">
        <f>LOOKUP(D353,$U$2:$V$15,$V$2:$V$15)</f>
        <v/>
      </c>
      <c r="F353" s="31" t="n">
        <v>9136.580266999999</v>
      </c>
      <c r="G353" s="31">
        <f>AVERAGE(F353,H353)</f>
        <v/>
      </c>
      <c r="H353" s="31" t="n">
        <v>70080</v>
      </c>
      <c r="I353" s="31">
        <f>AVERAGE(H353,J353)</f>
        <v/>
      </c>
      <c r="J353" s="31" t="n">
        <v>70080</v>
      </c>
      <c r="K353" s="31">
        <f>AVERAGE(J353,L353)</f>
        <v/>
      </c>
      <c r="L353" s="31" t="n">
        <v>70080</v>
      </c>
      <c r="M353" s="31">
        <f>AVERAGE(L353,N353)</f>
        <v/>
      </c>
      <c r="N353" s="31" t="n">
        <v>70080</v>
      </c>
      <c r="O353" s="31">
        <f>AVERAGE(N353,P353)</f>
        <v/>
      </c>
      <c r="P353" s="31" t="n">
        <v>70080</v>
      </c>
      <c r="Q353" s="31">
        <f>AVERAGE(P353,R353)</f>
        <v/>
      </c>
      <c r="R353" s="31" t="n">
        <v>70080</v>
      </c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  <c r="AB353" s="31" t="n"/>
      <c r="AC353" s="31" t="n"/>
      <c r="AD353" s="31" t="n"/>
      <c r="AE353" s="31" t="n"/>
      <c r="AF353" s="31" t="n"/>
      <c r="AG353" s="31" t="n"/>
    </row>
    <row r="354" ht="15.75" customHeight="1">
      <c r="A354" s="31" t="n"/>
      <c r="B354" s="31" t="inlineStr">
        <is>
          <t>MT</t>
        </is>
      </c>
      <c r="C354" s="31" t="inlineStr">
        <is>
          <t>Generation</t>
        </is>
      </c>
      <c r="D354" s="31" t="inlineStr">
        <is>
          <t>Land-based Wind</t>
        </is>
      </c>
      <c r="E354" s="31">
        <f>LOOKUP(D354,$U$2:$V$15,$V$2:$V$15)</f>
        <v/>
      </c>
      <c r="F354" s="31" t="n">
        <v>2636084.954</v>
      </c>
      <c r="G354" s="31">
        <f>AVERAGE(F354,H354)</f>
        <v/>
      </c>
      <c r="H354" s="31" t="n">
        <v>4594825.478</v>
      </c>
      <c r="I354" s="31">
        <f>AVERAGE(H354,J354)</f>
        <v/>
      </c>
      <c r="J354" s="31" t="n">
        <v>4603943.627</v>
      </c>
      <c r="K354" s="31">
        <f>AVERAGE(J354,L354)</f>
        <v/>
      </c>
      <c r="L354" s="31" t="n">
        <v>4605164.402</v>
      </c>
      <c r="M354" s="31">
        <f>AVERAGE(L354,N354)</f>
        <v/>
      </c>
      <c r="N354" s="31" t="n">
        <v>4605166.681</v>
      </c>
      <c r="O354" s="31">
        <f>AVERAGE(N354,P354)</f>
        <v/>
      </c>
      <c r="P354" s="31" t="n">
        <v>4605601.683</v>
      </c>
      <c r="Q354" s="31">
        <f>AVERAGE(P354,R354)</f>
        <v/>
      </c>
      <c r="R354" s="31" t="n">
        <v>13363029.55</v>
      </c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  <c r="AB354" s="31" t="n"/>
      <c r="AC354" s="31" t="n"/>
      <c r="AD354" s="31" t="n"/>
      <c r="AE354" s="31" t="n"/>
      <c r="AF354" s="31" t="n"/>
      <c r="AG354" s="31" t="n"/>
    </row>
    <row r="355" ht="15.75" customHeight="1">
      <c r="A355" s="31" t="n"/>
      <c r="B355" s="31" t="inlineStr">
        <is>
          <t>MT</t>
        </is>
      </c>
      <c r="C355" s="31" t="inlineStr">
        <is>
          <t>Generation</t>
        </is>
      </c>
      <c r="D355" s="31" t="inlineStr">
        <is>
          <t>NG-CC</t>
        </is>
      </c>
      <c r="E355" s="31">
        <f>LOOKUP(D355,$U$2:$V$15,$V$2:$V$15)</f>
        <v/>
      </c>
      <c r="F355" s="31" t="n">
        <v>6049.794316</v>
      </c>
      <c r="G355" s="31">
        <f>AVERAGE(F355,H355)</f>
        <v/>
      </c>
      <c r="H355" s="31" t="n">
        <v>1689.6</v>
      </c>
      <c r="I355" s="31">
        <f>AVERAGE(H355,J355)</f>
        <v/>
      </c>
      <c r="J355" s="31" t="n">
        <v>9367.616738000001</v>
      </c>
      <c r="K355" s="31">
        <f>AVERAGE(J355,L355)</f>
        <v/>
      </c>
      <c r="L355" s="31" t="n">
        <v>1689.6</v>
      </c>
      <c r="M355" s="31">
        <f>AVERAGE(L355,N355)</f>
        <v/>
      </c>
      <c r="N355" s="31" t="n">
        <v>106738.7077</v>
      </c>
      <c r="O355" s="31">
        <f>AVERAGE(N355,P355)</f>
        <v/>
      </c>
      <c r="P355" s="31" t="n">
        <v>97896.96484</v>
      </c>
      <c r="Q355" s="31">
        <f>AVERAGE(P355,R355)</f>
        <v/>
      </c>
      <c r="R355" s="31" t="n">
        <v>80506.57821000001</v>
      </c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  <c r="AB355" s="31" t="n"/>
      <c r="AC355" s="31" t="n"/>
      <c r="AD355" s="31" t="n"/>
      <c r="AE355" s="31" t="n"/>
      <c r="AF355" s="31" t="n"/>
      <c r="AG355" s="31" t="n"/>
    </row>
    <row r="356" ht="15.75" customHeight="1">
      <c r="A356" s="31" t="n"/>
      <c r="B356" s="31" t="inlineStr">
        <is>
          <t>MT</t>
        </is>
      </c>
      <c r="C356" s="31" t="inlineStr">
        <is>
          <t>Generation</t>
        </is>
      </c>
      <c r="D356" s="31" t="inlineStr">
        <is>
          <t>NG-CT</t>
        </is>
      </c>
      <c r="E356" s="31">
        <f>LOOKUP(D356,$U$2:$V$15,$V$2:$V$15)</f>
        <v/>
      </c>
      <c r="F356" s="31" t="n">
        <v>0</v>
      </c>
      <c r="G356" s="31">
        <f>AVERAGE(F356,H356)</f>
        <v/>
      </c>
      <c r="H356" s="31" t="n">
        <v>0</v>
      </c>
      <c r="I356" s="31">
        <f>AVERAGE(H356,J356)</f>
        <v/>
      </c>
      <c r="J356" s="31" t="n">
        <v>0</v>
      </c>
      <c r="K356" s="31">
        <f>AVERAGE(J356,L356)</f>
        <v/>
      </c>
      <c r="L356" s="31" t="n">
        <v>0</v>
      </c>
      <c r="M356" s="31">
        <f>AVERAGE(L356,N356)</f>
        <v/>
      </c>
      <c r="N356" s="31" t="n">
        <v>0</v>
      </c>
      <c r="O356" s="31">
        <f>AVERAGE(N356,P356)</f>
        <v/>
      </c>
      <c r="P356" s="31" t="n">
        <v>0</v>
      </c>
      <c r="Q356" s="31">
        <f>AVERAGE(P356,R356)</f>
        <v/>
      </c>
      <c r="R356" s="31" t="n">
        <v>0</v>
      </c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  <c r="AB356" s="31" t="n"/>
      <c r="AC356" s="31" t="n"/>
      <c r="AD356" s="31" t="n"/>
      <c r="AE356" s="31" t="n"/>
      <c r="AF356" s="31" t="n"/>
      <c r="AG356" s="31" t="n"/>
    </row>
    <row r="357" ht="15.75" customHeight="1">
      <c r="A357" s="31" t="n"/>
      <c r="B357" s="31" t="inlineStr">
        <is>
          <t>MT</t>
        </is>
      </c>
      <c r="C357" s="31" t="inlineStr">
        <is>
          <t>Generation</t>
        </is>
      </c>
      <c r="D357" s="31" t="inlineStr">
        <is>
          <t>Nuclear</t>
        </is>
      </c>
      <c r="E357" s="31">
        <f>LOOKUP(D357,$U$2:$V$15,$V$2:$V$15)</f>
        <v/>
      </c>
      <c r="F357" s="31" t="n">
        <v>0</v>
      </c>
      <c r="G357" s="31">
        <f>AVERAGE(F357,H357)</f>
        <v/>
      </c>
      <c r="H357" s="31" t="n">
        <v>0</v>
      </c>
      <c r="I357" s="31">
        <f>AVERAGE(H357,J357)</f>
        <v/>
      </c>
      <c r="J357" s="31" t="n">
        <v>0</v>
      </c>
      <c r="K357" s="31">
        <f>AVERAGE(J357,L357)</f>
        <v/>
      </c>
      <c r="L357" s="31" t="n">
        <v>0</v>
      </c>
      <c r="M357" s="31">
        <f>AVERAGE(L357,N357)</f>
        <v/>
      </c>
      <c r="N357" s="31" t="n">
        <v>0</v>
      </c>
      <c r="O357" s="31">
        <f>AVERAGE(N357,P357)</f>
        <v/>
      </c>
      <c r="P357" s="31" t="n">
        <v>0</v>
      </c>
      <c r="Q357" s="31">
        <f>AVERAGE(P357,R357)</f>
        <v/>
      </c>
      <c r="R357" s="31" t="n">
        <v>0</v>
      </c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  <c r="AB357" s="31" t="n"/>
      <c r="AC357" s="31" t="n"/>
      <c r="AD357" s="31" t="n"/>
      <c r="AE357" s="31" t="n"/>
      <c r="AF357" s="31" t="n"/>
      <c r="AG357" s="31" t="n"/>
    </row>
    <row r="358" ht="15.75" customHeight="1">
      <c r="A358" s="31" t="n"/>
      <c r="B358" s="31" t="inlineStr">
        <is>
          <t>MT</t>
        </is>
      </c>
      <c r="C358" s="31" t="inlineStr">
        <is>
          <t>Generation</t>
        </is>
      </c>
      <c r="D358" s="31" t="inlineStr">
        <is>
          <t>Offshore Wind</t>
        </is>
      </c>
      <c r="E358" s="31">
        <f>LOOKUP(D358,$U$2:$V$15,$V$2:$V$15)</f>
        <v/>
      </c>
      <c r="F358" s="31" t="n">
        <v>0</v>
      </c>
      <c r="G358" s="31">
        <f>AVERAGE(F358,H358)</f>
        <v/>
      </c>
      <c r="H358" s="31" t="n">
        <v>0</v>
      </c>
      <c r="I358" s="31">
        <f>AVERAGE(H358,J358)</f>
        <v/>
      </c>
      <c r="J358" s="31" t="n">
        <v>0</v>
      </c>
      <c r="K358" s="31">
        <f>AVERAGE(J358,L358)</f>
        <v/>
      </c>
      <c r="L358" s="31" t="n">
        <v>0</v>
      </c>
      <c r="M358" s="31">
        <f>AVERAGE(L358,N358)</f>
        <v/>
      </c>
      <c r="N358" s="31" t="n">
        <v>0</v>
      </c>
      <c r="O358" s="31">
        <f>AVERAGE(N358,P358)</f>
        <v/>
      </c>
      <c r="P358" s="31" t="n">
        <v>0</v>
      </c>
      <c r="Q358" s="31">
        <f>AVERAGE(P358,R358)</f>
        <v/>
      </c>
      <c r="R358" s="31" t="n">
        <v>0</v>
      </c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  <c r="AB358" s="31" t="n"/>
      <c r="AC358" s="31" t="n"/>
      <c r="AD358" s="31" t="n"/>
      <c r="AE358" s="31" t="n"/>
      <c r="AF358" s="31" t="n"/>
      <c r="AG358" s="31" t="n"/>
    </row>
    <row r="359" ht="15.75" customHeight="1">
      <c r="A359" s="31" t="n"/>
      <c r="B359" s="31" t="inlineStr">
        <is>
          <t>MT</t>
        </is>
      </c>
      <c r="C359" s="31" t="inlineStr">
        <is>
          <t>Generation</t>
        </is>
      </c>
      <c r="D359" s="31" t="inlineStr">
        <is>
          <t>Oil-Gas-Steam</t>
        </is>
      </c>
      <c r="E359" s="31">
        <f>LOOKUP(D359,$U$2:$V$15,$V$2:$V$15)</f>
        <v/>
      </c>
      <c r="F359" s="31" t="n">
        <v>0</v>
      </c>
      <c r="G359" s="31">
        <f>AVERAGE(F359,H359)</f>
        <v/>
      </c>
      <c r="H359" s="31" t="n">
        <v>0</v>
      </c>
      <c r="I359" s="31">
        <f>AVERAGE(H359,J359)</f>
        <v/>
      </c>
      <c r="J359" s="31" t="n">
        <v>0</v>
      </c>
      <c r="K359" s="31">
        <f>AVERAGE(J359,L359)</f>
        <v/>
      </c>
      <c r="L359" s="31" t="n">
        <v>0</v>
      </c>
      <c r="M359" s="31">
        <f>AVERAGE(L359,N359)</f>
        <v/>
      </c>
      <c r="N359" s="31" t="n">
        <v>0</v>
      </c>
      <c r="O359" s="31">
        <f>AVERAGE(N359,P359)</f>
        <v/>
      </c>
      <c r="P359" s="31" t="n">
        <v>0</v>
      </c>
      <c r="Q359" s="31">
        <f>AVERAGE(P359,R359)</f>
        <v/>
      </c>
      <c r="R359" s="31" t="n">
        <v>0</v>
      </c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  <c r="AB359" s="31" t="n"/>
      <c r="AC359" s="31" t="n"/>
      <c r="AD359" s="31" t="n"/>
      <c r="AE359" s="31" t="n"/>
      <c r="AF359" s="31" t="n"/>
      <c r="AG359" s="31" t="n"/>
    </row>
    <row r="360" ht="15.75" customHeight="1">
      <c r="A360" s="31" t="n"/>
      <c r="B360" s="31" t="inlineStr">
        <is>
          <t>MT</t>
        </is>
      </c>
      <c r="C360" s="31" t="inlineStr">
        <is>
          <t>Generation</t>
        </is>
      </c>
      <c r="D360" s="31" t="inlineStr">
        <is>
          <t>Rooftop PV</t>
        </is>
      </c>
      <c r="E360" s="31">
        <f>LOOKUP(D360,$U$2:$V$15,$V$2:$V$15)</f>
        <v/>
      </c>
      <c r="F360" s="31" t="n">
        <v>14298.52705</v>
      </c>
      <c r="G360" s="31">
        <f>AVERAGE(F360,H360)</f>
        <v/>
      </c>
      <c r="H360" s="31" t="n">
        <v>16713.29475</v>
      </c>
      <c r="I360" s="31">
        <f>AVERAGE(H360,J360)</f>
        <v/>
      </c>
      <c r="J360" s="31" t="n">
        <v>19106.35654</v>
      </c>
      <c r="K360" s="31">
        <f>AVERAGE(J360,L360)</f>
        <v/>
      </c>
      <c r="L360" s="31" t="n">
        <v>22126.114</v>
      </c>
      <c r="M360" s="31">
        <f>AVERAGE(L360,N360)</f>
        <v/>
      </c>
      <c r="N360" s="31" t="n">
        <v>26873.6542</v>
      </c>
      <c r="O360" s="31">
        <f>AVERAGE(N360,P360)</f>
        <v/>
      </c>
      <c r="P360" s="31" t="n">
        <v>34111.69925</v>
      </c>
      <c r="Q360" s="31">
        <f>AVERAGE(P360,R360)</f>
        <v/>
      </c>
      <c r="R360" s="31" t="n">
        <v>43246.02517</v>
      </c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  <c r="AB360" s="31" t="n"/>
      <c r="AC360" s="31" t="n"/>
      <c r="AD360" s="31" t="n"/>
      <c r="AE360" s="31" t="n"/>
      <c r="AF360" s="31" t="n"/>
      <c r="AG360" s="31" t="n"/>
    </row>
    <row r="361" ht="15.75" customHeight="1">
      <c r="A361" s="31" t="n"/>
      <c r="B361" s="31" t="inlineStr">
        <is>
          <t>MT</t>
        </is>
      </c>
      <c r="C361" s="31" t="inlineStr">
        <is>
          <t>Generation</t>
        </is>
      </c>
      <c r="D361" s="31" t="inlineStr">
        <is>
          <t>Storage</t>
        </is>
      </c>
      <c r="E361" s="31">
        <f>LOOKUP(D361,$U$2:$V$15,$V$2:$V$15)</f>
        <v/>
      </c>
      <c r="F361" s="31" t="n">
        <v>0</v>
      </c>
      <c r="G361" s="31" t="n">
        <v>0</v>
      </c>
      <c r="H361" s="31" t="n">
        <v>0</v>
      </c>
      <c r="I361" s="31" t="n">
        <v>0</v>
      </c>
      <c r="J361" s="31" t="n">
        <v>0</v>
      </c>
      <c r="K361" s="31" t="n">
        <v>0</v>
      </c>
      <c r="L361" s="31" t="n">
        <v>0</v>
      </c>
      <c r="M361" s="31" t="n">
        <v>0</v>
      </c>
      <c r="N361" s="31" t="n">
        <v>0</v>
      </c>
      <c r="O361" s="31" t="n">
        <v>0</v>
      </c>
      <c r="P361" s="31" t="n">
        <v>0</v>
      </c>
      <c r="Q361" s="31" t="n">
        <v>0</v>
      </c>
      <c r="R361" s="31" t="n">
        <v>0</v>
      </c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  <c r="AB361" s="31" t="n"/>
      <c r="AC361" s="31" t="n"/>
      <c r="AD361" s="31" t="n"/>
      <c r="AE361" s="31" t="n"/>
      <c r="AF361" s="31" t="n"/>
      <c r="AG361" s="31" t="n"/>
    </row>
    <row r="362" ht="15.75" customHeight="1">
      <c r="A362" s="31" t="n"/>
      <c r="B362" s="31" t="inlineStr">
        <is>
          <t>MT</t>
        </is>
      </c>
      <c r="C362" s="31" t="inlineStr">
        <is>
          <t>Generation</t>
        </is>
      </c>
      <c r="D362" s="31" t="inlineStr">
        <is>
          <t>Utility PV</t>
        </is>
      </c>
      <c r="E362" s="31">
        <f>LOOKUP(D362,$U$2:$V$15,$V$2:$V$15)</f>
        <v/>
      </c>
      <c r="F362" s="31" t="n">
        <v>32100.57295</v>
      </c>
      <c r="G362" s="31">
        <f>AVERAGE(F362,H362)</f>
        <v/>
      </c>
      <c r="H362" s="31" t="n">
        <v>32097.43904</v>
      </c>
      <c r="I362" s="31">
        <f>AVERAGE(H362,J362)</f>
        <v/>
      </c>
      <c r="J362" s="31" t="n">
        <v>32094.33646</v>
      </c>
      <c r="K362" s="31">
        <f>AVERAGE(J362,L362)</f>
        <v/>
      </c>
      <c r="L362" s="31" t="n">
        <v>31776.63526</v>
      </c>
      <c r="M362" s="31">
        <f>AVERAGE(L362,N362)</f>
        <v/>
      </c>
      <c r="N362" s="31" t="n">
        <v>31459.02941</v>
      </c>
      <c r="O362" s="31">
        <f>AVERAGE(N362,P362)</f>
        <v/>
      </c>
      <c r="P362" s="31" t="n">
        <v>31144.6972</v>
      </c>
      <c r="Q362" s="31">
        <f>AVERAGE(P362,R362)</f>
        <v/>
      </c>
      <c r="R362" s="31" t="n">
        <v>30833.60683</v>
      </c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  <c r="AB362" s="31" t="n"/>
      <c r="AC362" s="31" t="n"/>
      <c r="AD362" s="31" t="n"/>
      <c r="AE362" s="31" t="n"/>
      <c r="AF362" s="31" t="n"/>
      <c r="AG362" s="31" t="n"/>
    </row>
    <row r="363" ht="15.75" customHeight="1">
      <c r="A363" s="31" t="n"/>
      <c r="B363" s="31" t="inlineStr">
        <is>
          <t>NC</t>
        </is>
      </c>
      <c r="C363" s="31" t="inlineStr">
        <is>
          <t>Generation</t>
        </is>
      </c>
      <c r="D363" s="31" t="inlineStr">
        <is>
          <t>Biopower</t>
        </is>
      </c>
      <c r="E363" s="31">
        <f>LOOKUP(D363,$U$2:$V$15,$V$2:$V$15)</f>
        <v/>
      </c>
      <c r="F363" s="31" t="n">
        <v>0</v>
      </c>
      <c r="G363" s="31">
        <f>AVERAGE(F363,H363)</f>
        <v/>
      </c>
      <c r="H363" s="31" t="n">
        <v>0</v>
      </c>
      <c r="I363" s="31">
        <f>AVERAGE(H363,J363)</f>
        <v/>
      </c>
      <c r="J363" s="31" t="n">
        <v>0</v>
      </c>
      <c r="K363" s="31">
        <f>AVERAGE(J363,L363)</f>
        <v/>
      </c>
      <c r="L363" s="31" t="n">
        <v>0</v>
      </c>
      <c r="M363" s="31">
        <f>AVERAGE(L363,N363)</f>
        <v/>
      </c>
      <c r="N363" s="31" t="n">
        <v>0</v>
      </c>
      <c r="O363" s="31">
        <f>AVERAGE(N363,P363)</f>
        <v/>
      </c>
      <c r="P363" s="31" t="n">
        <v>0</v>
      </c>
      <c r="Q363" s="31">
        <f>AVERAGE(P363,R363)</f>
        <v/>
      </c>
      <c r="R363" s="31" t="n">
        <v>0</v>
      </c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  <c r="AB363" s="31" t="n"/>
      <c r="AC363" s="31" t="n"/>
      <c r="AD363" s="31" t="n"/>
      <c r="AE363" s="31" t="n"/>
      <c r="AF363" s="31" t="n"/>
      <c r="AG363" s="31" t="n"/>
    </row>
    <row r="364" ht="15.75" customHeight="1">
      <c r="A364" s="31" t="n"/>
      <c r="B364" s="31" t="inlineStr">
        <is>
          <t>NC</t>
        </is>
      </c>
      <c r="C364" s="31" t="inlineStr">
        <is>
          <t>Generation</t>
        </is>
      </c>
      <c r="D364" s="31" t="inlineStr">
        <is>
          <t>Coal</t>
        </is>
      </c>
      <c r="E364" s="31">
        <f>LOOKUP(D364,$U$2:$V$15,$V$2:$V$15)</f>
        <v/>
      </c>
      <c r="F364" s="31" t="n">
        <v>44529371.65</v>
      </c>
      <c r="G364" s="31">
        <f>AVERAGE(F364,H364)</f>
        <v/>
      </c>
      <c r="H364" s="31" t="n">
        <v>41853452.48</v>
      </c>
      <c r="I364" s="31">
        <f>AVERAGE(H364,J364)</f>
        <v/>
      </c>
      <c r="J364" s="31" t="n">
        <v>40746128.53</v>
      </c>
      <c r="K364" s="31">
        <f>AVERAGE(J364,L364)</f>
        <v/>
      </c>
      <c r="L364" s="31" t="n">
        <v>42695591.34</v>
      </c>
      <c r="M364" s="31">
        <f>AVERAGE(L364,N364)</f>
        <v/>
      </c>
      <c r="N364" s="31" t="n">
        <v>43905123.94</v>
      </c>
      <c r="O364" s="31">
        <f>AVERAGE(N364,P364)</f>
        <v/>
      </c>
      <c r="P364" s="31" t="n">
        <v>44489208.79</v>
      </c>
      <c r="Q364" s="31">
        <f>AVERAGE(P364,R364)</f>
        <v/>
      </c>
      <c r="R364" s="31" t="n">
        <v>44224802.88</v>
      </c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  <c r="AB364" s="31" t="n"/>
      <c r="AC364" s="31" t="n"/>
      <c r="AD364" s="31" t="n"/>
      <c r="AE364" s="31" t="n"/>
      <c r="AF364" s="31" t="n"/>
      <c r="AG364" s="31" t="n"/>
    </row>
    <row r="365" ht="15.75" customHeight="1">
      <c r="A365" s="31" t="n"/>
      <c r="B365" s="31" t="inlineStr">
        <is>
          <t>NC</t>
        </is>
      </c>
      <c r="C365" s="31" t="inlineStr">
        <is>
          <t>Generation</t>
        </is>
      </c>
      <c r="D365" s="31" t="inlineStr">
        <is>
          <t>CSP</t>
        </is>
      </c>
      <c r="E365" s="31">
        <f>LOOKUP(D365,$U$2:$V$15,$V$2:$V$15)</f>
        <v/>
      </c>
      <c r="F365" s="31" t="n">
        <v>0</v>
      </c>
      <c r="G365" s="31">
        <f>AVERAGE(F365,H365)</f>
        <v/>
      </c>
      <c r="H365" s="31" t="n">
        <v>0</v>
      </c>
      <c r="I365" s="31">
        <f>AVERAGE(H365,J365)</f>
        <v/>
      </c>
      <c r="J365" s="31" t="n">
        <v>0</v>
      </c>
      <c r="K365" s="31">
        <f>AVERAGE(J365,L365)</f>
        <v/>
      </c>
      <c r="L365" s="31" t="n">
        <v>0</v>
      </c>
      <c r="M365" s="31">
        <f>AVERAGE(L365,N365)</f>
        <v/>
      </c>
      <c r="N365" s="31" t="n">
        <v>0</v>
      </c>
      <c r="O365" s="31">
        <f>AVERAGE(N365,P365)</f>
        <v/>
      </c>
      <c r="P365" s="31" t="n">
        <v>0</v>
      </c>
      <c r="Q365" s="31">
        <f>AVERAGE(P365,R365)</f>
        <v/>
      </c>
      <c r="R365" s="31" t="n">
        <v>0</v>
      </c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  <c r="AB365" s="31" t="n"/>
      <c r="AC365" s="31" t="n"/>
      <c r="AD365" s="31" t="n"/>
      <c r="AE365" s="31" t="n"/>
      <c r="AF365" s="31" t="n"/>
      <c r="AG365" s="31" t="n"/>
    </row>
    <row r="366" ht="15.75" customHeight="1">
      <c r="A366" s="31" t="n"/>
      <c r="B366" s="31" t="inlineStr">
        <is>
          <t>NC</t>
        </is>
      </c>
      <c r="C366" s="31" t="inlineStr">
        <is>
          <t>Generation</t>
        </is>
      </c>
      <c r="D366" s="31" t="inlineStr">
        <is>
          <t>Geothermal</t>
        </is>
      </c>
      <c r="E366" s="31">
        <f>LOOKUP(D366,$U$2:$V$15,$V$2:$V$15)</f>
        <v/>
      </c>
      <c r="F366" s="31" t="n">
        <v>0</v>
      </c>
      <c r="G366" s="31">
        <f>AVERAGE(F366,H366)</f>
        <v/>
      </c>
      <c r="H366" s="31" t="n">
        <v>0</v>
      </c>
      <c r="I366" s="31">
        <f>AVERAGE(H366,J366)</f>
        <v/>
      </c>
      <c r="J366" s="31" t="n">
        <v>0</v>
      </c>
      <c r="K366" s="31">
        <f>AVERAGE(J366,L366)</f>
        <v/>
      </c>
      <c r="L366" s="31" t="n">
        <v>0</v>
      </c>
      <c r="M366" s="31">
        <f>AVERAGE(L366,N366)</f>
        <v/>
      </c>
      <c r="N366" s="31" t="n">
        <v>0</v>
      </c>
      <c r="O366" s="31">
        <f>AVERAGE(N366,P366)</f>
        <v/>
      </c>
      <c r="P366" s="31" t="n">
        <v>0</v>
      </c>
      <c r="Q366" s="31">
        <f>AVERAGE(P366,R366)</f>
        <v/>
      </c>
      <c r="R366" s="31" t="n">
        <v>0</v>
      </c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  <c r="AB366" s="31" t="n"/>
      <c r="AC366" s="31" t="n"/>
      <c r="AD366" s="31" t="n"/>
      <c r="AE366" s="31" t="n"/>
      <c r="AF366" s="31" t="n"/>
      <c r="AG366" s="31" t="n"/>
    </row>
    <row r="367" ht="15.75" customHeight="1">
      <c r="A367" s="31" t="n"/>
      <c r="B367" s="31" t="inlineStr">
        <is>
          <t>NC</t>
        </is>
      </c>
      <c r="C367" s="31" t="inlineStr">
        <is>
          <t>Generation</t>
        </is>
      </c>
      <c r="D367" s="31" t="inlineStr">
        <is>
          <t>Hydro</t>
        </is>
      </c>
      <c r="E367" s="31">
        <f>LOOKUP(D367,$U$2:$V$15,$V$2:$V$15)</f>
        <v/>
      </c>
      <c r="F367" s="31" t="n">
        <v>4219751.672</v>
      </c>
      <c r="G367" s="31">
        <f>AVERAGE(F367,H367)</f>
        <v/>
      </c>
      <c r="H367" s="31" t="n">
        <v>4274537.595</v>
      </c>
      <c r="I367" s="31">
        <f>AVERAGE(H367,J367)</f>
        <v/>
      </c>
      <c r="J367" s="31" t="n">
        <v>4249324.394</v>
      </c>
      <c r="K367" s="31">
        <f>AVERAGE(J367,L367)</f>
        <v/>
      </c>
      <c r="L367" s="31" t="n">
        <v>4274537.595</v>
      </c>
      <c r="M367" s="31">
        <f>AVERAGE(L367,N367)</f>
        <v/>
      </c>
      <c r="N367" s="31" t="n">
        <v>4274537.595</v>
      </c>
      <c r="O367" s="31">
        <f>AVERAGE(N367,P367)</f>
        <v/>
      </c>
      <c r="P367" s="31" t="n">
        <v>4274537.595</v>
      </c>
      <c r="Q367" s="31">
        <f>AVERAGE(P367,R367)</f>
        <v/>
      </c>
      <c r="R367" s="31" t="n">
        <v>4274537.595</v>
      </c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  <c r="AB367" s="31" t="n"/>
      <c r="AC367" s="31" t="n"/>
      <c r="AD367" s="31" t="n"/>
      <c r="AE367" s="31" t="n"/>
      <c r="AF367" s="31" t="n"/>
      <c r="AG367" s="31" t="n"/>
    </row>
    <row r="368" ht="15.75" customHeight="1">
      <c r="A368" s="31" t="n"/>
      <c r="B368" s="31" t="inlineStr">
        <is>
          <t>NC</t>
        </is>
      </c>
      <c r="C368" s="31" t="inlineStr">
        <is>
          <t>Generation</t>
        </is>
      </c>
      <c r="D368" s="31" t="inlineStr">
        <is>
          <t>Imports</t>
        </is>
      </c>
      <c r="E368" s="31">
        <f>LOOKUP(D368,$U$2:$V$15,$V$2:$V$15)</f>
        <v/>
      </c>
      <c r="F368" s="31" t="n">
        <v>0</v>
      </c>
      <c r="G368" s="31">
        <f>AVERAGE(F368,H368)</f>
        <v/>
      </c>
      <c r="H368" s="31" t="n">
        <v>0</v>
      </c>
      <c r="I368" s="31">
        <f>AVERAGE(H368,J368)</f>
        <v/>
      </c>
      <c r="J368" s="31" t="n">
        <v>0</v>
      </c>
      <c r="K368" s="31">
        <f>AVERAGE(J368,L368)</f>
        <v/>
      </c>
      <c r="L368" s="31" t="n">
        <v>0</v>
      </c>
      <c r="M368" s="31">
        <f>AVERAGE(L368,N368)</f>
        <v/>
      </c>
      <c r="N368" s="31" t="n">
        <v>0</v>
      </c>
      <c r="O368" s="31">
        <f>AVERAGE(N368,P368)</f>
        <v/>
      </c>
      <c r="P368" s="31" t="n">
        <v>0</v>
      </c>
      <c r="Q368" s="31">
        <f>AVERAGE(P368,R368)</f>
        <v/>
      </c>
      <c r="R368" s="31" t="n">
        <v>0</v>
      </c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  <c r="AB368" s="31" t="n"/>
      <c r="AC368" s="31" t="n"/>
      <c r="AD368" s="31" t="n"/>
      <c r="AE368" s="31" t="n"/>
      <c r="AF368" s="31" t="n"/>
      <c r="AG368" s="31" t="n"/>
    </row>
    <row r="369" ht="15.75" customHeight="1">
      <c r="A369" s="31" t="n"/>
      <c r="B369" s="31" t="inlineStr">
        <is>
          <t>NC</t>
        </is>
      </c>
      <c r="C369" s="31" t="inlineStr">
        <is>
          <t>Generation</t>
        </is>
      </c>
      <c r="D369" s="31" t="inlineStr">
        <is>
          <t>Land-based Wind</t>
        </is>
      </c>
      <c r="E369" s="31">
        <f>LOOKUP(D369,$U$2:$V$15,$V$2:$V$15)</f>
        <v/>
      </c>
      <c r="F369" s="31" t="n">
        <v>632474.8278</v>
      </c>
      <c r="G369" s="31">
        <f>AVERAGE(F369,H369)</f>
        <v/>
      </c>
      <c r="H369" s="31" t="n">
        <v>634928.3061</v>
      </c>
      <c r="I369" s="31">
        <f>AVERAGE(H369,J369)</f>
        <v/>
      </c>
      <c r="J369" s="31" t="n">
        <v>646628.0051</v>
      </c>
      <c r="K369" s="31">
        <f>AVERAGE(J369,L369)</f>
        <v/>
      </c>
      <c r="L369" s="31" t="n">
        <v>644994.51</v>
      </c>
      <c r="M369" s="31">
        <f>AVERAGE(L369,N369)</f>
        <v/>
      </c>
      <c r="N369" s="31" t="n">
        <v>650186.4587</v>
      </c>
      <c r="O369" s="31">
        <f>AVERAGE(N369,P369)</f>
        <v/>
      </c>
      <c r="P369" s="31" t="n">
        <v>848203.9383</v>
      </c>
      <c r="Q369" s="31">
        <f>AVERAGE(P369,R369)</f>
        <v/>
      </c>
      <c r="R369" s="31" t="n">
        <v>2400910.702</v>
      </c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  <c r="AB369" s="31" t="n"/>
      <c r="AC369" s="31" t="n"/>
      <c r="AD369" s="31" t="n"/>
      <c r="AE369" s="31" t="n"/>
      <c r="AF369" s="31" t="n"/>
      <c r="AG369" s="31" t="n"/>
    </row>
    <row r="370" ht="15.75" customHeight="1">
      <c r="A370" s="31" t="n"/>
      <c r="B370" s="31" t="inlineStr">
        <is>
          <t>NC</t>
        </is>
      </c>
      <c r="C370" s="31" t="inlineStr">
        <is>
          <t>Generation</t>
        </is>
      </c>
      <c r="D370" s="31" t="inlineStr">
        <is>
          <t>NG-CC</t>
        </is>
      </c>
      <c r="E370" s="31">
        <f>LOOKUP(D370,$U$2:$V$15,$V$2:$V$15)</f>
        <v/>
      </c>
      <c r="F370" s="31" t="n">
        <v>24800577.7</v>
      </c>
      <c r="G370" s="31">
        <f>AVERAGE(F370,H370)</f>
        <v/>
      </c>
      <c r="H370" s="31" t="n">
        <v>29436126</v>
      </c>
      <c r="I370" s="31">
        <f>AVERAGE(H370,J370)</f>
        <v/>
      </c>
      <c r="J370" s="31" t="n">
        <v>29363262</v>
      </c>
      <c r="K370" s="31">
        <f>AVERAGE(J370,L370)</f>
        <v/>
      </c>
      <c r="L370" s="31" t="n">
        <v>29311306.8</v>
      </c>
      <c r="M370" s="31">
        <f>AVERAGE(L370,N370)</f>
        <v/>
      </c>
      <c r="N370" s="31" t="n">
        <v>30231159.91</v>
      </c>
      <c r="O370" s="31">
        <f>AVERAGE(N370,P370)</f>
        <v/>
      </c>
      <c r="P370" s="31" t="n">
        <v>30290615.95</v>
      </c>
      <c r="Q370" s="31">
        <f>AVERAGE(P370,R370)</f>
        <v/>
      </c>
      <c r="R370" s="31" t="n">
        <v>30224055.91</v>
      </c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  <c r="AB370" s="31" t="n"/>
      <c r="AC370" s="31" t="n"/>
      <c r="AD370" s="31" t="n"/>
      <c r="AE370" s="31" t="n"/>
      <c r="AF370" s="31" t="n"/>
      <c r="AG370" s="31" t="n"/>
    </row>
    <row r="371" ht="15.75" customHeight="1">
      <c r="A371" s="31" t="n"/>
      <c r="B371" s="31" t="inlineStr">
        <is>
          <t>NC</t>
        </is>
      </c>
      <c r="C371" s="31" t="inlineStr">
        <is>
          <t>Generation</t>
        </is>
      </c>
      <c r="D371" s="31" t="inlineStr">
        <is>
          <t>NG-CT</t>
        </is>
      </c>
      <c r="E371" s="31">
        <f>LOOKUP(D371,$U$2:$V$15,$V$2:$V$15)</f>
        <v/>
      </c>
      <c r="F371" s="31" t="n">
        <v>404118.1168</v>
      </c>
      <c r="G371" s="31">
        <f>AVERAGE(F371,H371)</f>
        <v/>
      </c>
      <c r="H371" s="31" t="n">
        <v>374813.6765</v>
      </c>
      <c r="I371" s="31">
        <f>AVERAGE(H371,J371)</f>
        <v/>
      </c>
      <c r="J371" s="31" t="n">
        <v>374813.6765</v>
      </c>
      <c r="K371" s="31">
        <f>AVERAGE(J371,L371)</f>
        <v/>
      </c>
      <c r="L371" s="31" t="n">
        <v>374813.6765</v>
      </c>
      <c r="M371" s="31">
        <f>AVERAGE(L371,N371)</f>
        <v/>
      </c>
      <c r="N371" s="31" t="n">
        <v>374813.6765</v>
      </c>
      <c r="O371" s="31">
        <f>AVERAGE(N371,P371)</f>
        <v/>
      </c>
      <c r="P371" s="31" t="n">
        <v>374813.6765</v>
      </c>
      <c r="Q371" s="31">
        <f>AVERAGE(P371,R371)</f>
        <v/>
      </c>
      <c r="R371" s="31" t="n">
        <v>374813.6765</v>
      </c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  <c r="AB371" s="31" t="n"/>
      <c r="AC371" s="31" t="n"/>
      <c r="AD371" s="31" t="n"/>
      <c r="AE371" s="31" t="n"/>
      <c r="AF371" s="31" t="n"/>
      <c r="AG371" s="31" t="n"/>
    </row>
    <row r="372" ht="15.75" customHeight="1">
      <c r="A372" s="31" t="n"/>
      <c r="B372" s="31" t="inlineStr">
        <is>
          <t>NC</t>
        </is>
      </c>
      <c r="C372" s="31" t="inlineStr">
        <is>
          <t>Generation</t>
        </is>
      </c>
      <c r="D372" s="31" t="inlineStr">
        <is>
          <t>Nuclear</t>
        </is>
      </c>
      <c r="E372" s="31">
        <f>LOOKUP(D372,$U$2:$V$15,$V$2:$V$15)</f>
        <v/>
      </c>
      <c r="F372" s="31" t="n">
        <v>40486739.67</v>
      </c>
      <c r="G372" s="31">
        <f>AVERAGE(F372,H372)</f>
        <v/>
      </c>
      <c r="H372" s="31" t="n">
        <v>40486739.67</v>
      </c>
      <c r="I372" s="31">
        <f>AVERAGE(H372,J372)</f>
        <v/>
      </c>
      <c r="J372" s="31" t="n">
        <v>40486739.67</v>
      </c>
      <c r="K372" s="31">
        <f>AVERAGE(J372,L372)</f>
        <v/>
      </c>
      <c r="L372" s="31" t="n">
        <v>40486739.67</v>
      </c>
      <c r="M372" s="31">
        <f>AVERAGE(L372,N372)</f>
        <v/>
      </c>
      <c r="N372" s="31" t="n">
        <v>40486739.67</v>
      </c>
      <c r="O372" s="31">
        <f>AVERAGE(N372,P372)</f>
        <v/>
      </c>
      <c r="P372" s="31" t="n">
        <v>40486739.67</v>
      </c>
      <c r="Q372" s="31">
        <f>AVERAGE(P372,R372)</f>
        <v/>
      </c>
      <c r="R372" s="31" t="n">
        <v>40486739.67</v>
      </c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  <c r="AB372" s="31" t="n"/>
      <c r="AC372" s="31" t="n"/>
      <c r="AD372" s="31" t="n"/>
      <c r="AE372" s="31" t="n"/>
      <c r="AF372" s="31" t="n"/>
      <c r="AG372" s="31" t="n"/>
    </row>
    <row r="373" ht="15.75" customHeight="1">
      <c r="A373" s="31" t="n"/>
      <c r="B373" s="31" t="inlineStr">
        <is>
          <t>NC</t>
        </is>
      </c>
      <c r="C373" s="31" t="inlineStr">
        <is>
          <t>Generation</t>
        </is>
      </c>
      <c r="D373" s="31" t="inlineStr">
        <is>
          <t>Offshore Wind</t>
        </is>
      </c>
      <c r="E373" s="31">
        <f>LOOKUP(D373,$U$2:$V$15,$V$2:$V$15)</f>
        <v/>
      </c>
      <c r="F373" s="31" t="n">
        <v>0</v>
      </c>
      <c r="G373" s="31">
        <f>AVERAGE(F373,H373)</f>
        <v/>
      </c>
      <c r="H373" s="31" t="n">
        <v>0</v>
      </c>
      <c r="I373" s="31">
        <f>AVERAGE(H373,J373)</f>
        <v/>
      </c>
      <c r="J373" s="31" t="n">
        <v>0</v>
      </c>
      <c r="K373" s="31">
        <f>AVERAGE(J373,L373)</f>
        <v/>
      </c>
      <c r="L373" s="31" t="n">
        <v>0</v>
      </c>
      <c r="M373" s="31">
        <f>AVERAGE(L373,N373)</f>
        <v/>
      </c>
      <c r="N373" s="31" t="n">
        <v>0</v>
      </c>
      <c r="O373" s="31">
        <f>AVERAGE(N373,P373)</f>
        <v/>
      </c>
      <c r="P373" s="31" t="n">
        <v>0</v>
      </c>
      <c r="Q373" s="31">
        <f>AVERAGE(P373,R373)</f>
        <v/>
      </c>
      <c r="R373" s="31" t="n">
        <v>0</v>
      </c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  <c r="AB373" s="31" t="n"/>
      <c r="AC373" s="31" t="n"/>
      <c r="AD373" s="31" t="n"/>
      <c r="AE373" s="31" t="n"/>
      <c r="AF373" s="31" t="n"/>
      <c r="AG373" s="31" t="n"/>
    </row>
    <row r="374" ht="15.75" customHeight="1">
      <c r="A374" s="31" t="n"/>
      <c r="B374" s="31" t="inlineStr">
        <is>
          <t>NC</t>
        </is>
      </c>
      <c r="C374" s="31" t="inlineStr">
        <is>
          <t>Generation</t>
        </is>
      </c>
      <c r="D374" s="31" t="inlineStr">
        <is>
          <t>Oil-Gas-Steam</t>
        </is>
      </c>
      <c r="E374" s="31">
        <f>LOOKUP(D374,$U$2:$V$15,$V$2:$V$15)</f>
        <v/>
      </c>
      <c r="F374" s="31" t="n">
        <v>366608.6006</v>
      </c>
      <c r="G374" s="31">
        <f>AVERAGE(F374,H374)</f>
        <v/>
      </c>
      <c r="H374" s="31" t="n">
        <v>366608.6006</v>
      </c>
      <c r="I374" s="31">
        <f>AVERAGE(H374,J374)</f>
        <v/>
      </c>
      <c r="J374" s="31" t="n">
        <v>366608.6006</v>
      </c>
      <c r="K374" s="31">
        <f>AVERAGE(J374,L374)</f>
        <v/>
      </c>
      <c r="L374" s="31" t="n">
        <v>366608.6006</v>
      </c>
      <c r="M374" s="31">
        <f>AVERAGE(L374,N374)</f>
        <v/>
      </c>
      <c r="N374" s="31" t="n">
        <v>366608.6006</v>
      </c>
      <c r="O374" s="31">
        <f>AVERAGE(N374,P374)</f>
        <v/>
      </c>
      <c r="P374" s="31" t="n">
        <v>366608.6006</v>
      </c>
      <c r="Q374" s="31">
        <f>AVERAGE(P374,R374)</f>
        <v/>
      </c>
      <c r="R374" s="31" t="n">
        <v>366608.6006</v>
      </c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  <c r="AB374" s="31" t="n"/>
      <c r="AC374" s="31" t="n"/>
      <c r="AD374" s="31" t="n"/>
      <c r="AE374" s="31" t="n"/>
      <c r="AF374" s="31" t="n"/>
      <c r="AG374" s="31" t="n"/>
    </row>
    <row r="375" ht="15.75" customHeight="1">
      <c r="A375" s="31" t="n"/>
      <c r="B375" s="31" t="inlineStr">
        <is>
          <t>NC</t>
        </is>
      </c>
      <c r="C375" s="31" t="inlineStr">
        <is>
          <t>Generation</t>
        </is>
      </c>
      <c r="D375" s="31" t="inlineStr">
        <is>
          <t>Rooftop PV</t>
        </is>
      </c>
      <c r="E375" s="31">
        <f>LOOKUP(D375,$U$2:$V$15,$V$2:$V$15)</f>
        <v/>
      </c>
      <c r="F375" s="31" t="n">
        <v>263487.8943</v>
      </c>
      <c r="G375" s="31">
        <f>AVERAGE(F375,H375)</f>
        <v/>
      </c>
      <c r="H375" s="31" t="n">
        <v>470869.6648</v>
      </c>
      <c r="I375" s="31">
        <f>AVERAGE(H375,J375)</f>
        <v/>
      </c>
      <c r="J375" s="31" t="n">
        <v>610543.9497999999</v>
      </c>
      <c r="K375" s="31">
        <f>AVERAGE(J375,L375)</f>
        <v/>
      </c>
      <c r="L375" s="31" t="n">
        <v>720368.5279</v>
      </c>
      <c r="M375" s="31">
        <f>AVERAGE(L375,N375)</f>
        <v/>
      </c>
      <c r="N375" s="31" t="n">
        <v>969691.0872</v>
      </c>
      <c r="O375" s="31">
        <f>AVERAGE(N375,P375)</f>
        <v/>
      </c>
      <c r="P375" s="31" t="n">
        <v>1384568.982</v>
      </c>
      <c r="Q375" s="31">
        <f>AVERAGE(P375,R375)</f>
        <v/>
      </c>
      <c r="R375" s="31" t="n">
        <v>1940518.362</v>
      </c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  <c r="AB375" s="31" t="n"/>
      <c r="AC375" s="31" t="n"/>
      <c r="AD375" s="31" t="n"/>
      <c r="AE375" s="31" t="n"/>
      <c r="AF375" s="31" t="n"/>
      <c r="AG375" s="31" t="n"/>
    </row>
    <row r="376" ht="15.75" customHeight="1">
      <c r="A376" s="31" t="n"/>
      <c r="B376" s="31" t="inlineStr">
        <is>
          <t>NC</t>
        </is>
      </c>
      <c r="C376" s="31" t="inlineStr">
        <is>
          <t>Generation</t>
        </is>
      </c>
      <c r="D376" s="31" t="inlineStr">
        <is>
          <t>Storage</t>
        </is>
      </c>
      <c r="E376" s="31">
        <f>LOOKUP(D376,$U$2:$V$15,$V$2:$V$15)</f>
        <v/>
      </c>
      <c r="F376" s="31" t="n">
        <v>0</v>
      </c>
      <c r="G376" s="31" t="n">
        <v>0</v>
      </c>
      <c r="H376" s="31" t="n">
        <v>0</v>
      </c>
      <c r="I376" s="31" t="n">
        <v>0</v>
      </c>
      <c r="J376" s="31" t="n">
        <v>0</v>
      </c>
      <c r="K376" s="31" t="n">
        <v>0</v>
      </c>
      <c r="L376" s="31" t="n">
        <v>0</v>
      </c>
      <c r="M376" s="31" t="n">
        <v>0</v>
      </c>
      <c r="N376" s="31" t="n">
        <v>0</v>
      </c>
      <c r="O376" s="31" t="n">
        <v>0</v>
      </c>
      <c r="P376" s="31" t="n">
        <v>0</v>
      </c>
      <c r="Q376" s="31" t="n">
        <v>0</v>
      </c>
      <c r="R376" s="31" t="n">
        <v>0</v>
      </c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  <c r="AB376" s="31" t="n"/>
      <c r="AC376" s="31" t="n"/>
      <c r="AD376" s="31" t="n"/>
      <c r="AE376" s="31" t="n"/>
      <c r="AF376" s="31" t="n"/>
      <c r="AG376" s="31" t="n"/>
    </row>
    <row r="377" ht="15.75" customHeight="1">
      <c r="A377" s="31" t="n"/>
      <c r="B377" s="31" t="inlineStr">
        <is>
          <t>NC</t>
        </is>
      </c>
      <c r="C377" s="31" t="inlineStr">
        <is>
          <t>Generation</t>
        </is>
      </c>
      <c r="D377" s="31" t="inlineStr">
        <is>
          <t>Utility PV</t>
        </is>
      </c>
      <c r="E377" s="31">
        <f>LOOKUP(D377,$U$2:$V$15,$V$2:$V$15)</f>
        <v/>
      </c>
      <c r="F377" s="31" t="n">
        <v>8472063.585999999</v>
      </c>
      <c r="G377" s="31">
        <f>AVERAGE(F377,H377)</f>
        <v/>
      </c>
      <c r="H377" s="31" t="n">
        <v>8914302.387</v>
      </c>
      <c r="I377" s="31">
        <f>AVERAGE(H377,J377)</f>
        <v/>
      </c>
      <c r="J377" s="31" t="n">
        <v>8914334.205</v>
      </c>
      <c r="K377" s="31">
        <f>AVERAGE(J377,L377)</f>
        <v/>
      </c>
      <c r="L377" s="31" t="n">
        <v>8825579.408</v>
      </c>
      <c r="M377" s="31">
        <f>AVERAGE(L377,N377)</f>
        <v/>
      </c>
      <c r="N377" s="31" t="n">
        <v>8737432.819</v>
      </c>
      <c r="O377" s="31">
        <f>AVERAGE(N377,P377)</f>
        <v/>
      </c>
      <c r="P377" s="31" t="n">
        <v>8650157.796</v>
      </c>
      <c r="Q377" s="31">
        <f>AVERAGE(P377,R377)</f>
        <v/>
      </c>
      <c r="R377" s="31" t="n">
        <v>8563789.261</v>
      </c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  <c r="AB377" s="31" t="n"/>
      <c r="AC377" s="31" t="n"/>
      <c r="AD377" s="31" t="n"/>
      <c r="AE377" s="31" t="n"/>
      <c r="AF377" s="31" t="n"/>
      <c r="AG377" s="31" t="n"/>
    </row>
    <row r="378" ht="15.75" customHeight="1">
      <c r="A378" s="31" t="n"/>
      <c r="B378" s="31" t="inlineStr">
        <is>
          <t>ND</t>
        </is>
      </c>
      <c r="C378" s="31" t="inlineStr">
        <is>
          <t>Generation</t>
        </is>
      </c>
      <c r="D378" s="31" t="inlineStr">
        <is>
          <t>Biopower</t>
        </is>
      </c>
      <c r="E378" s="31">
        <f>LOOKUP(D378,$U$2:$V$15,$V$2:$V$15)</f>
        <v/>
      </c>
      <c r="F378" s="31" t="n">
        <v>0</v>
      </c>
      <c r="G378" s="31">
        <f>AVERAGE(F378,H378)</f>
        <v/>
      </c>
      <c r="H378" s="31" t="n">
        <v>0</v>
      </c>
      <c r="I378" s="31">
        <f>AVERAGE(H378,J378)</f>
        <v/>
      </c>
      <c r="J378" s="31" t="n">
        <v>0</v>
      </c>
      <c r="K378" s="31">
        <f>AVERAGE(J378,L378)</f>
        <v/>
      </c>
      <c r="L378" s="31" t="n">
        <v>0</v>
      </c>
      <c r="M378" s="31">
        <f>AVERAGE(L378,N378)</f>
        <v/>
      </c>
      <c r="N378" s="31" t="n">
        <v>0</v>
      </c>
      <c r="O378" s="31">
        <f>AVERAGE(N378,P378)</f>
        <v/>
      </c>
      <c r="P378" s="31" t="n">
        <v>0</v>
      </c>
      <c r="Q378" s="31">
        <f>AVERAGE(P378,R378)</f>
        <v/>
      </c>
      <c r="R378" s="31" t="n">
        <v>0</v>
      </c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  <c r="AB378" s="31" t="n"/>
      <c r="AC378" s="31" t="n"/>
      <c r="AD378" s="31" t="n"/>
      <c r="AE378" s="31" t="n"/>
      <c r="AF378" s="31" t="n"/>
      <c r="AG378" s="31" t="n"/>
    </row>
    <row r="379" ht="15.75" customHeight="1">
      <c r="A379" s="31" t="n"/>
      <c r="B379" s="31" t="inlineStr">
        <is>
          <t>ND</t>
        </is>
      </c>
      <c r="C379" s="31" t="inlineStr">
        <is>
          <t>Generation</t>
        </is>
      </c>
      <c r="D379" s="31" t="inlineStr">
        <is>
          <t>Coal</t>
        </is>
      </c>
      <c r="E379" s="31">
        <f>LOOKUP(D379,$U$2:$V$15,$V$2:$V$15)</f>
        <v/>
      </c>
      <c r="F379" s="31" t="n">
        <v>25604771.05</v>
      </c>
      <c r="G379" s="31">
        <f>AVERAGE(F379,H379)</f>
        <v/>
      </c>
      <c r="H379" s="31" t="n">
        <v>24244661.87</v>
      </c>
      <c r="I379" s="31">
        <f>AVERAGE(H379,J379)</f>
        <v/>
      </c>
      <c r="J379" s="31" t="n">
        <v>25628500.83</v>
      </c>
      <c r="K379" s="31">
        <f>AVERAGE(J379,L379)</f>
        <v/>
      </c>
      <c r="L379" s="31" t="n">
        <v>27563477.95</v>
      </c>
      <c r="M379" s="31">
        <f>AVERAGE(L379,N379)</f>
        <v/>
      </c>
      <c r="N379" s="31" t="n">
        <v>27316359.53</v>
      </c>
      <c r="O379" s="31">
        <f>AVERAGE(N379,P379)</f>
        <v/>
      </c>
      <c r="P379" s="31" t="n">
        <v>26954089.58</v>
      </c>
      <c r="Q379" s="31">
        <f>AVERAGE(P379,R379)</f>
        <v/>
      </c>
      <c r="R379" s="31" t="n">
        <v>26716645.7</v>
      </c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  <c r="AB379" s="31" t="n"/>
      <c r="AC379" s="31" t="n"/>
      <c r="AD379" s="31" t="n"/>
      <c r="AE379" s="31" t="n"/>
      <c r="AF379" s="31" t="n"/>
      <c r="AG379" s="31" t="n"/>
    </row>
    <row r="380" ht="15.75" customHeight="1">
      <c r="A380" s="31" t="n"/>
      <c r="B380" s="31" t="inlineStr">
        <is>
          <t>ND</t>
        </is>
      </c>
      <c r="C380" s="31" t="inlineStr">
        <is>
          <t>Generation</t>
        </is>
      </c>
      <c r="D380" s="31" t="inlineStr">
        <is>
          <t>CSP</t>
        </is>
      </c>
      <c r="E380" s="31">
        <f>LOOKUP(D380,$U$2:$V$15,$V$2:$V$15)</f>
        <v/>
      </c>
      <c r="F380" s="31" t="n">
        <v>0</v>
      </c>
      <c r="G380" s="31">
        <f>AVERAGE(F380,H380)</f>
        <v/>
      </c>
      <c r="H380" s="31" t="n">
        <v>0</v>
      </c>
      <c r="I380" s="31">
        <f>AVERAGE(H380,J380)</f>
        <v/>
      </c>
      <c r="J380" s="31" t="n">
        <v>0</v>
      </c>
      <c r="K380" s="31">
        <f>AVERAGE(J380,L380)</f>
        <v/>
      </c>
      <c r="L380" s="31" t="n">
        <v>0</v>
      </c>
      <c r="M380" s="31">
        <f>AVERAGE(L380,N380)</f>
        <v/>
      </c>
      <c r="N380" s="31" t="n">
        <v>0</v>
      </c>
      <c r="O380" s="31">
        <f>AVERAGE(N380,P380)</f>
        <v/>
      </c>
      <c r="P380" s="31" t="n">
        <v>0</v>
      </c>
      <c r="Q380" s="31">
        <f>AVERAGE(P380,R380)</f>
        <v/>
      </c>
      <c r="R380" s="31" t="n">
        <v>0</v>
      </c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  <c r="AB380" s="31" t="n"/>
      <c r="AC380" s="31" t="n"/>
      <c r="AD380" s="31" t="n"/>
      <c r="AE380" s="31" t="n"/>
      <c r="AF380" s="31" t="n"/>
      <c r="AG380" s="31" t="n"/>
    </row>
    <row r="381" ht="15.75" customHeight="1">
      <c r="A381" s="31" t="n"/>
      <c r="B381" s="31" t="inlineStr">
        <is>
          <t>ND</t>
        </is>
      </c>
      <c r="C381" s="31" t="inlineStr">
        <is>
          <t>Generation</t>
        </is>
      </c>
      <c r="D381" s="31" t="inlineStr">
        <is>
          <t>Geothermal</t>
        </is>
      </c>
      <c r="E381" s="31">
        <f>LOOKUP(D381,$U$2:$V$15,$V$2:$V$15)</f>
        <v/>
      </c>
      <c r="F381" s="31" t="n">
        <v>0</v>
      </c>
      <c r="G381" s="31">
        <f>AVERAGE(F381,H381)</f>
        <v/>
      </c>
      <c r="H381" s="31" t="n">
        <v>0</v>
      </c>
      <c r="I381" s="31">
        <f>AVERAGE(H381,J381)</f>
        <v/>
      </c>
      <c r="J381" s="31" t="n">
        <v>0</v>
      </c>
      <c r="K381" s="31">
        <f>AVERAGE(J381,L381)</f>
        <v/>
      </c>
      <c r="L381" s="31" t="n">
        <v>0</v>
      </c>
      <c r="M381" s="31">
        <f>AVERAGE(L381,N381)</f>
        <v/>
      </c>
      <c r="N381" s="31" t="n">
        <v>0</v>
      </c>
      <c r="O381" s="31">
        <f>AVERAGE(N381,P381)</f>
        <v/>
      </c>
      <c r="P381" s="31" t="n">
        <v>0</v>
      </c>
      <c r="Q381" s="31">
        <f>AVERAGE(P381,R381)</f>
        <v/>
      </c>
      <c r="R381" s="31" t="n">
        <v>0</v>
      </c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  <c r="AB381" s="31" t="n"/>
      <c r="AC381" s="31" t="n"/>
      <c r="AD381" s="31" t="n"/>
      <c r="AE381" s="31" t="n"/>
      <c r="AF381" s="31" t="n"/>
      <c r="AG381" s="31" t="n"/>
    </row>
    <row r="382" ht="15.75" customHeight="1">
      <c r="A382" s="31" t="n"/>
      <c r="B382" s="31" t="inlineStr">
        <is>
          <t>ND</t>
        </is>
      </c>
      <c r="C382" s="31" t="inlineStr">
        <is>
          <t>Generation</t>
        </is>
      </c>
      <c r="D382" s="31" t="inlineStr">
        <is>
          <t>Hydro</t>
        </is>
      </c>
      <c r="E382" s="31">
        <f>LOOKUP(D382,$U$2:$V$15,$V$2:$V$15)</f>
        <v/>
      </c>
      <c r="F382" s="31" t="n">
        <v>1698964.816</v>
      </c>
      <c r="G382" s="31">
        <f>AVERAGE(F382,H382)</f>
        <v/>
      </c>
      <c r="H382" s="31" t="n">
        <v>1862841.344</v>
      </c>
      <c r="I382" s="31">
        <f>AVERAGE(H382,J382)</f>
        <v/>
      </c>
      <c r="J382" s="31" t="n">
        <v>1862841.344</v>
      </c>
      <c r="K382" s="31">
        <f>AVERAGE(J382,L382)</f>
        <v/>
      </c>
      <c r="L382" s="31" t="n">
        <v>1862769.088</v>
      </c>
      <c r="M382" s="31">
        <f>AVERAGE(L382,N382)</f>
        <v/>
      </c>
      <c r="N382" s="31" t="n">
        <v>1862509.26</v>
      </c>
      <c r="O382" s="31">
        <f>AVERAGE(N382,P382)</f>
        <v/>
      </c>
      <c r="P382" s="31" t="n">
        <v>1862355.961</v>
      </c>
      <c r="Q382" s="31">
        <f>AVERAGE(P382,R382)</f>
        <v/>
      </c>
      <c r="R382" s="31" t="n">
        <v>1862296.502</v>
      </c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  <c r="AB382" s="31" t="n"/>
      <c r="AC382" s="31" t="n"/>
      <c r="AD382" s="31" t="n"/>
      <c r="AE382" s="31" t="n"/>
      <c r="AF382" s="31" t="n"/>
      <c r="AG382" s="31" t="n"/>
    </row>
    <row r="383" ht="15.75" customHeight="1">
      <c r="A383" s="31" t="n"/>
      <c r="B383" s="31" t="inlineStr">
        <is>
          <t>ND</t>
        </is>
      </c>
      <c r="C383" s="31" t="inlineStr">
        <is>
          <t>Generation</t>
        </is>
      </c>
      <c r="D383" s="31" t="inlineStr">
        <is>
          <t>Imports</t>
        </is>
      </c>
      <c r="E383" s="31">
        <f>LOOKUP(D383,$U$2:$V$15,$V$2:$V$15)</f>
        <v/>
      </c>
      <c r="F383" s="31" t="n">
        <v>5980595</v>
      </c>
      <c r="G383" s="31">
        <f>AVERAGE(F383,H383)</f>
        <v/>
      </c>
      <c r="H383" s="31" t="n">
        <v>7055325</v>
      </c>
      <c r="I383" s="31">
        <f>AVERAGE(H383,J383)</f>
        <v/>
      </c>
      <c r="J383" s="31" t="n">
        <v>7345155</v>
      </c>
      <c r="K383" s="31">
        <f>AVERAGE(J383,L383)</f>
        <v/>
      </c>
      <c r="L383" s="31" t="n">
        <v>7329719.923</v>
      </c>
      <c r="M383" s="31">
        <f>AVERAGE(L383,N383)</f>
        <v/>
      </c>
      <c r="N383" s="31" t="n">
        <v>6816700</v>
      </c>
      <c r="O383" s="31">
        <f>AVERAGE(N383,P383)</f>
        <v/>
      </c>
      <c r="P383" s="31" t="n">
        <v>8546104.893999999</v>
      </c>
      <c r="Q383" s="31">
        <f>AVERAGE(P383,R383)</f>
        <v/>
      </c>
      <c r="R383" s="31" t="n">
        <v>10187965</v>
      </c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  <c r="AB383" s="31" t="n"/>
      <c r="AC383" s="31" t="n"/>
      <c r="AD383" s="31" t="n"/>
      <c r="AE383" s="31" t="n"/>
      <c r="AF383" s="31" t="n"/>
      <c r="AG383" s="31" t="n"/>
    </row>
    <row r="384" ht="15.75" customHeight="1">
      <c r="A384" s="31" t="n"/>
      <c r="B384" s="31" t="inlineStr">
        <is>
          <t>ND</t>
        </is>
      </c>
      <c r="C384" s="31" t="inlineStr">
        <is>
          <t>Generation</t>
        </is>
      </c>
      <c r="D384" s="31" t="inlineStr">
        <is>
          <t>Land-based Wind</t>
        </is>
      </c>
      <c r="E384" s="31">
        <f>LOOKUP(D384,$U$2:$V$15,$V$2:$V$15)</f>
        <v/>
      </c>
      <c r="F384" s="31" t="n">
        <v>10074346.93</v>
      </c>
      <c r="G384" s="31">
        <f>AVERAGE(F384,H384)</f>
        <v/>
      </c>
      <c r="H384" s="31" t="n">
        <v>12714615.42</v>
      </c>
      <c r="I384" s="31">
        <f>AVERAGE(H384,J384)</f>
        <v/>
      </c>
      <c r="J384" s="31" t="n">
        <v>12695657.5</v>
      </c>
      <c r="K384" s="31">
        <f>AVERAGE(J384,L384)</f>
        <v/>
      </c>
      <c r="L384" s="31" t="n">
        <v>12705674.61</v>
      </c>
      <c r="M384" s="31">
        <f>AVERAGE(L384,N384)</f>
        <v/>
      </c>
      <c r="N384" s="31" t="n">
        <v>12710715.81</v>
      </c>
      <c r="O384" s="31">
        <f>AVERAGE(N384,P384)</f>
        <v/>
      </c>
      <c r="P384" s="31" t="n">
        <v>12708500.47</v>
      </c>
      <c r="Q384" s="31">
        <f>AVERAGE(P384,R384)</f>
        <v/>
      </c>
      <c r="R384" s="31" t="n">
        <v>12720946.19</v>
      </c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  <c r="AB384" s="31" t="n"/>
      <c r="AC384" s="31" t="n"/>
      <c r="AD384" s="31" t="n"/>
      <c r="AE384" s="31" t="n"/>
      <c r="AF384" s="31" t="n"/>
      <c r="AG384" s="31" t="n"/>
    </row>
    <row r="385" ht="15.75" customHeight="1">
      <c r="A385" s="31" t="n"/>
      <c r="B385" s="31" t="inlineStr">
        <is>
          <t>ND</t>
        </is>
      </c>
      <c r="C385" s="31" t="inlineStr">
        <is>
          <t>Generation</t>
        </is>
      </c>
      <c r="D385" s="31" t="inlineStr">
        <is>
          <t>NG-CC</t>
        </is>
      </c>
      <c r="E385" s="31">
        <f>LOOKUP(D385,$U$2:$V$15,$V$2:$V$15)</f>
        <v/>
      </c>
      <c r="F385" s="31" t="n">
        <v>680.8669091</v>
      </c>
      <c r="G385" s="31">
        <f>AVERAGE(F385,H385)</f>
        <v/>
      </c>
      <c r="H385" s="31" t="n">
        <v>203.52</v>
      </c>
      <c r="I385" s="31">
        <f>AVERAGE(H385,J385)</f>
        <v/>
      </c>
      <c r="J385" s="31" t="n">
        <v>699.3687273</v>
      </c>
      <c r="K385" s="31">
        <f>AVERAGE(J385,L385)</f>
        <v/>
      </c>
      <c r="L385" s="31" t="n">
        <v>203.52</v>
      </c>
      <c r="M385" s="31">
        <f>AVERAGE(L385,N385)</f>
        <v/>
      </c>
      <c r="N385" s="31" t="n">
        <v>680.8669091</v>
      </c>
      <c r="O385" s="31">
        <f>AVERAGE(N385,P385)</f>
        <v/>
      </c>
      <c r="P385" s="31" t="n">
        <v>203.52</v>
      </c>
      <c r="Q385" s="31">
        <f>AVERAGE(P385,R385)</f>
        <v/>
      </c>
      <c r="R385" s="31" t="n">
        <v>203.52</v>
      </c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  <c r="AB385" s="31" t="n"/>
      <c r="AC385" s="31" t="n"/>
      <c r="AD385" s="31" t="n"/>
      <c r="AE385" s="31" t="n"/>
      <c r="AF385" s="31" t="n"/>
      <c r="AG385" s="31" t="n"/>
    </row>
    <row r="386" ht="15.75" customHeight="1">
      <c r="A386" s="31" t="n"/>
      <c r="B386" s="31" t="inlineStr">
        <is>
          <t>ND</t>
        </is>
      </c>
      <c r="C386" s="31" t="inlineStr">
        <is>
          <t>Generation</t>
        </is>
      </c>
      <c r="D386" s="31" t="inlineStr">
        <is>
          <t>NG-CT</t>
        </is>
      </c>
      <c r="E386" s="31">
        <f>LOOKUP(D386,$U$2:$V$15,$V$2:$V$15)</f>
        <v/>
      </c>
      <c r="F386" s="31" t="n">
        <v>14826.28482</v>
      </c>
      <c r="G386" s="31">
        <f>AVERAGE(F386,H386)</f>
        <v/>
      </c>
      <c r="H386" s="31" t="n">
        <v>3192.020922</v>
      </c>
      <c r="I386" s="31">
        <f>AVERAGE(H386,J386)</f>
        <v/>
      </c>
      <c r="J386" s="31" t="n">
        <v>18833.20323</v>
      </c>
      <c r="K386" s="31">
        <f>AVERAGE(J386,L386)</f>
        <v/>
      </c>
      <c r="L386" s="31" t="n">
        <v>15094.03752</v>
      </c>
      <c r="M386" s="31">
        <f>AVERAGE(L386,N386)</f>
        <v/>
      </c>
      <c r="N386" s="31" t="n">
        <v>5286.426252</v>
      </c>
      <c r="O386" s="31">
        <f>AVERAGE(N386,P386)</f>
        <v/>
      </c>
      <c r="P386" s="31" t="n">
        <v>6250.894868</v>
      </c>
      <c r="Q386" s="31">
        <f>AVERAGE(P386,R386)</f>
        <v/>
      </c>
      <c r="R386" s="31" t="n">
        <v>14028.86978</v>
      </c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  <c r="AB386" s="31" t="n"/>
      <c r="AC386" s="31" t="n"/>
      <c r="AD386" s="31" t="n"/>
      <c r="AE386" s="31" t="n"/>
      <c r="AF386" s="31" t="n"/>
      <c r="AG386" s="31" t="n"/>
    </row>
    <row r="387" ht="15.75" customHeight="1">
      <c r="A387" s="31" t="n"/>
      <c r="B387" s="31" t="inlineStr">
        <is>
          <t>ND</t>
        </is>
      </c>
      <c r="C387" s="31" t="inlineStr">
        <is>
          <t>Generation</t>
        </is>
      </c>
      <c r="D387" s="31" t="inlineStr">
        <is>
          <t>Nuclear</t>
        </is>
      </c>
      <c r="E387" s="31">
        <f>LOOKUP(D387,$U$2:$V$15,$V$2:$V$15)</f>
        <v/>
      </c>
      <c r="F387" s="31" t="n">
        <v>0</v>
      </c>
      <c r="G387" s="31">
        <f>AVERAGE(F387,H387)</f>
        <v/>
      </c>
      <c r="H387" s="31" t="n">
        <v>0</v>
      </c>
      <c r="I387" s="31">
        <f>AVERAGE(H387,J387)</f>
        <v/>
      </c>
      <c r="J387" s="31" t="n">
        <v>0</v>
      </c>
      <c r="K387" s="31">
        <f>AVERAGE(J387,L387)</f>
        <v/>
      </c>
      <c r="L387" s="31" t="n">
        <v>0</v>
      </c>
      <c r="M387" s="31">
        <f>AVERAGE(L387,N387)</f>
        <v/>
      </c>
      <c r="N387" s="31" t="n">
        <v>0</v>
      </c>
      <c r="O387" s="31">
        <f>AVERAGE(N387,P387)</f>
        <v/>
      </c>
      <c r="P387" s="31" t="n">
        <v>0</v>
      </c>
      <c r="Q387" s="31">
        <f>AVERAGE(P387,R387)</f>
        <v/>
      </c>
      <c r="R387" s="31" t="n">
        <v>0</v>
      </c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  <c r="AB387" s="31" t="n"/>
      <c r="AC387" s="31" t="n"/>
      <c r="AD387" s="31" t="n"/>
      <c r="AE387" s="31" t="n"/>
      <c r="AF387" s="31" t="n"/>
      <c r="AG387" s="31" t="n"/>
    </row>
    <row r="388" ht="15.75" customHeight="1">
      <c r="A388" s="31" t="n"/>
      <c r="B388" s="31" t="inlineStr">
        <is>
          <t>ND</t>
        </is>
      </c>
      <c r="C388" s="31" t="inlineStr">
        <is>
          <t>Generation</t>
        </is>
      </c>
      <c r="D388" s="31" t="inlineStr">
        <is>
          <t>Offshore Wind</t>
        </is>
      </c>
      <c r="E388" s="31">
        <f>LOOKUP(D388,$U$2:$V$15,$V$2:$V$15)</f>
        <v/>
      </c>
      <c r="F388" s="31" t="n">
        <v>0</v>
      </c>
      <c r="G388" s="31">
        <f>AVERAGE(F388,H388)</f>
        <v/>
      </c>
      <c r="H388" s="31" t="n">
        <v>0</v>
      </c>
      <c r="I388" s="31">
        <f>AVERAGE(H388,J388)</f>
        <v/>
      </c>
      <c r="J388" s="31" t="n">
        <v>0</v>
      </c>
      <c r="K388" s="31">
        <f>AVERAGE(J388,L388)</f>
        <v/>
      </c>
      <c r="L388" s="31" t="n">
        <v>0</v>
      </c>
      <c r="M388" s="31">
        <f>AVERAGE(L388,N388)</f>
        <v/>
      </c>
      <c r="N388" s="31" t="n">
        <v>0</v>
      </c>
      <c r="O388" s="31">
        <f>AVERAGE(N388,P388)</f>
        <v/>
      </c>
      <c r="P388" s="31" t="n">
        <v>0</v>
      </c>
      <c r="Q388" s="31">
        <f>AVERAGE(P388,R388)</f>
        <v/>
      </c>
      <c r="R388" s="31" t="n">
        <v>0</v>
      </c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  <c r="AB388" s="31" t="n"/>
      <c r="AC388" s="31" t="n"/>
      <c r="AD388" s="31" t="n"/>
      <c r="AE388" s="31" t="n"/>
      <c r="AF388" s="31" t="n"/>
      <c r="AG388" s="31" t="n"/>
    </row>
    <row r="389" ht="15.75" customHeight="1">
      <c r="A389" s="31" t="n"/>
      <c r="B389" s="31" t="inlineStr">
        <is>
          <t>ND</t>
        </is>
      </c>
      <c r="C389" s="31" t="inlineStr">
        <is>
          <t>Generation</t>
        </is>
      </c>
      <c r="D389" s="31" t="inlineStr">
        <is>
          <t>Oil-Gas-Steam</t>
        </is>
      </c>
      <c r="E389" s="31">
        <f>LOOKUP(D389,$U$2:$V$15,$V$2:$V$15)</f>
        <v/>
      </c>
      <c r="F389" s="31" t="n">
        <v>0</v>
      </c>
      <c r="G389" s="31">
        <f>AVERAGE(F389,H389)</f>
        <v/>
      </c>
      <c r="H389" s="31" t="n">
        <v>0</v>
      </c>
      <c r="I389" s="31">
        <f>AVERAGE(H389,J389)</f>
        <v/>
      </c>
      <c r="J389" s="31" t="n">
        <v>0</v>
      </c>
      <c r="K389" s="31">
        <f>AVERAGE(J389,L389)</f>
        <v/>
      </c>
      <c r="L389" s="31" t="n">
        <v>0</v>
      </c>
      <c r="M389" s="31">
        <f>AVERAGE(L389,N389)</f>
        <v/>
      </c>
      <c r="N389" s="31" t="n">
        <v>0</v>
      </c>
      <c r="O389" s="31">
        <f>AVERAGE(N389,P389)</f>
        <v/>
      </c>
      <c r="P389" s="31" t="n">
        <v>0</v>
      </c>
      <c r="Q389" s="31">
        <f>AVERAGE(P389,R389)</f>
        <v/>
      </c>
      <c r="R389" s="31" t="n">
        <v>0</v>
      </c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  <c r="AB389" s="31" t="n"/>
      <c r="AC389" s="31" t="n"/>
      <c r="AD389" s="31" t="n"/>
      <c r="AE389" s="31" t="n"/>
      <c r="AF389" s="31" t="n"/>
      <c r="AG389" s="31" t="n"/>
    </row>
    <row r="390" ht="15.75" customHeight="1">
      <c r="A390" s="31" t="n"/>
      <c r="B390" s="31" t="inlineStr">
        <is>
          <t>ND</t>
        </is>
      </c>
      <c r="C390" s="31" t="inlineStr">
        <is>
          <t>Generation</t>
        </is>
      </c>
      <c r="D390" s="31" t="inlineStr">
        <is>
          <t>Rooftop PV</t>
        </is>
      </c>
      <c r="E390" s="31">
        <f>LOOKUP(D390,$U$2:$V$15,$V$2:$V$15)</f>
        <v/>
      </c>
      <c r="F390" s="31" t="n">
        <v>71691.03139</v>
      </c>
      <c r="G390" s="31">
        <f>AVERAGE(F390,H390)</f>
        <v/>
      </c>
      <c r="H390" s="31" t="n">
        <v>72189.13046</v>
      </c>
      <c r="I390" s="31">
        <f>AVERAGE(H390,J390)</f>
        <v/>
      </c>
      <c r="J390" s="31" t="n">
        <v>72625.47891000001</v>
      </c>
      <c r="K390" s="31">
        <f>AVERAGE(J390,L390)</f>
        <v/>
      </c>
      <c r="L390" s="31" t="n">
        <v>73299.74313</v>
      </c>
      <c r="M390" s="31">
        <f>AVERAGE(L390,N390)</f>
        <v/>
      </c>
      <c r="N390" s="31" t="n">
        <v>74765.39821</v>
      </c>
      <c r="O390" s="31">
        <f>AVERAGE(N390,P390)</f>
        <v/>
      </c>
      <c r="P390" s="31" t="n">
        <v>76973.97398</v>
      </c>
      <c r="Q390" s="31">
        <f>AVERAGE(P390,R390)</f>
        <v/>
      </c>
      <c r="R390" s="31" t="n">
        <v>79638.00937</v>
      </c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  <c r="AB390" s="31" t="n"/>
      <c r="AC390" s="31" t="n"/>
      <c r="AD390" s="31" t="n"/>
      <c r="AE390" s="31" t="n"/>
      <c r="AF390" s="31" t="n"/>
      <c r="AG390" s="31" t="n"/>
    </row>
    <row r="391" ht="15.75" customHeight="1">
      <c r="A391" s="31" t="n"/>
      <c r="B391" s="31" t="inlineStr">
        <is>
          <t>ND</t>
        </is>
      </c>
      <c r="C391" s="31" t="inlineStr">
        <is>
          <t>Generation</t>
        </is>
      </c>
      <c r="D391" s="31" t="inlineStr">
        <is>
          <t>Storage</t>
        </is>
      </c>
      <c r="E391" s="31">
        <f>LOOKUP(D391,$U$2:$V$15,$V$2:$V$15)</f>
        <v/>
      </c>
      <c r="F391" s="31" t="n">
        <v>0</v>
      </c>
      <c r="G391" s="31" t="n">
        <v>0</v>
      </c>
      <c r="H391" s="31" t="n">
        <v>0</v>
      </c>
      <c r="I391" s="31" t="n">
        <v>0</v>
      </c>
      <c r="J391" s="31" t="n">
        <v>0</v>
      </c>
      <c r="K391" s="31" t="n">
        <v>0</v>
      </c>
      <c r="L391" s="31" t="n">
        <v>0</v>
      </c>
      <c r="M391" s="31" t="n">
        <v>0</v>
      </c>
      <c r="N391" s="31" t="n">
        <v>0</v>
      </c>
      <c r="O391" s="31" t="n">
        <v>0</v>
      </c>
      <c r="P391" s="31" t="n">
        <v>0</v>
      </c>
      <c r="Q391" s="31" t="n">
        <v>0</v>
      </c>
      <c r="R391" s="31" t="n">
        <v>0</v>
      </c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  <c r="AB391" s="31" t="n"/>
      <c r="AC391" s="31" t="n"/>
      <c r="AD391" s="31" t="n"/>
      <c r="AE391" s="31" t="n"/>
      <c r="AF391" s="31" t="n"/>
      <c r="AG391" s="31" t="n"/>
    </row>
    <row r="392" ht="15.75" customHeight="1">
      <c r="A392" s="31" t="n"/>
      <c r="B392" s="31" t="inlineStr">
        <is>
          <t>ND</t>
        </is>
      </c>
      <c r="C392" s="31" t="inlineStr">
        <is>
          <t>Generation</t>
        </is>
      </c>
      <c r="D392" s="31" t="inlineStr">
        <is>
          <t>Utility PV</t>
        </is>
      </c>
      <c r="E392" s="31">
        <f>LOOKUP(D392,$U$2:$V$15,$V$2:$V$15)</f>
        <v/>
      </c>
      <c r="F392" s="31" t="n">
        <v>0</v>
      </c>
      <c r="G392" s="31">
        <f>AVERAGE(F392,H392)</f>
        <v/>
      </c>
      <c r="H392" s="31" t="n">
        <v>0</v>
      </c>
      <c r="I392" s="31">
        <f>AVERAGE(H392,J392)</f>
        <v/>
      </c>
      <c r="J392" s="31" t="n">
        <v>0</v>
      </c>
      <c r="K392" s="31">
        <f>AVERAGE(J392,L392)</f>
        <v/>
      </c>
      <c r="L392" s="31" t="n">
        <v>0</v>
      </c>
      <c r="M392" s="31">
        <f>AVERAGE(L392,N392)</f>
        <v/>
      </c>
      <c r="N392" s="31" t="n">
        <v>0</v>
      </c>
      <c r="O392" s="31">
        <f>AVERAGE(N392,P392)</f>
        <v/>
      </c>
      <c r="P392" s="31" t="n">
        <v>0</v>
      </c>
      <c r="Q392" s="31">
        <f>AVERAGE(P392,R392)</f>
        <v/>
      </c>
      <c r="R392" s="31" t="n">
        <v>0</v>
      </c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  <c r="AB392" s="31" t="n"/>
      <c r="AC392" s="31" t="n"/>
      <c r="AD392" s="31" t="n"/>
      <c r="AE392" s="31" t="n"/>
      <c r="AF392" s="31" t="n"/>
      <c r="AG392" s="31" t="n"/>
    </row>
    <row r="393" ht="15.75" customHeight="1">
      <c r="A393" s="31" t="n"/>
      <c r="B393" s="31" t="inlineStr">
        <is>
          <t>NE</t>
        </is>
      </c>
      <c r="C393" s="31" t="inlineStr">
        <is>
          <t>Generation</t>
        </is>
      </c>
      <c r="D393" s="31" t="inlineStr">
        <is>
          <t>Biopower</t>
        </is>
      </c>
      <c r="E393" s="31">
        <f>LOOKUP(D393,$U$2:$V$15,$V$2:$V$15)</f>
        <v/>
      </c>
      <c r="F393" s="31" t="n">
        <v>0</v>
      </c>
      <c r="G393" s="31">
        <f>AVERAGE(F393,H393)</f>
        <v/>
      </c>
      <c r="H393" s="31" t="n">
        <v>0</v>
      </c>
      <c r="I393" s="31">
        <f>AVERAGE(H393,J393)</f>
        <v/>
      </c>
      <c r="J393" s="31" t="n">
        <v>0</v>
      </c>
      <c r="K393" s="31">
        <f>AVERAGE(J393,L393)</f>
        <v/>
      </c>
      <c r="L393" s="31" t="n">
        <v>0</v>
      </c>
      <c r="M393" s="31">
        <f>AVERAGE(L393,N393)</f>
        <v/>
      </c>
      <c r="N393" s="31" t="n">
        <v>0</v>
      </c>
      <c r="O393" s="31">
        <f>AVERAGE(N393,P393)</f>
        <v/>
      </c>
      <c r="P393" s="31" t="n">
        <v>0</v>
      </c>
      <c r="Q393" s="31">
        <f>AVERAGE(P393,R393)</f>
        <v/>
      </c>
      <c r="R393" s="31" t="n">
        <v>0</v>
      </c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  <c r="AB393" s="31" t="n"/>
      <c r="AC393" s="31" t="n"/>
      <c r="AD393" s="31" t="n"/>
      <c r="AE393" s="31" t="n"/>
      <c r="AF393" s="31" t="n"/>
      <c r="AG393" s="31" t="n"/>
    </row>
    <row r="394" ht="15.75" customHeight="1">
      <c r="A394" s="31" t="n"/>
      <c r="B394" s="31" t="inlineStr">
        <is>
          <t>NE</t>
        </is>
      </c>
      <c r="C394" s="31" t="inlineStr">
        <is>
          <t>Generation</t>
        </is>
      </c>
      <c r="D394" s="31" t="inlineStr">
        <is>
          <t>Coal</t>
        </is>
      </c>
      <c r="E394" s="31">
        <f>LOOKUP(D394,$U$2:$V$15,$V$2:$V$15)</f>
        <v/>
      </c>
      <c r="F394" s="31" t="n">
        <v>6632584.972</v>
      </c>
      <c r="G394" s="31">
        <f>AVERAGE(F394,H394)</f>
        <v/>
      </c>
      <c r="H394" s="31" t="n">
        <v>5438861.703</v>
      </c>
      <c r="I394" s="31">
        <f>AVERAGE(H394,J394)</f>
        <v/>
      </c>
      <c r="J394" s="31" t="n">
        <v>5160625.934</v>
      </c>
      <c r="K394" s="31">
        <f>AVERAGE(J394,L394)</f>
        <v/>
      </c>
      <c r="L394" s="31" t="n">
        <v>6470712.921</v>
      </c>
      <c r="M394" s="31">
        <f>AVERAGE(L394,N394)</f>
        <v/>
      </c>
      <c r="N394" s="31" t="n">
        <v>5606640.211</v>
      </c>
      <c r="O394" s="31">
        <f>AVERAGE(N394,P394)</f>
        <v/>
      </c>
      <c r="P394" s="31" t="n">
        <v>5276567.36</v>
      </c>
      <c r="Q394" s="31">
        <f>AVERAGE(P394,R394)</f>
        <v/>
      </c>
      <c r="R394" s="31" t="n">
        <v>6145442.939</v>
      </c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  <c r="AB394" s="31" t="n"/>
      <c r="AC394" s="31" t="n"/>
      <c r="AD394" s="31" t="n"/>
      <c r="AE394" s="31" t="n"/>
      <c r="AF394" s="31" t="n"/>
      <c r="AG394" s="31" t="n"/>
    </row>
    <row r="395" ht="15.75" customHeight="1">
      <c r="A395" s="31" t="n"/>
      <c r="B395" s="31" t="inlineStr">
        <is>
          <t>NE</t>
        </is>
      </c>
      <c r="C395" s="31" t="inlineStr">
        <is>
          <t>Generation</t>
        </is>
      </c>
      <c r="D395" s="31" t="inlineStr">
        <is>
          <t>CSP</t>
        </is>
      </c>
      <c r="E395" s="31">
        <f>LOOKUP(D395,$U$2:$V$15,$V$2:$V$15)</f>
        <v/>
      </c>
      <c r="F395" s="31" t="n">
        <v>0</v>
      </c>
      <c r="G395" s="31">
        <f>AVERAGE(F395,H395)</f>
        <v/>
      </c>
      <c r="H395" s="31" t="n">
        <v>0</v>
      </c>
      <c r="I395" s="31">
        <f>AVERAGE(H395,J395)</f>
        <v/>
      </c>
      <c r="J395" s="31" t="n">
        <v>0</v>
      </c>
      <c r="K395" s="31">
        <f>AVERAGE(J395,L395)</f>
        <v/>
      </c>
      <c r="L395" s="31" t="n">
        <v>0</v>
      </c>
      <c r="M395" s="31">
        <f>AVERAGE(L395,N395)</f>
        <v/>
      </c>
      <c r="N395" s="31" t="n">
        <v>0</v>
      </c>
      <c r="O395" s="31">
        <f>AVERAGE(N395,P395)</f>
        <v/>
      </c>
      <c r="P395" s="31" t="n">
        <v>0</v>
      </c>
      <c r="Q395" s="31">
        <f>AVERAGE(P395,R395)</f>
        <v/>
      </c>
      <c r="R395" s="31" t="n">
        <v>0</v>
      </c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  <c r="AB395" s="31" t="n"/>
      <c r="AC395" s="31" t="n"/>
      <c r="AD395" s="31" t="n"/>
      <c r="AE395" s="31" t="n"/>
      <c r="AF395" s="31" t="n"/>
      <c r="AG395" s="31" t="n"/>
    </row>
    <row r="396" ht="15.75" customHeight="1">
      <c r="A396" s="31" t="n"/>
      <c r="B396" s="31" t="inlineStr">
        <is>
          <t>NE</t>
        </is>
      </c>
      <c r="C396" s="31" t="inlineStr">
        <is>
          <t>Generation</t>
        </is>
      </c>
      <c r="D396" s="31" t="inlineStr">
        <is>
          <t>Geothermal</t>
        </is>
      </c>
      <c r="E396" s="31">
        <f>LOOKUP(D396,$U$2:$V$15,$V$2:$V$15)</f>
        <v/>
      </c>
      <c r="F396" s="31" t="n">
        <v>0</v>
      </c>
      <c r="G396" s="31">
        <f>AVERAGE(F396,H396)</f>
        <v/>
      </c>
      <c r="H396" s="31" t="n">
        <v>0</v>
      </c>
      <c r="I396" s="31">
        <f>AVERAGE(H396,J396)</f>
        <v/>
      </c>
      <c r="J396" s="31" t="n">
        <v>0</v>
      </c>
      <c r="K396" s="31">
        <f>AVERAGE(J396,L396)</f>
        <v/>
      </c>
      <c r="L396" s="31" t="n">
        <v>0</v>
      </c>
      <c r="M396" s="31">
        <f>AVERAGE(L396,N396)</f>
        <v/>
      </c>
      <c r="N396" s="31" t="n">
        <v>0</v>
      </c>
      <c r="O396" s="31">
        <f>AVERAGE(N396,P396)</f>
        <v/>
      </c>
      <c r="P396" s="31" t="n">
        <v>0</v>
      </c>
      <c r="Q396" s="31">
        <f>AVERAGE(P396,R396)</f>
        <v/>
      </c>
      <c r="R396" s="31" t="n">
        <v>0</v>
      </c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  <c r="AB396" s="31" t="n"/>
      <c r="AC396" s="31" t="n"/>
      <c r="AD396" s="31" t="n"/>
      <c r="AE396" s="31" t="n"/>
      <c r="AF396" s="31" t="n"/>
      <c r="AG396" s="31" t="n"/>
    </row>
    <row r="397" ht="15.75" customHeight="1">
      <c r="A397" s="31" t="n"/>
      <c r="B397" s="31" t="inlineStr">
        <is>
          <t>NE</t>
        </is>
      </c>
      <c r="C397" s="31" t="inlineStr">
        <is>
          <t>Generation</t>
        </is>
      </c>
      <c r="D397" s="31" t="inlineStr">
        <is>
          <t>Hydro</t>
        </is>
      </c>
      <c r="E397" s="31">
        <f>LOOKUP(D397,$U$2:$V$15,$V$2:$V$15)</f>
        <v/>
      </c>
      <c r="F397" s="31" t="n">
        <v>1007153.956</v>
      </c>
      <c r="G397" s="31">
        <f>AVERAGE(F397,H397)</f>
        <v/>
      </c>
      <c r="H397" s="31" t="n">
        <v>1007153.956</v>
      </c>
      <c r="I397" s="31">
        <f>AVERAGE(H397,J397)</f>
        <v/>
      </c>
      <c r="J397" s="31" t="n">
        <v>1007318.685</v>
      </c>
      <c r="K397" s="31">
        <f>AVERAGE(J397,L397)</f>
        <v/>
      </c>
      <c r="L397" s="31" t="n">
        <v>1007318.685</v>
      </c>
      <c r="M397" s="31">
        <f>AVERAGE(L397,N397)</f>
        <v/>
      </c>
      <c r="N397" s="31" t="n">
        <v>1050243.101</v>
      </c>
      <c r="O397" s="31">
        <f>AVERAGE(N397,P397)</f>
        <v/>
      </c>
      <c r="P397" s="31" t="n">
        <v>1050078.371</v>
      </c>
      <c r="Q397" s="31">
        <f>AVERAGE(P397,R397)</f>
        <v/>
      </c>
      <c r="R397" s="31" t="n">
        <v>1050078.371</v>
      </c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  <c r="AB397" s="31" t="n"/>
      <c r="AC397" s="31" t="n"/>
      <c r="AD397" s="31" t="n"/>
      <c r="AE397" s="31" t="n"/>
      <c r="AF397" s="31" t="n"/>
      <c r="AG397" s="31" t="n"/>
    </row>
    <row r="398" ht="15.75" customHeight="1">
      <c r="A398" s="31" t="n"/>
      <c r="B398" s="31" t="inlineStr">
        <is>
          <t>NE</t>
        </is>
      </c>
      <c r="C398" s="31" t="inlineStr">
        <is>
          <t>Generation</t>
        </is>
      </c>
      <c r="D398" s="31" t="inlineStr">
        <is>
          <t>Imports</t>
        </is>
      </c>
      <c r="E398" s="31">
        <f>LOOKUP(D398,$U$2:$V$15,$V$2:$V$15)</f>
        <v/>
      </c>
      <c r="F398" s="31" t="n">
        <v>0</v>
      </c>
      <c r="G398" s="31">
        <f>AVERAGE(F398,H398)</f>
        <v/>
      </c>
      <c r="H398" s="31" t="n">
        <v>0</v>
      </c>
      <c r="I398" s="31">
        <f>AVERAGE(H398,J398)</f>
        <v/>
      </c>
      <c r="J398" s="31" t="n">
        <v>0</v>
      </c>
      <c r="K398" s="31">
        <f>AVERAGE(J398,L398)</f>
        <v/>
      </c>
      <c r="L398" s="31" t="n">
        <v>0</v>
      </c>
      <c r="M398" s="31">
        <f>AVERAGE(L398,N398)</f>
        <v/>
      </c>
      <c r="N398" s="31" t="n">
        <v>0</v>
      </c>
      <c r="O398" s="31">
        <f>AVERAGE(N398,P398)</f>
        <v/>
      </c>
      <c r="P398" s="31" t="n">
        <v>0</v>
      </c>
      <c r="Q398" s="31">
        <f>AVERAGE(P398,R398)</f>
        <v/>
      </c>
      <c r="R398" s="31" t="n">
        <v>0</v>
      </c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  <c r="AB398" s="31" t="n"/>
      <c r="AC398" s="31" t="n"/>
      <c r="AD398" s="31" t="n"/>
      <c r="AE398" s="31" t="n"/>
      <c r="AF398" s="31" t="n"/>
      <c r="AG398" s="31" t="n"/>
    </row>
    <row r="399" ht="15.75" customHeight="1">
      <c r="A399" s="31" t="n"/>
      <c r="B399" s="31" t="inlineStr">
        <is>
          <t>NE</t>
        </is>
      </c>
      <c r="C399" s="31" t="inlineStr">
        <is>
          <t>Generation</t>
        </is>
      </c>
      <c r="D399" s="31" t="inlineStr">
        <is>
          <t>Land-based Wind</t>
        </is>
      </c>
      <c r="E399" s="31">
        <f>LOOKUP(D399,$U$2:$V$15,$V$2:$V$15)</f>
        <v/>
      </c>
      <c r="F399" s="31" t="n">
        <v>6613015.14</v>
      </c>
      <c r="G399" s="31">
        <f>AVERAGE(F399,H399)</f>
        <v/>
      </c>
      <c r="H399" s="31" t="n">
        <v>8097661.82</v>
      </c>
      <c r="I399" s="31">
        <f>AVERAGE(H399,J399)</f>
        <v/>
      </c>
      <c r="J399" s="31" t="n">
        <v>8084805.762</v>
      </c>
      <c r="K399" s="31">
        <f>AVERAGE(J399,L399)</f>
        <v/>
      </c>
      <c r="L399" s="31" t="n">
        <v>7961817.391</v>
      </c>
      <c r="M399" s="31">
        <f>AVERAGE(L399,N399)</f>
        <v/>
      </c>
      <c r="N399" s="31" t="n">
        <v>8081328.433</v>
      </c>
      <c r="O399" s="31">
        <f>AVERAGE(N399,P399)</f>
        <v/>
      </c>
      <c r="P399" s="31" t="n">
        <v>8036110.213</v>
      </c>
      <c r="Q399" s="31">
        <f>AVERAGE(P399,R399)</f>
        <v/>
      </c>
      <c r="R399" s="31" t="n">
        <v>7935854.404</v>
      </c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  <c r="AB399" s="31" t="n"/>
      <c r="AC399" s="31" t="n"/>
      <c r="AD399" s="31" t="n"/>
      <c r="AE399" s="31" t="n"/>
      <c r="AF399" s="31" t="n"/>
      <c r="AG399" s="31" t="n"/>
    </row>
    <row r="400" ht="15.75" customHeight="1">
      <c r="A400" s="31" t="n"/>
      <c r="B400" s="31" t="inlineStr">
        <is>
          <t>NE</t>
        </is>
      </c>
      <c r="C400" s="31" t="inlineStr">
        <is>
          <t>Generation</t>
        </is>
      </c>
      <c r="D400" s="31" t="inlineStr">
        <is>
          <t>NG-CC</t>
        </is>
      </c>
      <c r="E400" s="31">
        <f>LOOKUP(D400,$U$2:$V$15,$V$2:$V$15)</f>
        <v/>
      </c>
      <c r="F400" s="31" t="n">
        <v>129245.5741</v>
      </c>
      <c r="G400" s="31">
        <f>AVERAGE(F400,H400)</f>
        <v/>
      </c>
      <c r="H400" s="31" t="n">
        <v>59971.97408</v>
      </c>
      <c r="I400" s="31">
        <f>AVERAGE(H400,J400)</f>
        <v/>
      </c>
      <c r="J400" s="31" t="n">
        <v>90262.77729</v>
      </c>
      <c r="K400" s="31">
        <f>AVERAGE(J400,L400)</f>
        <v/>
      </c>
      <c r="L400" s="31" t="n">
        <v>37322.752</v>
      </c>
      <c r="M400" s="31">
        <f>AVERAGE(L400,N400)</f>
        <v/>
      </c>
      <c r="N400" s="31" t="n">
        <v>33582.95373</v>
      </c>
      <c r="O400" s="31">
        <f>AVERAGE(N400,P400)</f>
        <v/>
      </c>
      <c r="P400" s="31" t="n">
        <v>13155.84</v>
      </c>
      <c r="Q400" s="31">
        <f>AVERAGE(P400,R400)</f>
        <v/>
      </c>
      <c r="R400" s="31" t="n">
        <v>13155.84</v>
      </c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  <c r="AB400" s="31" t="n"/>
      <c r="AC400" s="31" t="n"/>
      <c r="AD400" s="31" t="n"/>
      <c r="AE400" s="31" t="n"/>
      <c r="AF400" s="31" t="n"/>
      <c r="AG400" s="31" t="n"/>
    </row>
    <row r="401" ht="15.75" customHeight="1">
      <c r="A401" s="31" t="n"/>
      <c r="B401" s="31" t="inlineStr">
        <is>
          <t>NE</t>
        </is>
      </c>
      <c r="C401" s="31" t="inlineStr">
        <is>
          <t>Generation</t>
        </is>
      </c>
      <c r="D401" s="31" t="inlineStr">
        <is>
          <t>NG-CT</t>
        </is>
      </c>
      <c r="E401" s="31">
        <f>LOOKUP(D401,$U$2:$V$15,$V$2:$V$15)</f>
        <v/>
      </c>
      <c r="F401" s="31" t="n">
        <v>152470.3743</v>
      </c>
      <c r="G401" s="31">
        <f>AVERAGE(F401,H401)</f>
        <v/>
      </c>
      <c r="H401" s="31" t="n">
        <v>128648.3328</v>
      </c>
      <c r="I401" s="31">
        <f>AVERAGE(H401,J401)</f>
        <v/>
      </c>
      <c r="J401" s="31" t="n">
        <v>96673.10099000001</v>
      </c>
      <c r="K401" s="31">
        <f>AVERAGE(J401,L401)</f>
        <v/>
      </c>
      <c r="L401" s="31" t="n">
        <v>93941.58099</v>
      </c>
      <c r="M401" s="31">
        <f>AVERAGE(L401,N401)</f>
        <v/>
      </c>
      <c r="N401" s="31" t="n">
        <v>91116.94099</v>
      </c>
      <c r="O401" s="31">
        <f>AVERAGE(N401,P401)</f>
        <v/>
      </c>
      <c r="P401" s="31" t="n">
        <v>74075.98099</v>
      </c>
      <c r="Q401" s="31">
        <f>AVERAGE(P401,R401)</f>
        <v/>
      </c>
      <c r="R401" s="31" t="n">
        <v>74075.98099</v>
      </c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  <c r="AB401" s="31" t="n"/>
      <c r="AC401" s="31" t="n"/>
      <c r="AD401" s="31" t="n"/>
      <c r="AE401" s="31" t="n"/>
      <c r="AF401" s="31" t="n"/>
      <c r="AG401" s="31" t="n"/>
    </row>
    <row r="402" ht="15.75" customHeight="1">
      <c r="A402" s="31" t="n"/>
      <c r="B402" s="31" t="inlineStr">
        <is>
          <t>NE</t>
        </is>
      </c>
      <c r="C402" s="31" t="inlineStr">
        <is>
          <t>Generation</t>
        </is>
      </c>
      <c r="D402" s="31" t="inlineStr">
        <is>
          <t>Nuclear</t>
        </is>
      </c>
      <c r="E402" s="31">
        <f>LOOKUP(D402,$U$2:$V$15,$V$2:$V$15)</f>
        <v/>
      </c>
      <c r="F402" s="31" t="n">
        <v>6086923.92</v>
      </c>
      <c r="G402" s="31">
        <f>AVERAGE(F402,H402)</f>
        <v/>
      </c>
      <c r="H402" s="31" t="n">
        <v>6086923.92</v>
      </c>
      <c r="I402" s="31">
        <f>AVERAGE(H402,J402)</f>
        <v/>
      </c>
      <c r="J402" s="31" t="n">
        <v>6086923.92</v>
      </c>
      <c r="K402" s="31">
        <f>AVERAGE(J402,L402)</f>
        <v/>
      </c>
      <c r="L402" s="31" t="n">
        <v>6086923.92</v>
      </c>
      <c r="M402" s="31">
        <f>AVERAGE(L402,N402)</f>
        <v/>
      </c>
      <c r="N402" s="31" t="n">
        <v>6086923.92</v>
      </c>
      <c r="O402" s="31">
        <f>AVERAGE(N402,P402)</f>
        <v/>
      </c>
      <c r="P402" s="31" t="n">
        <v>6086923.92</v>
      </c>
      <c r="Q402" s="31">
        <f>AVERAGE(P402,R402)</f>
        <v/>
      </c>
      <c r="R402" s="31" t="n">
        <v>6086923.92</v>
      </c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  <c r="AB402" s="31" t="n"/>
      <c r="AC402" s="31" t="n"/>
      <c r="AD402" s="31" t="n"/>
      <c r="AE402" s="31" t="n"/>
      <c r="AF402" s="31" t="n"/>
      <c r="AG402" s="31" t="n"/>
    </row>
    <row r="403" ht="15.75" customHeight="1">
      <c r="A403" s="31" t="n"/>
      <c r="B403" s="31" t="inlineStr">
        <is>
          <t>NE</t>
        </is>
      </c>
      <c r="C403" s="31" t="inlineStr">
        <is>
          <t>Generation</t>
        </is>
      </c>
      <c r="D403" s="31" t="inlineStr">
        <is>
          <t>Offshore Wind</t>
        </is>
      </c>
      <c r="E403" s="31">
        <f>LOOKUP(D403,$U$2:$V$15,$V$2:$V$15)</f>
        <v/>
      </c>
      <c r="F403" s="31" t="n">
        <v>0</v>
      </c>
      <c r="G403" s="31">
        <f>AVERAGE(F403,H403)</f>
        <v/>
      </c>
      <c r="H403" s="31" t="n">
        <v>0</v>
      </c>
      <c r="I403" s="31">
        <f>AVERAGE(H403,J403)</f>
        <v/>
      </c>
      <c r="J403" s="31" t="n">
        <v>0</v>
      </c>
      <c r="K403" s="31">
        <f>AVERAGE(J403,L403)</f>
        <v/>
      </c>
      <c r="L403" s="31" t="n">
        <v>0</v>
      </c>
      <c r="M403" s="31">
        <f>AVERAGE(L403,N403)</f>
        <v/>
      </c>
      <c r="N403" s="31" t="n">
        <v>0</v>
      </c>
      <c r="O403" s="31">
        <f>AVERAGE(N403,P403)</f>
        <v/>
      </c>
      <c r="P403" s="31" t="n">
        <v>0</v>
      </c>
      <c r="Q403" s="31">
        <f>AVERAGE(P403,R403)</f>
        <v/>
      </c>
      <c r="R403" s="31" t="n">
        <v>0</v>
      </c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  <c r="AB403" s="31" t="n"/>
      <c r="AC403" s="31" t="n"/>
      <c r="AD403" s="31" t="n"/>
      <c r="AE403" s="31" t="n"/>
      <c r="AF403" s="31" t="n"/>
      <c r="AG403" s="31" t="n"/>
    </row>
    <row r="404" ht="15.75" customHeight="1">
      <c r="A404" s="31" t="n"/>
      <c r="B404" s="31" t="inlineStr">
        <is>
          <t>NE</t>
        </is>
      </c>
      <c r="C404" s="31" t="inlineStr">
        <is>
          <t>Generation</t>
        </is>
      </c>
      <c r="D404" s="31" t="inlineStr">
        <is>
          <t>Oil-Gas-Steam</t>
        </is>
      </c>
      <c r="E404" s="31">
        <f>LOOKUP(D404,$U$2:$V$15,$V$2:$V$15)</f>
        <v/>
      </c>
      <c r="F404" s="31" t="n">
        <v>51261.12768</v>
      </c>
      <c r="G404" s="31">
        <f>AVERAGE(F404,H404)</f>
        <v/>
      </c>
      <c r="H404" s="31" t="n">
        <v>51261.12768</v>
      </c>
      <c r="I404" s="31">
        <f>AVERAGE(H404,J404)</f>
        <v/>
      </c>
      <c r="J404" s="31" t="n">
        <v>51261.12768</v>
      </c>
      <c r="K404" s="31">
        <f>AVERAGE(J404,L404)</f>
        <v/>
      </c>
      <c r="L404" s="31" t="n">
        <v>51261.12768</v>
      </c>
      <c r="M404" s="31">
        <f>AVERAGE(L404,N404)</f>
        <v/>
      </c>
      <c r="N404" s="31" t="n">
        <v>51261.12768</v>
      </c>
      <c r="O404" s="31">
        <f>AVERAGE(N404,P404)</f>
        <v/>
      </c>
      <c r="P404" s="31" t="n">
        <v>51261.12768</v>
      </c>
      <c r="Q404" s="31">
        <f>AVERAGE(P404,R404)</f>
        <v/>
      </c>
      <c r="R404" s="31" t="n">
        <v>51261.12768</v>
      </c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  <c r="AB404" s="31" t="n"/>
      <c r="AC404" s="31" t="n"/>
      <c r="AD404" s="31" t="n"/>
      <c r="AE404" s="31" t="n"/>
      <c r="AF404" s="31" t="n"/>
      <c r="AG404" s="31" t="n"/>
    </row>
    <row r="405" ht="15.75" customHeight="1">
      <c r="A405" s="31" t="n"/>
      <c r="B405" s="31" t="inlineStr">
        <is>
          <t>NE</t>
        </is>
      </c>
      <c r="C405" s="31" t="inlineStr">
        <is>
          <t>Generation</t>
        </is>
      </c>
      <c r="D405" s="31" t="inlineStr">
        <is>
          <t>Rooftop PV</t>
        </is>
      </c>
      <c r="E405" s="31">
        <f>LOOKUP(D405,$U$2:$V$15,$V$2:$V$15)</f>
        <v/>
      </c>
      <c r="F405" s="31" t="n">
        <v>80248.18728</v>
      </c>
      <c r="G405" s="31">
        <f>AVERAGE(F405,H405)</f>
        <v/>
      </c>
      <c r="H405" s="31" t="n">
        <v>88669.04683000001</v>
      </c>
      <c r="I405" s="31">
        <f>AVERAGE(H405,J405)</f>
        <v/>
      </c>
      <c r="J405" s="31" t="n">
        <v>93689.29728</v>
      </c>
      <c r="K405" s="31">
        <f>AVERAGE(J405,L405)</f>
        <v/>
      </c>
      <c r="L405" s="31" t="n">
        <v>97943.20909</v>
      </c>
      <c r="M405" s="31">
        <f>AVERAGE(L405,N405)</f>
        <v/>
      </c>
      <c r="N405" s="31" t="n">
        <v>107869.6303</v>
      </c>
      <c r="O405" s="31">
        <f>AVERAGE(N405,P405)</f>
        <v/>
      </c>
      <c r="P405" s="31" t="n">
        <v>119678.5758</v>
      </c>
      <c r="Q405" s="31">
        <f>AVERAGE(P405,R405)</f>
        <v/>
      </c>
      <c r="R405" s="31" t="n">
        <v>132221.4412</v>
      </c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  <c r="AB405" s="31" t="n"/>
      <c r="AC405" s="31" t="n"/>
      <c r="AD405" s="31" t="n"/>
      <c r="AE405" s="31" t="n"/>
      <c r="AF405" s="31" t="n"/>
      <c r="AG405" s="31" t="n"/>
    </row>
    <row r="406" ht="15.75" customHeight="1">
      <c r="A406" s="31" t="n"/>
      <c r="B406" s="31" t="inlineStr">
        <is>
          <t>NE</t>
        </is>
      </c>
      <c r="C406" s="31" t="inlineStr">
        <is>
          <t>Generation</t>
        </is>
      </c>
      <c r="D406" s="31" t="inlineStr">
        <is>
          <t>Storage</t>
        </is>
      </c>
      <c r="E406" s="31">
        <f>LOOKUP(D406,$U$2:$V$15,$V$2:$V$15)</f>
        <v/>
      </c>
      <c r="F406" s="31" t="n">
        <v>0</v>
      </c>
      <c r="G406" s="31" t="n">
        <v>0</v>
      </c>
      <c r="H406" s="31" t="n">
        <v>0</v>
      </c>
      <c r="I406" s="31" t="n">
        <v>0</v>
      </c>
      <c r="J406" s="31" t="n">
        <v>0</v>
      </c>
      <c r="K406" s="31" t="n">
        <v>0</v>
      </c>
      <c r="L406" s="31" t="n">
        <v>0</v>
      </c>
      <c r="M406" s="31" t="n">
        <v>0</v>
      </c>
      <c r="N406" s="31" t="n">
        <v>0</v>
      </c>
      <c r="O406" s="31" t="n">
        <v>0</v>
      </c>
      <c r="P406" s="31" t="n">
        <v>0</v>
      </c>
      <c r="Q406" s="31" t="n">
        <v>0</v>
      </c>
      <c r="R406" s="31" t="n">
        <v>0</v>
      </c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  <c r="AB406" s="31" t="n"/>
      <c r="AC406" s="31" t="n"/>
      <c r="AD406" s="31" t="n"/>
      <c r="AE406" s="31" t="n"/>
      <c r="AF406" s="31" t="n"/>
      <c r="AG406" s="31" t="n"/>
    </row>
    <row r="407" ht="15.75" customHeight="1">
      <c r="A407" s="31" t="n"/>
      <c r="B407" s="31" t="inlineStr">
        <is>
          <t>NE</t>
        </is>
      </c>
      <c r="C407" s="31" t="inlineStr">
        <is>
          <t>Generation</t>
        </is>
      </c>
      <c r="D407" s="31" t="inlineStr">
        <is>
          <t>Utility PV</t>
        </is>
      </c>
      <c r="E407" s="31">
        <f>LOOKUP(D407,$U$2:$V$15,$V$2:$V$15)</f>
        <v/>
      </c>
      <c r="F407" s="31" t="n">
        <v>35613.44393</v>
      </c>
      <c r="G407" s="31">
        <f>AVERAGE(F407,H407)</f>
        <v/>
      </c>
      <c r="H407" s="31" t="n">
        <v>35613.44393</v>
      </c>
      <c r="I407" s="31">
        <f>AVERAGE(H407,J407)</f>
        <v/>
      </c>
      <c r="J407" s="31" t="n">
        <v>35613.44393</v>
      </c>
      <c r="K407" s="31">
        <f>AVERAGE(J407,L407)</f>
        <v/>
      </c>
      <c r="L407" s="31" t="n">
        <v>35259.531</v>
      </c>
      <c r="M407" s="31">
        <f>AVERAGE(L407,N407)</f>
        <v/>
      </c>
      <c r="N407" s="31" t="n">
        <v>307053.8833</v>
      </c>
      <c r="O407" s="31">
        <f>AVERAGE(N407,P407)</f>
        <v/>
      </c>
      <c r="P407" s="31" t="n">
        <v>304790.2421</v>
      </c>
      <c r="Q407" s="31">
        <f>AVERAGE(P407,R407)</f>
        <v/>
      </c>
      <c r="R407" s="31" t="n">
        <v>301742.8085</v>
      </c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  <c r="AB407" s="31" t="n"/>
      <c r="AC407" s="31" t="n"/>
      <c r="AD407" s="31" t="n"/>
      <c r="AE407" s="31" t="n"/>
      <c r="AF407" s="31" t="n"/>
      <c r="AG407" s="31" t="n"/>
    </row>
    <row r="408" ht="15.75" customHeight="1">
      <c r="A408" s="31" t="n"/>
      <c r="B408" s="31" t="inlineStr">
        <is>
          <t>NH</t>
        </is>
      </c>
      <c r="C408" s="31" t="inlineStr">
        <is>
          <t>Generation</t>
        </is>
      </c>
      <c r="D408" s="31" t="inlineStr">
        <is>
          <t>Biopower</t>
        </is>
      </c>
      <c r="E408" s="31">
        <f>LOOKUP(D408,$U$2:$V$15,$V$2:$V$15)</f>
        <v/>
      </c>
      <c r="F408" s="31" t="n">
        <v>32602.5</v>
      </c>
      <c r="G408" s="31">
        <f>AVERAGE(F408,H408)</f>
        <v/>
      </c>
      <c r="H408" s="31" t="n">
        <v>17505.09645</v>
      </c>
      <c r="I408" s="31">
        <f>AVERAGE(H408,J408)</f>
        <v/>
      </c>
      <c r="J408" s="31" t="n">
        <v>76612.02003</v>
      </c>
      <c r="K408" s="31">
        <f>AVERAGE(J408,L408)</f>
        <v/>
      </c>
      <c r="L408" s="31" t="n">
        <v>144282.4003</v>
      </c>
      <c r="M408" s="31">
        <f>AVERAGE(L408,N408)</f>
        <v/>
      </c>
      <c r="N408" s="31" t="n">
        <v>144282.4003</v>
      </c>
      <c r="O408" s="31">
        <f>AVERAGE(N408,P408)</f>
        <v/>
      </c>
      <c r="P408" s="31" t="n">
        <v>144282.4003</v>
      </c>
      <c r="Q408" s="31">
        <f>AVERAGE(P408,R408)</f>
        <v/>
      </c>
      <c r="R408" s="31" t="n">
        <v>50202.76633</v>
      </c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  <c r="AB408" s="31" t="n"/>
      <c r="AC408" s="31" t="n"/>
      <c r="AD408" s="31" t="n"/>
      <c r="AE408" s="31" t="n"/>
      <c r="AF408" s="31" t="n"/>
      <c r="AG408" s="31" t="n"/>
    </row>
    <row r="409" ht="15.75" customHeight="1">
      <c r="A409" s="31" t="n"/>
      <c r="B409" s="31" t="inlineStr">
        <is>
          <t>NH</t>
        </is>
      </c>
      <c r="C409" s="31" t="inlineStr">
        <is>
          <t>Generation</t>
        </is>
      </c>
      <c r="D409" s="31" t="inlineStr">
        <is>
          <t>Coal</t>
        </is>
      </c>
      <c r="E409" s="31">
        <f>LOOKUP(D409,$U$2:$V$15,$V$2:$V$15)</f>
        <v/>
      </c>
      <c r="F409" s="31" t="n">
        <v>0</v>
      </c>
      <c r="G409" s="31">
        <f>AVERAGE(F409,H409)</f>
        <v/>
      </c>
      <c r="H409" s="31" t="n">
        <v>0</v>
      </c>
      <c r="I409" s="31">
        <f>AVERAGE(H409,J409)</f>
        <v/>
      </c>
      <c r="J409" s="31" t="n">
        <v>0</v>
      </c>
      <c r="K409" s="31">
        <f>AVERAGE(J409,L409)</f>
        <v/>
      </c>
      <c r="L409" s="31" t="n">
        <v>196187.0621</v>
      </c>
      <c r="M409" s="31">
        <f>AVERAGE(L409,N409)</f>
        <v/>
      </c>
      <c r="N409" s="31" t="n">
        <v>0</v>
      </c>
      <c r="O409" s="31">
        <f>AVERAGE(N409,P409)</f>
        <v/>
      </c>
      <c r="P409" s="31" t="n">
        <v>0</v>
      </c>
      <c r="Q409" s="31">
        <f>AVERAGE(P409,R409)</f>
        <v/>
      </c>
      <c r="R409" s="31" t="n">
        <v>0</v>
      </c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  <c r="AB409" s="31" t="n"/>
      <c r="AC409" s="31" t="n"/>
      <c r="AD409" s="31" t="n"/>
      <c r="AE409" s="31" t="n"/>
      <c r="AF409" s="31" t="n"/>
      <c r="AG409" s="31" t="n"/>
    </row>
    <row r="410" ht="15.75" customHeight="1">
      <c r="A410" s="31" t="n"/>
      <c r="B410" s="31" t="inlineStr">
        <is>
          <t>NH</t>
        </is>
      </c>
      <c r="C410" s="31" t="inlineStr">
        <is>
          <t>Generation</t>
        </is>
      </c>
      <c r="D410" s="31" t="inlineStr">
        <is>
          <t>CSP</t>
        </is>
      </c>
      <c r="E410" s="31">
        <f>LOOKUP(D410,$U$2:$V$15,$V$2:$V$15)</f>
        <v/>
      </c>
      <c r="F410" s="31" t="n">
        <v>0</v>
      </c>
      <c r="G410" s="31">
        <f>AVERAGE(F410,H410)</f>
        <v/>
      </c>
      <c r="H410" s="31" t="n">
        <v>0</v>
      </c>
      <c r="I410" s="31">
        <f>AVERAGE(H410,J410)</f>
        <v/>
      </c>
      <c r="J410" s="31" t="n">
        <v>0</v>
      </c>
      <c r="K410" s="31">
        <f>AVERAGE(J410,L410)</f>
        <v/>
      </c>
      <c r="L410" s="31" t="n">
        <v>0</v>
      </c>
      <c r="M410" s="31">
        <f>AVERAGE(L410,N410)</f>
        <v/>
      </c>
      <c r="N410" s="31" t="n">
        <v>0</v>
      </c>
      <c r="O410" s="31">
        <f>AVERAGE(N410,P410)</f>
        <v/>
      </c>
      <c r="P410" s="31" t="n">
        <v>0</v>
      </c>
      <c r="Q410" s="31">
        <f>AVERAGE(P410,R410)</f>
        <v/>
      </c>
      <c r="R410" s="31" t="n">
        <v>0</v>
      </c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  <c r="AB410" s="31" t="n"/>
      <c r="AC410" s="31" t="n"/>
      <c r="AD410" s="31" t="n"/>
      <c r="AE410" s="31" t="n"/>
      <c r="AF410" s="31" t="n"/>
      <c r="AG410" s="31" t="n"/>
    </row>
    <row r="411" ht="15.75" customHeight="1">
      <c r="A411" s="31" t="n"/>
      <c r="B411" s="31" t="inlineStr">
        <is>
          <t>NH</t>
        </is>
      </c>
      <c r="C411" s="31" t="inlineStr">
        <is>
          <t>Generation</t>
        </is>
      </c>
      <c r="D411" s="31" t="inlineStr">
        <is>
          <t>Geothermal</t>
        </is>
      </c>
      <c r="E411" s="31">
        <f>LOOKUP(D411,$U$2:$V$15,$V$2:$V$15)</f>
        <v/>
      </c>
      <c r="F411" s="31" t="n">
        <v>0</v>
      </c>
      <c r="G411" s="31">
        <f>AVERAGE(F411,H411)</f>
        <v/>
      </c>
      <c r="H411" s="31" t="n">
        <v>0</v>
      </c>
      <c r="I411" s="31">
        <f>AVERAGE(H411,J411)</f>
        <v/>
      </c>
      <c r="J411" s="31" t="n">
        <v>0</v>
      </c>
      <c r="K411" s="31">
        <f>AVERAGE(J411,L411)</f>
        <v/>
      </c>
      <c r="L411" s="31" t="n">
        <v>0</v>
      </c>
      <c r="M411" s="31">
        <f>AVERAGE(L411,N411)</f>
        <v/>
      </c>
      <c r="N411" s="31" t="n">
        <v>0</v>
      </c>
      <c r="O411" s="31">
        <f>AVERAGE(N411,P411)</f>
        <v/>
      </c>
      <c r="P411" s="31" t="n">
        <v>0</v>
      </c>
      <c r="Q411" s="31">
        <f>AVERAGE(P411,R411)</f>
        <v/>
      </c>
      <c r="R411" s="31" t="n">
        <v>0</v>
      </c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  <c r="AB411" s="31" t="n"/>
      <c r="AC411" s="31" t="n"/>
      <c r="AD411" s="31" t="n"/>
      <c r="AE411" s="31" t="n"/>
      <c r="AF411" s="31" t="n"/>
      <c r="AG411" s="31" t="n"/>
    </row>
    <row r="412" ht="15.75" customHeight="1">
      <c r="A412" s="31" t="n"/>
      <c r="B412" s="31" t="inlineStr">
        <is>
          <t>NH</t>
        </is>
      </c>
      <c r="C412" s="31" t="inlineStr">
        <is>
          <t>Generation</t>
        </is>
      </c>
      <c r="D412" s="31" t="inlineStr">
        <is>
          <t>Hydro</t>
        </is>
      </c>
      <c r="E412" s="31">
        <f>LOOKUP(D412,$U$2:$V$15,$V$2:$V$15)</f>
        <v/>
      </c>
      <c r="F412" s="31" t="n">
        <v>1325892.26</v>
      </c>
      <c r="G412" s="31">
        <f>AVERAGE(F412,H412)</f>
        <v/>
      </c>
      <c r="H412" s="31" t="n">
        <v>1326601.891</v>
      </c>
      <c r="I412" s="31">
        <f>AVERAGE(H412,J412)</f>
        <v/>
      </c>
      <c r="J412" s="31" t="n">
        <v>1326601.891</v>
      </c>
      <c r="K412" s="31">
        <f>AVERAGE(J412,L412)</f>
        <v/>
      </c>
      <c r="L412" s="31" t="n">
        <v>1326601.891</v>
      </c>
      <c r="M412" s="31">
        <f>AVERAGE(L412,N412)</f>
        <v/>
      </c>
      <c r="N412" s="31" t="n">
        <v>1326601.891</v>
      </c>
      <c r="O412" s="31">
        <f>AVERAGE(N412,P412)</f>
        <v/>
      </c>
      <c r="P412" s="31" t="n">
        <v>1326601.891</v>
      </c>
      <c r="Q412" s="31">
        <f>AVERAGE(P412,R412)</f>
        <v/>
      </c>
      <c r="R412" s="31" t="n">
        <v>1326601.891</v>
      </c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  <c r="AB412" s="31" t="n"/>
      <c r="AC412" s="31" t="n"/>
      <c r="AD412" s="31" t="n"/>
      <c r="AE412" s="31" t="n"/>
      <c r="AF412" s="31" t="n"/>
      <c r="AG412" s="31" t="n"/>
    </row>
    <row r="413" ht="15.75" customHeight="1">
      <c r="A413" s="31" t="n"/>
      <c r="B413" s="31" t="inlineStr">
        <is>
          <t>NH</t>
        </is>
      </c>
      <c r="C413" s="31" t="inlineStr">
        <is>
          <t>Generation</t>
        </is>
      </c>
      <c r="D413" s="31" t="inlineStr">
        <is>
          <t>Imports</t>
        </is>
      </c>
      <c r="E413" s="31">
        <f>LOOKUP(D413,$U$2:$V$15,$V$2:$V$15)</f>
        <v/>
      </c>
      <c r="F413" s="31" t="n">
        <v>0</v>
      </c>
      <c r="G413" s="31">
        <f>AVERAGE(F413,H413)</f>
        <v/>
      </c>
      <c r="H413" s="31" t="n">
        <v>0</v>
      </c>
      <c r="I413" s="31">
        <f>AVERAGE(H413,J413)</f>
        <v/>
      </c>
      <c r="J413" s="31" t="n">
        <v>0</v>
      </c>
      <c r="K413" s="31">
        <f>AVERAGE(J413,L413)</f>
        <v/>
      </c>
      <c r="L413" s="31" t="n">
        <v>0</v>
      </c>
      <c r="M413" s="31">
        <f>AVERAGE(L413,N413)</f>
        <v/>
      </c>
      <c r="N413" s="31" t="n">
        <v>0</v>
      </c>
      <c r="O413" s="31">
        <f>AVERAGE(N413,P413)</f>
        <v/>
      </c>
      <c r="P413" s="31" t="n">
        <v>0</v>
      </c>
      <c r="Q413" s="31">
        <f>AVERAGE(P413,R413)</f>
        <v/>
      </c>
      <c r="R413" s="31" t="n">
        <v>0</v>
      </c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  <c r="AB413" s="31" t="n"/>
      <c r="AC413" s="31" t="n"/>
      <c r="AD413" s="31" t="n"/>
      <c r="AE413" s="31" t="n"/>
      <c r="AF413" s="31" t="n"/>
      <c r="AG413" s="31" t="n"/>
    </row>
    <row r="414" ht="15.75" customHeight="1">
      <c r="A414" s="31" t="n"/>
      <c r="B414" s="31" t="inlineStr">
        <is>
          <t>NH</t>
        </is>
      </c>
      <c r="C414" s="31" t="inlineStr">
        <is>
          <t>Generation</t>
        </is>
      </c>
      <c r="D414" s="31" t="inlineStr">
        <is>
          <t>Land-based Wind</t>
        </is>
      </c>
      <c r="E414" s="31">
        <f>LOOKUP(D414,$U$2:$V$15,$V$2:$V$15)</f>
        <v/>
      </c>
      <c r="F414" s="31" t="n">
        <v>621546.9868</v>
      </c>
      <c r="G414" s="31">
        <f>AVERAGE(F414,H414)</f>
        <v/>
      </c>
      <c r="H414" s="31" t="n">
        <v>799525.5355</v>
      </c>
      <c r="I414" s="31">
        <f>AVERAGE(H414,J414)</f>
        <v/>
      </c>
      <c r="J414" s="31" t="n">
        <v>799525.3236999999</v>
      </c>
      <c r="K414" s="31">
        <f>AVERAGE(J414,L414)</f>
        <v/>
      </c>
      <c r="L414" s="31" t="n">
        <v>833646.0433</v>
      </c>
      <c r="M414" s="31">
        <f>AVERAGE(L414,N414)</f>
        <v/>
      </c>
      <c r="N414" s="31" t="n">
        <v>909197.5048</v>
      </c>
      <c r="O414" s="31">
        <f>AVERAGE(N414,P414)</f>
        <v/>
      </c>
      <c r="P414" s="31" t="n">
        <v>922708.4054</v>
      </c>
      <c r="Q414" s="31">
        <f>AVERAGE(P414,R414)</f>
        <v/>
      </c>
      <c r="R414" s="31" t="n">
        <v>1027917.378</v>
      </c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  <c r="AB414" s="31" t="n"/>
      <c r="AC414" s="31" t="n"/>
      <c r="AD414" s="31" t="n"/>
      <c r="AE414" s="31" t="n"/>
      <c r="AF414" s="31" t="n"/>
      <c r="AG414" s="31" t="n"/>
    </row>
    <row r="415" ht="15.75" customHeight="1">
      <c r="A415" s="31" t="n"/>
      <c r="B415" s="31" t="inlineStr">
        <is>
          <t>NH</t>
        </is>
      </c>
      <c r="C415" s="31" t="inlineStr">
        <is>
          <t>Generation</t>
        </is>
      </c>
      <c r="D415" s="31" t="inlineStr">
        <is>
          <t>NG-CC</t>
        </is>
      </c>
      <c r="E415" s="31">
        <f>LOOKUP(D415,$U$2:$V$15,$V$2:$V$15)</f>
        <v/>
      </c>
      <c r="F415" s="31" t="n">
        <v>765008.64</v>
      </c>
      <c r="G415" s="31">
        <f>AVERAGE(F415,H415)</f>
        <v/>
      </c>
      <c r="H415" s="31" t="n">
        <v>1057988.04</v>
      </c>
      <c r="I415" s="31">
        <f>AVERAGE(H415,J415)</f>
        <v/>
      </c>
      <c r="J415" s="31" t="n">
        <v>1124381.738</v>
      </c>
      <c r="K415" s="31">
        <f>AVERAGE(J415,L415)</f>
        <v/>
      </c>
      <c r="L415" s="31" t="n">
        <v>765008.64</v>
      </c>
      <c r="M415" s="31">
        <f>AVERAGE(L415,N415)</f>
        <v/>
      </c>
      <c r="N415" s="31" t="n">
        <v>465603.84</v>
      </c>
      <c r="O415" s="31">
        <f>AVERAGE(N415,P415)</f>
        <v/>
      </c>
      <c r="P415" s="31" t="n">
        <v>431698.8702</v>
      </c>
      <c r="Q415" s="31">
        <f>AVERAGE(P415,R415)</f>
        <v/>
      </c>
      <c r="R415" s="31" t="n">
        <v>291475.2</v>
      </c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  <c r="AB415" s="31" t="n"/>
      <c r="AC415" s="31" t="n"/>
      <c r="AD415" s="31" t="n"/>
      <c r="AE415" s="31" t="n"/>
      <c r="AF415" s="31" t="n"/>
      <c r="AG415" s="31" t="n"/>
    </row>
    <row r="416" ht="15.75" customHeight="1">
      <c r="A416" s="31" t="n"/>
      <c r="B416" s="31" t="inlineStr">
        <is>
          <t>NH</t>
        </is>
      </c>
      <c r="C416" s="31" t="inlineStr">
        <is>
          <t>Generation</t>
        </is>
      </c>
      <c r="D416" s="31" t="inlineStr">
        <is>
          <t>NG-CT</t>
        </is>
      </c>
      <c r="E416" s="31">
        <f>LOOKUP(D416,$U$2:$V$15,$V$2:$V$15)</f>
        <v/>
      </c>
      <c r="F416" s="31" t="n">
        <v>0</v>
      </c>
      <c r="G416" s="31">
        <f>AVERAGE(F416,H416)</f>
        <v/>
      </c>
      <c r="H416" s="31" t="n">
        <v>0</v>
      </c>
      <c r="I416" s="31">
        <f>AVERAGE(H416,J416)</f>
        <v/>
      </c>
      <c r="J416" s="31" t="n">
        <v>0</v>
      </c>
      <c r="K416" s="31">
        <f>AVERAGE(J416,L416)</f>
        <v/>
      </c>
      <c r="L416" s="31" t="n">
        <v>0</v>
      </c>
      <c r="M416" s="31">
        <f>AVERAGE(L416,N416)</f>
        <v/>
      </c>
      <c r="N416" s="31" t="n">
        <v>0</v>
      </c>
      <c r="O416" s="31">
        <f>AVERAGE(N416,P416)</f>
        <v/>
      </c>
      <c r="P416" s="31" t="n">
        <v>0</v>
      </c>
      <c r="Q416" s="31">
        <f>AVERAGE(P416,R416)</f>
        <v/>
      </c>
      <c r="R416" s="31" t="n">
        <v>0</v>
      </c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  <c r="AB416" s="31" t="n"/>
      <c r="AC416" s="31" t="n"/>
      <c r="AD416" s="31" t="n"/>
      <c r="AE416" s="31" t="n"/>
      <c r="AF416" s="31" t="n"/>
      <c r="AG416" s="31" t="n"/>
    </row>
    <row r="417" ht="15.75" customHeight="1">
      <c r="A417" s="31" t="n"/>
      <c r="B417" s="31" t="inlineStr">
        <is>
          <t>NH</t>
        </is>
      </c>
      <c r="C417" s="31" t="inlineStr">
        <is>
          <t>Generation</t>
        </is>
      </c>
      <c r="D417" s="31" t="inlineStr">
        <is>
          <t>Nuclear</t>
        </is>
      </c>
      <c r="E417" s="31">
        <f>LOOKUP(D417,$U$2:$V$15,$V$2:$V$15)</f>
        <v/>
      </c>
      <c r="F417" s="31" t="n">
        <v>9874255.414000001</v>
      </c>
      <c r="G417" s="31">
        <f>AVERAGE(F417,H417)</f>
        <v/>
      </c>
      <c r="H417" s="31" t="n">
        <v>9874255.414000001</v>
      </c>
      <c r="I417" s="31">
        <f>AVERAGE(H417,J417)</f>
        <v/>
      </c>
      <c r="J417" s="31" t="n">
        <v>9874255.414000001</v>
      </c>
      <c r="K417" s="31">
        <f>AVERAGE(J417,L417)</f>
        <v/>
      </c>
      <c r="L417" s="31" t="n">
        <v>9874255.414000001</v>
      </c>
      <c r="M417" s="31">
        <f>AVERAGE(L417,N417)</f>
        <v/>
      </c>
      <c r="N417" s="31" t="n">
        <v>9874255.414000001</v>
      </c>
      <c r="O417" s="31">
        <f>AVERAGE(N417,P417)</f>
        <v/>
      </c>
      <c r="P417" s="31" t="n">
        <v>9874255.414000001</v>
      </c>
      <c r="Q417" s="31">
        <f>AVERAGE(P417,R417)</f>
        <v/>
      </c>
      <c r="R417" s="31" t="n">
        <v>9874255.414000001</v>
      </c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  <c r="AB417" s="31" t="n"/>
      <c r="AC417" s="31" t="n"/>
      <c r="AD417" s="31" t="n"/>
      <c r="AE417" s="31" t="n"/>
      <c r="AF417" s="31" t="n"/>
      <c r="AG417" s="31" t="n"/>
    </row>
    <row r="418" ht="15.75" customHeight="1">
      <c r="A418" s="31" t="n"/>
      <c r="B418" s="31" t="inlineStr">
        <is>
          <t>NH</t>
        </is>
      </c>
      <c r="C418" s="31" t="inlineStr">
        <is>
          <t>Generation</t>
        </is>
      </c>
      <c r="D418" s="31" t="inlineStr">
        <is>
          <t>Offshore Wind</t>
        </is>
      </c>
      <c r="E418" s="31">
        <f>LOOKUP(D418,$U$2:$V$15,$V$2:$V$15)</f>
        <v/>
      </c>
      <c r="F418" s="31" t="n">
        <v>0</v>
      </c>
      <c r="G418" s="31">
        <f>AVERAGE(F418,H418)</f>
        <v/>
      </c>
      <c r="H418" s="31" t="n">
        <v>0</v>
      </c>
      <c r="I418" s="31">
        <f>AVERAGE(H418,J418)</f>
        <v/>
      </c>
      <c r="J418" s="31" t="n">
        <v>0</v>
      </c>
      <c r="K418" s="31">
        <f>AVERAGE(J418,L418)</f>
        <v/>
      </c>
      <c r="L418" s="31" t="n">
        <v>0</v>
      </c>
      <c r="M418" s="31">
        <f>AVERAGE(L418,N418)</f>
        <v/>
      </c>
      <c r="N418" s="31" t="n">
        <v>0</v>
      </c>
      <c r="O418" s="31">
        <f>AVERAGE(N418,P418)</f>
        <v/>
      </c>
      <c r="P418" s="31" t="n">
        <v>0</v>
      </c>
      <c r="Q418" s="31">
        <f>AVERAGE(P418,R418)</f>
        <v/>
      </c>
      <c r="R418" s="31" t="n">
        <v>0</v>
      </c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  <c r="AB418" s="31" t="n"/>
      <c r="AC418" s="31" t="n"/>
      <c r="AD418" s="31" t="n"/>
      <c r="AE418" s="31" t="n"/>
      <c r="AF418" s="31" t="n"/>
      <c r="AG418" s="31" t="n"/>
    </row>
    <row r="419" ht="15.75" customHeight="1">
      <c r="A419" s="31" t="n"/>
      <c r="B419" s="31" t="inlineStr">
        <is>
          <t>NH</t>
        </is>
      </c>
      <c r="C419" s="31" t="inlineStr">
        <is>
          <t>Generation</t>
        </is>
      </c>
      <c r="D419" s="31" t="inlineStr">
        <is>
          <t>Oil-Gas-Steam</t>
        </is>
      </c>
      <c r="E419" s="31">
        <f>LOOKUP(D419,$U$2:$V$15,$V$2:$V$15)</f>
        <v/>
      </c>
      <c r="F419" s="31" t="n">
        <v>106183.7645</v>
      </c>
      <c r="G419" s="31">
        <f>AVERAGE(F419,H419)</f>
        <v/>
      </c>
      <c r="H419" s="31" t="n">
        <v>106183.7645</v>
      </c>
      <c r="I419" s="31">
        <f>AVERAGE(H419,J419)</f>
        <v/>
      </c>
      <c r="J419" s="31" t="n">
        <v>106183.7645</v>
      </c>
      <c r="K419" s="31">
        <f>AVERAGE(J419,L419)</f>
        <v/>
      </c>
      <c r="L419" s="31" t="n">
        <v>106183.7645</v>
      </c>
      <c r="M419" s="31">
        <f>AVERAGE(L419,N419)</f>
        <v/>
      </c>
      <c r="N419" s="31" t="n">
        <v>106183.7645</v>
      </c>
      <c r="O419" s="31">
        <f>AVERAGE(N419,P419)</f>
        <v/>
      </c>
      <c r="P419" s="31" t="n">
        <v>106183.7645</v>
      </c>
      <c r="Q419" s="31">
        <f>AVERAGE(P419,R419)</f>
        <v/>
      </c>
      <c r="R419" s="31" t="n">
        <v>106183.7645</v>
      </c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  <c r="AB419" s="31" t="n"/>
      <c r="AC419" s="31" t="n"/>
      <c r="AD419" s="31" t="n"/>
      <c r="AE419" s="31" t="n"/>
      <c r="AF419" s="31" t="n"/>
      <c r="AG419" s="31" t="n"/>
    </row>
    <row r="420" ht="15.75" customHeight="1">
      <c r="A420" s="31" t="n"/>
      <c r="B420" s="31" t="inlineStr">
        <is>
          <t>NH</t>
        </is>
      </c>
      <c r="C420" s="31" t="inlineStr">
        <is>
          <t>Generation</t>
        </is>
      </c>
      <c r="D420" s="31" t="inlineStr">
        <is>
          <t>Rooftop PV</t>
        </is>
      </c>
      <c r="E420" s="31">
        <f>LOOKUP(D420,$U$2:$V$15,$V$2:$V$15)</f>
        <v/>
      </c>
      <c r="F420" s="31" t="n">
        <v>106981.3876</v>
      </c>
      <c r="G420" s="31">
        <f>AVERAGE(F420,H420)</f>
        <v/>
      </c>
      <c r="H420" s="31" t="n">
        <v>126678.3488</v>
      </c>
      <c r="I420" s="31">
        <f>AVERAGE(H420,J420)</f>
        <v/>
      </c>
      <c r="J420" s="31" t="n">
        <v>129108.266</v>
      </c>
      <c r="K420" s="31">
        <f>AVERAGE(J420,L420)</f>
        <v/>
      </c>
      <c r="L420" s="31" t="n">
        <v>131080.4633</v>
      </c>
      <c r="M420" s="31">
        <f>AVERAGE(L420,N420)</f>
        <v/>
      </c>
      <c r="N420" s="31" t="n">
        <v>133724.2333</v>
      </c>
      <c r="O420" s="31">
        <f>AVERAGE(N420,P420)</f>
        <v/>
      </c>
      <c r="P420" s="31" t="n">
        <v>137412.2548</v>
      </c>
      <c r="Q420" s="31">
        <f>AVERAGE(P420,R420)</f>
        <v/>
      </c>
      <c r="R420" s="31" t="n">
        <v>142500.9491</v>
      </c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  <c r="AB420" s="31" t="n"/>
      <c r="AC420" s="31" t="n"/>
      <c r="AD420" s="31" t="n"/>
      <c r="AE420" s="31" t="n"/>
      <c r="AF420" s="31" t="n"/>
      <c r="AG420" s="31" t="n"/>
    </row>
    <row r="421" ht="15.75" customHeight="1">
      <c r="A421" s="31" t="n"/>
      <c r="B421" s="31" t="inlineStr">
        <is>
          <t>NH</t>
        </is>
      </c>
      <c r="C421" s="31" t="inlineStr">
        <is>
          <t>Generation</t>
        </is>
      </c>
      <c r="D421" s="31" t="inlineStr">
        <is>
          <t>Storage</t>
        </is>
      </c>
      <c r="E421" s="31">
        <f>LOOKUP(D421,$U$2:$V$15,$V$2:$V$15)</f>
        <v/>
      </c>
      <c r="F421" s="31" t="n">
        <v>0</v>
      </c>
      <c r="G421" s="31" t="n">
        <v>0</v>
      </c>
      <c r="H421" s="31" t="n">
        <v>0</v>
      </c>
      <c r="I421" s="31" t="n">
        <v>0</v>
      </c>
      <c r="J421" s="31" t="n">
        <v>0</v>
      </c>
      <c r="K421" s="31" t="n">
        <v>0</v>
      </c>
      <c r="L421" s="31" t="n">
        <v>0</v>
      </c>
      <c r="M421" s="31" t="n">
        <v>0</v>
      </c>
      <c r="N421" s="31" t="n">
        <v>0</v>
      </c>
      <c r="O421" s="31" t="n">
        <v>0</v>
      </c>
      <c r="P421" s="31" t="n">
        <v>0</v>
      </c>
      <c r="Q421" s="31" t="n">
        <v>0</v>
      </c>
      <c r="R421" s="31" t="n">
        <v>0</v>
      </c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  <c r="AB421" s="31" t="n"/>
      <c r="AC421" s="31" t="n"/>
      <c r="AD421" s="31" t="n"/>
      <c r="AE421" s="31" t="n"/>
      <c r="AF421" s="31" t="n"/>
      <c r="AG421" s="31" t="n"/>
    </row>
    <row r="422" ht="15.75" customHeight="1">
      <c r="A422" s="31" t="n"/>
      <c r="B422" s="31" t="inlineStr">
        <is>
          <t>NH</t>
        </is>
      </c>
      <c r="C422" s="31" t="inlineStr">
        <is>
          <t>Generation</t>
        </is>
      </c>
      <c r="D422" s="31" t="inlineStr">
        <is>
          <t>Utility PV</t>
        </is>
      </c>
      <c r="E422" s="31">
        <f>LOOKUP(D422,$U$2:$V$15,$V$2:$V$15)</f>
        <v/>
      </c>
      <c r="F422" s="31" t="n">
        <v>11560.54666</v>
      </c>
      <c r="G422" s="31">
        <f>AVERAGE(F422,H422)</f>
        <v/>
      </c>
      <c r="H422" s="31" t="n">
        <v>11560.54666</v>
      </c>
      <c r="I422" s="31">
        <f>AVERAGE(H422,J422)</f>
        <v/>
      </c>
      <c r="J422" s="31" t="n">
        <v>11560.54666</v>
      </c>
      <c r="K422" s="31">
        <f>AVERAGE(J422,L422)</f>
        <v/>
      </c>
      <c r="L422" s="31" t="n">
        <v>11445.76218</v>
      </c>
      <c r="M422" s="31">
        <f>AVERAGE(L422,N422)</f>
        <v/>
      </c>
      <c r="N422" s="31" t="n">
        <v>11331.38895</v>
      </c>
      <c r="O422" s="31">
        <f>AVERAGE(N422,P422)</f>
        <v/>
      </c>
      <c r="P422" s="31" t="n">
        <v>11218.20236</v>
      </c>
      <c r="Q422" s="31">
        <f>AVERAGE(P422,R422)</f>
        <v/>
      </c>
      <c r="R422" s="31" t="n">
        <v>11106.1908</v>
      </c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  <c r="AB422" s="31" t="n"/>
      <c r="AC422" s="31" t="n"/>
      <c r="AD422" s="31" t="n"/>
      <c r="AE422" s="31" t="n"/>
      <c r="AF422" s="31" t="n"/>
      <c r="AG422" s="31" t="n"/>
    </row>
    <row r="423" ht="15.75" customHeight="1">
      <c r="A423" s="31" t="n"/>
      <c r="B423" s="31" t="inlineStr">
        <is>
          <t>NJ</t>
        </is>
      </c>
      <c r="C423" s="31" t="inlineStr">
        <is>
          <t>Generation</t>
        </is>
      </c>
      <c r="D423" s="31" t="inlineStr">
        <is>
          <t>Biopower</t>
        </is>
      </c>
      <c r="E423" s="31">
        <f>LOOKUP(D423,$U$2:$V$15,$V$2:$V$15)</f>
        <v/>
      </c>
      <c r="F423" s="31" t="n">
        <v>0</v>
      </c>
      <c r="G423" s="31">
        <f>AVERAGE(F423,H423)</f>
        <v/>
      </c>
      <c r="H423" s="31" t="n">
        <v>0</v>
      </c>
      <c r="I423" s="31">
        <f>AVERAGE(H423,J423)</f>
        <v/>
      </c>
      <c r="J423" s="31" t="n">
        <v>0</v>
      </c>
      <c r="K423" s="31">
        <f>AVERAGE(J423,L423)</f>
        <v/>
      </c>
      <c r="L423" s="31" t="n">
        <v>0</v>
      </c>
      <c r="M423" s="31">
        <f>AVERAGE(L423,N423)</f>
        <v/>
      </c>
      <c r="N423" s="31" t="n">
        <v>0</v>
      </c>
      <c r="O423" s="31">
        <f>AVERAGE(N423,P423)</f>
        <v/>
      </c>
      <c r="P423" s="31" t="n">
        <v>0</v>
      </c>
      <c r="Q423" s="31">
        <f>AVERAGE(P423,R423)</f>
        <v/>
      </c>
      <c r="R423" s="31" t="n">
        <v>0</v>
      </c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  <c r="AB423" s="31" t="n"/>
      <c r="AC423" s="31" t="n"/>
      <c r="AD423" s="31" t="n"/>
      <c r="AE423" s="31" t="n"/>
      <c r="AF423" s="31" t="n"/>
      <c r="AG423" s="31" t="n"/>
    </row>
    <row r="424" ht="15.75" customHeight="1">
      <c r="A424" s="31" t="n"/>
      <c r="B424" s="31" t="inlineStr">
        <is>
          <t>NJ</t>
        </is>
      </c>
      <c r="C424" s="31" t="inlineStr">
        <is>
          <t>Generation</t>
        </is>
      </c>
      <c r="D424" s="31" t="inlineStr">
        <is>
          <t>Coal</t>
        </is>
      </c>
      <c r="E424" s="31">
        <f>LOOKUP(D424,$U$2:$V$15,$V$2:$V$15)</f>
        <v/>
      </c>
      <c r="F424" s="31" t="n">
        <v>0</v>
      </c>
      <c r="G424" s="31">
        <f>AVERAGE(F424,H424)</f>
        <v/>
      </c>
      <c r="H424" s="31" t="n">
        <v>0</v>
      </c>
      <c r="I424" s="31">
        <f>AVERAGE(H424,J424)</f>
        <v/>
      </c>
      <c r="J424" s="31" t="n">
        <v>0</v>
      </c>
      <c r="K424" s="31">
        <f>AVERAGE(J424,L424)</f>
        <v/>
      </c>
      <c r="L424" s="31" t="n">
        <v>0</v>
      </c>
      <c r="M424" s="31">
        <f>AVERAGE(L424,N424)</f>
        <v/>
      </c>
      <c r="N424" s="31" t="n">
        <v>0</v>
      </c>
      <c r="O424" s="31">
        <f>AVERAGE(N424,P424)</f>
        <v/>
      </c>
      <c r="P424" s="31" t="n">
        <v>0</v>
      </c>
      <c r="Q424" s="31">
        <f>AVERAGE(P424,R424)</f>
        <v/>
      </c>
      <c r="R424" s="31" t="n">
        <v>0</v>
      </c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  <c r="AB424" s="31" t="n"/>
      <c r="AC424" s="31" t="n"/>
      <c r="AD424" s="31" t="n"/>
      <c r="AE424" s="31" t="n"/>
      <c r="AF424" s="31" t="n"/>
      <c r="AG424" s="31" t="n"/>
    </row>
    <row r="425" ht="15.75" customHeight="1">
      <c r="A425" s="31" t="n"/>
      <c r="B425" s="31" t="inlineStr">
        <is>
          <t>NJ</t>
        </is>
      </c>
      <c r="C425" s="31" t="inlineStr">
        <is>
          <t>Generation</t>
        </is>
      </c>
      <c r="D425" s="31" t="inlineStr">
        <is>
          <t>CSP</t>
        </is>
      </c>
      <c r="E425" s="31">
        <f>LOOKUP(D425,$U$2:$V$15,$V$2:$V$15)</f>
        <v/>
      </c>
      <c r="F425" s="31" t="n">
        <v>0</v>
      </c>
      <c r="G425" s="31">
        <f>AVERAGE(F425,H425)</f>
        <v/>
      </c>
      <c r="H425" s="31" t="n">
        <v>0</v>
      </c>
      <c r="I425" s="31">
        <f>AVERAGE(H425,J425)</f>
        <v/>
      </c>
      <c r="J425" s="31" t="n">
        <v>0</v>
      </c>
      <c r="K425" s="31">
        <f>AVERAGE(J425,L425)</f>
        <v/>
      </c>
      <c r="L425" s="31" t="n">
        <v>0</v>
      </c>
      <c r="M425" s="31">
        <f>AVERAGE(L425,N425)</f>
        <v/>
      </c>
      <c r="N425" s="31" t="n">
        <v>0</v>
      </c>
      <c r="O425" s="31">
        <f>AVERAGE(N425,P425)</f>
        <v/>
      </c>
      <c r="P425" s="31" t="n">
        <v>0</v>
      </c>
      <c r="Q425" s="31">
        <f>AVERAGE(P425,R425)</f>
        <v/>
      </c>
      <c r="R425" s="31" t="n">
        <v>0</v>
      </c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  <c r="AB425" s="31" t="n"/>
      <c r="AC425" s="31" t="n"/>
      <c r="AD425" s="31" t="n"/>
      <c r="AE425" s="31" t="n"/>
      <c r="AF425" s="31" t="n"/>
      <c r="AG425" s="31" t="n"/>
    </row>
    <row r="426" ht="15.75" customHeight="1">
      <c r="A426" s="31" t="n"/>
      <c r="B426" s="31" t="inlineStr">
        <is>
          <t>NJ</t>
        </is>
      </c>
      <c r="C426" s="31" t="inlineStr">
        <is>
          <t>Generation</t>
        </is>
      </c>
      <c r="D426" s="31" t="inlineStr">
        <is>
          <t>Geothermal</t>
        </is>
      </c>
      <c r="E426" s="31">
        <f>LOOKUP(D426,$U$2:$V$15,$V$2:$V$15)</f>
        <v/>
      </c>
      <c r="F426" s="31" t="n">
        <v>0</v>
      </c>
      <c r="G426" s="31">
        <f>AVERAGE(F426,H426)</f>
        <v/>
      </c>
      <c r="H426" s="31" t="n">
        <v>0</v>
      </c>
      <c r="I426" s="31">
        <f>AVERAGE(H426,J426)</f>
        <v/>
      </c>
      <c r="J426" s="31" t="n">
        <v>0</v>
      </c>
      <c r="K426" s="31">
        <f>AVERAGE(J426,L426)</f>
        <v/>
      </c>
      <c r="L426" s="31" t="n">
        <v>0</v>
      </c>
      <c r="M426" s="31">
        <f>AVERAGE(L426,N426)</f>
        <v/>
      </c>
      <c r="N426" s="31" t="n">
        <v>0</v>
      </c>
      <c r="O426" s="31">
        <f>AVERAGE(N426,P426)</f>
        <v/>
      </c>
      <c r="P426" s="31" t="n">
        <v>0</v>
      </c>
      <c r="Q426" s="31">
        <f>AVERAGE(P426,R426)</f>
        <v/>
      </c>
      <c r="R426" s="31" t="n">
        <v>0</v>
      </c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  <c r="AB426" s="31" t="n"/>
      <c r="AC426" s="31" t="n"/>
      <c r="AD426" s="31" t="n"/>
      <c r="AE426" s="31" t="n"/>
      <c r="AF426" s="31" t="n"/>
      <c r="AG426" s="31" t="n"/>
    </row>
    <row r="427" ht="15.75" customHeight="1">
      <c r="A427" s="31" t="n"/>
      <c r="B427" s="31" t="inlineStr">
        <is>
          <t>NJ</t>
        </is>
      </c>
      <c r="C427" s="31" t="inlineStr">
        <is>
          <t>Generation</t>
        </is>
      </c>
      <c r="D427" s="31" t="inlineStr">
        <is>
          <t>Hydro</t>
        </is>
      </c>
      <c r="E427" s="31">
        <f>LOOKUP(D427,$U$2:$V$15,$V$2:$V$15)</f>
        <v/>
      </c>
      <c r="F427" s="31" t="n">
        <v>21338.30021</v>
      </c>
      <c r="G427" s="31">
        <f>AVERAGE(F427,H427)</f>
        <v/>
      </c>
      <c r="H427" s="31" t="n">
        <v>21338.30021</v>
      </c>
      <c r="I427" s="31">
        <f>AVERAGE(H427,J427)</f>
        <v/>
      </c>
      <c r="J427" s="31" t="n">
        <v>21338.30021</v>
      </c>
      <c r="K427" s="31">
        <f>AVERAGE(J427,L427)</f>
        <v/>
      </c>
      <c r="L427" s="31" t="n">
        <v>21338.30021</v>
      </c>
      <c r="M427" s="31">
        <f>AVERAGE(L427,N427)</f>
        <v/>
      </c>
      <c r="N427" s="31" t="n">
        <v>21338.30021</v>
      </c>
      <c r="O427" s="31">
        <f>AVERAGE(N427,P427)</f>
        <v/>
      </c>
      <c r="P427" s="31" t="n">
        <v>21338.30021</v>
      </c>
      <c r="Q427" s="31">
        <f>AVERAGE(P427,R427)</f>
        <v/>
      </c>
      <c r="R427" s="31" t="n">
        <v>21338.30021</v>
      </c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  <c r="AB427" s="31" t="n"/>
      <c r="AC427" s="31" t="n"/>
      <c r="AD427" s="31" t="n"/>
      <c r="AE427" s="31" t="n"/>
      <c r="AF427" s="31" t="n"/>
      <c r="AG427" s="31" t="n"/>
    </row>
    <row r="428" ht="15.75" customHeight="1">
      <c r="A428" s="31" t="n"/>
      <c r="B428" s="31" t="inlineStr">
        <is>
          <t>NJ</t>
        </is>
      </c>
      <c r="C428" s="31" t="inlineStr">
        <is>
          <t>Generation</t>
        </is>
      </c>
      <c r="D428" s="31" t="inlineStr">
        <is>
          <t>Imports</t>
        </is>
      </c>
      <c r="E428" s="31">
        <f>LOOKUP(D428,$U$2:$V$15,$V$2:$V$15)</f>
        <v/>
      </c>
      <c r="F428" s="31" t="n">
        <v>0</v>
      </c>
      <c r="G428" s="31">
        <f>AVERAGE(F428,H428)</f>
        <v/>
      </c>
      <c r="H428" s="31" t="n">
        <v>0</v>
      </c>
      <c r="I428" s="31">
        <f>AVERAGE(H428,J428)</f>
        <v/>
      </c>
      <c r="J428" s="31" t="n">
        <v>0</v>
      </c>
      <c r="K428" s="31">
        <f>AVERAGE(J428,L428)</f>
        <v/>
      </c>
      <c r="L428" s="31" t="n">
        <v>0</v>
      </c>
      <c r="M428" s="31">
        <f>AVERAGE(L428,N428)</f>
        <v/>
      </c>
      <c r="N428" s="31" t="n">
        <v>0</v>
      </c>
      <c r="O428" s="31">
        <f>AVERAGE(N428,P428)</f>
        <v/>
      </c>
      <c r="P428" s="31" t="n">
        <v>0</v>
      </c>
      <c r="Q428" s="31">
        <f>AVERAGE(P428,R428)</f>
        <v/>
      </c>
      <c r="R428" s="31" t="n">
        <v>0</v>
      </c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  <c r="AB428" s="31" t="n"/>
      <c r="AC428" s="31" t="n"/>
      <c r="AD428" s="31" t="n"/>
      <c r="AE428" s="31" t="n"/>
      <c r="AF428" s="31" t="n"/>
      <c r="AG428" s="31" t="n"/>
    </row>
    <row r="429" ht="15.75" customHeight="1">
      <c r="A429" s="31" t="n"/>
      <c r="B429" s="31" t="inlineStr">
        <is>
          <t>NJ</t>
        </is>
      </c>
      <c r="C429" s="31" t="inlineStr">
        <is>
          <t>Generation</t>
        </is>
      </c>
      <c r="D429" s="31" t="inlineStr">
        <is>
          <t>Land-based Wind</t>
        </is>
      </c>
      <c r="E429" s="31">
        <f>LOOKUP(D429,$U$2:$V$15,$V$2:$V$15)</f>
        <v/>
      </c>
      <c r="F429" s="31" t="n">
        <v>20087.1924</v>
      </c>
      <c r="G429" s="31">
        <f>AVERAGE(F429,H429)</f>
        <v/>
      </c>
      <c r="H429" s="31" t="n">
        <v>20087.1924</v>
      </c>
      <c r="I429" s="31">
        <f>AVERAGE(H429,J429)</f>
        <v/>
      </c>
      <c r="J429" s="31" t="n">
        <v>20087.1924</v>
      </c>
      <c r="K429" s="31">
        <f>AVERAGE(J429,L429)</f>
        <v/>
      </c>
      <c r="L429" s="31" t="n">
        <v>20087.1924</v>
      </c>
      <c r="M429" s="31">
        <f>AVERAGE(L429,N429)</f>
        <v/>
      </c>
      <c r="N429" s="31" t="n">
        <v>20087.1924</v>
      </c>
      <c r="O429" s="31">
        <f>AVERAGE(N429,P429)</f>
        <v/>
      </c>
      <c r="P429" s="31" t="n">
        <v>20087.1924</v>
      </c>
      <c r="Q429" s="31">
        <f>AVERAGE(P429,R429)</f>
        <v/>
      </c>
      <c r="R429" s="31" t="n">
        <v>20087.1924</v>
      </c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  <c r="AB429" s="31" t="n"/>
      <c r="AC429" s="31" t="n"/>
      <c r="AD429" s="31" t="n"/>
      <c r="AE429" s="31" t="n"/>
      <c r="AF429" s="31" t="n"/>
      <c r="AG429" s="31" t="n"/>
    </row>
    <row r="430" ht="15.75" customHeight="1">
      <c r="A430" s="31" t="n"/>
      <c r="B430" s="31" t="inlineStr">
        <is>
          <t>NJ</t>
        </is>
      </c>
      <c r="C430" s="31" t="inlineStr">
        <is>
          <t>Generation</t>
        </is>
      </c>
      <c r="D430" s="31" t="inlineStr">
        <is>
          <t>NG-CC</t>
        </is>
      </c>
      <c r="E430" s="31">
        <f>LOOKUP(D430,$U$2:$V$15,$V$2:$V$15)</f>
        <v/>
      </c>
      <c r="F430" s="31" t="n">
        <v>42258073.25</v>
      </c>
      <c r="G430" s="31">
        <f>AVERAGE(F430,H430)</f>
        <v/>
      </c>
      <c r="H430" s="31" t="n">
        <v>47369480.73</v>
      </c>
      <c r="I430" s="31">
        <f>AVERAGE(H430,J430)</f>
        <v/>
      </c>
      <c r="J430" s="31" t="n">
        <v>45204654.8</v>
      </c>
      <c r="K430" s="31">
        <f>AVERAGE(J430,L430)</f>
        <v/>
      </c>
      <c r="L430" s="31" t="n">
        <v>37773996.23</v>
      </c>
      <c r="M430" s="31">
        <f>AVERAGE(L430,N430)</f>
        <v/>
      </c>
      <c r="N430" s="31" t="n">
        <v>36374160.63</v>
      </c>
      <c r="O430" s="31">
        <f>AVERAGE(N430,P430)</f>
        <v/>
      </c>
      <c r="P430" s="31" t="n">
        <v>35373809.43</v>
      </c>
      <c r="Q430" s="31">
        <f>AVERAGE(P430,R430)</f>
        <v/>
      </c>
      <c r="R430" s="31" t="n">
        <v>34020569.03</v>
      </c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  <c r="AB430" s="31" t="n"/>
      <c r="AC430" s="31" t="n"/>
      <c r="AD430" s="31" t="n"/>
      <c r="AE430" s="31" t="n"/>
      <c r="AF430" s="31" t="n"/>
      <c r="AG430" s="31" t="n"/>
    </row>
    <row r="431" ht="15.75" customHeight="1">
      <c r="A431" s="31" t="n"/>
      <c r="B431" s="31" t="inlineStr">
        <is>
          <t>NJ</t>
        </is>
      </c>
      <c r="C431" s="31" t="inlineStr">
        <is>
          <t>Generation</t>
        </is>
      </c>
      <c r="D431" s="31" t="inlineStr">
        <is>
          <t>NG-CT</t>
        </is>
      </c>
      <c r="E431" s="31">
        <f>LOOKUP(D431,$U$2:$V$15,$V$2:$V$15)</f>
        <v/>
      </c>
      <c r="F431" s="31" t="n">
        <v>77014.12</v>
      </c>
      <c r="G431" s="31">
        <f>AVERAGE(F431,H431)</f>
        <v/>
      </c>
      <c r="H431" s="31" t="n">
        <v>77014.12</v>
      </c>
      <c r="I431" s="31">
        <f>AVERAGE(H431,J431)</f>
        <v/>
      </c>
      <c r="J431" s="31" t="n">
        <v>73560.92</v>
      </c>
      <c r="K431" s="31">
        <f>AVERAGE(J431,L431)</f>
        <v/>
      </c>
      <c r="L431" s="31" t="n">
        <v>67837.92</v>
      </c>
      <c r="M431" s="31">
        <f>AVERAGE(L431,N431)</f>
        <v/>
      </c>
      <c r="N431" s="31" t="n">
        <v>67837.92</v>
      </c>
      <c r="O431" s="31">
        <f>AVERAGE(N431,P431)</f>
        <v/>
      </c>
      <c r="P431" s="31" t="n">
        <v>67837.92</v>
      </c>
      <c r="Q431" s="31">
        <f>AVERAGE(P431,R431)</f>
        <v/>
      </c>
      <c r="R431" s="31" t="n">
        <v>65296.52</v>
      </c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  <c r="AB431" s="31" t="n"/>
      <c r="AC431" s="31" t="n"/>
      <c r="AD431" s="31" t="n"/>
      <c r="AE431" s="31" t="n"/>
      <c r="AF431" s="31" t="n"/>
      <c r="AG431" s="31" t="n"/>
    </row>
    <row r="432" ht="15.75" customHeight="1">
      <c r="A432" s="31" t="n"/>
      <c r="B432" s="31" t="inlineStr">
        <is>
          <t>NJ</t>
        </is>
      </c>
      <c r="C432" s="31" t="inlineStr">
        <is>
          <t>Generation</t>
        </is>
      </c>
      <c r="D432" s="31" t="inlineStr">
        <is>
          <t>Nuclear</t>
        </is>
      </c>
      <c r="E432" s="31">
        <f>LOOKUP(D432,$U$2:$V$15,$V$2:$V$15)</f>
        <v/>
      </c>
      <c r="F432" s="31" t="n">
        <v>27811708.75</v>
      </c>
      <c r="G432" s="31">
        <f>AVERAGE(F432,H432)</f>
        <v/>
      </c>
      <c r="H432" s="31" t="n">
        <v>27811708.75</v>
      </c>
      <c r="I432" s="31">
        <f>AVERAGE(H432,J432)</f>
        <v/>
      </c>
      <c r="J432" s="31" t="n">
        <v>27811708.75</v>
      </c>
      <c r="K432" s="31">
        <f>AVERAGE(J432,L432)</f>
        <v/>
      </c>
      <c r="L432" s="31" t="n">
        <v>27811708.75</v>
      </c>
      <c r="M432" s="31">
        <f>AVERAGE(L432,N432)</f>
        <v/>
      </c>
      <c r="N432" s="31" t="n">
        <v>27811708.75</v>
      </c>
      <c r="O432" s="31">
        <f>AVERAGE(N432,P432)</f>
        <v/>
      </c>
      <c r="P432" s="31" t="n">
        <v>27811708.75</v>
      </c>
      <c r="Q432" s="31">
        <f>AVERAGE(P432,R432)</f>
        <v/>
      </c>
      <c r="R432" s="31" t="n">
        <v>27811708.75</v>
      </c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  <c r="AB432" s="31" t="n"/>
      <c r="AC432" s="31" t="n"/>
      <c r="AD432" s="31" t="n"/>
      <c r="AE432" s="31" t="n"/>
      <c r="AF432" s="31" t="n"/>
      <c r="AG432" s="31" t="n"/>
    </row>
    <row r="433" ht="15.75" customHeight="1">
      <c r="A433" s="31" t="n"/>
      <c r="B433" s="31" t="inlineStr">
        <is>
          <t>NJ</t>
        </is>
      </c>
      <c r="C433" s="31" t="inlineStr">
        <is>
          <t>Generation</t>
        </is>
      </c>
      <c r="D433" s="31" t="inlineStr">
        <is>
          <t>Offshore Wind</t>
        </is>
      </c>
      <c r="E433" s="31">
        <f>LOOKUP(D433,$U$2:$V$15,$V$2:$V$15)</f>
        <v/>
      </c>
      <c r="F433" s="31" t="n">
        <v>0</v>
      </c>
      <c r="G433" s="31">
        <f>AVERAGE(F433,H433)</f>
        <v/>
      </c>
      <c r="H433" s="31" t="n">
        <v>0</v>
      </c>
      <c r="I433" s="31">
        <f>AVERAGE(H433,J433)</f>
        <v/>
      </c>
      <c r="J433" s="31" t="n">
        <v>0</v>
      </c>
      <c r="K433" s="31">
        <f>AVERAGE(J433,L433)</f>
        <v/>
      </c>
      <c r="L433" s="31" t="n">
        <v>4232874.328</v>
      </c>
      <c r="M433" s="31">
        <f>AVERAGE(L433,N433)</f>
        <v/>
      </c>
      <c r="N433" s="31" t="n">
        <v>4232874.328</v>
      </c>
      <c r="O433" s="31">
        <f>AVERAGE(N433,P433)</f>
        <v/>
      </c>
      <c r="P433" s="31" t="n">
        <v>8897055.41</v>
      </c>
      <c r="Q433" s="31">
        <f>AVERAGE(P433,R433)</f>
        <v/>
      </c>
      <c r="R433" s="31" t="n">
        <v>13531141.98</v>
      </c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  <c r="AB433" s="31" t="n"/>
      <c r="AC433" s="31" t="n"/>
      <c r="AD433" s="31" t="n"/>
      <c r="AE433" s="31" t="n"/>
      <c r="AF433" s="31" t="n"/>
      <c r="AG433" s="31" t="n"/>
    </row>
    <row r="434" ht="15.75" customHeight="1">
      <c r="A434" s="31" t="n"/>
      <c r="B434" s="31" t="inlineStr">
        <is>
          <t>NJ</t>
        </is>
      </c>
      <c r="C434" s="31" t="inlineStr">
        <is>
          <t>Generation</t>
        </is>
      </c>
      <c r="D434" s="31" t="inlineStr">
        <is>
          <t>Oil-Gas-Steam</t>
        </is>
      </c>
      <c r="E434" s="31">
        <f>LOOKUP(D434,$U$2:$V$15,$V$2:$V$15)</f>
        <v/>
      </c>
      <c r="F434" s="31" t="n">
        <v>806447.3837</v>
      </c>
      <c r="G434" s="31">
        <f>AVERAGE(F434,H434)</f>
        <v/>
      </c>
      <c r="H434" s="31" t="n">
        <v>776239.9334</v>
      </c>
      <c r="I434" s="31">
        <f>AVERAGE(H434,J434)</f>
        <v/>
      </c>
      <c r="J434" s="31" t="n">
        <v>776239.9334</v>
      </c>
      <c r="K434" s="31">
        <f>AVERAGE(J434,L434)</f>
        <v/>
      </c>
      <c r="L434" s="31" t="n">
        <v>752897.8128</v>
      </c>
      <c r="M434" s="31">
        <f>AVERAGE(L434,N434)</f>
        <v/>
      </c>
      <c r="N434" s="31" t="n">
        <v>752897.8128</v>
      </c>
      <c r="O434" s="31">
        <f>AVERAGE(N434,P434)</f>
        <v/>
      </c>
      <c r="P434" s="31" t="n">
        <v>752897.8128</v>
      </c>
      <c r="Q434" s="31">
        <f>AVERAGE(P434,R434)</f>
        <v/>
      </c>
      <c r="R434" s="31" t="n">
        <v>752897.8128</v>
      </c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  <c r="AB434" s="31" t="n"/>
      <c r="AC434" s="31" t="n"/>
      <c r="AD434" s="31" t="n"/>
      <c r="AE434" s="31" t="n"/>
      <c r="AF434" s="31" t="n"/>
      <c r="AG434" s="31" t="n"/>
    </row>
    <row r="435" ht="15.75" customHeight="1">
      <c r="A435" s="31" t="n"/>
      <c r="B435" s="31" t="inlineStr">
        <is>
          <t>NJ</t>
        </is>
      </c>
      <c r="C435" s="31" t="inlineStr">
        <is>
          <t>Generation</t>
        </is>
      </c>
      <c r="D435" s="31" t="inlineStr">
        <is>
          <t>Rooftop PV</t>
        </is>
      </c>
      <c r="E435" s="31">
        <f>LOOKUP(D435,$U$2:$V$15,$V$2:$V$15)</f>
        <v/>
      </c>
      <c r="F435" s="31" t="n">
        <v>2804769.728</v>
      </c>
      <c r="G435" s="31">
        <f>AVERAGE(F435,H435)</f>
        <v/>
      </c>
      <c r="H435" s="31" t="n">
        <v>3226899.702</v>
      </c>
      <c r="I435" s="31">
        <f>AVERAGE(H435,J435)</f>
        <v/>
      </c>
      <c r="J435" s="31" t="n">
        <v>3526319.038</v>
      </c>
      <c r="K435" s="31">
        <f>AVERAGE(J435,L435)</f>
        <v/>
      </c>
      <c r="L435" s="31" t="n">
        <v>3744637.881</v>
      </c>
      <c r="M435" s="31">
        <f>AVERAGE(L435,N435)</f>
        <v/>
      </c>
      <c r="N435" s="31" t="n">
        <v>4005456.154</v>
      </c>
      <c r="O435" s="31">
        <f>AVERAGE(N435,P435)</f>
        <v/>
      </c>
      <c r="P435" s="31" t="n">
        <v>4305903.076</v>
      </c>
      <c r="Q435" s="31">
        <f>AVERAGE(P435,R435)</f>
        <v/>
      </c>
      <c r="R435" s="31" t="n">
        <v>4723577.59</v>
      </c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  <c r="AB435" s="31" t="n"/>
      <c r="AC435" s="31" t="n"/>
      <c r="AD435" s="31" t="n"/>
      <c r="AE435" s="31" t="n"/>
      <c r="AF435" s="31" t="n"/>
      <c r="AG435" s="31" t="n"/>
    </row>
    <row r="436" ht="15.75" customHeight="1">
      <c r="A436" s="31" t="n"/>
      <c r="B436" s="31" t="inlineStr">
        <is>
          <t>NJ</t>
        </is>
      </c>
      <c r="C436" s="31" t="inlineStr">
        <is>
          <t>Generation</t>
        </is>
      </c>
      <c r="D436" s="31" t="inlineStr">
        <is>
          <t>Storage</t>
        </is>
      </c>
      <c r="E436" s="31">
        <f>LOOKUP(D436,$U$2:$V$15,$V$2:$V$15)</f>
        <v/>
      </c>
      <c r="F436" s="31" t="n">
        <v>0</v>
      </c>
      <c r="G436" s="31" t="n">
        <v>0</v>
      </c>
      <c r="H436" s="31" t="n">
        <v>0</v>
      </c>
      <c r="I436" s="31" t="n">
        <v>0</v>
      </c>
      <c r="J436" s="31" t="n">
        <v>0</v>
      </c>
      <c r="K436" s="31" t="n">
        <v>0</v>
      </c>
      <c r="L436" s="31" t="n">
        <v>0</v>
      </c>
      <c r="M436" s="31" t="n">
        <v>0</v>
      </c>
      <c r="N436" s="31" t="n">
        <v>0</v>
      </c>
      <c r="O436" s="31" t="n">
        <v>0</v>
      </c>
      <c r="P436" s="31" t="n">
        <v>0</v>
      </c>
      <c r="Q436" s="31" t="n">
        <v>0</v>
      </c>
      <c r="R436" s="31" t="n">
        <v>0</v>
      </c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  <c r="AB436" s="31" t="n"/>
      <c r="AC436" s="31" t="n"/>
      <c r="AD436" s="31" t="n"/>
      <c r="AE436" s="31" t="n"/>
      <c r="AF436" s="31" t="n"/>
      <c r="AG436" s="31" t="n"/>
    </row>
    <row r="437" ht="15.75" customHeight="1">
      <c r="A437" s="31" t="n"/>
      <c r="B437" s="31" t="inlineStr">
        <is>
          <t>NJ</t>
        </is>
      </c>
      <c r="C437" s="31" t="inlineStr">
        <is>
          <t>Generation</t>
        </is>
      </c>
      <c r="D437" s="31" t="inlineStr">
        <is>
          <t>Utility PV</t>
        </is>
      </c>
      <c r="E437" s="31">
        <f>LOOKUP(D437,$U$2:$V$15,$V$2:$V$15)</f>
        <v/>
      </c>
      <c r="F437" s="31" t="n">
        <v>1193008.669</v>
      </c>
      <c r="G437" s="31">
        <f>AVERAGE(F437,H437)</f>
        <v/>
      </c>
      <c r="H437" s="31" t="n">
        <v>1815014.927</v>
      </c>
      <c r="I437" s="31">
        <f>AVERAGE(H437,J437)</f>
        <v/>
      </c>
      <c r="J437" s="31" t="n">
        <v>1802344.661</v>
      </c>
      <c r="K437" s="31">
        <f>AVERAGE(J437,L437)</f>
        <v/>
      </c>
      <c r="L437" s="31" t="n">
        <v>1784350.331</v>
      </c>
      <c r="M437" s="31">
        <f>AVERAGE(L437,N437)</f>
        <v/>
      </c>
      <c r="N437" s="31" t="n">
        <v>1766584.584</v>
      </c>
      <c r="O437" s="31">
        <f>AVERAGE(N437,P437)</f>
        <v/>
      </c>
      <c r="P437" s="31" t="n">
        <v>1748941.509</v>
      </c>
      <c r="Q437" s="31">
        <f>AVERAGE(P437,R437)</f>
        <v/>
      </c>
      <c r="R437" s="31" t="n">
        <v>1731483.41</v>
      </c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  <c r="AB437" s="31" t="n"/>
      <c r="AC437" s="31" t="n"/>
      <c r="AD437" s="31" t="n"/>
      <c r="AE437" s="31" t="n"/>
      <c r="AF437" s="31" t="n"/>
      <c r="AG437" s="31" t="n"/>
    </row>
    <row r="438" ht="15.75" customHeight="1">
      <c r="A438" s="31" t="n"/>
      <c r="B438" s="31" t="inlineStr">
        <is>
          <t>NM</t>
        </is>
      </c>
      <c r="C438" s="31" t="inlineStr">
        <is>
          <t>Generation</t>
        </is>
      </c>
      <c r="D438" s="31" t="inlineStr">
        <is>
          <t>Biopower</t>
        </is>
      </c>
      <c r="E438" s="31">
        <f>LOOKUP(D438,$U$2:$V$15,$V$2:$V$15)</f>
        <v/>
      </c>
      <c r="F438" s="31" t="n">
        <v>0</v>
      </c>
      <c r="G438" s="31">
        <f>AVERAGE(F438,H438)</f>
        <v/>
      </c>
      <c r="H438" s="31" t="n">
        <v>0</v>
      </c>
      <c r="I438" s="31">
        <f>AVERAGE(H438,J438)</f>
        <v/>
      </c>
      <c r="J438" s="31" t="n">
        <v>0</v>
      </c>
      <c r="K438" s="31">
        <f>AVERAGE(J438,L438)</f>
        <v/>
      </c>
      <c r="L438" s="31" t="n">
        <v>0</v>
      </c>
      <c r="M438" s="31">
        <f>AVERAGE(L438,N438)</f>
        <v/>
      </c>
      <c r="N438" s="31" t="n">
        <v>0</v>
      </c>
      <c r="O438" s="31">
        <f>AVERAGE(N438,P438)</f>
        <v/>
      </c>
      <c r="P438" s="31" t="n">
        <v>0</v>
      </c>
      <c r="Q438" s="31">
        <f>AVERAGE(P438,R438)</f>
        <v/>
      </c>
      <c r="R438" s="31" t="n">
        <v>0</v>
      </c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  <c r="AB438" s="31" t="n"/>
      <c r="AC438" s="31" t="n"/>
      <c r="AD438" s="31" t="n"/>
      <c r="AE438" s="31" t="n"/>
      <c r="AF438" s="31" t="n"/>
      <c r="AG438" s="31" t="n"/>
    </row>
    <row r="439" ht="15.75" customHeight="1">
      <c r="A439" s="31" t="n"/>
      <c r="B439" s="31" t="inlineStr">
        <is>
          <t>NM</t>
        </is>
      </c>
      <c r="C439" s="31" t="inlineStr">
        <is>
          <t>Generation</t>
        </is>
      </c>
      <c r="D439" s="31" t="inlineStr">
        <is>
          <t>Coal</t>
        </is>
      </c>
      <c r="E439" s="31">
        <f>LOOKUP(D439,$U$2:$V$15,$V$2:$V$15)</f>
        <v/>
      </c>
      <c r="F439" s="31" t="n">
        <v>19520083.02</v>
      </c>
      <c r="G439" s="31">
        <f>AVERAGE(F439,H439)</f>
        <v/>
      </c>
      <c r="H439" s="31" t="n">
        <v>19520083.02</v>
      </c>
      <c r="I439" s="31">
        <f>AVERAGE(H439,J439)</f>
        <v/>
      </c>
      <c r="J439" s="31" t="n">
        <v>19520083.02</v>
      </c>
      <c r="K439" s="31">
        <f>AVERAGE(J439,L439)</f>
        <v/>
      </c>
      <c r="L439" s="31" t="n">
        <v>19520083.02</v>
      </c>
      <c r="M439" s="31">
        <f>AVERAGE(L439,N439)</f>
        <v/>
      </c>
      <c r="N439" s="31" t="n">
        <v>19520083.02</v>
      </c>
      <c r="O439" s="31">
        <f>AVERAGE(N439,P439)</f>
        <v/>
      </c>
      <c r="P439" s="31" t="n">
        <v>19520083.02</v>
      </c>
      <c r="Q439" s="31">
        <f>AVERAGE(P439,R439)</f>
        <v/>
      </c>
      <c r="R439" s="31" t="n">
        <v>19520083.02</v>
      </c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  <c r="AB439" s="31" t="n"/>
      <c r="AC439" s="31" t="n"/>
      <c r="AD439" s="31" t="n"/>
      <c r="AE439" s="31" t="n"/>
      <c r="AF439" s="31" t="n"/>
      <c r="AG439" s="31" t="n"/>
    </row>
    <row r="440" ht="15.75" customHeight="1">
      <c r="A440" s="31" t="n"/>
      <c r="B440" s="31" t="inlineStr">
        <is>
          <t>NM</t>
        </is>
      </c>
      <c r="C440" s="31" t="inlineStr">
        <is>
          <t>Generation</t>
        </is>
      </c>
      <c r="D440" s="31" t="inlineStr">
        <is>
          <t>CSP</t>
        </is>
      </c>
      <c r="E440" s="31">
        <f>LOOKUP(D440,$U$2:$V$15,$V$2:$V$15)</f>
        <v/>
      </c>
      <c r="F440" s="31" t="n">
        <v>0</v>
      </c>
      <c r="G440" s="31">
        <f>AVERAGE(F440,H440)</f>
        <v/>
      </c>
      <c r="H440" s="31" t="n">
        <v>0</v>
      </c>
      <c r="I440" s="31">
        <f>AVERAGE(H440,J440)</f>
        <v/>
      </c>
      <c r="J440" s="31" t="n">
        <v>0</v>
      </c>
      <c r="K440" s="31">
        <f>AVERAGE(J440,L440)</f>
        <v/>
      </c>
      <c r="L440" s="31" t="n">
        <v>0</v>
      </c>
      <c r="M440" s="31">
        <f>AVERAGE(L440,N440)</f>
        <v/>
      </c>
      <c r="N440" s="31" t="n">
        <v>0</v>
      </c>
      <c r="O440" s="31">
        <f>AVERAGE(N440,P440)</f>
        <v/>
      </c>
      <c r="P440" s="31" t="n">
        <v>0</v>
      </c>
      <c r="Q440" s="31">
        <f>AVERAGE(P440,R440)</f>
        <v/>
      </c>
      <c r="R440" s="31" t="n">
        <v>0</v>
      </c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  <c r="AB440" s="31" t="n"/>
      <c r="AC440" s="31" t="n"/>
      <c r="AD440" s="31" t="n"/>
      <c r="AE440" s="31" t="n"/>
      <c r="AF440" s="31" t="n"/>
      <c r="AG440" s="31" t="n"/>
    </row>
    <row r="441" ht="15.75" customHeight="1">
      <c r="A441" s="31" t="n"/>
      <c r="B441" s="31" t="inlineStr">
        <is>
          <t>NM</t>
        </is>
      </c>
      <c r="C441" s="31" t="inlineStr">
        <is>
          <t>Generation</t>
        </is>
      </c>
      <c r="D441" s="31" t="inlineStr">
        <is>
          <t>Geothermal</t>
        </is>
      </c>
      <c r="E441" s="31">
        <f>LOOKUP(D441,$U$2:$V$15,$V$2:$V$15)</f>
        <v/>
      </c>
      <c r="F441" s="31" t="n">
        <v>0</v>
      </c>
      <c r="G441" s="31">
        <f>AVERAGE(F441,H441)</f>
        <v/>
      </c>
      <c r="H441" s="31" t="n">
        <v>0</v>
      </c>
      <c r="I441" s="31">
        <f>AVERAGE(H441,J441)</f>
        <v/>
      </c>
      <c r="J441" s="31" t="n">
        <v>0</v>
      </c>
      <c r="K441" s="31">
        <f>AVERAGE(J441,L441)</f>
        <v/>
      </c>
      <c r="L441" s="31" t="n">
        <v>0</v>
      </c>
      <c r="M441" s="31">
        <f>AVERAGE(L441,N441)</f>
        <v/>
      </c>
      <c r="N441" s="31" t="n">
        <v>0</v>
      </c>
      <c r="O441" s="31">
        <f>AVERAGE(N441,P441)</f>
        <v/>
      </c>
      <c r="P441" s="31" t="n">
        <v>0</v>
      </c>
      <c r="Q441" s="31">
        <f>AVERAGE(P441,R441)</f>
        <v/>
      </c>
      <c r="R441" s="31" t="n">
        <v>0</v>
      </c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  <c r="AB441" s="31" t="n"/>
      <c r="AC441" s="31" t="n"/>
      <c r="AD441" s="31" t="n"/>
      <c r="AE441" s="31" t="n"/>
      <c r="AF441" s="31" t="n"/>
      <c r="AG441" s="31" t="n"/>
    </row>
    <row r="442" ht="15.75" customHeight="1">
      <c r="A442" s="31" t="n"/>
      <c r="B442" s="31" t="inlineStr">
        <is>
          <t>NM</t>
        </is>
      </c>
      <c r="C442" s="31" t="inlineStr">
        <is>
          <t>Generation</t>
        </is>
      </c>
      <c r="D442" s="31" t="inlineStr">
        <is>
          <t>Hydro</t>
        </is>
      </c>
      <c r="E442" s="31">
        <f>LOOKUP(D442,$U$2:$V$15,$V$2:$V$15)</f>
        <v/>
      </c>
      <c r="F442" s="31" t="n">
        <v>188678.638</v>
      </c>
      <c r="G442" s="31">
        <f>AVERAGE(F442,H442)</f>
        <v/>
      </c>
      <c r="H442" s="31" t="n">
        <v>188678.638</v>
      </c>
      <c r="I442" s="31">
        <f>AVERAGE(H442,J442)</f>
        <v/>
      </c>
      <c r="J442" s="31" t="n">
        <v>188678.638</v>
      </c>
      <c r="K442" s="31">
        <f>AVERAGE(J442,L442)</f>
        <v/>
      </c>
      <c r="L442" s="31" t="n">
        <v>188678.638</v>
      </c>
      <c r="M442" s="31">
        <f>AVERAGE(L442,N442)</f>
        <v/>
      </c>
      <c r="N442" s="31" t="n">
        <v>188678.638</v>
      </c>
      <c r="O442" s="31">
        <f>AVERAGE(N442,P442)</f>
        <v/>
      </c>
      <c r="P442" s="31" t="n">
        <v>188678.638</v>
      </c>
      <c r="Q442" s="31">
        <f>AVERAGE(P442,R442)</f>
        <v/>
      </c>
      <c r="R442" s="31" t="n">
        <v>188678.638</v>
      </c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  <c r="AB442" s="31" t="n"/>
      <c r="AC442" s="31" t="n"/>
      <c r="AD442" s="31" t="n"/>
      <c r="AE442" s="31" t="n"/>
      <c r="AF442" s="31" t="n"/>
      <c r="AG442" s="31" t="n"/>
    </row>
    <row r="443" ht="15.75" customHeight="1">
      <c r="A443" s="31" t="n"/>
      <c r="B443" s="31" t="inlineStr">
        <is>
          <t>NM</t>
        </is>
      </c>
      <c r="C443" s="31" t="inlineStr">
        <is>
          <t>Generation</t>
        </is>
      </c>
      <c r="D443" s="31" t="inlineStr">
        <is>
          <t>Imports</t>
        </is>
      </c>
      <c r="E443" s="31">
        <f>LOOKUP(D443,$U$2:$V$15,$V$2:$V$15)</f>
        <v/>
      </c>
      <c r="F443" s="31" t="n">
        <v>0</v>
      </c>
      <c r="G443" s="31">
        <f>AVERAGE(F443,H443)</f>
        <v/>
      </c>
      <c r="H443" s="31" t="n">
        <v>0</v>
      </c>
      <c r="I443" s="31">
        <f>AVERAGE(H443,J443)</f>
        <v/>
      </c>
      <c r="J443" s="31" t="n">
        <v>0</v>
      </c>
      <c r="K443" s="31">
        <f>AVERAGE(J443,L443)</f>
        <v/>
      </c>
      <c r="L443" s="31" t="n">
        <v>0</v>
      </c>
      <c r="M443" s="31">
        <f>AVERAGE(L443,N443)</f>
        <v/>
      </c>
      <c r="N443" s="31" t="n">
        <v>0</v>
      </c>
      <c r="O443" s="31">
        <f>AVERAGE(N443,P443)</f>
        <v/>
      </c>
      <c r="P443" s="31" t="n">
        <v>0</v>
      </c>
      <c r="Q443" s="31">
        <f>AVERAGE(P443,R443)</f>
        <v/>
      </c>
      <c r="R443" s="31" t="n">
        <v>0</v>
      </c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  <c r="AB443" s="31" t="n"/>
      <c r="AC443" s="31" t="n"/>
      <c r="AD443" s="31" t="n"/>
      <c r="AE443" s="31" t="n"/>
      <c r="AF443" s="31" t="n"/>
      <c r="AG443" s="31" t="n"/>
    </row>
    <row r="444" ht="15.75" customHeight="1">
      <c r="A444" s="31" t="n"/>
      <c r="B444" s="31" t="inlineStr">
        <is>
          <t>NM</t>
        </is>
      </c>
      <c r="C444" s="31" t="inlineStr">
        <is>
          <t>Generation</t>
        </is>
      </c>
      <c r="D444" s="31" t="inlineStr">
        <is>
          <t>Land-based Wind</t>
        </is>
      </c>
      <c r="E444" s="31">
        <f>LOOKUP(D444,$U$2:$V$15,$V$2:$V$15)</f>
        <v/>
      </c>
      <c r="F444" s="31" t="n">
        <v>6149030.393</v>
      </c>
      <c r="G444" s="31">
        <f>AVERAGE(F444,H444)</f>
        <v/>
      </c>
      <c r="H444" s="31" t="n">
        <v>7014329.03</v>
      </c>
      <c r="I444" s="31">
        <f>AVERAGE(H444,J444)</f>
        <v/>
      </c>
      <c r="J444" s="31" t="n">
        <v>7754443.072</v>
      </c>
      <c r="K444" s="31">
        <f>AVERAGE(J444,L444)</f>
        <v/>
      </c>
      <c r="L444" s="31" t="n">
        <v>7640199.633</v>
      </c>
      <c r="M444" s="31">
        <f>AVERAGE(L444,N444)</f>
        <v/>
      </c>
      <c r="N444" s="31" t="n">
        <v>10214724.31</v>
      </c>
      <c r="O444" s="31">
        <f>AVERAGE(N444,P444)</f>
        <v/>
      </c>
      <c r="P444" s="31" t="n">
        <v>14200056.08</v>
      </c>
      <c r="Q444" s="31">
        <f>AVERAGE(P444,R444)</f>
        <v/>
      </c>
      <c r="R444" s="31" t="n">
        <v>14256785.58</v>
      </c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  <c r="AB444" s="31" t="n"/>
      <c r="AC444" s="31" t="n"/>
      <c r="AD444" s="31" t="n"/>
      <c r="AE444" s="31" t="n"/>
      <c r="AF444" s="31" t="n"/>
      <c r="AG444" s="31" t="n"/>
    </row>
    <row r="445" ht="15.75" customHeight="1">
      <c r="A445" s="31" t="n"/>
      <c r="B445" s="31" t="inlineStr">
        <is>
          <t>NM</t>
        </is>
      </c>
      <c r="C445" s="31" t="inlineStr">
        <is>
          <t>Generation</t>
        </is>
      </c>
      <c r="D445" s="31" t="inlineStr">
        <is>
          <t>NG-CC</t>
        </is>
      </c>
      <c r="E445" s="31">
        <f>LOOKUP(D445,$U$2:$V$15,$V$2:$V$15)</f>
        <v/>
      </c>
      <c r="F445" s="31" t="n">
        <v>8194302.112</v>
      </c>
      <c r="G445" s="31">
        <f>AVERAGE(F445,H445)</f>
        <v/>
      </c>
      <c r="H445" s="31" t="n">
        <v>8214832.944</v>
      </c>
      <c r="I445" s="31">
        <f>AVERAGE(H445,J445)</f>
        <v/>
      </c>
      <c r="J445" s="31" t="n">
        <v>7079427.735</v>
      </c>
      <c r="K445" s="31">
        <f>AVERAGE(J445,L445)</f>
        <v/>
      </c>
      <c r="L445" s="31" t="n">
        <v>3399209.625</v>
      </c>
      <c r="M445" s="31">
        <f>AVERAGE(L445,N445)</f>
        <v/>
      </c>
      <c r="N445" s="31" t="n">
        <v>2261771.324</v>
      </c>
      <c r="O445" s="31">
        <f>AVERAGE(N445,P445)</f>
        <v/>
      </c>
      <c r="P445" s="31" t="n">
        <v>2043456.926</v>
      </c>
      <c r="Q445" s="31">
        <f>AVERAGE(P445,R445)</f>
        <v/>
      </c>
      <c r="R445" s="31" t="n">
        <v>1995340.838</v>
      </c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  <c r="AB445" s="31" t="n"/>
      <c r="AC445" s="31" t="n"/>
      <c r="AD445" s="31" t="n"/>
      <c r="AE445" s="31" t="n"/>
      <c r="AF445" s="31" t="n"/>
      <c r="AG445" s="31" t="n"/>
    </row>
    <row r="446" ht="15.75" customHeight="1">
      <c r="A446" s="31" t="n"/>
      <c r="B446" s="31" t="inlineStr">
        <is>
          <t>NM</t>
        </is>
      </c>
      <c r="C446" s="31" t="inlineStr">
        <is>
          <t>Generation</t>
        </is>
      </c>
      <c r="D446" s="31" t="inlineStr">
        <is>
          <t>NG-CT</t>
        </is>
      </c>
      <c r="E446" s="31">
        <f>LOOKUP(D446,$U$2:$V$15,$V$2:$V$15)</f>
        <v/>
      </c>
      <c r="F446" s="31" t="n">
        <v>18345.34545</v>
      </c>
      <c r="G446" s="31">
        <f>AVERAGE(F446,H446)</f>
        <v/>
      </c>
      <c r="H446" s="31" t="n">
        <v>18571.09091</v>
      </c>
      <c r="I446" s="31">
        <f>AVERAGE(H446,J446)</f>
        <v/>
      </c>
      <c r="J446" s="31" t="n">
        <v>18021.88779</v>
      </c>
      <c r="K446" s="31">
        <f>AVERAGE(J446,L446)</f>
        <v/>
      </c>
      <c r="L446" s="31" t="n">
        <v>12280.2</v>
      </c>
      <c r="M446" s="31">
        <f>AVERAGE(L446,N446)</f>
        <v/>
      </c>
      <c r="N446" s="31" t="n">
        <v>9913.4</v>
      </c>
      <c r="O446" s="31">
        <f>AVERAGE(N446,P446)</f>
        <v/>
      </c>
      <c r="P446" s="31" t="n">
        <v>9913.4</v>
      </c>
      <c r="Q446" s="31">
        <f>AVERAGE(P446,R446)</f>
        <v/>
      </c>
      <c r="R446" s="31" t="n">
        <v>9913.4</v>
      </c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  <c r="AB446" s="31" t="n"/>
      <c r="AC446" s="31" t="n"/>
      <c r="AD446" s="31" t="n"/>
      <c r="AE446" s="31" t="n"/>
      <c r="AF446" s="31" t="n"/>
      <c r="AG446" s="31" t="n"/>
    </row>
    <row r="447" ht="15.75" customHeight="1">
      <c r="A447" s="31" t="n"/>
      <c r="B447" s="31" t="inlineStr">
        <is>
          <t>NM</t>
        </is>
      </c>
      <c r="C447" s="31" t="inlineStr">
        <is>
          <t>Generation</t>
        </is>
      </c>
      <c r="D447" s="31" t="inlineStr">
        <is>
          <t>Nuclear</t>
        </is>
      </c>
      <c r="E447" s="31">
        <f>LOOKUP(D447,$U$2:$V$15,$V$2:$V$15)</f>
        <v/>
      </c>
      <c r="F447" s="31" t="n">
        <v>0</v>
      </c>
      <c r="G447" s="31">
        <f>AVERAGE(F447,H447)</f>
        <v/>
      </c>
      <c r="H447" s="31" t="n">
        <v>0</v>
      </c>
      <c r="I447" s="31">
        <f>AVERAGE(H447,J447)</f>
        <v/>
      </c>
      <c r="J447" s="31" t="n">
        <v>0</v>
      </c>
      <c r="K447" s="31">
        <f>AVERAGE(J447,L447)</f>
        <v/>
      </c>
      <c r="L447" s="31" t="n">
        <v>0</v>
      </c>
      <c r="M447" s="31">
        <f>AVERAGE(L447,N447)</f>
        <v/>
      </c>
      <c r="N447" s="31" t="n">
        <v>0</v>
      </c>
      <c r="O447" s="31">
        <f>AVERAGE(N447,P447)</f>
        <v/>
      </c>
      <c r="P447" s="31" t="n">
        <v>0</v>
      </c>
      <c r="Q447" s="31">
        <f>AVERAGE(P447,R447)</f>
        <v/>
      </c>
      <c r="R447" s="31" t="n">
        <v>0</v>
      </c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  <c r="AB447" s="31" t="n"/>
      <c r="AC447" s="31" t="n"/>
      <c r="AD447" s="31" t="n"/>
      <c r="AE447" s="31" t="n"/>
      <c r="AF447" s="31" t="n"/>
      <c r="AG447" s="31" t="n"/>
    </row>
    <row r="448" ht="15.75" customHeight="1">
      <c r="A448" s="31" t="n"/>
      <c r="B448" s="31" t="inlineStr">
        <is>
          <t>NM</t>
        </is>
      </c>
      <c r="C448" s="31" t="inlineStr">
        <is>
          <t>Generation</t>
        </is>
      </c>
      <c r="D448" s="31" t="inlineStr">
        <is>
          <t>Offshore Wind</t>
        </is>
      </c>
      <c r="E448" s="31">
        <f>LOOKUP(D448,$U$2:$V$15,$V$2:$V$15)</f>
        <v/>
      </c>
      <c r="F448" s="31" t="n">
        <v>0</v>
      </c>
      <c r="G448" s="31">
        <f>AVERAGE(F448,H448)</f>
        <v/>
      </c>
      <c r="H448" s="31" t="n">
        <v>0</v>
      </c>
      <c r="I448" s="31">
        <f>AVERAGE(H448,J448)</f>
        <v/>
      </c>
      <c r="J448" s="31" t="n">
        <v>0</v>
      </c>
      <c r="K448" s="31">
        <f>AVERAGE(J448,L448)</f>
        <v/>
      </c>
      <c r="L448" s="31" t="n">
        <v>0</v>
      </c>
      <c r="M448" s="31">
        <f>AVERAGE(L448,N448)</f>
        <v/>
      </c>
      <c r="N448" s="31" t="n">
        <v>0</v>
      </c>
      <c r="O448" s="31">
        <f>AVERAGE(N448,P448)</f>
        <v/>
      </c>
      <c r="P448" s="31" t="n">
        <v>0</v>
      </c>
      <c r="Q448" s="31">
        <f>AVERAGE(P448,R448)</f>
        <v/>
      </c>
      <c r="R448" s="31" t="n">
        <v>0</v>
      </c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  <c r="AB448" s="31" t="n"/>
      <c r="AC448" s="31" t="n"/>
      <c r="AD448" s="31" t="n"/>
      <c r="AE448" s="31" t="n"/>
      <c r="AF448" s="31" t="n"/>
      <c r="AG448" s="31" t="n"/>
    </row>
    <row r="449" ht="15.75" customHeight="1">
      <c r="A449" s="31" t="n"/>
      <c r="B449" s="31" t="inlineStr">
        <is>
          <t>NM</t>
        </is>
      </c>
      <c r="C449" s="31" t="inlineStr">
        <is>
          <t>Generation</t>
        </is>
      </c>
      <c r="D449" s="31" t="inlineStr">
        <is>
          <t>Oil-Gas-Steam</t>
        </is>
      </c>
      <c r="E449" s="31">
        <f>LOOKUP(D449,$U$2:$V$15,$V$2:$V$15)</f>
        <v/>
      </c>
      <c r="F449" s="31" t="n">
        <v>14646.03648</v>
      </c>
      <c r="G449" s="31">
        <f>AVERAGE(F449,H449)</f>
        <v/>
      </c>
      <c r="H449" s="31" t="n">
        <v>14646.03648</v>
      </c>
      <c r="I449" s="31">
        <f>AVERAGE(H449,J449)</f>
        <v/>
      </c>
      <c r="J449" s="31" t="n">
        <v>14646.03648</v>
      </c>
      <c r="K449" s="31">
        <f>AVERAGE(J449,L449)</f>
        <v/>
      </c>
      <c r="L449" s="31" t="n">
        <v>14646.03648</v>
      </c>
      <c r="M449" s="31">
        <f>AVERAGE(L449,N449)</f>
        <v/>
      </c>
      <c r="N449" s="31" t="n">
        <v>14646.03648</v>
      </c>
      <c r="O449" s="31">
        <f>AVERAGE(N449,P449)</f>
        <v/>
      </c>
      <c r="P449" s="31" t="n">
        <v>14646.03648</v>
      </c>
      <c r="Q449" s="31">
        <f>AVERAGE(P449,R449)</f>
        <v/>
      </c>
      <c r="R449" s="31" t="n">
        <v>14646.03648</v>
      </c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  <c r="AB449" s="31" t="n"/>
      <c r="AC449" s="31" t="n"/>
      <c r="AD449" s="31" t="n"/>
      <c r="AE449" s="31" t="n"/>
      <c r="AF449" s="31" t="n"/>
      <c r="AG449" s="31" t="n"/>
    </row>
    <row r="450" ht="15.75" customHeight="1">
      <c r="A450" s="31" t="n"/>
      <c r="B450" s="31" t="inlineStr">
        <is>
          <t>NM</t>
        </is>
      </c>
      <c r="C450" s="31" t="inlineStr">
        <is>
          <t>Generation</t>
        </is>
      </c>
      <c r="D450" s="31" t="inlineStr">
        <is>
          <t>Rooftop PV</t>
        </is>
      </c>
      <c r="E450" s="31">
        <f>LOOKUP(D450,$U$2:$V$15,$V$2:$V$15)</f>
        <v/>
      </c>
      <c r="F450" s="31" t="n">
        <v>262325.8952</v>
      </c>
      <c r="G450" s="31">
        <f>AVERAGE(F450,H450)</f>
        <v/>
      </c>
      <c r="H450" s="31" t="n">
        <v>413278.8386</v>
      </c>
      <c r="I450" s="31">
        <f>AVERAGE(H450,J450)</f>
        <v/>
      </c>
      <c r="J450" s="31" t="n">
        <v>573965.8421</v>
      </c>
      <c r="K450" s="31">
        <f>AVERAGE(J450,L450)</f>
        <v/>
      </c>
      <c r="L450" s="31" t="n">
        <v>747588.2996</v>
      </c>
      <c r="M450" s="31">
        <f>AVERAGE(L450,N450)</f>
        <v/>
      </c>
      <c r="N450" s="31" t="n">
        <v>965238.2392</v>
      </c>
      <c r="O450" s="31">
        <f>AVERAGE(N450,P450)</f>
        <v/>
      </c>
      <c r="P450" s="31" t="n">
        <v>1215772.832</v>
      </c>
      <c r="Q450" s="31">
        <f>AVERAGE(P450,R450)</f>
        <v/>
      </c>
      <c r="R450" s="31" t="n">
        <v>1280342.672</v>
      </c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  <c r="AB450" s="31" t="n"/>
      <c r="AC450" s="31" t="n"/>
      <c r="AD450" s="31" t="n"/>
      <c r="AE450" s="31" t="n"/>
      <c r="AF450" s="31" t="n"/>
      <c r="AG450" s="31" t="n"/>
    </row>
    <row r="451" ht="15.75" customHeight="1">
      <c r="A451" s="31" t="n"/>
      <c r="B451" s="31" t="inlineStr">
        <is>
          <t>NM</t>
        </is>
      </c>
      <c r="C451" s="31" t="inlineStr">
        <is>
          <t>Generation</t>
        </is>
      </c>
      <c r="D451" s="31" t="inlineStr">
        <is>
          <t>Storage</t>
        </is>
      </c>
      <c r="E451" s="31">
        <f>LOOKUP(D451,$U$2:$V$15,$V$2:$V$15)</f>
        <v/>
      </c>
      <c r="F451" s="31" t="n">
        <v>0</v>
      </c>
      <c r="G451" s="31" t="n">
        <v>0</v>
      </c>
      <c r="H451" s="31" t="n">
        <v>0</v>
      </c>
      <c r="I451" s="31" t="n">
        <v>0</v>
      </c>
      <c r="J451" s="31" t="n">
        <v>0</v>
      </c>
      <c r="K451" s="31" t="n">
        <v>0</v>
      </c>
      <c r="L451" s="31" t="n">
        <v>0</v>
      </c>
      <c r="M451" s="31" t="n">
        <v>0</v>
      </c>
      <c r="N451" s="31" t="n">
        <v>0</v>
      </c>
      <c r="O451" s="31" t="n">
        <v>0</v>
      </c>
      <c r="P451" s="31" t="n">
        <v>0</v>
      </c>
      <c r="Q451" s="31" t="n">
        <v>0</v>
      </c>
      <c r="R451" s="31" t="n">
        <v>0</v>
      </c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  <c r="AB451" s="31" t="n"/>
      <c r="AC451" s="31" t="n"/>
      <c r="AD451" s="31" t="n"/>
      <c r="AE451" s="31" t="n"/>
      <c r="AF451" s="31" t="n"/>
      <c r="AG451" s="31" t="n"/>
    </row>
    <row r="452" ht="15.75" customHeight="1">
      <c r="A452" s="31" t="n"/>
      <c r="B452" s="31" t="inlineStr">
        <is>
          <t>NM</t>
        </is>
      </c>
      <c r="C452" s="31" t="inlineStr">
        <is>
          <t>Generation</t>
        </is>
      </c>
      <c r="D452" s="31" t="inlineStr">
        <is>
          <t>Utility PV</t>
        </is>
      </c>
      <c r="E452" s="31">
        <f>LOOKUP(D452,$U$2:$V$15,$V$2:$V$15)</f>
        <v/>
      </c>
      <c r="F452" s="31" t="n">
        <v>1638591.803</v>
      </c>
      <c r="G452" s="31">
        <f>AVERAGE(F452,H452)</f>
        <v/>
      </c>
      <c r="H452" s="31" t="n">
        <v>1644126.707</v>
      </c>
      <c r="I452" s="31">
        <f>AVERAGE(H452,J452)</f>
        <v/>
      </c>
      <c r="J452" s="31" t="n">
        <v>1644157.117</v>
      </c>
      <c r="K452" s="31">
        <f>AVERAGE(J452,L452)</f>
        <v/>
      </c>
      <c r="L452" s="31" t="n">
        <v>3619836.441</v>
      </c>
      <c r="M452" s="31">
        <f>AVERAGE(L452,N452)</f>
        <v/>
      </c>
      <c r="N452" s="31" t="n">
        <v>5007316.371</v>
      </c>
      <c r="O452" s="31">
        <f>AVERAGE(N452,P452)</f>
        <v/>
      </c>
      <c r="P452" s="31" t="n">
        <v>4957268.824</v>
      </c>
      <c r="Q452" s="31">
        <f>AVERAGE(P452,R452)</f>
        <v/>
      </c>
      <c r="R452" s="31" t="n">
        <v>5091438.498</v>
      </c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  <c r="AB452" s="31" t="n"/>
      <c r="AC452" s="31" t="n"/>
      <c r="AD452" s="31" t="n"/>
      <c r="AE452" s="31" t="n"/>
      <c r="AF452" s="31" t="n"/>
      <c r="AG452" s="31" t="n"/>
    </row>
    <row r="453" ht="15.75" customHeight="1">
      <c r="A453" s="31" t="n"/>
      <c r="B453" s="31" t="inlineStr">
        <is>
          <t>NV</t>
        </is>
      </c>
      <c r="C453" s="31" t="inlineStr">
        <is>
          <t>Generation</t>
        </is>
      </c>
      <c r="D453" s="31" t="inlineStr">
        <is>
          <t>Biopower</t>
        </is>
      </c>
      <c r="E453" s="31">
        <f>LOOKUP(D453,$U$2:$V$15,$V$2:$V$15)</f>
        <v/>
      </c>
      <c r="F453" s="31" t="n">
        <v>0</v>
      </c>
      <c r="G453" s="31">
        <f>AVERAGE(F453,H453)</f>
        <v/>
      </c>
      <c r="H453" s="31" t="n">
        <v>0</v>
      </c>
      <c r="I453" s="31">
        <f>AVERAGE(H453,J453)</f>
        <v/>
      </c>
      <c r="J453" s="31" t="n">
        <v>0</v>
      </c>
      <c r="K453" s="31">
        <f>AVERAGE(J453,L453)</f>
        <v/>
      </c>
      <c r="L453" s="31" t="n">
        <v>0</v>
      </c>
      <c r="M453" s="31">
        <f>AVERAGE(L453,N453)</f>
        <v/>
      </c>
      <c r="N453" s="31" t="n">
        <v>0</v>
      </c>
      <c r="O453" s="31">
        <f>AVERAGE(N453,P453)</f>
        <v/>
      </c>
      <c r="P453" s="31" t="n">
        <v>0</v>
      </c>
      <c r="Q453" s="31">
        <f>AVERAGE(P453,R453)</f>
        <v/>
      </c>
      <c r="R453" s="31" t="n">
        <v>0</v>
      </c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  <c r="AB453" s="31" t="n"/>
      <c r="AC453" s="31" t="n"/>
      <c r="AD453" s="31" t="n"/>
      <c r="AE453" s="31" t="n"/>
      <c r="AF453" s="31" t="n"/>
      <c r="AG453" s="31" t="n"/>
    </row>
    <row r="454" ht="15.75" customHeight="1">
      <c r="A454" s="31" t="n"/>
      <c r="B454" s="31" t="inlineStr">
        <is>
          <t>NV</t>
        </is>
      </c>
      <c r="C454" s="31" t="inlineStr">
        <is>
          <t>Generation</t>
        </is>
      </c>
      <c r="D454" s="31" t="inlineStr">
        <is>
          <t>Coal</t>
        </is>
      </c>
      <c r="E454" s="31">
        <f>LOOKUP(D454,$U$2:$V$15,$V$2:$V$15)</f>
        <v/>
      </c>
      <c r="F454" s="31" t="n">
        <v>3699245.467</v>
      </c>
      <c r="G454" s="31">
        <f>AVERAGE(F454,H454)</f>
        <v/>
      </c>
      <c r="H454" s="31" t="n">
        <v>3686285.057</v>
      </c>
      <c r="I454" s="31">
        <f>AVERAGE(H454,J454)</f>
        <v/>
      </c>
      <c r="J454" s="31" t="n">
        <v>4801176.049</v>
      </c>
      <c r="K454" s="31">
        <f>AVERAGE(J454,L454)</f>
        <v/>
      </c>
      <c r="L454" s="31" t="n">
        <v>3061552.299</v>
      </c>
      <c r="M454" s="31">
        <f>AVERAGE(L454,N454)</f>
        <v/>
      </c>
      <c r="N454" s="31" t="n">
        <v>1618521.69</v>
      </c>
      <c r="O454" s="31">
        <f>AVERAGE(N454,P454)</f>
        <v/>
      </c>
      <c r="P454" s="31" t="n">
        <v>1618521.69</v>
      </c>
      <c r="Q454" s="31">
        <f>AVERAGE(P454,R454)</f>
        <v/>
      </c>
      <c r="R454" s="31" t="n">
        <v>1618521.69</v>
      </c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  <c r="AB454" s="31" t="n"/>
      <c r="AC454" s="31" t="n"/>
      <c r="AD454" s="31" t="n"/>
      <c r="AE454" s="31" t="n"/>
      <c r="AF454" s="31" t="n"/>
      <c r="AG454" s="31" t="n"/>
    </row>
    <row r="455" ht="15.75" customHeight="1">
      <c r="A455" s="31" t="n"/>
      <c r="B455" s="31" t="inlineStr">
        <is>
          <t>NV</t>
        </is>
      </c>
      <c r="C455" s="31" t="inlineStr">
        <is>
          <t>Generation</t>
        </is>
      </c>
      <c r="D455" s="31" t="inlineStr">
        <is>
          <t>CSP</t>
        </is>
      </c>
      <c r="E455" s="31">
        <f>LOOKUP(D455,$U$2:$V$15,$V$2:$V$15)</f>
        <v/>
      </c>
      <c r="F455" s="31" t="n">
        <v>656730.8352</v>
      </c>
      <c r="G455" s="31">
        <f>AVERAGE(F455,H455)</f>
        <v/>
      </c>
      <c r="H455" s="31" t="n">
        <v>656730.8352</v>
      </c>
      <c r="I455" s="31">
        <f>AVERAGE(H455,J455)</f>
        <v/>
      </c>
      <c r="J455" s="31" t="n">
        <v>656730.8352</v>
      </c>
      <c r="K455" s="31">
        <f>AVERAGE(J455,L455)</f>
        <v/>
      </c>
      <c r="L455" s="31" t="n">
        <v>656730.8352</v>
      </c>
      <c r="M455" s="31">
        <f>AVERAGE(L455,N455)</f>
        <v/>
      </c>
      <c r="N455" s="31" t="n">
        <v>656730.8352</v>
      </c>
      <c r="O455" s="31">
        <f>AVERAGE(N455,P455)</f>
        <v/>
      </c>
      <c r="P455" s="31" t="n">
        <v>656730.8352</v>
      </c>
      <c r="Q455" s="31">
        <f>AVERAGE(P455,R455)</f>
        <v/>
      </c>
      <c r="R455" s="31" t="n">
        <v>656730.8352</v>
      </c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  <c r="AB455" s="31" t="n"/>
      <c r="AC455" s="31" t="n"/>
      <c r="AD455" s="31" t="n"/>
      <c r="AE455" s="31" t="n"/>
      <c r="AF455" s="31" t="n"/>
      <c r="AG455" s="31" t="n"/>
    </row>
    <row r="456" ht="15.75" customHeight="1">
      <c r="A456" s="31" t="n"/>
      <c r="B456" s="31" t="inlineStr">
        <is>
          <t>NV</t>
        </is>
      </c>
      <c r="C456" s="31" t="inlineStr">
        <is>
          <t>Generation</t>
        </is>
      </c>
      <c r="D456" s="31" t="inlineStr">
        <is>
          <t>Geothermal</t>
        </is>
      </c>
      <c r="E456" s="31">
        <f>LOOKUP(D456,$U$2:$V$15,$V$2:$V$15)</f>
        <v/>
      </c>
      <c r="F456" s="31" t="n">
        <v>2562300</v>
      </c>
      <c r="G456" s="31">
        <f>AVERAGE(F456,H456)</f>
        <v/>
      </c>
      <c r="H456" s="31" t="n">
        <v>2562300</v>
      </c>
      <c r="I456" s="31">
        <f>AVERAGE(H456,J456)</f>
        <v/>
      </c>
      <c r="J456" s="31" t="n">
        <v>2562300</v>
      </c>
      <c r="K456" s="31">
        <f>AVERAGE(J456,L456)</f>
        <v/>
      </c>
      <c r="L456" s="31" t="n">
        <v>2562300</v>
      </c>
      <c r="M456" s="31">
        <f>AVERAGE(L456,N456)</f>
        <v/>
      </c>
      <c r="N456" s="31" t="n">
        <v>2562300</v>
      </c>
      <c r="O456" s="31">
        <f>AVERAGE(N456,P456)</f>
        <v/>
      </c>
      <c r="P456" s="31" t="n">
        <v>2562300</v>
      </c>
      <c r="Q456" s="31">
        <f>AVERAGE(P456,R456)</f>
        <v/>
      </c>
      <c r="R456" s="31" t="n">
        <v>2562300</v>
      </c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  <c r="AB456" s="31" t="n"/>
      <c r="AC456" s="31" t="n"/>
      <c r="AD456" s="31" t="n"/>
      <c r="AE456" s="31" t="n"/>
      <c r="AF456" s="31" t="n"/>
      <c r="AG456" s="31" t="n"/>
    </row>
    <row r="457" ht="15.75" customHeight="1">
      <c r="A457" s="31" t="n"/>
      <c r="B457" s="31" t="inlineStr">
        <is>
          <t>NV</t>
        </is>
      </c>
      <c r="C457" s="31" t="inlineStr">
        <is>
          <t>Generation</t>
        </is>
      </c>
      <c r="D457" s="31" t="inlineStr">
        <is>
          <t>Hydro</t>
        </is>
      </c>
      <c r="E457" s="31">
        <f>LOOKUP(D457,$U$2:$V$15,$V$2:$V$15)</f>
        <v/>
      </c>
      <c r="F457" s="31" t="n">
        <v>2033478.283</v>
      </c>
      <c r="G457" s="31">
        <f>AVERAGE(F457,H457)</f>
        <v/>
      </c>
      <c r="H457" s="31" t="n">
        <v>2033478.283</v>
      </c>
      <c r="I457" s="31">
        <f>AVERAGE(H457,J457)</f>
        <v/>
      </c>
      <c r="J457" s="31" t="n">
        <v>2033478.283</v>
      </c>
      <c r="K457" s="31">
        <f>AVERAGE(J457,L457)</f>
        <v/>
      </c>
      <c r="L457" s="31" t="n">
        <v>2033478.283</v>
      </c>
      <c r="M457" s="31">
        <f>AVERAGE(L457,N457)</f>
        <v/>
      </c>
      <c r="N457" s="31" t="n">
        <v>2033478.283</v>
      </c>
      <c r="O457" s="31">
        <f>AVERAGE(N457,P457)</f>
        <v/>
      </c>
      <c r="P457" s="31" t="n">
        <v>2033478.283</v>
      </c>
      <c r="Q457" s="31">
        <f>AVERAGE(P457,R457)</f>
        <v/>
      </c>
      <c r="R457" s="31" t="n">
        <v>2033478.283</v>
      </c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  <c r="AB457" s="31" t="n"/>
      <c r="AC457" s="31" t="n"/>
      <c r="AD457" s="31" t="n"/>
      <c r="AE457" s="31" t="n"/>
      <c r="AF457" s="31" t="n"/>
      <c r="AG457" s="31" t="n"/>
    </row>
    <row r="458" ht="15.75" customHeight="1">
      <c r="A458" s="31" t="n"/>
      <c r="B458" s="31" t="inlineStr">
        <is>
          <t>NV</t>
        </is>
      </c>
      <c r="C458" s="31" t="inlineStr">
        <is>
          <t>Generation</t>
        </is>
      </c>
      <c r="D458" s="31" t="inlineStr">
        <is>
          <t>Imports</t>
        </is>
      </c>
      <c r="E458" s="31">
        <f>LOOKUP(D458,$U$2:$V$15,$V$2:$V$15)</f>
        <v/>
      </c>
      <c r="F458" s="31" t="n">
        <v>0</v>
      </c>
      <c r="G458" s="31">
        <f>AVERAGE(F458,H458)</f>
        <v/>
      </c>
      <c r="H458" s="31" t="n">
        <v>0</v>
      </c>
      <c r="I458" s="31">
        <f>AVERAGE(H458,J458)</f>
        <v/>
      </c>
      <c r="J458" s="31" t="n">
        <v>0</v>
      </c>
      <c r="K458" s="31">
        <f>AVERAGE(J458,L458)</f>
        <v/>
      </c>
      <c r="L458" s="31" t="n">
        <v>0</v>
      </c>
      <c r="M458" s="31">
        <f>AVERAGE(L458,N458)</f>
        <v/>
      </c>
      <c r="N458" s="31" t="n">
        <v>0</v>
      </c>
      <c r="O458" s="31">
        <f>AVERAGE(N458,P458)</f>
        <v/>
      </c>
      <c r="P458" s="31" t="n">
        <v>0</v>
      </c>
      <c r="Q458" s="31">
        <f>AVERAGE(P458,R458)</f>
        <v/>
      </c>
      <c r="R458" s="31" t="n">
        <v>0</v>
      </c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  <c r="AB458" s="31" t="n"/>
      <c r="AC458" s="31" t="n"/>
      <c r="AD458" s="31" t="n"/>
      <c r="AE458" s="31" t="n"/>
      <c r="AF458" s="31" t="n"/>
      <c r="AG458" s="31" t="n"/>
    </row>
    <row r="459" ht="15.75" customHeight="1">
      <c r="A459" s="31" t="n"/>
      <c r="B459" s="31" t="inlineStr">
        <is>
          <t>NV</t>
        </is>
      </c>
      <c r="C459" s="31" t="inlineStr">
        <is>
          <t>Generation</t>
        </is>
      </c>
      <c r="D459" s="31" t="inlineStr">
        <is>
          <t>Land-based Wind</t>
        </is>
      </c>
      <c r="E459" s="31">
        <f>LOOKUP(D459,$U$2:$V$15,$V$2:$V$15)</f>
        <v/>
      </c>
      <c r="F459" s="31" t="n">
        <v>403934.6474</v>
      </c>
      <c r="G459" s="31">
        <f>AVERAGE(F459,H459)</f>
        <v/>
      </c>
      <c r="H459" s="31" t="n">
        <v>403934.6474</v>
      </c>
      <c r="I459" s="31">
        <f>AVERAGE(H459,J459)</f>
        <v/>
      </c>
      <c r="J459" s="31" t="n">
        <v>403519.0327</v>
      </c>
      <c r="K459" s="31">
        <f>AVERAGE(J459,L459)</f>
        <v/>
      </c>
      <c r="L459" s="31" t="n">
        <v>403213.5733</v>
      </c>
      <c r="M459" s="31">
        <f>AVERAGE(L459,N459)</f>
        <v/>
      </c>
      <c r="N459" s="31" t="n">
        <v>1390806.129</v>
      </c>
      <c r="O459" s="31">
        <f>AVERAGE(N459,P459)</f>
        <v/>
      </c>
      <c r="P459" s="31" t="n">
        <v>2584255.243</v>
      </c>
      <c r="Q459" s="31">
        <f>AVERAGE(P459,R459)</f>
        <v/>
      </c>
      <c r="R459" s="31" t="n">
        <v>4464534.76</v>
      </c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  <c r="AB459" s="31" t="n"/>
      <c r="AC459" s="31" t="n"/>
      <c r="AD459" s="31" t="n"/>
      <c r="AE459" s="31" t="n"/>
      <c r="AF459" s="31" t="n"/>
      <c r="AG459" s="31" t="n"/>
    </row>
    <row r="460" ht="15.75" customHeight="1">
      <c r="A460" s="31" t="n"/>
      <c r="B460" s="31" t="inlineStr">
        <is>
          <t>NV</t>
        </is>
      </c>
      <c r="C460" s="31" t="inlineStr">
        <is>
          <t>Generation</t>
        </is>
      </c>
      <c r="D460" s="31" t="inlineStr">
        <is>
          <t>NG-CC</t>
        </is>
      </c>
      <c r="E460" s="31">
        <f>LOOKUP(D460,$U$2:$V$15,$V$2:$V$15)</f>
        <v/>
      </c>
      <c r="F460" s="31" t="n">
        <v>29822836.86</v>
      </c>
      <c r="G460" s="31">
        <f>AVERAGE(F460,H460)</f>
        <v/>
      </c>
      <c r="H460" s="31" t="n">
        <v>29513722.67</v>
      </c>
      <c r="I460" s="31">
        <f>AVERAGE(H460,J460)</f>
        <v/>
      </c>
      <c r="J460" s="31" t="n">
        <v>40962361.79</v>
      </c>
      <c r="K460" s="31">
        <f>AVERAGE(J460,L460)</f>
        <v/>
      </c>
      <c r="L460" s="31" t="n">
        <v>43912336.77</v>
      </c>
      <c r="M460" s="31">
        <f>AVERAGE(L460,N460)</f>
        <v/>
      </c>
      <c r="N460" s="31" t="n">
        <v>47168449.15</v>
      </c>
      <c r="O460" s="31">
        <f>AVERAGE(N460,P460)</f>
        <v/>
      </c>
      <c r="P460" s="31" t="n">
        <v>47930820.35</v>
      </c>
      <c r="Q460" s="31">
        <f>AVERAGE(P460,R460)</f>
        <v/>
      </c>
      <c r="R460" s="31" t="n">
        <v>46220440.13</v>
      </c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  <c r="AB460" s="31" t="n"/>
      <c r="AC460" s="31" t="n"/>
      <c r="AD460" s="31" t="n"/>
      <c r="AE460" s="31" t="n"/>
      <c r="AF460" s="31" t="n"/>
      <c r="AG460" s="31" t="n"/>
    </row>
    <row r="461" ht="15.75" customHeight="1">
      <c r="A461" s="31" t="n"/>
      <c r="B461" s="31" t="inlineStr">
        <is>
          <t>NV</t>
        </is>
      </c>
      <c r="C461" s="31" t="inlineStr">
        <is>
          <t>Generation</t>
        </is>
      </c>
      <c r="D461" s="31" t="inlineStr">
        <is>
          <t>NG-CT</t>
        </is>
      </c>
      <c r="E461" s="31">
        <f>LOOKUP(D461,$U$2:$V$15,$V$2:$V$15)</f>
        <v/>
      </c>
      <c r="F461" s="31" t="n">
        <v>0</v>
      </c>
      <c r="G461" s="31">
        <f>AVERAGE(F461,H461)</f>
        <v/>
      </c>
      <c r="H461" s="31" t="n">
        <v>0</v>
      </c>
      <c r="I461" s="31">
        <f>AVERAGE(H461,J461)</f>
        <v/>
      </c>
      <c r="J461" s="31" t="n">
        <v>0</v>
      </c>
      <c r="K461" s="31">
        <f>AVERAGE(J461,L461)</f>
        <v/>
      </c>
      <c r="L461" s="31" t="n">
        <v>0</v>
      </c>
      <c r="M461" s="31">
        <f>AVERAGE(L461,N461)</f>
        <v/>
      </c>
      <c r="N461" s="31" t="n">
        <v>0</v>
      </c>
      <c r="O461" s="31">
        <f>AVERAGE(N461,P461)</f>
        <v/>
      </c>
      <c r="P461" s="31" t="n">
        <v>0</v>
      </c>
      <c r="Q461" s="31">
        <f>AVERAGE(P461,R461)</f>
        <v/>
      </c>
      <c r="R461" s="31" t="n">
        <v>0</v>
      </c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  <c r="AB461" s="31" t="n"/>
      <c r="AC461" s="31" t="n"/>
      <c r="AD461" s="31" t="n"/>
      <c r="AE461" s="31" t="n"/>
      <c r="AF461" s="31" t="n"/>
      <c r="AG461" s="31" t="n"/>
    </row>
    <row r="462" ht="15.75" customHeight="1">
      <c r="A462" s="31" t="n"/>
      <c r="B462" s="31" t="inlineStr">
        <is>
          <t>NV</t>
        </is>
      </c>
      <c r="C462" s="31" t="inlineStr">
        <is>
          <t>Generation</t>
        </is>
      </c>
      <c r="D462" s="31" t="inlineStr">
        <is>
          <t>Nuclear</t>
        </is>
      </c>
      <c r="E462" s="31">
        <f>LOOKUP(D462,$U$2:$V$15,$V$2:$V$15)</f>
        <v/>
      </c>
      <c r="F462" s="31" t="n">
        <v>0</v>
      </c>
      <c r="G462" s="31">
        <f>AVERAGE(F462,H462)</f>
        <v/>
      </c>
      <c r="H462" s="31" t="n">
        <v>0</v>
      </c>
      <c r="I462" s="31">
        <f>AVERAGE(H462,J462)</f>
        <v/>
      </c>
      <c r="J462" s="31" t="n">
        <v>0</v>
      </c>
      <c r="K462" s="31">
        <f>AVERAGE(J462,L462)</f>
        <v/>
      </c>
      <c r="L462" s="31" t="n">
        <v>0</v>
      </c>
      <c r="M462" s="31">
        <f>AVERAGE(L462,N462)</f>
        <v/>
      </c>
      <c r="N462" s="31" t="n">
        <v>0</v>
      </c>
      <c r="O462" s="31">
        <f>AVERAGE(N462,P462)</f>
        <v/>
      </c>
      <c r="P462" s="31" t="n">
        <v>0</v>
      </c>
      <c r="Q462" s="31">
        <f>AVERAGE(P462,R462)</f>
        <v/>
      </c>
      <c r="R462" s="31" t="n">
        <v>0</v>
      </c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  <c r="AB462" s="31" t="n"/>
      <c r="AC462" s="31" t="n"/>
      <c r="AD462" s="31" t="n"/>
      <c r="AE462" s="31" t="n"/>
      <c r="AF462" s="31" t="n"/>
      <c r="AG462" s="31" t="n"/>
    </row>
    <row r="463" ht="15.75" customHeight="1">
      <c r="A463" s="31" t="n"/>
      <c r="B463" s="31" t="inlineStr">
        <is>
          <t>NV</t>
        </is>
      </c>
      <c r="C463" s="31" t="inlineStr">
        <is>
          <t>Generation</t>
        </is>
      </c>
      <c r="D463" s="31" t="inlineStr">
        <is>
          <t>Offshore Wind</t>
        </is>
      </c>
      <c r="E463" s="31">
        <f>LOOKUP(D463,$U$2:$V$15,$V$2:$V$15)</f>
        <v/>
      </c>
      <c r="F463" s="31" t="n">
        <v>0</v>
      </c>
      <c r="G463" s="31">
        <f>AVERAGE(F463,H463)</f>
        <v/>
      </c>
      <c r="H463" s="31" t="n">
        <v>0</v>
      </c>
      <c r="I463" s="31">
        <f>AVERAGE(H463,J463)</f>
        <v/>
      </c>
      <c r="J463" s="31" t="n">
        <v>0</v>
      </c>
      <c r="K463" s="31">
        <f>AVERAGE(J463,L463)</f>
        <v/>
      </c>
      <c r="L463" s="31" t="n">
        <v>0</v>
      </c>
      <c r="M463" s="31">
        <f>AVERAGE(L463,N463)</f>
        <v/>
      </c>
      <c r="N463" s="31" t="n">
        <v>0</v>
      </c>
      <c r="O463" s="31">
        <f>AVERAGE(N463,P463)</f>
        <v/>
      </c>
      <c r="P463" s="31" t="n">
        <v>0</v>
      </c>
      <c r="Q463" s="31">
        <f>AVERAGE(P463,R463)</f>
        <v/>
      </c>
      <c r="R463" s="31" t="n">
        <v>0</v>
      </c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  <c r="AB463" s="31" t="n"/>
      <c r="AC463" s="31" t="n"/>
      <c r="AD463" s="31" t="n"/>
      <c r="AE463" s="31" t="n"/>
      <c r="AF463" s="31" t="n"/>
      <c r="AG463" s="31" t="n"/>
    </row>
    <row r="464" ht="15.75" customHeight="1">
      <c r="A464" s="31" t="n"/>
      <c r="B464" s="31" t="inlineStr">
        <is>
          <t>NV</t>
        </is>
      </c>
      <c r="C464" s="31" t="inlineStr">
        <is>
          <t>Generation</t>
        </is>
      </c>
      <c r="D464" s="31" t="inlineStr">
        <is>
          <t>Oil-Gas-Steam</t>
        </is>
      </c>
      <c r="E464" s="31">
        <f>LOOKUP(D464,$U$2:$V$15,$V$2:$V$15)</f>
        <v/>
      </c>
      <c r="F464" s="31" t="n">
        <v>44853.48672</v>
      </c>
      <c r="G464" s="31">
        <f>AVERAGE(F464,H464)</f>
        <v/>
      </c>
      <c r="H464" s="31" t="n">
        <v>44853.48672</v>
      </c>
      <c r="I464" s="31">
        <f>AVERAGE(H464,J464)</f>
        <v/>
      </c>
      <c r="J464" s="31" t="n">
        <v>44853.48672</v>
      </c>
      <c r="K464" s="31">
        <f>AVERAGE(J464,L464)</f>
        <v/>
      </c>
      <c r="L464" s="31" t="n">
        <v>44853.48672</v>
      </c>
      <c r="M464" s="31">
        <f>AVERAGE(L464,N464)</f>
        <v/>
      </c>
      <c r="N464" s="31" t="n">
        <v>44853.48672</v>
      </c>
      <c r="O464" s="31">
        <f>AVERAGE(N464,P464)</f>
        <v/>
      </c>
      <c r="P464" s="31" t="n">
        <v>44853.48672</v>
      </c>
      <c r="Q464" s="31">
        <f>AVERAGE(P464,R464)</f>
        <v/>
      </c>
      <c r="R464" s="31" t="n">
        <v>44853.48672</v>
      </c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  <c r="AB464" s="31" t="n"/>
      <c r="AC464" s="31" t="n"/>
      <c r="AD464" s="31" t="n"/>
      <c r="AE464" s="31" t="n"/>
      <c r="AF464" s="31" t="n"/>
      <c r="AG464" s="31" t="n"/>
    </row>
    <row r="465" ht="15.75" customHeight="1">
      <c r="A465" s="31" t="n"/>
      <c r="B465" s="31" t="inlineStr">
        <is>
          <t>NV</t>
        </is>
      </c>
      <c r="C465" s="31" t="inlineStr">
        <is>
          <t>Generation</t>
        </is>
      </c>
      <c r="D465" s="31" t="inlineStr">
        <is>
          <t>Rooftop PV</t>
        </is>
      </c>
      <c r="E465" s="31">
        <f>LOOKUP(D465,$U$2:$V$15,$V$2:$V$15)</f>
        <v/>
      </c>
      <c r="F465" s="31" t="n">
        <v>644037.7306</v>
      </c>
      <c r="G465" s="31">
        <f>AVERAGE(F465,H465)</f>
        <v/>
      </c>
      <c r="H465" s="31" t="n">
        <v>670344.7753</v>
      </c>
      <c r="I465" s="31">
        <f>AVERAGE(H465,J465)</f>
        <v/>
      </c>
      <c r="J465" s="31" t="n">
        <v>676516.4743</v>
      </c>
      <c r="K465" s="31">
        <f>AVERAGE(J465,L465)</f>
        <v/>
      </c>
      <c r="L465" s="31" t="n">
        <v>680584.6157</v>
      </c>
      <c r="M465" s="31">
        <f>AVERAGE(L465,N465)</f>
        <v/>
      </c>
      <c r="N465" s="31" t="n">
        <v>686168.5553</v>
      </c>
      <c r="O465" s="31">
        <f>AVERAGE(N465,P465)</f>
        <v/>
      </c>
      <c r="P465" s="31" t="n">
        <v>696701.6901</v>
      </c>
      <c r="Q465" s="31">
        <f>AVERAGE(P465,R465)</f>
        <v/>
      </c>
      <c r="R465" s="31" t="n">
        <v>703282.1597</v>
      </c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  <c r="AB465" s="31" t="n"/>
      <c r="AC465" s="31" t="n"/>
      <c r="AD465" s="31" t="n"/>
      <c r="AE465" s="31" t="n"/>
      <c r="AF465" s="31" t="n"/>
      <c r="AG465" s="31" t="n"/>
    </row>
    <row r="466" ht="15.75" customHeight="1">
      <c r="A466" s="31" t="n"/>
      <c r="B466" s="31" t="inlineStr">
        <is>
          <t>NV</t>
        </is>
      </c>
      <c r="C466" s="31" t="inlineStr">
        <is>
          <t>Generation</t>
        </is>
      </c>
      <c r="D466" s="31" t="inlineStr">
        <is>
          <t>Storage</t>
        </is>
      </c>
      <c r="E466" s="31">
        <f>LOOKUP(D466,$U$2:$V$15,$V$2:$V$15)</f>
        <v/>
      </c>
      <c r="F466" s="31" t="n">
        <v>0</v>
      </c>
      <c r="G466" s="31" t="n">
        <v>0</v>
      </c>
      <c r="H466" s="31" t="n">
        <v>0</v>
      </c>
      <c r="I466" s="31" t="n">
        <v>0</v>
      </c>
      <c r="J466" s="31" t="n">
        <v>0</v>
      </c>
      <c r="K466" s="31" t="n">
        <v>0</v>
      </c>
      <c r="L466" s="31" t="n">
        <v>0</v>
      </c>
      <c r="M466" s="31" t="n">
        <v>0</v>
      </c>
      <c r="N466" s="31" t="n">
        <v>0</v>
      </c>
      <c r="O466" s="31" t="n">
        <v>0</v>
      </c>
      <c r="P466" s="31" t="n">
        <v>0</v>
      </c>
      <c r="Q466" s="31" t="n">
        <v>0</v>
      </c>
      <c r="R466" s="31" t="n">
        <v>0</v>
      </c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  <c r="AB466" s="31" t="n"/>
      <c r="AC466" s="31" t="n"/>
      <c r="AD466" s="31" t="n"/>
      <c r="AE466" s="31" t="n"/>
      <c r="AF466" s="31" t="n"/>
      <c r="AG466" s="31" t="n"/>
    </row>
    <row r="467" ht="15.75" customHeight="1">
      <c r="A467" s="31" t="n"/>
      <c r="B467" s="31" t="inlineStr">
        <is>
          <t>NV</t>
        </is>
      </c>
      <c r="C467" s="31" t="inlineStr">
        <is>
          <t>Generation</t>
        </is>
      </c>
      <c r="D467" s="31" t="inlineStr">
        <is>
          <t>Utility PV</t>
        </is>
      </c>
      <c r="E467" s="31">
        <f>LOOKUP(D467,$U$2:$V$15,$V$2:$V$15)</f>
        <v/>
      </c>
      <c r="F467" s="31" t="n">
        <v>4689452.718</v>
      </c>
      <c r="G467" s="31">
        <f>AVERAGE(F467,H467)</f>
        <v/>
      </c>
      <c r="H467" s="31" t="n">
        <v>6581754.688</v>
      </c>
      <c r="I467" s="31">
        <f>AVERAGE(H467,J467)</f>
        <v/>
      </c>
      <c r="J467" s="31" t="n">
        <v>6581754.688</v>
      </c>
      <c r="K467" s="31">
        <f>AVERAGE(J467,L467)</f>
        <v/>
      </c>
      <c r="L467" s="31" t="n">
        <v>6516073.576</v>
      </c>
      <c r="M467" s="31">
        <f>AVERAGE(L467,N467)</f>
        <v/>
      </c>
      <c r="N467" s="31" t="n">
        <v>6743825.122</v>
      </c>
      <c r="O467" s="31">
        <f>AVERAGE(N467,P467)</f>
        <v/>
      </c>
      <c r="P467" s="31" t="n">
        <v>8904767.42</v>
      </c>
      <c r="Q467" s="31">
        <f>AVERAGE(P467,R467)</f>
        <v/>
      </c>
      <c r="R467" s="31" t="n">
        <v>10503567.28</v>
      </c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  <c r="AB467" s="31" t="n"/>
      <c r="AC467" s="31" t="n"/>
      <c r="AD467" s="31" t="n"/>
      <c r="AE467" s="31" t="n"/>
      <c r="AF467" s="31" t="n"/>
      <c r="AG467" s="31" t="n"/>
    </row>
    <row r="468" ht="15.75" customHeight="1">
      <c r="A468" s="31" t="n"/>
      <c r="B468" s="31" t="inlineStr">
        <is>
          <t>NY</t>
        </is>
      </c>
      <c r="C468" s="31" t="inlineStr">
        <is>
          <t>Generation</t>
        </is>
      </c>
      <c r="D468" s="31" t="inlineStr">
        <is>
          <t>Biopower</t>
        </is>
      </c>
      <c r="E468" s="31">
        <f>LOOKUP(D468,$U$2:$V$15,$V$2:$V$15)</f>
        <v/>
      </c>
      <c r="F468" s="31" t="n">
        <v>0</v>
      </c>
      <c r="G468" s="31">
        <f>AVERAGE(F468,H468)</f>
        <v/>
      </c>
      <c r="H468" s="31" t="n">
        <v>0</v>
      </c>
      <c r="I468" s="31">
        <f>AVERAGE(H468,J468)</f>
        <v/>
      </c>
      <c r="J468" s="31" t="n">
        <v>23860.2</v>
      </c>
      <c r="K468" s="31">
        <f>AVERAGE(J468,L468)</f>
        <v/>
      </c>
      <c r="L468" s="31" t="n">
        <v>133086.108</v>
      </c>
      <c r="M468" s="31">
        <f>AVERAGE(L468,N468)</f>
        <v/>
      </c>
      <c r="N468" s="31" t="n">
        <v>133086.108</v>
      </c>
      <c r="O468" s="31">
        <f>AVERAGE(N468,P468)</f>
        <v/>
      </c>
      <c r="P468" s="31" t="n">
        <v>101101.584</v>
      </c>
      <c r="Q468" s="31">
        <f>AVERAGE(P468,R468)</f>
        <v/>
      </c>
      <c r="R468" s="31" t="n">
        <v>88175.4375</v>
      </c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  <c r="AB468" s="31" t="n"/>
      <c r="AC468" s="31" t="n"/>
      <c r="AD468" s="31" t="n"/>
      <c r="AE468" s="31" t="n"/>
      <c r="AF468" s="31" t="n"/>
      <c r="AG468" s="31" t="n"/>
    </row>
    <row r="469" ht="15.75" customHeight="1">
      <c r="A469" s="31" t="n"/>
      <c r="B469" s="31" t="inlineStr">
        <is>
          <t>NY</t>
        </is>
      </c>
      <c r="C469" s="31" t="inlineStr">
        <is>
          <t>Generation</t>
        </is>
      </c>
      <c r="D469" s="31" t="inlineStr">
        <is>
          <t>Coal</t>
        </is>
      </c>
      <c r="E469" s="31">
        <f>LOOKUP(D469,$U$2:$V$15,$V$2:$V$15)</f>
        <v/>
      </c>
      <c r="F469" s="31" t="n">
        <v>8890802.593</v>
      </c>
      <c r="G469" s="31">
        <f>AVERAGE(F469,H469)</f>
        <v/>
      </c>
      <c r="H469" s="31" t="n">
        <v>11504380.21</v>
      </c>
      <c r="I469" s="31">
        <f>AVERAGE(H469,J469)</f>
        <v/>
      </c>
      <c r="J469" s="31" t="n">
        <v>10550231.59</v>
      </c>
      <c r="K469" s="31">
        <f>AVERAGE(J469,L469)</f>
        <v/>
      </c>
      <c r="L469" s="31" t="n">
        <v>12222534.33</v>
      </c>
      <c r="M469" s="31">
        <f>AVERAGE(L469,N469)</f>
        <v/>
      </c>
      <c r="N469" s="31" t="n">
        <v>10556028.27</v>
      </c>
      <c r="O469" s="31">
        <f>AVERAGE(N469,P469)</f>
        <v/>
      </c>
      <c r="P469" s="31" t="n">
        <v>9279660.498</v>
      </c>
      <c r="Q469" s="31">
        <f>AVERAGE(P469,R469)</f>
        <v/>
      </c>
      <c r="R469" s="31" t="n">
        <v>8755983.305</v>
      </c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  <c r="AB469" s="31" t="n"/>
      <c r="AC469" s="31" t="n"/>
      <c r="AD469" s="31" t="n"/>
      <c r="AE469" s="31" t="n"/>
      <c r="AF469" s="31" t="n"/>
      <c r="AG469" s="31" t="n"/>
    </row>
    <row r="470" ht="15.75" customHeight="1">
      <c r="A470" s="31" t="n"/>
      <c r="B470" s="31" t="inlineStr">
        <is>
          <t>NY</t>
        </is>
      </c>
      <c r="C470" s="31" t="inlineStr">
        <is>
          <t>Generation</t>
        </is>
      </c>
      <c r="D470" s="31" t="inlineStr">
        <is>
          <t>CSP</t>
        </is>
      </c>
      <c r="E470" s="31">
        <f>LOOKUP(D470,$U$2:$V$15,$V$2:$V$15)</f>
        <v/>
      </c>
      <c r="F470" s="31" t="n">
        <v>0</v>
      </c>
      <c r="G470" s="31">
        <f>AVERAGE(F470,H470)</f>
        <v/>
      </c>
      <c r="H470" s="31" t="n">
        <v>0</v>
      </c>
      <c r="I470" s="31">
        <f>AVERAGE(H470,J470)</f>
        <v/>
      </c>
      <c r="J470" s="31" t="n">
        <v>0</v>
      </c>
      <c r="K470" s="31">
        <f>AVERAGE(J470,L470)</f>
        <v/>
      </c>
      <c r="L470" s="31" t="n">
        <v>0</v>
      </c>
      <c r="M470" s="31">
        <f>AVERAGE(L470,N470)</f>
        <v/>
      </c>
      <c r="N470" s="31" t="n">
        <v>0</v>
      </c>
      <c r="O470" s="31">
        <f>AVERAGE(N470,P470)</f>
        <v/>
      </c>
      <c r="P470" s="31" t="n">
        <v>0</v>
      </c>
      <c r="Q470" s="31">
        <f>AVERAGE(P470,R470)</f>
        <v/>
      </c>
      <c r="R470" s="31" t="n">
        <v>0</v>
      </c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  <c r="AB470" s="31" t="n"/>
      <c r="AC470" s="31" t="n"/>
      <c r="AD470" s="31" t="n"/>
      <c r="AE470" s="31" t="n"/>
      <c r="AF470" s="31" t="n"/>
      <c r="AG470" s="31" t="n"/>
    </row>
    <row r="471" ht="15.75" customHeight="1">
      <c r="A471" s="31" t="n"/>
      <c r="B471" s="31" t="inlineStr">
        <is>
          <t>NY</t>
        </is>
      </c>
      <c r="C471" s="31" t="inlineStr">
        <is>
          <t>Generation</t>
        </is>
      </c>
      <c r="D471" s="31" t="inlineStr">
        <is>
          <t>Geothermal</t>
        </is>
      </c>
      <c r="E471" s="31">
        <f>LOOKUP(D471,$U$2:$V$15,$V$2:$V$15)</f>
        <v/>
      </c>
      <c r="F471" s="31" t="n">
        <v>0</v>
      </c>
      <c r="G471" s="31">
        <f>AVERAGE(F471,H471)</f>
        <v/>
      </c>
      <c r="H471" s="31" t="n">
        <v>0</v>
      </c>
      <c r="I471" s="31">
        <f>AVERAGE(H471,J471)</f>
        <v/>
      </c>
      <c r="J471" s="31" t="n">
        <v>0</v>
      </c>
      <c r="K471" s="31">
        <f>AVERAGE(J471,L471)</f>
        <v/>
      </c>
      <c r="L471" s="31" t="n">
        <v>0</v>
      </c>
      <c r="M471" s="31">
        <f>AVERAGE(L471,N471)</f>
        <v/>
      </c>
      <c r="N471" s="31" t="n">
        <v>0</v>
      </c>
      <c r="O471" s="31">
        <f>AVERAGE(N471,P471)</f>
        <v/>
      </c>
      <c r="P471" s="31" t="n">
        <v>0</v>
      </c>
      <c r="Q471" s="31">
        <f>AVERAGE(P471,R471)</f>
        <v/>
      </c>
      <c r="R471" s="31" t="n">
        <v>0</v>
      </c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  <c r="AB471" s="31" t="n"/>
      <c r="AC471" s="31" t="n"/>
      <c r="AD471" s="31" t="n"/>
      <c r="AE471" s="31" t="n"/>
      <c r="AF471" s="31" t="n"/>
      <c r="AG471" s="31" t="n"/>
    </row>
    <row r="472" ht="15.75" customHeight="1">
      <c r="A472" s="31" t="n"/>
      <c r="B472" s="31" t="inlineStr">
        <is>
          <t>NY</t>
        </is>
      </c>
      <c r="C472" s="31" t="inlineStr">
        <is>
          <t>Generation</t>
        </is>
      </c>
      <c r="D472" s="31" t="inlineStr">
        <is>
          <t>Hydro</t>
        </is>
      </c>
      <c r="E472" s="31">
        <f>LOOKUP(D472,$U$2:$V$15,$V$2:$V$15)</f>
        <v/>
      </c>
      <c r="F472" s="31" t="n">
        <v>24372662.26</v>
      </c>
      <c r="G472" s="31">
        <f>AVERAGE(F472,H472)</f>
        <v/>
      </c>
      <c r="H472" s="31" t="n">
        <v>25286593.69</v>
      </c>
      <c r="I472" s="31">
        <f>AVERAGE(H472,J472)</f>
        <v/>
      </c>
      <c r="J472" s="31" t="n">
        <v>25272699.16</v>
      </c>
      <c r="K472" s="31">
        <f>AVERAGE(J472,L472)</f>
        <v/>
      </c>
      <c r="L472" s="31" t="n">
        <v>25379765.59</v>
      </c>
      <c r="M472" s="31">
        <f>AVERAGE(L472,N472)</f>
        <v/>
      </c>
      <c r="N472" s="31" t="n">
        <v>25379765.59</v>
      </c>
      <c r="O472" s="31">
        <f>AVERAGE(N472,P472)</f>
        <v/>
      </c>
      <c r="P472" s="31" t="n">
        <v>25379765.59</v>
      </c>
      <c r="Q472" s="31">
        <f>AVERAGE(P472,R472)</f>
        <v/>
      </c>
      <c r="R472" s="31" t="n">
        <v>25379765.59</v>
      </c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  <c r="AB472" s="31" t="n"/>
      <c r="AC472" s="31" t="n"/>
      <c r="AD472" s="31" t="n"/>
      <c r="AE472" s="31" t="n"/>
      <c r="AF472" s="31" t="n"/>
      <c r="AG472" s="31" t="n"/>
    </row>
    <row r="473" ht="15.75" customHeight="1">
      <c r="A473" s="31" t="n"/>
      <c r="B473" s="31" t="inlineStr">
        <is>
          <t>NY</t>
        </is>
      </c>
      <c r="C473" s="31" t="inlineStr">
        <is>
          <t>Generation</t>
        </is>
      </c>
      <c r="D473" s="31" t="inlineStr">
        <is>
          <t>Imports</t>
        </is>
      </c>
      <c r="E473" s="31">
        <f>LOOKUP(D473,$U$2:$V$15,$V$2:$V$15)</f>
        <v/>
      </c>
      <c r="F473" s="31" t="n">
        <v>18522711.67</v>
      </c>
      <c r="G473" s="31">
        <f>AVERAGE(F473,H473)</f>
        <v/>
      </c>
      <c r="H473" s="31" t="n">
        <v>16573934.98</v>
      </c>
      <c r="I473" s="31">
        <f>AVERAGE(H473,J473)</f>
        <v/>
      </c>
      <c r="J473" s="31" t="n">
        <v>13224534.89</v>
      </c>
      <c r="K473" s="31">
        <f>AVERAGE(J473,L473)</f>
        <v/>
      </c>
      <c r="L473" s="31" t="n">
        <v>13743268.29</v>
      </c>
      <c r="M473" s="31">
        <f>AVERAGE(L473,N473)</f>
        <v/>
      </c>
      <c r="N473" s="31" t="n">
        <v>12249173.33</v>
      </c>
      <c r="O473" s="31">
        <f>AVERAGE(N473,P473)</f>
        <v/>
      </c>
      <c r="P473" s="31" t="n">
        <v>14808099.99</v>
      </c>
      <c r="Q473" s="31">
        <f>AVERAGE(P473,R473)</f>
        <v/>
      </c>
      <c r="R473" s="31" t="n">
        <v>14363703.28</v>
      </c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  <c r="AB473" s="31" t="n"/>
      <c r="AC473" s="31" t="n"/>
      <c r="AD473" s="31" t="n"/>
      <c r="AE473" s="31" t="n"/>
      <c r="AF473" s="31" t="n"/>
      <c r="AG473" s="31" t="n"/>
    </row>
    <row r="474" ht="15.75" customHeight="1">
      <c r="A474" s="31" t="n"/>
      <c r="B474" s="31" t="inlineStr">
        <is>
          <t>NY</t>
        </is>
      </c>
      <c r="C474" s="31" t="inlineStr">
        <is>
          <t>Generation</t>
        </is>
      </c>
      <c r="D474" s="31" t="inlineStr">
        <is>
          <t>Land-based Wind</t>
        </is>
      </c>
      <c r="E474" s="31">
        <f>LOOKUP(D474,$U$2:$V$15,$V$2:$V$15)</f>
        <v/>
      </c>
      <c r="F474" s="31" t="n">
        <v>5709737.495</v>
      </c>
      <c r="G474" s="31">
        <f>AVERAGE(F474,H474)</f>
        <v/>
      </c>
      <c r="H474" s="31" t="n">
        <v>7605647.098</v>
      </c>
      <c r="I474" s="31">
        <f>AVERAGE(H474,J474)</f>
        <v/>
      </c>
      <c r="J474" s="31" t="n">
        <v>11696580.2</v>
      </c>
      <c r="K474" s="31">
        <f>AVERAGE(J474,L474)</f>
        <v/>
      </c>
      <c r="L474" s="31" t="n">
        <v>16897362.07</v>
      </c>
      <c r="M474" s="31">
        <f>AVERAGE(L474,N474)</f>
        <v/>
      </c>
      <c r="N474" s="31" t="n">
        <v>31041665.73</v>
      </c>
      <c r="O474" s="31">
        <f>AVERAGE(N474,P474)</f>
        <v/>
      </c>
      <c r="P474" s="31" t="n">
        <v>39070763.89</v>
      </c>
      <c r="Q474" s="31">
        <f>AVERAGE(P474,R474)</f>
        <v/>
      </c>
      <c r="R474" s="31" t="n">
        <v>46301668.94</v>
      </c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  <c r="AB474" s="31" t="n"/>
      <c r="AC474" s="31" t="n"/>
      <c r="AD474" s="31" t="n"/>
      <c r="AE474" s="31" t="n"/>
      <c r="AF474" s="31" t="n"/>
      <c r="AG474" s="31" t="n"/>
    </row>
    <row r="475" ht="15.75" customHeight="1">
      <c r="A475" s="31" t="n"/>
      <c r="B475" s="31" t="inlineStr">
        <is>
          <t>NY</t>
        </is>
      </c>
      <c r="C475" s="31" t="inlineStr">
        <is>
          <t>Generation</t>
        </is>
      </c>
      <c r="D475" s="31" t="inlineStr">
        <is>
          <t>NG-CC</t>
        </is>
      </c>
      <c r="E475" s="31">
        <f>LOOKUP(D475,$U$2:$V$15,$V$2:$V$15)</f>
        <v/>
      </c>
      <c r="F475" s="31" t="n">
        <v>46015587.45</v>
      </c>
      <c r="G475" s="31">
        <f>AVERAGE(F475,H475)</f>
        <v/>
      </c>
      <c r="H475" s="31" t="n">
        <v>41195176.16</v>
      </c>
      <c r="I475" s="31">
        <f>AVERAGE(H475,J475)</f>
        <v/>
      </c>
      <c r="J475" s="31" t="n">
        <v>41621609.28</v>
      </c>
      <c r="K475" s="31">
        <f>AVERAGE(J475,L475)</f>
        <v/>
      </c>
      <c r="L475" s="31" t="n">
        <v>35124646.75</v>
      </c>
      <c r="M475" s="31">
        <f>AVERAGE(L475,N475)</f>
        <v/>
      </c>
      <c r="N475" s="31" t="n">
        <v>31387732.29</v>
      </c>
      <c r="O475" s="31">
        <f>AVERAGE(N475,P475)</f>
        <v/>
      </c>
      <c r="P475" s="31" t="n">
        <v>30434373.32</v>
      </c>
      <c r="Q475" s="31">
        <f>AVERAGE(P475,R475)</f>
        <v/>
      </c>
      <c r="R475" s="31" t="n">
        <v>30287272.57</v>
      </c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  <c r="AB475" s="31" t="n"/>
      <c r="AC475" s="31" t="n"/>
      <c r="AD475" s="31" t="n"/>
      <c r="AE475" s="31" t="n"/>
      <c r="AF475" s="31" t="n"/>
      <c r="AG475" s="31" t="n"/>
    </row>
    <row r="476" ht="15.75" customHeight="1">
      <c r="A476" s="31" t="n"/>
      <c r="B476" s="31" t="inlineStr">
        <is>
          <t>NY</t>
        </is>
      </c>
      <c r="C476" s="31" t="inlineStr">
        <is>
          <t>Generation</t>
        </is>
      </c>
      <c r="D476" s="31" t="inlineStr">
        <is>
          <t>NG-CT</t>
        </is>
      </c>
      <c r="E476" s="31">
        <f>LOOKUP(D476,$U$2:$V$15,$V$2:$V$15)</f>
        <v/>
      </c>
      <c r="F476" s="31" t="n">
        <v>139454.96</v>
      </c>
      <c r="G476" s="31">
        <f>AVERAGE(F476,H476)</f>
        <v/>
      </c>
      <c r="H476" s="31" t="n">
        <v>78073.36</v>
      </c>
      <c r="I476" s="31">
        <f>AVERAGE(H476,J476)</f>
        <v/>
      </c>
      <c r="J476" s="31" t="n">
        <v>78073.36</v>
      </c>
      <c r="K476" s="31">
        <f>AVERAGE(J476,L476)</f>
        <v/>
      </c>
      <c r="L476" s="31" t="n">
        <v>78073.36</v>
      </c>
      <c r="M476" s="31">
        <f>AVERAGE(L476,N476)</f>
        <v/>
      </c>
      <c r="N476" s="31" t="n">
        <v>58721.18541</v>
      </c>
      <c r="O476" s="31">
        <f>AVERAGE(N476,P476)</f>
        <v/>
      </c>
      <c r="P476" s="31" t="n">
        <v>33937.04193</v>
      </c>
      <c r="Q476" s="31">
        <f>AVERAGE(P476,R476)</f>
        <v/>
      </c>
      <c r="R476" s="31" t="n">
        <v>25957.2</v>
      </c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  <c r="AB476" s="31" t="n"/>
      <c r="AC476" s="31" t="n"/>
      <c r="AD476" s="31" t="n"/>
      <c r="AE476" s="31" t="n"/>
      <c r="AF476" s="31" t="n"/>
      <c r="AG476" s="31" t="n"/>
    </row>
    <row r="477" ht="15.75" customHeight="1">
      <c r="A477" s="31" t="n"/>
      <c r="B477" s="31" t="inlineStr">
        <is>
          <t>NY</t>
        </is>
      </c>
      <c r="C477" s="31" t="inlineStr">
        <is>
          <t>Generation</t>
        </is>
      </c>
      <c r="D477" s="31" t="inlineStr">
        <is>
          <t>Nuclear</t>
        </is>
      </c>
      <c r="E477" s="31">
        <f>LOOKUP(D477,$U$2:$V$15,$V$2:$V$15)</f>
        <v/>
      </c>
      <c r="F477" s="31" t="n">
        <v>42614008.91</v>
      </c>
      <c r="G477" s="31">
        <f>AVERAGE(F477,H477)</f>
        <v/>
      </c>
      <c r="H477" s="31" t="n">
        <v>34705750.87</v>
      </c>
      <c r="I477" s="31">
        <f>AVERAGE(H477,J477)</f>
        <v/>
      </c>
      <c r="J477" s="31" t="n">
        <v>26474174.41</v>
      </c>
      <c r="K477" s="31">
        <f>AVERAGE(J477,L477)</f>
        <v/>
      </c>
      <c r="L477" s="31" t="n">
        <v>26474174.41</v>
      </c>
      <c r="M477" s="31">
        <f>AVERAGE(L477,N477)</f>
        <v/>
      </c>
      <c r="N477" s="31" t="n">
        <v>26474174.41</v>
      </c>
      <c r="O477" s="31">
        <f>AVERAGE(N477,P477)</f>
        <v/>
      </c>
      <c r="P477" s="31" t="n">
        <v>26474174.41</v>
      </c>
      <c r="Q477" s="31">
        <f>AVERAGE(P477,R477)</f>
        <v/>
      </c>
      <c r="R477" s="31" t="n">
        <v>16932715.63</v>
      </c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  <c r="AB477" s="31" t="n"/>
      <c r="AC477" s="31" t="n"/>
      <c r="AD477" s="31" t="n"/>
      <c r="AE477" s="31" t="n"/>
      <c r="AF477" s="31" t="n"/>
      <c r="AG477" s="31" t="n"/>
    </row>
    <row r="478" ht="15.75" customHeight="1">
      <c r="A478" s="31" t="n"/>
      <c r="B478" s="31" t="inlineStr">
        <is>
          <t>NY</t>
        </is>
      </c>
      <c r="C478" s="31" t="inlineStr">
        <is>
          <t>Generation</t>
        </is>
      </c>
      <c r="D478" s="31" t="inlineStr">
        <is>
          <t>Offshore Wind</t>
        </is>
      </c>
      <c r="E478" s="31">
        <f>LOOKUP(D478,$U$2:$V$15,$V$2:$V$15)</f>
        <v/>
      </c>
      <c r="F478" s="31" t="n">
        <v>0</v>
      </c>
      <c r="G478" s="31">
        <f>AVERAGE(F478,H478)</f>
        <v/>
      </c>
      <c r="H478" s="31" t="n">
        <v>0</v>
      </c>
      <c r="I478" s="31">
        <f>AVERAGE(H478,J478)</f>
        <v/>
      </c>
      <c r="J478" s="31" t="n">
        <v>497549.7824</v>
      </c>
      <c r="K478" s="31">
        <f>AVERAGE(J478,L478)</f>
        <v/>
      </c>
      <c r="L478" s="31" t="n">
        <v>7095695.704</v>
      </c>
      <c r="M478" s="31">
        <f>AVERAGE(L478,N478)</f>
        <v/>
      </c>
      <c r="N478" s="31" t="n">
        <v>7095695.704</v>
      </c>
      <c r="O478" s="31">
        <f>AVERAGE(N478,P478)</f>
        <v/>
      </c>
      <c r="P478" s="31" t="n">
        <v>9287246.967</v>
      </c>
      <c r="Q478" s="31">
        <f>AVERAGE(P478,R478)</f>
        <v/>
      </c>
      <c r="R478" s="31" t="n">
        <v>15265979.68</v>
      </c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  <c r="AB478" s="31" t="n"/>
      <c r="AC478" s="31" t="n"/>
      <c r="AD478" s="31" t="n"/>
      <c r="AE478" s="31" t="n"/>
      <c r="AF478" s="31" t="n"/>
      <c r="AG478" s="31" t="n"/>
    </row>
    <row r="479" ht="15.75" customHeight="1">
      <c r="A479" s="31" t="n"/>
      <c r="B479" s="31" t="inlineStr">
        <is>
          <t>NY</t>
        </is>
      </c>
      <c r="C479" s="31" t="inlineStr">
        <is>
          <t>Generation</t>
        </is>
      </c>
      <c r="D479" s="31" t="inlineStr">
        <is>
          <t>Oil-Gas-Steam</t>
        </is>
      </c>
      <c r="E479" s="31">
        <f>LOOKUP(D479,$U$2:$V$15,$V$2:$V$15)</f>
        <v/>
      </c>
      <c r="F479" s="31" t="n">
        <v>1460942.139</v>
      </c>
      <c r="G479" s="31">
        <f>AVERAGE(F479,H479)</f>
        <v/>
      </c>
      <c r="H479" s="31" t="n">
        <v>1460942.139</v>
      </c>
      <c r="I479" s="31">
        <f>AVERAGE(H479,J479)</f>
        <v/>
      </c>
      <c r="J479" s="31" t="n">
        <v>1460942.139</v>
      </c>
      <c r="K479" s="31">
        <f>AVERAGE(J479,L479)</f>
        <v/>
      </c>
      <c r="L479" s="31" t="n">
        <v>1460942.139</v>
      </c>
      <c r="M479" s="31">
        <f>AVERAGE(L479,N479)</f>
        <v/>
      </c>
      <c r="N479" s="31" t="n">
        <v>1460942.139</v>
      </c>
      <c r="O479" s="31">
        <f>AVERAGE(N479,P479)</f>
        <v/>
      </c>
      <c r="P479" s="31" t="n">
        <v>1460942.139</v>
      </c>
      <c r="Q479" s="31">
        <f>AVERAGE(P479,R479)</f>
        <v/>
      </c>
      <c r="R479" s="31" t="n">
        <v>1296174.228</v>
      </c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  <c r="AB479" s="31" t="n"/>
      <c r="AC479" s="31" t="n"/>
      <c r="AD479" s="31" t="n"/>
      <c r="AE479" s="31" t="n"/>
      <c r="AF479" s="31" t="n"/>
      <c r="AG479" s="31" t="n"/>
    </row>
    <row r="480" ht="15.75" customHeight="1">
      <c r="A480" s="31" t="n"/>
      <c r="B480" s="31" t="inlineStr">
        <is>
          <t>NY</t>
        </is>
      </c>
      <c r="C480" s="31" t="inlineStr">
        <is>
          <t>Generation</t>
        </is>
      </c>
      <c r="D480" s="31" t="inlineStr">
        <is>
          <t>Rooftop PV</t>
        </is>
      </c>
      <c r="E480" s="31">
        <f>LOOKUP(D480,$U$2:$V$15,$V$2:$V$15)</f>
        <v/>
      </c>
      <c r="F480" s="31" t="n">
        <v>1845961.663</v>
      </c>
      <c r="G480" s="31">
        <f>AVERAGE(F480,H480)</f>
        <v/>
      </c>
      <c r="H480" s="31" t="n">
        <v>2243441.179</v>
      </c>
      <c r="I480" s="31">
        <f>AVERAGE(H480,J480)</f>
        <v/>
      </c>
      <c r="J480" s="31" t="n">
        <v>2328838.922</v>
      </c>
      <c r="K480" s="31">
        <f>AVERAGE(J480,L480)</f>
        <v/>
      </c>
      <c r="L480" s="31" t="n">
        <v>2412525.198</v>
      </c>
      <c r="M480" s="31">
        <f>AVERAGE(L480,N480)</f>
        <v/>
      </c>
      <c r="N480" s="31" t="n">
        <v>2519671.057</v>
      </c>
      <c r="O480" s="31">
        <f>AVERAGE(N480,P480)</f>
        <v/>
      </c>
      <c r="P480" s="31" t="n">
        <v>2652862.179</v>
      </c>
      <c r="Q480" s="31">
        <f>AVERAGE(P480,R480)</f>
        <v/>
      </c>
      <c r="R480" s="31" t="n">
        <v>2824547.982</v>
      </c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  <c r="AB480" s="31" t="n"/>
      <c r="AC480" s="31" t="n"/>
      <c r="AD480" s="31" t="n"/>
      <c r="AE480" s="31" t="n"/>
      <c r="AF480" s="31" t="n"/>
      <c r="AG480" s="31" t="n"/>
    </row>
    <row r="481" ht="15.75" customHeight="1">
      <c r="A481" s="31" t="n"/>
      <c r="B481" s="31" t="inlineStr">
        <is>
          <t>NY</t>
        </is>
      </c>
      <c r="C481" s="31" t="inlineStr">
        <is>
          <t>Generation</t>
        </is>
      </c>
      <c r="D481" s="31" t="inlineStr">
        <is>
          <t>Storage</t>
        </is>
      </c>
      <c r="E481" s="31">
        <f>LOOKUP(D481,$U$2:$V$15,$V$2:$V$15)</f>
        <v/>
      </c>
      <c r="F481" s="31" t="n">
        <v>0</v>
      </c>
      <c r="G481" s="31" t="n">
        <v>0</v>
      </c>
      <c r="H481" s="31" t="n">
        <v>0</v>
      </c>
      <c r="I481" s="31" t="n">
        <v>0</v>
      </c>
      <c r="J481" s="31" t="n">
        <v>0</v>
      </c>
      <c r="K481" s="31" t="n">
        <v>0</v>
      </c>
      <c r="L481" s="31" t="n">
        <v>0</v>
      </c>
      <c r="M481" s="31" t="n">
        <v>0</v>
      </c>
      <c r="N481" s="31" t="n">
        <v>0</v>
      </c>
      <c r="O481" s="31" t="n">
        <v>0</v>
      </c>
      <c r="P481" s="31" t="n">
        <v>0</v>
      </c>
      <c r="Q481" s="31" t="n">
        <v>0</v>
      </c>
      <c r="R481" s="31" t="n">
        <v>0</v>
      </c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  <c r="AB481" s="31" t="n"/>
      <c r="AC481" s="31" t="n"/>
      <c r="AD481" s="31" t="n"/>
      <c r="AE481" s="31" t="n"/>
      <c r="AF481" s="31" t="n"/>
      <c r="AG481" s="31" t="n"/>
    </row>
    <row r="482" ht="15.75" customHeight="1">
      <c r="A482" s="31" t="n"/>
      <c r="B482" s="31" t="inlineStr">
        <is>
          <t>NY</t>
        </is>
      </c>
      <c r="C482" s="31" t="inlineStr">
        <is>
          <t>Generation</t>
        </is>
      </c>
      <c r="D482" s="31" t="inlineStr">
        <is>
          <t>Utility PV</t>
        </is>
      </c>
      <c r="E482" s="31">
        <f>LOOKUP(D482,$U$2:$V$15,$V$2:$V$15)</f>
        <v/>
      </c>
      <c r="F482" s="31" t="n">
        <v>467353.9909</v>
      </c>
      <c r="G482" s="31">
        <f>AVERAGE(F482,H482)</f>
        <v/>
      </c>
      <c r="H482" s="31" t="n">
        <v>467446.8628</v>
      </c>
      <c r="I482" s="31">
        <f>AVERAGE(H482,J482)</f>
        <v/>
      </c>
      <c r="J482" s="31" t="n">
        <v>467446.8628</v>
      </c>
      <c r="K482" s="31">
        <f>AVERAGE(J482,L482)</f>
        <v/>
      </c>
      <c r="L482" s="31" t="n">
        <v>462798.7609</v>
      </c>
      <c r="M482" s="31">
        <f>AVERAGE(L482,N482)</f>
        <v/>
      </c>
      <c r="N482" s="31" t="n">
        <v>458174.6931</v>
      </c>
      <c r="O482" s="31">
        <f>AVERAGE(N482,P482)</f>
        <v/>
      </c>
      <c r="P482" s="31" t="n">
        <v>453598.7234</v>
      </c>
      <c r="Q482" s="31">
        <f>AVERAGE(P482,R482)</f>
        <v/>
      </c>
      <c r="R482" s="31" t="n">
        <v>449070.3866</v>
      </c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  <c r="AB482" s="31" t="n"/>
      <c r="AC482" s="31" t="n"/>
      <c r="AD482" s="31" t="n"/>
      <c r="AE482" s="31" t="n"/>
      <c r="AF482" s="31" t="n"/>
      <c r="AG482" s="31" t="n"/>
    </row>
    <row r="483" ht="15.75" customHeight="1">
      <c r="A483" s="31" t="n"/>
      <c r="B483" s="31" t="inlineStr">
        <is>
          <t>OH</t>
        </is>
      </c>
      <c r="C483" s="31" t="inlineStr">
        <is>
          <t>Generation</t>
        </is>
      </c>
      <c r="D483" s="31" t="inlineStr">
        <is>
          <t>Biopower</t>
        </is>
      </c>
      <c r="E483" s="31">
        <f>LOOKUP(D483,$U$2:$V$15,$V$2:$V$15)</f>
        <v/>
      </c>
      <c r="F483" s="31" t="n">
        <v>0</v>
      </c>
      <c r="G483" s="31">
        <f>AVERAGE(F483,H483)</f>
        <v/>
      </c>
      <c r="H483" s="31" t="n">
        <v>0</v>
      </c>
      <c r="I483" s="31">
        <f>AVERAGE(H483,J483)</f>
        <v/>
      </c>
      <c r="J483" s="31" t="n">
        <v>0</v>
      </c>
      <c r="K483" s="31">
        <f>AVERAGE(J483,L483)</f>
        <v/>
      </c>
      <c r="L483" s="31" t="n">
        <v>0</v>
      </c>
      <c r="M483" s="31">
        <f>AVERAGE(L483,N483)</f>
        <v/>
      </c>
      <c r="N483" s="31" t="n">
        <v>0</v>
      </c>
      <c r="O483" s="31">
        <f>AVERAGE(N483,P483)</f>
        <v/>
      </c>
      <c r="P483" s="31" t="n">
        <v>0</v>
      </c>
      <c r="Q483" s="31">
        <f>AVERAGE(P483,R483)</f>
        <v/>
      </c>
      <c r="R483" s="31" t="n">
        <v>0</v>
      </c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  <c r="AB483" s="31" t="n"/>
      <c r="AC483" s="31" t="n"/>
      <c r="AD483" s="31" t="n"/>
      <c r="AE483" s="31" t="n"/>
      <c r="AF483" s="31" t="n"/>
      <c r="AG483" s="31" t="n"/>
    </row>
    <row r="484" ht="15.75" customHeight="1">
      <c r="A484" s="31" t="n"/>
      <c r="B484" s="31" t="inlineStr">
        <is>
          <t>OH</t>
        </is>
      </c>
      <c r="C484" s="31" t="inlineStr">
        <is>
          <t>Generation</t>
        </is>
      </c>
      <c r="D484" s="31" t="inlineStr">
        <is>
          <t>Coal</t>
        </is>
      </c>
      <c r="E484" s="31">
        <f>LOOKUP(D484,$U$2:$V$15,$V$2:$V$15)</f>
        <v/>
      </c>
      <c r="F484" s="31" t="n">
        <v>73047071.89</v>
      </c>
      <c r="G484" s="31">
        <f>AVERAGE(F484,H484)</f>
        <v/>
      </c>
      <c r="H484" s="31" t="n">
        <v>58421308.31</v>
      </c>
      <c r="I484" s="31">
        <f>AVERAGE(H484,J484)</f>
        <v/>
      </c>
      <c r="J484" s="31" t="n">
        <v>61049470.63</v>
      </c>
      <c r="K484" s="31">
        <f>AVERAGE(J484,L484)</f>
        <v/>
      </c>
      <c r="L484" s="31" t="n">
        <v>63492238.47</v>
      </c>
      <c r="M484" s="31">
        <f>AVERAGE(L484,N484)</f>
        <v/>
      </c>
      <c r="N484" s="31" t="n">
        <v>63402559.65</v>
      </c>
      <c r="O484" s="31">
        <f>AVERAGE(N484,P484)</f>
        <v/>
      </c>
      <c r="P484" s="31" t="n">
        <v>64126002.91</v>
      </c>
      <c r="Q484" s="31">
        <f>AVERAGE(P484,R484)</f>
        <v/>
      </c>
      <c r="R484" s="31" t="n">
        <v>57764240.57</v>
      </c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  <c r="AB484" s="31" t="n"/>
      <c r="AC484" s="31" t="n"/>
      <c r="AD484" s="31" t="n"/>
      <c r="AE484" s="31" t="n"/>
      <c r="AF484" s="31" t="n"/>
      <c r="AG484" s="31" t="n"/>
    </row>
    <row r="485" ht="15.75" customHeight="1">
      <c r="A485" s="31" t="n"/>
      <c r="B485" s="31" t="inlineStr">
        <is>
          <t>OH</t>
        </is>
      </c>
      <c r="C485" s="31" t="inlineStr">
        <is>
          <t>Generation</t>
        </is>
      </c>
      <c r="D485" s="31" t="inlineStr">
        <is>
          <t>CSP</t>
        </is>
      </c>
      <c r="E485" s="31">
        <f>LOOKUP(D485,$U$2:$V$15,$V$2:$V$15)</f>
        <v/>
      </c>
      <c r="F485" s="31" t="n">
        <v>0</v>
      </c>
      <c r="G485" s="31">
        <f>AVERAGE(F485,H485)</f>
        <v/>
      </c>
      <c r="H485" s="31" t="n">
        <v>0</v>
      </c>
      <c r="I485" s="31">
        <f>AVERAGE(H485,J485)</f>
        <v/>
      </c>
      <c r="J485" s="31" t="n">
        <v>0</v>
      </c>
      <c r="K485" s="31">
        <f>AVERAGE(J485,L485)</f>
        <v/>
      </c>
      <c r="L485" s="31" t="n">
        <v>0</v>
      </c>
      <c r="M485" s="31">
        <f>AVERAGE(L485,N485)</f>
        <v/>
      </c>
      <c r="N485" s="31" t="n">
        <v>0</v>
      </c>
      <c r="O485" s="31">
        <f>AVERAGE(N485,P485)</f>
        <v/>
      </c>
      <c r="P485" s="31" t="n">
        <v>0</v>
      </c>
      <c r="Q485" s="31">
        <f>AVERAGE(P485,R485)</f>
        <v/>
      </c>
      <c r="R485" s="31" t="n">
        <v>0</v>
      </c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  <c r="AB485" s="31" t="n"/>
      <c r="AC485" s="31" t="n"/>
      <c r="AD485" s="31" t="n"/>
      <c r="AE485" s="31" t="n"/>
      <c r="AF485" s="31" t="n"/>
      <c r="AG485" s="31" t="n"/>
    </row>
    <row r="486" ht="15.75" customHeight="1">
      <c r="A486" s="31" t="n"/>
      <c r="B486" s="31" t="inlineStr">
        <is>
          <t>OH</t>
        </is>
      </c>
      <c r="C486" s="31" t="inlineStr">
        <is>
          <t>Generation</t>
        </is>
      </c>
      <c r="D486" s="31" t="inlineStr">
        <is>
          <t>Geothermal</t>
        </is>
      </c>
      <c r="E486" s="31">
        <f>LOOKUP(D486,$U$2:$V$15,$V$2:$V$15)</f>
        <v/>
      </c>
      <c r="F486" s="31" t="n">
        <v>0</v>
      </c>
      <c r="G486" s="31">
        <f>AVERAGE(F486,H486)</f>
        <v/>
      </c>
      <c r="H486" s="31" t="n">
        <v>0</v>
      </c>
      <c r="I486" s="31">
        <f>AVERAGE(H486,J486)</f>
        <v/>
      </c>
      <c r="J486" s="31" t="n">
        <v>0</v>
      </c>
      <c r="K486" s="31">
        <f>AVERAGE(J486,L486)</f>
        <v/>
      </c>
      <c r="L486" s="31" t="n">
        <v>0</v>
      </c>
      <c r="M486" s="31">
        <f>AVERAGE(L486,N486)</f>
        <v/>
      </c>
      <c r="N486" s="31" t="n">
        <v>0</v>
      </c>
      <c r="O486" s="31">
        <f>AVERAGE(N486,P486)</f>
        <v/>
      </c>
      <c r="P486" s="31" t="n">
        <v>0</v>
      </c>
      <c r="Q486" s="31">
        <f>AVERAGE(P486,R486)</f>
        <v/>
      </c>
      <c r="R486" s="31" t="n">
        <v>0</v>
      </c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  <c r="AB486" s="31" t="n"/>
      <c r="AC486" s="31" t="n"/>
      <c r="AD486" s="31" t="n"/>
      <c r="AE486" s="31" t="n"/>
      <c r="AF486" s="31" t="n"/>
      <c r="AG486" s="31" t="n"/>
    </row>
    <row r="487" ht="15.75" customHeight="1">
      <c r="A487" s="31" t="n"/>
      <c r="B487" s="31" t="inlineStr">
        <is>
          <t>OH</t>
        </is>
      </c>
      <c r="C487" s="31" t="inlineStr">
        <is>
          <t>Generation</t>
        </is>
      </c>
      <c r="D487" s="31" t="inlineStr">
        <is>
          <t>Hydro</t>
        </is>
      </c>
      <c r="E487" s="31">
        <f>LOOKUP(D487,$U$2:$V$15,$V$2:$V$15)</f>
        <v/>
      </c>
      <c r="F487" s="31" t="n">
        <v>437337.9727</v>
      </c>
      <c r="G487" s="31">
        <f>AVERAGE(F487,H487)</f>
        <v/>
      </c>
      <c r="H487" s="31" t="n">
        <v>437337.9727</v>
      </c>
      <c r="I487" s="31">
        <f>AVERAGE(H487,J487)</f>
        <v/>
      </c>
      <c r="J487" s="31" t="n">
        <v>437337.9727</v>
      </c>
      <c r="K487" s="31">
        <f>AVERAGE(J487,L487)</f>
        <v/>
      </c>
      <c r="L487" s="31" t="n">
        <v>437337.9727</v>
      </c>
      <c r="M487" s="31">
        <f>AVERAGE(L487,N487)</f>
        <v/>
      </c>
      <c r="N487" s="31" t="n">
        <v>437337.9727</v>
      </c>
      <c r="O487" s="31">
        <f>AVERAGE(N487,P487)</f>
        <v/>
      </c>
      <c r="P487" s="31" t="n">
        <v>437337.9727</v>
      </c>
      <c r="Q487" s="31">
        <f>AVERAGE(P487,R487)</f>
        <v/>
      </c>
      <c r="R487" s="31" t="n">
        <v>437337.9727</v>
      </c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  <c r="AB487" s="31" t="n"/>
      <c r="AC487" s="31" t="n"/>
      <c r="AD487" s="31" t="n"/>
      <c r="AE487" s="31" t="n"/>
      <c r="AF487" s="31" t="n"/>
      <c r="AG487" s="31" t="n"/>
    </row>
    <row r="488" ht="15.75" customHeight="1">
      <c r="A488" s="31" t="n"/>
      <c r="B488" s="31" t="inlineStr">
        <is>
          <t>OH</t>
        </is>
      </c>
      <c r="C488" s="31" t="inlineStr">
        <is>
          <t>Generation</t>
        </is>
      </c>
      <c r="D488" s="31" t="inlineStr">
        <is>
          <t>Imports</t>
        </is>
      </c>
      <c r="E488" s="31">
        <f>LOOKUP(D488,$U$2:$V$15,$V$2:$V$15)</f>
        <v/>
      </c>
      <c r="F488" s="31" t="n">
        <v>0</v>
      </c>
      <c r="G488" s="31">
        <f>AVERAGE(F488,H488)</f>
        <v/>
      </c>
      <c r="H488" s="31" t="n">
        <v>0</v>
      </c>
      <c r="I488" s="31">
        <f>AVERAGE(H488,J488)</f>
        <v/>
      </c>
      <c r="J488" s="31" t="n">
        <v>0</v>
      </c>
      <c r="K488" s="31">
        <f>AVERAGE(J488,L488)</f>
        <v/>
      </c>
      <c r="L488" s="31" t="n">
        <v>0</v>
      </c>
      <c r="M488" s="31">
        <f>AVERAGE(L488,N488)</f>
        <v/>
      </c>
      <c r="N488" s="31" t="n">
        <v>0</v>
      </c>
      <c r="O488" s="31">
        <f>AVERAGE(N488,P488)</f>
        <v/>
      </c>
      <c r="P488" s="31" t="n">
        <v>0</v>
      </c>
      <c r="Q488" s="31">
        <f>AVERAGE(P488,R488)</f>
        <v/>
      </c>
      <c r="R488" s="31" t="n">
        <v>0</v>
      </c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  <c r="AB488" s="31" t="n"/>
      <c r="AC488" s="31" t="n"/>
      <c r="AD488" s="31" t="n"/>
      <c r="AE488" s="31" t="n"/>
      <c r="AF488" s="31" t="n"/>
      <c r="AG488" s="31" t="n"/>
    </row>
    <row r="489" ht="15.75" customHeight="1">
      <c r="A489" s="31" t="n"/>
      <c r="B489" s="31" t="inlineStr">
        <is>
          <t>OH</t>
        </is>
      </c>
      <c r="C489" s="31" t="inlineStr">
        <is>
          <t>Generation</t>
        </is>
      </c>
      <c r="D489" s="31" t="inlineStr">
        <is>
          <t>Land-based Wind</t>
        </is>
      </c>
      <c r="E489" s="31">
        <f>LOOKUP(D489,$U$2:$V$15,$V$2:$V$15)</f>
        <v/>
      </c>
      <c r="F489" s="31" t="n">
        <v>2104115.644</v>
      </c>
      <c r="G489" s="31">
        <f>AVERAGE(F489,H489)</f>
        <v/>
      </c>
      <c r="H489" s="31" t="n">
        <v>4269199.841</v>
      </c>
      <c r="I489" s="31">
        <f>AVERAGE(H489,J489)</f>
        <v/>
      </c>
      <c r="J489" s="31" t="n">
        <v>4269199.841</v>
      </c>
      <c r="K489" s="31">
        <f>AVERAGE(J489,L489)</f>
        <v/>
      </c>
      <c r="L489" s="31" t="n">
        <v>4269199.841</v>
      </c>
      <c r="M489" s="31">
        <f>AVERAGE(L489,N489)</f>
        <v/>
      </c>
      <c r="N489" s="31" t="n">
        <v>4269199.841</v>
      </c>
      <c r="O489" s="31">
        <f>AVERAGE(N489,P489)</f>
        <v/>
      </c>
      <c r="P489" s="31" t="n">
        <v>4269199.841</v>
      </c>
      <c r="Q489" s="31">
        <f>AVERAGE(P489,R489)</f>
        <v/>
      </c>
      <c r="R489" s="31" t="n">
        <v>4269199.841</v>
      </c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  <c r="AB489" s="31" t="n"/>
      <c r="AC489" s="31" t="n"/>
      <c r="AD489" s="31" t="n"/>
      <c r="AE489" s="31" t="n"/>
      <c r="AF489" s="31" t="n"/>
      <c r="AG489" s="31" t="n"/>
    </row>
    <row r="490" ht="15.75" customHeight="1">
      <c r="A490" s="31" t="n"/>
      <c r="B490" s="31" t="inlineStr">
        <is>
          <t>OH</t>
        </is>
      </c>
      <c r="C490" s="31" t="inlineStr">
        <is>
          <t>Generation</t>
        </is>
      </c>
      <c r="D490" s="31" t="inlineStr">
        <is>
          <t>NG-CC</t>
        </is>
      </c>
      <c r="E490" s="31">
        <f>LOOKUP(D490,$U$2:$V$15,$V$2:$V$15)</f>
        <v/>
      </c>
      <c r="F490" s="31" t="n">
        <v>53062078.28</v>
      </c>
      <c r="G490" s="31">
        <f>AVERAGE(F490,H490)</f>
        <v/>
      </c>
      <c r="H490" s="31" t="n">
        <v>53342641.85</v>
      </c>
      <c r="I490" s="31">
        <f>AVERAGE(H490,J490)</f>
        <v/>
      </c>
      <c r="J490" s="31" t="n">
        <v>85722408.73</v>
      </c>
      <c r="K490" s="31">
        <f>AVERAGE(J490,L490)</f>
        <v/>
      </c>
      <c r="L490" s="31" t="n">
        <v>91775720.56</v>
      </c>
      <c r="M490" s="31">
        <f>AVERAGE(L490,N490)</f>
        <v/>
      </c>
      <c r="N490" s="31" t="n">
        <v>95238405</v>
      </c>
      <c r="O490" s="31">
        <f>AVERAGE(N490,P490)</f>
        <v/>
      </c>
      <c r="P490" s="31" t="n">
        <v>93633908.48999999</v>
      </c>
      <c r="Q490" s="31">
        <f>AVERAGE(P490,R490)</f>
        <v/>
      </c>
      <c r="R490" s="31" t="n">
        <v>94794651.41</v>
      </c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  <c r="AB490" s="31" t="n"/>
      <c r="AC490" s="31" t="n"/>
      <c r="AD490" s="31" t="n"/>
      <c r="AE490" s="31" t="n"/>
      <c r="AF490" s="31" t="n"/>
      <c r="AG490" s="31" t="n"/>
    </row>
    <row r="491" ht="15.75" customHeight="1">
      <c r="A491" s="31" t="n"/>
      <c r="B491" s="31" t="inlineStr">
        <is>
          <t>OH</t>
        </is>
      </c>
      <c r="C491" s="31" t="inlineStr">
        <is>
          <t>Generation</t>
        </is>
      </c>
      <c r="D491" s="31" t="inlineStr">
        <is>
          <t>NG-CT</t>
        </is>
      </c>
      <c r="E491" s="31">
        <f>LOOKUP(D491,$U$2:$V$15,$V$2:$V$15)</f>
        <v/>
      </c>
      <c r="F491" s="31" t="n">
        <v>260546.195</v>
      </c>
      <c r="G491" s="31">
        <f>AVERAGE(F491,H491)</f>
        <v/>
      </c>
      <c r="H491" s="31" t="n">
        <v>242161.0256</v>
      </c>
      <c r="I491" s="31">
        <f>AVERAGE(H491,J491)</f>
        <v/>
      </c>
      <c r="J491" s="31" t="n">
        <v>242161.0256</v>
      </c>
      <c r="K491" s="31">
        <f>AVERAGE(J491,L491)</f>
        <v/>
      </c>
      <c r="L491" s="31" t="n">
        <v>242161.0256</v>
      </c>
      <c r="M491" s="31">
        <f>AVERAGE(L491,N491)</f>
        <v/>
      </c>
      <c r="N491" s="31" t="n">
        <v>242161.0256</v>
      </c>
      <c r="O491" s="31">
        <f>AVERAGE(N491,P491)</f>
        <v/>
      </c>
      <c r="P491" s="31" t="n">
        <v>242161.0256</v>
      </c>
      <c r="Q491" s="31">
        <f>AVERAGE(P491,R491)</f>
        <v/>
      </c>
      <c r="R491" s="31" t="n">
        <v>238133.5856</v>
      </c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  <c r="AB491" s="31" t="n"/>
      <c r="AC491" s="31" t="n"/>
      <c r="AD491" s="31" t="n"/>
      <c r="AE491" s="31" t="n"/>
      <c r="AF491" s="31" t="n"/>
      <c r="AG491" s="31" t="n"/>
    </row>
    <row r="492" ht="15.75" customHeight="1">
      <c r="A492" s="31" t="n"/>
      <c r="B492" s="31" t="inlineStr">
        <is>
          <t>OH</t>
        </is>
      </c>
      <c r="C492" s="31" t="inlineStr">
        <is>
          <t>Generation</t>
        </is>
      </c>
      <c r="D492" s="31" t="inlineStr">
        <is>
          <t>Nuclear</t>
        </is>
      </c>
      <c r="E492" s="31">
        <f>LOOKUP(D492,$U$2:$V$15,$V$2:$V$15)</f>
        <v/>
      </c>
      <c r="F492" s="31" t="n">
        <v>16869474.86</v>
      </c>
      <c r="G492" s="31">
        <f>AVERAGE(F492,H492)</f>
        <v/>
      </c>
      <c r="H492" s="31" t="n">
        <v>9802319.039999999</v>
      </c>
      <c r="I492" s="31">
        <f>AVERAGE(H492,J492)</f>
        <v/>
      </c>
      <c r="J492" s="31" t="n">
        <v>0</v>
      </c>
      <c r="K492" s="31">
        <f>AVERAGE(J492,L492)</f>
        <v/>
      </c>
      <c r="L492" s="31" t="n">
        <v>0</v>
      </c>
      <c r="M492" s="31">
        <f>AVERAGE(L492,N492)</f>
        <v/>
      </c>
      <c r="N492" s="31" t="n">
        <v>0</v>
      </c>
      <c r="O492" s="31">
        <f>AVERAGE(N492,P492)</f>
        <v/>
      </c>
      <c r="P492" s="31" t="n">
        <v>0</v>
      </c>
      <c r="Q492" s="31">
        <f>AVERAGE(P492,R492)</f>
        <v/>
      </c>
      <c r="R492" s="31" t="n">
        <v>0</v>
      </c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  <c r="AB492" s="31" t="n"/>
      <c r="AC492" s="31" t="n"/>
      <c r="AD492" s="31" t="n"/>
      <c r="AE492" s="31" t="n"/>
      <c r="AF492" s="31" t="n"/>
      <c r="AG492" s="31" t="n"/>
    </row>
    <row r="493" ht="15.75" customHeight="1">
      <c r="A493" s="31" t="n"/>
      <c r="B493" s="31" t="inlineStr">
        <is>
          <t>OH</t>
        </is>
      </c>
      <c r="C493" s="31" t="inlineStr">
        <is>
          <t>Generation</t>
        </is>
      </c>
      <c r="D493" s="31" t="inlineStr">
        <is>
          <t>Offshore Wind</t>
        </is>
      </c>
      <c r="E493" s="31">
        <f>LOOKUP(D493,$U$2:$V$15,$V$2:$V$15)</f>
        <v/>
      </c>
      <c r="F493" s="31" t="n">
        <v>0</v>
      </c>
      <c r="G493" s="31">
        <f>AVERAGE(F493,H493)</f>
        <v/>
      </c>
      <c r="H493" s="31" t="n">
        <v>72263.09739</v>
      </c>
      <c r="I493" s="31">
        <f>AVERAGE(H493,J493)</f>
        <v/>
      </c>
      <c r="J493" s="31" t="n">
        <v>72263.09739</v>
      </c>
      <c r="K493" s="31">
        <f>AVERAGE(J493,L493)</f>
        <v/>
      </c>
      <c r="L493" s="31" t="n">
        <v>72263.09739</v>
      </c>
      <c r="M493" s="31">
        <f>AVERAGE(L493,N493)</f>
        <v/>
      </c>
      <c r="N493" s="31" t="n">
        <v>72263.09739</v>
      </c>
      <c r="O493" s="31">
        <f>AVERAGE(N493,P493)</f>
        <v/>
      </c>
      <c r="P493" s="31" t="n">
        <v>72263.09739</v>
      </c>
      <c r="Q493" s="31">
        <f>AVERAGE(P493,R493)</f>
        <v/>
      </c>
      <c r="R493" s="31" t="n">
        <v>72263.09739</v>
      </c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  <c r="AB493" s="31" t="n"/>
      <c r="AC493" s="31" t="n"/>
      <c r="AD493" s="31" t="n"/>
      <c r="AE493" s="31" t="n"/>
      <c r="AF493" s="31" t="n"/>
      <c r="AG493" s="31" t="n"/>
    </row>
    <row r="494" ht="15.75" customHeight="1">
      <c r="A494" s="31" t="n"/>
      <c r="B494" s="31" t="inlineStr">
        <is>
          <t>OH</t>
        </is>
      </c>
      <c r="C494" s="31" t="inlineStr">
        <is>
          <t>Generation</t>
        </is>
      </c>
      <c r="D494" s="31" t="inlineStr">
        <is>
          <t>Oil-Gas-Steam</t>
        </is>
      </c>
      <c r="E494" s="31">
        <f>LOOKUP(D494,$U$2:$V$15,$V$2:$V$15)</f>
        <v/>
      </c>
      <c r="F494" s="31" t="n">
        <v>421531.2374</v>
      </c>
      <c r="G494" s="31">
        <f>AVERAGE(F494,H494)</f>
        <v/>
      </c>
      <c r="H494" s="31" t="n">
        <v>421531.2374</v>
      </c>
      <c r="I494" s="31">
        <f>AVERAGE(H494,J494)</f>
        <v/>
      </c>
      <c r="J494" s="31" t="n">
        <v>421531.2374</v>
      </c>
      <c r="K494" s="31">
        <f>AVERAGE(J494,L494)</f>
        <v/>
      </c>
      <c r="L494" s="31" t="n">
        <v>421531.2374</v>
      </c>
      <c r="M494" s="31">
        <f>AVERAGE(L494,N494)</f>
        <v/>
      </c>
      <c r="N494" s="31" t="n">
        <v>421531.2374</v>
      </c>
      <c r="O494" s="31">
        <f>AVERAGE(N494,P494)</f>
        <v/>
      </c>
      <c r="P494" s="31" t="n">
        <v>421531.2374</v>
      </c>
      <c r="Q494" s="31">
        <f>AVERAGE(P494,R494)</f>
        <v/>
      </c>
      <c r="R494" s="31" t="n">
        <v>421531.2374</v>
      </c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  <c r="AB494" s="31" t="n"/>
      <c r="AC494" s="31" t="n"/>
      <c r="AD494" s="31" t="n"/>
      <c r="AE494" s="31" t="n"/>
      <c r="AF494" s="31" t="n"/>
      <c r="AG494" s="31" t="n"/>
    </row>
    <row r="495" ht="15.75" customHeight="1">
      <c r="A495" s="31" t="n"/>
      <c r="B495" s="31" t="inlineStr">
        <is>
          <t>OH</t>
        </is>
      </c>
      <c r="C495" s="31" t="inlineStr">
        <is>
          <t>Generation</t>
        </is>
      </c>
      <c r="D495" s="31" t="inlineStr">
        <is>
          <t>Rooftop PV</t>
        </is>
      </c>
      <c r="E495" s="31">
        <f>LOOKUP(D495,$U$2:$V$15,$V$2:$V$15)</f>
        <v/>
      </c>
      <c r="F495" s="31" t="n">
        <v>164787.6514</v>
      </c>
      <c r="G495" s="31">
        <f>AVERAGE(F495,H495)</f>
        <v/>
      </c>
      <c r="H495" s="31" t="n">
        <v>191771.4983</v>
      </c>
      <c r="I495" s="31">
        <f>AVERAGE(H495,J495)</f>
        <v/>
      </c>
      <c r="J495" s="31" t="n">
        <v>235730.0612</v>
      </c>
      <c r="K495" s="31">
        <f>AVERAGE(J495,L495)</f>
        <v/>
      </c>
      <c r="L495" s="31" t="n">
        <v>307678.5789</v>
      </c>
      <c r="M495" s="31">
        <f>AVERAGE(L495,N495)</f>
        <v/>
      </c>
      <c r="N495" s="31" t="n">
        <v>425262.9896</v>
      </c>
      <c r="O495" s="31">
        <f>AVERAGE(N495,P495)</f>
        <v/>
      </c>
      <c r="P495" s="31" t="n">
        <v>612163.5715</v>
      </c>
      <c r="Q495" s="31">
        <f>AVERAGE(P495,R495)</f>
        <v/>
      </c>
      <c r="R495" s="31" t="n">
        <v>902552.1581999999</v>
      </c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  <c r="AB495" s="31" t="n"/>
      <c r="AC495" s="31" t="n"/>
      <c r="AD495" s="31" t="n"/>
      <c r="AE495" s="31" t="n"/>
      <c r="AF495" s="31" t="n"/>
      <c r="AG495" s="31" t="n"/>
    </row>
    <row r="496" ht="15.75" customHeight="1">
      <c r="A496" s="31" t="n"/>
      <c r="B496" s="31" t="inlineStr">
        <is>
          <t>OH</t>
        </is>
      </c>
      <c r="C496" s="31" t="inlineStr">
        <is>
          <t>Generation</t>
        </is>
      </c>
      <c r="D496" s="31" t="inlineStr">
        <is>
          <t>Storage</t>
        </is>
      </c>
      <c r="E496" s="31">
        <f>LOOKUP(D496,$U$2:$V$15,$V$2:$V$15)</f>
        <v/>
      </c>
      <c r="F496" s="31" t="n">
        <v>0</v>
      </c>
      <c r="G496" s="31" t="n">
        <v>0</v>
      </c>
      <c r="H496" s="31" t="n">
        <v>0</v>
      </c>
      <c r="I496" s="31" t="n">
        <v>0</v>
      </c>
      <c r="J496" s="31" t="n">
        <v>0</v>
      </c>
      <c r="K496" s="31" t="n">
        <v>0</v>
      </c>
      <c r="L496" s="31" t="n">
        <v>0</v>
      </c>
      <c r="M496" s="31" t="n">
        <v>0</v>
      </c>
      <c r="N496" s="31" t="n">
        <v>0</v>
      </c>
      <c r="O496" s="31" t="n">
        <v>0</v>
      </c>
      <c r="P496" s="31" t="n">
        <v>0</v>
      </c>
      <c r="Q496" s="31" t="n">
        <v>0</v>
      </c>
      <c r="R496" s="31" t="n">
        <v>0</v>
      </c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  <c r="AB496" s="31" t="n"/>
      <c r="AC496" s="31" t="n"/>
      <c r="AD496" s="31" t="n"/>
      <c r="AE496" s="31" t="n"/>
      <c r="AF496" s="31" t="n"/>
      <c r="AG496" s="31" t="n"/>
    </row>
    <row r="497" ht="15.75" customHeight="1">
      <c r="A497" s="31" t="n"/>
      <c r="B497" s="31" t="inlineStr">
        <is>
          <t>OH</t>
        </is>
      </c>
      <c r="C497" s="31" t="inlineStr">
        <is>
          <t>Generation</t>
        </is>
      </c>
      <c r="D497" s="31" t="inlineStr">
        <is>
          <t>Utility PV</t>
        </is>
      </c>
      <c r="E497" s="31">
        <f>LOOKUP(D497,$U$2:$V$15,$V$2:$V$15)</f>
        <v/>
      </c>
      <c r="F497" s="31" t="n">
        <v>151783.7863</v>
      </c>
      <c r="G497" s="31">
        <f>AVERAGE(F497,H497)</f>
        <v/>
      </c>
      <c r="H497" s="31" t="n">
        <v>151783.7863</v>
      </c>
      <c r="I497" s="31">
        <f>AVERAGE(H497,J497)</f>
        <v/>
      </c>
      <c r="J497" s="31" t="n">
        <v>151783.7863</v>
      </c>
      <c r="K497" s="31">
        <f>AVERAGE(J497,L497)</f>
        <v/>
      </c>
      <c r="L497" s="31" t="n">
        <v>150273.475</v>
      </c>
      <c r="M497" s="31">
        <f>AVERAGE(L497,N497)</f>
        <v/>
      </c>
      <c r="N497" s="31" t="n">
        <v>148772.4796</v>
      </c>
      <c r="O497" s="31">
        <f>AVERAGE(N497,P497)</f>
        <v/>
      </c>
      <c r="P497" s="31" t="n">
        <v>147287.2013</v>
      </c>
      <c r="Q497" s="31">
        <f>AVERAGE(P497,R497)</f>
        <v/>
      </c>
      <c r="R497" s="31" t="n">
        <v>3305544.143</v>
      </c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  <c r="AB497" s="31" t="n"/>
      <c r="AC497" s="31" t="n"/>
      <c r="AD497" s="31" t="n"/>
      <c r="AE497" s="31" t="n"/>
      <c r="AF497" s="31" t="n"/>
      <c r="AG497" s="31" t="n"/>
    </row>
    <row r="498" ht="15.75" customHeight="1">
      <c r="A498" s="31" t="n"/>
      <c r="B498" s="31" t="inlineStr">
        <is>
          <t>OK</t>
        </is>
      </c>
      <c r="C498" s="31" t="inlineStr">
        <is>
          <t>Generation</t>
        </is>
      </c>
      <c r="D498" s="31" t="inlineStr">
        <is>
          <t>Biopower</t>
        </is>
      </c>
      <c r="E498" s="31">
        <f>LOOKUP(D498,$U$2:$V$15,$V$2:$V$15)</f>
        <v/>
      </c>
      <c r="F498" s="31" t="n">
        <v>0</v>
      </c>
      <c r="G498" s="31">
        <f>AVERAGE(F498,H498)</f>
        <v/>
      </c>
      <c r="H498" s="31" t="n">
        <v>0</v>
      </c>
      <c r="I498" s="31">
        <f>AVERAGE(H498,J498)</f>
        <v/>
      </c>
      <c r="J498" s="31" t="n">
        <v>0</v>
      </c>
      <c r="K498" s="31">
        <f>AVERAGE(J498,L498)</f>
        <v/>
      </c>
      <c r="L498" s="31" t="n">
        <v>0</v>
      </c>
      <c r="M498" s="31">
        <f>AVERAGE(L498,N498)</f>
        <v/>
      </c>
      <c r="N498" s="31" t="n">
        <v>0</v>
      </c>
      <c r="O498" s="31">
        <f>AVERAGE(N498,P498)</f>
        <v/>
      </c>
      <c r="P498" s="31" t="n">
        <v>0</v>
      </c>
      <c r="Q498" s="31">
        <f>AVERAGE(P498,R498)</f>
        <v/>
      </c>
      <c r="R498" s="31" t="n">
        <v>0</v>
      </c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  <c r="AB498" s="31" t="n"/>
      <c r="AC498" s="31" t="n"/>
      <c r="AD498" s="31" t="n"/>
      <c r="AE498" s="31" t="n"/>
      <c r="AF498" s="31" t="n"/>
      <c r="AG498" s="31" t="n"/>
    </row>
    <row r="499" ht="15.75" customHeight="1">
      <c r="A499" s="31" t="n"/>
      <c r="B499" s="31" t="inlineStr">
        <is>
          <t>OK</t>
        </is>
      </c>
      <c r="C499" s="31" t="inlineStr">
        <is>
          <t>Generation</t>
        </is>
      </c>
      <c r="D499" s="31" t="inlineStr">
        <is>
          <t>Coal</t>
        </is>
      </c>
      <c r="E499" s="31">
        <f>LOOKUP(D499,$U$2:$V$15,$V$2:$V$15)</f>
        <v/>
      </c>
      <c r="F499" s="31" t="n">
        <v>14308459.21</v>
      </c>
      <c r="G499" s="31">
        <f>AVERAGE(F499,H499)</f>
        <v/>
      </c>
      <c r="H499" s="31" t="n">
        <v>12882265.44</v>
      </c>
      <c r="I499" s="31">
        <f>AVERAGE(H499,J499)</f>
        <v/>
      </c>
      <c r="J499" s="31" t="n">
        <v>8477192.654999999</v>
      </c>
      <c r="K499" s="31">
        <f>AVERAGE(J499,L499)</f>
        <v/>
      </c>
      <c r="L499" s="31" t="n">
        <v>9586685.833000001</v>
      </c>
      <c r="M499" s="31">
        <f>AVERAGE(L499,N499)</f>
        <v/>
      </c>
      <c r="N499" s="31" t="n">
        <v>6106907.313</v>
      </c>
      <c r="O499" s="31">
        <f>AVERAGE(N499,P499)</f>
        <v/>
      </c>
      <c r="P499" s="31" t="n">
        <v>6499250.9</v>
      </c>
      <c r="Q499" s="31">
        <f>AVERAGE(P499,R499)</f>
        <v/>
      </c>
      <c r="R499" s="31" t="n">
        <v>7453810.547</v>
      </c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  <c r="AB499" s="31" t="n"/>
      <c r="AC499" s="31" t="n"/>
      <c r="AD499" s="31" t="n"/>
      <c r="AE499" s="31" t="n"/>
      <c r="AF499" s="31" t="n"/>
      <c r="AG499" s="31" t="n"/>
    </row>
    <row r="500" ht="15.75" customHeight="1">
      <c r="A500" s="31" t="n"/>
      <c r="B500" s="31" t="inlineStr">
        <is>
          <t>OK</t>
        </is>
      </c>
      <c r="C500" s="31" t="inlineStr">
        <is>
          <t>Generation</t>
        </is>
      </c>
      <c r="D500" s="31" t="inlineStr">
        <is>
          <t>CSP</t>
        </is>
      </c>
      <c r="E500" s="31">
        <f>LOOKUP(D500,$U$2:$V$15,$V$2:$V$15)</f>
        <v/>
      </c>
      <c r="F500" s="31" t="n">
        <v>0</v>
      </c>
      <c r="G500" s="31">
        <f>AVERAGE(F500,H500)</f>
        <v/>
      </c>
      <c r="H500" s="31" t="n">
        <v>0</v>
      </c>
      <c r="I500" s="31">
        <f>AVERAGE(H500,J500)</f>
        <v/>
      </c>
      <c r="J500" s="31" t="n">
        <v>0</v>
      </c>
      <c r="K500" s="31">
        <f>AVERAGE(J500,L500)</f>
        <v/>
      </c>
      <c r="L500" s="31" t="n">
        <v>0</v>
      </c>
      <c r="M500" s="31">
        <f>AVERAGE(L500,N500)</f>
        <v/>
      </c>
      <c r="N500" s="31" t="n">
        <v>0</v>
      </c>
      <c r="O500" s="31">
        <f>AVERAGE(N500,P500)</f>
        <v/>
      </c>
      <c r="P500" s="31" t="n">
        <v>0</v>
      </c>
      <c r="Q500" s="31">
        <f>AVERAGE(P500,R500)</f>
        <v/>
      </c>
      <c r="R500" s="31" t="n">
        <v>0</v>
      </c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  <c r="AB500" s="31" t="n"/>
      <c r="AC500" s="31" t="n"/>
      <c r="AD500" s="31" t="n"/>
      <c r="AE500" s="31" t="n"/>
      <c r="AF500" s="31" t="n"/>
      <c r="AG500" s="31" t="n"/>
    </row>
    <row r="501" ht="15.75" customHeight="1">
      <c r="A501" s="31" t="n"/>
      <c r="B501" s="31" t="inlineStr">
        <is>
          <t>OK</t>
        </is>
      </c>
      <c r="C501" s="31" t="inlineStr">
        <is>
          <t>Generation</t>
        </is>
      </c>
      <c r="D501" s="31" t="inlineStr">
        <is>
          <t>Geothermal</t>
        </is>
      </c>
      <c r="E501" s="31">
        <f>LOOKUP(D501,$U$2:$V$15,$V$2:$V$15)</f>
        <v/>
      </c>
      <c r="F501" s="31" t="n">
        <v>0</v>
      </c>
      <c r="G501" s="31">
        <f>AVERAGE(F501,H501)</f>
        <v/>
      </c>
      <c r="H501" s="31" t="n">
        <v>0</v>
      </c>
      <c r="I501" s="31">
        <f>AVERAGE(H501,J501)</f>
        <v/>
      </c>
      <c r="J501" s="31" t="n">
        <v>0</v>
      </c>
      <c r="K501" s="31">
        <f>AVERAGE(J501,L501)</f>
        <v/>
      </c>
      <c r="L501" s="31" t="n">
        <v>0</v>
      </c>
      <c r="M501" s="31">
        <f>AVERAGE(L501,N501)</f>
        <v/>
      </c>
      <c r="N501" s="31" t="n">
        <v>0</v>
      </c>
      <c r="O501" s="31">
        <f>AVERAGE(N501,P501)</f>
        <v/>
      </c>
      <c r="P501" s="31" t="n">
        <v>0</v>
      </c>
      <c r="Q501" s="31">
        <f>AVERAGE(P501,R501)</f>
        <v/>
      </c>
      <c r="R501" s="31" t="n">
        <v>0</v>
      </c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  <c r="AB501" s="31" t="n"/>
      <c r="AC501" s="31" t="n"/>
      <c r="AD501" s="31" t="n"/>
      <c r="AE501" s="31" t="n"/>
      <c r="AF501" s="31" t="n"/>
      <c r="AG501" s="31" t="n"/>
    </row>
    <row r="502" ht="15.75" customHeight="1">
      <c r="A502" s="31" t="n"/>
      <c r="B502" s="31" t="inlineStr">
        <is>
          <t>OK</t>
        </is>
      </c>
      <c r="C502" s="31" t="inlineStr">
        <is>
          <t>Generation</t>
        </is>
      </c>
      <c r="D502" s="31" t="inlineStr">
        <is>
          <t>Hydro</t>
        </is>
      </c>
      <c r="E502" s="31">
        <f>LOOKUP(D502,$U$2:$V$15,$V$2:$V$15)</f>
        <v/>
      </c>
      <c r="F502" s="31" t="n">
        <v>2088037.467</v>
      </c>
      <c r="G502" s="31">
        <f>AVERAGE(F502,H502)</f>
        <v/>
      </c>
      <c r="H502" s="31" t="n">
        <v>2092961.147</v>
      </c>
      <c r="I502" s="31">
        <f>AVERAGE(H502,J502)</f>
        <v/>
      </c>
      <c r="J502" s="31" t="n">
        <v>2093972.354</v>
      </c>
      <c r="K502" s="31">
        <f>AVERAGE(J502,L502)</f>
        <v/>
      </c>
      <c r="L502" s="31" t="n">
        <v>2094015.044</v>
      </c>
      <c r="M502" s="31">
        <f>AVERAGE(L502,N502)</f>
        <v/>
      </c>
      <c r="N502" s="31" t="n">
        <v>2094510.526</v>
      </c>
      <c r="O502" s="31">
        <f>AVERAGE(N502,P502)</f>
        <v/>
      </c>
      <c r="P502" s="31" t="n">
        <v>2094510.526</v>
      </c>
      <c r="Q502" s="31">
        <f>AVERAGE(P502,R502)</f>
        <v/>
      </c>
      <c r="R502" s="31" t="n">
        <v>2094510.526</v>
      </c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  <c r="AB502" s="31" t="n"/>
      <c r="AC502" s="31" t="n"/>
      <c r="AD502" s="31" t="n"/>
      <c r="AE502" s="31" t="n"/>
      <c r="AF502" s="31" t="n"/>
      <c r="AG502" s="31" t="n"/>
    </row>
    <row r="503" ht="15.75" customHeight="1">
      <c r="A503" s="31" t="n"/>
      <c r="B503" s="31" t="inlineStr">
        <is>
          <t>OK</t>
        </is>
      </c>
      <c r="C503" s="31" t="inlineStr">
        <is>
          <t>Generation</t>
        </is>
      </c>
      <c r="D503" s="31" t="inlineStr">
        <is>
          <t>Imports</t>
        </is>
      </c>
      <c r="E503" s="31">
        <f>LOOKUP(D503,$U$2:$V$15,$V$2:$V$15)</f>
        <v/>
      </c>
      <c r="F503" s="31" t="n">
        <v>0</v>
      </c>
      <c r="G503" s="31">
        <f>AVERAGE(F503,H503)</f>
        <v/>
      </c>
      <c r="H503" s="31" t="n">
        <v>0</v>
      </c>
      <c r="I503" s="31">
        <f>AVERAGE(H503,J503)</f>
        <v/>
      </c>
      <c r="J503" s="31" t="n">
        <v>0</v>
      </c>
      <c r="K503" s="31">
        <f>AVERAGE(J503,L503)</f>
        <v/>
      </c>
      <c r="L503" s="31" t="n">
        <v>0</v>
      </c>
      <c r="M503" s="31">
        <f>AVERAGE(L503,N503)</f>
        <v/>
      </c>
      <c r="N503" s="31" t="n">
        <v>0</v>
      </c>
      <c r="O503" s="31">
        <f>AVERAGE(N503,P503)</f>
        <v/>
      </c>
      <c r="P503" s="31" t="n">
        <v>0</v>
      </c>
      <c r="Q503" s="31">
        <f>AVERAGE(P503,R503)</f>
        <v/>
      </c>
      <c r="R503" s="31" t="n">
        <v>0</v>
      </c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  <c r="AB503" s="31" t="n"/>
      <c r="AC503" s="31" t="n"/>
      <c r="AD503" s="31" t="n"/>
      <c r="AE503" s="31" t="n"/>
      <c r="AF503" s="31" t="n"/>
      <c r="AG503" s="31" t="n"/>
    </row>
    <row r="504" ht="15.75" customHeight="1">
      <c r="A504" s="31" t="n"/>
      <c r="B504" s="31" t="inlineStr">
        <is>
          <t>OK</t>
        </is>
      </c>
      <c r="C504" s="31" t="inlineStr">
        <is>
          <t>Generation</t>
        </is>
      </c>
      <c r="D504" s="31" t="inlineStr">
        <is>
          <t>Land-based Wind</t>
        </is>
      </c>
      <c r="E504" s="31">
        <f>LOOKUP(D504,$U$2:$V$15,$V$2:$V$15)</f>
        <v/>
      </c>
      <c r="F504" s="31" t="n">
        <v>28445889.75</v>
      </c>
      <c r="G504" s="31">
        <f>AVERAGE(F504,H504)</f>
        <v/>
      </c>
      <c r="H504" s="31" t="n">
        <v>30312532.11</v>
      </c>
      <c r="I504" s="31">
        <f>AVERAGE(H504,J504)</f>
        <v/>
      </c>
      <c r="J504" s="31" t="n">
        <v>30224942.17</v>
      </c>
      <c r="K504" s="31">
        <f>AVERAGE(J504,L504)</f>
        <v/>
      </c>
      <c r="L504" s="31" t="n">
        <v>29775174.14</v>
      </c>
      <c r="M504" s="31">
        <f>AVERAGE(L504,N504)</f>
        <v/>
      </c>
      <c r="N504" s="31" t="n">
        <v>29688543.2</v>
      </c>
      <c r="O504" s="31">
        <f>AVERAGE(N504,P504)</f>
        <v/>
      </c>
      <c r="P504" s="31" t="n">
        <v>29392524.37</v>
      </c>
      <c r="Q504" s="31">
        <f>AVERAGE(P504,R504)</f>
        <v/>
      </c>
      <c r="R504" s="31" t="n">
        <v>29355299.33</v>
      </c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  <c r="AB504" s="31" t="n"/>
      <c r="AC504" s="31" t="n"/>
      <c r="AD504" s="31" t="n"/>
      <c r="AE504" s="31" t="n"/>
      <c r="AF504" s="31" t="n"/>
      <c r="AG504" s="31" t="n"/>
    </row>
    <row r="505" ht="15.75" customHeight="1">
      <c r="A505" s="31" t="n"/>
      <c r="B505" s="31" t="inlineStr">
        <is>
          <t>OK</t>
        </is>
      </c>
      <c r="C505" s="31" t="inlineStr">
        <is>
          <t>Generation</t>
        </is>
      </c>
      <c r="D505" s="31" t="inlineStr">
        <is>
          <t>NG-CC</t>
        </is>
      </c>
      <c r="E505" s="31">
        <f>LOOKUP(D505,$U$2:$V$15,$V$2:$V$15)</f>
        <v/>
      </c>
      <c r="F505" s="31" t="n">
        <v>34202859.46</v>
      </c>
      <c r="G505" s="31">
        <f>AVERAGE(F505,H505)</f>
        <v/>
      </c>
      <c r="H505" s="31" t="n">
        <v>33427370.04</v>
      </c>
      <c r="I505" s="31">
        <f>AVERAGE(H505,J505)</f>
        <v/>
      </c>
      <c r="J505" s="31" t="n">
        <v>31625157.26</v>
      </c>
      <c r="K505" s="31">
        <f>AVERAGE(J505,L505)</f>
        <v/>
      </c>
      <c r="L505" s="31" t="n">
        <v>24274708.41</v>
      </c>
      <c r="M505" s="31">
        <f>AVERAGE(L505,N505)</f>
        <v/>
      </c>
      <c r="N505" s="31" t="n">
        <v>21571591.39</v>
      </c>
      <c r="O505" s="31">
        <f>AVERAGE(N505,P505)</f>
        <v/>
      </c>
      <c r="P505" s="31" t="n">
        <v>20961453.24</v>
      </c>
      <c r="Q505" s="31">
        <f>AVERAGE(P505,R505)</f>
        <v/>
      </c>
      <c r="R505" s="31" t="n">
        <v>18928409.48</v>
      </c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  <c r="AB505" s="31" t="n"/>
      <c r="AC505" s="31" t="n"/>
      <c r="AD505" s="31" t="n"/>
      <c r="AE505" s="31" t="n"/>
      <c r="AF505" s="31" t="n"/>
      <c r="AG505" s="31" t="n"/>
    </row>
    <row r="506" ht="15.75" customHeight="1">
      <c r="A506" s="31" t="n"/>
      <c r="B506" s="31" t="inlineStr">
        <is>
          <t>OK</t>
        </is>
      </c>
      <c r="C506" s="31" t="inlineStr">
        <is>
          <t>Generation</t>
        </is>
      </c>
      <c r="D506" s="31" t="inlineStr">
        <is>
          <t>NG-CT</t>
        </is>
      </c>
      <c r="E506" s="31">
        <f>LOOKUP(D506,$U$2:$V$15,$V$2:$V$15)</f>
        <v/>
      </c>
      <c r="F506" s="31" t="n">
        <v>150954.9273</v>
      </c>
      <c r="G506" s="31">
        <f>AVERAGE(F506,H506)</f>
        <v/>
      </c>
      <c r="H506" s="31" t="n">
        <v>150954.9273</v>
      </c>
      <c r="I506" s="31">
        <f>AVERAGE(H506,J506)</f>
        <v/>
      </c>
      <c r="J506" s="31" t="n">
        <v>144989.1437</v>
      </c>
      <c r="K506" s="31">
        <f>AVERAGE(J506,L506)</f>
        <v/>
      </c>
      <c r="L506" s="31" t="n">
        <v>65211.16</v>
      </c>
      <c r="M506" s="31">
        <f>AVERAGE(L506,N506)</f>
        <v/>
      </c>
      <c r="N506" s="31" t="n">
        <v>58886.76</v>
      </c>
      <c r="O506" s="31">
        <f>AVERAGE(N506,P506)</f>
        <v/>
      </c>
      <c r="P506" s="31" t="n">
        <v>58886.76</v>
      </c>
      <c r="Q506" s="31">
        <f>AVERAGE(P506,R506)</f>
        <v/>
      </c>
      <c r="R506" s="31" t="n">
        <v>58886.76</v>
      </c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  <c r="AB506" s="31" t="n"/>
      <c r="AC506" s="31" t="n"/>
      <c r="AD506" s="31" t="n"/>
      <c r="AE506" s="31" t="n"/>
      <c r="AF506" s="31" t="n"/>
      <c r="AG506" s="31" t="n"/>
    </row>
    <row r="507" ht="15.75" customHeight="1">
      <c r="A507" s="31" t="n"/>
      <c r="B507" s="31" t="inlineStr">
        <is>
          <t>OK</t>
        </is>
      </c>
      <c r="C507" s="31" t="inlineStr">
        <is>
          <t>Generation</t>
        </is>
      </c>
      <c r="D507" s="31" t="inlineStr">
        <is>
          <t>Nuclear</t>
        </is>
      </c>
      <c r="E507" s="31">
        <f>LOOKUP(D507,$U$2:$V$15,$V$2:$V$15)</f>
        <v/>
      </c>
      <c r="F507" s="31" t="n">
        <v>0</v>
      </c>
      <c r="G507" s="31">
        <f>AVERAGE(F507,H507)</f>
        <v/>
      </c>
      <c r="H507" s="31" t="n">
        <v>0</v>
      </c>
      <c r="I507" s="31">
        <f>AVERAGE(H507,J507)</f>
        <v/>
      </c>
      <c r="J507" s="31" t="n">
        <v>0</v>
      </c>
      <c r="K507" s="31">
        <f>AVERAGE(J507,L507)</f>
        <v/>
      </c>
      <c r="L507" s="31" t="n">
        <v>0</v>
      </c>
      <c r="M507" s="31">
        <f>AVERAGE(L507,N507)</f>
        <v/>
      </c>
      <c r="N507" s="31" t="n">
        <v>0</v>
      </c>
      <c r="O507" s="31">
        <f>AVERAGE(N507,P507)</f>
        <v/>
      </c>
      <c r="P507" s="31" t="n">
        <v>0</v>
      </c>
      <c r="Q507" s="31">
        <f>AVERAGE(P507,R507)</f>
        <v/>
      </c>
      <c r="R507" s="31" t="n">
        <v>0</v>
      </c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  <c r="AB507" s="31" t="n"/>
      <c r="AC507" s="31" t="n"/>
      <c r="AD507" s="31" t="n"/>
      <c r="AE507" s="31" t="n"/>
      <c r="AF507" s="31" t="n"/>
      <c r="AG507" s="31" t="n"/>
    </row>
    <row r="508" ht="15.75" customHeight="1">
      <c r="A508" s="31" t="n"/>
      <c r="B508" s="31" t="inlineStr">
        <is>
          <t>OK</t>
        </is>
      </c>
      <c r="C508" s="31" t="inlineStr">
        <is>
          <t>Generation</t>
        </is>
      </c>
      <c r="D508" s="31" t="inlineStr">
        <is>
          <t>Offshore Wind</t>
        </is>
      </c>
      <c r="E508" s="31">
        <f>LOOKUP(D508,$U$2:$V$15,$V$2:$V$15)</f>
        <v/>
      </c>
      <c r="F508" s="31" t="n">
        <v>0</v>
      </c>
      <c r="G508" s="31">
        <f>AVERAGE(F508,H508)</f>
        <v/>
      </c>
      <c r="H508" s="31" t="n">
        <v>0</v>
      </c>
      <c r="I508" s="31">
        <f>AVERAGE(H508,J508)</f>
        <v/>
      </c>
      <c r="J508" s="31" t="n">
        <v>0</v>
      </c>
      <c r="K508" s="31">
        <f>AVERAGE(J508,L508)</f>
        <v/>
      </c>
      <c r="L508" s="31" t="n">
        <v>0</v>
      </c>
      <c r="M508" s="31">
        <f>AVERAGE(L508,N508)</f>
        <v/>
      </c>
      <c r="N508" s="31" t="n">
        <v>0</v>
      </c>
      <c r="O508" s="31">
        <f>AVERAGE(N508,P508)</f>
        <v/>
      </c>
      <c r="P508" s="31" t="n">
        <v>0</v>
      </c>
      <c r="Q508" s="31">
        <f>AVERAGE(P508,R508)</f>
        <v/>
      </c>
      <c r="R508" s="31" t="n">
        <v>0</v>
      </c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  <c r="AB508" s="31" t="n"/>
      <c r="AC508" s="31" t="n"/>
      <c r="AD508" s="31" t="n"/>
      <c r="AE508" s="31" t="n"/>
      <c r="AF508" s="31" t="n"/>
      <c r="AG508" s="31" t="n"/>
    </row>
    <row r="509" ht="15.75" customHeight="1">
      <c r="A509" s="31" t="n"/>
      <c r="B509" s="31" t="inlineStr">
        <is>
          <t>OK</t>
        </is>
      </c>
      <c r="C509" s="31" t="inlineStr">
        <is>
          <t>Generation</t>
        </is>
      </c>
      <c r="D509" s="31" t="inlineStr">
        <is>
          <t>Oil-Gas-Steam</t>
        </is>
      </c>
      <c r="E509" s="31">
        <f>LOOKUP(D509,$U$2:$V$15,$V$2:$V$15)</f>
        <v/>
      </c>
      <c r="F509" s="31" t="n">
        <v>224379.9223</v>
      </c>
      <c r="G509" s="31">
        <f>AVERAGE(F509,H509)</f>
        <v/>
      </c>
      <c r="H509" s="31" t="n">
        <v>19222.92288</v>
      </c>
      <c r="I509" s="31">
        <f>AVERAGE(H509,J509)</f>
        <v/>
      </c>
      <c r="J509" s="31" t="n">
        <v>19222.92288</v>
      </c>
      <c r="K509" s="31">
        <f>AVERAGE(J509,L509)</f>
        <v/>
      </c>
      <c r="L509" s="31" t="n">
        <v>19222.92288</v>
      </c>
      <c r="M509" s="31">
        <f>AVERAGE(L509,N509)</f>
        <v/>
      </c>
      <c r="N509" s="31" t="n">
        <v>19222.92288</v>
      </c>
      <c r="O509" s="31">
        <f>AVERAGE(N509,P509)</f>
        <v/>
      </c>
      <c r="P509" s="31" t="n">
        <v>19222.92288</v>
      </c>
      <c r="Q509" s="31">
        <f>AVERAGE(P509,R509)</f>
        <v/>
      </c>
      <c r="R509" s="31" t="n">
        <v>19222.92288</v>
      </c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  <c r="AB509" s="31" t="n"/>
      <c r="AC509" s="31" t="n"/>
      <c r="AD509" s="31" t="n"/>
      <c r="AE509" s="31" t="n"/>
      <c r="AF509" s="31" t="n"/>
      <c r="AG509" s="31" t="n"/>
    </row>
    <row r="510" ht="15.75" customHeight="1">
      <c r="A510" s="31" t="n"/>
      <c r="B510" s="31" t="inlineStr">
        <is>
          <t>OK</t>
        </is>
      </c>
      <c r="C510" s="31" t="inlineStr">
        <is>
          <t>Generation</t>
        </is>
      </c>
      <c r="D510" s="31" t="inlineStr">
        <is>
          <t>Rooftop PV</t>
        </is>
      </c>
      <c r="E510" s="31">
        <f>LOOKUP(D510,$U$2:$V$15,$V$2:$V$15)</f>
        <v/>
      </c>
      <c r="F510" s="31" t="n">
        <v>8073.206019</v>
      </c>
      <c r="G510" s="31">
        <f>AVERAGE(F510,H510)</f>
        <v/>
      </c>
      <c r="H510" s="31" t="n">
        <v>31098.94405</v>
      </c>
      <c r="I510" s="31">
        <f>AVERAGE(H510,J510)</f>
        <v/>
      </c>
      <c r="J510" s="31" t="n">
        <v>69747.90582</v>
      </c>
      <c r="K510" s="31">
        <f>AVERAGE(J510,L510)</f>
        <v/>
      </c>
      <c r="L510" s="31" t="n">
        <v>142556.272</v>
      </c>
      <c r="M510" s="31">
        <f>AVERAGE(L510,N510)</f>
        <v/>
      </c>
      <c r="N510" s="31" t="n">
        <v>272220.4726</v>
      </c>
      <c r="O510" s="31">
        <f>AVERAGE(N510,P510)</f>
        <v/>
      </c>
      <c r="P510" s="31" t="n">
        <v>470749.6554</v>
      </c>
      <c r="Q510" s="31">
        <f>AVERAGE(P510,R510)</f>
        <v/>
      </c>
      <c r="R510" s="31" t="n">
        <v>762572.3695</v>
      </c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  <c r="AB510" s="31" t="n"/>
      <c r="AC510" s="31" t="n"/>
      <c r="AD510" s="31" t="n"/>
      <c r="AE510" s="31" t="n"/>
      <c r="AF510" s="31" t="n"/>
      <c r="AG510" s="31" t="n"/>
    </row>
    <row r="511" ht="15.75" customHeight="1">
      <c r="A511" s="31" t="n"/>
      <c r="B511" s="31" t="inlineStr">
        <is>
          <t>OK</t>
        </is>
      </c>
      <c r="C511" s="31" t="inlineStr">
        <is>
          <t>Generation</t>
        </is>
      </c>
      <c r="D511" s="31" t="inlineStr">
        <is>
          <t>Storage</t>
        </is>
      </c>
      <c r="E511" s="31">
        <f>LOOKUP(D511,$U$2:$V$15,$V$2:$V$15)</f>
        <v/>
      </c>
      <c r="F511" s="31" t="n">
        <v>0</v>
      </c>
      <c r="G511" s="31" t="n">
        <v>0</v>
      </c>
      <c r="H511" s="31" t="n">
        <v>0</v>
      </c>
      <c r="I511" s="31" t="n">
        <v>0</v>
      </c>
      <c r="J511" s="31" t="n">
        <v>0</v>
      </c>
      <c r="K511" s="31" t="n">
        <v>0</v>
      </c>
      <c r="L511" s="31" t="n">
        <v>0</v>
      </c>
      <c r="M511" s="31" t="n">
        <v>0</v>
      </c>
      <c r="N511" s="31" t="n">
        <v>0</v>
      </c>
      <c r="O511" s="31" t="n">
        <v>0</v>
      </c>
      <c r="P511" s="31" t="n">
        <v>0</v>
      </c>
      <c r="Q511" s="31" t="n">
        <v>0</v>
      </c>
      <c r="R511" s="31" t="n">
        <v>0</v>
      </c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  <c r="AB511" s="31" t="n"/>
      <c r="AC511" s="31" t="n"/>
      <c r="AD511" s="31" t="n"/>
      <c r="AE511" s="31" t="n"/>
      <c r="AF511" s="31" t="n"/>
      <c r="AG511" s="31" t="n"/>
    </row>
    <row r="512" ht="15.75" customHeight="1">
      <c r="A512" s="31" t="n"/>
      <c r="B512" s="31" t="inlineStr">
        <is>
          <t>OK</t>
        </is>
      </c>
      <c r="C512" s="31" t="inlineStr">
        <is>
          <t>Generation</t>
        </is>
      </c>
      <c r="D512" s="31" t="inlineStr">
        <is>
          <t>Utility PV</t>
        </is>
      </c>
      <c r="E512" s="31">
        <f>LOOKUP(D512,$U$2:$V$15,$V$2:$V$15)</f>
        <v/>
      </c>
      <c r="F512" s="31" t="n">
        <v>70321.90165</v>
      </c>
      <c r="G512" s="31">
        <f>AVERAGE(F512,H512)</f>
        <v/>
      </c>
      <c r="H512" s="31" t="n">
        <v>70321.90165</v>
      </c>
      <c r="I512" s="31">
        <f>AVERAGE(H512,J512)</f>
        <v/>
      </c>
      <c r="J512" s="31" t="n">
        <v>70321.90165</v>
      </c>
      <c r="K512" s="31">
        <f>AVERAGE(J512,L512)</f>
        <v/>
      </c>
      <c r="L512" s="31" t="n">
        <v>1928748.366</v>
      </c>
      <c r="M512" s="31">
        <f>AVERAGE(L512,N512)</f>
        <v/>
      </c>
      <c r="N512" s="31" t="n">
        <v>2118273.078</v>
      </c>
      <c r="O512" s="31">
        <f>AVERAGE(N512,P512)</f>
        <v/>
      </c>
      <c r="P512" s="31" t="n">
        <v>4467470.549</v>
      </c>
      <c r="Q512" s="31">
        <f>AVERAGE(P512,R512)</f>
        <v/>
      </c>
      <c r="R512" s="31" t="n">
        <v>5676578.857</v>
      </c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  <c r="AB512" s="31" t="n"/>
      <c r="AC512" s="31" t="n"/>
      <c r="AD512" s="31" t="n"/>
      <c r="AE512" s="31" t="n"/>
      <c r="AF512" s="31" t="n"/>
      <c r="AG512" s="31" t="n"/>
    </row>
    <row r="513" ht="15.75" customHeight="1">
      <c r="A513" s="31" t="n"/>
      <c r="B513" s="31" t="inlineStr">
        <is>
          <t>OR</t>
        </is>
      </c>
      <c r="C513" s="31" t="inlineStr">
        <is>
          <t>Generation</t>
        </is>
      </c>
      <c r="D513" s="31" t="inlineStr">
        <is>
          <t>Biopower</t>
        </is>
      </c>
      <c r="E513" s="31">
        <f>LOOKUP(D513,$U$2:$V$15,$V$2:$V$15)</f>
        <v/>
      </c>
      <c r="F513" s="31" t="n">
        <v>0</v>
      </c>
      <c r="G513" s="31">
        <f>AVERAGE(F513,H513)</f>
        <v/>
      </c>
      <c r="H513" s="31" t="n">
        <v>0</v>
      </c>
      <c r="I513" s="31">
        <f>AVERAGE(H513,J513)</f>
        <v/>
      </c>
      <c r="J513" s="31" t="n">
        <v>0</v>
      </c>
      <c r="K513" s="31">
        <f>AVERAGE(J513,L513)</f>
        <v/>
      </c>
      <c r="L513" s="31" t="n">
        <v>0</v>
      </c>
      <c r="M513" s="31">
        <f>AVERAGE(L513,N513)</f>
        <v/>
      </c>
      <c r="N513" s="31" t="n">
        <v>0</v>
      </c>
      <c r="O513" s="31">
        <f>AVERAGE(N513,P513)</f>
        <v/>
      </c>
      <c r="P513" s="31" t="n">
        <v>0</v>
      </c>
      <c r="Q513" s="31">
        <f>AVERAGE(P513,R513)</f>
        <v/>
      </c>
      <c r="R513" s="31" t="n">
        <v>3518.016923</v>
      </c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  <c r="AB513" s="31" t="n"/>
      <c r="AC513" s="31" t="n"/>
      <c r="AD513" s="31" t="n"/>
      <c r="AE513" s="31" t="n"/>
      <c r="AF513" s="31" t="n"/>
      <c r="AG513" s="31" t="n"/>
    </row>
    <row r="514" ht="15.75" customHeight="1">
      <c r="A514" s="31" t="n"/>
      <c r="B514" s="31" t="inlineStr">
        <is>
          <t>OR</t>
        </is>
      </c>
      <c r="C514" s="31" t="inlineStr">
        <is>
          <t>Generation</t>
        </is>
      </c>
      <c r="D514" s="31" t="inlineStr">
        <is>
          <t>Coal</t>
        </is>
      </c>
      <c r="E514" s="31">
        <f>LOOKUP(D514,$U$2:$V$15,$V$2:$V$15)</f>
        <v/>
      </c>
      <c r="F514" s="31" t="n">
        <v>2350471.872</v>
      </c>
      <c r="G514" s="31">
        <f>AVERAGE(F514,H514)</f>
        <v/>
      </c>
      <c r="H514" s="31" t="n">
        <v>1916894.772</v>
      </c>
      <c r="I514" s="31">
        <f>AVERAGE(H514,J514)</f>
        <v/>
      </c>
      <c r="J514" s="31" t="n">
        <v>0</v>
      </c>
      <c r="K514" s="31">
        <f>AVERAGE(J514,L514)</f>
        <v/>
      </c>
      <c r="L514" s="31" t="n">
        <v>0</v>
      </c>
      <c r="M514" s="31">
        <f>AVERAGE(L514,N514)</f>
        <v/>
      </c>
      <c r="N514" s="31" t="n">
        <v>0</v>
      </c>
      <c r="O514" s="31">
        <f>AVERAGE(N514,P514)</f>
        <v/>
      </c>
      <c r="P514" s="31" t="n">
        <v>0</v>
      </c>
      <c r="Q514" s="31">
        <f>AVERAGE(P514,R514)</f>
        <v/>
      </c>
      <c r="R514" s="31" t="n">
        <v>0</v>
      </c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  <c r="AB514" s="31" t="n"/>
      <c r="AC514" s="31" t="n"/>
      <c r="AD514" s="31" t="n"/>
      <c r="AE514" s="31" t="n"/>
      <c r="AF514" s="31" t="n"/>
      <c r="AG514" s="31" t="n"/>
    </row>
    <row r="515" ht="15.75" customHeight="1">
      <c r="A515" s="31" t="n"/>
      <c r="B515" s="31" t="inlineStr">
        <is>
          <t>OR</t>
        </is>
      </c>
      <c r="C515" s="31" t="inlineStr">
        <is>
          <t>Generation</t>
        </is>
      </c>
      <c r="D515" s="31" t="inlineStr">
        <is>
          <t>CSP</t>
        </is>
      </c>
      <c r="E515" s="31">
        <f>LOOKUP(D515,$U$2:$V$15,$V$2:$V$15)</f>
        <v/>
      </c>
      <c r="F515" s="31" t="n">
        <v>0</v>
      </c>
      <c r="G515" s="31">
        <f>AVERAGE(F515,H515)</f>
        <v/>
      </c>
      <c r="H515" s="31" t="n">
        <v>0</v>
      </c>
      <c r="I515" s="31">
        <f>AVERAGE(H515,J515)</f>
        <v/>
      </c>
      <c r="J515" s="31" t="n">
        <v>0</v>
      </c>
      <c r="K515" s="31">
        <f>AVERAGE(J515,L515)</f>
        <v/>
      </c>
      <c r="L515" s="31" t="n">
        <v>0</v>
      </c>
      <c r="M515" s="31">
        <f>AVERAGE(L515,N515)</f>
        <v/>
      </c>
      <c r="N515" s="31" t="n">
        <v>0</v>
      </c>
      <c r="O515" s="31">
        <f>AVERAGE(N515,P515)</f>
        <v/>
      </c>
      <c r="P515" s="31" t="n">
        <v>0</v>
      </c>
      <c r="Q515" s="31">
        <f>AVERAGE(P515,R515)</f>
        <v/>
      </c>
      <c r="R515" s="31" t="n">
        <v>0</v>
      </c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  <c r="AB515" s="31" t="n"/>
      <c r="AC515" s="31" t="n"/>
      <c r="AD515" s="31" t="n"/>
      <c r="AE515" s="31" t="n"/>
      <c r="AF515" s="31" t="n"/>
      <c r="AG515" s="31" t="n"/>
    </row>
    <row r="516" ht="15.75" customHeight="1">
      <c r="A516" s="31" t="n"/>
      <c r="B516" s="31" t="inlineStr">
        <is>
          <t>OR</t>
        </is>
      </c>
      <c r="C516" s="31" t="inlineStr">
        <is>
          <t>Generation</t>
        </is>
      </c>
      <c r="D516" s="31" t="inlineStr">
        <is>
          <t>Geothermal</t>
        </is>
      </c>
      <c r="E516" s="31">
        <f>LOOKUP(D516,$U$2:$V$15,$V$2:$V$15)</f>
        <v/>
      </c>
      <c r="F516" s="31" t="n">
        <v>0</v>
      </c>
      <c r="G516" s="31">
        <f>AVERAGE(F516,H516)</f>
        <v/>
      </c>
      <c r="H516" s="31" t="n">
        <v>0</v>
      </c>
      <c r="I516" s="31">
        <f>AVERAGE(H516,J516)</f>
        <v/>
      </c>
      <c r="J516" s="31" t="n">
        <v>0</v>
      </c>
      <c r="K516" s="31">
        <f>AVERAGE(J516,L516)</f>
        <v/>
      </c>
      <c r="L516" s="31" t="n">
        <v>0</v>
      </c>
      <c r="M516" s="31">
        <f>AVERAGE(L516,N516)</f>
        <v/>
      </c>
      <c r="N516" s="31" t="n">
        <v>0</v>
      </c>
      <c r="O516" s="31">
        <f>AVERAGE(N516,P516)</f>
        <v/>
      </c>
      <c r="P516" s="31" t="n">
        <v>0</v>
      </c>
      <c r="Q516" s="31">
        <f>AVERAGE(P516,R516)</f>
        <v/>
      </c>
      <c r="R516" s="31" t="n">
        <v>0</v>
      </c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  <c r="AB516" s="31" t="n"/>
      <c r="AC516" s="31" t="n"/>
      <c r="AD516" s="31" t="n"/>
      <c r="AE516" s="31" t="n"/>
      <c r="AF516" s="31" t="n"/>
      <c r="AG516" s="31" t="n"/>
    </row>
    <row r="517" ht="15.75" customHeight="1">
      <c r="A517" s="31" t="n"/>
      <c r="B517" s="31" t="inlineStr">
        <is>
          <t>OR</t>
        </is>
      </c>
      <c r="C517" s="31" t="inlineStr">
        <is>
          <t>Generation</t>
        </is>
      </c>
      <c r="D517" s="31" t="inlineStr">
        <is>
          <t>Hydro</t>
        </is>
      </c>
      <c r="E517" s="31">
        <f>LOOKUP(D517,$U$2:$V$15,$V$2:$V$15)</f>
        <v/>
      </c>
      <c r="F517" s="31" t="n">
        <v>26216573.8</v>
      </c>
      <c r="G517" s="31">
        <f>AVERAGE(F517,H517)</f>
        <v/>
      </c>
      <c r="H517" s="31" t="n">
        <v>27497343.1</v>
      </c>
      <c r="I517" s="31">
        <f>AVERAGE(H517,J517)</f>
        <v/>
      </c>
      <c r="J517" s="31" t="n">
        <v>27497343.1</v>
      </c>
      <c r="K517" s="31">
        <f>AVERAGE(J517,L517)</f>
        <v/>
      </c>
      <c r="L517" s="31" t="n">
        <v>27497343.1</v>
      </c>
      <c r="M517" s="31">
        <f>AVERAGE(L517,N517)</f>
        <v/>
      </c>
      <c r="N517" s="31" t="n">
        <v>27497343.1</v>
      </c>
      <c r="O517" s="31">
        <f>AVERAGE(N517,P517)</f>
        <v/>
      </c>
      <c r="P517" s="31" t="n">
        <v>27497343.1</v>
      </c>
      <c r="Q517" s="31">
        <f>AVERAGE(P517,R517)</f>
        <v/>
      </c>
      <c r="R517" s="31" t="n">
        <v>27497343.1</v>
      </c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  <c r="AB517" s="31" t="n"/>
      <c r="AC517" s="31" t="n"/>
      <c r="AD517" s="31" t="n"/>
      <c r="AE517" s="31" t="n"/>
      <c r="AF517" s="31" t="n"/>
      <c r="AG517" s="31" t="n"/>
    </row>
    <row r="518" ht="15.75" customHeight="1">
      <c r="A518" s="31" t="n"/>
      <c r="B518" s="31" t="inlineStr">
        <is>
          <t>OR</t>
        </is>
      </c>
      <c r="C518" s="31" t="inlineStr">
        <is>
          <t>Generation</t>
        </is>
      </c>
      <c r="D518" s="31" t="inlineStr">
        <is>
          <t>Imports</t>
        </is>
      </c>
      <c r="E518" s="31">
        <f>LOOKUP(D518,$U$2:$V$15,$V$2:$V$15)</f>
        <v/>
      </c>
      <c r="F518" s="31" t="n">
        <v>0</v>
      </c>
      <c r="G518" s="31">
        <f>AVERAGE(F518,H518)</f>
        <v/>
      </c>
      <c r="H518" s="31" t="n">
        <v>0</v>
      </c>
      <c r="I518" s="31">
        <f>AVERAGE(H518,J518)</f>
        <v/>
      </c>
      <c r="J518" s="31" t="n">
        <v>0</v>
      </c>
      <c r="K518" s="31">
        <f>AVERAGE(J518,L518)</f>
        <v/>
      </c>
      <c r="L518" s="31" t="n">
        <v>0</v>
      </c>
      <c r="M518" s="31">
        <f>AVERAGE(L518,N518)</f>
        <v/>
      </c>
      <c r="N518" s="31" t="n">
        <v>0</v>
      </c>
      <c r="O518" s="31">
        <f>AVERAGE(N518,P518)</f>
        <v/>
      </c>
      <c r="P518" s="31" t="n">
        <v>0</v>
      </c>
      <c r="Q518" s="31">
        <f>AVERAGE(P518,R518)</f>
        <v/>
      </c>
      <c r="R518" s="31" t="n">
        <v>0</v>
      </c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  <c r="AB518" s="31" t="n"/>
      <c r="AC518" s="31" t="n"/>
      <c r="AD518" s="31" t="n"/>
      <c r="AE518" s="31" t="n"/>
      <c r="AF518" s="31" t="n"/>
      <c r="AG518" s="31" t="n"/>
    </row>
    <row r="519" ht="15.75" customHeight="1">
      <c r="A519" s="31" t="n"/>
      <c r="B519" s="31" t="inlineStr">
        <is>
          <t>OR</t>
        </is>
      </c>
      <c r="C519" s="31" t="inlineStr">
        <is>
          <t>Generation</t>
        </is>
      </c>
      <c r="D519" s="31" t="inlineStr">
        <is>
          <t>Land-based Wind</t>
        </is>
      </c>
      <c r="E519" s="31">
        <f>LOOKUP(D519,$U$2:$V$15,$V$2:$V$15)</f>
        <v/>
      </c>
      <c r="F519" s="31" t="n">
        <v>8233962.521</v>
      </c>
      <c r="G519" s="31">
        <f>AVERAGE(F519,H519)</f>
        <v/>
      </c>
      <c r="H519" s="31" t="n">
        <v>10342425.93</v>
      </c>
      <c r="I519" s="31">
        <f>AVERAGE(H519,J519)</f>
        <v/>
      </c>
      <c r="J519" s="31" t="n">
        <v>10410593.99</v>
      </c>
      <c r="K519" s="31">
        <f>AVERAGE(J519,L519)</f>
        <v/>
      </c>
      <c r="L519" s="31" t="n">
        <v>10401723.75</v>
      </c>
      <c r="M519" s="31">
        <f>AVERAGE(L519,N519)</f>
        <v/>
      </c>
      <c r="N519" s="31" t="n">
        <v>10394011.68</v>
      </c>
      <c r="O519" s="31">
        <f>AVERAGE(N519,P519)</f>
        <v/>
      </c>
      <c r="P519" s="31" t="n">
        <v>10305675.98</v>
      </c>
      <c r="Q519" s="31">
        <f>AVERAGE(P519,R519)</f>
        <v/>
      </c>
      <c r="R519" s="31" t="n">
        <v>10629171.99</v>
      </c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  <c r="AB519" s="31" t="n"/>
      <c r="AC519" s="31" t="n"/>
      <c r="AD519" s="31" t="n"/>
      <c r="AE519" s="31" t="n"/>
      <c r="AF519" s="31" t="n"/>
      <c r="AG519" s="31" t="n"/>
    </row>
    <row r="520" ht="15.75" customHeight="1">
      <c r="A520" s="31" t="n"/>
      <c r="B520" s="31" t="inlineStr">
        <is>
          <t>OR</t>
        </is>
      </c>
      <c r="C520" s="31" t="inlineStr">
        <is>
          <t>Generation</t>
        </is>
      </c>
      <c r="D520" s="31" t="inlineStr">
        <is>
          <t>NG-CC</t>
        </is>
      </c>
      <c r="E520" s="31">
        <f>LOOKUP(D520,$U$2:$V$15,$V$2:$V$15)</f>
        <v/>
      </c>
      <c r="F520" s="31" t="n">
        <v>14630972.48</v>
      </c>
      <c r="G520" s="31">
        <f>AVERAGE(F520,H520)</f>
        <v/>
      </c>
      <c r="H520" s="31" t="n">
        <v>12837325.76</v>
      </c>
      <c r="I520" s="31">
        <f>AVERAGE(H520,J520)</f>
        <v/>
      </c>
      <c r="J520" s="31" t="n">
        <v>23415496.22</v>
      </c>
      <c r="K520" s="31">
        <f>AVERAGE(J520,L520)</f>
        <v/>
      </c>
      <c r="L520" s="31" t="n">
        <v>31300945.02</v>
      </c>
      <c r="M520" s="31">
        <f>AVERAGE(L520,N520)</f>
        <v/>
      </c>
      <c r="N520" s="31" t="n">
        <v>28779883.86</v>
      </c>
      <c r="O520" s="31">
        <f>AVERAGE(N520,P520)</f>
        <v/>
      </c>
      <c r="P520" s="31" t="n">
        <v>29845150.09</v>
      </c>
      <c r="Q520" s="31">
        <f>AVERAGE(P520,R520)</f>
        <v/>
      </c>
      <c r="R520" s="31" t="n">
        <v>26735621.32</v>
      </c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  <c r="AB520" s="31" t="n"/>
      <c r="AC520" s="31" t="n"/>
      <c r="AD520" s="31" t="n"/>
      <c r="AE520" s="31" t="n"/>
      <c r="AF520" s="31" t="n"/>
      <c r="AG520" s="31" t="n"/>
    </row>
    <row r="521" ht="15.75" customHeight="1">
      <c r="A521" s="31" t="n"/>
      <c r="B521" s="31" t="inlineStr">
        <is>
          <t>OR</t>
        </is>
      </c>
      <c r="C521" s="31" t="inlineStr">
        <is>
          <t>Generation</t>
        </is>
      </c>
      <c r="D521" s="31" t="inlineStr">
        <is>
          <t>NG-CT</t>
        </is>
      </c>
      <c r="E521" s="31">
        <f>LOOKUP(D521,$U$2:$V$15,$V$2:$V$15)</f>
        <v/>
      </c>
      <c r="F521" s="31" t="n">
        <v>0</v>
      </c>
      <c r="G521" s="31">
        <f>AVERAGE(F521,H521)</f>
        <v/>
      </c>
      <c r="H521" s="31" t="n">
        <v>0</v>
      </c>
      <c r="I521" s="31">
        <f>AVERAGE(H521,J521)</f>
        <v/>
      </c>
      <c r="J521" s="31" t="n">
        <v>0</v>
      </c>
      <c r="K521" s="31">
        <f>AVERAGE(J521,L521)</f>
        <v/>
      </c>
      <c r="L521" s="31" t="n">
        <v>3398.922685</v>
      </c>
      <c r="M521" s="31">
        <f>AVERAGE(L521,N521)</f>
        <v/>
      </c>
      <c r="N521" s="31" t="n">
        <v>7350.661188</v>
      </c>
      <c r="O521" s="31">
        <f>AVERAGE(N521,P521)</f>
        <v/>
      </c>
      <c r="P521" s="31" t="n">
        <v>0</v>
      </c>
      <c r="Q521" s="31">
        <f>AVERAGE(P521,R521)</f>
        <v/>
      </c>
      <c r="R521" s="31" t="n">
        <v>0</v>
      </c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  <c r="AB521" s="31" t="n"/>
      <c r="AC521" s="31" t="n"/>
      <c r="AD521" s="31" t="n"/>
      <c r="AE521" s="31" t="n"/>
      <c r="AF521" s="31" t="n"/>
      <c r="AG521" s="31" t="n"/>
    </row>
    <row r="522" ht="15.75" customHeight="1">
      <c r="A522" s="31" t="n"/>
      <c r="B522" s="31" t="inlineStr">
        <is>
          <t>OR</t>
        </is>
      </c>
      <c r="C522" s="31" t="inlineStr">
        <is>
          <t>Generation</t>
        </is>
      </c>
      <c r="D522" s="31" t="inlineStr">
        <is>
          <t>Nuclear</t>
        </is>
      </c>
      <c r="E522" s="31">
        <f>LOOKUP(D522,$U$2:$V$15,$V$2:$V$15)</f>
        <v/>
      </c>
      <c r="F522" s="31" t="n">
        <v>0</v>
      </c>
      <c r="G522" s="31">
        <f>AVERAGE(F522,H522)</f>
        <v/>
      </c>
      <c r="H522" s="31" t="n">
        <v>0</v>
      </c>
      <c r="I522" s="31">
        <f>AVERAGE(H522,J522)</f>
        <v/>
      </c>
      <c r="J522" s="31" t="n">
        <v>0</v>
      </c>
      <c r="K522" s="31">
        <f>AVERAGE(J522,L522)</f>
        <v/>
      </c>
      <c r="L522" s="31" t="n">
        <v>0</v>
      </c>
      <c r="M522" s="31">
        <f>AVERAGE(L522,N522)</f>
        <v/>
      </c>
      <c r="N522" s="31" t="n">
        <v>0</v>
      </c>
      <c r="O522" s="31">
        <f>AVERAGE(N522,P522)</f>
        <v/>
      </c>
      <c r="P522" s="31" t="n">
        <v>0</v>
      </c>
      <c r="Q522" s="31">
        <f>AVERAGE(P522,R522)</f>
        <v/>
      </c>
      <c r="R522" s="31" t="n">
        <v>0</v>
      </c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  <c r="AB522" s="31" t="n"/>
      <c r="AC522" s="31" t="n"/>
      <c r="AD522" s="31" t="n"/>
      <c r="AE522" s="31" t="n"/>
      <c r="AF522" s="31" t="n"/>
      <c r="AG522" s="31" t="n"/>
    </row>
    <row r="523" ht="15.75" customHeight="1">
      <c r="A523" s="31" t="n"/>
      <c r="B523" s="31" t="inlineStr">
        <is>
          <t>OR</t>
        </is>
      </c>
      <c r="C523" s="31" t="inlineStr">
        <is>
          <t>Generation</t>
        </is>
      </c>
      <c r="D523" s="31" t="inlineStr">
        <is>
          <t>Offshore Wind</t>
        </is>
      </c>
      <c r="E523" s="31">
        <f>LOOKUP(D523,$U$2:$V$15,$V$2:$V$15)</f>
        <v/>
      </c>
      <c r="F523" s="31" t="n">
        <v>0</v>
      </c>
      <c r="G523" s="31">
        <f>AVERAGE(F523,H523)</f>
        <v/>
      </c>
      <c r="H523" s="31" t="n">
        <v>0</v>
      </c>
      <c r="I523" s="31">
        <f>AVERAGE(H523,J523)</f>
        <v/>
      </c>
      <c r="J523" s="31" t="n">
        <v>0</v>
      </c>
      <c r="K523" s="31">
        <f>AVERAGE(J523,L523)</f>
        <v/>
      </c>
      <c r="L523" s="31" t="n">
        <v>0</v>
      </c>
      <c r="M523" s="31">
        <f>AVERAGE(L523,N523)</f>
        <v/>
      </c>
      <c r="N523" s="31" t="n">
        <v>0</v>
      </c>
      <c r="O523" s="31">
        <f>AVERAGE(N523,P523)</f>
        <v/>
      </c>
      <c r="P523" s="31" t="n">
        <v>0</v>
      </c>
      <c r="Q523" s="31">
        <f>AVERAGE(P523,R523)</f>
        <v/>
      </c>
      <c r="R523" s="31" t="n">
        <v>0</v>
      </c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  <c r="AB523" s="31" t="n"/>
      <c r="AC523" s="31" t="n"/>
      <c r="AD523" s="31" t="n"/>
      <c r="AE523" s="31" t="n"/>
      <c r="AF523" s="31" t="n"/>
      <c r="AG523" s="31" t="n"/>
    </row>
    <row r="524" ht="15.75" customHeight="1">
      <c r="A524" s="31" t="n"/>
      <c r="B524" s="31" t="inlineStr">
        <is>
          <t>OR</t>
        </is>
      </c>
      <c r="C524" s="31" t="inlineStr">
        <is>
          <t>Generation</t>
        </is>
      </c>
      <c r="D524" s="31" t="inlineStr">
        <is>
          <t>Oil-Gas-Steam</t>
        </is>
      </c>
      <c r="E524" s="31">
        <f>LOOKUP(D524,$U$2:$V$15,$V$2:$V$15)</f>
        <v/>
      </c>
      <c r="F524" s="31" t="n">
        <v>201840.6902</v>
      </c>
      <c r="G524" s="31">
        <f>AVERAGE(F524,H524)</f>
        <v/>
      </c>
      <c r="H524" s="31" t="n">
        <v>201840.6902</v>
      </c>
      <c r="I524" s="31">
        <f>AVERAGE(H524,J524)</f>
        <v/>
      </c>
      <c r="J524" s="31" t="n">
        <v>201840.6902</v>
      </c>
      <c r="K524" s="31">
        <f>AVERAGE(J524,L524)</f>
        <v/>
      </c>
      <c r="L524" s="31" t="n">
        <v>201840.6902</v>
      </c>
      <c r="M524" s="31">
        <f>AVERAGE(L524,N524)</f>
        <v/>
      </c>
      <c r="N524" s="31" t="n">
        <v>201840.6902</v>
      </c>
      <c r="O524" s="31">
        <f>AVERAGE(N524,P524)</f>
        <v/>
      </c>
      <c r="P524" s="31" t="n">
        <v>201840.6902</v>
      </c>
      <c r="Q524" s="31">
        <f>AVERAGE(P524,R524)</f>
        <v/>
      </c>
      <c r="R524" s="31" t="n">
        <v>201840.6902</v>
      </c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  <c r="AB524" s="31" t="n"/>
      <c r="AC524" s="31" t="n"/>
      <c r="AD524" s="31" t="n"/>
      <c r="AE524" s="31" t="n"/>
      <c r="AF524" s="31" t="n"/>
      <c r="AG524" s="31" t="n"/>
    </row>
    <row r="525" ht="15.75" customHeight="1">
      <c r="A525" s="31" t="n"/>
      <c r="B525" s="31" t="inlineStr">
        <is>
          <t>OR</t>
        </is>
      </c>
      <c r="C525" s="31" t="inlineStr">
        <is>
          <t>Generation</t>
        </is>
      </c>
      <c r="D525" s="31" t="inlineStr">
        <is>
          <t>Rooftop PV</t>
        </is>
      </c>
      <c r="E525" s="31">
        <f>LOOKUP(D525,$U$2:$V$15,$V$2:$V$15)</f>
        <v/>
      </c>
      <c r="F525" s="31" t="n">
        <v>198807.091</v>
      </c>
      <c r="G525" s="31">
        <f>AVERAGE(F525,H525)</f>
        <v/>
      </c>
      <c r="H525" s="31" t="n">
        <v>258363.8878</v>
      </c>
      <c r="I525" s="31">
        <f>AVERAGE(H525,J525)</f>
        <v/>
      </c>
      <c r="J525" s="31" t="n">
        <v>299094.9473</v>
      </c>
      <c r="K525" s="31">
        <f>AVERAGE(J525,L525)</f>
        <v/>
      </c>
      <c r="L525" s="31" t="n">
        <v>341335.0806</v>
      </c>
      <c r="M525" s="31">
        <f>AVERAGE(L525,N525)</f>
        <v/>
      </c>
      <c r="N525" s="31" t="n">
        <v>415451.5664</v>
      </c>
      <c r="O525" s="31">
        <f>AVERAGE(N525,P525)</f>
        <v/>
      </c>
      <c r="P525" s="31" t="n">
        <v>511217.1595</v>
      </c>
      <c r="Q525" s="31">
        <f>AVERAGE(P525,R525)</f>
        <v/>
      </c>
      <c r="R525" s="31" t="n">
        <v>640521.3369</v>
      </c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  <c r="AB525" s="31" t="n"/>
      <c r="AC525" s="31" t="n"/>
      <c r="AD525" s="31" t="n"/>
      <c r="AE525" s="31" t="n"/>
      <c r="AF525" s="31" t="n"/>
      <c r="AG525" s="31" t="n"/>
    </row>
    <row r="526" ht="15.75" customHeight="1">
      <c r="A526" s="31" t="n"/>
      <c r="B526" s="31" t="inlineStr">
        <is>
          <t>OR</t>
        </is>
      </c>
      <c r="C526" s="31" t="inlineStr">
        <is>
          <t>Generation</t>
        </is>
      </c>
      <c r="D526" s="31" t="inlineStr">
        <is>
          <t>Storage</t>
        </is>
      </c>
      <c r="E526" s="31">
        <f>LOOKUP(D526,$U$2:$V$15,$V$2:$V$15)</f>
        <v/>
      </c>
      <c r="F526" s="31" t="n">
        <v>0</v>
      </c>
      <c r="G526" s="31" t="n">
        <v>0</v>
      </c>
      <c r="H526" s="31" t="n">
        <v>0</v>
      </c>
      <c r="I526" s="31" t="n">
        <v>0</v>
      </c>
      <c r="J526" s="31" t="n">
        <v>0</v>
      </c>
      <c r="K526" s="31" t="n">
        <v>0</v>
      </c>
      <c r="L526" s="31" t="n">
        <v>0</v>
      </c>
      <c r="M526" s="31" t="n">
        <v>0</v>
      </c>
      <c r="N526" s="31" t="n">
        <v>0</v>
      </c>
      <c r="O526" s="31" t="n">
        <v>0</v>
      </c>
      <c r="P526" s="31" t="n">
        <v>0</v>
      </c>
      <c r="Q526" s="31" t="n">
        <v>0</v>
      </c>
      <c r="R526" s="31" t="n">
        <v>0</v>
      </c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  <c r="AB526" s="31" t="n"/>
      <c r="AC526" s="31" t="n"/>
      <c r="AD526" s="31" t="n"/>
      <c r="AE526" s="31" t="n"/>
      <c r="AF526" s="31" t="n"/>
      <c r="AG526" s="31" t="n"/>
    </row>
    <row r="527" ht="15.75" customHeight="1">
      <c r="A527" s="31" t="n"/>
      <c r="B527" s="31" t="inlineStr">
        <is>
          <t>OR</t>
        </is>
      </c>
      <c r="C527" s="31" t="inlineStr">
        <is>
          <t>Generation</t>
        </is>
      </c>
      <c r="D527" s="31" t="inlineStr">
        <is>
          <t>Utility PV</t>
        </is>
      </c>
      <c r="E527" s="31">
        <f>LOOKUP(D527,$U$2:$V$15,$V$2:$V$15)</f>
        <v/>
      </c>
      <c r="F527" s="31" t="n">
        <v>664096.4626</v>
      </c>
      <c r="G527" s="31">
        <f>AVERAGE(F527,H527)</f>
        <v/>
      </c>
      <c r="H527" s="31" t="n">
        <v>753796.5218</v>
      </c>
      <c r="I527" s="31">
        <f>AVERAGE(H527,J527)</f>
        <v/>
      </c>
      <c r="J527" s="31" t="n">
        <v>753742.2694</v>
      </c>
      <c r="K527" s="31">
        <f>AVERAGE(J527,L527)</f>
        <v/>
      </c>
      <c r="L527" s="31" t="n">
        <v>745372.3207</v>
      </c>
      <c r="M527" s="31">
        <f>AVERAGE(L527,N527)</f>
        <v/>
      </c>
      <c r="N527" s="31" t="n">
        <v>737943.1147</v>
      </c>
      <c r="O527" s="31">
        <f>AVERAGE(N527,P527)</f>
        <v/>
      </c>
      <c r="P527" s="31" t="n">
        <v>731175.6679</v>
      </c>
      <c r="Q527" s="31">
        <f>AVERAGE(P527,R527)</f>
        <v/>
      </c>
      <c r="R527" s="31" t="n">
        <v>724266.0277</v>
      </c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  <c r="AB527" s="31" t="n"/>
      <c r="AC527" s="31" t="n"/>
      <c r="AD527" s="31" t="n"/>
      <c r="AE527" s="31" t="n"/>
      <c r="AF527" s="31" t="n"/>
      <c r="AG527" s="31" t="n"/>
    </row>
    <row r="528" ht="15.75" customHeight="1">
      <c r="A528" s="31" t="n"/>
      <c r="B528" s="31" t="inlineStr">
        <is>
          <t>PA</t>
        </is>
      </c>
      <c r="C528" s="31" t="inlineStr">
        <is>
          <t>Generation</t>
        </is>
      </c>
      <c r="D528" s="31" t="inlineStr">
        <is>
          <t>Biopower</t>
        </is>
      </c>
      <c r="E528" s="31">
        <f>LOOKUP(D528,$U$2:$V$15,$V$2:$V$15)</f>
        <v/>
      </c>
      <c r="F528" s="31" t="n">
        <v>0</v>
      </c>
      <c r="G528" s="31">
        <f>AVERAGE(F528,H528)</f>
        <v/>
      </c>
      <c r="H528" s="31" t="n">
        <v>18413.85</v>
      </c>
      <c r="I528" s="31">
        <f>AVERAGE(H528,J528)</f>
        <v/>
      </c>
      <c r="J528" s="31" t="n">
        <v>1207.5</v>
      </c>
      <c r="K528" s="31">
        <f>AVERAGE(J528,L528)</f>
        <v/>
      </c>
      <c r="L528" s="31" t="n">
        <v>0</v>
      </c>
      <c r="M528" s="31">
        <f>AVERAGE(L528,N528)</f>
        <v/>
      </c>
      <c r="N528" s="31" t="n">
        <v>1207.5</v>
      </c>
      <c r="O528" s="31">
        <f>AVERAGE(N528,P528)</f>
        <v/>
      </c>
      <c r="P528" s="31" t="n">
        <v>0</v>
      </c>
      <c r="Q528" s="31">
        <f>AVERAGE(P528,R528)</f>
        <v/>
      </c>
      <c r="R528" s="31" t="n">
        <v>0</v>
      </c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  <c r="AB528" s="31" t="n"/>
      <c r="AC528" s="31" t="n"/>
      <c r="AD528" s="31" t="n"/>
      <c r="AE528" s="31" t="n"/>
      <c r="AF528" s="31" t="n"/>
      <c r="AG528" s="31" t="n"/>
    </row>
    <row r="529" ht="15.75" customHeight="1">
      <c r="A529" s="31" t="n"/>
      <c r="B529" s="31" t="inlineStr">
        <is>
          <t>PA</t>
        </is>
      </c>
      <c r="C529" s="31" t="inlineStr">
        <is>
          <t>Generation</t>
        </is>
      </c>
      <c r="D529" s="31" t="inlineStr">
        <is>
          <t>Coal</t>
        </is>
      </c>
      <c r="E529" s="31">
        <f>LOOKUP(D529,$U$2:$V$15,$V$2:$V$15)</f>
        <v/>
      </c>
      <c r="F529" s="31" t="n">
        <v>53070165.35</v>
      </c>
      <c r="G529" s="31">
        <f>AVERAGE(F529,H529)</f>
        <v/>
      </c>
      <c r="H529" s="31" t="n">
        <v>44904901.16</v>
      </c>
      <c r="I529" s="31">
        <f>AVERAGE(H529,J529)</f>
        <v/>
      </c>
      <c r="J529" s="31" t="n">
        <v>47917358.92</v>
      </c>
      <c r="K529" s="31">
        <f>AVERAGE(J529,L529)</f>
        <v/>
      </c>
      <c r="L529" s="31" t="n">
        <v>48739908.84</v>
      </c>
      <c r="M529" s="31">
        <f>AVERAGE(L529,N529)</f>
        <v/>
      </c>
      <c r="N529" s="31" t="n">
        <v>47065641.44</v>
      </c>
      <c r="O529" s="31">
        <f>AVERAGE(N529,P529)</f>
        <v/>
      </c>
      <c r="P529" s="31" t="n">
        <v>45565242.34</v>
      </c>
      <c r="Q529" s="31">
        <f>AVERAGE(P529,R529)</f>
        <v/>
      </c>
      <c r="R529" s="31" t="n">
        <v>47196121.2</v>
      </c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  <c r="AB529" s="31" t="n"/>
      <c r="AC529" s="31" t="n"/>
      <c r="AD529" s="31" t="n"/>
      <c r="AE529" s="31" t="n"/>
      <c r="AF529" s="31" t="n"/>
      <c r="AG529" s="31" t="n"/>
    </row>
    <row r="530" ht="15.75" customHeight="1">
      <c r="A530" s="31" t="n"/>
      <c r="B530" s="31" t="inlineStr">
        <is>
          <t>PA</t>
        </is>
      </c>
      <c r="C530" s="31" t="inlineStr">
        <is>
          <t>Generation</t>
        </is>
      </c>
      <c r="D530" s="31" t="inlineStr">
        <is>
          <t>CSP</t>
        </is>
      </c>
      <c r="E530" s="31">
        <f>LOOKUP(D530,$U$2:$V$15,$V$2:$V$15)</f>
        <v/>
      </c>
      <c r="F530" s="31" t="n">
        <v>0</v>
      </c>
      <c r="G530" s="31">
        <f>AVERAGE(F530,H530)</f>
        <v/>
      </c>
      <c r="H530" s="31" t="n">
        <v>0</v>
      </c>
      <c r="I530" s="31">
        <f>AVERAGE(H530,J530)</f>
        <v/>
      </c>
      <c r="J530" s="31" t="n">
        <v>0</v>
      </c>
      <c r="K530" s="31">
        <f>AVERAGE(J530,L530)</f>
        <v/>
      </c>
      <c r="L530" s="31" t="n">
        <v>0</v>
      </c>
      <c r="M530" s="31">
        <f>AVERAGE(L530,N530)</f>
        <v/>
      </c>
      <c r="N530" s="31" t="n">
        <v>0</v>
      </c>
      <c r="O530" s="31">
        <f>AVERAGE(N530,P530)</f>
        <v/>
      </c>
      <c r="P530" s="31" t="n">
        <v>0</v>
      </c>
      <c r="Q530" s="31">
        <f>AVERAGE(P530,R530)</f>
        <v/>
      </c>
      <c r="R530" s="31" t="n">
        <v>0</v>
      </c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  <c r="AB530" s="31" t="n"/>
      <c r="AC530" s="31" t="n"/>
      <c r="AD530" s="31" t="n"/>
      <c r="AE530" s="31" t="n"/>
      <c r="AF530" s="31" t="n"/>
      <c r="AG530" s="31" t="n"/>
    </row>
    <row r="531" ht="15.75" customHeight="1">
      <c r="A531" s="31" t="n"/>
      <c r="B531" s="31" t="inlineStr">
        <is>
          <t>PA</t>
        </is>
      </c>
      <c r="C531" s="31" t="inlineStr">
        <is>
          <t>Generation</t>
        </is>
      </c>
      <c r="D531" s="31" t="inlineStr">
        <is>
          <t>Geothermal</t>
        </is>
      </c>
      <c r="E531" s="31">
        <f>LOOKUP(D531,$U$2:$V$15,$V$2:$V$15)</f>
        <v/>
      </c>
      <c r="F531" s="31" t="n">
        <v>0</v>
      </c>
      <c r="G531" s="31">
        <f>AVERAGE(F531,H531)</f>
        <v/>
      </c>
      <c r="H531" s="31" t="n">
        <v>0</v>
      </c>
      <c r="I531" s="31">
        <f>AVERAGE(H531,J531)</f>
        <v/>
      </c>
      <c r="J531" s="31" t="n">
        <v>0</v>
      </c>
      <c r="K531" s="31">
        <f>AVERAGE(J531,L531)</f>
        <v/>
      </c>
      <c r="L531" s="31" t="n">
        <v>0</v>
      </c>
      <c r="M531" s="31">
        <f>AVERAGE(L531,N531)</f>
        <v/>
      </c>
      <c r="N531" s="31" t="n">
        <v>0</v>
      </c>
      <c r="O531" s="31">
        <f>AVERAGE(N531,P531)</f>
        <v/>
      </c>
      <c r="P531" s="31" t="n">
        <v>0</v>
      </c>
      <c r="Q531" s="31">
        <f>AVERAGE(P531,R531)</f>
        <v/>
      </c>
      <c r="R531" s="31" t="n">
        <v>0</v>
      </c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  <c r="AB531" s="31" t="n"/>
      <c r="AC531" s="31" t="n"/>
      <c r="AD531" s="31" t="n"/>
      <c r="AE531" s="31" t="n"/>
      <c r="AF531" s="31" t="n"/>
      <c r="AG531" s="31" t="n"/>
    </row>
    <row r="532" ht="15.75" customHeight="1">
      <c r="A532" s="31" t="n"/>
      <c r="B532" s="31" t="inlineStr">
        <is>
          <t>PA</t>
        </is>
      </c>
      <c r="C532" s="31" t="inlineStr">
        <is>
          <t>Generation</t>
        </is>
      </c>
      <c r="D532" s="31" t="inlineStr">
        <is>
          <t>Hydro</t>
        </is>
      </c>
      <c r="E532" s="31">
        <f>LOOKUP(D532,$U$2:$V$15,$V$2:$V$15)</f>
        <v/>
      </c>
      <c r="F532" s="31" t="n">
        <v>2389691.262</v>
      </c>
      <c r="G532" s="31">
        <f>AVERAGE(F532,H532)</f>
        <v/>
      </c>
      <c r="H532" s="31" t="n">
        <v>2587463.213</v>
      </c>
      <c r="I532" s="31">
        <f>AVERAGE(H532,J532)</f>
        <v/>
      </c>
      <c r="J532" s="31" t="n">
        <v>2585556.389</v>
      </c>
      <c r="K532" s="31">
        <f>AVERAGE(J532,L532)</f>
        <v/>
      </c>
      <c r="L532" s="31" t="n">
        <v>2587463.213</v>
      </c>
      <c r="M532" s="31">
        <f>AVERAGE(L532,N532)</f>
        <v/>
      </c>
      <c r="N532" s="31" t="n">
        <v>2587463.213</v>
      </c>
      <c r="O532" s="31">
        <f>AVERAGE(N532,P532)</f>
        <v/>
      </c>
      <c r="P532" s="31" t="n">
        <v>2587463.213</v>
      </c>
      <c r="Q532" s="31">
        <f>AVERAGE(P532,R532)</f>
        <v/>
      </c>
      <c r="R532" s="31" t="n">
        <v>2587463.213</v>
      </c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  <c r="AB532" s="31" t="n"/>
      <c r="AC532" s="31" t="n"/>
      <c r="AD532" s="31" t="n"/>
      <c r="AE532" s="31" t="n"/>
      <c r="AF532" s="31" t="n"/>
      <c r="AG532" s="31" t="n"/>
    </row>
    <row r="533" ht="15.75" customHeight="1">
      <c r="A533" s="31" t="n"/>
      <c r="B533" s="31" t="inlineStr">
        <is>
          <t>PA</t>
        </is>
      </c>
      <c r="C533" s="31" t="inlineStr">
        <is>
          <t>Generation</t>
        </is>
      </c>
      <c r="D533" s="31" t="inlineStr">
        <is>
          <t>Imports</t>
        </is>
      </c>
      <c r="E533" s="31">
        <f>LOOKUP(D533,$U$2:$V$15,$V$2:$V$15)</f>
        <v/>
      </c>
      <c r="F533" s="31" t="n">
        <v>0</v>
      </c>
      <c r="G533" s="31">
        <f>AVERAGE(F533,H533)</f>
        <v/>
      </c>
      <c r="H533" s="31" t="n">
        <v>0</v>
      </c>
      <c r="I533" s="31">
        <f>AVERAGE(H533,J533)</f>
        <v/>
      </c>
      <c r="J533" s="31" t="n">
        <v>0</v>
      </c>
      <c r="K533" s="31">
        <f>AVERAGE(J533,L533)</f>
        <v/>
      </c>
      <c r="L533" s="31" t="n">
        <v>0</v>
      </c>
      <c r="M533" s="31">
        <f>AVERAGE(L533,N533)</f>
        <v/>
      </c>
      <c r="N533" s="31" t="n">
        <v>0</v>
      </c>
      <c r="O533" s="31">
        <f>AVERAGE(N533,P533)</f>
        <v/>
      </c>
      <c r="P533" s="31" t="n">
        <v>0</v>
      </c>
      <c r="Q533" s="31">
        <f>AVERAGE(P533,R533)</f>
        <v/>
      </c>
      <c r="R533" s="31" t="n">
        <v>0</v>
      </c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  <c r="AB533" s="31" t="n"/>
      <c r="AC533" s="31" t="n"/>
      <c r="AD533" s="31" t="n"/>
      <c r="AE533" s="31" t="n"/>
      <c r="AF533" s="31" t="n"/>
      <c r="AG533" s="31" t="n"/>
    </row>
    <row r="534" ht="15.75" customHeight="1">
      <c r="A534" s="31" t="n"/>
      <c r="B534" s="31" t="inlineStr">
        <is>
          <t>PA</t>
        </is>
      </c>
      <c r="C534" s="31" t="inlineStr">
        <is>
          <t>Generation</t>
        </is>
      </c>
      <c r="D534" s="31" t="inlineStr">
        <is>
          <t>Land-based Wind</t>
        </is>
      </c>
      <c r="E534" s="31">
        <f>LOOKUP(D534,$U$2:$V$15,$V$2:$V$15)</f>
        <v/>
      </c>
      <c r="F534" s="31" t="n">
        <v>4194197.587</v>
      </c>
      <c r="G534" s="31">
        <f>AVERAGE(F534,H534)</f>
        <v/>
      </c>
      <c r="H534" s="31" t="n">
        <v>5728319.306</v>
      </c>
      <c r="I534" s="31">
        <f>AVERAGE(H534,J534)</f>
        <v/>
      </c>
      <c r="J534" s="31" t="n">
        <v>8066467.758</v>
      </c>
      <c r="K534" s="31">
        <f>AVERAGE(J534,L534)</f>
        <v/>
      </c>
      <c r="L534" s="31" t="n">
        <v>8066467.758</v>
      </c>
      <c r="M534" s="31">
        <f>AVERAGE(L534,N534)</f>
        <v/>
      </c>
      <c r="N534" s="31" t="n">
        <v>14606781.17</v>
      </c>
      <c r="O534" s="31">
        <f>AVERAGE(N534,P534)</f>
        <v/>
      </c>
      <c r="P534" s="31" t="n">
        <v>14606745.23</v>
      </c>
      <c r="Q534" s="31">
        <f>AVERAGE(P534,R534)</f>
        <v/>
      </c>
      <c r="R534" s="31" t="n">
        <v>14606746.83</v>
      </c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  <c r="AB534" s="31" t="n"/>
      <c r="AC534" s="31" t="n"/>
      <c r="AD534" s="31" t="n"/>
      <c r="AE534" s="31" t="n"/>
      <c r="AF534" s="31" t="n"/>
      <c r="AG534" s="31" t="n"/>
    </row>
    <row r="535" ht="15.75" customHeight="1">
      <c r="A535" s="31" t="n"/>
      <c r="B535" s="31" t="inlineStr">
        <is>
          <t>PA</t>
        </is>
      </c>
      <c r="C535" s="31" t="inlineStr">
        <is>
          <t>Generation</t>
        </is>
      </c>
      <c r="D535" s="31" t="inlineStr">
        <is>
          <t>NG-CC</t>
        </is>
      </c>
      <c r="E535" s="31">
        <f>LOOKUP(D535,$U$2:$V$15,$V$2:$V$15)</f>
        <v/>
      </c>
      <c r="F535" s="31" t="n">
        <v>101596679.3</v>
      </c>
      <c r="G535" s="31">
        <f>AVERAGE(F535,H535)</f>
        <v/>
      </c>
      <c r="H535" s="31" t="n">
        <v>133395753.8</v>
      </c>
      <c r="I535" s="31">
        <f>AVERAGE(H535,J535)</f>
        <v/>
      </c>
      <c r="J535" s="31" t="n">
        <v>133753118.4</v>
      </c>
      <c r="K535" s="31">
        <f>AVERAGE(J535,L535)</f>
        <v/>
      </c>
      <c r="L535" s="31" t="n">
        <v>124610101.9</v>
      </c>
      <c r="M535" s="31">
        <f>AVERAGE(L535,N535)</f>
        <v/>
      </c>
      <c r="N535" s="31" t="n">
        <v>121985947.7</v>
      </c>
      <c r="O535" s="31">
        <f>AVERAGE(N535,P535)</f>
        <v/>
      </c>
      <c r="P535" s="31" t="n">
        <v>121635814.5</v>
      </c>
      <c r="Q535" s="31">
        <f>AVERAGE(P535,R535)</f>
        <v/>
      </c>
      <c r="R535" s="31" t="n">
        <v>118630621.4</v>
      </c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  <c r="AB535" s="31" t="n"/>
      <c r="AC535" s="31" t="n"/>
      <c r="AD535" s="31" t="n"/>
      <c r="AE535" s="31" t="n"/>
      <c r="AF535" s="31" t="n"/>
      <c r="AG535" s="31" t="n"/>
    </row>
    <row r="536" ht="15.75" customHeight="1">
      <c r="A536" s="31" t="n"/>
      <c r="B536" s="31" t="inlineStr">
        <is>
          <t>PA</t>
        </is>
      </c>
      <c r="C536" s="31" t="inlineStr">
        <is>
          <t>Generation</t>
        </is>
      </c>
      <c r="D536" s="31" t="inlineStr">
        <is>
          <t>NG-CT</t>
        </is>
      </c>
      <c r="E536" s="31">
        <f>LOOKUP(D536,$U$2:$V$15,$V$2:$V$15)</f>
        <v/>
      </c>
      <c r="F536" s="31" t="n">
        <v>556883.5237</v>
      </c>
      <c r="G536" s="31">
        <f>AVERAGE(F536,H536)</f>
        <v/>
      </c>
      <c r="H536" s="31" t="n">
        <v>357772.578</v>
      </c>
      <c r="I536" s="31">
        <f>AVERAGE(H536,J536)</f>
        <v/>
      </c>
      <c r="J536" s="31" t="n">
        <v>341507.3012</v>
      </c>
      <c r="K536" s="31">
        <f>AVERAGE(J536,L536)</f>
        <v/>
      </c>
      <c r="L536" s="31" t="n">
        <v>341507.3012</v>
      </c>
      <c r="M536" s="31">
        <f>AVERAGE(L536,N536)</f>
        <v/>
      </c>
      <c r="N536" s="31" t="n">
        <v>337080.2212</v>
      </c>
      <c r="O536" s="31">
        <f>AVERAGE(N536,P536)</f>
        <v/>
      </c>
      <c r="P536" s="31" t="n">
        <v>337080.2212</v>
      </c>
      <c r="Q536" s="31">
        <f>AVERAGE(P536,R536)</f>
        <v/>
      </c>
      <c r="R536" s="31" t="n">
        <v>337080.2212</v>
      </c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  <c r="AB536" s="31" t="n"/>
      <c r="AC536" s="31" t="n"/>
      <c r="AD536" s="31" t="n"/>
      <c r="AE536" s="31" t="n"/>
      <c r="AF536" s="31" t="n"/>
      <c r="AG536" s="31" t="n"/>
    </row>
    <row r="537" ht="15.75" customHeight="1">
      <c r="A537" s="31" t="n"/>
      <c r="B537" s="31" t="inlineStr">
        <is>
          <t>PA</t>
        </is>
      </c>
      <c r="C537" s="31" t="inlineStr">
        <is>
          <t>Generation</t>
        </is>
      </c>
      <c r="D537" s="31" t="inlineStr">
        <is>
          <t>Nuclear</t>
        </is>
      </c>
      <c r="E537" s="31">
        <f>LOOKUP(D537,$U$2:$V$15,$V$2:$V$15)</f>
        <v/>
      </c>
      <c r="F537" s="31" t="n">
        <v>58075578.27</v>
      </c>
      <c r="G537" s="31">
        <f>AVERAGE(F537,H537)</f>
        <v/>
      </c>
      <c r="H537" s="31" t="n">
        <v>51729367.2</v>
      </c>
      <c r="I537" s="31">
        <f>AVERAGE(H537,J537)</f>
        <v/>
      </c>
      <c r="J537" s="31" t="n">
        <v>37436953.64</v>
      </c>
      <c r="K537" s="31">
        <f>AVERAGE(J537,L537)</f>
        <v/>
      </c>
      <c r="L537" s="31" t="n">
        <v>37436953.64</v>
      </c>
      <c r="M537" s="31">
        <f>AVERAGE(L537,N537)</f>
        <v/>
      </c>
      <c r="N537" s="31" t="n">
        <v>37436953.64</v>
      </c>
      <c r="O537" s="31">
        <f>AVERAGE(N537,P537)</f>
        <v/>
      </c>
      <c r="P537" s="31" t="n">
        <v>37436953.64</v>
      </c>
      <c r="Q537" s="31">
        <f>AVERAGE(P537,R537)</f>
        <v/>
      </c>
      <c r="R537" s="31" t="n">
        <v>37436953.64</v>
      </c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  <c r="AB537" s="31" t="n"/>
      <c r="AC537" s="31" t="n"/>
      <c r="AD537" s="31" t="n"/>
      <c r="AE537" s="31" t="n"/>
      <c r="AF537" s="31" t="n"/>
      <c r="AG537" s="31" t="n"/>
    </row>
    <row r="538" ht="15.75" customHeight="1">
      <c r="A538" s="31" t="n"/>
      <c r="B538" s="31" t="inlineStr">
        <is>
          <t>PA</t>
        </is>
      </c>
      <c r="C538" s="31" t="inlineStr">
        <is>
          <t>Generation</t>
        </is>
      </c>
      <c r="D538" s="31" t="inlineStr">
        <is>
          <t>Offshore Wind</t>
        </is>
      </c>
      <c r="E538" s="31">
        <f>LOOKUP(D538,$U$2:$V$15,$V$2:$V$15)</f>
        <v/>
      </c>
      <c r="F538" s="31" t="n">
        <v>0</v>
      </c>
      <c r="G538" s="31">
        <f>AVERAGE(F538,H538)</f>
        <v/>
      </c>
      <c r="H538" s="31" t="n">
        <v>0</v>
      </c>
      <c r="I538" s="31">
        <f>AVERAGE(H538,J538)</f>
        <v/>
      </c>
      <c r="J538" s="31" t="n">
        <v>0</v>
      </c>
      <c r="K538" s="31">
        <f>AVERAGE(J538,L538)</f>
        <v/>
      </c>
      <c r="L538" s="31" t="n">
        <v>0</v>
      </c>
      <c r="M538" s="31">
        <f>AVERAGE(L538,N538)</f>
        <v/>
      </c>
      <c r="N538" s="31" t="n">
        <v>0</v>
      </c>
      <c r="O538" s="31">
        <f>AVERAGE(N538,P538)</f>
        <v/>
      </c>
      <c r="P538" s="31" t="n">
        <v>0</v>
      </c>
      <c r="Q538" s="31">
        <f>AVERAGE(P538,R538)</f>
        <v/>
      </c>
      <c r="R538" s="31" t="n">
        <v>0</v>
      </c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  <c r="AB538" s="31" t="n"/>
      <c r="AC538" s="31" t="n"/>
      <c r="AD538" s="31" t="n"/>
      <c r="AE538" s="31" t="n"/>
      <c r="AF538" s="31" t="n"/>
      <c r="AG538" s="31" t="n"/>
    </row>
    <row r="539" ht="15.75" customHeight="1">
      <c r="A539" s="31" t="n"/>
      <c r="B539" s="31" t="inlineStr">
        <is>
          <t>PA</t>
        </is>
      </c>
      <c r="C539" s="31" t="inlineStr">
        <is>
          <t>Generation</t>
        </is>
      </c>
      <c r="D539" s="31" t="inlineStr">
        <is>
          <t>Oil-Gas-Steam</t>
        </is>
      </c>
      <c r="E539" s="31">
        <f>LOOKUP(D539,$U$2:$V$15,$V$2:$V$15)</f>
        <v/>
      </c>
      <c r="F539" s="31" t="n">
        <v>1784776.094</v>
      </c>
      <c r="G539" s="31">
        <f>AVERAGE(F539,H539)</f>
        <v/>
      </c>
      <c r="H539" s="31" t="n">
        <v>1757927.139</v>
      </c>
      <c r="I539" s="31">
        <f>AVERAGE(H539,J539)</f>
        <v/>
      </c>
      <c r="J539" s="31" t="n">
        <v>1784776.094</v>
      </c>
      <c r="K539" s="31">
        <f>AVERAGE(J539,L539)</f>
        <v/>
      </c>
      <c r="L539" s="31" t="n">
        <v>1784776.094</v>
      </c>
      <c r="M539" s="31">
        <f>AVERAGE(L539,N539)</f>
        <v/>
      </c>
      <c r="N539" s="31" t="n">
        <v>1784776.094</v>
      </c>
      <c r="O539" s="31">
        <f>AVERAGE(N539,P539)</f>
        <v/>
      </c>
      <c r="P539" s="31" t="n">
        <v>1781715.806</v>
      </c>
      <c r="Q539" s="31">
        <f>AVERAGE(P539,R539)</f>
        <v/>
      </c>
      <c r="R539" s="31" t="n">
        <v>1797599.361</v>
      </c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  <c r="AB539" s="31" t="n"/>
      <c r="AC539" s="31" t="n"/>
      <c r="AD539" s="31" t="n"/>
      <c r="AE539" s="31" t="n"/>
      <c r="AF539" s="31" t="n"/>
      <c r="AG539" s="31" t="n"/>
    </row>
    <row r="540" ht="15.75" customHeight="1">
      <c r="A540" s="31" t="n"/>
      <c r="B540" s="31" t="inlineStr">
        <is>
          <t>PA</t>
        </is>
      </c>
      <c r="C540" s="31" t="inlineStr">
        <is>
          <t>Generation</t>
        </is>
      </c>
      <c r="D540" s="31" t="inlineStr">
        <is>
          <t>Rooftop PV</t>
        </is>
      </c>
      <c r="E540" s="31">
        <f>LOOKUP(D540,$U$2:$V$15,$V$2:$V$15)</f>
        <v/>
      </c>
      <c r="F540" s="31" t="n">
        <v>495110.1354</v>
      </c>
      <c r="G540" s="31">
        <f>AVERAGE(F540,H540)</f>
        <v/>
      </c>
      <c r="H540" s="31" t="n">
        <v>739346.5648000001</v>
      </c>
      <c r="I540" s="31">
        <f>AVERAGE(H540,J540)</f>
        <v/>
      </c>
      <c r="J540" s="31" t="n">
        <v>1011720.783</v>
      </c>
      <c r="K540" s="31">
        <f>AVERAGE(J540,L540)</f>
        <v/>
      </c>
      <c r="L540" s="31" t="n">
        <v>1329147.112</v>
      </c>
      <c r="M540" s="31">
        <f>AVERAGE(L540,N540)</f>
        <v/>
      </c>
      <c r="N540" s="31" t="n">
        <v>1731648.692</v>
      </c>
      <c r="O540" s="31">
        <f>AVERAGE(N540,P540)</f>
        <v/>
      </c>
      <c r="P540" s="31" t="n">
        <v>2221383.237</v>
      </c>
      <c r="Q540" s="31">
        <f>AVERAGE(P540,R540)</f>
        <v/>
      </c>
      <c r="R540" s="31" t="n">
        <v>2805469.761</v>
      </c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  <c r="AB540" s="31" t="n"/>
      <c r="AC540" s="31" t="n"/>
      <c r="AD540" s="31" t="n"/>
      <c r="AE540" s="31" t="n"/>
      <c r="AF540" s="31" t="n"/>
      <c r="AG540" s="31" t="n"/>
    </row>
    <row r="541" ht="15.75" customHeight="1">
      <c r="A541" s="31" t="n"/>
      <c r="B541" s="31" t="inlineStr">
        <is>
          <t>PA</t>
        </is>
      </c>
      <c r="C541" s="31" t="inlineStr">
        <is>
          <t>Generation</t>
        </is>
      </c>
      <c r="D541" s="31" t="inlineStr">
        <is>
          <t>Storage</t>
        </is>
      </c>
      <c r="E541" s="31">
        <f>LOOKUP(D541,$U$2:$V$15,$V$2:$V$15)</f>
        <v/>
      </c>
      <c r="F541" s="31" t="n">
        <v>0</v>
      </c>
      <c r="G541" s="31" t="n">
        <v>0</v>
      </c>
      <c r="H541" s="31" t="n">
        <v>0</v>
      </c>
      <c r="I541" s="31" t="n">
        <v>0</v>
      </c>
      <c r="J541" s="31" t="n">
        <v>0</v>
      </c>
      <c r="K541" s="31" t="n">
        <v>0</v>
      </c>
      <c r="L541" s="31" t="n">
        <v>0</v>
      </c>
      <c r="M541" s="31" t="n">
        <v>0</v>
      </c>
      <c r="N541" s="31" t="n">
        <v>0</v>
      </c>
      <c r="O541" s="31" t="n">
        <v>0</v>
      </c>
      <c r="P541" s="31" t="n">
        <v>0</v>
      </c>
      <c r="Q541" s="31" t="n">
        <v>0</v>
      </c>
      <c r="R541" s="31" t="n">
        <v>0</v>
      </c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  <c r="AB541" s="31" t="n"/>
      <c r="AC541" s="31" t="n"/>
      <c r="AD541" s="31" t="n"/>
      <c r="AE541" s="31" t="n"/>
      <c r="AF541" s="31" t="n"/>
      <c r="AG541" s="31" t="n"/>
    </row>
    <row r="542" ht="15.75" customHeight="1">
      <c r="A542" s="31" t="n"/>
      <c r="B542" s="31" t="inlineStr">
        <is>
          <t>PA</t>
        </is>
      </c>
      <c r="C542" s="31" t="inlineStr">
        <is>
          <t>Generation</t>
        </is>
      </c>
      <c r="D542" s="31" t="inlineStr">
        <is>
          <t>Utility PV</t>
        </is>
      </c>
      <c r="E542" s="31">
        <f>LOOKUP(D542,$U$2:$V$15,$V$2:$V$15)</f>
        <v/>
      </c>
      <c r="F542" s="31" t="n">
        <v>79251.20991000001</v>
      </c>
      <c r="G542" s="31">
        <f>AVERAGE(F542,H542)</f>
        <v/>
      </c>
      <c r="H542" s="31" t="n">
        <v>79252.83736</v>
      </c>
      <c r="I542" s="31">
        <f>AVERAGE(H542,J542)</f>
        <v/>
      </c>
      <c r="J542" s="31" t="n">
        <v>79254.43193000001</v>
      </c>
      <c r="K542" s="31">
        <f>AVERAGE(J542,L542)</f>
        <v/>
      </c>
      <c r="L542" s="31" t="n">
        <v>78463.36100999999</v>
      </c>
      <c r="M542" s="31">
        <f>AVERAGE(L542,N542)</f>
        <v/>
      </c>
      <c r="N542" s="31" t="n">
        <v>77680.03618</v>
      </c>
      <c r="O542" s="31">
        <f>AVERAGE(N542,P542)</f>
        <v/>
      </c>
      <c r="P542" s="31" t="n">
        <v>76905.0145</v>
      </c>
      <c r="Q542" s="31">
        <f>AVERAGE(P542,R542)</f>
        <v/>
      </c>
      <c r="R542" s="31" t="n">
        <v>76138.21666999999</v>
      </c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  <c r="AB542" s="31" t="n"/>
      <c r="AC542" s="31" t="n"/>
      <c r="AD542" s="31" t="n"/>
      <c r="AE542" s="31" t="n"/>
      <c r="AF542" s="31" t="n"/>
      <c r="AG542" s="31" t="n"/>
    </row>
    <row r="543" ht="15.75" customHeight="1">
      <c r="A543" s="31" t="n"/>
      <c r="B543" s="31" t="inlineStr">
        <is>
          <t>RI</t>
        </is>
      </c>
      <c r="C543" s="31" t="inlineStr">
        <is>
          <t>Generation</t>
        </is>
      </c>
      <c r="D543" s="31" t="inlineStr">
        <is>
          <t>Biopower</t>
        </is>
      </c>
      <c r="E543" s="31">
        <f>LOOKUP(D543,$U$2:$V$15,$V$2:$V$15)</f>
        <v/>
      </c>
      <c r="F543" s="31" t="n">
        <v>11552.64</v>
      </c>
      <c r="G543" s="31">
        <f>AVERAGE(F543,H543)</f>
        <v/>
      </c>
      <c r="H543" s="31" t="n">
        <v>1325.184</v>
      </c>
      <c r="I543" s="31">
        <f>AVERAGE(H543,J543)</f>
        <v/>
      </c>
      <c r="J543" s="31" t="n">
        <v>12225.21753</v>
      </c>
      <c r="K543" s="31">
        <f>AVERAGE(J543,L543)</f>
        <v/>
      </c>
      <c r="L543" s="31" t="n">
        <v>12225.21753</v>
      </c>
      <c r="M543" s="31">
        <f>AVERAGE(L543,N543)</f>
        <v/>
      </c>
      <c r="N543" s="31" t="n">
        <v>12225.21753</v>
      </c>
      <c r="O543" s="31">
        <f>AVERAGE(N543,P543)</f>
        <v/>
      </c>
      <c r="P543" s="31" t="n">
        <v>12225.21753</v>
      </c>
      <c r="Q543" s="31">
        <f>AVERAGE(P543,R543)</f>
        <v/>
      </c>
      <c r="R543" s="31" t="n">
        <v>12225.21753</v>
      </c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  <c r="AB543" s="31" t="n"/>
      <c r="AC543" s="31" t="n"/>
      <c r="AD543" s="31" t="n"/>
      <c r="AE543" s="31" t="n"/>
      <c r="AF543" s="31" t="n"/>
      <c r="AG543" s="31" t="n"/>
    </row>
    <row r="544" ht="15.75" customHeight="1">
      <c r="A544" s="31" t="n"/>
      <c r="B544" s="31" t="inlineStr">
        <is>
          <t>RI</t>
        </is>
      </c>
      <c r="C544" s="31" t="inlineStr">
        <is>
          <t>Generation</t>
        </is>
      </c>
      <c r="D544" s="31" t="inlineStr">
        <is>
          <t>Coal</t>
        </is>
      </c>
      <c r="E544" s="31">
        <f>LOOKUP(D544,$U$2:$V$15,$V$2:$V$15)</f>
        <v/>
      </c>
      <c r="F544" s="31" t="n">
        <v>0</v>
      </c>
      <c r="G544" s="31">
        <f>AVERAGE(F544,H544)</f>
        <v/>
      </c>
      <c r="H544" s="31" t="n">
        <v>0</v>
      </c>
      <c r="I544" s="31">
        <f>AVERAGE(H544,J544)</f>
        <v/>
      </c>
      <c r="J544" s="31" t="n">
        <v>0</v>
      </c>
      <c r="K544" s="31">
        <f>AVERAGE(J544,L544)</f>
        <v/>
      </c>
      <c r="L544" s="31" t="n">
        <v>0</v>
      </c>
      <c r="M544" s="31">
        <f>AVERAGE(L544,N544)</f>
        <v/>
      </c>
      <c r="N544" s="31" t="n">
        <v>0</v>
      </c>
      <c r="O544" s="31">
        <f>AVERAGE(N544,P544)</f>
        <v/>
      </c>
      <c r="P544" s="31" t="n">
        <v>0</v>
      </c>
      <c r="Q544" s="31">
        <f>AVERAGE(P544,R544)</f>
        <v/>
      </c>
      <c r="R544" s="31" t="n">
        <v>0</v>
      </c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  <c r="AB544" s="31" t="n"/>
      <c r="AC544" s="31" t="n"/>
      <c r="AD544" s="31" t="n"/>
      <c r="AE544" s="31" t="n"/>
      <c r="AF544" s="31" t="n"/>
      <c r="AG544" s="31" t="n"/>
    </row>
    <row r="545" ht="15.75" customHeight="1">
      <c r="A545" s="31" t="n"/>
      <c r="B545" s="31" t="inlineStr">
        <is>
          <t>RI</t>
        </is>
      </c>
      <c r="C545" s="31" t="inlineStr">
        <is>
          <t>Generation</t>
        </is>
      </c>
      <c r="D545" s="31" t="inlineStr">
        <is>
          <t>CSP</t>
        </is>
      </c>
      <c r="E545" s="31">
        <f>LOOKUP(D545,$U$2:$V$15,$V$2:$V$15)</f>
        <v/>
      </c>
      <c r="F545" s="31" t="n">
        <v>0</v>
      </c>
      <c r="G545" s="31">
        <f>AVERAGE(F545,H545)</f>
        <v/>
      </c>
      <c r="H545" s="31" t="n">
        <v>0</v>
      </c>
      <c r="I545" s="31">
        <f>AVERAGE(H545,J545)</f>
        <v/>
      </c>
      <c r="J545" s="31" t="n">
        <v>0</v>
      </c>
      <c r="K545" s="31">
        <f>AVERAGE(J545,L545)</f>
        <v/>
      </c>
      <c r="L545" s="31" t="n">
        <v>0</v>
      </c>
      <c r="M545" s="31">
        <f>AVERAGE(L545,N545)</f>
        <v/>
      </c>
      <c r="N545" s="31" t="n">
        <v>0</v>
      </c>
      <c r="O545" s="31">
        <f>AVERAGE(N545,P545)</f>
        <v/>
      </c>
      <c r="P545" s="31" t="n">
        <v>0</v>
      </c>
      <c r="Q545" s="31">
        <f>AVERAGE(P545,R545)</f>
        <v/>
      </c>
      <c r="R545" s="31" t="n">
        <v>0</v>
      </c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  <c r="AB545" s="31" t="n"/>
      <c r="AC545" s="31" t="n"/>
      <c r="AD545" s="31" t="n"/>
      <c r="AE545" s="31" t="n"/>
      <c r="AF545" s="31" t="n"/>
      <c r="AG545" s="31" t="n"/>
    </row>
    <row r="546" ht="15.75" customHeight="1">
      <c r="A546" s="31" t="n"/>
      <c r="B546" s="31" t="inlineStr">
        <is>
          <t>RI</t>
        </is>
      </c>
      <c r="C546" s="31" t="inlineStr">
        <is>
          <t>Generation</t>
        </is>
      </c>
      <c r="D546" s="31" t="inlineStr">
        <is>
          <t>Geothermal</t>
        </is>
      </c>
      <c r="E546" s="31">
        <f>LOOKUP(D546,$U$2:$V$15,$V$2:$V$15)</f>
        <v/>
      </c>
      <c r="F546" s="31" t="n">
        <v>0</v>
      </c>
      <c r="G546" s="31">
        <f>AVERAGE(F546,H546)</f>
        <v/>
      </c>
      <c r="H546" s="31" t="n">
        <v>0</v>
      </c>
      <c r="I546" s="31">
        <f>AVERAGE(H546,J546)</f>
        <v/>
      </c>
      <c r="J546" s="31" t="n">
        <v>0</v>
      </c>
      <c r="K546" s="31">
        <f>AVERAGE(J546,L546)</f>
        <v/>
      </c>
      <c r="L546" s="31" t="n">
        <v>0</v>
      </c>
      <c r="M546" s="31">
        <f>AVERAGE(L546,N546)</f>
        <v/>
      </c>
      <c r="N546" s="31" t="n">
        <v>0</v>
      </c>
      <c r="O546" s="31">
        <f>AVERAGE(N546,P546)</f>
        <v/>
      </c>
      <c r="P546" s="31" t="n">
        <v>0</v>
      </c>
      <c r="Q546" s="31">
        <f>AVERAGE(P546,R546)</f>
        <v/>
      </c>
      <c r="R546" s="31" t="n">
        <v>0</v>
      </c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  <c r="AB546" s="31" t="n"/>
      <c r="AC546" s="31" t="n"/>
      <c r="AD546" s="31" t="n"/>
      <c r="AE546" s="31" t="n"/>
      <c r="AF546" s="31" t="n"/>
      <c r="AG546" s="31" t="n"/>
    </row>
    <row r="547" ht="15.75" customHeight="1">
      <c r="A547" s="31" t="n"/>
      <c r="B547" s="31" t="inlineStr">
        <is>
          <t>RI</t>
        </is>
      </c>
      <c r="C547" s="31" t="inlineStr">
        <is>
          <t>Generation</t>
        </is>
      </c>
      <c r="D547" s="31" t="inlineStr">
        <is>
          <t>Hydro</t>
        </is>
      </c>
      <c r="E547" s="31">
        <f>LOOKUP(D547,$U$2:$V$15,$V$2:$V$15)</f>
        <v/>
      </c>
      <c r="F547" s="31" t="n">
        <v>12248.0608</v>
      </c>
      <c r="G547" s="31">
        <f>AVERAGE(F547,H547)</f>
        <v/>
      </c>
      <c r="H547" s="31" t="n">
        <v>12248.0608</v>
      </c>
      <c r="I547" s="31">
        <f>AVERAGE(H547,J547)</f>
        <v/>
      </c>
      <c r="J547" s="31" t="n">
        <v>12248.0608</v>
      </c>
      <c r="K547" s="31">
        <f>AVERAGE(J547,L547)</f>
        <v/>
      </c>
      <c r="L547" s="31" t="n">
        <v>12248.0608</v>
      </c>
      <c r="M547" s="31">
        <f>AVERAGE(L547,N547)</f>
        <v/>
      </c>
      <c r="N547" s="31" t="n">
        <v>12248.0608</v>
      </c>
      <c r="O547" s="31">
        <f>AVERAGE(N547,P547)</f>
        <v/>
      </c>
      <c r="P547" s="31" t="n">
        <v>12248.0608</v>
      </c>
      <c r="Q547" s="31">
        <f>AVERAGE(P547,R547)</f>
        <v/>
      </c>
      <c r="R547" s="31" t="n">
        <v>12248.0608</v>
      </c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  <c r="AB547" s="31" t="n"/>
      <c r="AC547" s="31" t="n"/>
      <c r="AD547" s="31" t="n"/>
      <c r="AE547" s="31" t="n"/>
      <c r="AF547" s="31" t="n"/>
      <c r="AG547" s="31" t="n"/>
    </row>
    <row r="548" ht="15.75" customHeight="1">
      <c r="A548" s="31" t="n"/>
      <c r="B548" s="31" t="inlineStr">
        <is>
          <t>RI</t>
        </is>
      </c>
      <c r="C548" s="31" t="inlineStr">
        <is>
          <t>Generation</t>
        </is>
      </c>
      <c r="D548" s="31" t="inlineStr">
        <is>
          <t>Imports</t>
        </is>
      </c>
      <c r="E548" s="31">
        <f>LOOKUP(D548,$U$2:$V$15,$V$2:$V$15)</f>
        <v/>
      </c>
      <c r="F548" s="31" t="n">
        <v>0</v>
      </c>
      <c r="G548" s="31">
        <f>AVERAGE(F548,H548)</f>
        <v/>
      </c>
      <c r="H548" s="31" t="n">
        <v>0</v>
      </c>
      <c r="I548" s="31">
        <f>AVERAGE(H548,J548)</f>
        <v/>
      </c>
      <c r="J548" s="31" t="n">
        <v>0</v>
      </c>
      <c r="K548" s="31">
        <f>AVERAGE(J548,L548)</f>
        <v/>
      </c>
      <c r="L548" s="31" t="n">
        <v>0</v>
      </c>
      <c r="M548" s="31">
        <f>AVERAGE(L548,N548)</f>
        <v/>
      </c>
      <c r="N548" s="31" t="n">
        <v>0</v>
      </c>
      <c r="O548" s="31">
        <f>AVERAGE(N548,P548)</f>
        <v/>
      </c>
      <c r="P548" s="31" t="n">
        <v>0</v>
      </c>
      <c r="Q548" s="31">
        <f>AVERAGE(P548,R548)</f>
        <v/>
      </c>
      <c r="R548" s="31" t="n">
        <v>0</v>
      </c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  <c r="AB548" s="31" t="n"/>
      <c r="AC548" s="31" t="n"/>
      <c r="AD548" s="31" t="n"/>
      <c r="AE548" s="31" t="n"/>
      <c r="AF548" s="31" t="n"/>
      <c r="AG548" s="31" t="n"/>
    </row>
    <row r="549" ht="15.75" customHeight="1">
      <c r="A549" s="31" t="n"/>
      <c r="B549" s="31" t="inlineStr">
        <is>
          <t>RI</t>
        </is>
      </c>
      <c r="C549" s="31" t="inlineStr">
        <is>
          <t>Generation</t>
        </is>
      </c>
      <c r="D549" s="31" t="inlineStr">
        <is>
          <t>Land-based Wind</t>
        </is>
      </c>
      <c r="E549" s="31">
        <f>LOOKUP(D549,$U$2:$V$15,$V$2:$V$15)</f>
        <v/>
      </c>
      <c r="F549" s="31" t="n">
        <v>59085.37373</v>
      </c>
      <c r="G549" s="31">
        <f>AVERAGE(F549,H549)</f>
        <v/>
      </c>
      <c r="H549" s="31" t="n">
        <v>59085.37373</v>
      </c>
      <c r="I549" s="31">
        <f>AVERAGE(H549,J549)</f>
        <v/>
      </c>
      <c r="J549" s="31" t="n">
        <v>59085.37373</v>
      </c>
      <c r="K549" s="31">
        <f>AVERAGE(J549,L549)</f>
        <v/>
      </c>
      <c r="L549" s="31" t="n">
        <v>59085.37373</v>
      </c>
      <c r="M549" s="31">
        <f>AVERAGE(L549,N549)</f>
        <v/>
      </c>
      <c r="N549" s="31" t="n">
        <v>59006.77543</v>
      </c>
      <c r="O549" s="31">
        <f>AVERAGE(N549,P549)</f>
        <v/>
      </c>
      <c r="P549" s="31" t="n">
        <v>58298.01313</v>
      </c>
      <c r="Q549" s="31">
        <f>AVERAGE(P549,R549)</f>
        <v/>
      </c>
      <c r="R549" s="31" t="n">
        <v>56370.54737</v>
      </c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  <c r="AB549" s="31" t="n"/>
      <c r="AC549" s="31" t="n"/>
      <c r="AD549" s="31" t="n"/>
      <c r="AE549" s="31" t="n"/>
      <c r="AF549" s="31" t="n"/>
      <c r="AG549" s="31" t="n"/>
    </row>
    <row r="550" ht="15.75" customHeight="1">
      <c r="A550" s="31" t="n"/>
      <c r="B550" s="31" t="inlineStr">
        <is>
          <t>RI</t>
        </is>
      </c>
      <c r="C550" s="31" t="inlineStr">
        <is>
          <t>Generation</t>
        </is>
      </c>
      <c r="D550" s="31" t="inlineStr">
        <is>
          <t>NG-CC</t>
        </is>
      </c>
      <c r="E550" s="31">
        <f>LOOKUP(D550,$U$2:$V$15,$V$2:$V$15)</f>
        <v/>
      </c>
      <c r="F550" s="31" t="n">
        <v>1049175.803</v>
      </c>
      <c r="G550" s="31">
        <f>AVERAGE(F550,H550)</f>
        <v/>
      </c>
      <c r="H550" s="31" t="n">
        <v>943482.7703</v>
      </c>
      <c r="I550" s="31">
        <f>AVERAGE(H550,J550)</f>
        <v/>
      </c>
      <c r="J550" s="31" t="n">
        <v>1464770.281</v>
      </c>
      <c r="K550" s="31">
        <f>AVERAGE(J550,L550)</f>
        <v/>
      </c>
      <c r="L550" s="31" t="n">
        <v>651187.2</v>
      </c>
      <c r="M550" s="31">
        <f>AVERAGE(L550,N550)</f>
        <v/>
      </c>
      <c r="N550" s="31" t="n">
        <v>528157.4399999999</v>
      </c>
      <c r="O550" s="31">
        <f>AVERAGE(N550,P550)</f>
        <v/>
      </c>
      <c r="P550" s="31" t="n">
        <v>528157.4399999999</v>
      </c>
      <c r="Q550" s="31">
        <f>AVERAGE(P550,R550)</f>
        <v/>
      </c>
      <c r="R550" s="31" t="n">
        <v>345293.5378</v>
      </c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  <c r="AB550" s="31" t="n"/>
      <c r="AC550" s="31" t="n"/>
      <c r="AD550" s="31" t="n"/>
      <c r="AE550" s="31" t="n"/>
      <c r="AF550" s="31" t="n"/>
      <c r="AG550" s="31" t="n"/>
    </row>
    <row r="551" ht="15.75" customHeight="1">
      <c r="A551" s="31" t="n"/>
      <c r="B551" s="31" t="inlineStr">
        <is>
          <t>RI</t>
        </is>
      </c>
      <c r="C551" s="31" t="inlineStr">
        <is>
          <t>Generation</t>
        </is>
      </c>
      <c r="D551" s="31" t="inlineStr">
        <is>
          <t>NG-CT</t>
        </is>
      </c>
      <c r="E551" s="31">
        <f>LOOKUP(D551,$U$2:$V$15,$V$2:$V$15)</f>
        <v/>
      </c>
      <c r="F551" s="31" t="n">
        <v>0</v>
      </c>
      <c r="G551" s="31">
        <f>AVERAGE(F551,H551)</f>
        <v/>
      </c>
      <c r="H551" s="31" t="n">
        <v>0</v>
      </c>
      <c r="I551" s="31">
        <f>AVERAGE(H551,J551)</f>
        <v/>
      </c>
      <c r="J551" s="31" t="n">
        <v>0</v>
      </c>
      <c r="K551" s="31">
        <f>AVERAGE(J551,L551)</f>
        <v/>
      </c>
      <c r="L551" s="31" t="n">
        <v>0</v>
      </c>
      <c r="M551" s="31">
        <f>AVERAGE(L551,N551)</f>
        <v/>
      </c>
      <c r="N551" s="31" t="n">
        <v>0</v>
      </c>
      <c r="O551" s="31">
        <f>AVERAGE(N551,P551)</f>
        <v/>
      </c>
      <c r="P551" s="31" t="n">
        <v>0</v>
      </c>
      <c r="Q551" s="31">
        <f>AVERAGE(P551,R551)</f>
        <v/>
      </c>
      <c r="R551" s="31" t="n">
        <v>0</v>
      </c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  <c r="AB551" s="31" t="n"/>
      <c r="AC551" s="31" t="n"/>
      <c r="AD551" s="31" t="n"/>
      <c r="AE551" s="31" t="n"/>
      <c r="AF551" s="31" t="n"/>
      <c r="AG551" s="31" t="n"/>
    </row>
    <row r="552" ht="15.75" customHeight="1">
      <c r="A552" s="31" t="n"/>
      <c r="B552" s="31" t="inlineStr">
        <is>
          <t>RI</t>
        </is>
      </c>
      <c r="C552" s="31" t="inlineStr">
        <is>
          <t>Generation</t>
        </is>
      </c>
      <c r="D552" s="31" t="inlineStr">
        <is>
          <t>Nuclear</t>
        </is>
      </c>
      <c r="E552" s="31">
        <f>LOOKUP(D552,$U$2:$V$15,$V$2:$V$15)</f>
        <v/>
      </c>
      <c r="F552" s="31" t="n">
        <v>0</v>
      </c>
      <c r="G552" s="31">
        <f>AVERAGE(F552,H552)</f>
        <v/>
      </c>
      <c r="H552" s="31" t="n">
        <v>0</v>
      </c>
      <c r="I552" s="31">
        <f>AVERAGE(H552,J552)</f>
        <v/>
      </c>
      <c r="J552" s="31" t="n">
        <v>0</v>
      </c>
      <c r="K552" s="31">
        <f>AVERAGE(J552,L552)</f>
        <v/>
      </c>
      <c r="L552" s="31" t="n">
        <v>0</v>
      </c>
      <c r="M552" s="31">
        <f>AVERAGE(L552,N552)</f>
        <v/>
      </c>
      <c r="N552" s="31" t="n">
        <v>0</v>
      </c>
      <c r="O552" s="31">
        <f>AVERAGE(N552,P552)</f>
        <v/>
      </c>
      <c r="P552" s="31" t="n">
        <v>0</v>
      </c>
      <c r="Q552" s="31">
        <f>AVERAGE(P552,R552)</f>
        <v/>
      </c>
      <c r="R552" s="31" t="n">
        <v>0</v>
      </c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  <c r="AB552" s="31" t="n"/>
      <c r="AC552" s="31" t="n"/>
      <c r="AD552" s="31" t="n"/>
      <c r="AE552" s="31" t="n"/>
      <c r="AF552" s="31" t="n"/>
      <c r="AG552" s="31" t="n"/>
    </row>
    <row r="553" ht="15.75" customHeight="1">
      <c r="A553" s="31" t="n"/>
      <c r="B553" s="31" t="inlineStr">
        <is>
          <t>RI</t>
        </is>
      </c>
      <c r="C553" s="31" t="inlineStr">
        <is>
          <t>Generation</t>
        </is>
      </c>
      <c r="D553" s="31" t="inlineStr">
        <is>
          <t>Offshore Wind</t>
        </is>
      </c>
      <c r="E553" s="31">
        <f>LOOKUP(D553,$U$2:$V$15,$V$2:$V$15)</f>
        <v/>
      </c>
      <c r="F553" s="31" t="n">
        <v>95759.76253000001</v>
      </c>
      <c r="G553" s="31">
        <f>AVERAGE(F553,H553)</f>
        <v/>
      </c>
      <c r="H553" s="31" t="n">
        <v>98569.57428</v>
      </c>
      <c r="I553" s="31">
        <f>AVERAGE(H553,J553)</f>
        <v/>
      </c>
      <c r="J553" s="31" t="n">
        <v>98568.37014</v>
      </c>
      <c r="K553" s="31">
        <f>AVERAGE(J553,L553)</f>
        <v/>
      </c>
      <c r="L553" s="31" t="n">
        <v>1721395.589</v>
      </c>
      <c r="M553" s="31">
        <f>AVERAGE(L553,N553)</f>
        <v/>
      </c>
      <c r="N553" s="31" t="n">
        <v>1721395.589</v>
      </c>
      <c r="O553" s="31">
        <f>AVERAGE(N553,P553)</f>
        <v/>
      </c>
      <c r="P553" s="31" t="n">
        <v>1721352.128</v>
      </c>
      <c r="Q553" s="31">
        <f>AVERAGE(P553,R553)</f>
        <v/>
      </c>
      <c r="R553" s="31" t="n">
        <v>1721361.396</v>
      </c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  <c r="AB553" s="31" t="n"/>
      <c r="AC553" s="31" t="n"/>
      <c r="AD553" s="31" t="n"/>
      <c r="AE553" s="31" t="n"/>
      <c r="AF553" s="31" t="n"/>
      <c r="AG553" s="31" t="n"/>
    </row>
    <row r="554" ht="15.75" customHeight="1">
      <c r="A554" s="31" t="n"/>
      <c r="B554" s="31" t="inlineStr">
        <is>
          <t>RI</t>
        </is>
      </c>
      <c r="C554" s="31" t="inlineStr">
        <is>
          <t>Generation</t>
        </is>
      </c>
      <c r="D554" s="31" t="inlineStr">
        <is>
          <t>Oil-Gas-Steam</t>
        </is>
      </c>
      <c r="E554" s="31">
        <f>LOOKUP(D554,$U$2:$V$15,$V$2:$V$15)</f>
        <v/>
      </c>
      <c r="F554" s="31" t="n">
        <v>168887.1082</v>
      </c>
      <c r="G554" s="31">
        <f>AVERAGE(F554,H554)</f>
        <v/>
      </c>
      <c r="H554" s="31" t="n">
        <v>168887.1082</v>
      </c>
      <c r="I554" s="31">
        <f>AVERAGE(H554,J554)</f>
        <v/>
      </c>
      <c r="J554" s="31" t="n">
        <v>168887.1082</v>
      </c>
      <c r="K554" s="31">
        <f>AVERAGE(J554,L554)</f>
        <v/>
      </c>
      <c r="L554" s="31" t="n">
        <v>168887.1082</v>
      </c>
      <c r="M554" s="31">
        <f>AVERAGE(L554,N554)</f>
        <v/>
      </c>
      <c r="N554" s="31" t="n">
        <v>168887.1082</v>
      </c>
      <c r="O554" s="31">
        <f>AVERAGE(N554,P554)</f>
        <v/>
      </c>
      <c r="P554" s="31" t="n">
        <v>168887.1082</v>
      </c>
      <c r="Q554" s="31">
        <f>AVERAGE(P554,R554)</f>
        <v/>
      </c>
      <c r="R554" s="31" t="n">
        <v>168887.1082</v>
      </c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  <c r="AB554" s="31" t="n"/>
      <c r="AC554" s="31" t="n"/>
      <c r="AD554" s="31" t="n"/>
      <c r="AE554" s="31" t="n"/>
      <c r="AF554" s="31" t="n"/>
      <c r="AG554" s="31" t="n"/>
    </row>
    <row r="555" ht="15.75" customHeight="1">
      <c r="A555" s="31" t="n"/>
      <c r="B555" s="31" t="inlineStr">
        <is>
          <t>RI</t>
        </is>
      </c>
      <c r="C555" s="31" t="inlineStr">
        <is>
          <t>Generation</t>
        </is>
      </c>
      <c r="D555" s="31" t="inlineStr">
        <is>
          <t>Rooftop PV</t>
        </is>
      </c>
      <c r="E555" s="31">
        <f>LOOKUP(D555,$U$2:$V$15,$V$2:$V$15)</f>
        <v/>
      </c>
      <c r="F555" s="31" t="n">
        <v>118262.6518</v>
      </c>
      <c r="G555" s="31">
        <f>AVERAGE(F555,H555)</f>
        <v/>
      </c>
      <c r="H555" s="31" t="n">
        <v>138848.8453</v>
      </c>
      <c r="I555" s="31">
        <f>AVERAGE(H555,J555)</f>
        <v/>
      </c>
      <c r="J555" s="31" t="n">
        <v>164724.4948</v>
      </c>
      <c r="K555" s="31">
        <f>AVERAGE(J555,L555)</f>
        <v/>
      </c>
      <c r="L555" s="31" t="n">
        <v>181995.7296</v>
      </c>
      <c r="M555" s="31">
        <f>AVERAGE(L555,N555)</f>
        <v/>
      </c>
      <c r="N555" s="31" t="n">
        <v>195669.9345</v>
      </c>
      <c r="O555" s="31">
        <f>AVERAGE(N555,P555)</f>
        <v/>
      </c>
      <c r="P555" s="31" t="n">
        <v>207586.8119</v>
      </c>
      <c r="Q555" s="31">
        <f>AVERAGE(P555,R555)</f>
        <v/>
      </c>
      <c r="R555" s="31" t="n">
        <v>221768.9943</v>
      </c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  <c r="AB555" s="31" t="n"/>
      <c r="AC555" s="31" t="n"/>
      <c r="AD555" s="31" t="n"/>
      <c r="AE555" s="31" t="n"/>
      <c r="AF555" s="31" t="n"/>
      <c r="AG555" s="31" t="n"/>
    </row>
    <row r="556" ht="15.75" customHeight="1">
      <c r="A556" s="31" t="n"/>
      <c r="B556" s="31" t="inlineStr">
        <is>
          <t>RI</t>
        </is>
      </c>
      <c r="C556" s="31" t="inlineStr">
        <is>
          <t>Generation</t>
        </is>
      </c>
      <c r="D556" s="31" t="inlineStr">
        <is>
          <t>Storage</t>
        </is>
      </c>
      <c r="E556" s="31">
        <f>LOOKUP(D556,$U$2:$V$15,$V$2:$V$15)</f>
        <v/>
      </c>
      <c r="F556" s="31" t="n">
        <v>0</v>
      </c>
      <c r="G556" s="31" t="n">
        <v>0</v>
      </c>
      <c r="H556" s="31" t="n">
        <v>0</v>
      </c>
      <c r="I556" s="31" t="n">
        <v>0</v>
      </c>
      <c r="J556" s="31" t="n">
        <v>0</v>
      </c>
      <c r="K556" s="31" t="n">
        <v>0</v>
      </c>
      <c r="L556" s="31" t="n">
        <v>0</v>
      </c>
      <c r="M556" s="31" t="n">
        <v>0</v>
      </c>
      <c r="N556" s="31" t="n">
        <v>0</v>
      </c>
      <c r="O556" s="31" t="n">
        <v>0</v>
      </c>
      <c r="P556" s="31" t="n">
        <v>0</v>
      </c>
      <c r="Q556" s="31" t="n">
        <v>0</v>
      </c>
      <c r="R556" s="31" t="n">
        <v>0</v>
      </c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  <c r="AB556" s="31" t="n"/>
      <c r="AC556" s="31" t="n"/>
      <c r="AD556" s="31" t="n"/>
      <c r="AE556" s="31" t="n"/>
      <c r="AF556" s="31" t="n"/>
      <c r="AG556" s="31" t="n"/>
    </row>
    <row r="557" ht="15.75" customHeight="1">
      <c r="A557" s="31" t="n"/>
      <c r="B557" s="31" t="inlineStr">
        <is>
          <t>RI</t>
        </is>
      </c>
      <c r="C557" s="31" t="inlineStr">
        <is>
          <t>Generation</t>
        </is>
      </c>
      <c r="D557" s="31" t="inlineStr">
        <is>
          <t>Utility PV</t>
        </is>
      </c>
      <c r="E557" s="31">
        <f>LOOKUP(D557,$U$2:$V$15,$V$2:$V$15)</f>
        <v/>
      </c>
      <c r="F557" s="31" t="n">
        <v>39139.70159</v>
      </c>
      <c r="G557" s="31">
        <f>AVERAGE(F557,H557)</f>
        <v/>
      </c>
      <c r="H557" s="31" t="n">
        <v>76955.83839</v>
      </c>
      <c r="I557" s="31">
        <f>AVERAGE(H557,J557)</f>
        <v/>
      </c>
      <c r="J557" s="31" t="n">
        <v>76955.83839</v>
      </c>
      <c r="K557" s="31">
        <f>AVERAGE(J557,L557)</f>
        <v/>
      </c>
      <c r="L557" s="31" t="n">
        <v>76188.42896</v>
      </c>
      <c r="M557" s="31">
        <f>AVERAGE(L557,N557)</f>
        <v/>
      </c>
      <c r="N557" s="31" t="n">
        <v>75430.68177</v>
      </c>
      <c r="O557" s="31">
        <f>AVERAGE(N557,P557)</f>
        <v/>
      </c>
      <c r="P557" s="31" t="n">
        <v>74677.03716000001</v>
      </c>
      <c r="Q557" s="31">
        <f>AVERAGE(P557,R557)</f>
        <v/>
      </c>
      <c r="R557" s="31" t="n">
        <v>73931.16190000001</v>
      </c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  <c r="AB557" s="31" t="n"/>
      <c r="AC557" s="31" t="n"/>
      <c r="AD557" s="31" t="n"/>
      <c r="AE557" s="31" t="n"/>
      <c r="AF557" s="31" t="n"/>
      <c r="AG557" s="31" t="n"/>
    </row>
    <row r="558" ht="15.75" customHeight="1">
      <c r="A558" s="31" t="n"/>
      <c r="B558" s="31" t="inlineStr">
        <is>
          <t>SC</t>
        </is>
      </c>
      <c r="C558" s="31" t="inlineStr">
        <is>
          <t>Generation</t>
        </is>
      </c>
      <c r="D558" s="31" t="inlineStr">
        <is>
          <t>Biopower</t>
        </is>
      </c>
      <c r="E558" s="31">
        <f>LOOKUP(D558,$U$2:$V$15,$V$2:$V$15)</f>
        <v/>
      </c>
      <c r="F558" s="31" t="n">
        <v>0</v>
      </c>
      <c r="G558" s="31">
        <f>AVERAGE(F558,H558)</f>
        <v/>
      </c>
      <c r="H558" s="31" t="n">
        <v>0</v>
      </c>
      <c r="I558" s="31">
        <f>AVERAGE(H558,J558)</f>
        <v/>
      </c>
      <c r="J558" s="31" t="n">
        <v>0</v>
      </c>
      <c r="K558" s="31">
        <f>AVERAGE(J558,L558)</f>
        <v/>
      </c>
      <c r="L558" s="31" t="n">
        <v>0</v>
      </c>
      <c r="M558" s="31">
        <f>AVERAGE(L558,N558)</f>
        <v/>
      </c>
      <c r="N558" s="31" t="n">
        <v>0</v>
      </c>
      <c r="O558" s="31">
        <f>AVERAGE(N558,P558)</f>
        <v/>
      </c>
      <c r="P558" s="31" t="n">
        <v>0</v>
      </c>
      <c r="Q558" s="31">
        <f>AVERAGE(P558,R558)</f>
        <v/>
      </c>
      <c r="R558" s="31" t="n">
        <v>0</v>
      </c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  <c r="AB558" s="31" t="n"/>
      <c r="AC558" s="31" t="n"/>
      <c r="AD558" s="31" t="n"/>
      <c r="AE558" s="31" t="n"/>
      <c r="AF558" s="31" t="n"/>
      <c r="AG558" s="31" t="n"/>
    </row>
    <row r="559" ht="15.75" customHeight="1">
      <c r="A559" s="31" t="n"/>
      <c r="B559" s="31" t="inlineStr">
        <is>
          <t>SC</t>
        </is>
      </c>
      <c r="C559" s="31" t="inlineStr">
        <is>
          <t>Generation</t>
        </is>
      </c>
      <c r="D559" s="31" t="inlineStr">
        <is>
          <t>Coal</t>
        </is>
      </c>
      <c r="E559" s="31">
        <f>LOOKUP(D559,$U$2:$V$15,$V$2:$V$15)</f>
        <v/>
      </c>
      <c r="F559" s="31" t="n">
        <v>25077374.98</v>
      </c>
      <c r="G559" s="31">
        <f>AVERAGE(F559,H559)</f>
        <v/>
      </c>
      <c r="H559" s="31" t="n">
        <v>22194379.02</v>
      </c>
      <c r="I559" s="31">
        <f>AVERAGE(H559,J559)</f>
        <v/>
      </c>
      <c r="J559" s="31" t="n">
        <v>20767771.01</v>
      </c>
      <c r="K559" s="31">
        <f>AVERAGE(J559,L559)</f>
        <v/>
      </c>
      <c r="L559" s="31" t="n">
        <v>24416981.82</v>
      </c>
      <c r="M559" s="31">
        <f>AVERAGE(L559,N559)</f>
        <v/>
      </c>
      <c r="N559" s="31" t="n">
        <v>24198998.65</v>
      </c>
      <c r="O559" s="31">
        <f>AVERAGE(N559,P559)</f>
        <v/>
      </c>
      <c r="P559" s="31" t="n">
        <v>23757448.22</v>
      </c>
      <c r="Q559" s="31">
        <f>AVERAGE(P559,R559)</f>
        <v/>
      </c>
      <c r="R559" s="31" t="n">
        <v>24158073.27</v>
      </c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  <c r="AB559" s="31" t="n"/>
      <c r="AC559" s="31" t="n"/>
      <c r="AD559" s="31" t="n"/>
      <c r="AE559" s="31" t="n"/>
      <c r="AF559" s="31" t="n"/>
      <c r="AG559" s="31" t="n"/>
    </row>
    <row r="560" ht="15.75" customHeight="1">
      <c r="A560" s="31" t="n"/>
      <c r="B560" s="31" t="inlineStr">
        <is>
          <t>SC</t>
        </is>
      </c>
      <c r="C560" s="31" t="inlineStr">
        <is>
          <t>Generation</t>
        </is>
      </c>
      <c r="D560" s="31" t="inlineStr">
        <is>
          <t>CSP</t>
        </is>
      </c>
      <c r="E560" s="31">
        <f>LOOKUP(D560,$U$2:$V$15,$V$2:$V$15)</f>
        <v/>
      </c>
      <c r="F560" s="31" t="n">
        <v>0</v>
      </c>
      <c r="G560" s="31">
        <f>AVERAGE(F560,H560)</f>
        <v/>
      </c>
      <c r="H560" s="31" t="n">
        <v>0</v>
      </c>
      <c r="I560" s="31">
        <f>AVERAGE(H560,J560)</f>
        <v/>
      </c>
      <c r="J560" s="31" t="n">
        <v>0</v>
      </c>
      <c r="K560" s="31">
        <f>AVERAGE(J560,L560)</f>
        <v/>
      </c>
      <c r="L560" s="31" t="n">
        <v>0</v>
      </c>
      <c r="M560" s="31">
        <f>AVERAGE(L560,N560)</f>
        <v/>
      </c>
      <c r="N560" s="31" t="n">
        <v>0</v>
      </c>
      <c r="O560" s="31">
        <f>AVERAGE(N560,P560)</f>
        <v/>
      </c>
      <c r="P560" s="31" t="n">
        <v>0</v>
      </c>
      <c r="Q560" s="31">
        <f>AVERAGE(P560,R560)</f>
        <v/>
      </c>
      <c r="R560" s="31" t="n">
        <v>0</v>
      </c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  <c r="AB560" s="31" t="n"/>
      <c r="AC560" s="31" t="n"/>
      <c r="AD560" s="31" t="n"/>
      <c r="AE560" s="31" t="n"/>
      <c r="AF560" s="31" t="n"/>
      <c r="AG560" s="31" t="n"/>
    </row>
    <row r="561" ht="15.75" customHeight="1">
      <c r="A561" s="31" t="n"/>
      <c r="B561" s="31" t="inlineStr">
        <is>
          <t>SC</t>
        </is>
      </c>
      <c r="C561" s="31" t="inlineStr">
        <is>
          <t>Generation</t>
        </is>
      </c>
      <c r="D561" s="31" t="inlineStr">
        <is>
          <t>Geothermal</t>
        </is>
      </c>
      <c r="E561" s="31">
        <f>LOOKUP(D561,$U$2:$V$15,$V$2:$V$15)</f>
        <v/>
      </c>
      <c r="F561" s="31" t="n">
        <v>0</v>
      </c>
      <c r="G561" s="31">
        <f>AVERAGE(F561,H561)</f>
        <v/>
      </c>
      <c r="H561" s="31" t="n">
        <v>0</v>
      </c>
      <c r="I561" s="31">
        <f>AVERAGE(H561,J561)</f>
        <v/>
      </c>
      <c r="J561" s="31" t="n">
        <v>0</v>
      </c>
      <c r="K561" s="31">
        <f>AVERAGE(J561,L561)</f>
        <v/>
      </c>
      <c r="L561" s="31" t="n">
        <v>0</v>
      </c>
      <c r="M561" s="31">
        <f>AVERAGE(L561,N561)</f>
        <v/>
      </c>
      <c r="N561" s="31" t="n">
        <v>0</v>
      </c>
      <c r="O561" s="31">
        <f>AVERAGE(N561,P561)</f>
        <v/>
      </c>
      <c r="P561" s="31" t="n">
        <v>0</v>
      </c>
      <c r="Q561" s="31">
        <f>AVERAGE(P561,R561)</f>
        <v/>
      </c>
      <c r="R561" s="31" t="n">
        <v>0</v>
      </c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  <c r="AB561" s="31" t="n"/>
      <c r="AC561" s="31" t="n"/>
      <c r="AD561" s="31" t="n"/>
      <c r="AE561" s="31" t="n"/>
      <c r="AF561" s="31" t="n"/>
      <c r="AG561" s="31" t="n"/>
    </row>
    <row r="562" ht="15.75" customHeight="1">
      <c r="A562" s="31" t="n"/>
      <c r="B562" s="31" t="inlineStr">
        <is>
          <t>SC</t>
        </is>
      </c>
      <c r="C562" s="31" t="inlineStr">
        <is>
          <t>Generation</t>
        </is>
      </c>
      <c r="D562" s="31" t="inlineStr">
        <is>
          <t>Hydro</t>
        </is>
      </c>
      <c r="E562" s="31">
        <f>LOOKUP(D562,$U$2:$V$15,$V$2:$V$15)</f>
        <v/>
      </c>
      <c r="F562" s="31" t="n">
        <v>1921724.649</v>
      </c>
      <c r="G562" s="31">
        <f>AVERAGE(F562,H562)</f>
        <v/>
      </c>
      <c r="H562" s="31" t="n">
        <v>1929827.572</v>
      </c>
      <c r="I562" s="31">
        <f>AVERAGE(H562,J562)</f>
        <v/>
      </c>
      <c r="J562" s="31" t="n">
        <v>1923816.224</v>
      </c>
      <c r="K562" s="31">
        <f>AVERAGE(J562,L562)</f>
        <v/>
      </c>
      <c r="L562" s="31" t="n">
        <v>1929827.572</v>
      </c>
      <c r="M562" s="31">
        <f>AVERAGE(L562,N562)</f>
        <v/>
      </c>
      <c r="N562" s="31" t="n">
        <v>1929827.572</v>
      </c>
      <c r="O562" s="31">
        <f>AVERAGE(N562,P562)</f>
        <v/>
      </c>
      <c r="P562" s="31" t="n">
        <v>1929827.572</v>
      </c>
      <c r="Q562" s="31">
        <f>AVERAGE(P562,R562)</f>
        <v/>
      </c>
      <c r="R562" s="31" t="n">
        <v>1929827.572</v>
      </c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  <c r="AB562" s="31" t="n"/>
      <c r="AC562" s="31" t="n"/>
      <c r="AD562" s="31" t="n"/>
      <c r="AE562" s="31" t="n"/>
      <c r="AF562" s="31" t="n"/>
      <c r="AG562" s="31" t="n"/>
    </row>
    <row r="563" ht="15.75" customHeight="1">
      <c r="A563" s="31" t="n"/>
      <c r="B563" s="31" t="inlineStr">
        <is>
          <t>SC</t>
        </is>
      </c>
      <c r="C563" s="31" t="inlineStr">
        <is>
          <t>Generation</t>
        </is>
      </c>
      <c r="D563" s="31" t="inlineStr">
        <is>
          <t>Imports</t>
        </is>
      </c>
      <c r="E563" s="31">
        <f>LOOKUP(D563,$U$2:$V$15,$V$2:$V$15)</f>
        <v/>
      </c>
      <c r="F563" s="31" t="n">
        <v>0</v>
      </c>
      <c r="G563" s="31">
        <f>AVERAGE(F563,H563)</f>
        <v/>
      </c>
      <c r="H563" s="31" t="n">
        <v>0</v>
      </c>
      <c r="I563" s="31">
        <f>AVERAGE(H563,J563)</f>
        <v/>
      </c>
      <c r="J563" s="31" t="n">
        <v>0</v>
      </c>
      <c r="K563" s="31">
        <f>AVERAGE(J563,L563)</f>
        <v/>
      </c>
      <c r="L563" s="31" t="n">
        <v>0</v>
      </c>
      <c r="M563" s="31">
        <f>AVERAGE(L563,N563)</f>
        <v/>
      </c>
      <c r="N563" s="31" t="n">
        <v>0</v>
      </c>
      <c r="O563" s="31">
        <f>AVERAGE(N563,P563)</f>
        <v/>
      </c>
      <c r="P563" s="31" t="n">
        <v>0</v>
      </c>
      <c r="Q563" s="31">
        <f>AVERAGE(P563,R563)</f>
        <v/>
      </c>
      <c r="R563" s="31" t="n">
        <v>0</v>
      </c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  <c r="AB563" s="31" t="n"/>
      <c r="AC563" s="31" t="n"/>
      <c r="AD563" s="31" t="n"/>
      <c r="AE563" s="31" t="n"/>
      <c r="AF563" s="31" t="n"/>
      <c r="AG563" s="31" t="n"/>
    </row>
    <row r="564" ht="15.75" customHeight="1">
      <c r="A564" s="31" t="n"/>
      <c r="B564" s="31" t="inlineStr">
        <is>
          <t>SC</t>
        </is>
      </c>
      <c r="C564" s="31" t="inlineStr">
        <is>
          <t>Generation</t>
        </is>
      </c>
      <c r="D564" s="31" t="inlineStr">
        <is>
          <t>Land-based Wind</t>
        </is>
      </c>
      <c r="E564" s="31">
        <f>LOOKUP(D564,$U$2:$V$15,$V$2:$V$15)</f>
        <v/>
      </c>
      <c r="F564" s="31" t="n">
        <v>0</v>
      </c>
      <c r="G564" s="31">
        <f>AVERAGE(F564,H564)</f>
        <v/>
      </c>
      <c r="H564" s="31" t="n">
        <v>0</v>
      </c>
      <c r="I564" s="31">
        <f>AVERAGE(H564,J564)</f>
        <v/>
      </c>
      <c r="J564" s="31" t="n">
        <v>0</v>
      </c>
      <c r="K564" s="31">
        <f>AVERAGE(J564,L564)</f>
        <v/>
      </c>
      <c r="L564" s="31" t="n">
        <v>0</v>
      </c>
      <c r="M564" s="31">
        <f>AVERAGE(L564,N564)</f>
        <v/>
      </c>
      <c r="N564" s="31" t="n">
        <v>0</v>
      </c>
      <c r="O564" s="31">
        <f>AVERAGE(N564,P564)</f>
        <v/>
      </c>
      <c r="P564" s="31" t="n">
        <v>0</v>
      </c>
      <c r="Q564" s="31">
        <f>AVERAGE(P564,R564)</f>
        <v/>
      </c>
      <c r="R564" s="31" t="n">
        <v>81674.66003</v>
      </c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  <c r="AB564" s="31" t="n"/>
      <c r="AC564" s="31" t="n"/>
      <c r="AD564" s="31" t="n"/>
      <c r="AE564" s="31" t="n"/>
      <c r="AF564" s="31" t="n"/>
      <c r="AG564" s="31" t="n"/>
    </row>
    <row r="565" ht="15.75" customHeight="1">
      <c r="A565" s="31" t="n"/>
      <c r="B565" s="31" t="inlineStr">
        <is>
          <t>SC</t>
        </is>
      </c>
      <c r="C565" s="31" t="inlineStr">
        <is>
          <t>Generation</t>
        </is>
      </c>
      <c r="D565" s="31" t="inlineStr">
        <is>
          <t>NG-CC</t>
        </is>
      </c>
      <c r="E565" s="31">
        <f>LOOKUP(D565,$U$2:$V$15,$V$2:$V$15)</f>
        <v/>
      </c>
      <c r="F565" s="31" t="n">
        <v>18911743.76</v>
      </c>
      <c r="G565" s="31">
        <f>AVERAGE(F565,H565)</f>
        <v/>
      </c>
      <c r="H565" s="31" t="n">
        <v>18498066.6</v>
      </c>
      <c r="I565" s="31">
        <f>AVERAGE(H565,J565)</f>
        <v/>
      </c>
      <c r="J565" s="31" t="n">
        <v>18632009.36</v>
      </c>
      <c r="K565" s="31">
        <f>AVERAGE(J565,L565)</f>
        <v/>
      </c>
      <c r="L565" s="31" t="n">
        <v>20813901.24</v>
      </c>
      <c r="M565" s="31">
        <f>AVERAGE(L565,N565)</f>
        <v/>
      </c>
      <c r="N565" s="31" t="n">
        <v>26057294.73</v>
      </c>
      <c r="O565" s="31">
        <f>AVERAGE(N565,P565)</f>
        <v/>
      </c>
      <c r="P565" s="31" t="n">
        <v>25385356.39</v>
      </c>
      <c r="Q565" s="31">
        <f>AVERAGE(P565,R565)</f>
        <v/>
      </c>
      <c r="R565" s="31" t="n">
        <v>23823040.49</v>
      </c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  <c r="AB565" s="31" t="n"/>
      <c r="AC565" s="31" t="n"/>
      <c r="AD565" s="31" t="n"/>
      <c r="AE565" s="31" t="n"/>
      <c r="AF565" s="31" t="n"/>
      <c r="AG565" s="31" t="n"/>
    </row>
    <row r="566" ht="15.75" customHeight="1">
      <c r="A566" s="31" t="n"/>
      <c r="B566" s="31" t="inlineStr">
        <is>
          <t>SC</t>
        </is>
      </c>
      <c r="C566" s="31" t="inlineStr">
        <is>
          <t>Generation</t>
        </is>
      </c>
      <c r="D566" s="31" t="inlineStr">
        <is>
          <t>NG-CT</t>
        </is>
      </c>
      <c r="E566" s="31">
        <f>LOOKUP(D566,$U$2:$V$15,$V$2:$V$15)</f>
        <v/>
      </c>
      <c r="F566" s="31" t="n">
        <v>146859.582</v>
      </c>
      <c r="G566" s="31">
        <f>AVERAGE(F566,H566)</f>
        <v/>
      </c>
      <c r="H566" s="31" t="n">
        <v>145385.182</v>
      </c>
      <c r="I566" s="31">
        <f>AVERAGE(H566,J566)</f>
        <v/>
      </c>
      <c r="J566" s="31" t="n">
        <v>145385.182</v>
      </c>
      <c r="K566" s="31">
        <f>AVERAGE(J566,L566)</f>
        <v/>
      </c>
      <c r="L566" s="31" t="n">
        <v>145385.182</v>
      </c>
      <c r="M566" s="31">
        <f>AVERAGE(L566,N566)</f>
        <v/>
      </c>
      <c r="N566" s="31" t="n">
        <v>145385.182</v>
      </c>
      <c r="O566" s="31">
        <f>AVERAGE(N566,P566)</f>
        <v/>
      </c>
      <c r="P566" s="31" t="n">
        <v>139409.982</v>
      </c>
      <c r="Q566" s="31">
        <f>AVERAGE(P566,R566)</f>
        <v/>
      </c>
      <c r="R566" s="31" t="n">
        <v>86065.71116000001</v>
      </c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  <c r="AB566" s="31" t="n"/>
      <c r="AC566" s="31" t="n"/>
      <c r="AD566" s="31" t="n"/>
      <c r="AE566" s="31" t="n"/>
      <c r="AF566" s="31" t="n"/>
      <c r="AG566" s="31" t="n"/>
    </row>
    <row r="567" ht="15.75" customHeight="1">
      <c r="A567" s="31" t="n"/>
      <c r="B567" s="31" t="inlineStr">
        <is>
          <t>SC</t>
        </is>
      </c>
      <c r="C567" s="31" t="inlineStr">
        <is>
          <t>Generation</t>
        </is>
      </c>
      <c r="D567" s="31" t="inlineStr">
        <is>
          <t>Nuclear</t>
        </is>
      </c>
      <c r="E567" s="31">
        <f>LOOKUP(D567,$U$2:$V$15,$V$2:$V$15)</f>
        <v/>
      </c>
      <c r="F567" s="31" t="n">
        <v>51985508.13</v>
      </c>
      <c r="G567" s="31">
        <f>AVERAGE(F567,H567)</f>
        <v/>
      </c>
      <c r="H567" s="31" t="n">
        <v>51985508.13</v>
      </c>
      <c r="I567" s="31">
        <f>AVERAGE(H567,J567)</f>
        <v/>
      </c>
      <c r="J567" s="31" t="n">
        <v>51985508.13</v>
      </c>
      <c r="K567" s="31">
        <f>AVERAGE(J567,L567)</f>
        <v/>
      </c>
      <c r="L567" s="31" t="n">
        <v>51985508.13</v>
      </c>
      <c r="M567" s="31">
        <f>AVERAGE(L567,N567)</f>
        <v/>
      </c>
      <c r="N567" s="31" t="n">
        <v>51985508.13</v>
      </c>
      <c r="O567" s="31">
        <f>AVERAGE(N567,P567)</f>
        <v/>
      </c>
      <c r="P567" s="31" t="n">
        <v>51985508.13</v>
      </c>
      <c r="Q567" s="31">
        <f>AVERAGE(P567,R567)</f>
        <v/>
      </c>
      <c r="R567" s="31" t="n">
        <v>51985508.13</v>
      </c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  <c r="AB567" s="31" t="n"/>
      <c r="AC567" s="31" t="n"/>
      <c r="AD567" s="31" t="n"/>
      <c r="AE567" s="31" t="n"/>
      <c r="AF567" s="31" t="n"/>
      <c r="AG567" s="31" t="n"/>
    </row>
    <row r="568" ht="15.75" customHeight="1">
      <c r="A568" s="31" t="n"/>
      <c r="B568" s="31" t="inlineStr">
        <is>
          <t>SC</t>
        </is>
      </c>
      <c r="C568" s="31" t="inlineStr">
        <is>
          <t>Generation</t>
        </is>
      </c>
      <c r="D568" s="31" t="inlineStr">
        <is>
          <t>Offshore Wind</t>
        </is>
      </c>
      <c r="E568" s="31">
        <f>LOOKUP(D568,$U$2:$V$15,$V$2:$V$15)</f>
        <v/>
      </c>
      <c r="F568" s="31" t="n">
        <v>0</v>
      </c>
      <c r="G568" s="31">
        <f>AVERAGE(F568,H568)</f>
        <v/>
      </c>
      <c r="H568" s="31" t="n">
        <v>0</v>
      </c>
      <c r="I568" s="31">
        <f>AVERAGE(H568,J568)</f>
        <v/>
      </c>
      <c r="J568" s="31" t="n">
        <v>0</v>
      </c>
      <c r="K568" s="31">
        <f>AVERAGE(J568,L568)</f>
        <v/>
      </c>
      <c r="L568" s="31" t="n">
        <v>0</v>
      </c>
      <c r="M568" s="31">
        <f>AVERAGE(L568,N568)</f>
        <v/>
      </c>
      <c r="N568" s="31" t="n">
        <v>0</v>
      </c>
      <c r="O568" s="31">
        <f>AVERAGE(N568,P568)</f>
        <v/>
      </c>
      <c r="P568" s="31" t="n">
        <v>0</v>
      </c>
      <c r="Q568" s="31">
        <f>AVERAGE(P568,R568)</f>
        <v/>
      </c>
      <c r="R568" s="31" t="n">
        <v>0</v>
      </c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  <c r="AB568" s="31" t="n"/>
      <c r="AC568" s="31" t="n"/>
      <c r="AD568" s="31" t="n"/>
      <c r="AE568" s="31" t="n"/>
      <c r="AF568" s="31" t="n"/>
      <c r="AG568" s="31" t="n"/>
    </row>
    <row r="569" ht="15.75" customHeight="1">
      <c r="A569" s="31" t="n"/>
      <c r="B569" s="31" t="inlineStr">
        <is>
          <t>SC</t>
        </is>
      </c>
      <c r="C569" s="31" t="inlineStr">
        <is>
          <t>Generation</t>
        </is>
      </c>
      <c r="D569" s="31" t="inlineStr">
        <is>
          <t>Oil-Gas-Steam</t>
        </is>
      </c>
      <c r="E569" s="31">
        <f>LOOKUP(D569,$U$2:$V$15,$V$2:$V$15)</f>
        <v/>
      </c>
      <c r="F569" s="31" t="n">
        <v>165225.599</v>
      </c>
      <c r="G569" s="31">
        <f>AVERAGE(F569,H569)</f>
        <v/>
      </c>
      <c r="H569" s="31" t="n">
        <v>165225.599</v>
      </c>
      <c r="I569" s="31">
        <f>AVERAGE(H569,J569)</f>
        <v/>
      </c>
      <c r="J569" s="31" t="n">
        <v>165225.599</v>
      </c>
      <c r="K569" s="31">
        <f>AVERAGE(J569,L569)</f>
        <v/>
      </c>
      <c r="L569" s="31" t="n">
        <v>165225.599</v>
      </c>
      <c r="M569" s="31">
        <f>AVERAGE(L569,N569)</f>
        <v/>
      </c>
      <c r="N569" s="31" t="n">
        <v>165225.599</v>
      </c>
      <c r="O569" s="31">
        <f>AVERAGE(N569,P569)</f>
        <v/>
      </c>
      <c r="P569" s="31" t="n">
        <v>165225.599</v>
      </c>
      <c r="Q569" s="31">
        <f>AVERAGE(P569,R569)</f>
        <v/>
      </c>
      <c r="R569" s="31" t="n">
        <v>165225.599</v>
      </c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  <c r="AB569" s="31" t="n"/>
      <c r="AC569" s="31" t="n"/>
      <c r="AD569" s="31" t="n"/>
      <c r="AE569" s="31" t="n"/>
      <c r="AF569" s="31" t="n"/>
      <c r="AG569" s="31" t="n"/>
    </row>
    <row r="570" ht="15.75" customHeight="1">
      <c r="A570" s="31" t="n"/>
      <c r="B570" s="31" t="inlineStr">
        <is>
          <t>SC</t>
        </is>
      </c>
      <c r="C570" s="31" t="inlineStr">
        <is>
          <t>Generation</t>
        </is>
      </c>
      <c r="D570" s="31" t="inlineStr">
        <is>
          <t>Rooftop PV</t>
        </is>
      </c>
      <c r="E570" s="31">
        <f>LOOKUP(D570,$U$2:$V$15,$V$2:$V$15)</f>
        <v/>
      </c>
      <c r="F570" s="31" t="n">
        <v>301457.464</v>
      </c>
      <c r="G570" s="31">
        <f>AVERAGE(F570,H570)</f>
        <v/>
      </c>
      <c r="H570" s="31" t="n">
        <v>536840.7553</v>
      </c>
      <c r="I570" s="31">
        <f>AVERAGE(H570,J570)</f>
        <v/>
      </c>
      <c r="J570" s="31" t="n">
        <v>768517.089</v>
      </c>
      <c r="K570" s="31">
        <f>AVERAGE(J570,L570)</f>
        <v/>
      </c>
      <c r="L570" s="31" t="n">
        <v>988733.5516</v>
      </c>
      <c r="M570" s="31">
        <f>AVERAGE(L570,N570)</f>
        <v/>
      </c>
      <c r="N570" s="31" t="n">
        <v>1278256.95</v>
      </c>
      <c r="O570" s="31">
        <f>AVERAGE(N570,P570)</f>
        <v/>
      </c>
      <c r="P570" s="31" t="n">
        <v>1412245.243</v>
      </c>
      <c r="Q570" s="31">
        <f>AVERAGE(P570,R570)</f>
        <v/>
      </c>
      <c r="R570" s="31" t="n">
        <v>1594979.257</v>
      </c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  <c r="AB570" s="31" t="n"/>
      <c r="AC570" s="31" t="n"/>
      <c r="AD570" s="31" t="n"/>
      <c r="AE570" s="31" t="n"/>
      <c r="AF570" s="31" t="n"/>
      <c r="AG570" s="31" t="n"/>
    </row>
    <row r="571" ht="15.75" customHeight="1">
      <c r="A571" s="31" t="n"/>
      <c r="B571" s="31" t="inlineStr">
        <is>
          <t>SC</t>
        </is>
      </c>
      <c r="C571" s="31" t="inlineStr">
        <is>
          <t>Generation</t>
        </is>
      </c>
      <c r="D571" s="31" t="inlineStr">
        <is>
          <t>Storage</t>
        </is>
      </c>
      <c r="E571" s="31">
        <f>LOOKUP(D571,$U$2:$V$15,$V$2:$V$15)</f>
        <v/>
      </c>
      <c r="F571" s="31" t="n">
        <v>0</v>
      </c>
      <c r="G571" s="31" t="n">
        <v>0</v>
      </c>
      <c r="H571" s="31" t="n">
        <v>0</v>
      </c>
      <c r="I571" s="31" t="n">
        <v>0</v>
      </c>
      <c r="J571" s="31" t="n">
        <v>0</v>
      </c>
      <c r="K571" s="31" t="n">
        <v>0</v>
      </c>
      <c r="L571" s="31" t="n">
        <v>0</v>
      </c>
      <c r="M571" s="31" t="n">
        <v>0</v>
      </c>
      <c r="N571" s="31" t="n">
        <v>0</v>
      </c>
      <c r="O571" s="31" t="n">
        <v>0</v>
      </c>
      <c r="P571" s="31" t="n">
        <v>0</v>
      </c>
      <c r="Q571" s="31" t="n">
        <v>0</v>
      </c>
      <c r="R571" s="31" t="n">
        <v>0</v>
      </c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  <c r="AB571" s="31" t="n"/>
      <c r="AC571" s="31" t="n"/>
      <c r="AD571" s="31" t="n"/>
      <c r="AE571" s="31" t="n"/>
      <c r="AF571" s="31" t="n"/>
      <c r="AG571" s="31" t="n"/>
    </row>
    <row r="572" ht="15.75" customHeight="1">
      <c r="A572" s="31" t="n"/>
      <c r="B572" s="31" t="inlineStr">
        <is>
          <t>SC</t>
        </is>
      </c>
      <c r="C572" s="31" t="inlineStr">
        <is>
          <t>Generation</t>
        </is>
      </c>
      <c r="D572" s="31" t="inlineStr">
        <is>
          <t>Utility PV</t>
        </is>
      </c>
      <c r="E572" s="31">
        <f>LOOKUP(D572,$U$2:$V$15,$V$2:$V$15)</f>
        <v/>
      </c>
      <c r="F572" s="31" t="n">
        <v>644595.6407</v>
      </c>
      <c r="G572" s="31">
        <f>AVERAGE(F572,H572)</f>
        <v/>
      </c>
      <c r="H572" s="31" t="n">
        <v>1138822.443</v>
      </c>
      <c r="I572" s="31">
        <f>AVERAGE(H572,J572)</f>
        <v/>
      </c>
      <c r="J572" s="31" t="n">
        <v>1138822.443</v>
      </c>
      <c r="K572" s="31">
        <f>AVERAGE(J572,L572)</f>
        <v/>
      </c>
      <c r="L572" s="31" t="n">
        <v>1127495.423</v>
      </c>
      <c r="M572" s="31">
        <f>AVERAGE(L572,N572)</f>
        <v/>
      </c>
      <c r="N572" s="31" t="n">
        <v>1693150.323</v>
      </c>
      <c r="O572" s="31">
        <f>AVERAGE(N572,P572)</f>
        <v/>
      </c>
      <c r="P572" s="31" t="n">
        <v>14408451.05</v>
      </c>
      <c r="Q572" s="31">
        <f>AVERAGE(P572,R572)</f>
        <v/>
      </c>
      <c r="R572" s="31" t="n">
        <v>14264377.42</v>
      </c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  <c r="AB572" s="31" t="n"/>
      <c r="AC572" s="31" t="n"/>
      <c r="AD572" s="31" t="n"/>
      <c r="AE572" s="31" t="n"/>
      <c r="AF572" s="31" t="n"/>
      <c r="AG572" s="31" t="n"/>
    </row>
    <row r="573" ht="15.75" customHeight="1">
      <c r="A573" s="31" t="n"/>
      <c r="B573" s="31" t="inlineStr">
        <is>
          <t>SD</t>
        </is>
      </c>
      <c r="C573" s="31" t="inlineStr">
        <is>
          <t>Generation</t>
        </is>
      </c>
      <c r="D573" s="31" t="inlineStr">
        <is>
          <t>Biopower</t>
        </is>
      </c>
      <c r="E573" s="31">
        <f>LOOKUP(D573,$U$2:$V$15,$V$2:$V$15)</f>
        <v/>
      </c>
      <c r="F573" s="31" t="n">
        <v>0</v>
      </c>
      <c r="G573" s="31">
        <f>AVERAGE(F573,H573)</f>
        <v/>
      </c>
      <c r="H573" s="31" t="n">
        <v>0</v>
      </c>
      <c r="I573" s="31">
        <f>AVERAGE(H573,J573)</f>
        <v/>
      </c>
      <c r="J573" s="31" t="n">
        <v>0</v>
      </c>
      <c r="K573" s="31">
        <f>AVERAGE(J573,L573)</f>
        <v/>
      </c>
      <c r="L573" s="31" t="n">
        <v>0</v>
      </c>
      <c r="M573" s="31">
        <f>AVERAGE(L573,N573)</f>
        <v/>
      </c>
      <c r="N573" s="31" t="n">
        <v>0</v>
      </c>
      <c r="O573" s="31">
        <f>AVERAGE(N573,P573)</f>
        <v/>
      </c>
      <c r="P573" s="31" t="n">
        <v>0</v>
      </c>
      <c r="Q573" s="31">
        <f>AVERAGE(P573,R573)</f>
        <v/>
      </c>
      <c r="R573" s="31" t="n">
        <v>0</v>
      </c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  <c r="AB573" s="31" t="n"/>
      <c r="AC573" s="31" t="n"/>
      <c r="AD573" s="31" t="n"/>
      <c r="AE573" s="31" t="n"/>
      <c r="AF573" s="31" t="n"/>
      <c r="AG573" s="31" t="n"/>
    </row>
    <row r="574" ht="15.75" customHeight="1">
      <c r="A574" s="31" t="n"/>
      <c r="B574" s="31" t="inlineStr">
        <is>
          <t>SD</t>
        </is>
      </c>
      <c r="C574" s="31" t="inlineStr">
        <is>
          <t>Generation</t>
        </is>
      </c>
      <c r="D574" s="31" t="inlineStr">
        <is>
          <t>Coal</t>
        </is>
      </c>
      <c r="E574" s="31">
        <f>LOOKUP(D574,$U$2:$V$15,$V$2:$V$15)</f>
        <v/>
      </c>
      <c r="F574" s="31" t="n">
        <v>2496579.619</v>
      </c>
      <c r="G574" s="31">
        <f>AVERAGE(F574,H574)</f>
        <v/>
      </c>
      <c r="H574" s="31" t="n">
        <v>2096991.279</v>
      </c>
      <c r="I574" s="31">
        <f>AVERAGE(H574,J574)</f>
        <v/>
      </c>
      <c r="J574" s="31" t="n">
        <v>2366446.554</v>
      </c>
      <c r="K574" s="31">
        <f>AVERAGE(J574,L574)</f>
        <v/>
      </c>
      <c r="L574" s="31" t="n">
        <v>2918871.978</v>
      </c>
      <c r="M574" s="31">
        <f>AVERAGE(L574,N574)</f>
        <v/>
      </c>
      <c r="N574" s="31" t="n">
        <v>2889964.25</v>
      </c>
      <c r="O574" s="31">
        <f>AVERAGE(N574,P574)</f>
        <v/>
      </c>
      <c r="P574" s="31" t="n">
        <v>2660617.474</v>
      </c>
      <c r="Q574" s="31">
        <f>AVERAGE(P574,R574)</f>
        <v/>
      </c>
      <c r="R574" s="31" t="n">
        <v>2789584.962</v>
      </c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  <c r="AB574" s="31" t="n"/>
      <c r="AC574" s="31" t="n"/>
      <c r="AD574" s="31" t="n"/>
      <c r="AE574" s="31" t="n"/>
      <c r="AF574" s="31" t="n"/>
      <c r="AG574" s="31" t="n"/>
    </row>
    <row r="575" ht="15.75" customHeight="1">
      <c r="A575" s="31" t="n"/>
      <c r="B575" s="31" t="inlineStr">
        <is>
          <t>SD</t>
        </is>
      </c>
      <c r="C575" s="31" t="inlineStr">
        <is>
          <t>Generation</t>
        </is>
      </c>
      <c r="D575" s="31" t="inlineStr">
        <is>
          <t>CSP</t>
        </is>
      </c>
      <c r="E575" s="31">
        <f>LOOKUP(D575,$U$2:$V$15,$V$2:$V$15)</f>
        <v/>
      </c>
      <c r="F575" s="31" t="n">
        <v>0</v>
      </c>
      <c r="G575" s="31">
        <f>AVERAGE(F575,H575)</f>
        <v/>
      </c>
      <c r="H575" s="31" t="n">
        <v>0</v>
      </c>
      <c r="I575" s="31">
        <f>AVERAGE(H575,J575)</f>
        <v/>
      </c>
      <c r="J575" s="31" t="n">
        <v>0</v>
      </c>
      <c r="K575" s="31">
        <f>AVERAGE(J575,L575)</f>
        <v/>
      </c>
      <c r="L575" s="31" t="n">
        <v>0</v>
      </c>
      <c r="M575" s="31">
        <f>AVERAGE(L575,N575)</f>
        <v/>
      </c>
      <c r="N575" s="31" t="n">
        <v>0</v>
      </c>
      <c r="O575" s="31">
        <f>AVERAGE(N575,P575)</f>
        <v/>
      </c>
      <c r="P575" s="31" t="n">
        <v>0</v>
      </c>
      <c r="Q575" s="31">
        <f>AVERAGE(P575,R575)</f>
        <v/>
      </c>
      <c r="R575" s="31" t="n">
        <v>0</v>
      </c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  <c r="AB575" s="31" t="n"/>
      <c r="AC575" s="31" t="n"/>
      <c r="AD575" s="31" t="n"/>
      <c r="AE575" s="31" t="n"/>
      <c r="AF575" s="31" t="n"/>
      <c r="AG575" s="31" t="n"/>
    </row>
    <row r="576" ht="15.75" customHeight="1">
      <c r="A576" s="31" t="n"/>
      <c r="B576" s="31" t="inlineStr">
        <is>
          <t>SD</t>
        </is>
      </c>
      <c r="C576" s="31" t="inlineStr">
        <is>
          <t>Generation</t>
        </is>
      </c>
      <c r="D576" s="31" t="inlineStr">
        <is>
          <t>Geothermal</t>
        </is>
      </c>
      <c r="E576" s="31">
        <f>LOOKUP(D576,$U$2:$V$15,$V$2:$V$15)</f>
        <v/>
      </c>
      <c r="F576" s="31" t="n">
        <v>0</v>
      </c>
      <c r="G576" s="31">
        <f>AVERAGE(F576,H576)</f>
        <v/>
      </c>
      <c r="H576" s="31" t="n">
        <v>0</v>
      </c>
      <c r="I576" s="31">
        <f>AVERAGE(H576,J576)</f>
        <v/>
      </c>
      <c r="J576" s="31" t="n">
        <v>0</v>
      </c>
      <c r="K576" s="31">
        <f>AVERAGE(J576,L576)</f>
        <v/>
      </c>
      <c r="L576" s="31" t="n">
        <v>0</v>
      </c>
      <c r="M576" s="31">
        <f>AVERAGE(L576,N576)</f>
        <v/>
      </c>
      <c r="N576" s="31" t="n">
        <v>0</v>
      </c>
      <c r="O576" s="31">
        <f>AVERAGE(N576,P576)</f>
        <v/>
      </c>
      <c r="P576" s="31" t="n">
        <v>0</v>
      </c>
      <c r="Q576" s="31">
        <f>AVERAGE(P576,R576)</f>
        <v/>
      </c>
      <c r="R576" s="31" t="n">
        <v>0</v>
      </c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  <c r="AB576" s="31" t="n"/>
      <c r="AC576" s="31" t="n"/>
      <c r="AD576" s="31" t="n"/>
      <c r="AE576" s="31" t="n"/>
      <c r="AF576" s="31" t="n"/>
      <c r="AG576" s="31" t="n"/>
    </row>
    <row r="577" ht="15.75" customHeight="1">
      <c r="A577" s="31" t="n"/>
      <c r="B577" s="31" t="inlineStr">
        <is>
          <t>SD</t>
        </is>
      </c>
      <c r="C577" s="31" t="inlineStr">
        <is>
          <t>Generation</t>
        </is>
      </c>
      <c r="D577" s="31" t="inlineStr">
        <is>
          <t>Hydro</t>
        </is>
      </c>
      <c r="E577" s="31">
        <f>LOOKUP(D577,$U$2:$V$15,$V$2:$V$15)</f>
        <v/>
      </c>
      <c r="F577" s="31" t="n">
        <v>3915703.893</v>
      </c>
      <c r="G577" s="31">
        <f>AVERAGE(F577,H577)</f>
        <v/>
      </c>
      <c r="H577" s="31" t="n">
        <v>4242371.904</v>
      </c>
      <c r="I577" s="31">
        <f>AVERAGE(H577,J577)</f>
        <v/>
      </c>
      <c r="J577" s="31" t="n">
        <v>4226365.283</v>
      </c>
      <c r="K577" s="31">
        <f>AVERAGE(J577,L577)</f>
        <v/>
      </c>
      <c r="L577" s="31" t="n">
        <v>4238670.004</v>
      </c>
      <c r="M577" s="31">
        <f>AVERAGE(L577,N577)</f>
        <v/>
      </c>
      <c r="N577" s="31" t="n">
        <v>4237800.042</v>
      </c>
      <c r="O577" s="31">
        <f>AVERAGE(N577,P577)</f>
        <v/>
      </c>
      <c r="P577" s="31" t="n">
        <v>4243610.593</v>
      </c>
      <c r="Q577" s="31">
        <f>AVERAGE(P577,R577)</f>
        <v/>
      </c>
      <c r="R577" s="31" t="n">
        <v>4253761.3</v>
      </c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  <c r="AB577" s="31" t="n"/>
      <c r="AC577" s="31" t="n"/>
      <c r="AD577" s="31" t="n"/>
      <c r="AE577" s="31" t="n"/>
      <c r="AF577" s="31" t="n"/>
      <c r="AG577" s="31" t="n"/>
    </row>
    <row r="578" ht="15.75" customHeight="1">
      <c r="A578" s="31" t="n"/>
      <c r="B578" s="31" t="inlineStr">
        <is>
          <t>SD</t>
        </is>
      </c>
      <c r="C578" s="31" t="inlineStr">
        <is>
          <t>Generation</t>
        </is>
      </c>
      <c r="D578" s="31" t="inlineStr">
        <is>
          <t>Imports</t>
        </is>
      </c>
      <c r="E578" s="31">
        <f>LOOKUP(D578,$U$2:$V$15,$V$2:$V$15)</f>
        <v/>
      </c>
      <c r="F578" s="31" t="n">
        <v>0</v>
      </c>
      <c r="G578" s="31">
        <f>AVERAGE(F578,H578)</f>
        <v/>
      </c>
      <c r="H578" s="31" t="n">
        <v>0</v>
      </c>
      <c r="I578" s="31">
        <f>AVERAGE(H578,J578)</f>
        <v/>
      </c>
      <c r="J578" s="31" t="n">
        <v>0</v>
      </c>
      <c r="K578" s="31">
        <f>AVERAGE(J578,L578)</f>
        <v/>
      </c>
      <c r="L578" s="31" t="n">
        <v>0</v>
      </c>
      <c r="M578" s="31">
        <f>AVERAGE(L578,N578)</f>
        <v/>
      </c>
      <c r="N578" s="31" t="n">
        <v>0</v>
      </c>
      <c r="O578" s="31">
        <f>AVERAGE(N578,P578)</f>
        <v/>
      </c>
      <c r="P578" s="31" t="n">
        <v>0</v>
      </c>
      <c r="Q578" s="31">
        <f>AVERAGE(P578,R578)</f>
        <v/>
      </c>
      <c r="R578" s="31" t="n">
        <v>0</v>
      </c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  <c r="AB578" s="31" t="n"/>
      <c r="AC578" s="31" t="n"/>
      <c r="AD578" s="31" t="n"/>
      <c r="AE578" s="31" t="n"/>
      <c r="AF578" s="31" t="n"/>
      <c r="AG578" s="31" t="n"/>
    </row>
    <row r="579" ht="15.75" customHeight="1">
      <c r="A579" s="31" t="n"/>
      <c r="B579" s="31" t="inlineStr">
        <is>
          <t>SD</t>
        </is>
      </c>
      <c r="C579" s="31" t="inlineStr">
        <is>
          <t>Generation</t>
        </is>
      </c>
      <c r="D579" s="31" t="inlineStr">
        <is>
          <t>Land-based Wind</t>
        </is>
      </c>
      <c r="E579" s="31">
        <f>LOOKUP(D579,$U$2:$V$15,$V$2:$V$15)</f>
        <v/>
      </c>
      <c r="F579" s="31" t="n">
        <v>2943960.727</v>
      </c>
      <c r="G579" s="31">
        <f>AVERAGE(F579,H579)</f>
        <v/>
      </c>
      <c r="H579" s="31" t="n">
        <v>5355493.329</v>
      </c>
      <c r="I579" s="31">
        <f>AVERAGE(H579,J579)</f>
        <v/>
      </c>
      <c r="J579" s="31" t="n">
        <v>5375056.455</v>
      </c>
      <c r="K579" s="31">
        <f>AVERAGE(J579,L579)</f>
        <v/>
      </c>
      <c r="L579" s="31" t="n">
        <v>5375450.359</v>
      </c>
      <c r="M579" s="31">
        <f>AVERAGE(L579,N579)</f>
        <v/>
      </c>
      <c r="N579" s="31" t="n">
        <v>5401543.883</v>
      </c>
      <c r="O579" s="31">
        <f>AVERAGE(N579,P579)</f>
        <v/>
      </c>
      <c r="P579" s="31" t="n">
        <v>5822401.556</v>
      </c>
      <c r="Q579" s="31">
        <f>AVERAGE(P579,R579)</f>
        <v/>
      </c>
      <c r="R579" s="31" t="n">
        <v>6228687.216</v>
      </c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  <c r="AB579" s="31" t="n"/>
      <c r="AC579" s="31" t="n"/>
      <c r="AD579" s="31" t="n"/>
      <c r="AE579" s="31" t="n"/>
      <c r="AF579" s="31" t="n"/>
      <c r="AG579" s="31" t="n"/>
    </row>
    <row r="580" ht="15.75" customHeight="1">
      <c r="A580" s="31" t="n"/>
      <c r="B580" s="31" t="inlineStr">
        <is>
          <t>SD</t>
        </is>
      </c>
      <c r="C580" s="31" t="inlineStr">
        <is>
          <t>Generation</t>
        </is>
      </c>
      <c r="D580" s="31" t="inlineStr">
        <is>
          <t>NG-CC</t>
        </is>
      </c>
      <c r="E580" s="31">
        <f>LOOKUP(D580,$U$2:$V$15,$V$2:$V$15)</f>
        <v/>
      </c>
      <c r="F580" s="31" t="n">
        <v>1489725.652</v>
      </c>
      <c r="G580" s="31">
        <f>AVERAGE(F580,H580)</f>
        <v/>
      </c>
      <c r="H580" s="31" t="n">
        <v>1378035.61</v>
      </c>
      <c r="I580" s="31">
        <f>AVERAGE(H580,J580)</f>
        <v/>
      </c>
      <c r="J580" s="31" t="n">
        <v>1528140.261</v>
      </c>
      <c r="K580" s="31">
        <f>AVERAGE(J580,L580)</f>
        <v/>
      </c>
      <c r="L580" s="31" t="n">
        <v>969253.7307</v>
      </c>
      <c r="M580" s="31">
        <f>AVERAGE(L580,N580)</f>
        <v/>
      </c>
      <c r="N580" s="31" t="n">
        <v>705950.2645</v>
      </c>
      <c r="O580" s="31">
        <f>AVERAGE(N580,P580)</f>
        <v/>
      </c>
      <c r="P580" s="31" t="n">
        <v>700773.4828999999</v>
      </c>
      <c r="Q580" s="31">
        <f>AVERAGE(P580,R580)</f>
        <v/>
      </c>
      <c r="R580" s="31" t="n">
        <v>681437.0468</v>
      </c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  <c r="AB580" s="31" t="n"/>
      <c r="AC580" s="31" t="n"/>
      <c r="AD580" s="31" t="n"/>
      <c r="AE580" s="31" t="n"/>
      <c r="AF580" s="31" t="n"/>
      <c r="AG580" s="31" t="n"/>
    </row>
    <row r="581" ht="15.75" customHeight="1">
      <c r="A581" s="31" t="n"/>
      <c r="B581" s="31" t="inlineStr">
        <is>
          <t>SD</t>
        </is>
      </c>
      <c r="C581" s="31" t="inlineStr">
        <is>
          <t>Generation</t>
        </is>
      </c>
      <c r="D581" s="31" t="inlineStr">
        <is>
          <t>NG-CT</t>
        </is>
      </c>
      <c r="E581" s="31">
        <f>LOOKUP(D581,$U$2:$V$15,$V$2:$V$15)</f>
        <v/>
      </c>
      <c r="F581" s="31" t="n">
        <v>33486.836</v>
      </c>
      <c r="G581" s="31">
        <f>AVERAGE(F581,H581)</f>
        <v/>
      </c>
      <c r="H581" s="31" t="n">
        <v>25246.02587</v>
      </c>
      <c r="I581" s="31">
        <f>AVERAGE(H581,J581)</f>
        <v/>
      </c>
      <c r="J581" s="31" t="n">
        <v>26378.18</v>
      </c>
      <c r="K581" s="31">
        <f>AVERAGE(J581,L581)</f>
        <v/>
      </c>
      <c r="L581" s="31" t="n">
        <v>24905.72</v>
      </c>
      <c r="M581" s="31">
        <f>AVERAGE(L581,N581)</f>
        <v/>
      </c>
      <c r="N581" s="31" t="n">
        <v>17669.52</v>
      </c>
      <c r="O581" s="31">
        <f>AVERAGE(N581,P581)</f>
        <v/>
      </c>
      <c r="P581" s="31" t="n">
        <v>13886.52</v>
      </c>
      <c r="Q581" s="31">
        <f>AVERAGE(P581,R581)</f>
        <v/>
      </c>
      <c r="R581" s="31" t="n">
        <v>13886.52</v>
      </c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  <c r="AB581" s="31" t="n"/>
      <c r="AC581" s="31" t="n"/>
      <c r="AD581" s="31" t="n"/>
      <c r="AE581" s="31" t="n"/>
      <c r="AF581" s="31" t="n"/>
      <c r="AG581" s="31" t="n"/>
    </row>
    <row r="582" ht="15.75" customHeight="1">
      <c r="A582" s="31" t="n"/>
      <c r="B582" s="31" t="inlineStr">
        <is>
          <t>SD</t>
        </is>
      </c>
      <c r="C582" s="31" t="inlineStr">
        <is>
          <t>Generation</t>
        </is>
      </c>
      <c r="D582" s="31" t="inlineStr">
        <is>
          <t>Nuclear</t>
        </is>
      </c>
      <c r="E582" s="31">
        <f>LOOKUP(D582,$U$2:$V$15,$V$2:$V$15)</f>
        <v/>
      </c>
      <c r="F582" s="31" t="n">
        <v>0</v>
      </c>
      <c r="G582" s="31">
        <f>AVERAGE(F582,H582)</f>
        <v/>
      </c>
      <c r="H582" s="31" t="n">
        <v>0</v>
      </c>
      <c r="I582" s="31">
        <f>AVERAGE(H582,J582)</f>
        <v/>
      </c>
      <c r="J582" s="31" t="n">
        <v>0</v>
      </c>
      <c r="K582" s="31">
        <f>AVERAGE(J582,L582)</f>
        <v/>
      </c>
      <c r="L582" s="31" t="n">
        <v>0</v>
      </c>
      <c r="M582" s="31">
        <f>AVERAGE(L582,N582)</f>
        <v/>
      </c>
      <c r="N582" s="31" t="n">
        <v>0</v>
      </c>
      <c r="O582" s="31">
        <f>AVERAGE(N582,P582)</f>
        <v/>
      </c>
      <c r="P582" s="31" t="n">
        <v>0</v>
      </c>
      <c r="Q582" s="31">
        <f>AVERAGE(P582,R582)</f>
        <v/>
      </c>
      <c r="R582" s="31" t="n">
        <v>0</v>
      </c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  <c r="AB582" s="31" t="n"/>
      <c r="AC582" s="31" t="n"/>
      <c r="AD582" s="31" t="n"/>
      <c r="AE582" s="31" t="n"/>
      <c r="AF582" s="31" t="n"/>
      <c r="AG582" s="31" t="n"/>
    </row>
    <row r="583" ht="15.75" customHeight="1">
      <c r="A583" s="31" t="n"/>
      <c r="B583" s="31" t="inlineStr">
        <is>
          <t>SD</t>
        </is>
      </c>
      <c r="C583" s="31" t="inlineStr">
        <is>
          <t>Generation</t>
        </is>
      </c>
      <c r="D583" s="31" t="inlineStr">
        <is>
          <t>Offshore Wind</t>
        </is>
      </c>
      <c r="E583" s="31">
        <f>LOOKUP(D583,$U$2:$V$15,$V$2:$V$15)</f>
        <v/>
      </c>
      <c r="F583" s="31" t="n">
        <v>0</v>
      </c>
      <c r="G583" s="31">
        <f>AVERAGE(F583,H583)</f>
        <v/>
      </c>
      <c r="H583" s="31" t="n">
        <v>0</v>
      </c>
      <c r="I583" s="31">
        <f>AVERAGE(H583,J583)</f>
        <v/>
      </c>
      <c r="J583" s="31" t="n">
        <v>0</v>
      </c>
      <c r="K583" s="31">
        <f>AVERAGE(J583,L583)</f>
        <v/>
      </c>
      <c r="L583" s="31" t="n">
        <v>0</v>
      </c>
      <c r="M583" s="31">
        <f>AVERAGE(L583,N583)</f>
        <v/>
      </c>
      <c r="N583" s="31" t="n">
        <v>0</v>
      </c>
      <c r="O583" s="31">
        <f>AVERAGE(N583,P583)</f>
        <v/>
      </c>
      <c r="P583" s="31" t="n">
        <v>0</v>
      </c>
      <c r="Q583" s="31">
        <f>AVERAGE(P583,R583)</f>
        <v/>
      </c>
      <c r="R583" s="31" t="n">
        <v>0</v>
      </c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  <c r="AB583" s="31" t="n"/>
      <c r="AC583" s="31" t="n"/>
      <c r="AD583" s="31" t="n"/>
      <c r="AE583" s="31" t="n"/>
      <c r="AF583" s="31" t="n"/>
      <c r="AG583" s="31" t="n"/>
    </row>
    <row r="584" ht="15.75" customHeight="1">
      <c r="A584" s="31" t="n"/>
      <c r="B584" s="31" t="inlineStr">
        <is>
          <t>SD</t>
        </is>
      </c>
      <c r="C584" s="31" t="inlineStr">
        <is>
          <t>Generation</t>
        </is>
      </c>
      <c r="D584" s="31" t="inlineStr">
        <is>
          <t>Oil-Gas-Steam</t>
        </is>
      </c>
      <c r="E584" s="31">
        <f>LOOKUP(D584,$U$2:$V$15,$V$2:$V$15)</f>
        <v/>
      </c>
      <c r="F584" s="31" t="n">
        <v>0</v>
      </c>
      <c r="G584" s="31">
        <f>AVERAGE(F584,H584)</f>
        <v/>
      </c>
      <c r="H584" s="31" t="n">
        <v>0</v>
      </c>
      <c r="I584" s="31">
        <f>AVERAGE(H584,J584)</f>
        <v/>
      </c>
      <c r="J584" s="31" t="n">
        <v>0</v>
      </c>
      <c r="K584" s="31">
        <f>AVERAGE(J584,L584)</f>
        <v/>
      </c>
      <c r="L584" s="31" t="n">
        <v>0</v>
      </c>
      <c r="M584" s="31">
        <f>AVERAGE(L584,N584)</f>
        <v/>
      </c>
      <c r="N584" s="31" t="n">
        <v>0</v>
      </c>
      <c r="O584" s="31">
        <f>AVERAGE(N584,P584)</f>
        <v/>
      </c>
      <c r="P584" s="31" t="n">
        <v>0</v>
      </c>
      <c r="Q584" s="31">
        <f>AVERAGE(P584,R584)</f>
        <v/>
      </c>
      <c r="R584" s="31" t="n">
        <v>0</v>
      </c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  <c r="AB584" s="31" t="n"/>
      <c r="AC584" s="31" t="n"/>
      <c r="AD584" s="31" t="n"/>
      <c r="AE584" s="31" t="n"/>
      <c r="AF584" s="31" t="n"/>
      <c r="AG584" s="31" t="n"/>
    </row>
    <row r="585" ht="15.75" customHeight="1">
      <c r="A585" s="31" t="n"/>
      <c r="B585" s="31" t="inlineStr">
        <is>
          <t>SD</t>
        </is>
      </c>
      <c r="C585" s="31" t="inlineStr">
        <is>
          <t>Generation</t>
        </is>
      </c>
      <c r="D585" s="31" t="inlineStr">
        <is>
          <t>Rooftop PV</t>
        </is>
      </c>
      <c r="E585" s="31">
        <f>LOOKUP(D585,$U$2:$V$15,$V$2:$V$15)</f>
        <v/>
      </c>
      <c r="F585" s="31" t="n">
        <v>77514.62078</v>
      </c>
      <c r="G585" s="31">
        <f>AVERAGE(F585,H585)</f>
        <v/>
      </c>
      <c r="H585" s="31" t="n">
        <v>81439.17641</v>
      </c>
      <c r="I585" s="31">
        <f>AVERAGE(H585,J585)</f>
        <v/>
      </c>
      <c r="J585" s="31" t="n">
        <v>85099.17614</v>
      </c>
      <c r="K585" s="31">
        <f>AVERAGE(J585,L585)</f>
        <v/>
      </c>
      <c r="L585" s="31" t="n">
        <v>88708.70935999999</v>
      </c>
      <c r="M585" s="31">
        <f>AVERAGE(L585,N585)</f>
        <v/>
      </c>
      <c r="N585" s="31" t="n">
        <v>93764.59087</v>
      </c>
      <c r="O585" s="31">
        <f>AVERAGE(N585,P585)</f>
        <v/>
      </c>
      <c r="P585" s="31" t="n">
        <v>100441.6454</v>
      </c>
      <c r="Q585" s="31">
        <f>AVERAGE(P585,R585)</f>
        <v/>
      </c>
      <c r="R585" s="31" t="n">
        <v>108564.9369</v>
      </c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  <c r="AB585" s="31" t="n"/>
      <c r="AC585" s="31" t="n"/>
      <c r="AD585" s="31" t="n"/>
      <c r="AE585" s="31" t="n"/>
      <c r="AF585" s="31" t="n"/>
      <c r="AG585" s="31" t="n"/>
    </row>
    <row r="586" ht="15.75" customHeight="1">
      <c r="A586" s="31" t="n"/>
      <c r="B586" s="31" t="inlineStr">
        <is>
          <t>SD</t>
        </is>
      </c>
      <c r="C586" s="31" t="inlineStr">
        <is>
          <t>Generation</t>
        </is>
      </c>
      <c r="D586" s="31" t="inlineStr">
        <is>
          <t>Storage</t>
        </is>
      </c>
      <c r="E586" s="31">
        <f>LOOKUP(D586,$U$2:$V$15,$V$2:$V$15)</f>
        <v/>
      </c>
      <c r="F586" s="31" t="n">
        <v>0</v>
      </c>
      <c r="G586" s="31" t="n">
        <v>0</v>
      </c>
      <c r="H586" s="31" t="n">
        <v>0</v>
      </c>
      <c r="I586" s="31" t="n">
        <v>0</v>
      </c>
      <c r="J586" s="31" t="n">
        <v>0</v>
      </c>
      <c r="K586" s="31" t="n">
        <v>0</v>
      </c>
      <c r="L586" s="31" t="n">
        <v>0</v>
      </c>
      <c r="M586" s="31" t="n">
        <v>0</v>
      </c>
      <c r="N586" s="31" t="n">
        <v>0</v>
      </c>
      <c r="O586" s="31" t="n">
        <v>0</v>
      </c>
      <c r="P586" s="31" t="n">
        <v>0</v>
      </c>
      <c r="Q586" s="31" t="n">
        <v>0</v>
      </c>
      <c r="R586" s="31" t="n">
        <v>0</v>
      </c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  <c r="AB586" s="31" t="n"/>
      <c r="AC586" s="31" t="n"/>
      <c r="AD586" s="31" t="n"/>
      <c r="AE586" s="31" t="n"/>
      <c r="AF586" s="31" t="n"/>
      <c r="AG586" s="31" t="n"/>
    </row>
    <row r="587" ht="15.75" customHeight="1">
      <c r="A587" s="31" t="n"/>
      <c r="B587" s="31" t="inlineStr">
        <is>
          <t>SD</t>
        </is>
      </c>
      <c r="C587" s="31" t="inlineStr">
        <is>
          <t>Generation</t>
        </is>
      </c>
      <c r="D587" s="31" t="inlineStr">
        <is>
          <t>Utility PV</t>
        </is>
      </c>
      <c r="E587" s="31">
        <f>LOOKUP(D587,$U$2:$V$15,$V$2:$V$15)</f>
        <v/>
      </c>
      <c r="F587" s="31" t="n">
        <v>2155.94561</v>
      </c>
      <c r="G587" s="31">
        <f>AVERAGE(F587,H587)</f>
        <v/>
      </c>
      <c r="H587" s="31" t="n">
        <v>2155.94561</v>
      </c>
      <c r="I587" s="31">
        <f>AVERAGE(H587,J587)</f>
        <v/>
      </c>
      <c r="J587" s="31" t="n">
        <v>2155.94561</v>
      </c>
      <c r="K587" s="31">
        <f>AVERAGE(J587,L587)</f>
        <v/>
      </c>
      <c r="L587" s="31" t="n">
        <v>2134.396955</v>
      </c>
      <c r="M587" s="31">
        <f>AVERAGE(L587,N587)</f>
        <v/>
      </c>
      <c r="N587" s="31" t="n">
        <v>2113.070341</v>
      </c>
      <c r="O587" s="31">
        <f>AVERAGE(N587,P587)</f>
        <v/>
      </c>
      <c r="P587" s="31" t="n">
        <v>113732.7063</v>
      </c>
      <c r="Q587" s="31">
        <f>AVERAGE(P587,R587)</f>
        <v/>
      </c>
      <c r="R587" s="31" t="n">
        <v>112595.4142</v>
      </c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  <c r="AB587" s="31" t="n"/>
      <c r="AC587" s="31" t="n"/>
      <c r="AD587" s="31" t="n"/>
      <c r="AE587" s="31" t="n"/>
      <c r="AF587" s="31" t="n"/>
      <c r="AG587" s="31" t="n"/>
    </row>
    <row r="588" ht="15.75" customHeight="1">
      <c r="A588" s="31" t="n"/>
      <c r="B588" s="31" t="inlineStr">
        <is>
          <t>TN</t>
        </is>
      </c>
      <c r="C588" s="31" t="inlineStr">
        <is>
          <t>Generation</t>
        </is>
      </c>
      <c r="D588" s="31" t="inlineStr">
        <is>
          <t>Biopower</t>
        </is>
      </c>
      <c r="E588" s="31">
        <f>LOOKUP(D588,$U$2:$V$15,$V$2:$V$15)</f>
        <v/>
      </c>
      <c r="F588" s="31" t="n">
        <v>0</v>
      </c>
      <c r="G588" s="31">
        <f>AVERAGE(F588,H588)</f>
        <v/>
      </c>
      <c r="H588" s="31" t="n">
        <v>0</v>
      </c>
      <c r="I588" s="31">
        <f>AVERAGE(H588,J588)</f>
        <v/>
      </c>
      <c r="J588" s="31" t="n">
        <v>0</v>
      </c>
      <c r="K588" s="31">
        <f>AVERAGE(J588,L588)</f>
        <v/>
      </c>
      <c r="L588" s="31" t="n">
        <v>0</v>
      </c>
      <c r="M588" s="31">
        <f>AVERAGE(L588,N588)</f>
        <v/>
      </c>
      <c r="N588" s="31" t="n">
        <v>0</v>
      </c>
      <c r="O588" s="31">
        <f>AVERAGE(N588,P588)</f>
        <v/>
      </c>
      <c r="P588" s="31" t="n">
        <v>0</v>
      </c>
      <c r="Q588" s="31">
        <f>AVERAGE(P588,R588)</f>
        <v/>
      </c>
      <c r="R588" s="31" t="n">
        <v>0</v>
      </c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  <c r="AB588" s="31" t="n"/>
      <c r="AC588" s="31" t="n"/>
      <c r="AD588" s="31" t="n"/>
      <c r="AE588" s="31" t="n"/>
      <c r="AF588" s="31" t="n"/>
      <c r="AG588" s="31" t="n"/>
    </row>
    <row r="589" ht="15.75" customHeight="1">
      <c r="A589" s="31" t="n"/>
      <c r="B589" s="31" t="inlineStr">
        <is>
          <t>TN</t>
        </is>
      </c>
      <c r="C589" s="31" t="inlineStr">
        <is>
          <t>Generation</t>
        </is>
      </c>
      <c r="D589" s="31" t="inlineStr">
        <is>
          <t>Coal</t>
        </is>
      </c>
      <c r="E589" s="31">
        <f>LOOKUP(D589,$U$2:$V$15,$V$2:$V$15)</f>
        <v/>
      </c>
      <c r="F589" s="31" t="n">
        <v>30631446.83</v>
      </c>
      <c r="G589" s="31">
        <f>AVERAGE(F589,H589)</f>
        <v/>
      </c>
      <c r="H589" s="31" t="n">
        <v>24058623.92</v>
      </c>
      <c r="I589" s="31">
        <f>AVERAGE(H589,J589)</f>
        <v/>
      </c>
      <c r="J589" s="31" t="n">
        <v>29334439.92</v>
      </c>
      <c r="K589" s="31">
        <f>AVERAGE(J589,L589)</f>
        <v/>
      </c>
      <c r="L589" s="31" t="n">
        <v>31615348.7</v>
      </c>
      <c r="M589" s="31">
        <f>AVERAGE(L589,N589)</f>
        <v/>
      </c>
      <c r="N589" s="31" t="n">
        <v>30572479.71</v>
      </c>
      <c r="O589" s="31">
        <f>AVERAGE(N589,P589)</f>
        <v/>
      </c>
      <c r="P589" s="31" t="n">
        <v>30617649.11</v>
      </c>
      <c r="Q589" s="31">
        <f>AVERAGE(P589,R589)</f>
        <v/>
      </c>
      <c r="R589" s="31" t="n">
        <v>25385151.02</v>
      </c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  <c r="AB589" s="31" t="n"/>
      <c r="AC589" s="31" t="n"/>
      <c r="AD589" s="31" t="n"/>
      <c r="AE589" s="31" t="n"/>
      <c r="AF589" s="31" t="n"/>
      <c r="AG589" s="31" t="n"/>
    </row>
    <row r="590" ht="15.75" customHeight="1">
      <c r="A590" s="31" t="n"/>
      <c r="B590" s="31" t="inlineStr">
        <is>
          <t>TN</t>
        </is>
      </c>
      <c r="C590" s="31" t="inlineStr">
        <is>
          <t>Generation</t>
        </is>
      </c>
      <c r="D590" s="31" t="inlineStr">
        <is>
          <t>CSP</t>
        </is>
      </c>
      <c r="E590" s="31">
        <f>LOOKUP(D590,$U$2:$V$15,$V$2:$V$15)</f>
        <v/>
      </c>
      <c r="F590" s="31" t="n">
        <v>0</v>
      </c>
      <c r="G590" s="31">
        <f>AVERAGE(F590,H590)</f>
        <v/>
      </c>
      <c r="H590" s="31" t="n">
        <v>0</v>
      </c>
      <c r="I590" s="31">
        <f>AVERAGE(H590,J590)</f>
        <v/>
      </c>
      <c r="J590" s="31" t="n">
        <v>0</v>
      </c>
      <c r="K590" s="31">
        <f>AVERAGE(J590,L590)</f>
        <v/>
      </c>
      <c r="L590" s="31" t="n">
        <v>0</v>
      </c>
      <c r="M590" s="31">
        <f>AVERAGE(L590,N590)</f>
        <v/>
      </c>
      <c r="N590" s="31" t="n">
        <v>0</v>
      </c>
      <c r="O590" s="31">
        <f>AVERAGE(N590,P590)</f>
        <v/>
      </c>
      <c r="P590" s="31" t="n">
        <v>0</v>
      </c>
      <c r="Q590" s="31">
        <f>AVERAGE(P590,R590)</f>
        <v/>
      </c>
      <c r="R590" s="31" t="n">
        <v>0</v>
      </c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  <c r="AB590" s="31" t="n"/>
      <c r="AC590" s="31" t="n"/>
      <c r="AD590" s="31" t="n"/>
      <c r="AE590" s="31" t="n"/>
      <c r="AF590" s="31" t="n"/>
      <c r="AG590" s="31" t="n"/>
    </row>
    <row r="591" ht="15.75" customHeight="1">
      <c r="A591" s="31" t="n"/>
      <c r="B591" s="31" t="inlineStr">
        <is>
          <t>TN</t>
        </is>
      </c>
      <c r="C591" s="31" t="inlineStr">
        <is>
          <t>Generation</t>
        </is>
      </c>
      <c r="D591" s="31" t="inlineStr">
        <is>
          <t>Geothermal</t>
        </is>
      </c>
      <c r="E591" s="31">
        <f>LOOKUP(D591,$U$2:$V$15,$V$2:$V$15)</f>
        <v/>
      </c>
      <c r="F591" s="31" t="n">
        <v>0</v>
      </c>
      <c r="G591" s="31">
        <f>AVERAGE(F591,H591)</f>
        <v/>
      </c>
      <c r="H591" s="31" t="n">
        <v>0</v>
      </c>
      <c r="I591" s="31">
        <f>AVERAGE(H591,J591)</f>
        <v/>
      </c>
      <c r="J591" s="31" t="n">
        <v>0</v>
      </c>
      <c r="K591" s="31">
        <f>AVERAGE(J591,L591)</f>
        <v/>
      </c>
      <c r="L591" s="31" t="n">
        <v>0</v>
      </c>
      <c r="M591" s="31">
        <f>AVERAGE(L591,N591)</f>
        <v/>
      </c>
      <c r="N591" s="31" t="n">
        <v>0</v>
      </c>
      <c r="O591" s="31">
        <f>AVERAGE(N591,P591)</f>
        <v/>
      </c>
      <c r="P591" s="31" t="n">
        <v>0</v>
      </c>
      <c r="Q591" s="31">
        <f>AVERAGE(P591,R591)</f>
        <v/>
      </c>
      <c r="R591" s="31" t="n">
        <v>0</v>
      </c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  <c r="AB591" s="31" t="n"/>
      <c r="AC591" s="31" t="n"/>
      <c r="AD591" s="31" t="n"/>
      <c r="AE591" s="31" t="n"/>
      <c r="AF591" s="31" t="n"/>
      <c r="AG591" s="31" t="n"/>
    </row>
    <row r="592" ht="15.75" customHeight="1">
      <c r="A592" s="31" t="n"/>
      <c r="B592" s="31" t="inlineStr">
        <is>
          <t>TN</t>
        </is>
      </c>
      <c r="C592" s="31" t="inlineStr">
        <is>
          <t>Generation</t>
        </is>
      </c>
      <c r="D592" s="31" t="inlineStr">
        <is>
          <t>Hydro</t>
        </is>
      </c>
      <c r="E592" s="31">
        <f>LOOKUP(D592,$U$2:$V$15,$V$2:$V$15)</f>
        <v/>
      </c>
      <c r="F592" s="31" t="n">
        <v>7843297.359</v>
      </c>
      <c r="G592" s="31">
        <f>AVERAGE(F592,H592)</f>
        <v/>
      </c>
      <c r="H592" s="31" t="n">
        <v>8219925.283</v>
      </c>
      <c r="I592" s="31">
        <f>AVERAGE(H592,J592)</f>
        <v/>
      </c>
      <c r="J592" s="31" t="n">
        <v>8216606.653</v>
      </c>
      <c r="K592" s="31">
        <f>AVERAGE(J592,L592)</f>
        <v/>
      </c>
      <c r="L592" s="31" t="n">
        <v>8211315.325</v>
      </c>
      <c r="M592" s="31">
        <f>AVERAGE(L592,N592)</f>
        <v/>
      </c>
      <c r="N592" s="31" t="n">
        <v>8216456.377</v>
      </c>
      <c r="O592" s="31">
        <f>AVERAGE(N592,P592)</f>
        <v/>
      </c>
      <c r="P592" s="31" t="n">
        <v>8244876.894</v>
      </c>
      <c r="Q592" s="31">
        <f>AVERAGE(P592,R592)</f>
        <v/>
      </c>
      <c r="R592" s="31" t="n">
        <v>8244876.894</v>
      </c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  <c r="AB592" s="31" t="n"/>
      <c r="AC592" s="31" t="n"/>
      <c r="AD592" s="31" t="n"/>
      <c r="AE592" s="31" t="n"/>
      <c r="AF592" s="31" t="n"/>
      <c r="AG592" s="31" t="n"/>
    </row>
    <row r="593" ht="15.75" customHeight="1">
      <c r="A593" s="31" t="n"/>
      <c r="B593" s="31" t="inlineStr">
        <is>
          <t>TN</t>
        </is>
      </c>
      <c r="C593" s="31" t="inlineStr">
        <is>
          <t>Generation</t>
        </is>
      </c>
      <c r="D593" s="31" t="inlineStr">
        <is>
          <t>Imports</t>
        </is>
      </c>
      <c r="E593" s="31">
        <f>LOOKUP(D593,$U$2:$V$15,$V$2:$V$15)</f>
        <v/>
      </c>
      <c r="F593" s="31" t="n">
        <v>0</v>
      </c>
      <c r="G593" s="31">
        <f>AVERAGE(F593,H593)</f>
        <v/>
      </c>
      <c r="H593" s="31" t="n">
        <v>0</v>
      </c>
      <c r="I593" s="31">
        <f>AVERAGE(H593,J593)</f>
        <v/>
      </c>
      <c r="J593" s="31" t="n">
        <v>0</v>
      </c>
      <c r="K593" s="31">
        <f>AVERAGE(J593,L593)</f>
        <v/>
      </c>
      <c r="L593" s="31" t="n">
        <v>0</v>
      </c>
      <c r="M593" s="31">
        <f>AVERAGE(L593,N593)</f>
        <v/>
      </c>
      <c r="N593" s="31" t="n">
        <v>0</v>
      </c>
      <c r="O593" s="31">
        <f>AVERAGE(N593,P593)</f>
        <v/>
      </c>
      <c r="P593" s="31" t="n">
        <v>0</v>
      </c>
      <c r="Q593" s="31">
        <f>AVERAGE(P593,R593)</f>
        <v/>
      </c>
      <c r="R593" s="31" t="n">
        <v>0</v>
      </c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  <c r="AB593" s="31" t="n"/>
      <c r="AC593" s="31" t="n"/>
      <c r="AD593" s="31" t="n"/>
      <c r="AE593" s="31" t="n"/>
      <c r="AF593" s="31" t="n"/>
      <c r="AG593" s="31" t="n"/>
    </row>
    <row r="594" ht="15.75" customHeight="1">
      <c r="A594" s="31" t="n"/>
      <c r="B594" s="31" t="inlineStr">
        <is>
          <t>TN</t>
        </is>
      </c>
      <c r="C594" s="31" t="inlineStr">
        <is>
          <t>Generation</t>
        </is>
      </c>
      <c r="D594" s="31" t="inlineStr">
        <is>
          <t>Land-based Wind</t>
        </is>
      </c>
      <c r="E594" s="31">
        <f>LOOKUP(D594,$U$2:$V$15,$V$2:$V$15)</f>
        <v/>
      </c>
      <c r="F594" s="31" t="n">
        <v>76764.15265</v>
      </c>
      <c r="G594" s="31">
        <f>AVERAGE(F594,H594)</f>
        <v/>
      </c>
      <c r="H594" s="31" t="n">
        <v>76764.15265</v>
      </c>
      <c r="I594" s="31">
        <f>AVERAGE(H594,J594)</f>
        <v/>
      </c>
      <c r="J594" s="31" t="n">
        <v>76764.15265</v>
      </c>
      <c r="K594" s="31">
        <f>AVERAGE(J594,L594)</f>
        <v/>
      </c>
      <c r="L594" s="31" t="n">
        <v>76764.15265</v>
      </c>
      <c r="M594" s="31">
        <f>AVERAGE(L594,N594)</f>
        <v/>
      </c>
      <c r="N594" s="31" t="n">
        <v>76764.15265</v>
      </c>
      <c r="O594" s="31">
        <f>AVERAGE(N594,P594)</f>
        <v/>
      </c>
      <c r="P594" s="31" t="n">
        <v>76764.15265</v>
      </c>
      <c r="Q594" s="31">
        <f>AVERAGE(P594,R594)</f>
        <v/>
      </c>
      <c r="R594" s="31" t="n">
        <v>71224.47153</v>
      </c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  <c r="AB594" s="31" t="n"/>
      <c r="AC594" s="31" t="n"/>
      <c r="AD594" s="31" t="n"/>
      <c r="AE594" s="31" t="n"/>
      <c r="AF594" s="31" t="n"/>
      <c r="AG594" s="31" t="n"/>
    </row>
    <row r="595" ht="15.75" customHeight="1">
      <c r="A595" s="31" t="n"/>
      <c r="B595" s="31" t="inlineStr">
        <is>
          <t>TN</t>
        </is>
      </c>
      <c r="C595" s="31" t="inlineStr">
        <is>
          <t>Generation</t>
        </is>
      </c>
      <c r="D595" s="31" t="inlineStr">
        <is>
          <t>NG-CC</t>
        </is>
      </c>
      <c r="E595" s="31">
        <f>LOOKUP(D595,$U$2:$V$15,$V$2:$V$15)</f>
        <v/>
      </c>
      <c r="F595" s="31" t="n">
        <v>19407801.19</v>
      </c>
      <c r="G595" s="31">
        <f>AVERAGE(F595,H595)</f>
        <v/>
      </c>
      <c r="H595" s="31" t="n">
        <v>19407801.19</v>
      </c>
      <c r="I595" s="31">
        <f>AVERAGE(H595,J595)</f>
        <v/>
      </c>
      <c r="J595" s="31" t="n">
        <v>19407801.19</v>
      </c>
      <c r="K595" s="31">
        <f>AVERAGE(J595,L595)</f>
        <v/>
      </c>
      <c r="L595" s="31" t="n">
        <v>20665045.42</v>
      </c>
      <c r="M595" s="31">
        <f>AVERAGE(L595,N595)</f>
        <v/>
      </c>
      <c r="N595" s="31" t="n">
        <v>27758455.05</v>
      </c>
      <c r="O595" s="31">
        <f>AVERAGE(N595,P595)</f>
        <v/>
      </c>
      <c r="P595" s="31" t="n">
        <v>27758455.05</v>
      </c>
      <c r="Q595" s="31">
        <f>AVERAGE(P595,R595)</f>
        <v/>
      </c>
      <c r="R595" s="31" t="n">
        <v>27758455.05</v>
      </c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  <c r="AB595" s="31" t="n"/>
      <c r="AC595" s="31" t="n"/>
      <c r="AD595" s="31" t="n"/>
      <c r="AE595" s="31" t="n"/>
      <c r="AF595" s="31" t="n"/>
      <c r="AG595" s="31" t="n"/>
    </row>
    <row r="596" ht="15.75" customHeight="1">
      <c r="A596" s="31" t="n"/>
      <c r="B596" s="31" t="inlineStr">
        <is>
          <t>TN</t>
        </is>
      </c>
      <c r="C596" s="31" t="inlineStr">
        <is>
          <t>Generation</t>
        </is>
      </c>
      <c r="D596" s="31" t="inlineStr">
        <is>
          <t>NG-CT</t>
        </is>
      </c>
      <c r="E596" s="31">
        <f>LOOKUP(D596,$U$2:$V$15,$V$2:$V$15)</f>
        <v/>
      </c>
      <c r="F596" s="31" t="n">
        <v>129033.28</v>
      </c>
      <c r="G596" s="31">
        <f>AVERAGE(F596,H596)</f>
        <v/>
      </c>
      <c r="H596" s="31" t="n">
        <v>129033.28</v>
      </c>
      <c r="I596" s="31">
        <f>AVERAGE(H596,J596)</f>
        <v/>
      </c>
      <c r="J596" s="31" t="n">
        <v>129033.28</v>
      </c>
      <c r="K596" s="31">
        <f>AVERAGE(J596,L596)</f>
        <v/>
      </c>
      <c r="L596" s="31" t="n">
        <v>129033.28</v>
      </c>
      <c r="M596" s="31">
        <f>AVERAGE(L596,N596)</f>
        <v/>
      </c>
      <c r="N596" s="31" t="n">
        <v>88696.8</v>
      </c>
      <c r="O596" s="31">
        <f>AVERAGE(N596,P596)</f>
        <v/>
      </c>
      <c r="P596" s="31" t="n">
        <v>88696.8</v>
      </c>
      <c r="Q596" s="31">
        <f>AVERAGE(P596,R596)</f>
        <v/>
      </c>
      <c r="R596" s="31" t="n">
        <v>77305.12</v>
      </c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  <c r="AB596" s="31" t="n"/>
      <c r="AC596" s="31" t="n"/>
      <c r="AD596" s="31" t="n"/>
      <c r="AE596" s="31" t="n"/>
      <c r="AF596" s="31" t="n"/>
      <c r="AG596" s="31" t="n"/>
    </row>
    <row r="597" ht="15.75" customHeight="1">
      <c r="A597" s="31" t="n"/>
      <c r="B597" s="31" t="inlineStr">
        <is>
          <t>TN</t>
        </is>
      </c>
      <c r="C597" s="31" t="inlineStr">
        <is>
          <t>Generation</t>
        </is>
      </c>
      <c r="D597" s="31" t="inlineStr">
        <is>
          <t>Nuclear</t>
        </is>
      </c>
      <c r="E597" s="31">
        <f>LOOKUP(D597,$U$2:$V$15,$V$2:$V$15)</f>
        <v/>
      </c>
      <c r="F597" s="31" t="n">
        <v>35752377.68</v>
      </c>
      <c r="G597" s="31">
        <f>AVERAGE(F597,H597)</f>
        <v/>
      </c>
      <c r="H597" s="31" t="n">
        <v>35752377.68</v>
      </c>
      <c r="I597" s="31">
        <f>AVERAGE(H597,J597)</f>
        <v/>
      </c>
      <c r="J597" s="31" t="n">
        <v>35752377.68</v>
      </c>
      <c r="K597" s="31">
        <f>AVERAGE(J597,L597)</f>
        <v/>
      </c>
      <c r="L597" s="31" t="n">
        <v>35752377.68</v>
      </c>
      <c r="M597" s="31">
        <f>AVERAGE(L597,N597)</f>
        <v/>
      </c>
      <c r="N597" s="31" t="n">
        <v>35752377.68</v>
      </c>
      <c r="O597" s="31">
        <f>AVERAGE(N597,P597)</f>
        <v/>
      </c>
      <c r="P597" s="31" t="n">
        <v>35752377.68</v>
      </c>
      <c r="Q597" s="31">
        <f>AVERAGE(P597,R597)</f>
        <v/>
      </c>
      <c r="R597" s="31" t="n">
        <v>35752377.68</v>
      </c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  <c r="AB597" s="31" t="n"/>
      <c r="AC597" s="31" t="n"/>
      <c r="AD597" s="31" t="n"/>
      <c r="AE597" s="31" t="n"/>
      <c r="AF597" s="31" t="n"/>
      <c r="AG597" s="31" t="n"/>
    </row>
    <row r="598" ht="15.75" customHeight="1">
      <c r="A598" s="31" t="n"/>
      <c r="B598" s="31" t="inlineStr">
        <is>
          <t>TN</t>
        </is>
      </c>
      <c r="C598" s="31" t="inlineStr">
        <is>
          <t>Generation</t>
        </is>
      </c>
      <c r="D598" s="31" t="inlineStr">
        <is>
          <t>Offshore Wind</t>
        </is>
      </c>
      <c r="E598" s="31">
        <f>LOOKUP(D598,$U$2:$V$15,$V$2:$V$15)</f>
        <v/>
      </c>
      <c r="F598" s="31" t="n">
        <v>0</v>
      </c>
      <c r="G598" s="31">
        <f>AVERAGE(F598,H598)</f>
        <v/>
      </c>
      <c r="H598" s="31" t="n">
        <v>0</v>
      </c>
      <c r="I598" s="31">
        <f>AVERAGE(H598,J598)</f>
        <v/>
      </c>
      <c r="J598" s="31" t="n">
        <v>0</v>
      </c>
      <c r="K598" s="31">
        <f>AVERAGE(J598,L598)</f>
        <v/>
      </c>
      <c r="L598" s="31" t="n">
        <v>0</v>
      </c>
      <c r="M598" s="31">
        <f>AVERAGE(L598,N598)</f>
        <v/>
      </c>
      <c r="N598" s="31" t="n">
        <v>0</v>
      </c>
      <c r="O598" s="31">
        <f>AVERAGE(N598,P598)</f>
        <v/>
      </c>
      <c r="P598" s="31" t="n">
        <v>0</v>
      </c>
      <c r="Q598" s="31">
        <f>AVERAGE(P598,R598)</f>
        <v/>
      </c>
      <c r="R598" s="31" t="n">
        <v>0</v>
      </c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  <c r="AB598" s="31" t="n"/>
      <c r="AC598" s="31" t="n"/>
      <c r="AD598" s="31" t="n"/>
      <c r="AE598" s="31" t="n"/>
      <c r="AF598" s="31" t="n"/>
      <c r="AG598" s="31" t="n"/>
    </row>
    <row r="599" ht="15.75" customHeight="1">
      <c r="A599" s="31" t="n"/>
      <c r="B599" s="31" t="inlineStr">
        <is>
          <t>TN</t>
        </is>
      </c>
      <c r="C599" s="31" t="inlineStr">
        <is>
          <t>Generation</t>
        </is>
      </c>
      <c r="D599" s="31" t="inlineStr">
        <is>
          <t>Oil-Gas-Steam</t>
        </is>
      </c>
      <c r="E599" s="31">
        <f>LOOKUP(D599,$U$2:$V$15,$V$2:$V$15)</f>
        <v/>
      </c>
      <c r="F599" s="31" t="n">
        <v>56753.39136</v>
      </c>
      <c r="G599" s="31">
        <f>AVERAGE(F599,H599)</f>
        <v/>
      </c>
      <c r="H599" s="31" t="n">
        <v>56753.39136</v>
      </c>
      <c r="I599" s="31">
        <f>AVERAGE(H599,J599)</f>
        <v/>
      </c>
      <c r="J599" s="31" t="n">
        <v>56753.39136</v>
      </c>
      <c r="K599" s="31">
        <f>AVERAGE(J599,L599)</f>
        <v/>
      </c>
      <c r="L599" s="31" t="n">
        <v>56753.39136</v>
      </c>
      <c r="M599" s="31">
        <f>AVERAGE(L599,N599)</f>
        <v/>
      </c>
      <c r="N599" s="31" t="n">
        <v>56753.39136</v>
      </c>
      <c r="O599" s="31">
        <f>AVERAGE(N599,P599)</f>
        <v/>
      </c>
      <c r="P599" s="31" t="n">
        <v>56753.39136</v>
      </c>
      <c r="Q599" s="31">
        <f>AVERAGE(P599,R599)</f>
        <v/>
      </c>
      <c r="R599" s="31" t="n">
        <v>56753.39136</v>
      </c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  <c r="AB599" s="31" t="n"/>
      <c r="AC599" s="31" t="n"/>
      <c r="AD599" s="31" t="n"/>
      <c r="AE599" s="31" t="n"/>
      <c r="AF599" s="31" t="n"/>
      <c r="AG599" s="31" t="n"/>
    </row>
    <row r="600" ht="15.75" customHeight="1">
      <c r="A600" s="31" t="n"/>
      <c r="B600" s="31" t="inlineStr">
        <is>
          <t>TN</t>
        </is>
      </c>
      <c r="C600" s="31" t="inlineStr">
        <is>
          <t>Generation</t>
        </is>
      </c>
      <c r="D600" s="31" t="inlineStr">
        <is>
          <t>Rooftop PV</t>
        </is>
      </c>
      <c r="E600" s="31">
        <f>LOOKUP(D600,$U$2:$V$15,$V$2:$V$15)</f>
        <v/>
      </c>
      <c r="F600" s="31" t="n">
        <v>112094.8646</v>
      </c>
      <c r="G600" s="31">
        <f>AVERAGE(F600,H600)</f>
        <v/>
      </c>
      <c r="H600" s="31" t="n">
        <v>122519.3625</v>
      </c>
      <c r="I600" s="31">
        <f>AVERAGE(H600,J600)</f>
        <v/>
      </c>
      <c r="J600" s="31" t="n">
        <v>130150.6743</v>
      </c>
      <c r="K600" s="31">
        <f>AVERAGE(J600,L600)</f>
        <v/>
      </c>
      <c r="L600" s="31" t="n">
        <v>138544.9831</v>
      </c>
      <c r="M600" s="31">
        <f>AVERAGE(L600,N600)</f>
        <v/>
      </c>
      <c r="N600" s="31" t="n">
        <v>150915.1906</v>
      </c>
      <c r="O600" s="31">
        <f>AVERAGE(N600,P600)</f>
        <v/>
      </c>
      <c r="P600" s="31" t="n">
        <v>167931.7687</v>
      </c>
      <c r="Q600" s="31">
        <f>AVERAGE(P600,R600)</f>
        <v/>
      </c>
      <c r="R600" s="31" t="n">
        <v>191651.7254</v>
      </c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  <c r="AB600" s="31" t="n"/>
      <c r="AC600" s="31" t="n"/>
      <c r="AD600" s="31" t="n"/>
      <c r="AE600" s="31" t="n"/>
      <c r="AF600" s="31" t="n"/>
      <c r="AG600" s="31" t="n"/>
    </row>
    <row r="601" ht="15.75" customHeight="1">
      <c r="A601" s="31" t="n"/>
      <c r="B601" s="31" t="inlineStr">
        <is>
          <t>TN</t>
        </is>
      </c>
      <c r="C601" s="31" t="inlineStr">
        <is>
          <t>Generation</t>
        </is>
      </c>
      <c r="D601" s="31" t="inlineStr">
        <is>
          <t>Storage</t>
        </is>
      </c>
      <c r="E601" s="31">
        <f>LOOKUP(D601,$U$2:$V$15,$V$2:$V$15)</f>
        <v/>
      </c>
      <c r="F601" s="31" t="n">
        <v>0</v>
      </c>
      <c r="G601" s="31" t="n">
        <v>0</v>
      </c>
      <c r="H601" s="31" t="n">
        <v>0</v>
      </c>
      <c r="I601" s="31" t="n">
        <v>0</v>
      </c>
      <c r="J601" s="31" t="n">
        <v>0</v>
      </c>
      <c r="K601" s="31" t="n">
        <v>0</v>
      </c>
      <c r="L601" s="31" t="n">
        <v>0</v>
      </c>
      <c r="M601" s="31" t="n">
        <v>0</v>
      </c>
      <c r="N601" s="31" t="n">
        <v>0</v>
      </c>
      <c r="O601" s="31" t="n">
        <v>0</v>
      </c>
      <c r="P601" s="31" t="n">
        <v>0</v>
      </c>
      <c r="Q601" s="31" t="n">
        <v>0</v>
      </c>
      <c r="R601" s="31" t="n">
        <v>0</v>
      </c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  <c r="AB601" s="31" t="n"/>
      <c r="AC601" s="31" t="n"/>
      <c r="AD601" s="31" t="n"/>
      <c r="AE601" s="31" t="n"/>
      <c r="AF601" s="31" t="n"/>
      <c r="AG601" s="31" t="n"/>
    </row>
    <row r="602" ht="15.75" customHeight="1">
      <c r="A602" s="31" t="n"/>
      <c r="B602" s="31" t="inlineStr">
        <is>
          <t>TN</t>
        </is>
      </c>
      <c r="C602" s="31" t="inlineStr">
        <is>
          <t>Generation</t>
        </is>
      </c>
      <c r="D602" s="31" t="inlineStr">
        <is>
          <t>Utility PV</t>
        </is>
      </c>
      <c r="E602" s="31">
        <f>LOOKUP(D602,$U$2:$V$15,$V$2:$V$15)</f>
        <v/>
      </c>
      <c r="F602" s="31" t="n">
        <v>317167.4692</v>
      </c>
      <c r="G602" s="31">
        <f>AVERAGE(F602,H602)</f>
        <v/>
      </c>
      <c r="H602" s="31" t="n">
        <v>317167.4692</v>
      </c>
      <c r="I602" s="31">
        <f>AVERAGE(H602,J602)</f>
        <v/>
      </c>
      <c r="J602" s="31" t="n">
        <v>317167.4692</v>
      </c>
      <c r="K602" s="31">
        <f>AVERAGE(J602,L602)</f>
        <v/>
      </c>
      <c r="L602" s="31" t="n">
        <v>314014.7677</v>
      </c>
      <c r="M602" s="31">
        <f>AVERAGE(L602,N602)</f>
        <v/>
      </c>
      <c r="N602" s="31" t="n">
        <v>310877.1296</v>
      </c>
      <c r="O602" s="31">
        <f>AVERAGE(N602,P602)</f>
        <v/>
      </c>
      <c r="P602" s="31" t="n">
        <v>307772.0967</v>
      </c>
      <c r="Q602" s="31">
        <f>AVERAGE(P602,R602)</f>
        <v/>
      </c>
      <c r="R602" s="31" t="n">
        <v>17507608.53</v>
      </c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  <c r="AB602" s="31" t="n"/>
      <c r="AC602" s="31" t="n"/>
      <c r="AD602" s="31" t="n"/>
      <c r="AE602" s="31" t="n"/>
      <c r="AF602" s="31" t="n"/>
      <c r="AG602" s="31" t="n"/>
    </row>
    <row r="603" ht="15.75" customHeight="1">
      <c r="A603" s="31" t="n"/>
      <c r="B603" s="31" t="inlineStr">
        <is>
          <t>TX</t>
        </is>
      </c>
      <c r="C603" s="31" t="inlineStr">
        <is>
          <t>Generation</t>
        </is>
      </c>
      <c r="D603" s="31" t="inlineStr">
        <is>
          <t>Biopower</t>
        </is>
      </c>
      <c r="E603" s="31">
        <f>LOOKUP(D603,$U$2:$V$15,$V$2:$V$15)</f>
        <v/>
      </c>
      <c r="F603" s="31" t="n">
        <v>0</v>
      </c>
      <c r="G603" s="31">
        <f>AVERAGE(F603,H603)</f>
        <v/>
      </c>
      <c r="H603" s="31" t="n">
        <v>0</v>
      </c>
      <c r="I603" s="31">
        <f>AVERAGE(H603,J603)</f>
        <v/>
      </c>
      <c r="J603" s="31" t="n">
        <v>0</v>
      </c>
      <c r="K603" s="31">
        <f>AVERAGE(J603,L603)</f>
        <v/>
      </c>
      <c r="L603" s="31" t="n">
        <v>0</v>
      </c>
      <c r="M603" s="31">
        <f>AVERAGE(L603,N603)</f>
        <v/>
      </c>
      <c r="N603" s="31" t="n">
        <v>0</v>
      </c>
      <c r="O603" s="31">
        <f>AVERAGE(N603,P603)</f>
        <v/>
      </c>
      <c r="P603" s="31" t="n">
        <v>0</v>
      </c>
      <c r="Q603" s="31">
        <f>AVERAGE(P603,R603)</f>
        <v/>
      </c>
      <c r="R603" s="31" t="n">
        <v>0</v>
      </c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  <c r="AB603" s="31" t="n"/>
      <c r="AC603" s="31" t="n"/>
      <c r="AD603" s="31" t="n"/>
      <c r="AE603" s="31" t="n"/>
      <c r="AF603" s="31" t="n"/>
      <c r="AG603" s="31" t="n"/>
    </row>
    <row r="604" ht="15.75" customHeight="1">
      <c r="A604" s="31" t="n"/>
      <c r="B604" s="31" t="inlineStr">
        <is>
          <t>TX</t>
        </is>
      </c>
      <c r="C604" s="31" t="inlineStr">
        <is>
          <t>Generation</t>
        </is>
      </c>
      <c r="D604" s="31" t="inlineStr">
        <is>
          <t>Coal</t>
        </is>
      </c>
      <c r="E604" s="31">
        <f>LOOKUP(D604,$U$2:$V$15,$V$2:$V$15)</f>
        <v/>
      </c>
      <c r="F604" s="31" t="n">
        <v>94341916.33</v>
      </c>
      <c r="G604" s="31">
        <f>AVERAGE(F604,H604)</f>
        <v/>
      </c>
      <c r="H604" s="31" t="n">
        <v>87537254.59999999</v>
      </c>
      <c r="I604" s="31">
        <f>AVERAGE(H604,J604)</f>
        <v/>
      </c>
      <c r="J604" s="31" t="n">
        <v>79430767.12</v>
      </c>
      <c r="K604" s="31">
        <f>AVERAGE(J604,L604)</f>
        <v/>
      </c>
      <c r="L604" s="31" t="n">
        <v>96514781.84</v>
      </c>
      <c r="M604" s="31">
        <f>AVERAGE(L604,N604)</f>
        <v/>
      </c>
      <c r="N604" s="31" t="n">
        <v>91649808.81999999</v>
      </c>
      <c r="O604" s="31">
        <f>AVERAGE(N604,P604)</f>
        <v/>
      </c>
      <c r="P604" s="31" t="n">
        <v>94721562.3</v>
      </c>
      <c r="Q604" s="31">
        <f>AVERAGE(P604,R604)</f>
        <v/>
      </c>
      <c r="R604" s="31" t="n">
        <v>93522096.34999999</v>
      </c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  <c r="AB604" s="31" t="n"/>
      <c r="AC604" s="31" t="n"/>
      <c r="AD604" s="31" t="n"/>
      <c r="AE604" s="31" t="n"/>
      <c r="AF604" s="31" t="n"/>
      <c r="AG604" s="31" t="n"/>
    </row>
    <row r="605" ht="15.75" customHeight="1">
      <c r="A605" s="31" t="n"/>
      <c r="B605" s="31" t="inlineStr">
        <is>
          <t>TX</t>
        </is>
      </c>
      <c r="C605" s="31" t="inlineStr">
        <is>
          <t>Generation</t>
        </is>
      </c>
      <c r="D605" s="31" t="inlineStr">
        <is>
          <t>CSP</t>
        </is>
      </c>
      <c r="E605" s="31">
        <f>LOOKUP(D605,$U$2:$V$15,$V$2:$V$15)</f>
        <v/>
      </c>
      <c r="F605" s="31" t="n">
        <v>0</v>
      </c>
      <c r="G605" s="31">
        <f>AVERAGE(F605,H605)</f>
        <v/>
      </c>
      <c r="H605" s="31" t="n">
        <v>0</v>
      </c>
      <c r="I605" s="31">
        <f>AVERAGE(H605,J605)</f>
        <v/>
      </c>
      <c r="J605" s="31" t="n">
        <v>0</v>
      </c>
      <c r="K605" s="31">
        <f>AVERAGE(J605,L605)</f>
        <v/>
      </c>
      <c r="L605" s="31" t="n">
        <v>0</v>
      </c>
      <c r="M605" s="31">
        <f>AVERAGE(L605,N605)</f>
        <v/>
      </c>
      <c r="N605" s="31" t="n">
        <v>0</v>
      </c>
      <c r="O605" s="31">
        <f>AVERAGE(N605,P605)</f>
        <v/>
      </c>
      <c r="P605" s="31" t="n">
        <v>0</v>
      </c>
      <c r="Q605" s="31">
        <f>AVERAGE(P605,R605)</f>
        <v/>
      </c>
      <c r="R605" s="31" t="n">
        <v>0</v>
      </c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  <c r="AB605" s="31" t="n"/>
      <c r="AC605" s="31" t="n"/>
      <c r="AD605" s="31" t="n"/>
      <c r="AE605" s="31" t="n"/>
      <c r="AF605" s="31" t="n"/>
      <c r="AG605" s="31" t="n"/>
    </row>
    <row r="606" ht="15.75" customHeight="1">
      <c r="A606" s="31" t="n"/>
      <c r="B606" s="31" t="inlineStr">
        <is>
          <t>TX</t>
        </is>
      </c>
      <c r="C606" s="31" t="inlineStr">
        <is>
          <t>Generation</t>
        </is>
      </c>
      <c r="D606" s="31" t="inlineStr">
        <is>
          <t>Geothermal</t>
        </is>
      </c>
      <c r="E606" s="31">
        <f>LOOKUP(D606,$U$2:$V$15,$V$2:$V$15)</f>
        <v/>
      </c>
      <c r="F606" s="31" t="n">
        <v>0</v>
      </c>
      <c r="G606" s="31">
        <f>AVERAGE(F606,H606)</f>
        <v/>
      </c>
      <c r="H606" s="31" t="n">
        <v>0</v>
      </c>
      <c r="I606" s="31">
        <f>AVERAGE(H606,J606)</f>
        <v/>
      </c>
      <c r="J606" s="31" t="n">
        <v>0</v>
      </c>
      <c r="K606" s="31">
        <f>AVERAGE(J606,L606)</f>
        <v/>
      </c>
      <c r="L606" s="31" t="n">
        <v>0</v>
      </c>
      <c r="M606" s="31">
        <f>AVERAGE(L606,N606)</f>
        <v/>
      </c>
      <c r="N606" s="31" t="n">
        <v>0</v>
      </c>
      <c r="O606" s="31">
        <f>AVERAGE(N606,P606)</f>
        <v/>
      </c>
      <c r="P606" s="31" t="n">
        <v>0</v>
      </c>
      <c r="Q606" s="31">
        <f>AVERAGE(P606,R606)</f>
        <v/>
      </c>
      <c r="R606" s="31" t="n">
        <v>0</v>
      </c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  <c r="AB606" s="31" t="n"/>
      <c r="AC606" s="31" t="n"/>
      <c r="AD606" s="31" t="n"/>
      <c r="AE606" s="31" t="n"/>
      <c r="AF606" s="31" t="n"/>
      <c r="AG606" s="31" t="n"/>
    </row>
    <row r="607" ht="15.75" customHeight="1">
      <c r="A607" s="31" t="n"/>
      <c r="B607" s="31" t="inlineStr">
        <is>
          <t>TX</t>
        </is>
      </c>
      <c r="C607" s="31" t="inlineStr">
        <is>
          <t>Generation</t>
        </is>
      </c>
      <c r="D607" s="31" t="inlineStr">
        <is>
          <t>Hydro</t>
        </is>
      </c>
      <c r="E607" s="31">
        <f>LOOKUP(D607,$U$2:$V$15,$V$2:$V$15)</f>
        <v/>
      </c>
      <c r="F607" s="31" t="n">
        <v>822041.1448</v>
      </c>
      <c r="G607" s="31">
        <f>AVERAGE(F607,H607)</f>
        <v/>
      </c>
      <c r="H607" s="31" t="n">
        <v>822041.1448</v>
      </c>
      <c r="I607" s="31">
        <f>AVERAGE(H607,J607)</f>
        <v/>
      </c>
      <c r="J607" s="31" t="n">
        <v>820530.9342</v>
      </c>
      <c r="K607" s="31">
        <f>AVERAGE(J607,L607)</f>
        <v/>
      </c>
      <c r="L607" s="31" t="n">
        <v>820710.7986</v>
      </c>
      <c r="M607" s="31">
        <f>AVERAGE(L607,N607)</f>
        <v/>
      </c>
      <c r="N607" s="31" t="n">
        <v>820710.7986</v>
      </c>
      <c r="O607" s="31">
        <f>AVERAGE(N607,P607)</f>
        <v/>
      </c>
      <c r="P607" s="31" t="n">
        <v>820710.7986</v>
      </c>
      <c r="Q607" s="31">
        <f>AVERAGE(P607,R607)</f>
        <v/>
      </c>
      <c r="R607" s="31" t="n">
        <v>824000.9656999999</v>
      </c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  <c r="AB607" s="31" t="n"/>
      <c r="AC607" s="31" t="n"/>
      <c r="AD607" s="31" t="n"/>
      <c r="AE607" s="31" t="n"/>
      <c r="AF607" s="31" t="n"/>
      <c r="AG607" s="31" t="n"/>
    </row>
    <row r="608" ht="15.75" customHeight="1">
      <c r="A608" s="31" t="n"/>
      <c r="B608" s="31" t="inlineStr">
        <is>
          <t>TX</t>
        </is>
      </c>
      <c r="C608" s="31" t="inlineStr">
        <is>
          <t>Generation</t>
        </is>
      </c>
      <c r="D608" s="31" t="inlineStr">
        <is>
          <t>Imports</t>
        </is>
      </c>
      <c r="E608" s="31">
        <f>LOOKUP(D608,$U$2:$V$15,$V$2:$V$15)</f>
        <v/>
      </c>
      <c r="F608" s="31" t="n">
        <v>0</v>
      </c>
      <c r="G608" s="31">
        <f>AVERAGE(F608,H608)</f>
        <v/>
      </c>
      <c r="H608" s="31" t="n">
        <v>0</v>
      </c>
      <c r="I608" s="31">
        <f>AVERAGE(H608,J608)</f>
        <v/>
      </c>
      <c r="J608" s="31" t="n">
        <v>0</v>
      </c>
      <c r="K608" s="31">
        <f>AVERAGE(J608,L608)</f>
        <v/>
      </c>
      <c r="L608" s="31" t="n">
        <v>0</v>
      </c>
      <c r="M608" s="31">
        <f>AVERAGE(L608,N608)</f>
        <v/>
      </c>
      <c r="N608" s="31" t="n">
        <v>0</v>
      </c>
      <c r="O608" s="31">
        <f>AVERAGE(N608,P608)</f>
        <v/>
      </c>
      <c r="P608" s="31" t="n">
        <v>0</v>
      </c>
      <c r="Q608" s="31">
        <f>AVERAGE(P608,R608)</f>
        <v/>
      </c>
      <c r="R608" s="31" t="n">
        <v>0</v>
      </c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  <c r="AB608" s="31" t="n"/>
      <c r="AC608" s="31" t="n"/>
      <c r="AD608" s="31" t="n"/>
      <c r="AE608" s="31" t="n"/>
      <c r="AF608" s="31" t="n"/>
      <c r="AG608" s="31" t="n"/>
    </row>
    <row r="609" ht="15.75" customHeight="1">
      <c r="A609" s="31" t="n"/>
      <c r="B609" s="31" t="inlineStr">
        <is>
          <t>TX</t>
        </is>
      </c>
      <c r="C609" s="31" t="inlineStr">
        <is>
          <t>Generation</t>
        </is>
      </c>
      <c r="D609" s="31" t="inlineStr">
        <is>
          <t>Land-based Wind</t>
        </is>
      </c>
      <c r="E609" s="31">
        <f>LOOKUP(D609,$U$2:$V$15,$V$2:$V$15)</f>
        <v/>
      </c>
      <c r="F609" s="31" t="n">
        <v>77552985.66</v>
      </c>
      <c r="G609" s="31">
        <f>AVERAGE(F609,H609)</f>
        <v/>
      </c>
      <c r="H609" s="31" t="n">
        <v>94914458.20999999</v>
      </c>
      <c r="I609" s="31">
        <f>AVERAGE(H609,J609)</f>
        <v/>
      </c>
      <c r="J609" s="31" t="n">
        <v>102649286.7</v>
      </c>
      <c r="K609" s="31">
        <f>AVERAGE(J609,L609)</f>
        <v/>
      </c>
      <c r="L609" s="31" t="n">
        <v>102582114.5</v>
      </c>
      <c r="M609" s="31">
        <f>AVERAGE(L609,N609)</f>
        <v/>
      </c>
      <c r="N609" s="31" t="n">
        <v>102548969.7</v>
      </c>
      <c r="O609" s="31">
        <f>AVERAGE(N609,P609)</f>
        <v/>
      </c>
      <c r="P609" s="31" t="n">
        <v>104460019</v>
      </c>
      <c r="Q609" s="31">
        <f>AVERAGE(P609,R609)</f>
        <v/>
      </c>
      <c r="R609" s="31" t="n">
        <v>127304482.7</v>
      </c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  <c r="AB609" s="31" t="n"/>
      <c r="AC609" s="31" t="n"/>
      <c r="AD609" s="31" t="n"/>
      <c r="AE609" s="31" t="n"/>
      <c r="AF609" s="31" t="n"/>
      <c r="AG609" s="31" t="n"/>
    </row>
    <row r="610" ht="15.75" customHeight="1">
      <c r="A610" s="31" t="n"/>
      <c r="B610" s="31" t="inlineStr">
        <is>
          <t>TX</t>
        </is>
      </c>
      <c r="C610" s="31" t="inlineStr">
        <is>
          <t>Generation</t>
        </is>
      </c>
      <c r="D610" s="31" t="inlineStr">
        <is>
          <t>NG-CC</t>
        </is>
      </c>
      <c r="E610" s="31">
        <f>LOOKUP(D610,$U$2:$V$15,$V$2:$V$15)</f>
        <v/>
      </c>
      <c r="F610" s="31" t="n">
        <v>201874781.7</v>
      </c>
      <c r="G610" s="31">
        <f>AVERAGE(F610,H610)</f>
        <v/>
      </c>
      <c r="H610" s="31" t="n">
        <v>204652811.1</v>
      </c>
      <c r="I610" s="31">
        <f>AVERAGE(H610,J610)</f>
        <v/>
      </c>
      <c r="J610" s="31" t="n">
        <v>223830423.3</v>
      </c>
      <c r="K610" s="31">
        <f>AVERAGE(J610,L610)</f>
        <v/>
      </c>
      <c r="L610" s="31" t="n">
        <v>213242061.5</v>
      </c>
      <c r="M610" s="31">
        <f>AVERAGE(L610,N610)</f>
        <v/>
      </c>
      <c r="N610" s="31" t="n">
        <v>222059423.6</v>
      </c>
      <c r="O610" s="31">
        <f>AVERAGE(N610,P610)</f>
        <v/>
      </c>
      <c r="P610" s="31" t="n">
        <v>219539624.8</v>
      </c>
      <c r="Q610" s="31">
        <f>AVERAGE(P610,R610)</f>
        <v/>
      </c>
      <c r="R610" s="31" t="n">
        <v>201900461</v>
      </c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  <c r="AB610" s="31" t="n"/>
      <c r="AC610" s="31" t="n"/>
      <c r="AD610" s="31" t="n"/>
      <c r="AE610" s="31" t="n"/>
      <c r="AF610" s="31" t="n"/>
      <c r="AG610" s="31" t="n"/>
    </row>
    <row r="611" ht="15.75" customHeight="1">
      <c r="A611" s="31" t="n"/>
      <c r="B611" s="31" t="inlineStr">
        <is>
          <t>TX</t>
        </is>
      </c>
      <c r="C611" s="31" t="inlineStr">
        <is>
          <t>Generation</t>
        </is>
      </c>
      <c r="D611" s="31" t="inlineStr">
        <is>
          <t>NG-CT</t>
        </is>
      </c>
      <c r="E611" s="31">
        <f>LOOKUP(D611,$U$2:$V$15,$V$2:$V$15)</f>
        <v/>
      </c>
      <c r="F611" s="31" t="n">
        <v>3174651.176</v>
      </c>
      <c r="G611" s="31">
        <f>AVERAGE(F611,H611)</f>
        <v/>
      </c>
      <c r="H611" s="31" t="n">
        <v>4016819.993</v>
      </c>
      <c r="I611" s="31">
        <f>AVERAGE(H611,J611)</f>
        <v/>
      </c>
      <c r="J611" s="31" t="n">
        <v>2976977.943</v>
      </c>
      <c r="K611" s="31">
        <f>AVERAGE(J611,L611)</f>
        <v/>
      </c>
      <c r="L611" s="31" t="n">
        <v>2417782.641</v>
      </c>
      <c r="M611" s="31">
        <f>AVERAGE(L611,N611)</f>
        <v/>
      </c>
      <c r="N611" s="31" t="n">
        <v>1968301.332</v>
      </c>
      <c r="O611" s="31">
        <f>AVERAGE(N611,P611)</f>
        <v/>
      </c>
      <c r="P611" s="31" t="n">
        <v>1743034.916</v>
      </c>
      <c r="Q611" s="31">
        <f>AVERAGE(P611,R611)</f>
        <v/>
      </c>
      <c r="R611" s="31" t="n">
        <v>1481718.609</v>
      </c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  <c r="AB611" s="31" t="n"/>
      <c r="AC611" s="31" t="n"/>
      <c r="AD611" s="31" t="n"/>
      <c r="AE611" s="31" t="n"/>
      <c r="AF611" s="31" t="n"/>
      <c r="AG611" s="31" t="n"/>
    </row>
    <row r="612" ht="15.75" customHeight="1">
      <c r="A612" s="31" t="n"/>
      <c r="B612" s="31" t="inlineStr">
        <is>
          <t>TX</t>
        </is>
      </c>
      <c r="C612" s="31" t="inlineStr">
        <is>
          <t>Generation</t>
        </is>
      </c>
      <c r="D612" s="31" t="inlineStr">
        <is>
          <t>Nuclear</t>
        </is>
      </c>
      <c r="E612" s="31">
        <f>LOOKUP(D612,$U$2:$V$15,$V$2:$V$15)</f>
        <v/>
      </c>
      <c r="F612" s="31" t="n">
        <v>39209276.16</v>
      </c>
      <c r="G612" s="31">
        <f>AVERAGE(F612,H612)</f>
        <v/>
      </c>
      <c r="H612" s="31" t="n">
        <v>39209276.16</v>
      </c>
      <c r="I612" s="31">
        <f>AVERAGE(H612,J612)</f>
        <v/>
      </c>
      <c r="J612" s="31" t="n">
        <v>39209276.16</v>
      </c>
      <c r="K612" s="31">
        <f>AVERAGE(J612,L612)</f>
        <v/>
      </c>
      <c r="L612" s="31" t="n">
        <v>39209276.16</v>
      </c>
      <c r="M612" s="31">
        <f>AVERAGE(L612,N612)</f>
        <v/>
      </c>
      <c r="N612" s="31" t="n">
        <v>39209276.16</v>
      </c>
      <c r="O612" s="31">
        <f>AVERAGE(N612,P612)</f>
        <v/>
      </c>
      <c r="P612" s="31" t="n">
        <v>39209276.16</v>
      </c>
      <c r="Q612" s="31">
        <f>AVERAGE(P612,R612)</f>
        <v/>
      </c>
      <c r="R612" s="31" t="n">
        <v>39209276.16</v>
      </c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  <c r="AB612" s="31" t="n"/>
      <c r="AC612" s="31" t="n"/>
      <c r="AD612" s="31" t="n"/>
      <c r="AE612" s="31" t="n"/>
      <c r="AF612" s="31" t="n"/>
      <c r="AG612" s="31" t="n"/>
    </row>
    <row r="613" ht="15.75" customHeight="1">
      <c r="A613" s="31" t="n"/>
      <c r="B613" s="31" t="inlineStr">
        <is>
          <t>TX</t>
        </is>
      </c>
      <c r="C613" s="31" t="inlineStr">
        <is>
          <t>Generation</t>
        </is>
      </c>
      <c r="D613" s="31" t="inlineStr">
        <is>
          <t>Offshore Wind</t>
        </is>
      </c>
      <c r="E613" s="31">
        <f>LOOKUP(D613,$U$2:$V$15,$V$2:$V$15)</f>
        <v/>
      </c>
      <c r="F613" s="31" t="n">
        <v>0</v>
      </c>
      <c r="G613" s="31">
        <f>AVERAGE(F613,H613)</f>
        <v/>
      </c>
      <c r="H613" s="31" t="n">
        <v>0</v>
      </c>
      <c r="I613" s="31">
        <f>AVERAGE(H613,J613)</f>
        <v/>
      </c>
      <c r="J613" s="31" t="n">
        <v>0</v>
      </c>
      <c r="K613" s="31">
        <f>AVERAGE(J613,L613)</f>
        <v/>
      </c>
      <c r="L613" s="31" t="n">
        <v>0</v>
      </c>
      <c r="M613" s="31">
        <f>AVERAGE(L613,N613)</f>
        <v/>
      </c>
      <c r="N613" s="31" t="n">
        <v>0</v>
      </c>
      <c r="O613" s="31">
        <f>AVERAGE(N613,P613)</f>
        <v/>
      </c>
      <c r="P613" s="31" t="n">
        <v>0</v>
      </c>
      <c r="Q613" s="31">
        <f>AVERAGE(P613,R613)</f>
        <v/>
      </c>
      <c r="R613" s="31" t="n">
        <v>0</v>
      </c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  <c r="AB613" s="31" t="n"/>
      <c r="AC613" s="31" t="n"/>
      <c r="AD613" s="31" t="n"/>
      <c r="AE613" s="31" t="n"/>
      <c r="AF613" s="31" t="n"/>
      <c r="AG613" s="31" t="n"/>
    </row>
    <row r="614" ht="15.75" customHeight="1">
      <c r="A614" s="31" t="n"/>
      <c r="B614" s="31" t="inlineStr">
        <is>
          <t>TX</t>
        </is>
      </c>
      <c r="C614" s="31" t="inlineStr">
        <is>
          <t>Generation</t>
        </is>
      </c>
      <c r="D614" s="31" t="inlineStr">
        <is>
          <t>Oil-Gas-Steam</t>
        </is>
      </c>
      <c r="E614" s="31">
        <f>LOOKUP(D614,$U$2:$V$15,$V$2:$V$15)</f>
        <v/>
      </c>
      <c r="F614" s="31" t="n">
        <v>5374498.584</v>
      </c>
      <c r="G614" s="31">
        <f>AVERAGE(F614,H614)</f>
        <v/>
      </c>
      <c r="H614" s="31" t="n">
        <v>2061605.015</v>
      </c>
      <c r="I614" s="31">
        <f>AVERAGE(H614,J614)</f>
        <v/>
      </c>
      <c r="J614" s="31" t="n">
        <v>899404.5988</v>
      </c>
      <c r="K614" s="31">
        <f>AVERAGE(J614,L614)</f>
        <v/>
      </c>
      <c r="L614" s="31" t="n">
        <v>626581.0318999999</v>
      </c>
      <c r="M614" s="31">
        <f>AVERAGE(L614,N614)</f>
        <v/>
      </c>
      <c r="N614" s="31" t="n">
        <v>391225.3818</v>
      </c>
      <c r="O614" s="31">
        <f>AVERAGE(N614,P614)</f>
        <v/>
      </c>
      <c r="P614" s="31" t="n">
        <v>373419.7671</v>
      </c>
      <c r="Q614" s="31">
        <f>AVERAGE(P614,R614)</f>
        <v/>
      </c>
      <c r="R614" s="31" t="n">
        <v>352877.9414</v>
      </c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  <c r="AB614" s="31" t="n"/>
      <c r="AC614" s="31" t="n"/>
      <c r="AD614" s="31" t="n"/>
      <c r="AE614" s="31" t="n"/>
      <c r="AF614" s="31" t="n"/>
      <c r="AG614" s="31" t="n"/>
    </row>
    <row r="615" ht="15.75" customHeight="1">
      <c r="A615" s="31" t="n"/>
      <c r="B615" s="31" t="inlineStr">
        <is>
          <t>TX</t>
        </is>
      </c>
      <c r="C615" s="31" t="inlineStr">
        <is>
          <t>Generation</t>
        </is>
      </c>
      <c r="D615" s="31" t="inlineStr">
        <is>
          <t>Rooftop PV</t>
        </is>
      </c>
      <c r="E615" s="31">
        <f>LOOKUP(D615,$U$2:$V$15,$V$2:$V$15)</f>
        <v/>
      </c>
      <c r="F615" s="31" t="n">
        <v>704638.419</v>
      </c>
      <c r="G615" s="31">
        <f>AVERAGE(F615,H615)</f>
        <v/>
      </c>
      <c r="H615" s="31" t="n">
        <v>820874.5739</v>
      </c>
      <c r="I615" s="31">
        <f>AVERAGE(H615,J615)</f>
        <v/>
      </c>
      <c r="J615" s="31" t="n">
        <v>960076.0966</v>
      </c>
      <c r="K615" s="31">
        <f>AVERAGE(J615,L615)</f>
        <v/>
      </c>
      <c r="L615" s="31" t="n">
        <v>1128220.28</v>
      </c>
      <c r="M615" s="31">
        <f>AVERAGE(L615,N615)</f>
        <v/>
      </c>
      <c r="N615" s="31" t="n">
        <v>1368126.162</v>
      </c>
      <c r="O615" s="31">
        <f>AVERAGE(N615,P615)</f>
        <v/>
      </c>
      <c r="P615" s="31" t="n">
        <v>1687461.211</v>
      </c>
      <c r="Q615" s="31">
        <f>AVERAGE(P615,R615)</f>
        <v/>
      </c>
      <c r="R615" s="31" t="n">
        <v>2087125.376</v>
      </c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  <c r="AB615" s="31" t="n"/>
      <c r="AC615" s="31" t="n"/>
      <c r="AD615" s="31" t="n"/>
      <c r="AE615" s="31" t="n"/>
      <c r="AF615" s="31" t="n"/>
      <c r="AG615" s="31" t="n"/>
    </row>
    <row r="616" ht="15.75" customHeight="1">
      <c r="A616" s="31" t="n"/>
      <c r="B616" s="31" t="inlineStr">
        <is>
          <t>TX</t>
        </is>
      </c>
      <c r="C616" s="31" t="inlineStr">
        <is>
          <t>Generation</t>
        </is>
      </c>
      <c r="D616" s="31" t="inlineStr">
        <is>
          <t>Storage</t>
        </is>
      </c>
      <c r="E616" s="31">
        <f>LOOKUP(D616,$U$2:$V$15,$V$2:$V$15)</f>
        <v/>
      </c>
      <c r="F616" s="31" t="n">
        <v>0</v>
      </c>
      <c r="G616" s="31" t="n">
        <v>0</v>
      </c>
      <c r="H616" s="31" t="n">
        <v>0</v>
      </c>
      <c r="I616" s="31" t="n">
        <v>0</v>
      </c>
      <c r="J616" s="31" t="n">
        <v>0</v>
      </c>
      <c r="K616" s="31" t="n">
        <v>0</v>
      </c>
      <c r="L616" s="31" t="n">
        <v>0</v>
      </c>
      <c r="M616" s="31" t="n">
        <v>0</v>
      </c>
      <c r="N616" s="31" t="n">
        <v>0</v>
      </c>
      <c r="O616" s="31" t="n">
        <v>0</v>
      </c>
      <c r="P616" s="31" t="n">
        <v>0</v>
      </c>
      <c r="Q616" s="31" t="n">
        <v>0</v>
      </c>
      <c r="R616" s="31" t="n">
        <v>0</v>
      </c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  <c r="AB616" s="31" t="n"/>
      <c r="AC616" s="31" t="n"/>
      <c r="AD616" s="31" t="n"/>
      <c r="AE616" s="31" t="n"/>
      <c r="AF616" s="31" t="n"/>
      <c r="AG616" s="31" t="n"/>
    </row>
    <row r="617" ht="15.75" customHeight="1">
      <c r="A617" s="31" t="n"/>
      <c r="B617" s="31" t="inlineStr">
        <is>
          <t>TX</t>
        </is>
      </c>
      <c r="C617" s="31" t="inlineStr">
        <is>
          <t>Generation</t>
        </is>
      </c>
      <c r="D617" s="31" t="inlineStr">
        <is>
          <t>Utility PV</t>
        </is>
      </c>
      <c r="E617" s="31">
        <f>LOOKUP(D617,$U$2:$V$15,$V$2:$V$15)</f>
        <v/>
      </c>
      <c r="F617" s="31" t="n">
        <v>5182014.01</v>
      </c>
      <c r="G617" s="31">
        <f>AVERAGE(F617,H617)</f>
        <v/>
      </c>
      <c r="H617" s="31" t="n">
        <v>8931734.209000001</v>
      </c>
      <c r="I617" s="31">
        <f>AVERAGE(H617,J617)</f>
        <v/>
      </c>
      <c r="J617" s="31" t="n">
        <v>8931681.262</v>
      </c>
      <c r="K617" s="31">
        <f>AVERAGE(J617,L617)</f>
        <v/>
      </c>
      <c r="L617" s="31" t="n">
        <v>8842673.745999999</v>
      </c>
      <c r="M617" s="31">
        <f>AVERAGE(L617,N617)</f>
        <v/>
      </c>
      <c r="N617" s="31" t="n">
        <v>9505639.391000001</v>
      </c>
      <c r="O617" s="31">
        <f>AVERAGE(N617,P617)</f>
        <v/>
      </c>
      <c r="P617" s="31" t="n">
        <v>14783217.26</v>
      </c>
      <c r="Q617" s="31">
        <f>AVERAGE(P617,R617)</f>
        <v/>
      </c>
      <c r="R617" s="31" t="n">
        <v>21593493.52</v>
      </c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  <c r="AB617" s="31" t="n"/>
      <c r="AC617" s="31" t="n"/>
      <c r="AD617" s="31" t="n"/>
      <c r="AE617" s="31" t="n"/>
      <c r="AF617" s="31" t="n"/>
      <c r="AG617" s="31" t="n"/>
    </row>
    <row r="618" ht="15.75" customHeight="1">
      <c r="A618" s="31" t="n"/>
      <c r="B618" s="31" t="inlineStr">
        <is>
          <t>UT</t>
        </is>
      </c>
      <c r="C618" s="31" t="inlineStr">
        <is>
          <t>Generation</t>
        </is>
      </c>
      <c r="D618" s="31" t="inlineStr">
        <is>
          <t>Biopower</t>
        </is>
      </c>
      <c r="E618" s="31">
        <f>LOOKUP(D618,$U$2:$V$15,$V$2:$V$15)</f>
        <v/>
      </c>
      <c r="F618" s="31" t="n">
        <v>0</v>
      </c>
      <c r="G618" s="31">
        <f>AVERAGE(F618,H618)</f>
        <v/>
      </c>
      <c r="H618" s="31" t="n">
        <v>8105.10375</v>
      </c>
      <c r="I618" s="31">
        <f>AVERAGE(H618,J618)</f>
        <v/>
      </c>
      <c r="J618" s="31" t="n">
        <v>22096.62</v>
      </c>
      <c r="K618" s="31">
        <f>AVERAGE(J618,L618)</f>
        <v/>
      </c>
      <c r="L618" s="31" t="n">
        <v>22096.62</v>
      </c>
      <c r="M618" s="31">
        <f>AVERAGE(L618,N618)</f>
        <v/>
      </c>
      <c r="N618" s="31" t="n">
        <v>22096.62</v>
      </c>
      <c r="O618" s="31">
        <f>AVERAGE(N618,P618)</f>
        <v/>
      </c>
      <c r="P618" s="31" t="n">
        <v>22096.62</v>
      </c>
      <c r="Q618" s="31">
        <f>AVERAGE(P618,R618)</f>
        <v/>
      </c>
      <c r="R618" s="31" t="n">
        <v>22096.62</v>
      </c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  <c r="AB618" s="31" t="n"/>
      <c r="AC618" s="31" t="n"/>
      <c r="AD618" s="31" t="n"/>
      <c r="AE618" s="31" t="n"/>
      <c r="AF618" s="31" t="n"/>
      <c r="AG618" s="31" t="n"/>
    </row>
    <row r="619" ht="15.75" customHeight="1">
      <c r="A619" s="31" t="n"/>
      <c r="B619" s="31" t="inlineStr">
        <is>
          <t>UT</t>
        </is>
      </c>
      <c r="C619" s="31" t="inlineStr">
        <is>
          <t>Generation</t>
        </is>
      </c>
      <c r="D619" s="31" t="inlineStr">
        <is>
          <t>Coal</t>
        </is>
      </c>
      <c r="E619" s="31">
        <f>LOOKUP(D619,$U$2:$V$15,$V$2:$V$15)</f>
        <v/>
      </c>
      <c r="F619" s="31" t="n">
        <v>33791705.67</v>
      </c>
      <c r="G619" s="31">
        <f>AVERAGE(F619,H619)</f>
        <v/>
      </c>
      <c r="H619" s="31" t="n">
        <v>33806360.32</v>
      </c>
      <c r="I619" s="31">
        <f>AVERAGE(H619,J619)</f>
        <v/>
      </c>
      <c r="J619" s="31" t="n">
        <v>33934122.89</v>
      </c>
      <c r="K619" s="31">
        <f>AVERAGE(J619,L619)</f>
        <v/>
      </c>
      <c r="L619" s="31" t="n">
        <v>20594658.41</v>
      </c>
      <c r="M619" s="31">
        <f>AVERAGE(L619,N619)</f>
        <v/>
      </c>
      <c r="N619" s="31" t="n">
        <v>20594658.41</v>
      </c>
      <c r="O619" s="31">
        <f>AVERAGE(N619,P619)</f>
        <v/>
      </c>
      <c r="P619" s="31" t="n">
        <v>20594658.41</v>
      </c>
      <c r="Q619" s="31">
        <f>AVERAGE(P619,R619)</f>
        <v/>
      </c>
      <c r="R619" s="31" t="n">
        <v>20594658.41</v>
      </c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  <c r="AB619" s="31" t="n"/>
      <c r="AC619" s="31" t="n"/>
      <c r="AD619" s="31" t="n"/>
      <c r="AE619" s="31" t="n"/>
      <c r="AF619" s="31" t="n"/>
      <c r="AG619" s="31" t="n"/>
    </row>
    <row r="620" ht="15.75" customHeight="1">
      <c r="A620" s="31" t="n"/>
      <c r="B620" s="31" t="inlineStr">
        <is>
          <t>UT</t>
        </is>
      </c>
      <c r="C620" s="31" t="inlineStr">
        <is>
          <t>Generation</t>
        </is>
      </c>
      <c r="D620" s="31" t="inlineStr">
        <is>
          <t>CSP</t>
        </is>
      </c>
      <c r="E620" s="31">
        <f>LOOKUP(D620,$U$2:$V$15,$V$2:$V$15)</f>
        <v/>
      </c>
      <c r="F620" s="31" t="n">
        <v>0</v>
      </c>
      <c r="G620" s="31">
        <f>AVERAGE(F620,H620)</f>
        <v/>
      </c>
      <c r="H620" s="31" t="n">
        <v>0</v>
      </c>
      <c r="I620" s="31">
        <f>AVERAGE(H620,J620)</f>
        <v/>
      </c>
      <c r="J620" s="31" t="n">
        <v>0</v>
      </c>
      <c r="K620" s="31">
        <f>AVERAGE(J620,L620)</f>
        <v/>
      </c>
      <c r="L620" s="31" t="n">
        <v>0</v>
      </c>
      <c r="M620" s="31">
        <f>AVERAGE(L620,N620)</f>
        <v/>
      </c>
      <c r="N620" s="31" t="n">
        <v>0</v>
      </c>
      <c r="O620" s="31">
        <f>AVERAGE(N620,P620)</f>
        <v/>
      </c>
      <c r="P620" s="31" t="n">
        <v>0</v>
      </c>
      <c r="Q620" s="31">
        <f>AVERAGE(P620,R620)</f>
        <v/>
      </c>
      <c r="R620" s="31" t="n">
        <v>0</v>
      </c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  <c r="AB620" s="31" t="n"/>
      <c r="AC620" s="31" t="n"/>
      <c r="AD620" s="31" t="n"/>
      <c r="AE620" s="31" t="n"/>
      <c r="AF620" s="31" t="n"/>
      <c r="AG620" s="31" t="n"/>
    </row>
    <row r="621" ht="15.75" customHeight="1">
      <c r="A621" s="31" t="n"/>
      <c r="B621" s="31" t="inlineStr">
        <is>
          <t>UT</t>
        </is>
      </c>
      <c r="C621" s="31" t="inlineStr">
        <is>
          <t>Generation</t>
        </is>
      </c>
      <c r="D621" s="31" t="inlineStr">
        <is>
          <t>Geothermal</t>
        </is>
      </c>
      <c r="E621" s="31">
        <f>LOOKUP(D621,$U$2:$V$15,$V$2:$V$15)</f>
        <v/>
      </c>
      <c r="F621" s="31" t="n">
        <v>275940</v>
      </c>
      <c r="G621" s="31">
        <f>AVERAGE(F621,H621)</f>
        <v/>
      </c>
      <c r="H621" s="31" t="n">
        <v>275940</v>
      </c>
      <c r="I621" s="31">
        <f>AVERAGE(H621,J621)</f>
        <v/>
      </c>
      <c r="J621" s="31" t="n">
        <v>275940</v>
      </c>
      <c r="K621" s="31">
        <f>AVERAGE(J621,L621)</f>
        <v/>
      </c>
      <c r="L621" s="31" t="n">
        <v>275940</v>
      </c>
      <c r="M621" s="31">
        <f>AVERAGE(L621,N621)</f>
        <v/>
      </c>
      <c r="N621" s="31" t="n">
        <v>275940</v>
      </c>
      <c r="O621" s="31">
        <f>AVERAGE(N621,P621)</f>
        <v/>
      </c>
      <c r="P621" s="31" t="n">
        <v>275940</v>
      </c>
      <c r="Q621" s="31">
        <f>AVERAGE(P621,R621)</f>
        <v/>
      </c>
      <c r="R621" s="31" t="n">
        <v>275940</v>
      </c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  <c r="AB621" s="31" t="n"/>
      <c r="AC621" s="31" t="n"/>
      <c r="AD621" s="31" t="n"/>
      <c r="AE621" s="31" t="n"/>
      <c r="AF621" s="31" t="n"/>
      <c r="AG621" s="31" t="n"/>
    </row>
    <row r="622" ht="15.75" customHeight="1">
      <c r="A622" s="31" t="n"/>
      <c r="B622" s="31" t="inlineStr">
        <is>
          <t>UT</t>
        </is>
      </c>
      <c r="C622" s="31" t="inlineStr">
        <is>
          <t>Generation</t>
        </is>
      </c>
      <c r="D622" s="31" t="inlineStr">
        <is>
          <t>Hydro</t>
        </is>
      </c>
      <c r="E622" s="31">
        <f>LOOKUP(D622,$U$2:$V$15,$V$2:$V$15)</f>
        <v/>
      </c>
      <c r="F622" s="31" t="n">
        <v>703197.3035</v>
      </c>
      <c r="G622" s="31">
        <f>AVERAGE(F622,H622)</f>
        <v/>
      </c>
      <c r="H622" s="31" t="n">
        <v>703197.3035</v>
      </c>
      <c r="I622" s="31">
        <f>AVERAGE(H622,J622)</f>
        <v/>
      </c>
      <c r="J622" s="31" t="n">
        <v>703197.3035</v>
      </c>
      <c r="K622" s="31">
        <f>AVERAGE(J622,L622)</f>
        <v/>
      </c>
      <c r="L622" s="31" t="n">
        <v>703197.3035</v>
      </c>
      <c r="M622" s="31">
        <f>AVERAGE(L622,N622)</f>
        <v/>
      </c>
      <c r="N622" s="31" t="n">
        <v>703197.3035</v>
      </c>
      <c r="O622" s="31">
        <f>AVERAGE(N622,P622)</f>
        <v/>
      </c>
      <c r="P622" s="31" t="n">
        <v>703197.3035</v>
      </c>
      <c r="Q622" s="31">
        <f>AVERAGE(P622,R622)</f>
        <v/>
      </c>
      <c r="R622" s="31" t="n">
        <v>703197.3035</v>
      </c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  <c r="AB622" s="31" t="n"/>
      <c r="AC622" s="31" t="n"/>
      <c r="AD622" s="31" t="n"/>
      <c r="AE622" s="31" t="n"/>
      <c r="AF622" s="31" t="n"/>
      <c r="AG622" s="31" t="n"/>
    </row>
    <row r="623" ht="15.75" customHeight="1">
      <c r="A623" s="31" t="n"/>
      <c r="B623" s="31" t="inlineStr">
        <is>
          <t>UT</t>
        </is>
      </c>
      <c r="C623" s="31" t="inlineStr">
        <is>
          <t>Generation</t>
        </is>
      </c>
      <c r="D623" s="31" t="inlineStr">
        <is>
          <t>Imports</t>
        </is>
      </c>
      <c r="E623" s="31">
        <f>LOOKUP(D623,$U$2:$V$15,$V$2:$V$15)</f>
        <v/>
      </c>
      <c r="F623" s="31" t="n">
        <v>0</v>
      </c>
      <c r="G623" s="31">
        <f>AVERAGE(F623,H623)</f>
        <v/>
      </c>
      <c r="H623" s="31" t="n">
        <v>0</v>
      </c>
      <c r="I623" s="31">
        <f>AVERAGE(H623,J623)</f>
        <v/>
      </c>
      <c r="J623" s="31" t="n">
        <v>0</v>
      </c>
      <c r="K623" s="31">
        <f>AVERAGE(J623,L623)</f>
        <v/>
      </c>
      <c r="L623" s="31" t="n">
        <v>0</v>
      </c>
      <c r="M623" s="31">
        <f>AVERAGE(L623,N623)</f>
        <v/>
      </c>
      <c r="N623" s="31" t="n">
        <v>0</v>
      </c>
      <c r="O623" s="31">
        <f>AVERAGE(N623,P623)</f>
        <v/>
      </c>
      <c r="P623" s="31" t="n">
        <v>0</v>
      </c>
      <c r="Q623" s="31">
        <f>AVERAGE(P623,R623)</f>
        <v/>
      </c>
      <c r="R623" s="31" t="n">
        <v>0</v>
      </c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  <c r="AB623" s="31" t="n"/>
      <c r="AC623" s="31" t="n"/>
      <c r="AD623" s="31" t="n"/>
      <c r="AE623" s="31" t="n"/>
      <c r="AF623" s="31" t="n"/>
      <c r="AG623" s="31" t="n"/>
    </row>
    <row r="624" ht="15.75" customHeight="1">
      <c r="A624" s="31" t="n"/>
      <c r="B624" s="31" t="inlineStr">
        <is>
          <t>UT</t>
        </is>
      </c>
      <c r="C624" s="31" t="inlineStr">
        <is>
          <t>Generation</t>
        </is>
      </c>
      <c r="D624" s="31" t="inlineStr">
        <is>
          <t>Land-based Wind</t>
        </is>
      </c>
      <c r="E624" s="31">
        <f>LOOKUP(D624,$U$2:$V$15,$V$2:$V$15)</f>
        <v/>
      </c>
      <c r="F624" s="31" t="n">
        <v>1022094.603</v>
      </c>
      <c r="G624" s="31">
        <f>AVERAGE(F624,H624)</f>
        <v/>
      </c>
      <c r="H624" s="31" t="n">
        <v>1014008.687</v>
      </c>
      <c r="I624" s="31">
        <f>AVERAGE(H624,J624)</f>
        <v/>
      </c>
      <c r="J624" s="31" t="n">
        <v>1010088.312</v>
      </c>
      <c r="K624" s="31">
        <f>AVERAGE(J624,L624)</f>
        <v/>
      </c>
      <c r="L624" s="31" t="n">
        <v>1008373.563</v>
      </c>
      <c r="M624" s="31">
        <f>AVERAGE(L624,N624)</f>
        <v/>
      </c>
      <c r="N624" s="31" t="n">
        <v>998396.7818</v>
      </c>
      <c r="O624" s="31">
        <f>AVERAGE(N624,P624)</f>
        <v/>
      </c>
      <c r="P624" s="31" t="n">
        <v>1004292.638</v>
      </c>
      <c r="Q624" s="31">
        <f>AVERAGE(P624,R624)</f>
        <v/>
      </c>
      <c r="R624" s="31" t="n">
        <v>979713.9496000001</v>
      </c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  <c r="AB624" s="31" t="n"/>
      <c r="AC624" s="31" t="n"/>
      <c r="AD624" s="31" t="n"/>
      <c r="AE624" s="31" t="n"/>
      <c r="AF624" s="31" t="n"/>
      <c r="AG624" s="31" t="n"/>
    </row>
    <row r="625" ht="15.75" customHeight="1">
      <c r="A625" s="31" t="n"/>
      <c r="B625" s="31" t="inlineStr">
        <is>
          <t>UT</t>
        </is>
      </c>
      <c r="C625" s="31" t="inlineStr">
        <is>
          <t>Generation</t>
        </is>
      </c>
      <c r="D625" s="31" t="inlineStr">
        <is>
          <t>NG-CC</t>
        </is>
      </c>
      <c r="E625" s="31">
        <f>LOOKUP(D625,$U$2:$V$15,$V$2:$V$15)</f>
        <v/>
      </c>
      <c r="F625" s="31" t="n">
        <v>10798682.69</v>
      </c>
      <c r="G625" s="31">
        <f>AVERAGE(F625,H625)</f>
        <v/>
      </c>
      <c r="H625" s="31" t="n">
        <v>9145195.624</v>
      </c>
      <c r="I625" s="31">
        <f>AVERAGE(H625,J625)</f>
        <v/>
      </c>
      <c r="J625" s="31" t="n">
        <v>7613018.905</v>
      </c>
      <c r="K625" s="31">
        <f>AVERAGE(J625,L625)</f>
        <v/>
      </c>
      <c r="L625" s="31" t="n">
        <v>12554639.04</v>
      </c>
      <c r="M625" s="31">
        <f>AVERAGE(L625,N625)</f>
        <v/>
      </c>
      <c r="N625" s="31" t="n">
        <v>11785114.15</v>
      </c>
      <c r="O625" s="31">
        <f>AVERAGE(N625,P625)</f>
        <v/>
      </c>
      <c r="P625" s="31" t="n">
        <v>15564877.93</v>
      </c>
      <c r="Q625" s="31">
        <f>AVERAGE(P625,R625)</f>
        <v/>
      </c>
      <c r="R625" s="31" t="n">
        <v>14861422.43</v>
      </c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  <c r="AB625" s="31" t="n"/>
      <c r="AC625" s="31" t="n"/>
      <c r="AD625" s="31" t="n"/>
      <c r="AE625" s="31" t="n"/>
      <c r="AF625" s="31" t="n"/>
      <c r="AG625" s="31" t="n"/>
    </row>
    <row r="626" ht="15.75" customHeight="1">
      <c r="A626" s="31" t="n"/>
      <c r="B626" s="31" t="inlineStr">
        <is>
          <t>UT</t>
        </is>
      </c>
      <c r="C626" s="31" t="inlineStr">
        <is>
          <t>Generation</t>
        </is>
      </c>
      <c r="D626" s="31" t="inlineStr">
        <is>
          <t>NG-CT</t>
        </is>
      </c>
      <c r="E626" s="31">
        <f>LOOKUP(D626,$U$2:$V$15,$V$2:$V$15)</f>
        <v/>
      </c>
      <c r="F626" s="31" t="n">
        <v>3531.07443</v>
      </c>
      <c r="G626" s="31">
        <f>AVERAGE(F626,H626)</f>
        <v/>
      </c>
      <c r="H626" s="31" t="n">
        <v>1511.57085</v>
      </c>
      <c r="I626" s="31">
        <f>AVERAGE(H626,J626)</f>
        <v/>
      </c>
      <c r="J626" s="31" t="n">
        <v>0</v>
      </c>
      <c r="K626" s="31">
        <f>AVERAGE(J626,L626)</f>
        <v/>
      </c>
      <c r="L626" s="31" t="n">
        <v>0</v>
      </c>
      <c r="M626" s="31">
        <f>AVERAGE(L626,N626)</f>
        <v/>
      </c>
      <c r="N626" s="31" t="n">
        <v>0</v>
      </c>
      <c r="O626" s="31">
        <f>AVERAGE(N626,P626)</f>
        <v/>
      </c>
      <c r="P626" s="31" t="n">
        <v>0</v>
      </c>
      <c r="Q626" s="31">
        <f>AVERAGE(P626,R626)</f>
        <v/>
      </c>
      <c r="R626" s="31" t="n">
        <v>0</v>
      </c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  <c r="AB626" s="31" t="n"/>
      <c r="AC626" s="31" t="n"/>
      <c r="AD626" s="31" t="n"/>
      <c r="AE626" s="31" t="n"/>
      <c r="AF626" s="31" t="n"/>
      <c r="AG626" s="31" t="n"/>
    </row>
    <row r="627" ht="15.75" customHeight="1">
      <c r="A627" s="31" t="n"/>
      <c r="B627" s="31" t="inlineStr">
        <is>
          <t>UT</t>
        </is>
      </c>
      <c r="C627" s="31" t="inlineStr">
        <is>
          <t>Generation</t>
        </is>
      </c>
      <c r="D627" s="31" t="inlineStr">
        <is>
          <t>Nuclear</t>
        </is>
      </c>
      <c r="E627" s="31">
        <f>LOOKUP(D627,$U$2:$V$15,$V$2:$V$15)</f>
        <v/>
      </c>
      <c r="F627" s="31" t="n">
        <v>0</v>
      </c>
      <c r="G627" s="31">
        <f>AVERAGE(F627,H627)</f>
        <v/>
      </c>
      <c r="H627" s="31" t="n">
        <v>0</v>
      </c>
      <c r="I627" s="31">
        <f>AVERAGE(H627,J627)</f>
        <v/>
      </c>
      <c r="J627" s="31" t="n">
        <v>0</v>
      </c>
      <c r="K627" s="31">
        <f>AVERAGE(J627,L627)</f>
        <v/>
      </c>
      <c r="L627" s="31" t="n">
        <v>0</v>
      </c>
      <c r="M627" s="31">
        <f>AVERAGE(L627,N627)</f>
        <v/>
      </c>
      <c r="N627" s="31" t="n">
        <v>0</v>
      </c>
      <c r="O627" s="31">
        <f>AVERAGE(N627,P627)</f>
        <v/>
      </c>
      <c r="P627" s="31" t="n">
        <v>0</v>
      </c>
      <c r="Q627" s="31">
        <f>AVERAGE(P627,R627)</f>
        <v/>
      </c>
      <c r="R627" s="31" t="n">
        <v>0</v>
      </c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  <c r="AB627" s="31" t="n"/>
      <c r="AC627" s="31" t="n"/>
      <c r="AD627" s="31" t="n"/>
      <c r="AE627" s="31" t="n"/>
      <c r="AF627" s="31" t="n"/>
      <c r="AG627" s="31" t="n"/>
    </row>
    <row r="628" ht="15.75" customHeight="1">
      <c r="A628" s="31" t="n"/>
      <c r="B628" s="31" t="inlineStr">
        <is>
          <t>UT</t>
        </is>
      </c>
      <c r="C628" s="31" t="inlineStr">
        <is>
          <t>Generation</t>
        </is>
      </c>
      <c r="D628" s="31" t="inlineStr">
        <is>
          <t>Offshore Wind</t>
        </is>
      </c>
      <c r="E628" s="31">
        <f>LOOKUP(D628,$U$2:$V$15,$V$2:$V$15)</f>
        <v/>
      </c>
      <c r="F628" s="31" t="n">
        <v>0</v>
      </c>
      <c r="G628" s="31">
        <f>AVERAGE(F628,H628)</f>
        <v/>
      </c>
      <c r="H628" s="31" t="n">
        <v>0</v>
      </c>
      <c r="I628" s="31">
        <f>AVERAGE(H628,J628)</f>
        <v/>
      </c>
      <c r="J628" s="31" t="n">
        <v>0</v>
      </c>
      <c r="K628" s="31">
        <f>AVERAGE(J628,L628)</f>
        <v/>
      </c>
      <c r="L628" s="31" t="n">
        <v>0</v>
      </c>
      <c r="M628" s="31">
        <f>AVERAGE(L628,N628)</f>
        <v/>
      </c>
      <c r="N628" s="31" t="n">
        <v>0</v>
      </c>
      <c r="O628" s="31">
        <f>AVERAGE(N628,P628)</f>
        <v/>
      </c>
      <c r="P628" s="31" t="n">
        <v>0</v>
      </c>
      <c r="Q628" s="31">
        <f>AVERAGE(P628,R628)</f>
        <v/>
      </c>
      <c r="R628" s="31" t="n">
        <v>0</v>
      </c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  <c r="AB628" s="31" t="n"/>
      <c r="AC628" s="31" t="n"/>
      <c r="AD628" s="31" t="n"/>
      <c r="AE628" s="31" t="n"/>
      <c r="AF628" s="31" t="n"/>
      <c r="AG628" s="31" t="n"/>
    </row>
    <row r="629" ht="15.75" customHeight="1">
      <c r="A629" s="31" t="n"/>
      <c r="B629" s="31" t="inlineStr">
        <is>
          <t>UT</t>
        </is>
      </c>
      <c r="C629" s="31" t="inlineStr">
        <is>
          <t>Generation</t>
        </is>
      </c>
      <c r="D629" s="31" t="inlineStr">
        <is>
          <t>Oil-Gas-Steam</t>
        </is>
      </c>
      <c r="E629" s="31">
        <f>LOOKUP(D629,$U$2:$V$15,$V$2:$V$15)</f>
        <v/>
      </c>
      <c r="F629" s="31" t="n">
        <v>34784.33664</v>
      </c>
      <c r="G629" s="31">
        <f>AVERAGE(F629,H629)</f>
        <v/>
      </c>
      <c r="H629" s="31" t="n">
        <v>34784.33664</v>
      </c>
      <c r="I629" s="31">
        <f>AVERAGE(H629,J629)</f>
        <v/>
      </c>
      <c r="J629" s="31" t="n">
        <v>34784.33664</v>
      </c>
      <c r="K629" s="31">
        <f>AVERAGE(J629,L629)</f>
        <v/>
      </c>
      <c r="L629" s="31" t="n">
        <v>34784.33664</v>
      </c>
      <c r="M629" s="31">
        <f>AVERAGE(L629,N629)</f>
        <v/>
      </c>
      <c r="N629" s="31" t="n">
        <v>34784.33664</v>
      </c>
      <c r="O629" s="31">
        <f>AVERAGE(N629,P629)</f>
        <v/>
      </c>
      <c r="P629" s="31" t="n">
        <v>34784.33664</v>
      </c>
      <c r="Q629" s="31">
        <f>AVERAGE(P629,R629)</f>
        <v/>
      </c>
      <c r="R629" s="31" t="n">
        <v>34784.33664</v>
      </c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  <c r="AB629" s="31" t="n"/>
      <c r="AC629" s="31" t="n"/>
      <c r="AD629" s="31" t="n"/>
      <c r="AE629" s="31" t="n"/>
      <c r="AF629" s="31" t="n"/>
      <c r="AG629" s="31" t="n"/>
    </row>
    <row r="630" ht="15.75" customHeight="1">
      <c r="A630" s="31" t="n"/>
      <c r="B630" s="31" t="inlineStr">
        <is>
          <t>UT</t>
        </is>
      </c>
      <c r="C630" s="31" t="inlineStr">
        <is>
          <t>Generation</t>
        </is>
      </c>
      <c r="D630" s="31" t="inlineStr">
        <is>
          <t>Rooftop PV</t>
        </is>
      </c>
      <c r="E630" s="31">
        <f>LOOKUP(D630,$U$2:$V$15,$V$2:$V$15)</f>
        <v/>
      </c>
      <c r="F630" s="31" t="n">
        <v>486581.5631</v>
      </c>
      <c r="G630" s="31">
        <f>AVERAGE(F630,H630)</f>
        <v/>
      </c>
      <c r="H630" s="31" t="n">
        <v>610973.3461</v>
      </c>
      <c r="I630" s="31">
        <f>AVERAGE(H630,J630)</f>
        <v/>
      </c>
      <c r="J630" s="31" t="n">
        <v>634155.2547</v>
      </c>
      <c r="K630" s="31">
        <f>AVERAGE(J630,L630)</f>
        <v/>
      </c>
      <c r="L630" s="31" t="n">
        <v>638031.4947</v>
      </c>
      <c r="M630" s="31">
        <f>AVERAGE(L630,N630)</f>
        <v/>
      </c>
      <c r="N630" s="31" t="n">
        <v>640342.9018</v>
      </c>
      <c r="O630" s="31">
        <f>AVERAGE(N630,P630)</f>
        <v/>
      </c>
      <c r="P630" s="31" t="n">
        <v>644587.0325</v>
      </c>
      <c r="Q630" s="31">
        <f>AVERAGE(P630,R630)</f>
        <v/>
      </c>
      <c r="R630" s="31" t="n">
        <v>651163.2476999999</v>
      </c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  <c r="AB630" s="31" t="n"/>
      <c r="AC630" s="31" t="n"/>
      <c r="AD630" s="31" t="n"/>
      <c r="AE630" s="31" t="n"/>
      <c r="AF630" s="31" t="n"/>
      <c r="AG630" s="31" t="n"/>
    </row>
    <row r="631" ht="15.75" customHeight="1">
      <c r="A631" s="31" t="n"/>
      <c r="B631" s="31" t="inlineStr">
        <is>
          <t>UT</t>
        </is>
      </c>
      <c r="C631" s="31" t="inlineStr">
        <is>
          <t>Generation</t>
        </is>
      </c>
      <c r="D631" s="31" t="inlineStr">
        <is>
          <t>Storage</t>
        </is>
      </c>
      <c r="E631" s="31">
        <f>LOOKUP(D631,$U$2:$V$15,$V$2:$V$15)</f>
        <v/>
      </c>
      <c r="F631" s="31" t="n">
        <v>0</v>
      </c>
      <c r="G631" s="31" t="n">
        <v>0</v>
      </c>
      <c r="H631" s="31" t="n">
        <v>0</v>
      </c>
      <c r="I631" s="31" t="n">
        <v>0</v>
      </c>
      <c r="J631" s="31" t="n">
        <v>0</v>
      </c>
      <c r="K631" s="31" t="n">
        <v>0</v>
      </c>
      <c r="L631" s="31" t="n">
        <v>0</v>
      </c>
      <c r="M631" s="31" t="n">
        <v>0</v>
      </c>
      <c r="N631" s="31" t="n">
        <v>0</v>
      </c>
      <c r="O631" s="31" t="n">
        <v>0</v>
      </c>
      <c r="P631" s="31" t="n">
        <v>0</v>
      </c>
      <c r="Q631" s="31" t="n">
        <v>0</v>
      </c>
      <c r="R631" s="31" t="n">
        <v>0</v>
      </c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  <c r="AB631" s="31" t="n"/>
      <c r="AC631" s="31" t="n"/>
      <c r="AD631" s="31" t="n"/>
      <c r="AE631" s="31" t="n"/>
      <c r="AF631" s="31" t="n"/>
      <c r="AG631" s="31" t="n"/>
    </row>
    <row r="632" ht="15.75" customHeight="1">
      <c r="A632" s="31" t="n"/>
      <c r="B632" s="31" t="inlineStr">
        <is>
          <t>UT</t>
        </is>
      </c>
      <c r="C632" s="31" t="inlineStr">
        <is>
          <t>Generation</t>
        </is>
      </c>
      <c r="D632" s="31" t="inlineStr">
        <is>
          <t>Utility PV</t>
        </is>
      </c>
      <c r="E632" s="31">
        <f>LOOKUP(D632,$U$2:$V$15,$V$2:$V$15)</f>
        <v/>
      </c>
      <c r="F632" s="31" t="n">
        <v>2028226.15</v>
      </c>
      <c r="G632" s="31">
        <f>AVERAGE(F632,H632)</f>
        <v/>
      </c>
      <c r="H632" s="31" t="n">
        <v>2716953.123</v>
      </c>
      <c r="I632" s="31">
        <f>AVERAGE(H632,J632)</f>
        <v/>
      </c>
      <c r="J632" s="31" t="n">
        <v>2716508.677</v>
      </c>
      <c r="K632" s="31">
        <f>AVERAGE(J632,L632)</f>
        <v/>
      </c>
      <c r="L632" s="31" t="n">
        <v>2689354.406</v>
      </c>
      <c r="M632" s="31">
        <f>AVERAGE(L632,N632)</f>
        <v/>
      </c>
      <c r="N632" s="31" t="n">
        <v>2662546.761</v>
      </c>
      <c r="O632" s="31">
        <f>AVERAGE(N632,P632)</f>
        <v/>
      </c>
      <c r="P632" s="31" t="n">
        <v>2635949.271</v>
      </c>
      <c r="Q632" s="31">
        <f>AVERAGE(P632,R632)</f>
        <v/>
      </c>
      <c r="R632" s="31" t="n">
        <v>2609627.532</v>
      </c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  <c r="AB632" s="31" t="n"/>
      <c r="AC632" s="31" t="n"/>
      <c r="AD632" s="31" t="n"/>
      <c r="AE632" s="31" t="n"/>
      <c r="AF632" s="31" t="n"/>
      <c r="AG632" s="31" t="n"/>
    </row>
    <row r="633" ht="15.75" customHeight="1">
      <c r="A633" s="31" t="n"/>
      <c r="B633" s="31" t="inlineStr">
        <is>
          <t>VA</t>
        </is>
      </c>
      <c r="C633" s="31" t="inlineStr">
        <is>
          <t>Generation</t>
        </is>
      </c>
      <c r="D633" s="31" t="inlineStr">
        <is>
          <t>Biopower</t>
        </is>
      </c>
      <c r="E633" s="31">
        <f>LOOKUP(D633,$U$2:$V$15,$V$2:$V$15)</f>
        <v/>
      </c>
      <c r="F633" s="31" t="n">
        <v>0</v>
      </c>
      <c r="G633" s="31">
        <f>AVERAGE(F633,H633)</f>
        <v/>
      </c>
      <c r="H633" s="31" t="n">
        <v>0</v>
      </c>
      <c r="I633" s="31">
        <f>AVERAGE(H633,J633)</f>
        <v/>
      </c>
      <c r="J633" s="31" t="n">
        <v>0</v>
      </c>
      <c r="K633" s="31">
        <f>AVERAGE(J633,L633)</f>
        <v/>
      </c>
      <c r="L633" s="31" t="n">
        <v>0</v>
      </c>
      <c r="M633" s="31">
        <f>AVERAGE(L633,N633)</f>
        <v/>
      </c>
      <c r="N633" s="31" t="n">
        <v>0</v>
      </c>
      <c r="O633" s="31">
        <f>AVERAGE(N633,P633)</f>
        <v/>
      </c>
      <c r="P633" s="31" t="n">
        <v>0</v>
      </c>
      <c r="Q633" s="31">
        <f>AVERAGE(P633,R633)</f>
        <v/>
      </c>
      <c r="R633" s="31" t="n">
        <v>0</v>
      </c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  <c r="AB633" s="31" t="n"/>
      <c r="AC633" s="31" t="n"/>
      <c r="AD633" s="31" t="n"/>
      <c r="AE633" s="31" t="n"/>
      <c r="AF633" s="31" t="n"/>
      <c r="AG633" s="31" t="n"/>
    </row>
    <row r="634" ht="15.75" customHeight="1">
      <c r="A634" s="31" t="n"/>
      <c r="B634" s="31" t="inlineStr">
        <is>
          <t>VA</t>
        </is>
      </c>
      <c r="C634" s="31" t="inlineStr">
        <is>
          <t>Generation</t>
        </is>
      </c>
      <c r="D634" s="31" t="inlineStr">
        <is>
          <t>Coal</t>
        </is>
      </c>
      <c r="E634" s="31">
        <f>LOOKUP(D634,$U$2:$V$15,$V$2:$V$15)</f>
        <v/>
      </c>
      <c r="F634" s="31" t="n">
        <v>14828249.6</v>
      </c>
      <c r="G634" s="31">
        <f>AVERAGE(F634,H634)</f>
        <v/>
      </c>
      <c r="H634" s="31" t="n">
        <v>11455322.57</v>
      </c>
      <c r="I634" s="31">
        <f>AVERAGE(H634,J634)</f>
        <v/>
      </c>
      <c r="J634" s="31" t="n">
        <v>10539512.88</v>
      </c>
      <c r="K634" s="31">
        <f>AVERAGE(J634,L634)</f>
        <v/>
      </c>
      <c r="L634" s="31" t="n">
        <v>11715115.44</v>
      </c>
      <c r="M634" s="31">
        <f>AVERAGE(L634,N634)</f>
        <v/>
      </c>
      <c r="N634" s="31" t="n">
        <v>12121205.48</v>
      </c>
      <c r="O634" s="31">
        <f>AVERAGE(N634,P634)</f>
        <v/>
      </c>
      <c r="P634" s="31" t="n">
        <v>12156713.59</v>
      </c>
      <c r="Q634" s="31">
        <f>AVERAGE(P634,R634)</f>
        <v/>
      </c>
      <c r="R634" s="31" t="n">
        <v>11932234.53</v>
      </c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  <c r="AB634" s="31" t="n"/>
      <c r="AC634" s="31" t="n"/>
      <c r="AD634" s="31" t="n"/>
      <c r="AE634" s="31" t="n"/>
      <c r="AF634" s="31" t="n"/>
      <c r="AG634" s="31" t="n"/>
    </row>
    <row r="635" ht="15.75" customHeight="1">
      <c r="A635" s="31" t="n"/>
      <c r="B635" s="31" t="inlineStr">
        <is>
          <t>VA</t>
        </is>
      </c>
      <c r="C635" s="31" t="inlineStr">
        <is>
          <t>Generation</t>
        </is>
      </c>
      <c r="D635" s="31" t="inlineStr">
        <is>
          <t>CSP</t>
        </is>
      </c>
      <c r="E635" s="31">
        <f>LOOKUP(D635,$U$2:$V$15,$V$2:$V$15)</f>
        <v/>
      </c>
      <c r="F635" s="31" t="n">
        <v>0</v>
      </c>
      <c r="G635" s="31">
        <f>AVERAGE(F635,H635)</f>
        <v/>
      </c>
      <c r="H635" s="31" t="n">
        <v>0</v>
      </c>
      <c r="I635" s="31">
        <f>AVERAGE(H635,J635)</f>
        <v/>
      </c>
      <c r="J635" s="31" t="n">
        <v>0</v>
      </c>
      <c r="K635" s="31">
        <f>AVERAGE(J635,L635)</f>
        <v/>
      </c>
      <c r="L635" s="31" t="n">
        <v>0</v>
      </c>
      <c r="M635" s="31">
        <f>AVERAGE(L635,N635)</f>
        <v/>
      </c>
      <c r="N635" s="31" t="n">
        <v>0</v>
      </c>
      <c r="O635" s="31">
        <f>AVERAGE(N635,P635)</f>
        <v/>
      </c>
      <c r="P635" s="31" t="n">
        <v>0</v>
      </c>
      <c r="Q635" s="31">
        <f>AVERAGE(P635,R635)</f>
        <v/>
      </c>
      <c r="R635" s="31" t="n">
        <v>0</v>
      </c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  <c r="AB635" s="31" t="n"/>
      <c r="AC635" s="31" t="n"/>
      <c r="AD635" s="31" t="n"/>
      <c r="AE635" s="31" t="n"/>
      <c r="AF635" s="31" t="n"/>
      <c r="AG635" s="31" t="n"/>
    </row>
    <row r="636" ht="15.75" customHeight="1">
      <c r="A636" s="31" t="n"/>
      <c r="B636" s="31" t="inlineStr">
        <is>
          <t>VA</t>
        </is>
      </c>
      <c r="C636" s="31" t="inlineStr">
        <is>
          <t>Generation</t>
        </is>
      </c>
      <c r="D636" s="31" t="inlineStr">
        <is>
          <t>Geothermal</t>
        </is>
      </c>
      <c r="E636" s="31">
        <f>LOOKUP(D636,$U$2:$V$15,$V$2:$V$15)</f>
        <v/>
      </c>
      <c r="F636" s="31" t="n">
        <v>0</v>
      </c>
      <c r="G636" s="31">
        <f>AVERAGE(F636,H636)</f>
        <v/>
      </c>
      <c r="H636" s="31" t="n">
        <v>0</v>
      </c>
      <c r="I636" s="31">
        <f>AVERAGE(H636,J636)</f>
        <v/>
      </c>
      <c r="J636" s="31" t="n">
        <v>0</v>
      </c>
      <c r="K636" s="31">
        <f>AVERAGE(J636,L636)</f>
        <v/>
      </c>
      <c r="L636" s="31" t="n">
        <v>0</v>
      </c>
      <c r="M636" s="31">
        <f>AVERAGE(L636,N636)</f>
        <v/>
      </c>
      <c r="N636" s="31" t="n">
        <v>0</v>
      </c>
      <c r="O636" s="31">
        <f>AVERAGE(N636,P636)</f>
        <v/>
      </c>
      <c r="P636" s="31" t="n">
        <v>0</v>
      </c>
      <c r="Q636" s="31">
        <f>AVERAGE(P636,R636)</f>
        <v/>
      </c>
      <c r="R636" s="31" t="n">
        <v>0</v>
      </c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  <c r="AB636" s="31" t="n"/>
      <c r="AC636" s="31" t="n"/>
      <c r="AD636" s="31" t="n"/>
      <c r="AE636" s="31" t="n"/>
      <c r="AF636" s="31" t="n"/>
      <c r="AG636" s="31" t="n"/>
    </row>
    <row r="637" ht="15.75" customHeight="1">
      <c r="A637" s="31" t="n"/>
      <c r="B637" s="31" t="inlineStr">
        <is>
          <t>VA</t>
        </is>
      </c>
      <c r="C637" s="31" t="inlineStr">
        <is>
          <t>Generation</t>
        </is>
      </c>
      <c r="D637" s="31" t="inlineStr">
        <is>
          <t>Hydro</t>
        </is>
      </c>
      <c r="E637" s="31">
        <f>LOOKUP(D637,$U$2:$V$15,$V$2:$V$15)</f>
        <v/>
      </c>
      <c r="F637" s="31" t="n">
        <v>1154255.085</v>
      </c>
      <c r="G637" s="31">
        <f>AVERAGE(F637,H637)</f>
        <v/>
      </c>
      <c r="H637" s="31" t="n">
        <v>1165216.992</v>
      </c>
      <c r="I637" s="31">
        <f>AVERAGE(H637,J637)</f>
        <v/>
      </c>
      <c r="J637" s="31" t="n">
        <v>1154255.085</v>
      </c>
      <c r="K637" s="31">
        <f>AVERAGE(J637,L637)</f>
        <v/>
      </c>
      <c r="L637" s="31" t="n">
        <v>1154255.085</v>
      </c>
      <c r="M637" s="31">
        <f>AVERAGE(L637,N637)</f>
        <v/>
      </c>
      <c r="N637" s="31" t="n">
        <v>1165216.992</v>
      </c>
      <c r="O637" s="31">
        <f>AVERAGE(N637,P637)</f>
        <v/>
      </c>
      <c r="P637" s="31" t="n">
        <v>1165216.992</v>
      </c>
      <c r="Q637" s="31">
        <f>AVERAGE(P637,R637)</f>
        <v/>
      </c>
      <c r="R637" s="31" t="n">
        <v>1165216.992</v>
      </c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  <c r="AB637" s="31" t="n"/>
      <c r="AC637" s="31" t="n"/>
      <c r="AD637" s="31" t="n"/>
      <c r="AE637" s="31" t="n"/>
      <c r="AF637" s="31" t="n"/>
      <c r="AG637" s="31" t="n"/>
    </row>
    <row r="638" ht="15.75" customHeight="1">
      <c r="A638" s="31" t="n"/>
      <c r="B638" s="31" t="inlineStr">
        <is>
          <t>VA</t>
        </is>
      </c>
      <c r="C638" s="31" t="inlineStr">
        <is>
          <t>Generation</t>
        </is>
      </c>
      <c r="D638" s="31" t="inlineStr">
        <is>
          <t>Imports</t>
        </is>
      </c>
      <c r="E638" s="31">
        <f>LOOKUP(D638,$U$2:$V$15,$V$2:$V$15)</f>
        <v/>
      </c>
      <c r="F638" s="31" t="n">
        <v>0</v>
      </c>
      <c r="G638" s="31">
        <f>AVERAGE(F638,H638)</f>
        <v/>
      </c>
      <c r="H638" s="31" t="n">
        <v>0</v>
      </c>
      <c r="I638" s="31">
        <f>AVERAGE(H638,J638)</f>
        <v/>
      </c>
      <c r="J638" s="31" t="n">
        <v>0</v>
      </c>
      <c r="K638" s="31">
        <f>AVERAGE(J638,L638)</f>
        <v/>
      </c>
      <c r="L638" s="31" t="n">
        <v>0</v>
      </c>
      <c r="M638" s="31">
        <f>AVERAGE(L638,N638)</f>
        <v/>
      </c>
      <c r="N638" s="31" t="n">
        <v>0</v>
      </c>
      <c r="O638" s="31">
        <f>AVERAGE(N638,P638)</f>
        <v/>
      </c>
      <c r="P638" s="31" t="n">
        <v>0</v>
      </c>
      <c r="Q638" s="31">
        <f>AVERAGE(P638,R638)</f>
        <v/>
      </c>
      <c r="R638" s="31" t="n">
        <v>0</v>
      </c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  <c r="AB638" s="31" t="n"/>
      <c r="AC638" s="31" t="n"/>
      <c r="AD638" s="31" t="n"/>
      <c r="AE638" s="31" t="n"/>
      <c r="AF638" s="31" t="n"/>
      <c r="AG638" s="31" t="n"/>
    </row>
    <row r="639" ht="15.75" customHeight="1">
      <c r="A639" s="31" t="n"/>
      <c r="B639" s="31" t="inlineStr">
        <is>
          <t>VA</t>
        </is>
      </c>
      <c r="C639" s="31" t="inlineStr">
        <is>
          <t>Generation</t>
        </is>
      </c>
      <c r="D639" s="31" t="inlineStr">
        <is>
          <t>Land-based Wind</t>
        </is>
      </c>
      <c r="E639" s="31">
        <f>LOOKUP(D639,$U$2:$V$15,$V$2:$V$15)</f>
        <v/>
      </c>
      <c r="F639" s="31" t="n">
        <v>0</v>
      </c>
      <c r="G639" s="31">
        <f>AVERAGE(F639,H639)</f>
        <v/>
      </c>
      <c r="H639" s="31" t="n">
        <v>854584.0103</v>
      </c>
      <c r="I639" s="31">
        <f>AVERAGE(H639,J639)</f>
        <v/>
      </c>
      <c r="J639" s="31" t="n">
        <v>1041671.828</v>
      </c>
      <c r="K639" s="31">
        <f>AVERAGE(J639,L639)</f>
        <v/>
      </c>
      <c r="L639" s="31" t="n">
        <v>1041671.828</v>
      </c>
      <c r="M639" s="31">
        <f>AVERAGE(L639,N639)</f>
        <v/>
      </c>
      <c r="N639" s="31" t="n">
        <v>1041671.828</v>
      </c>
      <c r="O639" s="31">
        <f>AVERAGE(N639,P639)</f>
        <v/>
      </c>
      <c r="P639" s="31" t="n">
        <v>1041671.828</v>
      </c>
      <c r="Q639" s="31">
        <f>AVERAGE(P639,R639)</f>
        <v/>
      </c>
      <c r="R639" s="31" t="n">
        <v>4290524.25</v>
      </c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  <c r="AB639" s="31" t="n"/>
      <c r="AC639" s="31" t="n"/>
      <c r="AD639" s="31" t="n"/>
      <c r="AE639" s="31" t="n"/>
      <c r="AF639" s="31" t="n"/>
      <c r="AG639" s="31" t="n"/>
    </row>
    <row r="640" ht="15.75" customHeight="1">
      <c r="A640" s="31" t="n"/>
      <c r="B640" s="31" t="inlineStr">
        <is>
          <t>VA</t>
        </is>
      </c>
      <c r="C640" s="31" t="inlineStr">
        <is>
          <t>Generation</t>
        </is>
      </c>
      <c r="D640" s="31" t="inlineStr">
        <is>
          <t>NG-CC</t>
        </is>
      </c>
      <c r="E640" s="31">
        <f>LOOKUP(D640,$U$2:$V$15,$V$2:$V$15)</f>
        <v/>
      </c>
      <c r="F640" s="31" t="n">
        <v>62015010.04</v>
      </c>
      <c r="G640" s="31">
        <f>AVERAGE(F640,H640)</f>
        <v/>
      </c>
      <c r="H640" s="31" t="n">
        <v>61823071.56</v>
      </c>
      <c r="I640" s="31">
        <f>AVERAGE(H640,J640)</f>
        <v/>
      </c>
      <c r="J640" s="31" t="n">
        <v>61927580.14</v>
      </c>
      <c r="K640" s="31">
        <f>AVERAGE(J640,L640)</f>
        <v/>
      </c>
      <c r="L640" s="31" t="n">
        <v>58395865.87</v>
      </c>
      <c r="M640" s="31">
        <f>AVERAGE(L640,N640)</f>
        <v/>
      </c>
      <c r="N640" s="31" t="n">
        <v>57278429.58</v>
      </c>
      <c r="O640" s="31">
        <f>AVERAGE(N640,P640)</f>
        <v/>
      </c>
      <c r="P640" s="31" t="n">
        <v>55503268.47</v>
      </c>
      <c r="Q640" s="31">
        <f>AVERAGE(P640,R640)</f>
        <v/>
      </c>
      <c r="R640" s="31" t="n">
        <v>54007268.77</v>
      </c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  <c r="AB640" s="31" t="n"/>
      <c r="AC640" s="31" t="n"/>
      <c r="AD640" s="31" t="n"/>
      <c r="AE640" s="31" t="n"/>
      <c r="AF640" s="31" t="n"/>
      <c r="AG640" s="31" t="n"/>
    </row>
    <row r="641" ht="15.75" customHeight="1">
      <c r="A641" s="31" t="n"/>
      <c r="B641" s="31" t="inlineStr">
        <is>
          <t>VA</t>
        </is>
      </c>
      <c r="C641" s="31" t="inlineStr">
        <is>
          <t>Generation</t>
        </is>
      </c>
      <c r="D641" s="31" t="inlineStr">
        <is>
          <t>NG-CT</t>
        </is>
      </c>
      <c r="E641" s="31">
        <f>LOOKUP(D641,$U$2:$V$15,$V$2:$V$15)</f>
        <v/>
      </c>
      <c r="F641" s="31" t="n">
        <v>188940.1196</v>
      </c>
      <c r="G641" s="31">
        <f>AVERAGE(F641,H641)</f>
        <v/>
      </c>
      <c r="H641" s="31" t="n">
        <v>185836.1196</v>
      </c>
      <c r="I641" s="31">
        <f>AVERAGE(H641,J641)</f>
        <v/>
      </c>
      <c r="J641" s="31" t="n">
        <v>188940.1196</v>
      </c>
      <c r="K641" s="31">
        <f>AVERAGE(J641,L641)</f>
        <v/>
      </c>
      <c r="L641" s="31" t="n">
        <v>185836.1196</v>
      </c>
      <c r="M641" s="31">
        <f>AVERAGE(L641,N641)</f>
        <v/>
      </c>
      <c r="N641" s="31" t="n">
        <v>185836.1196</v>
      </c>
      <c r="O641" s="31">
        <f>AVERAGE(N641,P641)</f>
        <v/>
      </c>
      <c r="P641" s="31" t="n">
        <v>185836.1196</v>
      </c>
      <c r="Q641" s="31">
        <f>AVERAGE(P641,R641)</f>
        <v/>
      </c>
      <c r="R641" s="31" t="n">
        <v>185836.1196</v>
      </c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  <c r="AB641" s="31" t="n"/>
      <c r="AC641" s="31" t="n"/>
      <c r="AD641" s="31" t="n"/>
      <c r="AE641" s="31" t="n"/>
      <c r="AF641" s="31" t="n"/>
      <c r="AG641" s="31" t="n"/>
    </row>
    <row r="642" ht="15.75" customHeight="1">
      <c r="A642" s="31" t="n"/>
      <c r="B642" s="31" t="inlineStr">
        <is>
          <t>VA</t>
        </is>
      </c>
      <c r="C642" s="31" t="inlineStr">
        <is>
          <t>Generation</t>
        </is>
      </c>
      <c r="D642" s="31" t="inlineStr">
        <is>
          <t>Nuclear</t>
        </is>
      </c>
      <c r="E642" s="31">
        <f>LOOKUP(D642,$U$2:$V$15,$V$2:$V$15)</f>
        <v/>
      </c>
      <c r="F642" s="31" t="n">
        <v>28205382.53</v>
      </c>
      <c r="G642" s="31">
        <f>AVERAGE(F642,H642)</f>
        <v/>
      </c>
      <c r="H642" s="31" t="n">
        <v>28205382.53</v>
      </c>
      <c r="I642" s="31">
        <f>AVERAGE(H642,J642)</f>
        <v/>
      </c>
      <c r="J642" s="31" t="n">
        <v>28205382.53</v>
      </c>
      <c r="K642" s="31">
        <f>AVERAGE(J642,L642)</f>
        <v/>
      </c>
      <c r="L642" s="31" t="n">
        <v>28205382.53</v>
      </c>
      <c r="M642" s="31">
        <f>AVERAGE(L642,N642)</f>
        <v/>
      </c>
      <c r="N642" s="31" t="n">
        <v>28205382.53</v>
      </c>
      <c r="O642" s="31">
        <f>AVERAGE(N642,P642)</f>
        <v/>
      </c>
      <c r="P642" s="31" t="n">
        <v>28205382.53</v>
      </c>
      <c r="Q642" s="31">
        <f>AVERAGE(P642,R642)</f>
        <v/>
      </c>
      <c r="R642" s="31" t="n">
        <v>28205382.53</v>
      </c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  <c r="AB642" s="31" t="n"/>
      <c r="AC642" s="31" t="n"/>
      <c r="AD642" s="31" t="n"/>
      <c r="AE642" s="31" t="n"/>
      <c r="AF642" s="31" t="n"/>
      <c r="AG642" s="31" t="n"/>
    </row>
    <row r="643" ht="15.75" customHeight="1">
      <c r="A643" s="31" t="n"/>
      <c r="B643" s="31" t="inlineStr">
        <is>
          <t>VA</t>
        </is>
      </c>
      <c r="C643" s="31" t="inlineStr">
        <is>
          <t>Generation</t>
        </is>
      </c>
      <c r="D643" s="31" t="inlineStr">
        <is>
          <t>Offshore Wind</t>
        </is>
      </c>
      <c r="E643" s="31">
        <f>LOOKUP(D643,$U$2:$V$15,$V$2:$V$15)</f>
        <v/>
      </c>
      <c r="F643" s="31" t="n">
        <v>0</v>
      </c>
      <c r="G643" s="31">
        <f>AVERAGE(F643,H643)</f>
        <v/>
      </c>
      <c r="H643" s="31" t="n">
        <v>0</v>
      </c>
      <c r="I643" s="31">
        <f>AVERAGE(H643,J643)</f>
        <v/>
      </c>
      <c r="J643" s="31" t="n">
        <v>44773.22714</v>
      </c>
      <c r="K643" s="31">
        <f>AVERAGE(J643,L643)</f>
        <v/>
      </c>
      <c r="L643" s="31" t="n">
        <v>44773.22714</v>
      </c>
      <c r="M643" s="31">
        <f>AVERAGE(L643,N643)</f>
        <v/>
      </c>
      <c r="N643" s="31" t="n">
        <v>44773.22714</v>
      </c>
      <c r="O643" s="31">
        <f>AVERAGE(N643,P643)</f>
        <v/>
      </c>
      <c r="P643" s="31" t="n">
        <v>44773.22714</v>
      </c>
      <c r="Q643" s="31">
        <f>AVERAGE(P643,R643)</f>
        <v/>
      </c>
      <c r="R643" s="31" t="n">
        <v>44773.22714</v>
      </c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  <c r="AB643" s="31" t="n"/>
      <c r="AC643" s="31" t="n"/>
      <c r="AD643" s="31" t="n"/>
      <c r="AE643" s="31" t="n"/>
      <c r="AF643" s="31" t="n"/>
      <c r="AG643" s="31" t="n"/>
    </row>
    <row r="644" ht="15.75" customHeight="1">
      <c r="A644" s="31" t="n"/>
      <c r="B644" s="31" t="inlineStr">
        <is>
          <t>VA</t>
        </is>
      </c>
      <c r="C644" s="31" t="inlineStr">
        <is>
          <t>Generation</t>
        </is>
      </c>
      <c r="D644" s="31" t="inlineStr">
        <is>
          <t>Oil-Gas-Steam</t>
        </is>
      </c>
      <c r="E644" s="31">
        <f>LOOKUP(D644,$U$2:$V$15,$V$2:$V$15)</f>
        <v/>
      </c>
      <c r="F644" s="31" t="n">
        <v>1077399.059</v>
      </c>
      <c r="G644" s="31">
        <f>AVERAGE(F644,H644)</f>
        <v/>
      </c>
      <c r="H644" s="31" t="n">
        <v>1077399.059</v>
      </c>
      <c r="I644" s="31">
        <f>AVERAGE(H644,J644)</f>
        <v/>
      </c>
      <c r="J644" s="31" t="n">
        <v>1077399.059</v>
      </c>
      <c r="K644" s="31">
        <f>AVERAGE(J644,L644)</f>
        <v/>
      </c>
      <c r="L644" s="31" t="n">
        <v>1077399.059</v>
      </c>
      <c r="M644" s="31">
        <f>AVERAGE(L644,N644)</f>
        <v/>
      </c>
      <c r="N644" s="31" t="n">
        <v>1077399.059</v>
      </c>
      <c r="O644" s="31">
        <f>AVERAGE(N644,P644)</f>
        <v/>
      </c>
      <c r="P644" s="31" t="n">
        <v>1077399.059</v>
      </c>
      <c r="Q644" s="31">
        <f>AVERAGE(P644,R644)</f>
        <v/>
      </c>
      <c r="R644" s="31" t="n">
        <v>1077399.059</v>
      </c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  <c r="AB644" s="31" t="n"/>
      <c r="AC644" s="31" t="n"/>
      <c r="AD644" s="31" t="n"/>
      <c r="AE644" s="31" t="n"/>
      <c r="AF644" s="31" t="n"/>
      <c r="AG644" s="31" t="n"/>
    </row>
    <row r="645" ht="15.75" customHeight="1">
      <c r="A645" s="31" t="n"/>
      <c r="B645" s="31" t="inlineStr">
        <is>
          <t>VA</t>
        </is>
      </c>
      <c r="C645" s="31" t="inlineStr">
        <is>
          <t>Generation</t>
        </is>
      </c>
      <c r="D645" s="31" t="inlineStr">
        <is>
          <t>Rooftop PV</t>
        </is>
      </c>
      <c r="E645" s="31">
        <f>LOOKUP(D645,$U$2:$V$15,$V$2:$V$15)</f>
        <v/>
      </c>
      <c r="F645" s="31" t="n">
        <v>95915.57157</v>
      </c>
      <c r="G645" s="31">
        <f>AVERAGE(F645,H645)</f>
        <v/>
      </c>
      <c r="H645" s="31" t="n">
        <v>160973.7986</v>
      </c>
      <c r="I645" s="31">
        <f>AVERAGE(H645,J645)</f>
        <v/>
      </c>
      <c r="J645" s="31" t="n">
        <v>247124.0466</v>
      </c>
      <c r="K645" s="31">
        <f>AVERAGE(J645,L645)</f>
        <v/>
      </c>
      <c r="L645" s="31" t="n">
        <v>369580.9258</v>
      </c>
      <c r="M645" s="31">
        <f>AVERAGE(L645,N645)</f>
        <v/>
      </c>
      <c r="N645" s="31" t="n">
        <v>554359.0156</v>
      </c>
      <c r="O645" s="31">
        <f>AVERAGE(N645,P645)</f>
        <v/>
      </c>
      <c r="P645" s="31" t="n">
        <v>797159.9737</v>
      </c>
      <c r="Q645" s="31">
        <f>AVERAGE(P645,R645)</f>
        <v/>
      </c>
      <c r="R645" s="31" t="n">
        <v>1097870.481</v>
      </c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  <c r="AB645" s="31" t="n"/>
      <c r="AC645" s="31" t="n"/>
      <c r="AD645" s="31" t="n"/>
      <c r="AE645" s="31" t="n"/>
      <c r="AF645" s="31" t="n"/>
      <c r="AG645" s="31" t="n"/>
    </row>
    <row r="646" ht="15.75" customHeight="1">
      <c r="A646" s="31" t="n"/>
      <c r="B646" s="31" t="inlineStr">
        <is>
          <t>VA</t>
        </is>
      </c>
      <c r="C646" s="31" t="inlineStr">
        <is>
          <t>Generation</t>
        </is>
      </c>
      <c r="D646" s="31" t="inlineStr">
        <is>
          <t>Storage</t>
        </is>
      </c>
      <c r="E646" s="31">
        <f>LOOKUP(D646,$U$2:$V$15,$V$2:$V$15)</f>
        <v/>
      </c>
      <c r="F646" s="31" t="n">
        <v>0</v>
      </c>
      <c r="G646" s="31" t="n">
        <v>0</v>
      </c>
      <c r="H646" s="31" t="n">
        <v>0</v>
      </c>
      <c r="I646" s="31" t="n">
        <v>0</v>
      </c>
      <c r="J646" s="31" t="n">
        <v>0</v>
      </c>
      <c r="K646" s="31" t="n">
        <v>0</v>
      </c>
      <c r="L646" s="31" t="n">
        <v>0</v>
      </c>
      <c r="M646" s="31" t="n">
        <v>0</v>
      </c>
      <c r="N646" s="31" t="n">
        <v>0</v>
      </c>
      <c r="O646" s="31" t="n">
        <v>0</v>
      </c>
      <c r="P646" s="31" t="n">
        <v>0</v>
      </c>
      <c r="Q646" s="31" t="n">
        <v>0</v>
      </c>
      <c r="R646" s="31" t="n">
        <v>0</v>
      </c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  <c r="AB646" s="31" t="n"/>
      <c r="AC646" s="31" t="n"/>
      <c r="AD646" s="31" t="n"/>
      <c r="AE646" s="31" t="n"/>
      <c r="AF646" s="31" t="n"/>
      <c r="AG646" s="31" t="n"/>
    </row>
    <row r="647" ht="15.75" customHeight="1">
      <c r="A647" s="31" t="n"/>
      <c r="B647" s="31" t="inlineStr">
        <is>
          <t>VA</t>
        </is>
      </c>
      <c r="C647" s="31" t="inlineStr">
        <is>
          <t>Generation</t>
        </is>
      </c>
      <c r="D647" s="31" t="inlineStr">
        <is>
          <t>Utility PV</t>
        </is>
      </c>
      <c r="E647" s="31">
        <f>LOOKUP(D647,$U$2:$V$15,$V$2:$V$15)</f>
        <v/>
      </c>
      <c r="F647" s="31" t="n">
        <v>739720.8432999999</v>
      </c>
      <c r="G647" s="31">
        <f>AVERAGE(F647,H647)</f>
        <v/>
      </c>
      <c r="H647" s="31" t="n">
        <v>831759.3533</v>
      </c>
      <c r="I647" s="31">
        <f>AVERAGE(H647,J647)</f>
        <v/>
      </c>
      <c r="J647" s="31" t="n">
        <v>831758.6677</v>
      </c>
      <c r="K647" s="31">
        <f>AVERAGE(J647,L647)</f>
        <v/>
      </c>
      <c r="L647" s="31" t="n">
        <v>823495.0858</v>
      </c>
      <c r="M647" s="31">
        <f>AVERAGE(L647,N647)</f>
        <v/>
      </c>
      <c r="N647" s="31" t="n">
        <v>1069314.168</v>
      </c>
      <c r="O647" s="31">
        <f>AVERAGE(N647,P647)</f>
        <v/>
      </c>
      <c r="P647" s="31" t="n">
        <v>1642242.91</v>
      </c>
      <c r="Q647" s="31">
        <f>AVERAGE(P647,R647)</f>
        <v/>
      </c>
      <c r="R647" s="31" t="n">
        <v>5609155.662</v>
      </c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  <c r="AB647" s="31" t="n"/>
      <c r="AC647" s="31" t="n"/>
      <c r="AD647" s="31" t="n"/>
      <c r="AE647" s="31" t="n"/>
      <c r="AF647" s="31" t="n"/>
      <c r="AG647" s="31" t="n"/>
    </row>
    <row r="648" ht="15.75" customHeight="1">
      <c r="A648" s="31" t="n"/>
      <c r="B648" s="31" t="inlineStr">
        <is>
          <t>VT</t>
        </is>
      </c>
      <c r="C648" s="31" t="inlineStr">
        <is>
          <t>Generation</t>
        </is>
      </c>
      <c r="D648" s="31" t="inlineStr">
        <is>
          <t>Biopower</t>
        </is>
      </c>
      <c r="E648" s="31">
        <f>LOOKUP(D648,$U$2:$V$15,$V$2:$V$15)</f>
        <v/>
      </c>
      <c r="F648" s="31" t="n">
        <v>0</v>
      </c>
      <c r="G648" s="31">
        <f>AVERAGE(F648,H648)</f>
        <v/>
      </c>
      <c r="H648" s="31" t="n">
        <v>0</v>
      </c>
      <c r="I648" s="31">
        <f>AVERAGE(H648,J648)</f>
        <v/>
      </c>
      <c r="J648" s="31" t="n">
        <v>0</v>
      </c>
      <c r="K648" s="31">
        <f>AVERAGE(J648,L648)</f>
        <v/>
      </c>
      <c r="L648" s="31" t="n">
        <v>0</v>
      </c>
      <c r="M648" s="31">
        <f>AVERAGE(L648,N648)</f>
        <v/>
      </c>
      <c r="N648" s="31" t="n">
        <v>0</v>
      </c>
      <c r="O648" s="31">
        <f>AVERAGE(N648,P648)</f>
        <v/>
      </c>
      <c r="P648" s="31" t="n">
        <v>0</v>
      </c>
      <c r="Q648" s="31">
        <f>AVERAGE(P648,R648)</f>
        <v/>
      </c>
      <c r="R648" s="31" t="n">
        <v>0</v>
      </c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  <c r="AB648" s="31" t="n"/>
      <c r="AC648" s="31" t="n"/>
      <c r="AD648" s="31" t="n"/>
      <c r="AE648" s="31" t="n"/>
      <c r="AF648" s="31" t="n"/>
      <c r="AG648" s="31" t="n"/>
    </row>
    <row r="649" ht="15.75" customHeight="1">
      <c r="A649" s="31" t="n"/>
      <c r="B649" s="31" t="inlineStr">
        <is>
          <t>VT</t>
        </is>
      </c>
      <c r="C649" s="31" t="inlineStr">
        <is>
          <t>Generation</t>
        </is>
      </c>
      <c r="D649" s="31" t="inlineStr">
        <is>
          <t>Coal</t>
        </is>
      </c>
      <c r="E649" s="31">
        <f>LOOKUP(D649,$U$2:$V$15,$V$2:$V$15)</f>
        <v/>
      </c>
      <c r="F649" s="31" t="n">
        <v>0</v>
      </c>
      <c r="G649" s="31">
        <f>AVERAGE(F649,H649)</f>
        <v/>
      </c>
      <c r="H649" s="31" t="n">
        <v>0</v>
      </c>
      <c r="I649" s="31">
        <f>AVERAGE(H649,J649)</f>
        <v/>
      </c>
      <c r="J649" s="31" t="n">
        <v>0</v>
      </c>
      <c r="K649" s="31">
        <f>AVERAGE(J649,L649)</f>
        <v/>
      </c>
      <c r="L649" s="31" t="n">
        <v>0</v>
      </c>
      <c r="M649" s="31">
        <f>AVERAGE(L649,N649)</f>
        <v/>
      </c>
      <c r="N649" s="31" t="n">
        <v>0</v>
      </c>
      <c r="O649" s="31">
        <f>AVERAGE(N649,P649)</f>
        <v/>
      </c>
      <c r="P649" s="31" t="n">
        <v>0</v>
      </c>
      <c r="Q649" s="31">
        <f>AVERAGE(P649,R649)</f>
        <v/>
      </c>
      <c r="R649" s="31" t="n">
        <v>0</v>
      </c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  <c r="AB649" s="31" t="n"/>
      <c r="AC649" s="31" t="n"/>
      <c r="AD649" s="31" t="n"/>
      <c r="AE649" s="31" t="n"/>
      <c r="AF649" s="31" t="n"/>
      <c r="AG649" s="31" t="n"/>
    </row>
    <row r="650" ht="15.75" customHeight="1">
      <c r="A650" s="31" t="n"/>
      <c r="B650" s="31" t="inlineStr">
        <is>
          <t>VT</t>
        </is>
      </c>
      <c r="C650" s="31" t="inlineStr">
        <is>
          <t>Generation</t>
        </is>
      </c>
      <c r="D650" s="31" t="inlineStr">
        <is>
          <t>CSP</t>
        </is>
      </c>
      <c r="E650" s="31">
        <f>LOOKUP(D650,$U$2:$V$15,$V$2:$V$15)</f>
        <v/>
      </c>
      <c r="F650" s="31" t="n">
        <v>0</v>
      </c>
      <c r="G650" s="31">
        <f>AVERAGE(F650,H650)</f>
        <v/>
      </c>
      <c r="H650" s="31" t="n">
        <v>0</v>
      </c>
      <c r="I650" s="31">
        <f>AVERAGE(H650,J650)</f>
        <v/>
      </c>
      <c r="J650" s="31" t="n">
        <v>0</v>
      </c>
      <c r="K650" s="31">
        <f>AVERAGE(J650,L650)</f>
        <v/>
      </c>
      <c r="L650" s="31" t="n">
        <v>0</v>
      </c>
      <c r="M650" s="31">
        <f>AVERAGE(L650,N650)</f>
        <v/>
      </c>
      <c r="N650" s="31" t="n">
        <v>0</v>
      </c>
      <c r="O650" s="31">
        <f>AVERAGE(N650,P650)</f>
        <v/>
      </c>
      <c r="P650" s="31" t="n">
        <v>0</v>
      </c>
      <c r="Q650" s="31">
        <f>AVERAGE(P650,R650)</f>
        <v/>
      </c>
      <c r="R650" s="31" t="n">
        <v>0</v>
      </c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  <c r="AB650" s="31" t="n"/>
      <c r="AC650" s="31" t="n"/>
      <c r="AD650" s="31" t="n"/>
      <c r="AE650" s="31" t="n"/>
      <c r="AF650" s="31" t="n"/>
      <c r="AG650" s="31" t="n"/>
    </row>
    <row r="651" ht="15.75" customHeight="1">
      <c r="A651" s="31" t="n"/>
      <c r="B651" s="31" t="inlineStr">
        <is>
          <t>VT</t>
        </is>
      </c>
      <c r="C651" s="31" t="inlineStr">
        <is>
          <t>Generation</t>
        </is>
      </c>
      <c r="D651" s="31" t="inlineStr">
        <is>
          <t>Geothermal</t>
        </is>
      </c>
      <c r="E651" s="31">
        <f>LOOKUP(D651,$U$2:$V$15,$V$2:$V$15)</f>
        <v/>
      </c>
      <c r="F651" s="31" t="n">
        <v>0</v>
      </c>
      <c r="G651" s="31">
        <f>AVERAGE(F651,H651)</f>
        <v/>
      </c>
      <c r="H651" s="31" t="n">
        <v>0</v>
      </c>
      <c r="I651" s="31">
        <f>AVERAGE(H651,J651)</f>
        <v/>
      </c>
      <c r="J651" s="31" t="n">
        <v>0</v>
      </c>
      <c r="K651" s="31">
        <f>AVERAGE(J651,L651)</f>
        <v/>
      </c>
      <c r="L651" s="31" t="n">
        <v>0</v>
      </c>
      <c r="M651" s="31">
        <f>AVERAGE(L651,N651)</f>
        <v/>
      </c>
      <c r="N651" s="31" t="n">
        <v>0</v>
      </c>
      <c r="O651" s="31">
        <f>AVERAGE(N651,P651)</f>
        <v/>
      </c>
      <c r="P651" s="31" t="n">
        <v>0</v>
      </c>
      <c r="Q651" s="31">
        <f>AVERAGE(P651,R651)</f>
        <v/>
      </c>
      <c r="R651" s="31" t="n">
        <v>0</v>
      </c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  <c r="AB651" s="31" t="n"/>
      <c r="AC651" s="31" t="n"/>
      <c r="AD651" s="31" t="n"/>
      <c r="AE651" s="31" t="n"/>
      <c r="AF651" s="31" t="n"/>
      <c r="AG651" s="31" t="n"/>
    </row>
    <row r="652" ht="15.75" customHeight="1">
      <c r="A652" s="31" t="n"/>
      <c r="B652" s="31" t="inlineStr">
        <is>
          <t>VT</t>
        </is>
      </c>
      <c r="C652" s="31" t="inlineStr">
        <is>
          <t>Generation</t>
        </is>
      </c>
      <c r="D652" s="31" t="inlineStr">
        <is>
          <t>Hydro</t>
        </is>
      </c>
      <c r="E652" s="31">
        <f>LOOKUP(D652,$U$2:$V$15,$V$2:$V$15)</f>
        <v/>
      </c>
      <c r="F652" s="31" t="n">
        <v>1240982.93</v>
      </c>
      <c r="G652" s="31">
        <f>AVERAGE(F652,H652)</f>
        <v/>
      </c>
      <c r="H652" s="31" t="n">
        <v>1244591.31</v>
      </c>
      <c r="I652" s="31">
        <f>AVERAGE(H652,J652)</f>
        <v/>
      </c>
      <c r="J652" s="31" t="n">
        <v>1244591.31</v>
      </c>
      <c r="K652" s="31">
        <f>AVERAGE(J652,L652)</f>
        <v/>
      </c>
      <c r="L652" s="31" t="n">
        <v>1244591.31</v>
      </c>
      <c r="M652" s="31">
        <f>AVERAGE(L652,N652)</f>
        <v/>
      </c>
      <c r="N652" s="31" t="n">
        <v>1244591.31</v>
      </c>
      <c r="O652" s="31">
        <f>AVERAGE(N652,P652)</f>
        <v/>
      </c>
      <c r="P652" s="31" t="n">
        <v>1244591.31</v>
      </c>
      <c r="Q652" s="31">
        <f>AVERAGE(P652,R652)</f>
        <v/>
      </c>
      <c r="R652" s="31" t="n">
        <v>1244591.31</v>
      </c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  <c r="AB652" s="31" t="n"/>
      <c r="AC652" s="31" t="n"/>
      <c r="AD652" s="31" t="n"/>
      <c r="AE652" s="31" t="n"/>
      <c r="AF652" s="31" t="n"/>
      <c r="AG652" s="31" t="n"/>
    </row>
    <row r="653" ht="15.75" customHeight="1">
      <c r="A653" s="31" t="n"/>
      <c r="B653" s="31" t="inlineStr">
        <is>
          <t>VT</t>
        </is>
      </c>
      <c r="C653" s="31" t="inlineStr">
        <is>
          <t>Generation</t>
        </is>
      </c>
      <c r="D653" s="31" t="inlineStr">
        <is>
          <t>Imports</t>
        </is>
      </c>
      <c r="E653" s="31">
        <f>LOOKUP(D653,$U$2:$V$15,$V$2:$V$15)</f>
        <v/>
      </c>
      <c r="F653" s="31" t="n">
        <v>24594713.33</v>
      </c>
      <c r="G653" s="31">
        <f>AVERAGE(F653,H653)</f>
        <v/>
      </c>
      <c r="H653" s="31" t="n">
        <v>24825159.89</v>
      </c>
      <c r="I653" s="31">
        <f>AVERAGE(H653,J653)</f>
        <v/>
      </c>
      <c r="J653" s="31" t="n">
        <v>24070640</v>
      </c>
      <c r="K653" s="31">
        <f>AVERAGE(J653,L653)</f>
        <v/>
      </c>
      <c r="L653" s="31" t="n">
        <v>24121286.67</v>
      </c>
      <c r="M653" s="31">
        <f>AVERAGE(L653,N653)</f>
        <v/>
      </c>
      <c r="N653" s="31" t="n">
        <v>23325926.67</v>
      </c>
      <c r="O653" s="31">
        <f>AVERAGE(N653,P653)</f>
        <v/>
      </c>
      <c r="P653" s="31" t="n">
        <v>23167400</v>
      </c>
      <c r="Q653" s="31">
        <f>AVERAGE(P653,R653)</f>
        <v/>
      </c>
      <c r="R653" s="31" t="n">
        <v>22438906.64</v>
      </c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  <c r="AB653" s="31" t="n"/>
      <c r="AC653" s="31" t="n"/>
      <c r="AD653" s="31" t="n"/>
      <c r="AE653" s="31" t="n"/>
      <c r="AF653" s="31" t="n"/>
      <c r="AG653" s="31" t="n"/>
    </row>
    <row r="654" ht="15.75" customHeight="1">
      <c r="A654" s="31" t="n"/>
      <c r="B654" s="31" t="inlineStr">
        <is>
          <t>VT</t>
        </is>
      </c>
      <c r="C654" s="31" t="inlineStr">
        <is>
          <t>Generation</t>
        </is>
      </c>
      <c r="D654" s="31" t="inlineStr">
        <is>
          <t>Land-based Wind</t>
        </is>
      </c>
      <c r="E654" s="31">
        <f>LOOKUP(D654,$U$2:$V$15,$V$2:$V$15)</f>
        <v/>
      </c>
      <c r="F654" s="31" t="n">
        <v>519211.486</v>
      </c>
      <c r="G654" s="31">
        <f>AVERAGE(F654,H654)</f>
        <v/>
      </c>
      <c r="H654" s="31" t="n">
        <v>519211.486</v>
      </c>
      <c r="I654" s="31">
        <f>AVERAGE(H654,J654)</f>
        <v/>
      </c>
      <c r="J654" s="31" t="n">
        <v>519211.486</v>
      </c>
      <c r="K654" s="31">
        <f>AVERAGE(J654,L654)</f>
        <v/>
      </c>
      <c r="L654" s="31" t="n">
        <v>519211.486</v>
      </c>
      <c r="M654" s="31">
        <f>AVERAGE(L654,N654)</f>
        <v/>
      </c>
      <c r="N654" s="31" t="n">
        <v>519211.486</v>
      </c>
      <c r="O654" s="31">
        <f>AVERAGE(N654,P654)</f>
        <v/>
      </c>
      <c r="P654" s="31" t="n">
        <v>505518.1772</v>
      </c>
      <c r="Q654" s="31">
        <f>AVERAGE(P654,R654)</f>
        <v/>
      </c>
      <c r="R654" s="31" t="n">
        <v>505518.1772</v>
      </c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  <c r="AB654" s="31" t="n"/>
      <c r="AC654" s="31" t="n"/>
      <c r="AD654" s="31" t="n"/>
      <c r="AE654" s="31" t="n"/>
      <c r="AF654" s="31" t="n"/>
      <c r="AG654" s="31" t="n"/>
    </row>
    <row r="655" ht="15.75" customHeight="1">
      <c r="A655" s="31" t="n"/>
      <c r="B655" s="31" t="inlineStr">
        <is>
          <t>VT</t>
        </is>
      </c>
      <c r="C655" s="31" t="inlineStr">
        <is>
          <t>Generation</t>
        </is>
      </c>
      <c r="D655" s="31" t="inlineStr">
        <is>
          <t>NG-CC</t>
        </is>
      </c>
      <c r="E655" s="31">
        <f>LOOKUP(D655,$U$2:$V$15,$V$2:$V$15)</f>
        <v/>
      </c>
      <c r="F655" s="31" t="n">
        <v>0</v>
      </c>
      <c r="G655" s="31">
        <f>AVERAGE(F655,H655)</f>
        <v/>
      </c>
      <c r="H655" s="31" t="n">
        <v>0</v>
      </c>
      <c r="I655" s="31">
        <f>AVERAGE(H655,J655)</f>
        <v/>
      </c>
      <c r="J655" s="31" t="n">
        <v>0</v>
      </c>
      <c r="K655" s="31">
        <f>AVERAGE(J655,L655)</f>
        <v/>
      </c>
      <c r="L655" s="31" t="n">
        <v>0</v>
      </c>
      <c r="M655" s="31">
        <f>AVERAGE(L655,N655)</f>
        <v/>
      </c>
      <c r="N655" s="31" t="n">
        <v>0</v>
      </c>
      <c r="O655" s="31">
        <f>AVERAGE(N655,P655)</f>
        <v/>
      </c>
      <c r="P655" s="31" t="n">
        <v>0</v>
      </c>
      <c r="Q655" s="31">
        <f>AVERAGE(P655,R655)</f>
        <v/>
      </c>
      <c r="R655" s="31" t="n">
        <v>0</v>
      </c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  <c r="AB655" s="31" t="n"/>
      <c r="AC655" s="31" t="n"/>
      <c r="AD655" s="31" t="n"/>
      <c r="AE655" s="31" t="n"/>
      <c r="AF655" s="31" t="n"/>
      <c r="AG655" s="31" t="n"/>
    </row>
    <row r="656" ht="15.75" customHeight="1">
      <c r="A656" s="31" t="n"/>
      <c r="B656" s="31" t="inlineStr">
        <is>
          <t>VT</t>
        </is>
      </c>
      <c r="C656" s="31" t="inlineStr">
        <is>
          <t>Generation</t>
        </is>
      </c>
      <c r="D656" s="31" t="inlineStr">
        <is>
          <t>NG-CT</t>
        </is>
      </c>
      <c r="E656" s="31">
        <f>LOOKUP(D656,$U$2:$V$15,$V$2:$V$15)</f>
        <v/>
      </c>
      <c r="F656" s="31" t="n">
        <v>47055.26009</v>
      </c>
      <c r="G656" s="31">
        <f>AVERAGE(F656,H656)</f>
        <v/>
      </c>
      <c r="H656" s="31" t="n">
        <v>47055.26009</v>
      </c>
      <c r="I656" s="31">
        <f>AVERAGE(H656,J656)</f>
        <v/>
      </c>
      <c r="J656" s="31" t="n">
        <v>47055.26009</v>
      </c>
      <c r="K656" s="31">
        <f>AVERAGE(J656,L656)</f>
        <v/>
      </c>
      <c r="L656" s="31" t="n">
        <v>24681.79412</v>
      </c>
      <c r="M656" s="31">
        <f>AVERAGE(L656,N656)</f>
        <v/>
      </c>
      <c r="N656" s="31" t="n">
        <v>37291.66211</v>
      </c>
      <c r="O656" s="31">
        <f>AVERAGE(N656,P656)</f>
        <v/>
      </c>
      <c r="P656" s="31" t="n">
        <v>38959.26289</v>
      </c>
      <c r="Q656" s="31">
        <f>AVERAGE(P656,R656)</f>
        <v/>
      </c>
      <c r="R656" s="31" t="n">
        <v>28480.73775</v>
      </c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  <c r="AB656" s="31" t="n"/>
      <c r="AC656" s="31" t="n"/>
      <c r="AD656" s="31" t="n"/>
      <c r="AE656" s="31" t="n"/>
      <c r="AF656" s="31" t="n"/>
      <c r="AG656" s="31" t="n"/>
    </row>
    <row r="657" ht="15.75" customHeight="1">
      <c r="A657" s="31" t="n"/>
      <c r="B657" s="31" t="inlineStr">
        <is>
          <t>VT</t>
        </is>
      </c>
      <c r="C657" s="31" t="inlineStr">
        <is>
          <t>Generation</t>
        </is>
      </c>
      <c r="D657" s="31" t="inlineStr">
        <is>
          <t>Nuclear</t>
        </is>
      </c>
      <c r="E657" s="31">
        <f>LOOKUP(D657,$U$2:$V$15,$V$2:$V$15)</f>
        <v/>
      </c>
      <c r="F657" s="31" t="n">
        <v>0</v>
      </c>
      <c r="G657" s="31">
        <f>AVERAGE(F657,H657)</f>
        <v/>
      </c>
      <c r="H657" s="31" t="n">
        <v>0</v>
      </c>
      <c r="I657" s="31">
        <f>AVERAGE(H657,J657)</f>
        <v/>
      </c>
      <c r="J657" s="31" t="n">
        <v>0</v>
      </c>
      <c r="K657" s="31">
        <f>AVERAGE(J657,L657)</f>
        <v/>
      </c>
      <c r="L657" s="31" t="n">
        <v>0</v>
      </c>
      <c r="M657" s="31">
        <f>AVERAGE(L657,N657)</f>
        <v/>
      </c>
      <c r="N657" s="31" t="n">
        <v>0</v>
      </c>
      <c r="O657" s="31">
        <f>AVERAGE(N657,P657)</f>
        <v/>
      </c>
      <c r="P657" s="31" t="n">
        <v>0</v>
      </c>
      <c r="Q657" s="31">
        <f>AVERAGE(P657,R657)</f>
        <v/>
      </c>
      <c r="R657" s="31" t="n">
        <v>0</v>
      </c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  <c r="AB657" s="31" t="n"/>
      <c r="AC657" s="31" t="n"/>
      <c r="AD657" s="31" t="n"/>
      <c r="AE657" s="31" t="n"/>
      <c r="AF657" s="31" t="n"/>
      <c r="AG657" s="31" t="n"/>
    </row>
    <row r="658" ht="15.75" customHeight="1">
      <c r="A658" s="31" t="n"/>
      <c r="B658" s="31" t="inlineStr">
        <is>
          <t>VT</t>
        </is>
      </c>
      <c r="C658" s="31" t="inlineStr">
        <is>
          <t>Generation</t>
        </is>
      </c>
      <c r="D658" s="31" t="inlineStr">
        <is>
          <t>Offshore Wind</t>
        </is>
      </c>
      <c r="E658" s="31">
        <f>LOOKUP(D658,$U$2:$V$15,$V$2:$V$15)</f>
        <v/>
      </c>
      <c r="F658" s="31" t="n">
        <v>0</v>
      </c>
      <c r="G658" s="31">
        <f>AVERAGE(F658,H658)</f>
        <v/>
      </c>
      <c r="H658" s="31" t="n">
        <v>0</v>
      </c>
      <c r="I658" s="31">
        <f>AVERAGE(H658,J658)</f>
        <v/>
      </c>
      <c r="J658" s="31" t="n">
        <v>0</v>
      </c>
      <c r="K658" s="31">
        <f>AVERAGE(J658,L658)</f>
        <v/>
      </c>
      <c r="L658" s="31" t="n">
        <v>0</v>
      </c>
      <c r="M658" s="31">
        <f>AVERAGE(L658,N658)</f>
        <v/>
      </c>
      <c r="N658" s="31" t="n">
        <v>0</v>
      </c>
      <c r="O658" s="31">
        <f>AVERAGE(N658,P658)</f>
        <v/>
      </c>
      <c r="P658" s="31" t="n">
        <v>0</v>
      </c>
      <c r="Q658" s="31">
        <f>AVERAGE(P658,R658)</f>
        <v/>
      </c>
      <c r="R658" s="31" t="n">
        <v>0</v>
      </c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  <c r="AB658" s="31" t="n"/>
      <c r="AC658" s="31" t="n"/>
      <c r="AD658" s="31" t="n"/>
      <c r="AE658" s="31" t="n"/>
      <c r="AF658" s="31" t="n"/>
      <c r="AG658" s="31" t="n"/>
    </row>
    <row r="659" ht="15.75" customHeight="1">
      <c r="A659" s="31" t="n"/>
      <c r="B659" s="31" t="inlineStr">
        <is>
          <t>VT</t>
        </is>
      </c>
      <c r="C659" s="31" t="inlineStr">
        <is>
          <t>Generation</t>
        </is>
      </c>
      <c r="D659" s="31" t="inlineStr">
        <is>
          <t>Oil-Gas-Steam</t>
        </is>
      </c>
      <c r="E659" s="31">
        <f>LOOKUP(D659,$U$2:$V$15,$V$2:$V$15)</f>
        <v/>
      </c>
      <c r="F659" s="31" t="n">
        <v>7323.01824</v>
      </c>
      <c r="G659" s="31">
        <f>AVERAGE(F659,H659)</f>
        <v/>
      </c>
      <c r="H659" s="31" t="n">
        <v>7323.01824</v>
      </c>
      <c r="I659" s="31">
        <f>AVERAGE(H659,J659)</f>
        <v/>
      </c>
      <c r="J659" s="31" t="n">
        <v>7323.01824</v>
      </c>
      <c r="K659" s="31">
        <f>AVERAGE(J659,L659)</f>
        <v/>
      </c>
      <c r="L659" s="31" t="n">
        <v>7323.01824</v>
      </c>
      <c r="M659" s="31">
        <f>AVERAGE(L659,N659)</f>
        <v/>
      </c>
      <c r="N659" s="31" t="n">
        <v>7323.01824</v>
      </c>
      <c r="O659" s="31">
        <f>AVERAGE(N659,P659)</f>
        <v/>
      </c>
      <c r="P659" s="31" t="n">
        <v>7323.01824</v>
      </c>
      <c r="Q659" s="31">
        <f>AVERAGE(P659,R659)</f>
        <v/>
      </c>
      <c r="R659" s="31" t="n">
        <v>7323.01824</v>
      </c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  <c r="AB659" s="31" t="n"/>
      <c r="AC659" s="31" t="n"/>
      <c r="AD659" s="31" t="n"/>
      <c r="AE659" s="31" t="n"/>
      <c r="AF659" s="31" t="n"/>
      <c r="AG659" s="31" t="n"/>
    </row>
    <row r="660" ht="15.75" customHeight="1">
      <c r="A660" s="31" t="n"/>
      <c r="B660" s="31" t="inlineStr">
        <is>
          <t>VT</t>
        </is>
      </c>
      <c r="C660" s="31" t="inlineStr">
        <is>
          <t>Generation</t>
        </is>
      </c>
      <c r="D660" s="31" t="inlineStr">
        <is>
          <t>Rooftop PV</t>
        </is>
      </c>
      <c r="E660" s="31">
        <f>LOOKUP(D660,$U$2:$V$15,$V$2:$V$15)</f>
        <v/>
      </c>
      <c r="F660" s="31" t="n">
        <v>165785.8724</v>
      </c>
      <c r="G660" s="31">
        <f>AVERAGE(F660,H660)</f>
        <v/>
      </c>
      <c r="H660" s="31" t="n">
        <v>181869.208</v>
      </c>
      <c r="I660" s="31">
        <f>AVERAGE(H660,J660)</f>
        <v/>
      </c>
      <c r="J660" s="31" t="n">
        <v>192778.4706</v>
      </c>
      <c r="K660" s="31">
        <f>AVERAGE(J660,L660)</f>
        <v/>
      </c>
      <c r="L660" s="31" t="n">
        <v>202701.5648</v>
      </c>
      <c r="M660" s="31">
        <f>AVERAGE(L660,N660)</f>
        <v/>
      </c>
      <c r="N660" s="31" t="n">
        <v>217300.2293</v>
      </c>
      <c r="O660" s="31">
        <f>AVERAGE(N660,P660)</f>
        <v/>
      </c>
      <c r="P660" s="31" t="n">
        <v>236616.6079</v>
      </c>
      <c r="Q660" s="31">
        <f>AVERAGE(P660,R660)</f>
        <v/>
      </c>
      <c r="R660" s="31" t="n">
        <v>261981.2456</v>
      </c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  <c r="AB660" s="31" t="n"/>
      <c r="AC660" s="31" t="n"/>
      <c r="AD660" s="31" t="n"/>
      <c r="AE660" s="31" t="n"/>
      <c r="AF660" s="31" t="n"/>
      <c r="AG660" s="31" t="n"/>
    </row>
    <row r="661" ht="15.75" customHeight="1">
      <c r="A661" s="31" t="n"/>
      <c r="B661" s="31" t="inlineStr">
        <is>
          <t>VT</t>
        </is>
      </c>
      <c r="C661" s="31" t="inlineStr">
        <is>
          <t>Generation</t>
        </is>
      </c>
      <c r="D661" s="31" t="inlineStr">
        <is>
          <t>Storage</t>
        </is>
      </c>
      <c r="E661" s="31">
        <f>LOOKUP(D661,$U$2:$V$15,$V$2:$V$15)</f>
        <v/>
      </c>
      <c r="F661" s="31" t="n">
        <v>0</v>
      </c>
      <c r="G661" s="31" t="n">
        <v>0</v>
      </c>
      <c r="H661" s="31" t="n">
        <v>0</v>
      </c>
      <c r="I661" s="31" t="n">
        <v>0</v>
      </c>
      <c r="J661" s="31" t="n">
        <v>0</v>
      </c>
      <c r="K661" s="31" t="n">
        <v>0</v>
      </c>
      <c r="L661" s="31" t="n">
        <v>0</v>
      </c>
      <c r="M661" s="31" t="n">
        <v>0</v>
      </c>
      <c r="N661" s="31" t="n">
        <v>0</v>
      </c>
      <c r="O661" s="31" t="n">
        <v>0</v>
      </c>
      <c r="P661" s="31" t="n">
        <v>0</v>
      </c>
      <c r="Q661" s="31" t="n">
        <v>0</v>
      </c>
      <c r="R661" s="31" t="n">
        <v>0</v>
      </c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  <c r="AB661" s="31" t="n"/>
      <c r="AC661" s="31" t="n"/>
      <c r="AD661" s="31" t="n"/>
      <c r="AE661" s="31" t="n"/>
      <c r="AF661" s="31" t="n"/>
      <c r="AG661" s="31" t="n"/>
    </row>
    <row r="662" ht="15.75" customHeight="1">
      <c r="A662" s="31" t="n"/>
      <c r="B662" s="31" t="inlineStr">
        <is>
          <t>VT</t>
        </is>
      </c>
      <c r="C662" s="31" t="inlineStr">
        <is>
          <t>Generation</t>
        </is>
      </c>
      <c r="D662" s="31" t="inlineStr">
        <is>
          <t>Utility PV</t>
        </is>
      </c>
      <c r="E662" s="31">
        <f>LOOKUP(D662,$U$2:$V$15,$V$2:$V$15)</f>
        <v/>
      </c>
      <c r="F662" s="31" t="n">
        <v>178694.6489</v>
      </c>
      <c r="G662" s="31">
        <f>AVERAGE(F662,H662)</f>
        <v/>
      </c>
      <c r="H662" s="31" t="n">
        <v>187747.0627</v>
      </c>
      <c r="I662" s="31">
        <f>AVERAGE(H662,J662)</f>
        <v/>
      </c>
      <c r="J662" s="31" t="n">
        <v>187747.0627</v>
      </c>
      <c r="K662" s="31">
        <f>AVERAGE(J662,L662)</f>
        <v/>
      </c>
      <c r="L662" s="31" t="n">
        <v>185876.4883</v>
      </c>
      <c r="M662" s="31">
        <f>AVERAGE(L662,N662)</f>
        <v/>
      </c>
      <c r="N662" s="31" t="n">
        <v>184020.2447</v>
      </c>
      <c r="O662" s="31">
        <f>AVERAGE(N662,P662)</f>
        <v/>
      </c>
      <c r="P662" s="31" t="n">
        <v>182182.4454</v>
      </c>
      <c r="Q662" s="31">
        <f>AVERAGE(P662,R662)</f>
        <v/>
      </c>
      <c r="R662" s="31" t="n">
        <v>180363.7997</v>
      </c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  <c r="AB662" s="31" t="n"/>
      <c r="AC662" s="31" t="n"/>
      <c r="AD662" s="31" t="n"/>
      <c r="AE662" s="31" t="n"/>
      <c r="AF662" s="31" t="n"/>
      <c r="AG662" s="31" t="n"/>
    </row>
    <row r="663" ht="15.75" customHeight="1">
      <c r="A663" s="31" t="n"/>
      <c r="B663" s="31" t="inlineStr">
        <is>
          <t>WA</t>
        </is>
      </c>
      <c r="C663" s="31" t="inlineStr">
        <is>
          <t>Generation</t>
        </is>
      </c>
      <c r="D663" s="31" t="inlineStr">
        <is>
          <t>Biopower</t>
        </is>
      </c>
      <c r="E663" s="31">
        <f>LOOKUP(D663,$U$2:$V$15,$V$2:$V$15)</f>
        <v/>
      </c>
      <c r="F663" s="31" t="n">
        <v>0</v>
      </c>
      <c r="G663" s="31">
        <f>AVERAGE(F663,H663)</f>
        <v/>
      </c>
      <c r="H663" s="31" t="n">
        <v>0</v>
      </c>
      <c r="I663" s="31">
        <f>AVERAGE(H663,J663)</f>
        <v/>
      </c>
      <c r="J663" s="31" t="n">
        <v>0</v>
      </c>
      <c r="K663" s="31">
        <f>AVERAGE(J663,L663)</f>
        <v/>
      </c>
      <c r="L663" s="31" t="n">
        <v>0</v>
      </c>
      <c r="M663" s="31">
        <f>AVERAGE(L663,N663)</f>
        <v/>
      </c>
      <c r="N663" s="31" t="n">
        <v>0</v>
      </c>
      <c r="O663" s="31">
        <f>AVERAGE(N663,P663)</f>
        <v/>
      </c>
      <c r="P663" s="31" t="n">
        <v>0</v>
      </c>
      <c r="Q663" s="31">
        <f>AVERAGE(P663,R663)</f>
        <v/>
      </c>
      <c r="R663" s="31" t="n">
        <v>142371.6479</v>
      </c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  <c r="AB663" s="31" t="n"/>
      <c r="AC663" s="31" t="n"/>
      <c r="AD663" s="31" t="n"/>
      <c r="AE663" s="31" t="n"/>
      <c r="AF663" s="31" t="n"/>
      <c r="AG663" s="31" t="n"/>
    </row>
    <row r="664" ht="15.75" customHeight="1">
      <c r="A664" s="31" t="n"/>
      <c r="B664" s="31" t="inlineStr">
        <is>
          <t>WA</t>
        </is>
      </c>
      <c r="C664" s="31" t="inlineStr">
        <is>
          <t>Generation</t>
        </is>
      </c>
      <c r="D664" s="31" t="inlineStr">
        <is>
          <t>Coal</t>
        </is>
      </c>
      <c r="E664" s="31">
        <f>LOOKUP(D664,$U$2:$V$15,$V$2:$V$15)</f>
        <v/>
      </c>
      <c r="F664" s="31" t="n">
        <v>7285791.136</v>
      </c>
      <c r="G664" s="31">
        <f>AVERAGE(F664,H664)</f>
        <v/>
      </c>
      <c r="H664" s="31" t="n">
        <v>3241519.901</v>
      </c>
      <c r="I664" s="31">
        <f>AVERAGE(H664,J664)</f>
        <v/>
      </c>
      <c r="J664" s="31" t="n">
        <v>4696459.869</v>
      </c>
      <c r="K664" s="31">
        <f>AVERAGE(J664,L664)</f>
        <v/>
      </c>
      <c r="L664" s="31" t="n">
        <v>4965245.112</v>
      </c>
      <c r="M664" s="31">
        <f>AVERAGE(L664,N664)</f>
        <v/>
      </c>
      <c r="N664" s="31" t="n">
        <v>0</v>
      </c>
      <c r="O664" s="31">
        <f>AVERAGE(N664,P664)</f>
        <v/>
      </c>
      <c r="P664" s="31" t="n">
        <v>0</v>
      </c>
      <c r="Q664" s="31">
        <f>AVERAGE(P664,R664)</f>
        <v/>
      </c>
      <c r="R664" s="31" t="n">
        <v>0</v>
      </c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  <c r="AB664" s="31" t="n"/>
      <c r="AC664" s="31" t="n"/>
      <c r="AD664" s="31" t="n"/>
      <c r="AE664" s="31" t="n"/>
      <c r="AF664" s="31" t="n"/>
      <c r="AG664" s="31" t="n"/>
    </row>
    <row r="665" ht="15.75" customHeight="1">
      <c r="A665" s="31" t="n"/>
      <c r="B665" s="31" t="inlineStr">
        <is>
          <t>WA</t>
        </is>
      </c>
      <c r="C665" s="31" t="inlineStr">
        <is>
          <t>Generation</t>
        </is>
      </c>
      <c r="D665" s="31" t="inlineStr">
        <is>
          <t>CSP</t>
        </is>
      </c>
      <c r="E665" s="31">
        <f>LOOKUP(D665,$U$2:$V$15,$V$2:$V$15)</f>
        <v/>
      </c>
      <c r="F665" s="31" t="n">
        <v>0</v>
      </c>
      <c r="G665" s="31">
        <f>AVERAGE(F665,H665)</f>
        <v/>
      </c>
      <c r="H665" s="31" t="n">
        <v>0</v>
      </c>
      <c r="I665" s="31">
        <f>AVERAGE(H665,J665)</f>
        <v/>
      </c>
      <c r="J665" s="31" t="n">
        <v>0</v>
      </c>
      <c r="K665" s="31">
        <f>AVERAGE(J665,L665)</f>
        <v/>
      </c>
      <c r="L665" s="31" t="n">
        <v>0</v>
      </c>
      <c r="M665" s="31">
        <f>AVERAGE(L665,N665)</f>
        <v/>
      </c>
      <c r="N665" s="31" t="n">
        <v>0</v>
      </c>
      <c r="O665" s="31">
        <f>AVERAGE(N665,P665)</f>
        <v/>
      </c>
      <c r="P665" s="31" t="n">
        <v>0</v>
      </c>
      <c r="Q665" s="31">
        <f>AVERAGE(P665,R665)</f>
        <v/>
      </c>
      <c r="R665" s="31" t="n">
        <v>0</v>
      </c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  <c r="AB665" s="31" t="n"/>
      <c r="AC665" s="31" t="n"/>
      <c r="AD665" s="31" t="n"/>
      <c r="AE665" s="31" t="n"/>
      <c r="AF665" s="31" t="n"/>
      <c r="AG665" s="31" t="n"/>
    </row>
    <row r="666" ht="15.75" customHeight="1">
      <c r="A666" s="31" t="n"/>
      <c r="B666" s="31" t="inlineStr">
        <is>
          <t>WA</t>
        </is>
      </c>
      <c r="C666" s="31" t="inlineStr">
        <is>
          <t>Generation</t>
        </is>
      </c>
      <c r="D666" s="31" t="inlineStr">
        <is>
          <t>Geothermal</t>
        </is>
      </c>
      <c r="E666" s="31">
        <f>LOOKUP(D666,$U$2:$V$15,$V$2:$V$15)</f>
        <v/>
      </c>
      <c r="F666" s="31" t="n">
        <v>0</v>
      </c>
      <c r="G666" s="31">
        <f>AVERAGE(F666,H666)</f>
        <v/>
      </c>
      <c r="H666" s="31" t="n">
        <v>0</v>
      </c>
      <c r="I666" s="31">
        <f>AVERAGE(H666,J666)</f>
        <v/>
      </c>
      <c r="J666" s="31" t="n">
        <v>0</v>
      </c>
      <c r="K666" s="31">
        <f>AVERAGE(J666,L666)</f>
        <v/>
      </c>
      <c r="L666" s="31" t="n">
        <v>0</v>
      </c>
      <c r="M666" s="31">
        <f>AVERAGE(L666,N666)</f>
        <v/>
      </c>
      <c r="N666" s="31" t="n">
        <v>0</v>
      </c>
      <c r="O666" s="31">
        <f>AVERAGE(N666,P666)</f>
        <v/>
      </c>
      <c r="P666" s="31" t="n">
        <v>0</v>
      </c>
      <c r="Q666" s="31">
        <f>AVERAGE(P666,R666)</f>
        <v/>
      </c>
      <c r="R666" s="31" t="n">
        <v>0</v>
      </c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  <c r="AB666" s="31" t="n"/>
      <c r="AC666" s="31" t="n"/>
      <c r="AD666" s="31" t="n"/>
      <c r="AE666" s="31" t="n"/>
      <c r="AF666" s="31" t="n"/>
      <c r="AG666" s="31" t="n"/>
    </row>
    <row r="667" ht="15.75" customHeight="1">
      <c r="A667" s="31" t="n"/>
      <c r="B667" s="31" t="inlineStr">
        <is>
          <t>WA</t>
        </is>
      </c>
      <c r="C667" s="31" t="inlineStr">
        <is>
          <t>Generation</t>
        </is>
      </c>
      <c r="D667" s="31" t="inlineStr">
        <is>
          <t>Hydro</t>
        </is>
      </c>
      <c r="E667" s="31">
        <f>LOOKUP(D667,$U$2:$V$15,$V$2:$V$15)</f>
        <v/>
      </c>
      <c r="F667" s="31" t="n">
        <v>79438621.63</v>
      </c>
      <c r="G667" s="31">
        <f>AVERAGE(F667,H667)</f>
        <v/>
      </c>
      <c r="H667" s="31" t="n">
        <v>83182420.84</v>
      </c>
      <c r="I667" s="31">
        <f>AVERAGE(H667,J667)</f>
        <v/>
      </c>
      <c r="J667" s="31" t="n">
        <v>83182420.84</v>
      </c>
      <c r="K667" s="31">
        <f>AVERAGE(J667,L667)</f>
        <v/>
      </c>
      <c r="L667" s="31" t="n">
        <v>83182420.84</v>
      </c>
      <c r="M667" s="31">
        <f>AVERAGE(L667,N667)</f>
        <v/>
      </c>
      <c r="N667" s="31" t="n">
        <v>83182420.84</v>
      </c>
      <c r="O667" s="31">
        <f>AVERAGE(N667,P667)</f>
        <v/>
      </c>
      <c r="P667" s="31" t="n">
        <v>83182420.84</v>
      </c>
      <c r="Q667" s="31">
        <f>AVERAGE(P667,R667)</f>
        <v/>
      </c>
      <c r="R667" s="31" t="n">
        <v>83182420.84</v>
      </c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  <c r="AB667" s="31" t="n"/>
      <c r="AC667" s="31" t="n"/>
      <c r="AD667" s="31" t="n"/>
      <c r="AE667" s="31" t="n"/>
      <c r="AF667" s="31" t="n"/>
      <c r="AG667" s="31" t="n"/>
    </row>
    <row r="668" ht="15.75" customHeight="1">
      <c r="A668" s="31" t="n"/>
      <c r="B668" s="31" t="inlineStr">
        <is>
          <t>WA</t>
        </is>
      </c>
      <c r="C668" s="31" t="inlineStr">
        <is>
          <t>Generation</t>
        </is>
      </c>
      <c r="D668" s="31" t="inlineStr">
        <is>
          <t>Imports</t>
        </is>
      </c>
      <c r="E668" s="31">
        <f>LOOKUP(D668,$U$2:$V$15,$V$2:$V$15)</f>
        <v/>
      </c>
      <c r="F668" s="31" t="n">
        <v>10414453.32</v>
      </c>
      <c r="G668" s="31">
        <f>AVERAGE(F668,H668)</f>
        <v/>
      </c>
      <c r="H668" s="31" t="n">
        <v>9999999.923</v>
      </c>
      <c r="I668" s="31">
        <f>AVERAGE(H668,J668)</f>
        <v/>
      </c>
      <c r="J668" s="31" t="n">
        <v>9309479.942</v>
      </c>
      <c r="K668" s="31">
        <f>AVERAGE(J668,L668)</f>
        <v/>
      </c>
      <c r="L668" s="31" t="n">
        <v>8717420</v>
      </c>
      <c r="M668" s="31">
        <f>AVERAGE(L668,N668)</f>
        <v/>
      </c>
      <c r="N668" s="31" t="n">
        <v>10603850</v>
      </c>
      <c r="O668" s="31">
        <f>AVERAGE(N668,P668)</f>
        <v/>
      </c>
      <c r="P668" s="31" t="n">
        <v>10421879.88</v>
      </c>
      <c r="Q668" s="31">
        <f>AVERAGE(P668,R668)</f>
        <v/>
      </c>
      <c r="R668" s="31" t="n">
        <v>10231469.86</v>
      </c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  <c r="AB668" s="31" t="n"/>
      <c r="AC668" s="31" t="n"/>
      <c r="AD668" s="31" t="n"/>
      <c r="AE668" s="31" t="n"/>
      <c r="AF668" s="31" t="n"/>
      <c r="AG668" s="31" t="n"/>
    </row>
    <row r="669" ht="15.75" customHeight="1">
      <c r="A669" s="31" t="n"/>
      <c r="B669" s="31" t="inlineStr">
        <is>
          <t>WA</t>
        </is>
      </c>
      <c r="C669" s="31" t="inlineStr">
        <is>
          <t>Generation</t>
        </is>
      </c>
      <c r="D669" s="31" t="inlineStr">
        <is>
          <t>Land-based Wind</t>
        </is>
      </c>
      <c r="E669" s="31">
        <f>LOOKUP(D669,$U$2:$V$15,$V$2:$V$15)</f>
        <v/>
      </c>
      <c r="F669" s="31" t="n">
        <v>8401499.164000001</v>
      </c>
      <c r="G669" s="31">
        <f>AVERAGE(F669,H669)</f>
        <v/>
      </c>
      <c r="H669" s="31" t="n">
        <v>8913365.475</v>
      </c>
      <c r="I669" s="31">
        <f>AVERAGE(H669,J669)</f>
        <v/>
      </c>
      <c r="J669" s="31" t="n">
        <v>8963743.175000001</v>
      </c>
      <c r="K669" s="31">
        <f>AVERAGE(J669,L669)</f>
        <v/>
      </c>
      <c r="L669" s="31" t="n">
        <v>8963548.505000001</v>
      </c>
      <c r="M669" s="31">
        <f>AVERAGE(L669,N669)</f>
        <v/>
      </c>
      <c r="N669" s="31" t="n">
        <v>8961731.952</v>
      </c>
      <c r="O669" s="31">
        <f>AVERAGE(N669,P669)</f>
        <v/>
      </c>
      <c r="P669" s="31" t="n">
        <v>8956744.762</v>
      </c>
      <c r="Q669" s="31">
        <f>AVERAGE(P669,R669)</f>
        <v/>
      </c>
      <c r="R669" s="31" t="n">
        <v>12450591.79</v>
      </c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  <c r="AB669" s="31" t="n"/>
      <c r="AC669" s="31" t="n"/>
      <c r="AD669" s="31" t="n"/>
      <c r="AE669" s="31" t="n"/>
      <c r="AF669" s="31" t="n"/>
      <c r="AG669" s="31" t="n"/>
    </row>
    <row r="670" ht="15.75" customHeight="1">
      <c r="A670" s="31" t="n"/>
      <c r="B670" s="31" t="inlineStr">
        <is>
          <t>WA</t>
        </is>
      </c>
      <c r="C670" s="31" t="inlineStr">
        <is>
          <t>Generation</t>
        </is>
      </c>
      <c r="D670" s="31" t="inlineStr">
        <is>
          <t>NG-CC</t>
        </is>
      </c>
      <c r="E670" s="31">
        <f>LOOKUP(D670,$U$2:$V$15,$V$2:$V$15)</f>
        <v/>
      </c>
      <c r="F670" s="31" t="n">
        <v>6889597.796</v>
      </c>
      <c r="G670" s="31">
        <f>AVERAGE(F670,H670)</f>
        <v/>
      </c>
      <c r="H670" s="31" t="n">
        <v>5339039.935</v>
      </c>
      <c r="I670" s="31">
        <f>AVERAGE(H670,J670)</f>
        <v/>
      </c>
      <c r="J670" s="31" t="n">
        <v>7768732.38</v>
      </c>
      <c r="K670" s="31">
        <f>AVERAGE(J670,L670)</f>
        <v/>
      </c>
      <c r="L670" s="31" t="n">
        <v>8326779.855</v>
      </c>
      <c r="M670" s="31">
        <f>AVERAGE(L670,N670)</f>
        <v/>
      </c>
      <c r="N670" s="31" t="n">
        <v>19211001.38</v>
      </c>
      <c r="O670" s="31">
        <f>AVERAGE(N670,P670)</f>
        <v/>
      </c>
      <c r="P670" s="31" t="n">
        <v>22748663.77</v>
      </c>
      <c r="Q670" s="31">
        <f>AVERAGE(P670,R670)</f>
        <v/>
      </c>
      <c r="R670" s="31" t="n">
        <v>18155559.58</v>
      </c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  <c r="AB670" s="31" t="n"/>
      <c r="AC670" s="31" t="n"/>
      <c r="AD670" s="31" t="n"/>
      <c r="AE670" s="31" t="n"/>
      <c r="AF670" s="31" t="n"/>
      <c r="AG670" s="31" t="n"/>
    </row>
    <row r="671" ht="15.75" customHeight="1">
      <c r="A671" s="31" t="n"/>
      <c r="B671" s="31" t="inlineStr">
        <is>
          <t>WA</t>
        </is>
      </c>
      <c r="C671" s="31" t="inlineStr">
        <is>
          <t>Generation</t>
        </is>
      </c>
      <c r="D671" s="31" t="inlineStr">
        <is>
          <t>NG-CT</t>
        </is>
      </c>
      <c r="E671" s="31">
        <f>LOOKUP(D671,$U$2:$V$15,$V$2:$V$15)</f>
        <v/>
      </c>
      <c r="F671" s="31" t="n">
        <v>0</v>
      </c>
      <c r="G671" s="31">
        <f>AVERAGE(F671,H671)</f>
        <v/>
      </c>
      <c r="H671" s="31" t="n">
        <v>0</v>
      </c>
      <c r="I671" s="31">
        <f>AVERAGE(H671,J671)</f>
        <v/>
      </c>
      <c r="J671" s="31" t="n">
        <v>0</v>
      </c>
      <c r="K671" s="31">
        <f>AVERAGE(J671,L671)</f>
        <v/>
      </c>
      <c r="L671" s="31" t="n">
        <v>0</v>
      </c>
      <c r="M671" s="31">
        <f>AVERAGE(L671,N671)</f>
        <v/>
      </c>
      <c r="N671" s="31" t="n">
        <v>0</v>
      </c>
      <c r="O671" s="31">
        <f>AVERAGE(N671,P671)</f>
        <v/>
      </c>
      <c r="P671" s="31" t="n">
        <v>0</v>
      </c>
      <c r="Q671" s="31">
        <f>AVERAGE(P671,R671)</f>
        <v/>
      </c>
      <c r="R671" s="31" t="n">
        <v>0</v>
      </c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  <c r="AB671" s="31" t="n"/>
      <c r="AC671" s="31" t="n"/>
      <c r="AD671" s="31" t="n"/>
      <c r="AE671" s="31" t="n"/>
      <c r="AF671" s="31" t="n"/>
      <c r="AG671" s="31" t="n"/>
    </row>
    <row r="672" ht="15.75" customHeight="1">
      <c r="A672" s="31" t="n"/>
      <c r="B672" s="31" t="inlineStr">
        <is>
          <t>WA</t>
        </is>
      </c>
      <c r="C672" s="31" t="inlineStr">
        <is>
          <t>Generation</t>
        </is>
      </c>
      <c r="D672" s="31" t="inlineStr">
        <is>
          <t>Nuclear</t>
        </is>
      </c>
      <c r="E672" s="31">
        <f>LOOKUP(D672,$U$2:$V$15,$V$2:$V$15)</f>
        <v/>
      </c>
      <c r="F672" s="31" t="n">
        <v>9454494.816</v>
      </c>
      <c r="G672" s="31">
        <f>AVERAGE(F672,H672)</f>
        <v/>
      </c>
      <c r="H672" s="31" t="n">
        <v>9454494.816</v>
      </c>
      <c r="I672" s="31">
        <f>AVERAGE(H672,J672)</f>
        <v/>
      </c>
      <c r="J672" s="31" t="n">
        <v>9454494.816</v>
      </c>
      <c r="K672" s="31">
        <f>AVERAGE(J672,L672)</f>
        <v/>
      </c>
      <c r="L672" s="31" t="n">
        <v>9454494.816</v>
      </c>
      <c r="M672" s="31">
        <f>AVERAGE(L672,N672)</f>
        <v/>
      </c>
      <c r="N672" s="31" t="n">
        <v>9454494.816</v>
      </c>
      <c r="O672" s="31">
        <f>AVERAGE(N672,P672)</f>
        <v/>
      </c>
      <c r="P672" s="31" t="n">
        <v>9454494.816</v>
      </c>
      <c r="Q672" s="31">
        <f>AVERAGE(P672,R672)</f>
        <v/>
      </c>
      <c r="R672" s="31" t="n">
        <v>9454494.816</v>
      </c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  <c r="AB672" s="31" t="n"/>
      <c r="AC672" s="31" t="n"/>
      <c r="AD672" s="31" t="n"/>
      <c r="AE672" s="31" t="n"/>
      <c r="AF672" s="31" t="n"/>
      <c r="AG672" s="31" t="n"/>
    </row>
    <row r="673" ht="15.75" customHeight="1">
      <c r="A673" s="31" t="n"/>
      <c r="B673" s="31" t="inlineStr">
        <is>
          <t>WA</t>
        </is>
      </c>
      <c r="C673" s="31" t="inlineStr">
        <is>
          <t>Generation</t>
        </is>
      </c>
      <c r="D673" s="31" t="inlineStr">
        <is>
          <t>Offshore Wind</t>
        </is>
      </c>
      <c r="E673" s="31">
        <f>LOOKUP(D673,$U$2:$V$15,$V$2:$V$15)</f>
        <v/>
      </c>
      <c r="F673" s="31" t="n">
        <v>0</v>
      </c>
      <c r="G673" s="31">
        <f>AVERAGE(F673,H673)</f>
        <v/>
      </c>
      <c r="H673" s="31" t="n">
        <v>0</v>
      </c>
      <c r="I673" s="31">
        <f>AVERAGE(H673,J673)</f>
        <v/>
      </c>
      <c r="J673" s="31" t="n">
        <v>0</v>
      </c>
      <c r="K673" s="31">
        <f>AVERAGE(J673,L673)</f>
        <v/>
      </c>
      <c r="L673" s="31" t="n">
        <v>0</v>
      </c>
      <c r="M673" s="31">
        <f>AVERAGE(L673,N673)</f>
        <v/>
      </c>
      <c r="N673" s="31" t="n">
        <v>0</v>
      </c>
      <c r="O673" s="31">
        <f>AVERAGE(N673,P673)</f>
        <v/>
      </c>
      <c r="P673" s="31" t="n">
        <v>0</v>
      </c>
      <c r="Q673" s="31">
        <f>AVERAGE(P673,R673)</f>
        <v/>
      </c>
      <c r="R673" s="31" t="n">
        <v>0</v>
      </c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  <c r="AB673" s="31" t="n"/>
      <c r="AC673" s="31" t="n"/>
      <c r="AD673" s="31" t="n"/>
      <c r="AE673" s="31" t="n"/>
      <c r="AF673" s="31" t="n"/>
      <c r="AG673" s="31" t="n"/>
    </row>
    <row r="674" ht="15.75" customHeight="1">
      <c r="A674" s="31" t="n"/>
      <c r="B674" s="31" t="inlineStr">
        <is>
          <t>WA</t>
        </is>
      </c>
      <c r="C674" s="31" t="inlineStr">
        <is>
          <t>Generation</t>
        </is>
      </c>
      <c r="D674" s="31" t="inlineStr">
        <is>
          <t>Oil-Gas-Steam</t>
        </is>
      </c>
      <c r="E674" s="31">
        <f>LOOKUP(D674,$U$2:$V$15,$V$2:$V$15)</f>
        <v/>
      </c>
      <c r="F674" s="31" t="n">
        <v>316262.8502</v>
      </c>
      <c r="G674" s="31">
        <f>AVERAGE(F674,H674)</f>
        <v/>
      </c>
      <c r="H674" s="31" t="n">
        <v>316262.8502</v>
      </c>
      <c r="I674" s="31">
        <f>AVERAGE(H674,J674)</f>
        <v/>
      </c>
      <c r="J674" s="31" t="n">
        <v>316262.8502</v>
      </c>
      <c r="K674" s="31">
        <f>AVERAGE(J674,L674)</f>
        <v/>
      </c>
      <c r="L674" s="31" t="n">
        <v>316262.8502</v>
      </c>
      <c r="M674" s="31">
        <f>AVERAGE(L674,N674)</f>
        <v/>
      </c>
      <c r="N674" s="31" t="n">
        <v>316262.8502</v>
      </c>
      <c r="O674" s="31">
        <f>AVERAGE(N674,P674)</f>
        <v/>
      </c>
      <c r="P674" s="31" t="n">
        <v>316262.8502</v>
      </c>
      <c r="Q674" s="31">
        <f>AVERAGE(P674,R674)</f>
        <v/>
      </c>
      <c r="R674" s="31" t="n">
        <v>316262.8502</v>
      </c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  <c r="AB674" s="31" t="n"/>
      <c r="AC674" s="31" t="n"/>
      <c r="AD674" s="31" t="n"/>
      <c r="AE674" s="31" t="n"/>
      <c r="AF674" s="31" t="n"/>
      <c r="AG674" s="31" t="n"/>
    </row>
    <row r="675" ht="15.75" customHeight="1">
      <c r="A675" s="31" t="n"/>
      <c r="B675" s="31" t="inlineStr">
        <is>
          <t>WA</t>
        </is>
      </c>
      <c r="C675" s="31" t="inlineStr">
        <is>
          <t>Generation</t>
        </is>
      </c>
      <c r="D675" s="31" t="inlineStr">
        <is>
          <t>Rooftop PV</t>
        </is>
      </c>
      <c r="E675" s="31">
        <f>LOOKUP(D675,$U$2:$V$15,$V$2:$V$15)</f>
        <v/>
      </c>
      <c r="F675" s="31" t="n">
        <v>172066.4424</v>
      </c>
      <c r="G675" s="31">
        <f>AVERAGE(F675,H675)</f>
        <v/>
      </c>
      <c r="H675" s="31" t="n">
        <v>197107.0648</v>
      </c>
      <c r="I675" s="31">
        <f>AVERAGE(H675,J675)</f>
        <v/>
      </c>
      <c r="J675" s="31" t="n">
        <v>204942.9988</v>
      </c>
      <c r="K675" s="31">
        <f>AVERAGE(J675,L675)</f>
        <v/>
      </c>
      <c r="L675" s="31" t="n">
        <v>209585.4933</v>
      </c>
      <c r="M675" s="31">
        <f>AVERAGE(L675,N675)</f>
        <v/>
      </c>
      <c r="N675" s="31" t="n">
        <v>228269.1823</v>
      </c>
      <c r="O675" s="31">
        <f>AVERAGE(N675,P675)</f>
        <v/>
      </c>
      <c r="P675" s="31" t="n">
        <v>272808.7718</v>
      </c>
      <c r="Q675" s="31">
        <f>AVERAGE(P675,R675)</f>
        <v/>
      </c>
      <c r="R675" s="31" t="n">
        <v>387348.9234</v>
      </c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  <c r="AB675" s="31" t="n"/>
      <c r="AC675" s="31" t="n"/>
      <c r="AD675" s="31" t="n"/>
      <c r="AE675" s="31" t="n"/>
      <c r="AF675" s="31" t="n"/>
      <c r="AG675" s="31" t="n"/>
    </row>
    <row r="676" ht="15.75" customHeight="1">
      <c r="A676" s="31" t="n"/>
      <c r="B676" s="31" t="inlineStr">
        <is>
          <t>WA</t>
        </is>
      </c>
      <c r="C676" s="31" t="inlineStr">
        <is>
          <t>Generation</t>
        </is>
      </c>
      <c r="D676" s="31" t="inlineStr">
        <is>
          <t>Storage</t>
        </is>
      </c>
      <c r="E676" s="31">
        <f>LOOKUP(D676,$U$2:$V$15,$V$2:$V$15)</f>
        <v/>
      </c>
      <c r="F676" s="31" t="n">
        <v>0</v>
      </c>
      <c r="G676" s="31" t="n">
        <v>0</v>
      </c>
      <c r="H676" s="31" t="n">
        <v>0</v>
      </c>
      <c r="I676" s="31" t="n">
        <v>0</v>
      </c>
      <c r="J676" s="31" t="n">
        <v>0</v>
      </c>
      <c r="K676" s="31" t="n">
        <v>0</v>
      </c>
      <c r="L676" s="31" t="n">
        <v>0</v>
      </c>
      <c r="M676" s="31" t="n">
        <v>0</v>
      </c>
      <c r="N676" s="31" t="n">
        <v>0</v>
      </c>
      <c r="O676" s="31" t="n">
        <v>0</v>
      </c>
      <c r="P676" s="31" t="n">
        <v>0</v>
      </c>
      <c r="Q676" s="31" t="n">
        <v>0</v>
      </c>
      <c r="R676" s="31" t="n">
        <v>0</v>
      </c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  <c r="AB676" s="31" t="n"/>
      <c r="AC676" s="31" t="n"/>
      <c r="AD676" s="31" t="n"/>
      <c r="AE676" s="31" t="n"/>
      <c r="AF676" s="31" t="n"/>
      <c r="AG676" s="31" t="n"/>
    </row>
    <row r="677" ht="15.75" customHeight="1">
      <c r="A677" s="31" t="n"/>
      <c r="B677" s="31" t="inlineStr">
        <is>
          <t>WA</t>
        </is>
      </c>
      <c r="C677" s="31" t="inlineStr">
        <is>
          <t>Generation</t>
        </is>
      </c>
      <c r="D677" s="31" t="inlineStr">
        <is>
          <t>Utility PV</t>
        </is>
      </c>
      <c r="E677" s="31">
        <f>LOOKUP(D677,$U$2:$V$15,$V$2:$V$15)</f>
        <v/>
      </c>
      <c r="F677" s="31" t="n">
        <v>38126.47081</v>
      </c>
      <c r="G677" s="31">
        <f>AVERAGE(F677,H677)</f>
        <v/>
      </c>
      <c r="H677" s="31" t="n">
        <v>38126.47081</v>
      </c>
      <c r="I677" s="31">
        <f>AVERAGE(H677,J677)</f>
        <v/>
      </c>
      <c r="J677" s="31" t="n">
        <v>38126.47081</v>
      </c>
      <c r="K677" s="31">
        <f>AVERAGE(J677,L677)</f>
        <v/>
      </c>
      <c r="L677" s="31" t="n">
        <v>37748.97674</v>
      </c>
      <c r="M677" s="31">
        <f>AVERAGE(L677,N677)</f>
        <v/>
      </c>
      <c r="N677" s="31" t="n">
        <v>37371.69557</v>
      </c>
      <c r="O677" s="31">
        <f>AVERAGE(N677,P677)</f>
        <v/>
      </c>
      <c r="P677" s="31" t="n">
        <v>36998.30711</v>
      </c>
      <c r="Q677" s="31">
        <f>AVERAGE(P677,R677)</f>
        <v/>
      </c>
      <c r="R677" s="31" t="n">
        <v>9279872.465</v>
      </c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  <c r="AB677" s="31" t="n"/>
      <c r="AC677" s="31" t="n"/>
      <c r="AD677" s="31" t="n"/>
      <c r="AE677" s="31" t="n"/>
      <c r="AF677" s="31" t="n"/>
      <c r="AG677" s="31" t="n"/>
    </row>
    <row r="678" ht="15.75" customHeight="1">
      <c r="A678" s="31" t="n"/>
      <c r="B678" s="31" t="inlineStr">
        <is>
          <t>WI</t>
        </is>
      </c>
      <c r="C678" s="31" t="inlineStr">
        <is>
          <t>Generation</t>
        </is>
      </c>
      <c r="D678" s="31" t="inlineStr">
        <is>
          <t>Biopower</t>
        </is>
      </c>
      <c r="E678" s="31">
        <f>LOOKUP(D678,$U$2:$V$15,$V$2:$V$15)</f>
        <v/>
      </c>
      <c r="F678" s="31" t="n">
        <v>0</v>
      </c>
      <c r="G678" s="31">
        <f>AVERAGE(F678,H678)</f>
        <v/>
      </c>
      <c r="H678" s="31" t="n">
        <v>21097.44</v>
      </c>
      <c r="I678" s="31">
        <f>AVERAGE(H678,J678)</f>
        <v/>
      </c>
      <c r="J678" s="31" t="n">
        <v>0</v>
      </c>
      <c r="K678" s="31">
        <f>AVERAGE(J678,L678)</f>
        <v/>
      </c>
      <c r="L678" s="31" t="n">
        <v>0</v>
      </c>
      <c r="M678" s="31">
        <f>AVERAGE(L678,N678)</f>
        <v/>
      </c>
      <c r="N678" s="31" t="n">
        <v>0</v>
      </c>
      <c r="O678" s="31">
        <f>AVERAGE(N678,P678)</f>
        <v/>
      </c>
      <c r="P678" s="31" t="n">
        <v>0</v>
      </c>
      <c r="Q678" s="31">
        <f>AVERAGE(P678,R678)</f>
        <v/>
      </c>
      <c r="R678" s="31" t="n">
        <v>0</v>
      </c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  <c r="AB678" s="31" t="n"/>
      <c r="AC678" s="31" t="n"/>
      <c r="AD678" s="31" t="n"/>
      <c r="AE678" s="31" t="n"/>
      <c r="AF678" s="31" t="n"/>
      <c r="AG678" s="31" t="n"/>
    </row>
    <row r="679" ht="15.75" customHeight="1">
      <c r="A679" s="31" t="n"/>
      <c r="B679" s="31" t="inlineStr">
        <is>
          <t>WI</t>
        </is>
      </c>
      <c r="C679" s="31" t="inlineStr">
        <is>
          <t>Generation</t>
        </is>
      </c>
      <c r="D679" s="31" t="inlineStr">
        <is>
          <t>Coal</t>
        </is>
      </c>
      <c r="E679" s="31">
        <f>LOOKUP(D679,$U$2:$V$15,$V$2:$V$15)</f>
        <v/>
      </c>
      <c r="F679" s="31" t="n">
        <v>31520703.24</v>
      </c>
      <c r="G679" s="31">
        <f>AVERAGE(F679,H679)</f>
        <v/>
      </c>
      <c r="H679" s="31" t="n">
        <v>29708749.37</v>
      </c>
      <c r="I679" s="31">
        <f>AVERAGE(H679,J679)</f>
        <v/>
      </c>
      <c r="J679" s="31" t="n">
        <v>30687816.13</v>
      </c>
      <c r="K679" s="31">
        <f>AVERAGE(J679,L679)</f>
        <v/>
      </c>
      <c r="L679" s="31" t="n">
        <v>32589384.54</v>
      </c>
      <c r="M679" s="31">
        <f>AVERAGE(L679,N679)</f>
        <v/>
      </c>
      <c r="N679" s="31" t="n">
        <v>32792446.75</v>
      </c>
      <c r="O679" s="31">
        <f>AVERAGE(N679,P679)</f>
        <v/>
      </c>
      <c r="P679" s="31" t="n">
        <v>32976216.05</v>
      </c>
      <c r="Q679" s="31">
        <f>AVERAGE(P679,R679)</f>
        <v/>
      </c>
      <c r="R679" s="31" t="n">
        <v>33427827.38</v>
      </c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  <c r="AB679" s="31" t="n"/>
      <c r="AC679" s="31" t="n"/>
      <c r="AD679" s="31" t="n"/>
      <c r="AE679" s="31" t="n"/>
      <c r="AF679" s="31" t="n"/>
      <c r="AG679" s="31" t="n"/>
    </row>
    <row r="680" ht="15.75" customHeight="1">
      <c r="A680" s="31" t="n"/>
      <c r="B680" s="31" t="inlineStr">
        <is>
          <t>WI</t>
        </is>
      </c>
      <c r="C680" s="31" t="inlineStr">
        <is>
          <t>Generation</t>
        </is>
      </c>
      <c r="D680" s="31" t="inlineStr">
        <is>
          <t>CSP</t>
        </is>
      </c>
      <c r="E680" s="31">
        <f>LOOKUP(D680,$U$2:$V$15,$V$2:$V$15)</f>
        <v/>
      </c>
      <c r="F680" s="31" t="n">
        <v>0</v>
      </c>
      <c r="G680" s="31">
        <f>AVERAGE(F680,H680)</f>
        <v/>
      </c>
      <c r="H680" s="31" t="n">
        <v>0</v>
      </c>
      <c r="I680" s="31">
        <f>AVERAGE(H680,J680)</f>
        <v/>
      </c>
      <c r="J680" s="31" t="n">
        <v>0</v>
      </c>
      <c r="K680" s="31">
        <f>AVERAGE(J680,L680)</f>
        <v/>
      </c>
      <c r="L680" s="31" t="n">
        <v>0</v>
      </c>
      <c r="M680" s="31">
        <f>AVERAGE(L680,N680)</f>
        <v/>
      </c>
      <c r="N680" s="31" t="n">
        <v>0</v>
      </c>
      <c r="O680" s="31">
        <f>AVERAGE(N680,P680)</f>
        <v/>
      </c>
      <c r="P680" s="31" t="n">
        <v>0</v>
      </c>
      <c r="Q680" s="31">
        <f>AVERAGE(P680,R680)</f>
        <v/>
      </c>
      <c r="R680" s="31" t="n">
        <v>0</v>
      </c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  <c r="AB680" s="31" t="n"/>
      <c r="AC680" s="31" t="n"/>
      <c r="AD680" s="31" t="n"/>
      <c r="AE680" s="31" t="n"/>
      <c r="AF680" s="31" t="n"/>
      <c r="AG680" s="31" t="n"/>
    </row>
    <row r="681" ht="15.75" customHeight="1">
      <c r="A681" s="31" t="n"/>
      <c r="B681" s="31" t="inlineStr">
        <is>
          <t>WI</t>
        </is>
      </c>
      <c r="C681" s="31" t="inlineStr">
        <is>
          <t>Generation</t>
        </is>
      </c>
      <c r="D681" s="31" t="inlineStr">
        <is>
          <t>Geothermal</t>
        </is>
      </c>
      <c r="E681" s="31">
        <f>LOOKUP(D681,$U$2:$V$15,$V$2:$V$15)</f>
        <v/>
      </c>
      <c r="F681" s="31" t="n">
        <v>0</v>
      </c>
      <c r="G681" s="31">
        <f>AVERAGE(F681,H681)</f>
        <v/>
      </c>
      <c r="H681" s="31" t="n">
        <v>0</v>
      </c>
      <c r="I681" s="31">
        <f>AVERAGE(H681,J681)</f>
        <v/>
      </c>
      <c r="J681" s="31" t="n">
        <v>0</v>
      </c>
      <c r="K681" s="31">
        <f>AVERAGE(J681,L681)</f>
        <v/>
      </c>
      <c r="L681" s="31" t="n">
        <v>0</v>
      </c>
      <c r="M681" s="31">
        <f>AVERAGE(L681,N681)</f>
        <v/>
      </c>
      <c r="N681" s="31" t="n">
        <v>0</v>
      </c>
      <c r="O681" s="31">
        <f>AVERAGE(N681,P681)</f>
        <v/>
      </c>
      <c r="P681" s="31" t="n">
        <v>0</v>
      </c>
      <c r="Q681" s="31">
        <f>AVERAGE(P681,R681)</f>
        <v/>
      </c>
      <c r="R681" s="31" t="n">
        <v>0</v>
      </c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  <c r="AB681" s="31" t="n"/>
      <c r="AC681" s="31" t="n"/>
      <c r="AD681" s="31" t="n"/>
      <c r="AE681" s="31" t="n"/>
      <c r="AF681" s="31" t="n"/>
      <c r="AG681" s="31" t="n"/>
    </row>
    <row r="682" ht="15.75" customHeight="1">
      <c r="A682" s="31" t="n"/>
      <c r="B682" s="31" t="inlineStr">
        <is>
          <t>WI</t>
        </is>
      </c>
      <c r="C682" s="31" t="inlineStr">
        <is>
          <t>Generation</t>
        </is>
      </c>
      <c r="D682" s="31" t="inlineStr">
        <is>
          <t>Hydro</t>
        </is>
      </c>
      <c r="E682" s="31">
        <f>LOOKUP(D682,$U$2:$V$15,$V$2:$V$15)</f>
        <v/>
      </c>
      <c r="F682" s="31" t="n">
        <v>1710358.27</v>
      </c>
      <c r="G682" s="31">
        <f>AVERAGE(F682,H682)</f>
        <v/>
      </c>
      <c r="H682" s="31" t="n">
        <v>1862865.948</v>
      </c>
      <c r="I682" s="31">
        <f>AVERAGE(H682,J682)</f>
        <v/>
      </c>
      <c r="J682" s="31" t="n">
        <v>1860905.847</v>
      </c>
      <c r="K682" s="31">
        <f>AVERAGE(J682,L682)</f>
        <v/>
      </c>
      <c r="L682" s="31" t="n">
        <v>1862005.477</v>
      </c>
      <c r="M682" s="31">
        <f>AVERAGE(L682,N682)</f>
        <v/>
      </c>
      <c r="N682" s="31" t="n">
        <v>1862005.477</v>
      </c>
      <c r="O682" s="31">
        <f>AVERAGE(N682,P682)</f>
        <v/>
      </c>
      <c r="P682" s="31" t="n">
        <v>1862005.477</v>
      </c>
      <c r="Q682" s="31">
        <f>AVERAGE(P682,R682)</f>
        <v/>
      </c>
      <c r="R682" s="31" t="n">
        <v>1859791.076</v>
      </c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  <c r="AB682" s="31" t="n"/>
      <c r="AC682" s="31" t="n"/>
      <c r="AD682" s="31" t="n"/>
      <c r="AE682" s="31" t="n"/>
      <c r="AF682" s="31" t="n"/>
      <c r="AG682" s="31" t="n"/>
    </row>
    <row r="683" ht="15.75" customHeight="1">
      <c r="A683" s="31" t="n"/>
      <c r="B683" s="31" t="inlineStr">
        <is>
          <t>WI</t>
        </is>
      </c>
      <c r="C683" s="31" t="inlineStr">
        <is>
          <t>Generation</t>
        </is>
      </c>
      <c r="D683" s="31" t="inlineStr">
        <is>
          <t>Imports</t>
        </is>
      </c>
      <c r="E683" s="31">
        <f>LOOKUP(D683,$U$2:$V$15,$V$2:$V$15)</f>
        <v/>
      </c>
      <c r="F683" s="31" t="n">
        <v>0</v>
      </c>
      <c r="G683" s="31">
        <f>AVERAGE(F683,H683)</f>
        <v/>
      </c>
      <c r="H683" s="31" t="n">
        <v>0</v>
      </c>
      <c r="I683" s="31">
        <f>AVERAGE(H683,J683)</f>
        <v/>
      </c>
      <c r="J683" s="31" t="n">
        <v>0</v>
      </c>
      <c r="K683" s="31">
        <f>AVERAGE(J683,L683)</f>
        <v/>
      </c>
      <c r="L683" s="31" t="n">
        <v>0</v>
      </c>
      <c r="M683" s="31">
        <f>AVERAGE(L683,N683)</f>
        <v/>
      </c>
      <c r="N683" s="31" t="n">
        <v>0</v>
      </c>
      <c r="O683" s="31">
        <f>AVERAGE(N683,P683)</f>
        <v/>
      </c>
      <c r="P683" s="31" t="n">
        <v>0</v>
      </c>
      <c r="Q683" s="31">
        <f>AVERAGE(P683,R683)</f>
        <v/>
      </c>
      <c r="R683" s="31" t="n">
        <v>0</v>
      </c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  <c r="AB683" s="31" t="n"/>
      <c r="AC683" s="31" t="n"/>
      <c r="AD683" s="31" t="n"/>
      <c r="AE683" s="31" t="n"/>
      <c r="AF683" s="31" t="n"/>
      <c r="AG683" s="31" t="n"/>
    </row>
    <row r="684" ht="15.75" customHeight="1">
      <c r="A684" s="31" t="n"/>
      <c r="B684" s="31" t="inlineStr">
        <is>
          <t>WI</t>
        </is>
      </c>
      <c r="C684" s="31" t="inlineStr">
        <is>
          <t>Generation</t>
        </is>
      </c>
      <c r="D684" s="31" t="inlineStr">
        <is>
          <t>Land-based Wind</t>
        </is>
      </c>
      <c r="E684" s="31">
        <f>LOOKUP(D684,$U$2:$V$15,$V$2:$V$15)</f>
        <v/>
      </c>
      <c r="F684" s="31" t="n">
        <v>1220134.947</v>
      </c>
      <c r="G684" s="31">
        <f>AVERAGE(F684,H684)</f>
        <v/>
      </c>
      <c r="H684" s="31" t="n">
        <v>1930968.929</v>
      </c>
      <c r="I684" s="31">
        <f>AVERAGE(H684,J684)</f>
        <v/>
      </c>
      <c r="J684" s="31" t="n">
        <v>1958026.117</v>
      </c>
      <c r="K684" s="31">
        <f>AVERAGE(J684,L684)</f>
        <v/>
      </c>
      <c r="L684" s="31" t="n">
        <v>1954377.779</v>
      </c>
      <c r="M684" s="31">
        <f>AVERAGE(L684,N684)</f>
        <v/>
      </c>
      <c r="N684" s="31" t="n">
        <v>1964993.194</v>
      </c>
      <c r="O684" s="31">
        <f>AVERAGE(N684,P684)</f>
        <v/>
      </c>
      <c r="P684" s="31" t="n">
        <v>1964362.072</v>
      </c>
      <c r="Q684" s="31">
        <f>AVERAGE(P684,R684)</f>
        <v/>
      </c>
      <c r="R684" s="31" t="n">
        <v>5704495.377</v>
      </c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  <c r="AB684" s="31" t="n"/>
      <c r="AC684" s="31" t="n"/>
      <c r="AD684" s="31" t="n"/>
      <c r="AE684" s="31" t="n"/>
      <c r="AF684" s="31" t="n"/>
      <c r="AG684" s="31" t="n"/>
    </row>
    <row r="685" ht="15.75" customHeight="1">
      <c r="A685" s="31" t="n"/>
      <c r="B685" s="31" t="inlineStr">
        <is>
          <t>WI</t>
        </is>
      </c>
      <c r="C685" s="31" t="inlineStr">
        <is>
          <t>Generation</t>
        </is>
      </c>
      <c r="D685" s="31" t="inlineStr">
        <is>
          <t>NG-CC</t>
        </is>
      </c>
      <c r="E685" s="31">
        <f>LOOKUP(D685,$U$2:$V$15,$V$2:$V$15)</f>
        <v/>
      </c>
      <c r="F685" s="31" t="n">
        <v>18598974.52</v>
      </c>
      <c r="G685" s="31">
        <f>AVERAGE(F685,H685)</f>
        <v/>
      </c>
      <c r="H685" s="31" t="n">
        <v>23483170.73</v>
      </c>
      <c r="I685" s="31">
        <f>AVERAGE(H685,J685)</f>
        <v/>
      </c>
      <c r="J685" s="31" t="n">
        <v>21753711.19</v>
      </c>
      <c r="K685" s="31">
        <f>AVERAGE(J685,L685)</f>
        <v/>
      </c>
      <c r="L685" s="31" t="n">
        <v>20023237.81</v>
      </c>
      <c r="M685" s="31">
        <f>AVERAGE(L685,N685)</f>
        <v/>
      </c>
      <c r="N685" s="31" t="n">
        <v>22859906.53</v>
      </c>
      <c r="O685" s="31">
        <f>AVERAGE(N685,P685)</f>
        <v/>
      </c>
      <c r="P685" s="31" t="n">
        <v>22538527.64</v>
      </c>
      <c r="Q685" s="31">
        <f>AVERAGE(P685,R685)</f>
        <v/>
      </c>
      <c r="R685" s="31" t="n">
        <v>20253858.09</v>
      </c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  <c r="AB685" s="31" t="n"/>
      <c r="AC685" s="31" t="n"/>
      <c r="AD685" s="31" t="n"/>
      <c r="AE685" s="31" t="n"/>
      <c r="AF685" s="31" t="n"/>
      <c r="AG685" s="31" t="n"/>
    </row>
    <row r="686" ht="15.75" customHeight="1">
      <c r="A686" s="31" t="n"/>
      <c r="B686" s="31" t="inlineStr">
        <is>
          <t>WI</t>
        </is>
      </c>
      <c r="C686" s="31" t="inlineStr">
        <is>
          <t>Generation</t>
        </is>
      </c>
      <c r="D686" s="31" t="inlineStr">
        <is>
          <t>NG-CT</t>
        </is>
      </c>
      <c r="E686" s="31">
        <f>LOOKUP(D686,$U$2:$V$15,$V$2:$V$15)</f>
        <v/>
      </c>
      <c r="F686" s="31" t="n">
        <v>335920.8465</v>
      </c>
      <c r="G686" s="31">
        <f>AVERAGE(F686,H686)</f>
        <v/>
      </c>
      <c r="H686" s="31" t="n">
        <v>220033.6897</v>
      </c>
      <c r="I686" s="31">
        <f>AVERAGE(H686,J686)</f>
        <v/>
      </c>
      <c r="J686" s="31" t="n">
        <v>225204.2874</v>
      </c>
      <c r="K686" s="31">
        <f>AVERAGE(J686,L686)</f>
        <v/>
      </c>
      <c r="L686" s="31" t="n">
        <v>154838.439</v>
      </c>
      <c r="M686" s="31">
        <f>AVERAGE(L686,N686)</f>
        <v/>
      </c>
      <c r="N686" s="31" t="n">
        <v>144134.5242</v>
      </c>
      <c r="O686" s="31">
        <f>AVERAGE(N686,P686)</f>
        <v/>
      </c>
      <c r="P686" s="31" t="n">
        <v>140720.9799</v>
      </c>
      <c r="Q686" s="31">
        <f>AVERAGE(P686,R686)</f>
        <v/>
      </c>
      <c r="R686" s="31" t="n">
        <v>144230.0277</v>
      </c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  <c r="AB686" s="31" t="n"/>
      <c r="AC686" s="31" t="n"/>
      <c r="AD686" s="31" t="n"/>
      <c r="AE686" s="31" t="n"/>
      <c r="AF686" s="31" t="n"/>
      <c r="AG686" s="31" t="n"/>
    </row>
    <row r="687" ht="15.75" customHeight="1">
      <c r="A687" s="31" t="n"/>
      <c r="B687" s="31" t="inlineStr">
        <is>
          <t>WI</t>
        </is>
      </c>
      <c r="C687" s="31" t="inlineStr">
        <is>
          <t>Generation</t>
        </is>
      </c>
      <c r="D687" s="31" t="inlineStr">
        <is>
          <t>Nuclear</t>
        </is>
      </c>
      <c r="E687" s="31">
        <f>LOOKUP(D687,$U$2:$V$15,$V$2:$V$15)</f>
        <v/>
      </c>
      <c r="F687" s="31" t="n">
        <v>9432360.547</v>
      </c>
      <c r="G687" s="31">
        <f>AVERAGE(F687,H687)</f>
        <v/>
      </c>
      <c r="H687" s="31" t="n">
        <v>9432360.547</v>
      </c>
      <c r="I687" s="31">
        <f>AVERAGE(H687,J687)</f>
        <v/>
      </c>
      <c r="J687" s="31" t="n">
        <v>9432360.547</v>
      </c>
      <c r="K687" s="31">
        <f>AVERAGE(J687,L687)</f>
        <v/>
      </c>
      <c r="L687" s="31" t="n">
        <v>9432360.547</v>
      </c>
      <c r="M687" s="31">
        <f>AVERAGE(L687,N687)</f>
        <v/>
      </c>
      <c r="N687" s="31" t="n">
        <v>9432360.547</v>
      </c>
      <c r="O687" s="31">
        <f>AVERAGE(N687,P687)</f>
        <v/>
      </c>
      <c r="P687" s="31" t="n">
        <v>9432360.547</v>
      </c>
      <c r="Q687" s="31">
        <f>AVERAGE(P687,R687)</f>
        <v/>
      </c>
      <c r="R687" s="31" t="n">
        <v>4735152.504</v>
      </c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  <c r="AB687" s="31" t="n"/>
      <c r="AC687" s="31" t="n"/>
      <c r="AD687" s="31" t="n"/>
      <c r="AE687" s="31" t="n"/>
      <c r="AF687" s="31" t="n"/>
      <c r="AG687" s="31" t="n"/>
    </row>
    <row r="688" ht="15.75" customHeight="1">
      <c r="A688" s="31" t="n"/>
      <c r="B688" s="31" t="inlineStr">
        <is>
          <t>WI</t>
        </is>
      </c>
      <c r="C688" s="31" t="inlineStr">
        <is>
          <t>Generation</t>
        </is>
      </c>
      <c r="D688" s="31" t="inlineStr">
        <is>
          <t>Offshore Wind</t>
        </is>
      </c>
      <c r="E688" s="31">
        <f>LOOKUP(D688,$U$2:$V$15,$V$2:$V$15)</f>
        <v/>
      </c>
      <c r="F688" s="31" t="n">
        <v>0</v>
      </c>
      <c r="G688" s="31">
        <f>AVERAGE(F688,H688)</f>
        <v/>
      </c>
      <c r="H688" s="31" t="n">
        <v>0</v>
      </c>
      <c r="I688" s="31">
        <f>AVERAGE(H688,J688)</f>
        <v/>
      </c>
      <c r="J688" s="31" t="n">
        <v>0</v>
      </c>
      <c r="K688" s="31">
        <f>AVERAGE(J688,L688)</f>
        <v/>
      </c>
      <c r="L688" s="31" t="n">
        <v>0</v>
      </c>
      <c r="M688" s="31">
        <f>AVERAGE(L688,N688)</f>
        <v/>
      </c>
      <c r="N688" s="31" t="n">
        <v>0</v>
      </c>
      <c r="O688" s="31">
        <f>AVERAGE(N688,P688)</f>
        <v/>
      </c>
      <c r="P688" s="31" t="n">
        <v>0</v>
      </c>
      <c r="Q688" s="31">
        <f>AVERAGE(P688,R688)</f>
        <v/>
      </c>
      <c r="R688" s="31" t="n">
        <v>0</v>
      </c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  <c r="AB688" s="31" t="n"/>
      <c r="AC688" s="31" t="n"/>
      <c r="AD688" s="31" t="n"/>
      <c r="AE688" s="31" t="n"/>
      <c r="AF688" s="31" t="n"/>
      <c r="AG688" s="31" t="n"/>
    </row>
    <row r="689" ht="15.75" customHeight="1">
      <c r="A689" s="31" t="n"/>
      <c r="B689" s="31" t="inlineStr">
        <is>
          <t>WI</t>
        </is>
      </c>
      <c r="C689" s="31" t="inlineStr">
        <is>
          <t>Generation</t>
        </is>
      </c>
      <c r="D689" s="31" t="inlineStr">
        <is>
          <t>Oil-Gas-Steam</t>
        </is>
      </c>
      <c r="E689" s="31">
        <f>LOOKUP(D689,$U$2:$V$15,$V$2:$V$15)</f>
        <v/>
      </c>
      <c r="F689" s="31" t="n">
        <v>330451.1981</v>
      </c>
      <c r="G689" s="31">
        <f>AVERAGE(F689,H689)</f>
        <v/>
      </c>
      <c r="H689" s="31" t="n">
        <v>330451.1981</v>
      </c>
      <c r="I689" s="31">
        <f>AVERAGE(H689,J689)</f>
        <v/>
      </c>
      <c r="J689" s="31" t="n">
        <v>330451.1981</v>
      </c>
      <c r="K689" s="31">
        <f>AVERAGE(J689,L689)</f>
        <v/>
      </c>
      <c r="L689" s="31" t="n">
        <v>330451.1981</v>
      </c>
      <c r="M689" s="31">
        <f>AVERAGE(L689,N689)</f>
        <v/>
      </c>
      <c r="N689" s="31" t="n">
        <v>330451.1981</v>
      </c>
      <c r="O689" s="31">
        <f>AVERAGE(N689,P689)</f>
        <v/>
      </c>
      <c r="P689" s="31" t="n">
        <v>330451.1981</v>
      </c>
      <c r="Q689" s="31">
        <f>AVERAGE(P689,R689)</f>
        <v/>
      </c>
      <c r="R689" s="31" t="n">
        <v>330451.1981</v>
      </c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  <c r="AB689" s="31" t="n"/>
      <c r="AC689" s="31" t="n"/>
      <c r="AD689" s="31" t="n"/>
      <c r="AE689" s="31" t="n"/>
      <c r="AF689" s="31" t="n"/>
      <c r="AG689" s="31" t="n"/>
    </row>
    <row r="690" ht="15.75" customHeight="1">
      <c r="A690" s="31" t="n"/>
      <c r="B690" s="31" t="inlineStr">
        <is>
          <t>WI</t>
        </is>
      </c>
      <c r="C690" s="31" t="inlineStr">
        <is>
          <t>Generation</t>
        </is>
      </c>
      <c r="D690" s="31" t="inlineStr">
        <is>
          <t>Rooftop PV</t>
        </is>
      </c>
      <c r="E690" s="31">
        <f>LOOKUP(D690,$U$2:$V$15,$V$2:$V$15)</f>
        <v/>
      </c>
      <c r="F690" s="31" t="n">
        <v>70070.35634</v>
      </c>
      <c r="G690" s="31">
        <f>AVERAGE(F690,H690)</f>
        <v/>
      </c>
      <c r="H690" s="31" t="n">
        <v>88793.11181</v>
      </c>
      <c r="I690" s="31">
        <f>AVERAGE(H690,J690)</f>
        <v/>
      </c>
      <c r="J690" s="31" t="n">
        <v>115420.2059</v>
      </c>
      <c r="K690" s="31">
        <f>AVERAGE(J690,L690)</f>
        <v/>
      </c>
      <c r="L690" s="31" t="n">
        <v>156300.4107</v>
      </c>
      <c r="M690" s="31">
        <f>AVERAGE(L690,N690)</f>
        <v/>
      </c>
      <c r="N690" s="31" t="n">
        <v>220567.7019</v>
      </c>
      <c r="O690" s="31">
        <f>AVERAGE(N690,P690)</f>
        <v/>
      </c>
      <c r="P690" s="31" t="n">
        <v>313933.1884</v>
      </c>
      <c r="Q690" s="31">
        <f>AVERAGE(P690,R690)</f>
        <v/>
      </c>
      <c r="R690" s="31" t="n">
        <v>443486.8803</v>
      </c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  <c r="AB690" s="31" t="n"/>
      <c r="AC690" s="31" t="n"/>
      <c r="AD690" s="31" t="n"/>
      <c r="AE690" s="31" t="n"/>
      <c r="AF690" s="31" t="n"/>
      <c r="AG690" s="31" t="n"/>
    </row>
    <row r="691" ht="15.75" customHeight="1">
      <c r="A691" s="31" t="n"/>
      <c r="B691" s="31" t="inlineStr">
        <is>
          <t>WI</t>
        </is>
      </c>
      <c r="C691" s="31" t="inlineStr">
        <is>
          <t>Generation</t>
        </is>
      </c>
      <c r="D691" s="31" t="inlineStr">
        <is>
          <t>Storage</t>
        </is>
      </c>
      <c r="E691" s="31">
        <f>LOOKUP(D691,$U$2:$V$15,$V$2:$V$15)</f>
        <v/>
      </c>
      <c r="F691" s="31" t="n">
        <v>0</v>
      </c>
      <c r="G691" s="31" t="n">
        <v>0</v>
      </c>
      <c r="H691" s="31" t="n">
        <v>0</v>
      </c>
      <c r="I691" s="31" t="n">
        <v>0</v>
      </c>
      <c r="J691" s="31" t="n">
        <v>0</v>
      </c>
      <c r="K691" s="31" t="n">
        <v>0</v>
      </c>
      <c r="L691" s="31" t="n">
        <v>0</v>
      </c>
      <c r="M691" s="31" t="n">
        <v>0</v>
      </c>
      <c r="N691" s="31" t="n">
        <v>0</v>
      </c>
      <c r="O691" s="31" t="n">
        <v>0</v>
      </c>
      <c r="P691" s="31" t="n">
        <v>0</v>
      </c>
      <c r="Q691" s="31" t="n">
        <v>0</v>
      </c>
      <c r="R691" s="31" t="n">
        <v>0</v>
      </c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  <c r="AB691" s="31" t="n"/>
      <c r="AC691" s="31" t="n"/>
      <c r="AD691" s="31" t="n"/>
      <c r="AE691" s="31" t="n"/>
      <c r="AF691" s="31" t="n"/>
      <c r="AG691" s="31" t="n"/>
    </row>
    <row r="692" ht="15.75" customHeight="1">
      <c r="A692" s="31" t="n"/>
      <c r="B692" s="31" t="inlineStr">
        <is>
          <t>WI</t>
        </is>
      </c>
      <c r="C692" s="31" t="inlineStr">
        <is>
          <t>Generation</t>
        </is>
      </c>
      <c r="D692" s="31" t="inlineStr">
        <is>
          <t>Utility PV</t>
        </is>
      </c>
      <c r="E692" s="31">
        <f>LOOKUP(D692,$U$2:$V$15,$V$2:$V$15)</f>
        <v/>
      </c>
      <c r="F692" s="31" t="n">
        <v>43224.83018</v>
      </c>
      <c r="G692" s="31">
        <f>AVERAGE(F692,H692)</f>
        <v/>
      </c>
      <c r="H692" s="31" t="n">
        <v>47371.25136</v>
      </c>
      <c r="I692" s="31">
        <f>AVERAGE(H692,J692)</f>
        <v/>
      </c>
      <c r="J692" s="31" t="n">
        <v>47374.58631</v>
      </c>
      <c r="K692" s="31">
        <f>AVERAGE(J692,L692)</f>
        <v/>
      </c>
      <c r="L692" s="31" t="n">
        <v>58062.47258</v>
      </c>
      <c r="M692" s="31">
        <f>AVERAGE(L692,N692)</f>
        <v/>
      </c>
      <c r="N692" s="31" t="n">
        <v>784642.6133</v>
      </c>
      <c r="O692" s="31">
        <f>AVERAGE(N692,P692)</f>
        <v/>
      </c>
      <c r="P692" s="31" t="n">
        <v>2898349.736</v>
      </c>
      <c r="Q692" s="31">
        <f>AVERAGE(P692,R692)</f>
        <v/>
      </c>
      <c r="R692" s="31" t="n">
        <v>6395109.975</v>
      </c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  <c r="AB692" s="31" t="n"/>
      <c r="AC692" s="31" t="n"/>
      <c r="AD692" s="31" t="n"/>
      <c r="AE692" s="31" t="n"/>
      <c r="AF692" s="31" t="n"/>
      <c r="AG692" s="31" t="n"/>
    </row>
    <row r="693" ht="15.75" customHeight="1">
      <c r="A693" s="31" t="n"/>
      <c r="B693" s="31" t="inlineStr">
        <is>
          <t>WV</t>
        </is>
      </c>
      <c r="C693" s="31" t="inlineStr">
        <is>
          <t>Generation</t>
        </is>
      </c>
      <c r="D693" s="31" t="inlineStr">
        <is>
          <t>Biopower</t>
        </is>
      </c>
      <c r="E693" s="31">
        <f>LOOKUP(D693,$U$2:$V$15,$V$2:$V$15)</f>
        <v/>
      </c>
      <c r="F693" s="31" t="n">
        <v>0</v>
      </c>
      <c r="G693" s="31">
        <f>AVERAGE(F693,H693)</f>
        <v/>
      </c>
      <c r="H693" s="31" t="n">
        <v>0</v>
      </c>
      <c r="I693" s="31">
        <f>AVERAGE(H693,J693)</f>
        <v/>
      </c>
      <c r="J693" s="31" t="n">
        <v>0</v>
      </c>
      <c r="K693" s="31">
        <f>AVERAGE(J693,L693)</f>
        <v/>
      </c>
      <c r="L693" s="31" t="n">
        <v>0</v>
      </c>
      <c r="M693" s="31">
        <f>AVERAGE(L693,N693)</f>
        <v/>
      </c>
      <c r="N693" s="31" t="n">
        <v>0</v>
      </c>
      <c r="O693" s="31">
        <f>AVERAGE(N693,P693)</f>
        <v/>
      </c>
      <c r="P693" s="31" t="n">
        <v>0</v>
      </c>
      <c r="Q693" s="31">
        <f>AVERAGE(P693,R693)</f>
        <v/>
      </c>
      <c r="R693" s="31" t="n">
        <v>0</v>
      </c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  <c r="AB693" s="31" t="n"/>
      <c r="AC693" s="31" t="n"/>
      <c r="AD693" s="31" t="n"/>
      <c r="AE693" s="31" t="n"/>
      <c r="AF693" s="31" t="n"/>
      <c r="AG693" s="31" t="n"/>
    </row>
    <row r="694" ht="15.75" customHeight="1">
      <c r="A694" s="31" t="n"/>
      <c r="B694" s="31" t="inlineStr">
        <is>
          <t>WV</t>
        </is>
      </c>
      <c r="C694" s="31" t="inlineStr">
        <is>
          <t>Generation</t>
        </is>
      </c>
      <c r="D694" s="31" t="inlineStr">
        <is>
          <t>Coal</t>
        </is>
      </c>
      <c r="E694" s="31">
        <f>LOOKUP(D694,$U$2:$V$15,$V$2:$V$15)</f>
        <v/>
      </c>
      <c r="F694" s="31" t="n">
        <v>36726219.31</v>
      </c>
      <c r="G694" s="31">
        <f>AVERAGE(F694,H694)</f>
        <v/>
      </c>
      <c r="H694" s="31" t="n">
        <v>24970680.57</v>
      </c>
      <c r="I694" s="31">
        <f>AVERAGE(H694,J694)</f>
        <v/>
      </c>
      <c r="J694" s="31" t="n">
        <v>21667086.64</v>
      </c>
      <c r="K694" s="31">
        <f>AVERAGE(J694,L694)</f>
        <v/>
      </c>
      <c r="L694" s="31" t="n">
        <v>20472878.24</v>
      </c>
      <c r="M694" s="31">
        <f>AVERAGE(L694,N694)</f>
        <v/>
      </c>
      <c r="N694" s="31" t="n">
        <v>22712424.87</v>
      </c>
      <c r="O694" s="31">
        <f>AVERAGE(N694,P694)</f>
        <v/>
      </c>
      <c r="P694" s="31" t="n">
        <v>22705894.4</v>
      </c>
      <c r="Q694" s="31">
        <f>AVERAGE(P694,R694)</f>
        <v/>
      </c>
      <c r="R694" s="31" t="n">
        <v>23218259.8</v>
      </c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  <c r="AB694" s="31" t="n"/>
      <c r="AC694" s="31" t="n"/>
      <c r="AD694" s="31" t="n"/>
      <c r="AE694" s="31" t="n"/>
      <c r="AF694" s="31" t="n"/>
      <c r="AG694" s="31" t="n"/>
    </row>
    <row r="695" ht="15.75" customHeight="1">
      <c r="A695" s="31" t="n"/>
      <c r="B695" s="31" t="inlineStr">
        <is>
          <t>WV</t>
        </is>
      </c>
      <c r="C695" s="31" t="inlineStr">
        <is>
          <t>Generation</t>
        </is>
      </c>
      <c r="D695" s="31" t="inlineStr">
        <is>
          <t>CSP</t>
        </is>
      </c>
      <c r="E695" s="31">
        <f>LOOKUP(D695,$U$2:$V$15,$V$2:$V$15)</f>
        <v/>
      </c>
      <c r="F695" s="31" t="n">
        <v>0</v>
      </c>
      <c r="G695" s="31">
        <f>AVERAGE(F695,H695)</f>
        <v/>
      </c>
      <c r="H695" s="31" t="n">
        <v>0</v>
      </c>
      <c r="I695" s="31">
        <f>AVERAGE(H695,J695)</f>
        <v/>
      </c>
      <c r="J695" s="31" t="n">
        <v>0</v>
      </c>
      <c r="K695" s="31">
        <f>AVERAGE(J695,L695)</f>
        <v/>
      </c>
      <c r="L695" s="31" t="n">
        <v>0</v>
      </c>
      <c r="M695" s="31">
        <f>AVERAGE(L695,N695)</f>
        <v/>
      </c>
      <c r="N695" s="31" t="n">
        <v>0</v>
      </c>
      <c r="O695" s="31">
        <f>AVERAGE(N695,P695)</f>
        <v/>
      </c>
      <c r="P695" s="31" t="n">
        <v>0</v>
      </c>
      <c r="Q695" s="31">
        <f>AVERAGE(P695,R695)</f>
        <v/>
      </c>
      <c r="R695" s="31" t="n">
        <v>0</v>
      </c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  <c r="AB695" s="31" t="n"/>
      <c r="AC695" s="31" t="n"/>
      <c r="AD695" s="31" t="n"/>
      <c r="AE695" s="31" t="n"/>
      <c r="AF695" s="31" t="n"/>
      <c r="AG695" s="31" t="n"/>
    </row>
    <row r="696" ht="15.75" customHeight="1">
      <c r="A696" s="31" t="n"/>
      <c r="B696" s="31" t="inlineStr">
        <is>
          <t>WV</t>
        </is>
      </c>
      <c r="C696" s="31" t="inlineStr">
        <is>
          <t>Generation</t>
        </is>
      </c>
      <c r="D696" s="31" t="inlineStr">
        <is>
          <t>Geothermal</t>
        </is>
      </c>
      <c r="E696" s="31">
        <f>LOOKUP(D696,$U$2:$V$15,$V$2:$V$15)</f>
        <v/>
      </c>
      <c r="F696" s="31" t="n">
        <v>0</v>
      </c>
      <c r="G696" s="31">
        <f>AVERAGE(F696,H696)</f>
        <v/>
      </c>
      <c r="H696" s="31" t="n">
        <v>0</v>
      </c>
      <c r="I696" s="31">
        <f>AVERAGE(H696,J696)</f>
        <v/>
      </c>
      <c r="J696" s="31" t="n">
        <v>0</v>
      </c>
      <c r="K696" s="31">
        <f>AVERAGE(J696,L696)</f>
        <v/>
      </c>
      <c r="L696" s="31" t="n">
        <v>0</v>
      </c>
      <c r="M696" s="31">
        <f>AVERAGE(L696,N696)</f>
        <v/>
      </c>
      <c r="N696" s="31" t="n">
        <v>0</v>
      </c>
      <c r="O696" s="31">
        <f>AVERAGE(N696,P696)</f>
        <v/>
      </c>
      <c r="P696" s="31" t="n">
        <v>0</v>
      </c>
      <c r="Q696" s="31">
        <f>AVERAGE(P696,R696)</f>
        <v/>
      </c>
      <c r="R696" s="31" t="n">
        <v>0</v>
      </c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  <c r="AB696" s="31" t="n"/>
      <c r="AC696" s="31" t="n"/>
      <c r="AD696" s="31" t="n"/>
      <c r="AE696" s="31" t="n"/>
      <c r="AF696" s="31" t="n"/>
      <c r="AG696" s="31" t="n"/>
    </row>
    <row r="697" ht="15.75" customHeight="1">
      <c r="A697" s="31" t="n"/>
      <c r="B697" s="31" t="inlineStr">
        <is>
          <t>WV</t>
        </is>
      </c>
      <c r="C697" s="31" t="inlineStr">
        <is>
          <t>Generation</t>
        </is>
      </c>
      <c r="D697" s="31" t="inlineStr">
        <is>
          <t>Hydro</t>
        </is>
      </c>
      <c r="E697" s="31">
        <f>LOOKUP(D697,$U$2:$V$15,$V$2:$V$15)</f>
        <v/>
      </c>
      <c r="F697" s="31" t="n">
        <v>1522657.093</v>
      </c>
      <c r="G697" s="31">
        <f>AVERAGE(F697,H697)</f>
        <v/>
      </c>
      <c r="H697" s="31" t="n">
        <v>1871533.741</v>
      </c>
      <c r="I697" s="31">
        <f>AVERAGE(H697,J697)</f>
        <v/>
      </c>
      <c r="J697" s="31" t="n">
        <v>1871533.741</v>
      </c>
      <c r="K697" s="31">
        <f>AVERAGE(J697,L697)</f>
        <v/>
      </c>
      <c r="L697" s="31" t="n">
        <v>1871533.741</v>
      </c>
      <c r="M697" s="31">
        <f>AVERAGE(L697,N697)</f>
        <v/>
      </c>
      <c r="N697" s="31" t="n">
        <v>1871533.741</v>
      </c>
      <c r="O697" s="31">
        <f>AVERAGE(N697,P697)</f>
        <v/>
      </c>
      <c r="P697" s="31" t="n">
        <v>1871533.741</v>
      </c>
      <c r="Q697" s="31">
        <f>AVERAGE(P697,R697)</f>
        <v/>
      </c>
      <c r="R697" s="31" t="n">
        <v>1871533.741</v>
      </c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  <c r="AB697" s="31" t="n"/>
      <c r="AC697" s="31" t="n"/>
      <c r="AD697" s="31" t="n"/>
      <c r="AE697" s="31" t="n"/>
      <c r="AF697" s="31" t="n"/>
      <c r="AG697" s="31" t="n"/>
    </row>
    <row r="698" ht="15.75" customHeight="1">
      <c r="A698" s="31" t="n"/>
      <c r="B698" s="31" t="inlineStr">
        <is>
          <t>WV</t>
        </is>
      </c>
      <c r="C698" s="31" t="inlineStr">
        <is>
          <t>Generation</t>
        </is>
      </c>
      <c r="D698" s="31" t="inlineStr">
        <is>
          <t>Imports</t>
        </is>
      </c>
      <c r="E698" s="31">
        <f>LOOKUP(D698,$U$2:$V$15,$V$2:$V$15)</f>
        <v/>
      </c>
      <c r="F698" s="31" t="n">
        <v>0</v>
      </c>
      <c r="G698" s="31">
        <f>AVERAGE(F698,H698)</f>
        <v/>
      </c>
      <c r="H698" s="31" t="n">
        <v>0</v>
      </c>
      <c r="I698" s="31">
        <f>AVERAGE(H698,J698)</f>
        <v/>
      </c>
      <c r="J698" s="31" t="n">
        <v>0</v>
      </c>
      <c r="K698" s="31">
        <f>AVERAGE(J698,L698)</f>
        <v/>
      </c>
      <c r="L698" s="31" t="n">
        <v>0</v>
      </c>
      <c r="M698" s="31">
        <f>AVERAGE(L698,N698)</f>
        <v/>
      </c>
      <c r="N698" s="31" t="n">
        <v>0</v>
      </c>
      <c r="O698" s="31">
        <f>AVERAGE(N698,P698)</f>
        <v/>
      </c>
      <c r="P698" s="31" t="n">
        <v>0</v>
      </c>
      <c r="Q698" s="31">
        <f>AVERAGE(P698,R698)</f>
        <v/>
      </c>
      <c r="R698" s="31" t="n">
        <v>0</v>
      </c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  <c r="AB698" s="31" t="n"/>
      <c r="AC698" s="31" t="n"/>
      <c r="AD698" s="31" t="n"/>
      <c r="AE698" s="31" t="n"/>
      <c r="AF698" s="31" t="n"/>
      <c r="AG698" s="31" t="n"/>
    </row>
    <row r="699" ht="15.75" customHeight="1">
      <c r="A699" s="31" t="n"/>
      <c r="B699" s="31" t="inlineStr">
        <is>
          <t>WV</t>
        </is>
      </c>
      <c r="C699" s="31" t="inlineStr">
        <is>
          <t>Generation</t>
        </is>
      </c>
      <c r="D699" s="31" t="inlineStr">
        <is>
          <t>Land-based Wind</t>
        </is>
      </c>
      <c r="E699" s="31">
        <f>LOOKUP(D699,$U$2:$V$15,$V$2:$V$15)</f>
        <v/>
      </c>
      <c r="F699" s="31" t="n">
        <v>2090843.388</v>
      </c>
      <c r="G699" s="31">
        <f>AVERAGE(F699,H699)</f>
        <v/>
      </c>
      <c r="H699" s="31" t="n">
        <v>2090843.388</v>
      </c>
      <c r="I699" s="31">
        <f>AVERAGE(H699,J699)</f>
        <v/>
      </c>
      <c r="J699" s="31" t="n">
        <v>2090843.388</v>
      </c>
      <c r="K699" s="31">
        <f>AVERAGE(J699,L699)</f>
        <v/>
      </c>
      <c r="L699" s="31" t="n">
        <v>2090843.388</v>
      </c>
      <c r="M699" s="31">
        <f>AVERAGE(L699,N699)</f>
        <v/>
      </c>
      <c r="N699" s="31" t="n">
        <v>2090843.388</v>
      </c>
      <c r="O699" s="31">
        <f>AVERAGE(N699,P699)</f>
        <v/>
      </c>
      <c r="P699" s="31" t="n">
        <v>2090843.388</v>
      </c>
      <c r="Q699" s="31">
        <f>AVERAGE(P699,R699)</f>
        <v/>
      </c>
      <c r="R699" s="31" t="n">
        <v>2392384.117</v>
      </c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  <c r="AB699" s="31" t="n"/>
      <c r="AC699" s="31" t="n"/>
      <c r="AD699" s="31" t="n"/>
      <c r="AE699" s="31" t="n"/>
      <c r="AF699" s="31" t="n"/>
      <c r="AG699" s="31" t="n"/>
    </row>
    <row r="700" ht="15.75" customHeight="1">
      <c r="A700" s="31" t="n"/>
      <c r="B700" s="31" t="inlineStr">
        <is>
          <t>WV</t>
        </is>
      </c>
      <c r="C700" s="31" t="inlineStr">
        <is>
          <t>Generation</t>
        </is>
      </c>
      <c r="D700" s="31" t="inlineStr">
        <is>
          <t>NG-CC</t>
        </is>
      </c>
      <c r="E700" s="31">
        <f>LOOKUP(D700,$U$2:$V$15,$V$2:$V$15)</f>
        <v/>
      </c>
      <c r="F700" s="31" t="n">
        <v>0</v>
      </c>
      <c r="G700" s="31">
        <f>AVERAGE(F700,H700)</f>
        <v/>
      </c>
      <c r="H700" s="31" t="n">
        <v>7980194.412</v>
      </c>
      <c r="I700" s="31">
        <f>AVERAGE(H700,J700)</f>
        <v/>
      </c>
      <c r="J700" s="31" t="n">
        <v>7980194.412</v>
      </c>
      <c r="K700" s="31">
        <f>AVERAGE(J700,L700)</f>
        <v/>
      </c>
      <c r="L700" s="31" t="n">
        <v>7980194.412</v>
      </c>
      <c r="M700" s="31">
        <f>AVERAGE(L700,N700)</f>
        <v/>
      </c>
      <c r="N700" s="31" t="n">
        <v>7980194.412</v>
      </c>
      <c r="O700" s="31">
        <f>AVERAGE(N700,P700)</f>
        <v/>
      </c>
      <c r="P700" s="31" t="n">
        <v>7980194.412</v>
      </c>
      <c r="Q700" s="31">
        <f>AVERAGE(P700,R700)</f>
        <v/>
      </c>
      <c r="R700" s="31" t="n">
        <v>7980194.412</v>
      </c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  <c r="AB700" s="31" t="n"/>
      <c r="AC700" s="31" t="n"/>
      <c r="AD700" s="31" t="n"/>
      <c r="AE700" s="31" t="n"/>
      <c r="AF700" s="31" t="n"/>
      <c r="AG700" s="31" t="n"/>
    </row>
    <row r="701" ht="15.75" customHeight="1">
      <c r="A701" s="31" t="n"/>
      <c r="B701" s="31" t="inlineStr">
        <is>
          <t>WV</t>
        </is>
      </c>
      <c r="C701" s="31" t="inlineStr">
        <is>
          <t>Generation</t>
        </is>
      </c>
      <c r="D701" s="31" t="inlineStr">
        <is>
          <t>NG-CT</t>
        </is>
      </c>
      <c r="E701" s="31">
        <f>LOOKUP(D701,$U$2:$V$15,$V$2:$V$15)</f>
        <v/>
      </c>
      <c r="F701" s="31" t="n">
        <v>29926.44</v>
      </c>
      <c r="G701" s="31">
        <f>AVERAGE(F701,H701)</f>
        <v/>
      </c>
      <c r="H701" s="31" t="n">
        <v>29926.44</v>
      </c>
      <c r="I701" s="31">
        <f>AVERAGE(H701,J701)</f>
        <v/>
      </c>
      <c r="J701" s="31" t="n">
        <v>29926.44</v>
      </c>
      <c r="K701" s="31">
        <f>AVERAGE(J701,L701)</f>
        <v/>
      </c>
      <c r="L701" s="31" t="n">
        <v>29926.44</v>
      </c>
      <c r="M701" s="31">
        <f>AVERAGE(L701,N701)</f>
        <v/>
      </c>
      <c r="N701" s="31" t="n">
        <v>29926.44</v>
      </c>
      <c r="O701" s="31">
        <f>AVERAGE(N701,P701)</f>
        <v/>
      </c>
      <c r="P701" s="31" t="n">
        <v>29926.44</v>
      </c>
      <c r="Q701" s="31">
        <f>AVERAGE(P701,R701)</f>
        <v/>
      </c>
      <c r="R701" s="31" t="n">
        <v>29926.44</v>
      </c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  <c r="AB701" s="31" t="n"/>
      <c r="AC701" s="31" t="n"/>
      <c r="AD701" s="31" t="n"/>
      <c r="AE701" s="31" t="n"/>
      <c r="AF701" s="31" t="n"/>
      <c r="AG701" s="31" t="n"/>
    </row>
    <row r="702" ht="15.75" customHeight="1">
      <c r="A702" s="31" t="n"/>
      <c r="B702" s="31" t="inlineStr">
        <is>
          <t>WV</t>
        </is>
      </c>
      <c r="C702" s="31" t="inlineStr">
        <is>
          <t>Generation</t>
        </is>
      </c>
      <c r="D702" s="31" t="inlineStr">
        <is>
          <t>Nuclear</t>
        </is>
      </c>
      <c r="E702" s="31">
        <f>LOOKUP(D702,$U$2:$V$15,$V$2:$V$15)</f>
        <v/>
      </c>
      <c r="F702" s="31" t="n">
        <v>0</v>
      </c>
      <c r="G702" s="31">
        <f>AVERAGE(F702,H702)</f>
        <v/>
      </c>
      <c r="H702" s="31" t="n">
        <v>0</v>
      </c>
      <c r="I702" s="31">
        <f>AVERAGE(H702,J702)</f>
        <v/>
      </c>
      <c r="J702" s="31" t="n">
        <v>0</v>
      </c>
      <c r="K702" s="31">
        <f>AVERAGE(J702,L702)</f>
        <v/>
      </c>
      <c r="L702" s="31" t="n">
        <v>0</v>
      </c>
      <c r="M702" s="31">
        <f>AVERAGE(L702,N702)</f>
        <v/>
      </c>
      <c r="N702" s="31" t="n">
        <v>0</v>
      </c>
      <c r="O702" s="31">
        <f>AVERAGE(N702,P702)</f>
        <v/>
      </c>
      <c r="P702" s="31" t="n">
        <v>0</v>
      </c>
      <c r="Q702" s="31">
        <f>AVERAGE(P702,R702)</f>
        <v/>
      </c>
      <c r="R702" s="31" t="n">
        <v>0</v>
      </c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  <c r="AB702" s="31" t="n"/>
      <c r="AC702" s="31" t="n"/>
      <c r="AD702" s="31" t="n"/>
      <c r="AE702" s="31" t="n"/>
      <c r="AF702" s="31" t="n"/>
      <c r="AG702" s="31" t="n"/>
    </row>
    <row r="703" ht="15.75" customHeight="1">
      <c r="A703" s="31" t="n"/>
      <c r="B703" s="31" t="inlineStr">
        <is>
          <t>WV</t>
        </is>
      </c>
      <c r="C703" s="31" t="inlineStr">
        <is>
          <t>Generation</t>
        </is>
      </c>
      <c r="D703" s="31" t="inlineStr">
        <is>
          <t>Offshore Wind</t>
        </is>
      </c>
      <c r="E703" s="31">
        <f>LOOKUP(D703,$U$2:$V$15,$V$2:$V$15)</f>
        <v/>
      </c>
      <c r="F703" s="31" t="n">
        <v>0</v>
      </c>
      <c r="G703" s="31">
        <f>AVERAGE(F703,H703)</f>
        <v/>
      </c>
      <c r="H703" s="31" t="n">
        <v>0</v>
      </c>
      <c r="I703" s="31">
        <f>AVERAGE(H703,J703)</f>
        <v/>
      </c>
      <c r="J703" s="31" t="n">
        <v>0</v>
      </c>
      <c r="K703" s="31">
        <f>AVERAGE(J703,L703)</f>
        <v/>
      </c>
      <c r="L703" s="31" t="n">
        <v>0</v>
      </c>
      <c r="M703" s="31">
        <f>AVERAGE(L703,N703)</f>
        <v/>
      </c>
      <c r="N703" s="31" t="n">
        <v>0</v>
      </c>
      <c r="O703" s="31">
        <f>AVERAGE(N703,P703)</f>
        <v/>
      </c>
      <c r="P703" s="31" t="n">
        <v>0</v>
      </c>
      <c r="Q703" s="31">
        <f>AVERAGE(P703,R703)</f>
        <v/>
      </c>
      <c r="R703" s="31" t="n">
        <v>0</v>
      </c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  <c r="AB703" s="31" t="n"/>
      <c r="AC703" s="31" t="n"/>
      <c r="AD703" s="31" t="n"/>
      <c r="AE703" s="31" t="n"/>
      <c r="AF703" s="31" t="n"/>
      <c r="AG703" s="31" t="n"/>
    </row>
    <row r="704" ht="15.75" customHeight="1">
      <c r="A704" s="31" t="n"/>
      <c r="B704" s="31" t="inlineStr">
        <is>
          <t>WV</t>
        </is>
      </c>
      <c r="C704" s="31" t="inlineStr">
        <is>
          <t>Generation</t>
        </is>
      </c>
      <c r="D704" s="31" t="inlineStr">
        <is>
          <t>Oil-Gas-Steam</t>
        </is>
      </c>
      <c r="E704" s="31">
        <f>LOOKUP(D704,$U$2:$V$15,$V$2:$V$15)</f>
        <v/>
      </c>
      <c r="F704" s="31" t="n">
        <v>10069.15008</v>
      </c>
      <c r="G704" s="31">
        <f>AVERAGE(F704,H704)</f>
        <v/>
      </c>
      <c r="H704" s="31" t="n">
        <v>10069.15008</v>
      </c>
      <c r="I704" s="31">
        <f>AVERAGE(H704,J704)</f>
        <v/>
      </c>
      <c r="J704" s="31" t="n">
        <v>10069.15008</v>
      </c>
      <c r="K704" s="31">
        <f>AVERAGE(J704,L704)</f>
        <v/>
      </c>
      <c r="L704" s="31" t="n">
        <v>10069.15008</v>
      </c>
      <c r="M704" s="31">
        <f>AVERAGE(L704,N704)</f>
        <v/>
      </c>
      <c r="N704" s="31" t="n">
        <v>10069.15008</v>
      </c>
      <c r="O704" s="31">
        <f>AVERAGE(N704,P704)</f>
        <v/>
      </c>
      <c r="P704" s="31" t="n">
        <v>10069.15008</v>
      </c>
      <c r="Q704" s="31">
        <f>AVERAGE(P704,R704)</f>
        <v/>
      </c>
      <c r="R704" s="31" t="n">
        <v>10069.15008</v>
      </c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  <c r="AB704" s="31" t="n"/>
      <c r="AC704" s="31" t="n"/>
      <c r="AD704" s="31" t="n"/>
      <c r="AE704" s="31" t="n"/>
      <c r="AF704" s="31" t="n"/>
      <c r="AG704" s="31" t="n"/>
    </row>
    <row r="705" ht="15.75" customHeight="1">
      <c r="A705" s="31" t="n"/>
      <c r="B705" s="31" t="inlineStr">
        <is>
          <t>WV</t>
        </is>
      </c>
      <c r="C705" s="31" t="inlineStr">
        <is>
          <t>Generation</t>
        </is>
      </c>
      <c r="D705" s="31" t="inlineStr">
        <is>
          <t>Rooftop PV</t>
        </is>
      </c>
      <c r="E705" s="31">
        <f>LOOKUP(D705,$U$2:$V$15,$V$2:$V$15)</f>
        <v/>
      </c>
      <c r="F705" s="31" t="n">
        <v>70458.54827</v>
      </c>
      <c r="G705" s="31">
        <f>AVERAGE(F705,H705)</f>
        <v/>
      </c>
      <c r="H705" s="31" t="n">
        <v>71312.85304</v>
      </c>
      <c r="I705" s="31">
        <f>AVERAGE(H705,J705)</f>
        <v/>
      </c>
      <c r="J705" s="31" t="n">
        <v>72047.09089000001</v>
      </c>
      <c r="K705" s="31">
        <f>AVERAGE(J705,L705)</f>
        <v/>
      </c>
      <c r="L705" s="31" t="n">
        <v>73039.16628</v>
      </c>
      <c r="M705" s="31">
        <f>AVERAGE(L705,N705)</f>
        <v/>
      </c>
      <c r="N705" s="31" t="n">
        <v>74740.25924</v>
      </c>
      <c r="O705" s="31">
        <f>AVERAGE(N705,P705)</f>
        <v/>
      </c>
      <c r="P705" s="31" t="n">
        <v>77614.04667</v>
      </c>
      <c r="Q705" s="31">
        <f>AVERAGE(P705,R705)</f>
        <v/>
      </c>
      <c r="R705" s="31" t="n">
        <v>82454.44585</v>
      </c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  <c r="AB705" s="31" t="n"/>
      <c r="AC705" s="31" t="n"/>
      <c r="AD705" s="31" t="n"/>
      <c r="AE705" s="31" t="n"/>
      <c r="AF705" s="31" t="n"/>
      <c r="AG705" s="31" t="n"/>
    </row>
    <row r="706" ht="15.75" customHeight="1">
      <c r="A706" s="31" t="n"/>
      <c r="B706" s="31" t="inlineStr">
        <is>
          <t>WV</t>
        </is>
      </c>
      <c r="C706" s="31" t="inlineStr">
        <is>
          <t>Generation</t>
        </is>
      </c>
      <c r="D706" s="31" t="inlineStr">
        <is>
          <t>Storage</t>
        </is>
      </c>
      <c r="E706" s="31">
        <f>LOOKUP(D706,$U$2:$V$15,$V$2:$V$15)</f>
        <v/>
      </c>
      <c r="F706" s="31" t="n">
        <v>0</v>
      </c>
      <c r="G706" s="31" t="n">
        <v>0</v>
      </c>
      <c r="H706" s="31" t="n">
        <v>0</v>
      </c>
      <c r="I706" s="31" t="n">
        <v>0</v>
      </c>
      <c r="J706" s="31" t="n">
        <v>0</v>
      </c>
      <c r="K706" s="31" t="n">
        <v>0</v>
      </c>
      <c r="L706" s="31" t="n">
        <v>0</v>
      </c>
      <c r="M706" s="31" t="n">
        <v>0</v>
      </c>
      <c r="N706" s="31" t="n">
        <v>0</v>
      </c>
      <c r="O706" s="31" t="n">
        <v>0</v>
      </c>
      <c r="P706" s="31" t="n">
        <v>0</v>
      </c>
      <c r="Q706" s="31" t="n">
        <v>0</v>
      </c>
      <c r="R706" s="31" t="n">
        <v>0</v>
      </c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  <c r="AB706" s="31" t="n"/>
      <c r="AC706" s="31" t="n"/>
      <c r="AD706" s="31" t="n"/>
      <c r="AE706" s="31" t="n"/>
      <c r="AF706" s="31" t="n"/>
      <c r="AG706" s="31" t="n"/>
    </row>
    <row r="707" ht="15.75" customHeight="1">
      <c r="A707" s="31" t="n"/>
      <c r="B707" s="31" t="inlineStr">
        <is>
          <t>WV</t>
        </is>
      </c>
      <c r="C707" s="31" t="inlineStr">
        <is>
          <t>Generation</t>
        </is>
      </c>
      <c r="D707" s="31" t="inlineStr">
        <is>
          <t>Utility PV</t>
        </is>
      </c>
      <c r="E707" s="31">
        <f>LOOKUP(D707,$U$2:$V$15,$V$2:$V$15)</f>
        <v/>
      </c>
      <c r="F707" s="31" t="n">
        <v>0</v>
      </c>
      <c r="G707" s="31">
        <f>AVERAGE(F707,H707)</f>
        <v/>
      </c>
      <c r="H707" s="31" t="n">
        <v>0</v>
      </c>
      <c r="I707" s="31">
        <f>AVERAGE(H707,J707)</f>
        <v/>
      </c>
      <c r="J707" s="31" t="n">
        <v>0</v>
      </c>
      <c r="K707" s="31">
        <f>AVERAGE(J707,L707)</f>
        <v/>
      </c>
      <c r="L707" s="31" t="n">
        <v>0</v>
      </c>
      <c r="M707" s="31">
        <f>AVERAGE(L707,N707)</f>
        <v/>
      </c>
      <c r="N707" s="31" t="n">
        <v>0</v>
      </c>
      <c r="O707" s="31">
        <f>AVERAGE(N707,P707)</f>
        <v/>
      </c>
      <c r="P707" s="31" t="n">
        <v>0</v>
      </c>
      <c r="Q707" s="31">
        <f>AVERAGE(P707,R707)</f>
        <v/>
      </c>
      <c r="R707" s="31" t="n">
        <v>0</v>
      </c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  <c r="AB707" s="31" t="n"/>
      <c r="AC707" s="31" t="n"/>
      <c r="AD707" s="31" t="n"/>
      <c r="AE707" s="31" t="n"/>
      <c r="AF707" s="31" t="n"/>
      <c r="AG707" s="31" t="n"/>
    </row>
    <row r="708" ht="15.75" customHeight="1">
      <c r="A708" s="31" t="n"/>
      <c r="B708" s="31" t="inlineStr">
        <is>
          <t>WY</t>
        </is>
      </c>
      <c r="C708" s="31" t="inlineStr">
        <is>
          <t>Generation</t>
        </is>
      </c>
      <c r="D708" s="31" t="inlineStr">
        <is>
          <t>Biopower</t>
        </is>
      </c>
      <c r="E708" s="31">
        <f>LOOKUP(D708,$U$2:$V$15,$V$2:$V$15)</f>
        <v/>
      </c>
      <c r="F708" s="31" t="n">
        <v>0</v>
      </c>
      <c r="G708" s="31">
        <f>AVERAGE(F708,H708)</f>
        <v/>
      </c>
      <c r="H708" s="31" t="n">
        <v>0</v>
      </c>
      <c r="I708" s="31">
        <f>AVERAGE(H708,J708)</f>
        <v/>
      </c>
      <c r="J708" s="31" t="n">
        <v>0</v>
      </c>
      <c r="K708" s="31">
        <f>AVERAGE(J708,L708)</f>
        <v/>
      </c>
      <c r="L708" s="31" t="n">
        <v>0</v>
      </c>
      <c r="M708" s="31">
        <f>AVERAGE(L708,N708)</f>
        <v/>
      </c>
      <c r="N708" s="31" t="n">
        <v>0</v>
      </c>
      <c r="O708" s="31">
        <f>AVERAGE(N708,P708)</f>
        <v/>
      </c>
      <c r="P708" s="31" t="n">
        <v>0</v>
      </c>
      <c r="Q708" s="31">
        <f>AVERAGE(P708,R708)</f>
        <v/>
      </c>
      <c r="R708" s="31" t="n">
        <v>0</v>
      </c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  <c r="AB708" s="31" t="n"/>
      <c r="AC708" s="31" t="n"/>
      <c r="AD708" s="31" t="n"/>
      <c r="AE708" s="31" t="n"/>
      <c r="AF708" s="31" t="n"/>
      <c r="AG708" s="31" t="n"/>
    </row>
    <row r="709" ht="15.75" customHeight="1">
      <c r="A709" s="31" t="n"/>
      <c r="B709" s="31" t="inlineStr">
        <is>
          <t>WY</t>
        </is>
      </c>
      <c r="C709" s="31" t="inlineStr">
        <is>
          <t>Generation</t>
        </is>
      </c>
      <c r="D709" s="31" t="inlineStr">
        <is>
          <t>Coal</t>
        </is>
      </c>
      <c r="E709" s="31">
        <f>LOOKUP(D709,$U$2:$V$15,$V$2:$V$15)</f>
        <v/>
      </c>
      <c r="F709" s="31" t="n">
        <v>40979288.34</v>
      </c>
      <c r="G709" s="31">
        <f>AVERAGE(F709,H709)</f>
        <v/>
      </c>
      <c r="H709" s="31" t="n">
        <v>41179223.97</v>
      </c>
      <c r="I709" s="31">
        <f>AVERAGE(H709,J709)</f>
        <v/>
      </c>
      <c r="J709" s="31" t="n">
        <v>45358006.73</v>
      </c>
      <c r="K709" s="31">
        <f>AVERAGE(J709,L709)</f>
        <v/>
      </c>
      <c r="L709" s="31" t="n">
        <v>46560781.36</v>
      </c>
      <c r="M709" s="31">
        <f>AVERAGE(L709,N709)</f>
        <v/>
      </c>
      <c r="N709" s="31" t="n">
        <v>47207183.07</v>
      </c>
      <c r="O709" s="31">
        <f>AVERAGE(N709,P709)</f>
        <v/>
      </c>
      <c r="P709" s="31" t="n">
        <v>43228034.79</v>
      </c>
      <c r="Q709" s="31">
        <f>AVERAGE(P709,R709)</f>
        <v/>
      </c>
      <c r="R709" s="31" t="n">
        <v>43029660.4</v>
      </c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  <c r="AB709" s="31" t="n"/>
      <c r="AC709" s="31" t="n"/>
      <c r="AD709" s="31" t="n"/>
      <c r="AE709" s="31" t="n"/>
      <c r="AF709" s="31" t="n"/>
      <c r="AG709" s="31" t="n"/>
    </row>
    <row r="710" ht="15.75" customHeight="1">
      <c r="A710" s="31" t="n"/>
      <c r="B710" s="31" t="inlineStr">
        <is>
          <t>WY</t>
        </is>
      </c>
      <c r="C710" s="31" t="inlineStr">
        <is>
          <t>Generation</t>
        </is>
      </c>
      <c r="D710" s="31" t="inlineStr">
        <is>
          <t>CSP</t>
        </is>
      </c>
      <c r="E710" s="31">
        <f>LOOKUP(D710,$U$2:$V$15,$V$2:$V$15)</f>
        <v/>
      </c>
      <c r="F710" s="31" t="n">
        <v>0</v>
      </c>
      <c r="G710" s="31">
        <f>AVERAGE(F710,H710)</f>
        <v/>
      </c>
      <c r="H710" s="31" t="n">
        <v>0</v>
      </c>
      <c r="I710" s="31">
        <f>AVERAGE(H710,J710)</f>
        <v/>
      </c>
      <c r="J710" s="31" t="n">
        <v>0</v>
      </c>
      <c r="K710" s="31">
        <f>AVERAGE(J710,L710)</f>
        <v/>
      </c>
      <c r="L710" s="31" t="n">
        <v>0</v>
      </c>
      <c r="M710" s="31">
        <f>AVERAGE(L710,N710)</f>
        <v/>
      </c>
      <c r="N710" s="31" t="n">
        <v>0</v>
      </c>
      <c r="O710" s="31">
        <f>AVERAGE(N710,P710)</f>
        <v/>
      </c>
      <c r="P710" s="31" t="n">
        <v>0</v>
      </c>
      <c r="Q710" s="31">
        <f>AVERAGE(P710,R710)</f>
        <v/>
      </c>
      <c r="R710" s="31" t="n">
        <v>0</v>
      </c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  <c r="AB710" s="31" t="n"/>
      <c r="AC710" s="31" t="n"/>
      <c r="AD710" s="31" t="n"/>
      <c r="AE710" s="31" t="n"/>
      <c r="AF710" s="31" t="n"/>
      <c r="AG710" s="31" t="n"/>
    </row>
    <row r="711" ht="15.75" customHeight="1">
      <c r="A711" s="31" t="n"/>
      <c r="B711" s="31" t="inlineStr">
        <is>
          <t>WY</t>
        </is>
      </c>
      <c r="C711" s="31" t="inlineStr">
        <is>
          <t>Generation</t>
        </is>
      </c>
      <c r="D711" s="31" t="inlineStr">
        <is>
          <t>Geothermal</t>
        </is>
      </c>
      <c r="E711" s="31">
        <f>LOOKUP(D711,$U$2:$V$15,$V$2:$V$15)</f>
        <v/>
      </c>
      <c r="F711" s="31" t="n">
        <v>0</v>
      </c>
      <c r="G711" s="31">
        <f>AVERAGE(F711,H711)</f>
        <v/>
      </c>
      <c r="H711" s="31" t="n">
        <v>0</v>
      </c>
      <c r="I711" s="31">
        <f>AVERAGE(H711,J711)</f>
        <v/>
      </c>
      <c r="J711" s="31" t="n">
        <v>0</v>
      </c>
      <c r="K711" s="31">
        <f>AVERAGE(J711,L711)</f>
        <v/>
      </c>
      <c r="L711" s="31" t="n">
        <v>0</v>
      </c>
      <c r="M711" s="31">
        <f>AVERAGE(L711,N711)</f>
        <v/>
      </c>
      <c r="N711" s="31" t="n">
        <v>0</v>
      </c>
      <c r="O711" s="31">
        <f>AVERAGE(N711,P711)</f>
        <v/>
      </c>
      <c r="P711" s="31" t="n">
        <v>0</v>
      </c>
      <c r="Q711" s="31">
        <f>AVERAGE(P711,R711)</f>
        <v/>
      </c>
      <c r="R711" s="31" t="n">
        <v>0</v>
      </c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  <c r="AB711" s="31" t="n"/>
      <c r="AC711" s="31" t="n"/>
      <c r="AD711" s="31" t="n"/>
      <c r="AE711" s="31" t="n"/>
      <c r="AF711" s="31" t="n"/>
      <c r="AG711" s="31" t="n"/>
    </row>
    <row r="712" ht="15.75" customHeight="1">
      <c r="A712" s="31" t="n"/>
      <c r="B712" s="31" t="inlineStr">
        <is>
          <t>WY</t>
        </is>
      </c>
      <c r="C712" s="31" t="inlineStr">
        <is>
          <t>Generation</t>
        </is>
      </c>
      <c r="D712" s="31" t="inlineStr">
        <is>
          <t>Hydro</t>
        </is>
      </c>
      <c r="E712" s="31">
        <f>LOOKUP(D712,$U$2:$V$15,$V$2:$V$15)</f>
        <v/>
      </c>
      <c r="F712" s="31" t="n">
        <v>835584.9081</v>
      </c>
      <c r="G712" s="31">
        <f>AVERAGE(F712,H712)</f>
        <v/>
      </c>
      <c r="H712" s="31" t="n">
        <v>835584.9081</v>
      </c>
      <c r="I712" s="31">
        <f>AVERAGE(H712,J712)</f>
        <v/>
      </c>
      <c r="J712" s="31" t="n">
        <v>835584.9081</v>
      </c>
      <c r="K712" s="31">
        <f>AVERAGE(J712,L712)</f>
        <v/>
      </c>
      <c r="L712" s="31" t="n">
        <v>835584.9081</v>
      </c>
      <c r="M712" s="31">
        <f>AVERAGE(L712,N712)</f>
        <v/>
      </c>
      <c r="N712" s="31" t="n">
        <v>835584.9081</v>
      </c>
      <c r="O712" s="31">
        <f>AVERAGE(N712,P712)</f>
        <v/>
      </c>
      <c r="P712" s="31" t="n">
        <v>835584.9081</v>
      </c>
      <c r="Q712" s="31">
        <f>AVERAGE(P712,R712)</f>
        <v/>
      </c>
      <c r="R712" s="31" t="n">
        <v>835584.9081</v>
      </c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  <c r="AB712" s="31" t="n"/>
      <c r="AC712" s="31" t="n"/>
      <c r="AD712" s="31" t="n"/>
      <c r="AE712" s="31" t="n"/>
      <c r="AF712" s="31" t="n"/>
      <c r="AG712" s="31" t="n"/>
    </row>
    <row r="713" ht="15.75" customHeight="1">
      <c r="A713" s="31" t="n"/>
      <c r="B713" s="31" t="inlineStr">
        <is>
          <t>WY</t>
        </is>
      </c>
      <c r="C713" s="31" t="inlineStr">
        <is>
          <t>Generation</t>
        </is>
      </c>
      <c r="D713" s="31" t="inlineStr">
        <is>
          <t>Imports</t>
        </is>
      </c>
      <c r="E713" s="31">
        <f>LOOKUP(D713,$U$2:$V$15,$V$2:$V$15)</f>
        <v/>
      </c>
      <c r="F713" s="31" t="n">
        <v>0</v>
      </c>
      <c r="G713" s="31">
        <f>AVERAGE(F713,H713)</f>
        <v/>
      </c>
      <c r="H713" s="31" t="n">
        <v>0</v>
      </c>
      <c r="I713" s="31">
        <f>AVERAGE(H713,J713)</f>
        <v/>
      </c>
      <c r="J713" s="31" t="n">
        <v>0</v>
      </c>
      <c r="K713" s="31">
        <f>AVERAGE(J713,L713)</f>
        <v/>
      </c>
      <c r="L713" s="31" t="n">
        <v>0</v>
      </c>
      <c r="M713" s="31">
        <f>AVERAGE(L713,N713)</f>
        <v/>
      </c>
      <c r="N713" s="31" t="n">
        <v>0</v>
      </c>
      <c r="O713" s="31">
        <f>AVERAGE(N713,P713)</f>
        <v/>
      </c>
      <c r="P713" s="31" t="n">
        <v>0</v>
      </c>
      <c r="Q713" s="31">
        <f>AVERAGE(P713,R713)</f>
        <v/>
      </c>
      <c r="R713" s="31" t="n">
        <v>0</v>
      </c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  <c r="AB713" s="31" t="n"/>
      <c r="AC713" s="31" t="n"/>
      <c r="AD713" s="31" t="n"/>
      <c r="AE713" s="31" t="n"/>
      <c r="AF713" s="31" t="n"/>
      <c r="AG713" s="31" t="n"/>
    </row>
    <row r="714" ht="15.75" customHeight="1">
      <c r="A714" s="31" t="n"/>
      <c r="B714" s="31" t="inlineStr">
        <is>
          <t>WY</t>
        </is>
      </c>
      <c r="C714" s="31" t="inlineStr">
        <is>
          <t>Generation</t>
        </is>
      </c>
      <c r="D714" s="31" t="inlineStr">
        <is>
          <t>Land-based Wind</t>
        </is>
      </c>
      <c r="E714" s="31">
        <f>LOOKUP(D714,$U$2:$V$15,$V$2:$V$15)</f>
        <v/>
      </c>
      <c r="F714" s="31" t="n">
        <v>4286595.855</v>
      </c>
      <c r="G714" s="31">
        <f>AVERAGE(F714,H714)</f>
        <v/>
      </c>
      <c r="H714" s="31" t="n">
        <v>7204834.54</v>
      </c>
      <c r="I714" s="31">
        <f>AVERAGE(H714,J714)</f>
        <v/>
      </c>
      <c r="J714" s="31" t="n">
        <v>7209019.994</v>
      </c>
      <c r="K714" s="31">
        <f>AVERAGE(J714,L714)</f>
        <v/>
      </c>
      <c r="L714" s="31" t="n">
        <v>7228091.929</v>
      </c>
      <c r="M714" s="31">
        <f>AVERAGE(L714,N714)</f>
        <v/>
      </c>
      <c r="N714" s="31" t="n">
        <v>7230148.092</v>
      </c>
      <c r="O714" s="31">
        <f>AVERAGE(N714,P714)</f>
        <v/>
      </c>
      <c r="P714" s="31" t="n">
        <v>8811656.257999999</v>
      </c>
      <c r="Q714" s="31">
        <f>AVERAGE(P714,R714)</f>
        <v/>
      </c>
      <c r="R714" s="31" t="n">
        <v>8576640.517000001</v>
      </c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  <c r="AB714" s="31" t="n"/>
      <c r="AC714" s="31" t="n"/>
      <c r="AD714" s="31" t="n"/>
      <c r="AE714" s="31" t="n"/>
      <c r="AF714" s="31" t="n"/>
      <c r="AG714" s="31" t="n"/>
    </row>
    <row r="715" ht="15.75" customHeight="1">
      <c r="A715" s="31" t="n"/>
      <c r="B715" s="31" t="inlineStr">
        <is>
          <t>WY</t>
        </is>
      </c>
      <c r="C715" s="31" t="inlineStr">
        <is>
          <t>Generation</t>
        </is>
      </c>
      <c r="D715" s="31" t="inlineStr">
        <is>
          <t>NG-CC</t>
        </is>
      </c>
      <c r="E715" s="31">
        <f>LOOKUP(D715,$U$2:$V$15,$V$2:$V$15)</f>
        <v/>
      </c>
      <c r="F715" s="31" t="n">
        <v>743079.024</v>
      </c>
      <c r="G715" s="31">
        <f>AVERAGE(F715,H715)</f>
        <v/>
      </c>
      <c r="H715" s="31" t="n">
        <v>681989.552</v>
      </c>
      <c r="I715" s="31">
        <f>AVERAGE(H715,J715)</f>
        <v/>
      </c>
      <c r="J715" s="31" t="n">
        <v>411387.992</v>
      </c>
      <c r="K715" s="31">
        <f>AVERAGE(J715,L715)</f>
        <v/>
      </c>
      <c r="L715" s="31" t="n">
        <v>388479.44</v>
      </c>
      <c r="M715" s="31">
        <f>AVERAGE(L715,N715)</f>
        <v/>
      </c>
      <c r="N715" s="31" t="n">
        <v>353037.586</v>
      </c>
      <c r="O715" s="31">
        <f>AVERAGE(N715,P715)</f>
        <v/>
      </c>
      <c r="P715" s="31" t="n">
        <v>220927.5692</v>
      </c>
      <c r="Q715" s="31">
        <f>AVERAGE(P715,R715)</f>
        <v/>
      </c>
      <c r="R715" s="31" t="n">
        <v>185360.386</v>
      </c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  <c r="AB715" s="31" t="n"/>
      <c r="AC715" s="31" t="n"/>
      <c r="AD715" s="31" t="n"/>
      <c r="AE715" s="31" t="n"/>
      <c r="AF715" s="31" t="n"/>
      <c r="AG715" s="31" t="n"/>
    </row>
    <row r="716" ht="15.75" customHeight="1">
      <c r="A716" s="31" t="n"/>
      <c r="B716" s="31" t="inlineStr">
        <is>
          <t>WY</t>
        </is>
      </c>
      <c r="C716" s="31" t="inlineStr">
        <is>
          <t>Generation</t>
        </is>
      </c>
      <c r="D716" s="31" t="inlineStr">
        <is>
          <t>NG-CT</t>
        </is>
      </c>
      <c r="E716" s="31">
        <f>LOOKUP(D716,$U$2:$V$15,$V$2:$V$15)</f>
        <v/>
      </c>
      <c r="F716" s="31" t="n">
        <v>0</v>
      </c>
      <c r="G716" s="31">
        <f>AVERAGE(F716,H716)</f>
        <v/>
      </c>
      <c r="H716" s="31" t="n">
        <v>0</v>
      </c>
      <c r="I716" s="31">
        <f>AVERAGE(H716,J716)</f>
        <v/>
      </c>
      <c r="J716" s="31" t="n">
        <v>0</v>
      </c>
      <c r="K716" s="31">
        <f>AVERAGE(J716,L716)</f>
        <v/>
      </c>
      <c r="L716" s="31" t="n">
        <v>0</v>
      </c>
      <c r="M716" s="31">
        <f>AVERAGE(L716,N716)</f>
        <v/>
      </c>
      <c r="N716" s="31" t="n">
        <v>1435.6</v>
      </c>
      <c r="O716" s="31">
        <f>AVERAGE(N716,P716)</f>
        <v/>
      </c>
      <c r="P716" s="31" t="n">
        <v>0</v>
      </c>
      <c r="Q716" s="31">
        <f>AVERAGE(P716,R716)</f>
        <v/>
      </c>
      <c r="R716" s="31" t="n">
        <v>0</v>
      </c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  <c r="AB716" s="31" t="n"/>
      <c r="AC716" s="31" t="n"/>
      <c r="AD716" s="31" t="n"/>
      <c r="AE716" s="31" t="n"/>
      <c r="AF716" s="31" t="n"/>
      <c r="AG716" s="31" t="n"/>
    </row>
    <row r="717" ht="15.75" customHeight="1">
      <c r="A717" s="31" t="n"/>
      <c r="B717" s="31" t="inlineStr">
        <is>
          <t>WY</t>
        </is>
      </c>
      <c r="C717" s="31" t="inlineStr">
        <is>
          <t>Generation</t>
        </is>
      </c>
      <c r="D717" s="31" t="inlineStr">
        <is>
          <t>Nuclear</t>
        </is>
      </c>
      <c r="E717" s="31">
        <f>LOOKUP(D717,$U$2:$V$15,$V$2:$V$15)</f>
        <v/>
      </c>
      <c r="F717" s="31" t="n">
        <v>0</v>
      </c>
      <c r="G717" s="31">
        <f>AVERAGE(F717,H717)</f>
        <v/>
      </c>
      <c r="H717" s="31" t="n">
        <v>0</v>
      </c>
      <c r="I717" s="31">
        <f>AVERAGE(H717,J717)</f>
        <v/>
      </c>
      <c r="J717" s="31" t="n">
        <v>0</v>
      </c>
      <c r="K717" s="31">
        <f>AVERAGE(J717,L717)</f>
        <v/>
      </c>
      <c r="L717" s="31" t="n">
        <v>0</v>
      </c>
      <c r="M717" s="31">
        <f>AVERAGE(L717,N717)</f>
        <v/>
      </c>
      <c r="N717" s="31" t="n">
        <v>0</v>
      </c>
      <c r="O717" s="31">
        <f>AVERAGE(N717,P717)</f>
        <v/>
      </c>
      <c r="P717" s="31" t="n">
        <v>0</v>
      </c>
      <c r="Q717" s="31">
        <f>AVERAGE(P717,R717)</f>
        <v/>
      </c>
      <c r="R717" s="31" t="n">
        <v>0</v>
      </c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  <c r="AB717" s="31" t="n"/>
      <c r="AC717" s="31" t="n"/>
      <c r="AD717" s="31" t="n"/>
      <c r="AE717" s="31" t="n"/>
      <c r="AF717" s="31" t="n"/>
      <c r="AG717" s="31" t="n"/>
    </row>
    <row r="718" ht="15.75" customHeight="1">
      <c r="A718" s="31" t="n"/>
      <c r="B718" s="31" t="inlineStr">
        <is>
          <t>WY</t>
        </is>
      </c>
      <c r="C718" s="31" t="inlineStr">
        <is>
          <t>Generation</t>
        </is>
      </c>
      <c r="D718" s="31" t="inlineStr">
        <is>
          <t>Offshore Wind</t>
        </is>
      </c>
      <c r="E718" s="31">
        <f>LOOKUP(D718,$U$2:$V$15,$V$2:$V$15)</f>
        <v/>
      </c>
      <c r="F718" s="31" t="n">
        <v>0</v>
      </c>
      <c r="G718" s="31">
        <f>AVERAGE(F718,H718)</f>
        <v/>
      </c>
      <c r="H718" s="31" t="n">
        <v>0</v>
      </c>
      <c r="I718" s="31">
        <f>AVERAGE(H718,J718)</f>
        <v/>
      </c>
      <c r="J718" s="31" t="n">
        <v>0</v>
      </c>
      <c r="K718" s="31">
        <f>AVERAGE(J718,L718)</f>
        <v/>
      </c>
      <c r="L718" s="31" t="n">
        <v>0</v>
      </c>
      <c r="M718" s="31">
        <f>AVERAGE(L718,N718)</f>
        <v/>
      </c>
      <c r="N718" s="31" t="n">
        <v>0</v>
      </c>
      <c r="O718" s="31">
        <f>AVERAGE(N718,P718)</f>
        <v/>
      </c>
      <c r="P718" s="31" t="n">
        <v>0</v>
      </c>
      <c r="Q718" s="31">
        <f>AVERAGE(P718,R718)</f>
        <v/>
      </c>
      <c r="R718" s="31" t="n">
        <v>0</v>
      </c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  <c r="AB718" s="31" t="n"/>
      <c r="AC718" s="31" t="n"/>
      <c r="AD718" s="31" t="n"/>
      <c r="AE718" s="31" t="n"/>
      <c r="AF718" s="31" t="n"/>
      <c r="AG718" s="31" t="n"/>
    </row>
    <row r="719" ht="15.75" customHeight="1">
      <c r="A719" s="31" t="n"/>
      <c r="B719" s="31" t="inlineStr">
        <is>
          <t>WY</t>
        </is>
      </c>
      <c r="C719" s="31" t="inlineStr">
        <is>
          <t>Generation</t>
        </is>
      </c>
      <c r="D719" s="31" t="inlineStr">
        <is>
          <t>Oil-Gas-Steam</t>
        </is>
      </c>
      <c r="E719" s="31">
        <f>LOOKUP(D719,$U$2:$V$15,$V$2:$V$15)</f>
        <v/>
      </c>
      <c r="F719" s="31" t="n">
        <v>0</v>
      </c>
      <c r="G719" s="31">
        <f>AVERAGE(F719,H719)</f>
        <v/>
      </c>
      <c r="H719" s="31" t="n">
        <v>0</v>
      </c>
      <c r="I719" s="31">
        <f>AVERAGE(H719,J719)</f>
        <v/>
      </c>
      <c r="J719" s="31" t="n">
        <v>0</v>
      </c>
      <c r="K719" s="31">
        <f>AVERAGE(J719,L719)</f>
        <v/>
      </c>
      <c r="L719" s="31" t="n">
        <v>0</v>
      </c>
      <c r="M719" s="31">
        <f>AVERAGE(L719,N719)</f>
        <v/>
      </c>
      <c r="N719" s="31" t="n">
        <v>0</v>
      </c>
      <c r="O719" s="31">
        <f>AVERAGE(N719,P719)</f>
        <v/>
      </c>
      <c r="P719" s="31" t="n">
        <v>0</v>
      </c>
      <c r="Q719" s="31">
        <f>AVERAGE(P719,R719)</f>
        <v/>
      </c>
      <c r="R719" s="31" t="n">
        <v>0</v>
      </c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  <c r="AB719" s="31" t="n"/>
      <c r="AC719" s="31" t="n"/>
      <c r="AD719" s="31" t="n"/>
      <c r="AE719" s="31" t="n"/>
      <c r="AF719" s="31" t="n"/>
      <c r="AG719" s="31" t="n"/>
    </row>
    <row r="720" ht="15.75" customHeight="1">
      <c r="A720" s="31" t="n"/>
      <c r="B720" s="31" t="inlineStr">
        <is>
          <t>WY</t>
        </is>
      </c>
      <c r="C720" s="31" t="inlineStr">
        <is>
          <t>Generation</t>
        </is>
      </c>
      <c r="D720" s="31" t="inlineStr">
        <is>
          <t>Rooftop PV</t>
        </is>
      </c>
      <c r="E720" s="31">
        <f>LOOKUP(D720,$U$2:$V$15,$V$2:$V$15)</f>
        <v/>
      </c>
      <c r="F720" s="31" t="n">
        <v>4844.274566</v>
      </c>
      <c r="G720" s="31">
        <f>AVERAGE(F720,H720)</f>
        <v/>
      </c>
      <c r="H720" s="31" t="n">
        <v>7811.964643</v>
      </c>
      <c r="I720" s="31">
        <f>AVERAGE(H720,J720)</f>
        <v/>
      </c>
      <c r="J720" s="31" t="n">
        <v>11720.32002</v>
      </c>
      <c r="K720" s="31">
        <f>AVERAGE(J720,L720)</f>
        <v/>
      </c>
      <c r="L720" s="31" t="n">
        <v>16688.13755</v>
      </c>
      <c r="M720" s="31">
        <f>AVERAGE(L720,N720)</f>
        <v/>
      </c>
      <c r="N720" s="31" t="n">
        <v>23005.1342</v>
      </c>
      <c r="O720" s="31">
        <f>AVERAGE(N720,P720)</f>
        <v/>
      </c>
      <c r="P720" s="31" t="n">
        <v>30299.70523</v>
      </c>
      <c r="Q720" s="31">
        <f>AVERAGE(P720,R720)</f>
        <v/>
      </c>
      <c r="R720" s="31" t="n">
        <v>38035.96319</v>
      </c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  <c r="AB720" s="31" t="n"/>
      <c r="AC720" s="31" t="n"/>
      <c r="AD720" s="31" t="n"/>
      <c r="AE720" s="31" t="n"/>
      <c r="AF720" s="31" t="n"/>
      <c r="AG720" s="31" t="n"/>
    </row>
    <row r="721" ht="15.75" customHeight="1">
      <c r="A721" s="31" t="n"/>
      <c r="B721" s="31" t="inlineStr">
        <is>
          <t>WY</t>
        </is>
      </c>
      <c r="C721" s="31" t="inlineStr">
        <is>
          <t>Generation</t>
        </is>
      </c>
      <c r="D721" s="31" t="inlineStr">
        <is>
          <t>Storage</t>
        </is>
      </c>
      <c r="E721" s="31">
        <f>LOOKUP(D721,$U$2:$V$15,$V$2:$V$15)</f>
        <v/>
      </c>
      <c r="F721" s="31" t="n">
        <v>0</v>
      </c>
      <c r="G721" s="31" t="n">
        <v>0</v>
      </c>
      <c r="H721" s="31" t="n">
        <v>0</v>
      </c>
      <c r="I721" s="31" t="n">
        <v>0</v>
      </c>
      <c r="J721" s="31" t="n">
        <v>0</v>
      </c>
      <c r="K721" s="31" t="n">
        <v>0</v>
      </c>
      <c r="L721" s="31" t="n">
        <v>0</v>
      </c>
      <c r="M721" s="31" t="n">
        <v>0</v>
      </c>
      <c r="N721" s="31" t="n">
        <v>0</v>
      </c>
      <c r="O721" s="31" t="n">
        <v>0</v>
      </c>
      <c r="P721" s="31" t="n">
        <v>0</v>
      </c>
      <c r="Q721" s="31" t="n">
        <v>0</v>
      </c>
      <c r="R721" s="31" t="n">
        <v>0</v>
      </c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  <c r="AB721" s="31" t="n"/>
      <c r="AC721" s="31" t="n"/>
      <c r="AD721" s="31" t="n"/>
      <c r="AE721" s="31" t="n"/>
      <c r="AF721" s="31" t="n"/>
      <c r="AG721" s="31" t="n"/>
    </row>
    <row r="722" ht="15.75" customHeight="1">
      <c r="A722" s="31" t="n"/>
      <c r="B722" s="31" t="inlineStr">
        <is>
          <t>WY</t>
        </is>
      </c>
      <c r="C722" s="31" t="inlineStr">
        <is>
          <t>Generation</t>
        </is>
      </c>
      <c r="D722" s="31" t="inlineStr">
        <is>
          <t>Utility PV</t>
        </is>
      </c>
      <c r="E722" s="31">
        <f>LOOKUP(D722,$U$2:$V$15,$V$2:$V$15)</f>
        <v/>
      </c>
      <c r="F722" s="31" t="n">
        <v>210297.9783</v>
      </c>
      <c r="G722" s="31">
        <f>AVERAGE(F722,H722)</f>
        <v/>
      </c>
      <c r="H722" s="31" t="n">
        <v>210122.6077</v>
      </c>
      <c r="I722" s="31">
        <f>AVERAGE(H722,J722)</f>
        <v/>
      </c>
      <c r="J722" s="31" t="n">
        <v>209948.9909</v>
      </c>
      <c r="K722" s="31">
        <f>AVERAGE(J722,L722)</f>
        <v/>
      </c>
      <c r="L722" s="31" t="n">
        <v>207870.7411</v>
      </c>
      <c r="M722" s="31">
        <f>AVERAGE(L722,N722)</f>
        <v/>
      </c>
      <c r="N722" s="31" t="n">
        <v>205793.0695</v>
      </c>
      <c r="O722" s="31">
        <f>AVERAGE(N722,P722)</f>
        <v/>
      </c>
      <c r="P722" s="31" t="n">
        <v>203736.8133</v>
      </c>
      <c r="Q722" s="31">
        <f>AVERAGE(P722,R722)</f>
        <v/>
      </c>
      <c r="R722" s="31" t="n">
        <v>201701.7797</v>
      </c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  <c r="AB722" s="31" t="n"/>
      <c r="AC722" s="31" t="n"/>
      <c r="AD722" s="31" t="n"/>
      <c r="AE722" s="31" t="n"/>
      <c r="AF722" s="31" t="n"/>
      <c r="AG722" s="31" t="n"/>
    </row>
    <row r="723" ht="15.75" customHeight="1"/>
    <row r="724" ht="15.75" customHeight="1"/>
    <row r="725" ht="15.75" customHeight="1"/>
    <row r="726" ht="15.75" customHeight="1"/>
    <row r="727" ht="15.75" customHeight="1">
      <c r="A727" s="1" t="inlineStr">
        <is>
          <t>Converted to Fraction and weighed by transmission capacity (in Calculations tab)</t>
        </is>
      </c>
    </row>
    <row r="728" ht="15.75" customHeight="1">
      <c r="B728" s="33" t="inlineStr">
        <is>
          <t>State</t>
        </is>
      </c>
      <c r="C728" s="33" t="inlineStr">
        <is>
          <t>Generation</t>
        </is>
      </c>
      <c r="D728" s="33" t="inlineStr">
        <is>
          <t>Tech</t>
        </is>
      </c>
      <c r="E728" s="33" t="inlineStr">
        <is>
          <t>Tech grouped</t>
        </is>
      </c>
      <c r="F728" s="55" t="n">
        <v>2018</v>
      </c>
      <c r="G728" s="55" t="n">
        <v>2019</v>
      </c>
      <c r="H728" s="55" t="n">
        <v>2020</v>
      </c>
      <c r="I728" s="55" t="n">
        <v>2021</v>
      </c>
      <c r="J728" s="55" t="n">
        <v>2022</v>
      </c>
      <c r="K728" s="55" t="n">
        <v>2023</v>
      </c>
      <c r="L728" s="55" t="n">
        <v>2024</v>
      </c>
      <c r="M728" s="55" t="n">
        <v>2025</v>
      </c>
      <c r="N728" s="55" t="n">
        <v>2026</v>
      </c>
      <c r="O728" s="55" t="n">
        <v>2027</v>
      </c>
      <c r="P728" s="55" t="n">
        <v>2028</v>
      </c>
      <c r="Q728" s="55" t="n">
        <v>2029</v>
      </c>
      <c r="R728" s="55" t="n">
        <v>2030</v>
      </c>
    </row>
    <row r="729" ht="15.75" customHeight="1">
      <c r="B729" s="31" t="inlineStr">
        <is>
          <t>AL</t>
        </is>
      </c>
      <c r="C729" s="31" t="inlineStr">
        <is>
          <t>Generation</t>
        </is>
      </c>
      <c r="D729" s="31" t="inlineStr">
        <is>
          <t>Biopower</t>
        </is>
      </c>
      <c r="E729" s="31">
        <f>LOOKUP(D729,$U$2:$V$15,$V$2:$V$15)</f>
        <v/>
      </c>
      <c r="F729" s="31">
        <f>F3/SUMIFS(F$3:F$722,$B$3:$B$722,$B729)*SUMIFS(Calculations!$E$3:$E$53,Calculations!$A$3:$A$53,$B729)</f>
        <v/>
      </c>
      <c r="G729" s="31">
        <f>G3/SUMIFS(G$3:G$722,$B$3:$B$722,$B729)*SUMIFS(Calculations!$E$3:$E$53,Calculations!$A$3:$A$53,$B729)</f>
        <v/>
      </c>
      <c r="H729" s="31">
        <f>H3/SUMIFS(H$3:H$722,$B$3:$B$722,$B729)*SUMIFS(Calculations!$E$3:$E$53,Calculations!$A$3:$A$53,$B729)</f>
        <v/>
      </c>
      <c r="I729" s="31">
        <f>I3/SUMIFS(I$3:I$722,$B$3:$B$722,$B729)*SUMIFS(Calculations!$E$3:$E$53,Calculations!$A$3:$A$53,$B729)</f>
        <v/>
      </c>
      <c r="J729" s="31">
        <f>J3/SUMIFS(J$3:J$722,$B$3:$B$722,$B729)*SUMIFS(Calculations!$E$3:$E$53,Calculations!$A$3:$A$53,$B729)</f>
        <v/>
      </c>
      <c r="K729" s="31">
        <f>K3/SUMIFS(K$3:K$722,$B$3:$B$722,$B729)*SUMIFS(Calculations!$E$3:$E$53,Calculations!$A$3:$A$53,$B729)</f>
        <v/>
      </c>
      <c r="L729" s="31">
        <f>L3/SUMIFS(L$3:L$722,$B$3:$B$722,$B729)*SUMIFS(Calculations!$E$3:$E$53,Calculations!$A$3:$A$53,$B729)</f>
        <v/>
      </c>
      <c r="M729" s="31">
        <f>M3/SUMIFS(M$3:M$722,$B$3:$B$722,$B729)*SUMIFS(Calculations!$E$3:$E$53,Calculations!$A$3:$A$53,$B729)</f>
        <v/>
      </c>
      <c r="N729" s="31">
        <f>N3/SUMIFS(N$3:N$722,$B$3:$B$722,$B729)*SUMIFS(Calculations!$E$3:$E$53,Calculations!$A$3:$A$53,$B729)</f>
        <v/>
      </c>
      <c r="O729" s="31">
        <f>O3/SUMIFS(O$3:O$722,$B$3:$B$722,$B729)*SUMIFS(Calculations!$E$3:$E$53,Calculations!$A$3:$A$53,$B729)</f>
        <v/>
      </c>
      <c r="P729" s="31">
        <f>P3/SUMIFS(P$3:P$722,$B$3:$B$722,$B729)*SUMIFS(Calculations!$E$3:$E$53,Calculations!$A$3:$A$53,$B729)</f>
        <v/>
      </c>
      <c r="Q729" s="31">
        <f>Q3/SUMIFS(Q$3:Q$722,$B$3:$B$722,$B729)*SUMIFS(Calculations!$E$3:$E$53,Calculations!$A$3:$A$53,$B729)</f>
        <v/>
      </c>
      <c r="R729" s="31">
        <f>R3/SUMIFS(R$3:R$722,$B$3:$B$722,$B729)*SUMIFS(Calculations!$E$3:$E$53,Calculations!$A$3:$A$53,$B729)</f>
        <v/>
      </c>
    </row>
    <row r="730" ht="15.75" customHeight="1">
      <c r="B730" s="31" t="inlineStr">
        <is>
          <t>AL</t>
        </is>
      </c>
      <c r="C730" s="31" t="inlineStr">
        <is>
          <t>Generation</t>
        </is>
      </c>
      <c r="D730" s="31" t="inlineStr">
        <is>
          <t>Coal</t>
        </is>
      </c>
      <c r="E730" s="31">
        <f>LOOKUP(D730,$U$2:$V$15,$V$2:$V$15)</f>
        <v/>
      </c>
      <c r="F730" s="31">
        <f>F4/SUMIFS(F$3:F$722,$B$3:$B$722,$B730)*SUMIFS(Calculations!$E$3:$E$53,Calculations!$A$3:$A$53,$B730)</f>
        <v/>
      </c>
      <c r="G730" s="31">
        <f>G4/SUMIFS(G$3:G$722,$B$3:$B$722,$B730)*SUMIFS(Calculations!$E$3:$E$53,Calculations!$A$3:$A$53,$B730)</f>
        <v/>
      </c>
      <c r="H730" s="31">
        <f>H4/SUMIFS(H$3:H$722,$B$3:$B$722,$B730)*SUMIFS(Calculations!$E$3:$E$53,Calculations!$A$3:$A$53,$B730)</f>
        <v/>
      </c>
      <c r="I730" s="31">
        <f>I4/SUMIFS(I$3:I$722,$B$3:$B$722,$B730)*SUMIFS(Calculations!$E$3:$E$53,Calculations!$A$3:$A$53,$B730)</f>
        <v/>
      </c>
      <c r="J730" s="31">
        <f>J4/SUMIFS(J$3:J$722,$B$3:$B$722,$B730)*SUMIFS(Calculations!$E$3:$E$53,Calculations!$A$3:$A$53,$B730)</f>
        <v/>
      </c>
      <c r="K730" s="31">
        <f>K4/SUMIFS(K$3:K$722,$B$3:$B$722,$B730)*SUMIFS(Calculations!$E$3:$E$53,Calculations!$A$3:$A$53,$B730)</f>
        <v/>
      </c>
      <c r="L730" s="31">
        <f>L4/SUMIFS(L$3:L$722,$B$3:$B$722,$B730)*SUMIFS(Calculations!$E$3:$E$53,Calculations!$A$3:$A$53,$B730)</f>
        <v/>
      </c>
      <c r="M730" s="31">
        <f>M4/SUMIFS(M$3:M$722,$B$3:$B$722,$B730)*SUMIFS(Calculations!$E$3:$E$53,Calculations!$A$3:$A$53,$B730)</f>
        <v/>
      </c>
      <c r="N730" s="31">
        <f>N4/SUMIFS(N$3:N$722,$B$3:$B$722,$B730)*SUMIFS(Calculations!$E$3:$E$53,Calculations!$A$3:$A$53,$B730)</f>
        <v/>
      </c>
      <c r="O730" s="31">
        <f>O4/SUMIFS(O$3:O$722,$B$3:$B$722,$B730)*SUMIFS(Calculations!$E$3:$E$53,Calculations!$A$3:$A$53,$B730)</f>
        <v/>
      </c>
      <c r="P730" s="31">
        <f>P4/SUMIFS(P$3:P$722,$B$3:$B$722,$B730)*SUMIFS(Calculations!$E$3:$E$53,Calculations!$A$3:$A$53,$B730)</f>
        <v/>
      </c>
      <c r="Q730" s="31">
        <f>Q4/SUMIFS(Q$3:Q$722,$B$3:$B$722,$B730)*SUMIFS(Calculations!$E$3:$E$53,Calculations!$A$3:$A$53,$B730)</f>
        <v/>
      </c>
      <c r="R730" s="31">
        <f>R4/SUMIFS(R$3:R$722,$B$3:$B$722,$B730)*SUMIFS(Calculations!$E$3:$E$53,Calculations!$A$3:$A$53,$B730)</f>
        <v/>
      </c>
    </row>
    <row r="731" ht="15.75" customHeight="1">
      <c r="B731" s="31" t="inlineStr">
        <is>
          <t>AL</t>
        </is>
      </c>
      <c r="C731" s="31" t="inlineStr">
        <is>
          <t>Generation</t>
        </is>
      </c>
      <c r="D731" s="31" t="inlineStr">
        <is>
          <t>CSP</t>
        </is>
      </c>
      <c r="E731" s="31">
        <f>LOOKUP(D731,$U$2:$V$15,$V$2:$V$15)</f>
        <v/>
      </c>
      <c r="F731" s="31">
        <f>F5/SUMIFS(F$3:F$722,$B$3:$B$722,$B731)*SUMIFS(Calculations!$E$3:$E$53,Calculations!$A$3:$A$53,$B731)</f>
        <v/>
      </c>
      <c r="G731" s="31">
        <f>G5/SUMIFS(G$3:G$722,$B$3:$B$722,$B731)*SUMIFS(Calculations!$E$3:$E$53,Calculations!$A$3:$A$53,$B731)</f>
        <v/>
      </c>
      <c r="H731" s="31">
        <f>H5/SUMIFS(H$3:H$722,$B$3:$B$722,$B731)*SUMIFS(Calculations!$E$3:$E$53,Calculations!$A$3:$A$53,$B731)</f>
        <v/>
      </c>
      <c r="I731" s="31">
        <f>I5/SUMIFS(I$3:I$722,$B$3:$B$722,$B731)*SUMIFS(Calculations!$E$3:$E$53,Calculations!$A$3:$A$53,$B731)</f>
        <v/>
      </c>
      <c r="J731" s="31">
        <f>J5/SUMIFS(J$3:J$722,$B$3:$B$722,$B731)*SUMIFS(Calculations!$E$3:$E$53,Calculations!$A$3:$A$53,$B731)</f>
        <v/>
      </c>
      <c r="K731" s="31">
        <f>K5/SUMIFS(K$3:K$722,$B$3:$B$722,$B731)*SUMIFS(Calculations!$E$3:$E$53,Calculations!$A$3:$A$53,$B731)</f>
        <v/>
      </c>
      <c r="L731" s="31">
        <f>L5/SUMIFS(L$3:L$722,$B$3:$B$722,$B731)*SUMIFS(Calculations!$E$3:$E$53,Calculations!$A$3:$A$53,$B731)</f>
        <v/>
      </c>
      <c r="M731" s="31">
        <f>M5/SUMIFS(M$3:M$722,$B$3:$B$722,$B731)*SUMIFS(Calculations!$E$3:$E$53,Calculations!$A$3:$A$53,$B731)</f>
        <v/>
      </c>
      <c r="N731" s="31">
        <f>N5/SUMIFS(N$3:N$722,$B$3:$B$722,$B731)*SUMIFS(Calculations!$E$3:$E$53,Calculations!$A$3:$A$53,$B731)</f>
        <v/>
      </c>
      <c r="O731" s="31">
        <f>O5/SUMIFS(O$3:O$722,$B$3:$B$722,$B731)*SUMIFS(Calculations!$E$3:$E$53,Calculations!$A$3:$A$53,$B731)</f>
        <v/>
      </c>
      <c r="P731" s="31">
        <f>P5/SUMIFS(P$3:P$722,$B$3:$B$722,$B731)*SUMIFS(Calculations!$E$3:$E$53,Calculations!$A$3:$A$53,$B731)</f>
        <v/>
      </c>
      <c r="Q731" s="31">
        <f>Q5/SUMIFS(Q$3:Q$722,$B$3:$B$722,$B731)*SUMIFS(Calculations!$E$3:$E$53,Calculations!$A$3:$A$53,$B731)</f>
        <v/>
      </c>
      <c r="R731" s="31">
        <f>R5/SUMIFS(R$3:R$722,$B$3:$B$722,$B731)*SUMIFS(Calculations!$E$3:$E$53,Calculations!$A$3:$A$53,$B731)</f>
        <v/>
      </c>
    </row>
    <row r="732" ht="15.75" customHeight="1">
      <c r="B732" s="31" t="inlineStr">
        <is>
          <t>AL</t>
        </is>
      </c>
      <c r="C732" s="31" t="inlineStr">
        <is>
          <t>Generation</t>
        </is>
      </c>
      <c r="D732" s="31" t="inlineStr">
        <is>
          <t>Geothermal</t>
        </is>
      </c>
      <c r="E732" s="31">
        <f>LOOKUP(D732,$U$2:$V$15,$V$2:$V$15)</f>
        <v/>
      </c>
      <c r="F732" s="31">
        <f>F6/SUMIFS(F$3:F$722,$B$3:$B$722,$B732)*SUMIFS(Calculations!$E$3:$E$53,Calculations!$A$3:$A$53,$B732)</f>
        <v/>
      </c>
      <c r="G732" s="31">
        <f>G6/SUMIFS(G$3:G$722,$B$3:$B$722,$B732)*SUMIFS(Calculations!$E$3:$E$53,Calculations!$A$3:$A$53,$B732)</f>
        <v/>
      </c>
      <c r="H732" s="31">
        <f>H6/SUMIFS(H$3:H$722,$B$3:$B$722,$B732)*SUMIFS(Calculations!$E$3:$E$53,Calculations!$A$3:$A$53,$B732)</f>
        <v/>
      </c>
      <c r="I732" s="31">
        <f>I6/SUMIFS(I$3:I$722,$B$3:$B$722,$B732)*SUMIFS(Calculations!$E$3:$E$53,Calculations!$A$3:$A$53,$B732)</f>
        <v/>
      </c>
      <c r="J732" s="31">
        <f>J6/SUMIFS(J$3:J$722,$B$3:$B$722,$B732)*SUMIFS(Calculations!$E$3:$E$53,Calculations!$A$3:$A$53,$B732)</f>
        <v/>
      </c>
      <c r="K732" s="31">
        <f>K6/SUMIFS(K$3:K$722,$B$3:$B$722,$B732)*SUMIFS(Calculations!$E$3:$E$53,Calculations!$A$3:$A$53,$B732)</f>
        <v/>
      </c>
      <c r="L732" s="31">
        <f>L6/SUMIFS(L$3:L$722,$B$3:$B$722,$B732)*SUMIFS(Calculations!$E$3:$E$53,Calculations!$A$3:$A$53,$B732)</f>
        <v/>
      </c>
      <c r="M732" s="31">
        <f>M6/SUMIFS(M$3:M$722,$B$3:$B$722,$B732)*SUMIFS(Calculations!$E$3:$E$53,Calculations!$A$3:$A$53,$B732)</f>
        <v/>
      </c>
      <c r="N732" s="31">
        <f>N6/SUMIFS(N$3:N$722,$B$3:$B$722,$B732)*SUMIFS(Calculations!$E$3:$E$53,Calculations!$A$3:$A$53,$B732)</f>
        <v/>
      </c>
      <c r="O732" s="31">
        <f>O6/SUMIFS(O$3:O$722,$B$3:$B$722,$B732)*SUMIFS(Calculations!$E$3:$E$53,Calculations!$A$3:$A$53,$B732)</f>
        <v/>
      </c>
      <c r="P732" s="31">
        <f>P6/SUMIFS(P$3:P$722,$B$3:$B$722,$B732)*SUMIFS(Calculations!$E$3:$E$53,Calculations!$A$3:$A$53,$B732)</f>
        <v/>
      </c>
      <c r="Q732" s="31">
        <f>Q6/SUMIFS(Q$3:Q$722,$B$3:$B$722,$B732)*SUMIFS(Calculations!$E$3:$E$53,Calculations!$A$3:$A$53,$B732)</f>
        <v/>
      </c>
      <c r="R732" s="31">
        <f>R6/SUMIFS(R$3:R$722,$B$3:$B$722,$B732)*SUMIFS(Calculations!$E$3:$E$53,Calculations!$A$3:$A$53,$B732)</f>
        <v/>
      </c>
    </row>
    <row r="733" ht="15.75" customHeight="1">
      <c r="B733" s="31" t="inlineStr">
        <is>
          <t>AL</t>
        </is>
      </c>
      <c r="C733" s="31" t="inlineStr">
        <is>
          <t>Generation</t>
        </is>
      </c>
      <c r="D733" s="31" t="inlineStr">
        <is>
          <t>Hydro</t>
        </is>
      </c>
      <c r="E733" s="31">
        <f>LOOKUP(D733,$U$2:$V$15,$V$2:$V$15)</f>
        <v/>
      </c>
      <c r="F733" s="31">
        <f>F7/SUMIFS(F$3:F$722,$B$3:$B$722,$B733)*SUMIFS(Calculations!$E$3:$E$53,Calculations!$A$3:$A$53,$B733)</f>
        <v/>
      </c>
      <c r="G733" s="31">
        <f>G7/SUMIFS(G$3:G$722,$B$3:$B$722,$B733)*SUMIFS(Calculations!$E$3:$E$53,Calculations!$A$3:$A$53,$B733)</f>
        <v/>
      </c>
      <c r="H733" s="31">
        <f>H7/SUMIFS(H$3:H$722,$B$3:$B$722,$B733)*SUMIFS(Calculations!$E$3:$E$53,Calculations!$A$3:$A$53,$B733)</f>
        <v/>
      </c>
      <c r="I733" s="31">
        <f>I7/SUMIFS(I$3:I$722,$B$3:$B$722,$B733)*SUMIFS(Calculations!$E$3:$E$53,Calculations!$A$3:$A$53,$B733)</f>
        <v/>
      </c>
      <c r="J733" s="31">
        <f>J7/SUMIFS(J$3:J$722,$B$3:$B$722,$B733)*SUMIFS(Calculations!$E$3:$E$53,Calculations!$A$3:$A$53,$B733)</f>
        <v/>
      </c>
      <c r="K733" s="31">
        <f>K7/SUMIFS(K$3:K$722,$B$3:$B$722,$B733)*SUMIFS(Calculations!$E$3:$E$53,Calculations!$A$3:$A$53,$B733)</f>
        <v/>
      </c>
      <c r="L733" s="31">
        <f>L7/SUMIFS(L$3:L$722,$B$3:$B$722,$B733)*SUMIFS(Calculations!$E$3:$E$53,Calculations!$A$3:$A$53,$B733)</f>
        <v/>
      </c>
      <c r="M733" s="31">
        <f>M7/SUMIFS(M$3:M$722,$B$3:$B$722,$B733)*SUMIFS(Calculations!$E$3:$E$53,Calculations!$A$3:$A$53,$B733)</f>
        <v/>
      </c>
      <c r="N733" s="31">
        <f>N7/SUMIFS(N$3:N$722,$B$3:$B$722,$B733)*SUMIFS(Calculations!$E$3:$E$53,Calculations!$A$3:$A$53,$B733)</f>
        <v/>
      </c>
      <c r="O733" s="31">
        <f>O7/SUMIFS(O$3:O$722,$B$3:$B$722,$B733)*SUMIFS(Calculations!$E$3:$E$53,Calculations!$A$3:$A$53,$B733)</f>
        <v/>
      </c>
      <c r="P733" s="31">
        <f>P7/SUMIFS(P$3:P$722,$B$3:$B$722,$B733)*SUMIFS(Calculations!$E$3:$E$53,Calculations!$A$3:$A$53,$B733)</f>
        <v/>
      </c>
      <c r="Q733" s="31">
        <f>Q7/SUMIFS(Q$3:Q$722,$B$3:$B$722,$B733)*SUMIFS(Calculations!$E$3:$E$53,Calculations!$A$3:$A$53,$B733)</f>
        <v/>
      </c>
      <c r="R733" s="31">
        <f>R7/SUMIFS(R$3:R$722,$B$3:$B$722,$B733)*SUMIFS(Calculations!$E$3:$E$53,Calculations!$A$3:$A$53,$B733)</f>
        <v/>
      </c>
    </row>
    <row r="734" ht="15.75" customHeight="1">
      <c r="B734" s="31" t="inlineStr">
        <is>
          <t>AL</t>
        </is>
      </c>
      <c r="C734" s="31" t="inlineStr">
        <is>
          <t>Generation</t>
        </is>
      </c>
      <c r="D734" s="31" t="inlineStr">
        <is>
          <t>Imports</t>
        </is>
      </c>
      <c r="E734" s="31">
        <f>LOOKUP(D734,$U$2:$V$15,$V$2:$V$15)</f>
        <v/>
      </c>
      <c r="F734" s="31">
        <f>F8/SUMIFS(F$3:F$722,$B$3:$B$722,$B734)*SUMIFS(Calculations!$E$3:$E$53,Calculations!$A$3:$A$53,$B734)</f>
        <v/>
      </c>
      <c r="G734" s="31">
        <f>G8/SUMIFS(G$3:G$722,$B$3:$B$722,$B734)*SUMIFS(Calculations!$E$3:$E$53,Calculations!$A$3:$A$53,$B734)</f>
        <v/>
      </c>
      <c r="H734" s="31">
        <f>H8/SUMIFS(H$3:H$722,$B$3:$B$722,$B734)*SUMIFS(Calculations!$E$3:$E$53,Calculations!$A$3:$A$53,$B734)</f>
        <v/>
      </c>
      <c r="I734" s="31">
        <f>I8/SUMIFS(I$3:I$722,$B$3:$B$722,$B734)*SUMIFS(Calculations!$E$3:$E$53,Calculations!$A$3:$A$53,$B734)</f>
        <v/>
      </c>
      <c r="J734" s="31">
        <f>J8/SUMIFS(J$3:J$722,$B$3:$B$722,$B734)*SUMIFS(Calculations!$E$3:$E$53,Calculations!$A$3:$A$53,$B734)</f>
        <v/>
      </c>
      <c r="K734" s="31">
        <f>K8/SUMIFS(K$3:K$722,$B$3:$B$722,$B734)*SUMIFS(Calculations!$E$3:$E$53,Calculations!$A$3:$A$53,$B734)</f>
        <v/>
      </c>
      <c r="L734" s="31">
        <f>L8/SUMIFS(L$3:L$722,$B$3:$B$722,$B734)*SUMIFS(Calculations!$E$3:$E$53,Calculations!$A$3:$A$53,$B734)</f>
        <v/>
      </c>
      <c r="M734" s="31">
        <f>M8/SUMIFS(M$3:M$722,$B$3:$B$722,$B734)*SUMIFS(Calculations!$E$3:$E$53,Calculations!$A$3:$A$53,$B734)</f>
        <v/>
      </c>
      <c r="N734" s="31">
        <f>N8/SUMIFS(N$3:N$722,$B$3:$B$722,$B734)*SUMIFS(Calculations!$E$3:$E$53,Calculations!$A$3:$A$53,$B734)</f>
        <v/>
      </c>
      <c r="O734" s="31">
        <f>O8/SUMIFS(O$3:O$722,$B$3:$B$722,$B734)*SUMIFS(Calculations!$E$3:$E$53,Calculations!$A$3:$A$53,$B734)</f>
        <v/>
      </c>
      <c r="P734" s="31">
        <f>P8/SUMIFS(P$3:P$722,$B$3:$B$722,$B734)*SUMIFS(Calculations!$E$3:$E$53,Calculations!$A$3:$A$53,$B734)</f>
        <v/>
      </c>
      <c r="Q734" s="31">
        <f>Q8/SUMIFS(Q$3:Q$722,$B$3:$B$722,$B734)*SUMIFS(Calculations!$E$3:$E$53,Calculations!$A$3:$A$53,$B734)</f>
        <v/>
      </c>
      <c r="R734" s="31">
        <f>R8/SUMIFS(R$3:R$722,$B$3:$B$722,$B734)*SUMIFS(Calculations!$E$3:$E$53,Calculations!$A$3:$A$53,$B734)</f>
        <v/>
      </c>
    </row>
    <row r="735" ht="15.75" customHeight="1">
      <c r="B735" s="31" t="inlineStr">
        <is>
          <t>AL</t>
        </is>
      </c>
      <c r="C735" s="31" t="inlineStr">
        <is>
          <t>Generation</t>
        </is>
      </c>
      <c r="D735" s="31" t="inlineStr">
        <is>
          <t>Land-based Wind</t>
        </is>
      </c>
      <c r="E735" s="31">
        <f>LOOKUP(D735,$U$2:$V$15,$V$2:$V$15)</f>
        <v/>
      </c>
      <c r="F735" s="31">
        <f>F9/SUMIFS(F$3:F$722,$B$3:$B$722,$B735)*SUMIFS(Calculations!$E$3:$E$53,Calculations!$A$3:$A$53,$B735)</f>
        <v/>
      </c>
      <c r="G735" s="31">
        <f>G9/SUMIFS(G$3:G$722,$B$3:$B$722,$B735)*SUMIFS(Calculations!$E$3:$E$53,Calculations!$A$3:$A$53,$B735)</f>
        <v/>
      </c>
      <c r="H735" s="31">
        <f>H9/SUMIFS(H$3:H$722,$B$3:$B$722,$B735)*SUMIFS(Calculations!$E$3:$E$53,Calculations!$A$3:$A$53,$B735)</f>
        <v/>
      </c>
      <c r="I735" s="31">
        <f>I9/SUMIFS(I$3:I$722,$B$3:$B$722,$B735)*SUMIFS(Calculations!$E$3:$E$53,Calculations!$A$3:$A$53,$B735)</f>
        <v/>
      </c>
      <c r="J735" s="31">
        <f>J9/SUMIFS(J$3:J$722,$B$3:$B$722,$B735)*SUMIFS(Calculations!$E$3:$E$53,Calculations!$A$3:$A$53,$B735)</f>
        <v/>
      </c>
      <c r="K735" s="31">
        <f>K9/SUMIFS(K$3:K$722,$B$3:$B$722,$B735)*SUMIFS(Calculations!$E$3:$E$53,Calculations!$A$3:$A$53,$B735)</f>
        <v/>
      </c>
      <c r="L735" s="31">
        <f>L9/SUMIFS(L$3:L$722,$B$3:$B$722,$B735)*SUMIFS(Calculations!$E$3:$E$53,Calculations!$A$3:$A$53,$B735)</f>
        <v/>
      </c>
      <c r="M735" s="31">
        <f>M9/SUMIFS(M$3:M$722,$B$3:$B$722,$B735)*SUMIFS(Calculations!$E$3:$E$53,Calculations!$A$3:$A$53,$B735)</f>
        <v/>
      </c>
      <c r="N735" s="31">
        <f>N9/SUMIFS(N$3:N$722,$B$3:$B$722,$B735)*SUMIFS(Calculations!$E$3:$E$53,Calculations!$A$3:$A$53,$B735)</f>
        <v/>
      </c>
      <c r="O735" s="31">
        <f>O9/SUMIFS(O$3:O$722,$B$3:$B$722,$B735)*SUMIFS(Calculations!$E$3:$E$53,Calculations!$A$3:$A$53,$B735)</f>
        <v/>
      </c>
      <c r="P735" s="31">
        <f>P9/SUMIFS(P$3:P$722,$B$3:$B$722,$B735)*SUMIFS(Calculations!$E$3:$E$53,Calculations!$A$3:$A$53,$B735)</f>
        <v/>
      </c>
      <c r="Q735" s="31">
        <f>Q9/SUMIFS(Q$3:Q$722,$B$3:$B$722,$B735)*SUMIFS(Calculations!$E$3:$E$53,Calculations!$A$3:$A$53,$B735)</f>
        <v/>
      </c>
      <c r="R735" s="31">
        <f>R9/SUMIFS(R$3:R$722,$B$3:$B$722,$B735)*SUMIFS(Calculations!$E$3:$E$53,Calculations!$A$3:$A$53,$B735)</f>
        <v/>
      </c>
    </row>
    <row r="736" ht="15.75" customHeight="1">
      <c r="B736" s="31" t="inlineStr">
        <is>
          <t>AL</t>
        </is>
      </c>
      <c r="C736" s="31" t="inlineStr">
        <is>
          <t>Generation</t>
        </is>
      </c>
      <c r="D736" s="31" t="inlineStr">
        <is>
          <t>NG-CC</t>
        </is>
      </c>
      <c r="E736" s="31">
        <f>LOOKUP(D736,$U$2:$V$15,$V$2:$V$15)</f>
        <v/>
      </c>
      <c r="F736" s="31">
        <f>F10/SUMIFS(F$3:F$722,$B$3:$B$722,$B736)*SUMIFS(Calculations!$E$3:$E$53,Calculations!$A$3:$A$53,$B736)</f>
        <v/>
      </c>
      <c r="G736" s="31">
        <f>G10/SUMIFS(G$3:G$722,$B$3:$B$722,$B736)*SUMIFS(Calculations!$E$3:$E$53,Calculations!$A$3:$A$53,$B736)</f>
        <v/>
      </c>
      <c r="H736" s="31">
        <f>H10/SUMIFS(H$3:H$722,$B$3:$B$722,$B736)*SUMIFS(Calculations!$E$3:$E$53,Calculations!$A$3:$A$53,$B736)</f>
        <v/>
      </c>
      <c r="I736" s="31">
        <f>I10/SUMIFS(I$3:I$722,$B$3:$B$722,$B736)*SUMIFS(Calculations!$E$3:$E$53,Calculations!$A$3:$A$53,$B736)</f>
        <v/>
      </c>
      <c r="J736" s="31">
        <f>J10/SUMIFS(J$3:J$722,$B$3:$B$722,$B736)*SUMIFS(Calculations!$E$3:$E$53,Calculations!$A$3:$A$53,$B736)</f>
        <v/>
      </c>
      <c r="K736" s="31">
        <f>K10/SUMIFS(K$3:K$722,$B$3:$B$722,$B736)*SUMIFS(Calculations!$E$3:$E$53,Calculations!$A$3:$A$53,$B736)</f>
        <v/>
      </c>
      <c r="L736" s="31">
        <f>L10/SUMIFS(L$3:L$722,$B$3:$B$722,$B736)*SUMIFS(Calculations!$E$3:$E$53,Calculations!$A$3:$A$53,$B736)</f>
        <v/>
      </c>
      <c r="M736" s="31">
        <f>M10/SUMIFS(M$3:M$722,$B$3:$B$722,$B736)*SUMIFS(Calculations!$E$3:$E$53,Calculations!$A$3:$A$53,$B736)</f>
        <v/>
      </c>
      <c r="N736" s="31">
        <f>N10/SUMIFS(N$3:N$722,$B$3:$B$722,$B736)*SUMIFS(Calculations!$E$3:$E$53,Calculations!$A$3:$A$53,$B736)</f>
        <v/>
      </c>
      <c r="O736" s="31">
        <f>O10/SUMIFS(O$3:O$722,$B$3:$B$722,$B736)*SUMIFS(Calculations!$E$3:$E$53,Calculations!$A$3:$A$53,$B736)</f>
        <v/>
      </c>
      <c r="P736" s="31">
        <f>P10/SUMIFS(P$3:P$722,$B$3:$B$722,$B736)*SUMIFS(Calculations!$E$3:$E$53,Calculations!$A$3:$A$53,$B736)</f>
        <v/>
      </c>
      <c r="Q736" s="31">
        <f>Q10/SUMIFS(Q$3:Q$722,$B$3:$B$722,$B736)*SUMIFS(Calculations!$E$3:$E$53,Calculations!$A$3:$A$53,$B736)</f>
        <v/>
      </c>
      <c r="R736" s="31">
        <f>R10/SUMIFS(R$3:R$722,$B$3:$B$722,$B736)*SUMIFS(Calculations!$E$3:$E$53,Calculations!$A$3:$A$53,$B736)</f>
        <v/>
      </c>
    </row>
    <row r="737" ht="15.75" customHeight="1">
      <c r="B737" s="31" t="inlineStr">
        <is>
          <t>AL</t>
        </is>
      </c>
      <c r="C737" s="31" t="inlineStr">
        <is>
          <t>Generation</t>
        </is>
      </c>
      <c r="D737" s="31" t="inlineStr">
        <is>
          <t>NG-CT</t>
        </is>
      </c>
      <c r="E737" s="31">
        <f>LOOKUP(D737,$U$2:$V$15,$V$2:$V$15)</f>
        <v/>
      </c>
      <c r="F737" s="31">
        <f>F11/SUMIFS(F$3:F$722,$B$3:$B$722,$B737)*SUMIFS(Calculations!$E$3:$E$53,Calculations!$A$3:$A$53,$B737)</f>
        <v/>
      </c>
      <c r="G737" s="31">
        <f>G11/SUMIFS(G$3:G$722,$B$3:$B$722,$B737)*SUMIFS(Calculations!$E$3:$E$53,Calculations!$A$3:$A$53,$B737)</f>
        <v/>
      </c>
      <c r="H737" s="31">
        <f>H11/SUMIFS(H$3:H$722,$B$3:$B$722,$B737)*SUMIFS(Calculations!$E$3:$E$53,Calculations!$A$3:$A$53,$B737)</f>
        <v/>
      </c>
      <c r="I737" s="31">
        <f>I11/SUMIFS(I$3:I$722,$B$3:$B$722,$B737)*SUMIFS(Calculations!$E$3:$E$53,Calculations!$A$3:$A$53,$B737)</f>
        <v/>
      </c>
      <c r="J737" s="31">
        <f>J11/SUMIFS(J$3:J$722,$B$3:$B$722,$B737)*SUMIFS(Calculations!$E$3:$E$53,Calculations!$A$3:$A$53,$B737)</f>
        <v/>
      </c>
      <c r="K737" s="31">
        <f>K11/SUMIFS(K$3:K$722,$B$3:$B$722,$B737)*SUMIFS(Calculations!$E$3:$E$53,Calculations!$A$3:$A$53,$B737)</f>
        <v/>
      </c>
      <c r="L737" s="31">
        <f>L11/SUMIFS(L$3:L$722,$B$3:$B$722,$B737)*SUMIFS(Calculations!$E$3:$E$53,Calculations!$A$3:$A$53,$B737)</f>
        <v/>
      </c>
      <c r="M737" s="31">
        <f>M11/SUMIFS(M$3:M$722,$B$3:$B$722,$B737)*SUMIFS(Calculations!$E$3:$E$53,Calculations!$A$3:$A$53,$B737)</f>
        <v/>
      </c>
      <c r="N737" s="31">
        <f>N11/SUMIFS(N$3:N$722,$B$3:$B$722,$B737)*SUMIFS(Calculations!$E$3:$E$53,Calculations!$A$3:$A$53,$B737)</f>
        <v/>
      </c>
      <c r="O737" s="31">
        <f>O11/SUMIFS(O$3:O$722,$B$3:$B$722,$B737)*SUMIFS(Calculations!$E$3:$E$53,Calculations!$A$3:$A$53,$B737)</f>
        <v/>
      </c>
      <c r="P737" s="31">
        <f>P11/SUMIFS(P$3:P$722,$B$3:$B$722,$B737)*SUMIFS(Calculations!$E$3:$E$53,Calculations!$A$3:$A$53,$B737)</f>
        <v/>
      </c>
      <c r="Q737" s="31">
        <f>Q11/SUMIFS(Q$3:Q$722,$B$3:$B$722,$B737)*SUMIFS(Calculations!$E$3:$E$53,Calculations!$A$3:$A$53,$B737)</f>
        <v/>
      </c>
      <c r="R737" s="31">
        <f>R11/SUMIFS(R$3:R$722,$B$3:$B$722,$B737)*SUMIFS(Calculations!$E$3:$E$53,Calculations!$A$3:$A$53,$B737)</f>
        <v/>
      </c>
    </row>
    <row r="738" ht="15.75" customHeight="1">
      <c r="B738" s="31" t="inlineStr">
        <is>
          <t>AL</t>
        </is>
      </c>
      <c r="C738" s="31" t="inlineStr">
        <is>
          <t>Generation</t>
        </is>
      </c>
      <c r="D738" s="31" t="inlineStr">
        <is>
          <t>Nuclear</t>
        </is>
      </c>
      <c r="E738" s="31">
        <f>LOOKUP(D738,$U$2:$V$15,$V$2:$V$15)</f>
        <v/>
      </c>
      <c r="F738" s="31">
        <f>F12/SUMIFS(F$3:F$722,$B$3:$B$722,$B738)*SUMIFS(Calculations!$E$3:$E$53,Calculations!$A$3:$A$53,$B738)</f>
        <v/>
      </c>
      <c r="G738" s="31">
        <f>G12/SUMIFS(G$3:G$722,$B$3:$B$722,$B738)*SUMIFS(Calculations!$E$3:$E$53,Calculations!$A$3:$A$53,$B738)</f>
        <v/>
      </c>
      <c r="H738" s="31">
        <f>H12/SUMIFS(H$3:H$722,$B$3:$B$722,$B738)*SUMIFS(Calculations!$E$3:$E$53,Calculations!$A$3:$A$53,$B738)</f>
        <v/>
      </c>
      <c r="I738" s="31">
        <f>I12/SUMIFS(I$3:I$722,$B$3:$B$722,$B738)*SUMIFS(Calculations!$E$3:$E$53,Calculations!$A$3:$A$53,$B738)</f>
        <v/>
      </c>
      <c r="J738" s="31">
        <f>J12/SUMIFS(J$3:J$722,$B$3:$B$722,$B738)*SUMIFS(Calculations!$E$3:$E$53,Calculations!$A$3:$A$53,$B738)</f>
        <v/>
      </c>
      <c r="K738" s="31">
        <f>K12/SUMIFS(K$3:K$722,$B$3:$B$722,$B738)*SUMIFS(Calculations!$E$3:$E$53,Calculations!$A$3:$A$53,$B738)</f>
        <v/>
      </c>
      <c r="L738" s="31">
        <f>L12/SUMIFS(L$3:L$722,$B$3:$B$722,$B738)*SUMIFS(Calculations!$E$3:$E$53,Calculations!$A$3:$A$53,$B738)</f>
        <v/>
      </c>
      <c r="M738" s="31">
        <f>M12/SUMIFS(M$3:M$722,$B$3:$B$722,$B738)*SUMIFS(Calculations!$E$3:$E$53,Calculations!$A$3:$A$53,$B738)</f>
        <v/>
      </c>
      <c r="N738" s="31">
        <f>N12/SUMIFS(N$3:N$722,$B$3:$B$722,$B738)*SUMIFS(Calculations!$E$3:$E$53,Calculations!$A$3:$A$53,$B738)</f>
        <v/>
      </c>
      <c r="O738" s="31">
        <f>O12/SUMIFS(O$3:O$722,$B$3:$B$722,$B738)*SUMIFS(Calculations!$E$3:$E$53,Calculations!$A$3:$A$53,$B738)</f>
        <v/>
      </c>
      <c r="P738" s="31">
        <f>P12/SUMIFS(P$3:P$722,$B$3:$B$722,$B738)*SUMIFS(Calculations!$E$3:$E$53,Calculations!$A$3:$A$53,$B738)</f>
        <v/>
      </c>
      <c r="Q738" s="31">
        <f>Q12/SUMIFS(Q$3:Q$722,$B$3:$B$722,$B738)*SUMIFS(Calculations!$E$3:$E$53,Calculations!$A$3:$A$53,$B738)</f>
        <v/>
      </c>
      <c r="R738" s="31">
        <f>R12/SUMIFS(R$3:R$722,$B$3:$B$722,$B738)*SUMIFS(Calculations!$E$3:$E$53,Calculations!$A$3:$A$53,$B738)</f>
        <v/>
      </c>
    </row>
    <row r="739" ht="15.75" customHeight="1">
      <c r="B739" s="31" t="inlineStr">
        <is>
          <t>AL</t>
        </is>
      </c>
      <c r="C739" s="31" t="inlineStr">
        <is>
          <t>Generation</t>
        </is>
      </c>
      <c r="D739" s="31" t="inlineStr">
        <is>
          <t>Offshore Wind</t>
        </is>
      </c>
      <c r="E739" s="31">
        <f>LOOKUP(D739,$U$2:$V$15,$V$2:$V$15)</f>
        <v/>
      </c>
      <c r="F739" s="31">
        <f>F13/SUMIFS(F$3:F$722,$B$3:$B$722,$B739)*SUMIFS(Calculations!$E$3:$E$53,Calculations!$A$3:$A$53,$B739)</f>
        <v/>
      </c>
      <c r="G739" s="31">
        <f>G13/SUMIFS(G$3:G$722,$B$3:$B$722,$B739)*SUMIFS(Calculations!$E$3:$E$53,Calculations!$A$3:$A$53,$B739)</f>
        <v/>
      </c>
      <c r="H739" s="31">
        <f>H13/SUMIFS(H$3:H$722,$B$3:$B$722,$B739)*SUMIFS(Calculations!$E$3:$E$53,Calculations!$A$3:$A$53,$B739)</f>
        <v/>
      </c>
      <c r="I739" s="31">
        <f>I13/SUMIFS(I$3:I$722,$B$3:$B$722,$B739)*SUMIFS(Calculations!$E$3:$E$53,Calculations!$A$3:$A$53,$B739)</f>
        <v/>
      </c>
      <c r="J739" s="31">
        <f>J13/SUMIFS(J$3:J$722,$B$3:$B$722,$B739)*SUMIFS(Calculations!$E$3:$E$53,Calculations!$A$3:$A$53,$B739)</f>
        <v/>
      </c>
      <c r="K739" s="31">
        <f>K13/SUMIFS(K$3:K$722,$B$3:$B$722,$B739)*SUMIFS(Calculations!$E$3:$E$53,Calculations!$A$3:$A$53,$B739)</f>
        <v/>
      </c>
      <c r="L739" s="31">
        <f>L13/SUMIFS(L$3:L$722,$B$3:$B$722,$B739)*SUMIFS(Calculations!$E$3:$E$53,Calculations!$A$3:$A$53,$B739)</f>
        <v/>
      </c>
      <c r="M739" s="31">
        <f>M13/SUMIFS(M$3:M$722,$B$3:$B$722,$B739)*SUMIFS(Calculations!$E$3:$E$53,Calculations!$A$3:$A$53,$B739)</f>
        <v/>
      </c>
      <c r="N739" s="31">
        <f>N13/SUMIFS(N$3:N$722,$B$3:$B$722,$B739)*SUMIFS(Calculations!$E$3:$E$53,Calculations!$A$3:$A$53,$B739)</f>
        <v/>
      </c>
      <c r="O739" s="31">
        <f>O13/SUMIFS(O$3:O$722,$B$3:$B$722,$B739)*SUMIFS(Calculations!$E$3:$E$53,Calculations!$A$3:$A$53,$B739)</f>
        <v/>
      </c>
      <c r="P739" s="31">
        <f>P13/SUMIFS(P$3:P$722,$B$3:$B$722,$B739)*SUMIFS(Calculations!$E$3:$E$53,Calculations!$A$3:$A$53,$B739)</f>
        <v/>
      </c>
      <c r="Q739" s="31">
        <f>Q13/SUMIFS(Q$3:Q$722,$B$3:$B$722,$B739)*SUMIFS(Calculations!$E$3:$E$53,Calculations!$A$3:$A$53,$B739)</f>
        <v/>
      </c>
      <c r="R739" s="31">
        <f>R13/SUMIFS(R$3:R$722,$B$3:$B$722,$B739)*SUMIFS(Calculations!$E$3:$E$53,Calculations!$A$3:$A$53,$B739)</f>
        <v/>
      </c>
    </row>
    <row r="740" ht="15.75" customHeight="1">
      <c r="B740" s="31" t="inlineStr">
        <is>
          <t>AL</t>
        </is>
      </c>
      <c r="C740" s="31" t="inlineStr">
        <is>
          <t>Generation</t>
        </is>
      </c>
      <c r="D740" s="31" t="inlineStr">
        <is>
          <t>Oil-Gas-Steam</t>
        </is>
      </c>
      <c r="E740" s="31">
        <f>LOOKUP(D740,$U$2:$V$15,$V$2:$V$15)</f>
        <v/>
      </c>
      <c r="F740" s="31">
        <f>F14/SUMIFS(F$3:F$722,$B$3:$B$722,$B740)*SUMIFS(Calculations!$E$3:$E$53,Calculations!$A$3:$A$53,$B740)</f>
        <v/>
      </c>
      <c r="G740" s="31">
        <f>G14/SUMIFS(G$3:G$722,$B$3:$B$722,$B740)*SUMIFS(Calculations!$E$3:$E$53,Calculations!$A$3:$A$53,$B740)</f>
        <v/>
      </c>
      <c r="H740" s="31">
        <f>H14/SUMIFS(H$3:H$722,$B$3:$B$722,$B740)*SUMIFS(Calculations!$E$3:$E$53,Calculations!$A$3:$A$53,$B740)</f>
        <v/>
      </c>
      <c r="I740" s="31">
        <f>I14/SUMIFS(I$3:I$722,$B$3:$B$722,$B740)*SUMIFS(Calculations!$E$3:$E$53,Calculations!$A$3:$A$53,$B740)</f>
        <v/>
      </c>
      <c r="J740" s="31">
        <f>J14/SUMIFS(J$3:J$722,$B$3:$B$722,$B740)*SUMIFS(Calculations!$E$3:$E$53,Calculations!$A$3:$A$53,$B740)</f>
        <v/>
      </c>
      <c r="K740" s="31">
        <f>K14/SUMIFS(K$3:K$722,$B$3:$B$722,$B740)*SUMIFS(Calculations!$E$3:$E$53,Calculations!$A$3:$A$53,$B740)</f>
        <v/>
      </c>
      <c r="L740" s="31">
        <f>L14/SUMIFS(L$3:L$722,$B$3:$B$722,$B740)*SUMIFS(Calculations!$E$3:$E$53,Calculations!$A$3:$A$53,$B740)</f>
        <v/>
      </c>
      <c r="M740" s="31">
        <f>M14/SUMIFS(M$3:M$722,$B$3:$B$722,$B740)*SUMIFS(Calculations!$E$3:$E$53,Calculations!$A$3:$A$53,$B740)</f>
        <v/>
      </c>
      <c r="N740" s="31">
        <f>N14/SUMIFS(N$3:N$722,$B$3:$B$722,$B740)*SUMIFS(Calculations!$E$3:$E$53,Calculations!$A$3:$A$53,$B740)</f>
        <v/>
      </c>
      <c r="O740" s="31">
        <f>O14/SUMIFS(O$3:O$722,$B$3:$B$722,$B740)*SUMIFS(Calculations!$E$3:$E$53,Calculations!$A$3:$A$53,$B740)</f>
        <v/>
      </c>
      <c r="P740" s="31">
        <f>P14/SUMIFS(P$3:P$722,$B$3:$B$722,$B740)*SUMIFS(Calculations!$E$3:$E$53,Calculations!$A$3:$A$53,$B740)</f>
        <v/>
      </c>
      <c r="Q740" s="31">
        <f>Q14/SUMIFS(Q$3:Q$722,$B$3:$B$722,$B740)*SUMIFS(Calculations!$E$3:$E$53,Calculations!$A$3:$A$53,$B740)</f>
        <v/>
      </c>
      <c r="R740" s="31">
        <f>R14/SUMIFS(R$3:R$722,$B$3:$B$722,$B740)*SUMIFS(Calculations!$E$3:$E$53,Calculations!$A$3:$A$53,$B740)</f>
        <v/>
      </c>
    </row>
    <row r="741" ht="15.75" customHeight="1">
      <c r="B741" s="31" t="inlineStr">
        <is>
          <t>AL</t>
        </is>
      </c>
      <c r="C741" s="31" t="inlineStr">
        <is>
          <t>Generation</t>
        </is>
      </c>
      <c r="D741" s="31" t="inlineStr">
        <is>
          <t>Rooftop PV</t>
        </is>
      </c>
      <c r="E741" s="31">
        <f>LOOKUP(D741,$U$2:$V$15,$V$2:$V$15)</f>
        <v/>
      </c>
      <c r="F741" s="31">
        <f>F15/SUMIFS(F$3:F$722,$B$3:$B$722,$B741)*SUMIFS(Calculations!$E$3:$E$53,Calculations!$A$3:$A$53,$B741)</f>
        <v/>
      </c>
      <c r="G741" s="31">
        <f>G15/SUMIFS(G$3:G$722,$B$3:$B$722,$B741)*SUMIFS(Calculations!$E$3:$E$53,Calculations!$A$3:$A$53,$B741)</f>
        <v/>
      </c>
      <c r="H741" s="31">
        <f>H15/SUMIFS(H$3:H$722,$B$3:$B$722,$B741)*SUMIFS(Calculations!$E$3:$E$53,Calculations!$A$3:$A$53,$B741)</f>
        <v/>
      </c>
      <c r="I741" s="31">
        <f>I15/SUMIFS(I$3:I$722,$B$3:$B$722,$B741)*SUMIFS(Calculations!$E$3:$E$53,Calculations!$A$3:$A$53,$B741)</f>
        <v/>
      </c>
      <c r="J741" s="31">
        <f>J15/SUMIFS(J$3:J$722,$B$3:$B$722,$B741)*SUMIFS(Calculations!$E$3:$E$53,Calculations!$A$3:$A$53,$B741)</f>
        <v/>
      </c>
      <c r="K741" s="31">
        <f>K15/SUMIFS(K$3:K$722,$B$3:$B$722,$B741)*SUMIFS(Calculations!$E$3:$E$53,Calculations!$A$3:$A$53,$B741)</f>
        <v/>
      </c>
      <c r="L741" s="31">
        <f>L15/SUMIFS(L$3:L$722,$B$3:$B$722,$B741)*SUMIFS(Calculations!$E$3:$E$53,Calculations!$A$3:$A$53,$B741)</f>
        <v/>
      </c>
      <c r="M741" s="31">
        <f>M15/SUMIFS(M$3:M$722,$B$3:$B$722,$B741)*SUMIFS(Calculations!$E$3:$E$53,Calculations!$A$3:$A$53,$B741)</f>
        <v/>
      </c>
      <c r="N741" s="31">
        <f>N15/SUMIFS(N$3:N$722,$B$3:$B$722,$B741)*SUMIFS(Calculations!$E$3:$E$53,Calculations!$A$3:$A$53,$B741)</f>
        <v/>
      </c>
      <c r="O741" s="31">
        <f>O15/SUMIFS(O$3:O$722,$B$3:$B$722,$B741)*SUMIFS(Calculations!$E$3:$E$53,Calculations!$A$3:$A$53,$B741)</f>
        <v/>
      </c>
      <c r="P741" s="31">
        <f>P15/SUMIFS(P$3:P$722,$B$3:$B$722,$B741)*SUMIFS(Calculations!$E$3:$E$53,Calculations!$A$3:$A$53,$B741)</f>
        <v/>
      </c>
      <c r="Q741" s="31">
        <f>Q15/SUMIFS(Q$3:Q$722,$B$3:$B$722,$B741)*SUMIFS(Calculations!$E$3:$E$53,Calculations!$A$3:$A$53,$B741)</f>
        <v/>
      </c>
      <c r="R741" s="31">
        <f>R15/SUMIFS(R$3:R$722,$B$3:$B$722,$B741)*SUMIFS(Calculations!$E$3:$E$53,Calculations!$A$3:$A$53,$B741)</f>
        <v/>
      </c>
    </row>
    <row r="742" ht="15.75" customHeight="1">
      <c r="B742" s="31" t="inlineStr">
        <is>
          <t>AL</t>
        </is>
      </c>
      <c r="C742" s="31" t="inlineStr">
        <is>
          <t>Generation</t>
        </is>
      </c>
      <c r="D742" s="31" t="inlineStr">
        <is>
          <t>Storage</t>
        </is>
      </c>
      <c r="E742" s="31">
        <f>LOOKUP(D742,$U$2:$V$15,$V$2:$V$15)</f>
        <v/>
      </c>
      <c r="F742" s="31">
        <f>F16/SUMIFS(F$3:F$722,$B$3:$B$722,$B742)*SUMIFS(Calculations!$E$3:$E$53,Calculations!$A$3:$A$53,$B742)</f>
        <v/>
      </c>
      <c r="G742" s="31">
        <f>G16/SUMIFS(G$3:G$722,$B$3:$B$722,$B742)*SUMIFS(Calculations!$E$3:$E$53,Calculations!$A$3:$A$53,$B742)</f>
        <v/>
      </c>
      <c r="H742" s="31">
        <f>H16/SUMIFS(H$3:H$722,$B$3:$B$722,$B742)*SUMIFS(Calculations!$E$3:$E$53,Calculations!$A$3:$A$53,$B742)</f>
        <v/>
      </c>
      <c r="I742" s="31">
        <f>I16/SUMIFS(I$3:I$722,$B$3:$B$722,$B742)*SUMIFS(Calculations!$E$3:$E$53,Calculations!$A$3:$A$53,$B742)</f>
        <v/>
      </c>
      <c r="J742" s="31">
        <f>J16/SUMIFS(J$3:J$722,$B$3:$B$722,$B742)*SUMIFS(Calculations!$E$3:$E$53,Calculations!$A$3:$A$53,$B742)</f>
        <v/>
      </c>
      <c r="K742" s="31">
        <f>K16/SUMIFS(K$3:K$722,$B$3:$B$722,$B742)*SUMIFS(Calculations!$E$3:$E$53,Calculations!$A$3:$A$53,$B742)</f>
        <v/>
      </c>
      <c r="L742" s="31">
        <f>L16/SUMIFS(L$3:L$722,$B$3:$B$722,$B742)*SUMIFS(Calculations!$E$3:$E$53,Calculations!$A$3:$A$53,$B742)</f>
        <v/>
      </c>
      <c r="M742" s="31">
        <f>M16/SUMIFS(M$3:M$722,$B$3:$B$722,$B742)*SUMIFS(Calculations!$E$3:$E$53,Calculations!$A$3:$A$53,$B742)</f>
        <v/>
      </c>
      <c r="N742" s="31">
        <f>N16/SUMIFS(N$3:N$722,$B$3:$B$722,$B742)*SUMIFS(Calculations!$E$3:$E$53,Calculations!$A$3:$A$53,$B742)</f>
        <v/>
      </c>
      <c r="O742" s="31">
        <f>O16/SUMIFS(O$3:O$722,$B$3:$B$722,$B742)*SUMIFS(Calculations!$E$3:$E$53,Calculations!$A$3:$A$53,$B742)</f>
        <v/>
      </c>
      <c r="P742" s="31">
        <f>P16/SUMIFS(P$3:P$722,$B$3:$B$722,$B742)*SUMIFS(Calculations!$E$3:$E$53,Calculations!$A$3:$A$53,$B742)</f>
        <v/>
      </c>
      <c r="Q742" s="31">
        <f>Q16/SUMIFS(Q$3:Q$722,$B$3:$B$722,$B742)*SUMIFS(Calculations!$E$3:$E$53,Calculations!$A$3:$A$53,$B742)</f>
        <v/>
      </c>
      <c r="R742" s="31">
        <f>R16/SUMIFS(R$3:R$722,$B$3:$B$722,$B742)*SUMIFS(Calculations!$E$3:$E$53,Calculations!$A$3:$A$53,$B742)</f>
        <v/>
      </c>
    </row>
    <row r="743" ht="15.75" customHeight="1">
      <c r="B743" s="31" t="inlineStr">
        <is>
          <t>AL</t>
        </is>
      </c>
      <c r="C743" s="31" t="inlineStr">
        <is>
          <t>Generation</t>
        </is>
      </c>
      <c r="D743" s="31" t="inlineStr">
        <is>
          <t>Utility PV</t>
        </is>
      </c>
      <c r="E743" s="31">
        <f>LOOKUP(D743,$U$2:$V$15,$V$2:$V$15)</f>
        <v/>
      </c>
      <c r="F743" s="31">
        <f>F17/SUMIFS(F$3:F$722,$B$3:$B$722,$B743)*SUMIFS(Calculations!$E$3:$E$53,Calculations!$A$3:$A$53,$B743)</f>
        <v/>
      </c>
      <c r="G743" s="31">
        <f>G17/SUMIFS(G$3:G$722,$B$3:$B$722,$B743)*SUMIFS(Calculations!$E$3:$E$53,Calculations!$A$3:$A$53,$B743)</f>
        <v/>
      </c>
      <c r="H743" s="31">
        <f>H17/SUMIFS(H$3:H$722,$B$3:$B$722,$B743)*SUMIFS(Calculations!$E$3:$E$53,Calculations!$A$3:$A$53,$B743)</f>
        <v/>
      </c>
      <c r="I743" s="31">
        <f>I17/SUMIFS(I$3:I$722,$B$3:$B$722,$B743)*SUMIFS(Calculations!$E$3:$E$53,Calculations!$A$3:$A$53,$B743)</f>
        <v/>
      </c>
      <c r="J743" s="31">
        <f>J17/SUMIFS(J$3:J$722,$B$3:$B$722,$B743)*SUMIFS(Calculations!$E$3:$E$53,Calculations!$A$3:$A$53,$B743)</f>
        <v/>
      </c>
      <c r="K743" s="31">
        <f>K17/SUMIFS(K$3:K$722,$B$3:$B$722,$B743)*SUMIFS(Calculations!$E$3:$E$53,Calculations!$A$3:$A$53,$B743)</f>
        <v/>
      </c>
      <c r="L743" s="31">
        <f>L17/SUMIFS(L$3:L$722,$B$3:$B$722,$B743)*SUMIFS(Calculations!$E$3:$E$53,Calculations!$A$3:$A$53,$B743)</f>
        <v/>
      </c>
      <c r="M743" s="31">
        <f>M17/SUMIFS(M$3:M$722,$B$3:$B$722,$B743)*SUMIFS(Calculations!$E$3:$E$53,Calculations!$A$3:$A$53,$B743)</f>
        <v/>
      </c>
      <c r="N743" s="31">
        <f>N17/SUMIFS(N$3:N$722,$B$3:$B$722,$B743)*SUMIFS(Calculations!$E$3:$E$53,Calculations!$A$3:$A$53,$B743)</f>
        <v/>
      </c>
      <c r="O743" s="31">
        <f>O17/SUMIFS(O$3:O$722,$B$3:$B$722,$B743)*SUMIFS(Calculations!$E$3:$E$53,Calculations!$A$3:$A$53,$B743)</f>
        <v/>
      </c>
      <c r="P743" s="31">
        <f>P17/SUMIFS(P$3:P$722,$B$3:$B$722,$B743)*SUMIFS(Calculations!$E$3:$E$53,Calculations!$A$3:$A$53,$B743)</f>
        <v/>
      </c>
      <c r="Q743" s="31">
        <f>Q17/SUMIFS(Q$3:Q$722,$B$3:$B$722,$B743)*SUMIFS(Calculations!$E$3:$E$53,Calculations!$A$3:$A$53,$B743)</f>
        <v/>
      </c>
      <c r="R743" s="31">
        <f>R17/SUMIFS(R$3:R$722,$B$3:$B$722,$B743)*SUMIFS(Calculations!$E$3:$E$53,Calculations!$A$3:$A$53,$B743)</f>
        <v/>
      </c>
    </row>
    <row r="744" ht="15.75" customHeight="1">
      <c r="B744" s="31" t="inlineStr">
        <is>
          <t>AR</t>
        </is>
      </c>
      <c r="C744" s="31" t="inlineStr">
        <is>
          <t>Generation</t>
        </is>
      </c>
      <c r="D744" s="31" t="inlineStr">
        <is>
          <t>Biopower</t>
        </is>
      </c>
      <c r="E744" s="31">
        <f>LOOKUP(D744,$U$2:$V$15,$V$2:$V$15)</f>
        <v/>
      </c>
      <c r="F744" s="31">
        <f>F18/SUMIFS(F$3:F$722,$B$3:$B$722,$B744)*SUMIFS(Calculations!$E$3:$E$53,Calculations!$A$3:$A$53,$B744)</f>
        <v/>
      </c>
      <c r="G744" s="31">
        <f>G18/SUMIFS(G$3:G$722,$B$3:$B$722,$B744)*SUMIFS(Calculations!$E$3:$E$53,Calculations!$A$3:$A$53,$B744)</f>
        <v/>
      </c>
      <c r="H744" s="31">
        <f>H18/SUMIFS(H$3:H$722,$B$3:$B$722,$B744)*SUMIFS(Calculations!$E$3:$E$53,Calculations!$A$3:$A$53,$B744)</f>
        <v/>
      </c>
      <c r="I744" s="31">
        <f>I18/SUMIFS(I$3:I$722,$B$3:$B$722,$B744)*SUMIFS(Calculations!$E$3:$E$53,Calculations!$A$3:$A$53,$B744)</f>
        <v/>
      </c>
      <c r="J744" s="31">
        <f>J18/SUMIFS(J$3:J$722,$B$3:$B$722,$B744)*SUMIFS(Calculations!$E$3:$E$53,Calculations!$A$3:$A$53,$B744)</f>
        <v/>
      </c>
      <c r="K744" s="31">
        <f>K18/SUMIFS(K$3:K$722,$B$3:$B$722,$B744)*SUMIFS(Calculations!$E$3:$E$53,Calculations!$A$3:$A$53,$B744)</f>
        <v/>
      </c>
      <c r="L744" s="31">
        <f>L18/SUMIFS(L$3:L$722,$B$3:$B$722,$B744)*SUMIFS(Calculations!$E$3:$E$53,Calculations!$A$3:$A$53,$B744)</f>
        <v/>
      </c>
      <c r="M744" s="31">
        <f>M18/SUMIFS(M$3:M$722,$B$3:$B$722,$B744)*SUMIFS(Calculations!$E$3:$E$53,Calculations!$A$3:$A$53,$B744)</f>
        <v/>
      </c>
      <c r="N744" s="31">
        <f>N18/SUMIFS(N$3:N$722,$B$3:$B$722,$B744)*SUMIFS(Calculations!$E$3:$E$53,Calculations!$A$3:$A$53,$B744)</f>
        <v/>
      </c>
      <c r="O744" s="31">
        <f>O18/SUMIFS(O$3:O$722,$B$3:$B$722,$B744)*SUMIFS(Calculations!$E$3:$E$53,Calculations!$A$3:$A$53,$B744)</f>
        <v/>
      </c>
      <c r="P744" s="31">
        <f>P18/SUMIFS(P$3:P$722,$B$3:$B$722,$B744)*SUMIFS(Calculations!$E$3:$E$53,Calculations!$A$3:$A$53,$B744)</f>
        <v/>
      </c>
      <c r="Q744" s="31">
        <f>Q18/SUMIFS(Q$3:Q$722,$B$3:$B$722,$B744)*SUMIFS(Calculations!$E$3:$E$53,Calculations!$A$3:$A$53,$B744)</f>
        <v/>
      </c>
      <c r="R744" s="31">
        <f>R18/SUMIFS(R$3:R$722,$B$3:$B$722,$B744)*SUMIFS(Calculations!$E$3:$E$53,Calculations!$A$3:$A$53,$B744)</f>
        <v/>
      </c>
    </row>
    <row r="745" ht="15.75" customHeight="1">
      <c r="B745" s="31" t="inlineStr">
        <is>
          <t>AR</t>
        </is>
      </c>
      <c r="C745" s="31" t="inlineStr">
        <is>
          <t>Generation</t>
        </is>
      </c>
      <c r="D745" s="31" t="inlineStr">
        <is>
          <t>Coal</t>
        </is>
      </c>
      <c r="E745" s="31">
        <f>LOOKUP(D745,$U$2:$V$15,$V$2:$V$15)</f>
        <v/>
      </c>
      <c r="F745" s="31">
        <f>F19/SUMIFS(F$3:F$722,$B$3:$B$722,$B745)*SUMIFS(Calculations!$E$3:$E$53,Calculations!$A$3:$A$53,$B745)</f>
        <v/>
      </c>
      <c r="G745" s="31">
        <f>G19/SUMIFS(G$3:G$722,$B$3:$B$722,$B745)*SUMIFS(Calculations!$E$3:$E$53,Calculations!$A$3:$A$53,$B745)</f>
        <v/>
      </c>
      <c r="H745" s="31">
        <f>H19/SUMIFS(H$3:H$722,$B$3:$B$722,$B745)*SUMIFS(Calculations!$E$3:$E$53,Calculations!$A$3:$A$53,$B745)</f>
        <v/>
      </c>
      <c r="I745" s="31">
        <f>I19/SUMIFS(I$3:I$722,$B$3:$B$722,$B745)*SUMIFS(Calculations!$E$3:$E$53,Calculations!$A$3:$A$53,$B745)</f>
        <v/>
      </c>
      <c r="J745" s="31">
        <f>J19/SUMIFS(J$3:J$722,$B$3:$B$722,$B745)*SUMIFS(Calculations!$E$3:$E$53,Calculations!$A$3:$A$53,$B745)</f>
        <v/>
      </c>
      <c r="K745" s="31">
        <f>K19/SUMIFS(K$3:K$722,$B$3:$B$722,$B745)*SUMIFS(Calculations!$E$3:$E$53,Calculations!$A$3:$A$53,$B745)</f>
        <v/>
      </c>
      <c r="L745" s="31">
        <f>L19/SUMIFS(L$3:L$722,$B$3:$B$722,$B745)*SUMIFS(Calculations!$E$3:$E$53,Calculations!$A$3:$A$53,$B745)</f>
        <v/>
      </c>
      <c r="M745" s="31">
        <f>M19/SUMIFS(M$3:M$722,$B$3:$B$722,$B745)*SUMIFS(Calculations!$E$3:$E$53,Calculations!$A$3:$A$53,$B745)</f>
        <v/>
      </c>
      <c r="N745" s="31">
        <f>N19/SUMIFS(N$3:N$722,$B$3:$B$722,$B745)*SUMIFS(Calculations!$E$3:$E$53,Calculations!$A$3:$A$53,$B745)</f>
        <v/>
      </c>
      <c r="O745" s="31">
        <f>O19/SUMIFS(O$3:O$722,$B$3:$B$722,$B745)*SUMIFS(Calculations!$E$3:$E$53,Calculations!$A$3:$A$53,$B745)</f>
        <v/>
      </c>
      <c r="P745" s="31">
        <f>P19/SUMIFS(P$3:P$722,$B$3:$B$722,$B745)*SUMIFS(Calculations!$E$3:$E$53,Calculations!$A$3:$A$53,$B745)</f>
        <v/>
      </c>
      <c r="Q745" s="31">
        <f>Q19/SUMIFS(Q$3:Q$722,$B$3:$B$722,$B745)*SUMIFS(Calculations!$E$3:$E$53,Calculations!$A$3:$A$53,$B745)</f>
        <v/>
      </c>
      <c r="R745" s="31">
        <f>R19/SUMIFS(R$3:R$722,$B$3:$B$722,$B745)*SUMIFS(Calculations!$E$3:$E$53,Calculations!$A$3:$A$53,$B745)</f>
        <v/>
      </c>
    </row>
    <row r="746" ht="15.75" customHeight="1">
      <c r="B746" s="31" t="inlineStr">
        <is>
          <t>AR</t>
        </is>
      </c>
      <c r="C746" s="31" t="inlineStr">
        <is>
          <t>Generation</t>
        </is>
      </c>
      <c r="D746" s="31" t="inlineStr">
        <is>
          <t>CSP</t>
        </is>
      </c>
      <c r="E746" s="31">
        <f>LOOKUP(D746,$U$2:$V$15,$V$2:$V$15)</f>
        <v/>
      </c>
      <c r="F746" s="31">
        <f>F20/SUMIFS(F$3:F$722,$B$3:$B$722,$B746)*SUMIFS(Calculations!$E$3:$E$53,Calculations!$A$3:$A$53,$B746)</f>
        <v/>
      </c>
      <c r="G746" s="31">
        <f>G20/SUMIFS(G$3:G$722,$B$3:$B$722,$B746)*SUMIFS(Calculations!$E$3:$E$53,Calculations!$A$3:$A$53,$B746)</f>
        <v/>
      </c>
      <c r="H746" s="31">
        <f>H20/SUMIFS(H$3:H$722,$B$3:$B$722,$B746)*SUMIFS(Calculations!$E$3:$E$53,Calculations!$A$3:$A$53,$B746)</f>
        <v/>
      </c>
      <c r="I746" s="31">
        <f>I20/SUMIFS(I$3:I$722,$B$3:$B$722,$B746)*SUMIFS(Calculations!$E$3:$E$53,Calculations!$A$3:$A$53,$B746)</f>
        <v/>
      </c>
      <c r="J746" s="31">
        <f>J20/SUMIFS(J$3:J$722,$B$3:$B$722,$B746)*SUMIFS(Calculations!$E$3:$E$53,Calculations!$A$3:$A$53,$B746)</f>
        <v/>
      </c>
      <c r="K746" s="31">
        <f>K20/SUMIFS(K$3:K$722,$B$3:$B$722,$B746)*SUMIFS(Calculations!$E$3:$E$53,Calculations!$A$3:$A$53,$B746)</f>
        <v/>
      </c>
      <c r="L746" s="31">
        <f>L20/SUMIFS(L$3:L$722,$B$3:$B$722,$B746)*SUMIFS(Calculations!$E$3:$E$53,Calculations!$A$3:$A$53,$B746)</f>
        <v/>
      </c>
      <c r="M746" s="31">
        <f>M20/SUMIFS(M$3:M$722,$B$3:$B$722,$B746)*SUMIFS(Calculations!$E$3:$E$53,Calculations!$A$3:$A$53,$B746)</f>
        <v/>
      </c>
      <c r="N746" s="31">
        <f>N20/SUMIFS(N$3:N$722,$B$3:$B$722,$B746)*SUMIFS(Calculations!$E$3:$E$53,Calculations!$A$3:$A$53,$B746)</f>
        <v/>
      </c>
      <c r="O746" s="31">
        <f>O20/SUMIFS(O$3:O$722,$B$3:$B$722,$B746)*SUMIFS(Calculations!$E$3:$E$53,Calculations!$A$3:$A$53,$B746)</f>
        <v/>
      </c>
      <c r="P746" s="31">
        <f>P20/SUMIFS(P$3:P$722,$B$3:$B$722,$B746)*SUMIFS(Calculations!$E$3:$E$53,Calculations!$A$3:$A$53,$B746)</f>
        <v/>
      </c>
      <c r="Q746" s="31">
        <f>Q20/SUMIFS(Q$3:Q$722,$B$3:$B$722,$B746)*SUMIFS(Calculations!$E$3:$E$53,Calculations!$A$3:$A$53,$B746)</f>
        <v/>
      </c>
      <c r="R746" s="31">
        <f>R20/SUMIFS(R$3:R$722,$B$3:$B$722,$B746)*SUMIFS(Calculations!$E$3:$E$53,Calculations!$A$3:$A$53,$B746)</f>
        <v/>
      </c>
    </row>
    <row r="747" ht="15.75" customHeight="1">
      <c r="B747" s="31" t="inlineStr">
        <is>
          <t>AR</t>
        </is>
      </c>
      <c r="C747" s="31" t="inlineStr">
        <is>
          <t>Generation</t>
        </is>
      </c>
      <c r="D747" s="31" t="inlineStr">
        <is>
          <t>Geothermal</t>
        </is>
      </c>
      <c r="E747" s="31">
        <f>LOOKUP(D747,$U$2:$V$15,$V$2:$V$15)</f>
        <v/>
      </c>
      <c r="F747" s="31">
        <f>F21/SUMIFS(F$3:F$722,$B$3:$B$722,$B747)*SUMIFS(Calculations!$E$3:$E$53,Calculations!$A$3:$A$53,$B747)</f>
        <v/>
      </c>
      <c r="G747" s="31">
        <f>G21/SUMIFS(G$3:G$722,$B$3:$B$722,$B747)*SUMIFS(Calculations!$E$3:$E$53,Calculations!$A$3:$A$53,$B747)</f>
        <v/>
      </c>
      <c r="H747" s="31">
        <f>H21/SUMIFS(H$3:H$722,$B$3:$B$722,$B747)*SUMIFS(Calculations!$E$3:$E$53,Calculations!$A$3:$A$53,$B747)</f>
        <v/>
      </c>
      <c r="I747" s="31">
        <f>I21/SUMIFS(I$3:I$722,$B$3:$B$722,$B747)*SUMIFS(Calculations!$E$3:$E$53,Calculations!$A$3:$A$53,$B747)</f>
        <v/>
      </c>
      <c r="J747" s="31">
        <f>J21/SUMIFS(J$3:J$722,$B$3:$B$722,$B747)*SUMIFS(Calculations!$E$3:$E$53,Calculations!$A$3:$A$53,$B747)</f>
        <v/>
      </c>
      <c r="K747" s="31">
        <f>K21/SUMIFS(K$3:K$722,$B$3:$B$722,$B747)*SUMIFS(Calculations!$E$3:$E$53,Calculations!$A$3:$A$53,$B747)</f>
        <v/>
      </c>
      <c r="L747" s="31">
        <f>L21/SUMIFS(L$3:L$722,$B$3:$B$722,$B747)*SUMIFS(Calculations!$E$3:$E$53,Calculations!$A$3:$A$53,$B747)</f>
        <v/>
      </c>
      <c r="M747" s="31">
        <f>M21/SUMIFS(M$3:M$722,$B$3:$B$722,$B747)*SUMIFS(Calculations!$E$3:$E$53,Calculations!$A$3:$A$53,$B747)</f>
        <v/>
      </c>
      <c r="N747" s="31">
        <f>N21/SUMIFS(N$3:N$722,$B$3:$B$722,$B747)*SUMIFS(Calculations!$E$3:$E$53,Calculations!$A$3:$A$53,$B747)</f>
        <v/>
      </c>
      <c r="O747" s="31">
        <f>O21/SUMIFS(O$3:O$722,$B$3:$B$722,$B747)*SUMIFS(Calculations!$E$3:$E$53,Calculations!$A$3:$A$53,$B747)</f>
        <v/>
      </c>
      <c r="P747" s="31">
        <f>P21/SUMIFS(P$3:P$722,$B$3:$B$722,$B747)*SUMIFS(Calculations!$E$3:$E$53,Calculations!$A$3:$A$53,$B747)</f>
        <v/>
      </c>
      <c r="Q747" s="31">
        <f>Q21/SUMIFS(Q$3:Q$722,$B$3:$B$722,$B747)*SUMIFS(Calculations!$E$3:$E$53,Calculations!$A$3:$A$53,$B747)</f>
        <v/>
      </c>
      <c r="R747" s="31">
        <f>R21/SUMIFS(R$3:R$722,$B$3:$B$722,$B747)*SUMIFS(Calculations!$E$3:$E$53,Calculations!$A$3:$A$53,$B747)</f>
        <v/>
      </c>
    </row>
    <row r="748" ht="15.75" customHeight="1">
      <c r="B748" s="31" t="inlineStr">
        <is>
          <t>AR</t>
        </is>
      </c>
      <c r="C748" s="31" t="inlineStr">
        <is>
          <t>Generation</t>
        </is>
      </c>
      <c r="D748" s="31" t="inlineStr">
        <is>
          <t>Hydro</t>
        </is>
      </c>
      <c r="E748" s="31">
        <f>LOOKUP(D748,$U$2:$V$15,$V$2:$V$15)</f>
        <v/>
      </c>
      <c r="F748" s="31">
        <f>F22/SUMIFS(F$3:F$722,$B$3:$B$722,$B748)*SUMIFS(Calculations!$E$3:$E$53,Calculations!$A$3:$A$53,$B748)</f>
        <v/>
      </c>
      <c r="G748" s="31">
        <f>G22/SUMIFS(G$3:G$722,$B$3:$B$722,$B748)*SUMIFS(Calculations!$E$3:$E$53,Calculations!$A$3:$A$53,$B748)</f>
        <v/>
      </c>
      <c r="H748" s="31">
        <f>H22/SUMIFS(H$3:H$722,$B$3:$B$722,$B748)*SUMIFS(Calculations!$E$3:$E$53,Calculations!$A$3:$A$53,$B748)</f>
        <v/>
      </c>
      <c r="I748" s="31">
        <f>I22/SUMIFS(I$3:I$722,$B$3:$B$722,$B748)*SUMIFS(Calculations!$E$3:$E$53,Calculations!$A$3:$A$53,$B748)</f>
        <v/>
      </c>
      <c r="J748" s="31">
        <f>J22/SUMIFS(J$3:J$722,$B$3:$B$722,$B748)*SUMIFS(Calculations!$E$3:$E$53,Calculations!$A$3:$A$53,$B748)</f>
        <v/>
      </c>
      <c r="K748" s="31">
        <f>K22/SUMIFS(K$3:K$722,$B$3:$B$722,$B748)*SUMIFS(Calculations!$E$3:$E$53,Calculations!$A$3:$A$53,$B748)</f>
        <v/>
      </c>
      <c r="L748" s="31">
        <f>L22/SUMIFS(L$3:L$722,$B$3:$B$722,$B748)*SUMIFS(Calculations!$E$3:$E$53,Calculations!$A$3:$A$53,$B748)</f>
        <v/>
      </c>
      <c r="M748" s="31">
        <f>M22/SUMIFS(M$3:M$722,$B$3:$B$722,$B748)*SUMIFS(Calculations!$E$3:$E$53,Calculations!$A$3:$A$53,$B748)</f>
        <v/>
      </c>
      <c r="N748" s="31">
        <f>N22/SUMIFS(N$3:N$722,$B$3:$B$722,$B748)*SUMIFS(Calculations!$E$3:$E$53,Calculations!$A$3:$A$53,$B748)</f>
        <v/>
      </c>
      <c r="O748" s="31">
        <f>O22/SUMIFS(O$3:O$722,$B$3:$B$722,$B748)*SUMIFS(Calculations!$E$3:$E$53,Calculations!$A$3:$A$53,$B748)</f>
        <v/>
      </c>
      <c r="P748" s="31">
        <f>P22/SUMIFS(P$3:P$722,$B$3:$B$722,$B748)*SUMIFS(Calculations!$E$3:$E$53,Calculations!$A$3:$A$53,$B748)</f>
        <v/>
      </c>
      <c r="Q748" s="31">
        <f>Q22/SUMIFS(Q$3:Q$722,$B$3:$B$722,$B748)*SUMIFS(Calculations!$E$3:$E$53,Calculations!$A$3:$A$53,$B748)</f>
        <v/>
      </c>
      <c r="R748" s="31">
        <f>R22/SUMIFS(R$3:R$722,$B$3:$B$722,$B748)*SUMIFS(Calculations!$E$3:$E$53,Calculations!$A$3:$A$53,$B748)</f>
        <v/>
      </c>
    </row>
    <row r="749" ht="15.75" customHeight="1">
      <c r="B749" s="31" t="inlineStr">
        <is>
          <t>AR</t>
        </is>
      </c>
      <c r="C749" s="31" t="inlineStr">
        <is>
          <t>Generation</t>
        </is>
      </c>
      <c r="D749" s="31" t="inlineStr">
        <is>
          <t>Imports</t>
        </is>
      </c>
      <c r="E749" s="31">
        <f>LOOKUP(D749,$U$2:$V$15,$V$2:$V$15)</f>
        <v/>
      </c>
      <c r="F749" s="31">
        <f>F23/SUMIFS(F$3:F$722,$B$3:$B$722,$B749)*SUMIFS(Calculations!$E$3:$E$53,Calculations!$A$3:$A$53,$B749)</f>
        <v/>
      </c>
      <c r="G749" s="31">
        <f>G23/SUMIFS(G$3:G$722,$B$3:$B$722,$B749)*SUMIFS(Calculations!$E$3:$E$53,Calculations!$A$3:$A$53,$B749)</f>
        <v/>
      </c>
      <c r="H749" s="31">
        <f>H23/SUMIFS(H$3:H$722,$B$3:$B$722,$B749)*SUMIFS(Calculations!$E$3:$E$53,Calculations!$A$3:$A$53,$B749)</f>
        <v/>
      </c>
      <c r="I749" s="31">
        <f>I23/SUMIFS(I$3:I$722,$B$3:$B$722,$B749)*SUMIFS(Calculations!$E$3:$E$53,Calculations!$A$3:$A$53,$B749)</f>
        <v/>
      </c>
      <c r="J749" s="31">
        <f>J23/SUMIFS(J$3:J$722,$B$3:$B$722,$B749)*SUMIFS(Calculations!$E$3:$E$53,Calculations!$A$3:$A$53,$B749)</f>
        <v/>
      </c>
      <c r="K749" s="31">
        <f>K23/SUMIFS(K$3:K$722,$B$3:$B$722,$B749)*SUMIFS(Calculations!$E$3:$E$53,Calculations!$A$3:$A$53,$B749)</f>
        <v/>
      </c>
      <c r="L749" s="31">
        <f>L23/SUMIFS(L$3:L$722,$B$3:$B$722,$B749)*SUMIFS(Calculations!$E$3:$E$53,Calculations!$A$3:$A$53,$B749)</f>
        <v/>
      </c>
      <c r="M749" s="31">
        <f>M23/SUMIFS(M$3:M$722,$B$3:$B$722,$B749)*SUMIFS(Calculations!$E$3:$E$53,Calculations!$A$3:$A$53,$B749)</f>
        <v/>
      </c>
      <c r="N749" s="31">
        <f>N23/SUMIFS(N$3:N$722,$B$3:$B$722,$B749)*SUMIFS(Calculations!$E$3:$E$53,Calculations!$A$3:$A$53,$B749)</f>
        <v/>
      </c>
      <c r="O749" s="31">
        <f>O23/SUMIFS(O$3:O$722,$B$3:$B$722,$B749)*SUMIFS(Calculations!$E$3:$E$53,Calculations!$A$3:$A$53,$B749)</f>
        <v/>
      </c>
      <c r="P749" s="31">
        <f>P23/SUMIFS(P$3:P$722,$B$3:$B$722,$B749)*SUMIFS(Calculations!$E$3:$E$53,Calculations!$A$3:$A$53,$B749)</f>
        <v/>
      </c>
      <c r="Q749" s="31">
        <f>Q23/SUMIFS(Q$3:Q$722,$B$3:$B$722,$B749)*SUMIFS(Calculations!$E$3:$E$53,Calculations!$A$3:$A$53,$B749)</f>
        <v/>
      </c>
      <c r="R749" s="31">
        <f>R23/SUMIFS(R$3:R$722,$B$3:$B$722,$B749)*SUMIFS(Calculations!$E$3:$E$53,Calculations!$A$3:$A$53,$B749)</f>
        <v/>
      </c>
    </row>
    <row r="750" ht="15.75" customHeight="1">
      <c r="B750" s="31" t="inlineStr">
        <is>
          <t>AR</t>
        </is>
      </c>
      <c r="C750" s="31" t="inlineStr">
        <is>
          <t>Generation</t>
        </is>
      </c>
      <c r="D750" s="31" t="inlineStr">
        <is>
          <t>Land-based Wind</t>
        </is>
      </c>
      <c r="E750" s="31">
        <f>LOOKUP(D750,$U$2:$V$15,$V$2:$V$15)</f>
        <v/>
      </c>
      <c r="F750" s="31">
        <f>F24/SUMIFS(F$3:F$722,$B$3:$B$722,$B750)*SUMIFS(Calculations!$E$3:$E$53,Calculations!$A$3:$A$53,$B750)</f>
        <v/>
      </c>
      <c r="G750" s="31">
        <f>G24/SUMIFS(G$3:G$722,$B$3:$B$722,$B750)*SUMIFS(Calculations!$E$3:$E$53,Calculations!$A$3:$A$53,$B750)</f>
        <v/>
      </c>
      <c r="H750" s="31">
        <f>H24/SUMIFS(H$3:H$722,$B$3:$B$722,$B750)*SUMIFS(Calculations!$E$3:$E$53,Calculations!$A$3:$A$53,$B750)</f>
        <v/>
      </c>
      <c r="I750" s="31">
        <f>I24/SUMIFS(I$3:I$722,$B$3:$B$722,$B750)*SUMIFS(Calculations!$E$3:$E$53,Calculations!$A$3:$A$53,$B750)</f>
        <v/>
      </c>
      <c r="J750" s="31">
        <f>J24/SUMIFS(J$3:J$722,$B$3:$B$722,$B750)*SUMIFS(Calculations!$E$3:$E$53,Calculations!$A$3:$A$53,$B750)</f>
        <v/>
      </c>
      <c r="K750" s="31">
        <f>K24/SUMIFS(K$3:K$722,$B$3:$B$722,$B750)*SUMIFS(Calculations!$E$3:$E$53,Calculations!$A$3:$A$53,$B750)</f>
        <v/>
      </c>
      <c r="L750" s="31">
        <f>L24/SUMIFS(L$3:L$722,$B$3:$B$722,$B750)*SUMIFS(Calculations!$E$3:$E$53,Calculations!$A$3:$A$53,$B750)</f>
        <v/>
      </c>
      <c r="M750" s="31">
        <f>M24/SUMIFS(M$3:M$722,$B$3:$B$722,$B750)*SUMIFS(Calculations!$E$3:$E$53,Calculations!$A$3:$A$53,$B750)</f>
        <v/>
      </c>
      <c r="N750" s="31">
        <f>N24/SUMIFS(N$3:N$722,$B$3:$B$722,$B750)*SUMIFS(Calculations!$E$3:$E$53,Calculations!$A$3:$A$53,$B750)</f>
        <v/>
      </c>
      <c r="O750" s="31">
        <f>O24/SUMIFS(O$3:O$722,$B$3:$B$722,$B750)*SUMIFS(Calculations!$E$3:$E$53,Calculations!$A$3:$A$53,$B750)</f>
        <v/>
      </c>
      <c r="P750" s="31">
        <f>P24/SUMIFS(P$3:P$722,$B$3:$B$722,$B750)*SUMIFS(Calculations!$E$3:$E$53,Calculations!$A$3:$A$53,$B750)</f>
        <v/>
      </c>
      <c r="Q750" s="31">
        <f>Q24/SUMIFS(Q$3:Q$722,$B$3:$B$722,$B750)*SUMIFS(Calculations!$E$3:$E$53,Calculations!$A$3:$A$53,$B750)</f>
        <v/>
      </c>
      <c r="R750" s="31">
        <f>R24/SUMIFS(R$3:R$722,$B$3:$B$722,$B750)*SUMIFS(Calculations!$E$3:$E$53,Calculations!$A$3:$A$53,$B750)</f>
        <v/>
      </c>
    </row>
    <row r="751" ht="15.75" customHeight="1">
      <c r="B751" s="31" t="inlineStr">
        <is>
          <t>AR</t>
        </is>
      </c>
      <c r="C751" s="31" t="inlineStr">
        <is>
          <t>Generation</t>
        </is>
      </c>
      <c r="D751" s="31" t="inlineStr">
        <is>
          <t>NG-CC</t>
        </is>
      </c>
      <c r="E751" s="31">
        <f>LOOKUP(D751,$U$2:$V$15,$V$2:$V$15)</f>
        <v/>
      </c>
      <c r="F751" s="31">
        <f>F25/SUMIFS(F$3:F$722,$B$3:$B$722,$B751)*SUMIFS(Calculations!$E$3:$E$53,Calculations!$A$3:$A$53,$B751)</f>
        <v/>
      </c>
      <c r="G751" s="31">
        <f>G25/SUMIFS(G$3:G$722,$B$3:$B$722,$B751)*SUMIFS(Calculations!$E$3:$E$53,Calculations!$A$3:$A$53,$B751)</f>
        <v/>
      </c>
      <c r="H751" s="31">
        <f>H25/SUMIFS(H$3:H$722,$B$3:$B$722,$B751)*SUMIFS(Calculations!$E$3:$E$53,Calculations!$A$3:$A$53,$B751)</f>
        <v/>
      </c>
      <c r="I751" s="31">
        <f>I25/SUMIFS(I$3:I$722,$B$3:$B$722,$B751)*SUMIFS(Calculations!$E$3:$E$53,Calculations!$A$3:$A$53,$B751)</f>
        <v/>
      </c>
      <c r="J751" s="31">
        <f>J25/SUMIFS(J$3:J$722,$B$3:$B$722,$B751)*SUMIFS(Calculations!$E$3:$E$53,Calculations!$A$3:$A$53,$B751)</f>
        <v/>
      </c>
      <c r="K751" s="31">
        <f>K25/SUMIFS(K$3:K$722,$B$3:$B$722,$B751)*SUMIFS(Calculations!$E$3:$E$53,Calculations!$A$3:$A$53,$B751)</f>
        <v/>
      </c>
      <c r="L751" s="31">
        <f>L25/SUMIFS(L$3:L$722,$B$3:$B$722,$B751)*SUMIFS(Calculations!$E$3:$E$53,Calculations!$A$3:$A$53,$B751)</f>
        <v/>
      </c>
      <c r="M751" s="31">
        <f>M25/SUMIFS(M$3:M$722,$B$3:$B$722,$B751)*SUMIFS(Calculations!$E$3:$E$53,Calculations!$A$3:$A$53,$B751)</f>
        <v/>
      </c>
      <c r="N751" s="31">
        <f>N25/SUMIFS(N$3:N$722,$B$3:$B$722,$B751)*SUMIFS(Calculations!$E$3:$E$53,Calculations!$A$3:$A$53,$B751)</f>
        <v/>
      </c>
      <c r="O751" s="31">
        <f>O25/SUMIFS(O$3:O$722,$B$3:$B$722,$B751)*SUMIFS(Calculations!$E$3:$E$53,Calculations!$A$3:$A$53,$B751)</f>
        <v/>
      </c>
      <c r="P751" s="31">
        <f>P25/SUMIFS(P$3:P$722,$B$3:$B$722,$B751)*SUMIFS(Calculations!$E$3:$E$53,Calculations!$A$3:$A$53,$B751)</f>
        <v/>
      </c>
      <c r="Q751" s="31">
        <f>Q25/SUMIFS(Q$3:Q$722,$B$3:$B$722,$B751)*SUMIFS(Calculations!$E$3:$E$53,Calculations!$A$3:$A$53,$B751)</f>
        <v/>
      </c>
      <c r="R751" s="31">
        <f>R25/SUMIFS(R$3:R$722,$B$3:$B$722,$B751)*SUMIFS(Calculations!$E$3:$E$53,Calculations!$A$3:$A$53,$B751)</f>
        <v/>
      </c>
    </row>
    <row r="752" ht="15.75" customHeight="1">
      <c r="B752" s="31" t="inlineStr">
        <is>
          <t>AR</t>
        </is>
      </c>
      <c r="C752" s="31" t="inlineStr">
        <is>
          <t>Generation</t>
        </is>
      </c>
      <c r="D752" s="31" t="inlineStr">
        <is>
          <t>NG-CT</t>
        </is>
      </c>
      <c r="E752" s="31">
        <f>LOOKUP(D752,$U$2:$V$15,$V$2:$V$15)</f>
        <v/>
      </c>
      <c r="F752" s="31">
        <f>F26/SUMIFS(F$3:F$722,$B$3:$B$722,$B752)*SUMIFS(Calculations!$E$3:$E$53,Calculations!$A$3:$A$53,$B752)</f>
        <v/>
      </c>
      <c r="G752" s="31">
        <f>G26/SUMIFS(G$3:G$722,$B$3:$B$722,$B752)*SUMIFS(Calculations!$E$3:$E$53,Calculations!$A$3:$A$53,$B752)</f>
        <v/>
      </c>
      <c r="H752" s="31">
        <f>H26/SUMIFS(H$3:H$722,$B$3:$B$722,$B752)*SUMIFS(Calculations!$E$3:$E$53,Calculations!$A$3:$A$53,$B752)</f>
        <v/>
      </c>
      <c r="I752" s="31">
        <f>I26/SUMIFS(I$3:I$722,$B$3:$B$722,$B752)*SUMIFS(Calculations!$E$3:$E$53,Calculations!$A$3:$A$53,$B752)</f>
        <v/>
      </c>
      <c r="J752" s="31">
        <f>J26/SUMIFS(J$3:J$722,$B$3:$B$722,$B752)*SUMIFS(Calculations!$E$3:$E$53,Calculations!$A$3:$A$53,$B752)</f>
        <v/>
      </c>
      <c r="K752" s="31">
        <f>K26/SUMIFS(K$3:K$722,$B$3:$B$722,$B752)*SUMIFS(Calculations!$E$3:$E$53,Calculations!$A$3:$A$53,$B752)</f>
        <v/>
      </c>
      <c r="L752" s="31">
        <f>L26/SUMIFS(L$3:L$722,$B$3:$B$722,$B752)*SUMIFS(Calculations!$E$3:$E$53,Calculations!$A$3:$A$53,$B752)</f>
        <v/>
      </c>
      <c r="M752" s="31">
        <f>M26/SUMIFS(M$3:M$722,$B$3:$B$722,$B752)*SUMIFS(Calculations!$E$3:$E$53,Calculations!$A$3:$A$53,$B752)</f>
        <v/>
      </c>
      <c r="N752" s="31">
        <f>N26/SUMIFS(N$3:N$722,$B$3:$B$722,$B752)*SUMIFS(Calculations!$E$3:$E$53,Calculations!$A$3:$A$53,$B752)</f>
        <v/>
      </c>
      <c r="O752" s="31">
        <f>O26/SUMIFS(O$3:O$722,$B$3:$B$722,$B752)*SUMIFS(Calculations!$E$3:$E$53,Calculations!$A$3:$A$53,$B752)</f>
        <v/>
      </c>
      <c r="P752" s="31">
        <f>P26/SUMIFS(P$3:P$722,$B$3:$B$722,$B752)*SUMIFS(Calculations!$E$3:$E$53,Calculations!$A$3:$A$53,$B752)</f>
        <v/>
      </c>
      <c r="Q752" s="31">
        <f>Q26/SUMIFS(Q$3:Q$722,$B$3:$B$722,$B752)*SUMIFS(Calculations!$E$3:$E$53,Calculations!$A$3:$A$53,$B752)</f>
        <v/>
      </c>
      <c r="R752" s="31">
        <f>R26/SUMIFS(R$3:R$722,$B$3:$B$722,$B752)*SUMIFS(Calculations!$E$3:$E$53,Calculations!$A$3:$A$53,$B752)</f>
        <v/>
      </c>
    </row>
    <row r="753" ht="15.75" customHeight="1">
      <c r="B753" s="31" t="inlineStr">
        <is>
          <t>AR</t>
        </is>
      </c>
      <c r="C753" s="31" t="inlineStr">
        <is>
          <t>Generation</t>
        </is>
      </c>
      <c r="D753" s="31" t="inlineStr">
        <is>
          <t>Nuclear</t>
        </is>
      </c>
      <c r="E753" s="31">
        <f>LOOKUP(D753,$U$2:$V$15,$V$2:$V$15)</f>
        <v/>
      </c>
      <c r="F753" s="31">
        <f>F27/SUMIFS(F$3:F$722,$B$3:$B$722,$B753)*SUMIFS(Calculations!$E$3:$E$53,Calculations!$A$3:$A$53,$B753)</f>
        <v/>
      </c>
      <c r="G753" s="31">
        <f>G27/SUMIFS(G$3:G$722,$B$3:$B$722,$B753)*SUMIFS(Calculations!$E$3:$E$53,Calculations!$A$3:$A$53,$B753)</f>
        <v/>
      </c>
      <c r="H753" s="31">
        <f>H27/SUMIFS(H$3:H$722,$B$3:$B$722,$B753)*SUMIFS(Calculations!$E$3:$E$53,Calculations!$A$3:$A$53,$B753)</f>
        <v/>
      </c>
      <c r="I753" s="31">
        <f>I27/SUMIFS(I$3:I$722,$B$3:$B$722,$B753)*SUMIFS(Calculations!$E$3:$E$53,Calculations!$A$3:$A$53,$B753)</f>
        <v/>
      </c>
      <c r="J753" s="31">
        <f>J27/SUMIFS(J$3:J$722,$B$3:$B$722,$B753)*SUMIFS(Calculations!$E$3:$E$53,Calculations!$A$3:$A$53,$B753)</f>
        <v/>
      </c>
      <c r="K753" s="31">
        <f>K27/SUMIFS(K$3:K$722,$B$3:$B$722,$B753)*SUMIFS(Calculations!$E$3:$E$53,Calculations!$A$3:$A$53,$B753)</f>
        <v/>
      </c>
      <c r="L753" s="31">
        <f>L27/SUMIFS(L$3:L$722,$B$3:$B$722,$B753)*SUMIFS(Calculations!$E$3:$E$53,Calculations!$A$3:$A$53,$B753)</f>
        <v/>
      </c>
      <c r="M753" s="31">
        <f>M27/SUMIFS(M$3:M$722,$B$3:$B$722,$B753)*SUMIFS(Calculations!$E$3:$E$53,Calculations!$A$3:$A$53,$B753)</f>
        <v/>
      </c>
      <c r="N753" s="31">
        <f>N27/SUMIFS(N$3:N$722,$B$3:$B$722,$B753)*SUMIFS(Calculations!$E$3:$E$53,Calculations!$A$3:$A$53,$B753)</f>
        <v/>
      </c>
      <c r="O753" s="31">
        <f>O27/SUMIFS(O$3:O$722,$B$3:$B$722,$B753)*SUMIFS(Calculations!$E$3:$E$53,Calculations!$A$3:$A$53,$B753)</f>
        <v/>
      </c>
      <c r="P753" s="31">
        <f>P27/SUMIFS(P$3:P$722,$B$3:$B$722,$B753)*SUMIFS(Calculations!$E$3:$E$53,Calculations!$A$3:$A$53,$B753)</f>
        <v/>
      </c>
      <c r="Q753" s="31">
        <f>Q27/SUMIFS(Q$3:Q$722,$B$3:$B$722,$B753)*SUMIFS(Calculations!$E$3:$E$53,Calculations!$A$3:$A$53,$B753)</f>
        <v/>
      </c>
      <c r="R753" s="31">
        <f>R27/SUMIFS(R$3:R$722,$B$3:$B$722,$B753)*SUMIFS(Calculations!$E$3:$E$53,Calculations!$A$3:$A$53,$B753)</f>
        <v/>
      </c>
    </row>
    <row r="754" ht="15.75" customHeight="1">
      <c r="B754" s="31" t="inlineStr">
        <is>
          <t>AR</t>
        </is>
      </c>
      <c r="C754" s="31" t="inlineStr">
        <is>
          <t>Generation</t>
        </is>
      </c>
      <c r="D754" s="31" t="inlineStr">
        <is>
          <t>Offshore Wind</t>
        </is>
      </c>
      <c r="E754" s="31">
        <f>LOOKUP(D754,$U$2:$V$15,$V$2:$V$15)</f>
        <v/>
      </c>
      <c r="F754" s="31">
        <f>F28/SUMIFS(F$3:F$722,$B$3:$B$722,$B754)*SUMIFS(Calculations!$E$3:$E$53,Calculations!$A$3:$A$53,$B754)</f>
        <v/>
      </c>
      <c r="G754" s="31">
        <f>G28/SUMIFS(G$3:G$722,$B$3:$B$722,$B754)*SUMIFS(Calculations!$E$3:$E$53,Calculations!$A$3:$A$53,$B754)</f>
        <v/>
      </c>
      <c r="H754" s="31">
        <f>H28/SUMIFS(H$3:H$722,$B$3:$B$722,$B754)*SUMIFS(Calculations!$E$3:$E$53,Calculations!$A$3:$A$53,$B754)</f>
        <v/>
      </c>
      <c r="I754" s="31">
        <f>I28/SUMIFS(I$3:I$722,$B$3:$B$722,$B754)*SUMIFS(Calculations!$E$3:$E$53,Calculations!$A$3:$A$53,$B754)</f>
        <v/>
      </c>
      <c r="J754" s="31">
        <f>J28/SUMIFS(J$3:J$722,$B$3:$B$722,$B754)*SUMIFS(Calculations!$E$3:$E$53,Calculations!$A$3:$A$53,$B754)</f>
        <v/>
      </c>
      <c r="K754" s="31">
        <f>K28/SUMIFS(K$3:K$722,$B$3:$B$722,$B754)*SUMIFS(Calculations!$E$3:$E$53,Calculations!$A$3:$A$53,$B754)</f>
        <v/>
      </c>
      <c r="L754" s="31">
        <f>L28/SUMIFS(L$3:L$722,$B$3:$B$722,$B754)*SUMIFS(Calculations!$E$3:$E$53,Calculations!$A$3:$A$53,$B754)</f>
        <v/>
      </c>
      <c r="M754" s="31">
        <f>M28/SUMIFS(M$3:M$722,$B$3:$B$722,$B754)*SUMIFS(Calculations!$E$3:$E$53,Calculations!$A$3:$A$53,$B754)</f>
        <v/>
      </c>
      <c r="N754" s="31">
        <f>N28/SUMIFS(N$3:N$722,$B$3:$B$722,$B754)*SUMIFS(Calculations!$E$3:$E$53,Calculations!$A$3:$A$53,$B754)</f>
        <v/>
      </c>
      <c r="O754" s="31">
        <f>O28/SUMIFS(O$3:O$722,$B$3:$B$722,$B754)*SUMIFS(Calculations!$E$3:$E$53,Calculations!$A$3:$A$53,$B754)</f>
        <v/>
      </c>
      <c r="P754" s="31">
        <f>P28/SUMIFS(P$3:P$722,$B$3:$B$722,$B754)*SUMIFS(Calculations!$E$3:$E$53,Calculations!$A$3:$A$53,$B754)</f>
        <v/>
      </c>
      <c r="Q754" s="31">
        <f>Q28/SUMIFS(Q$3:Q$722,$B$3:$B$722,$B754)*SUMIFS(Calculations!$E$3:$E$53,Calculations!$A$3:$A$53,$B754)</f>
        <v/>
      </c>
      <c r="R754" s="31">
        <f>R28/SUMIFS(R$3:R$722,$B$3:$B$722,$B754)*SUMIFS(Calculations!$E$3:$E$53,Calculations!$A$3:$A$53,$B754)</f>
        <v/>
      </c>
    </row>
    <row r="755" ht="15.75" customHeight="1">
      <c r="B755" s="31" t="inlineStr">
        <is>
          <t>AR</t>
        </is>
      </c>
      <c r="C755" s="31" t="inlineStr">
        <is>
          <t>Generation</t>
        </is>
      </c>
      <c r="D755" s="31" t="inlineStr">
        <is>
          <t>Oil-Gas-Steam</t>
        </is>
      </c>
      <c r="E755" s="31">
        <f>LOOKUP(D755,$U$2:$V$15,$V$2:$V$15)</f>
        <v/>
      </c>
      <c r="F755" s="31">
        <f>F29/SUMIFS(F$3:F$722,$B$3:$B$722,$B755)*SUMIFS(Calculations!$E$3:$E$53,Calculations!$A$3:$A$53,$B755)</f>
        <v/>
      </c>
      <c r="G755" s="31">
        <f>G29/SUMIFS(G$3:G$722,$B$3:$B$722,$B755)*SUMIFS(Calculations!$E$3:$E$53,Calculations!$A$3:$A$53,$B755)</f>
        <v/>
      </c>
      <c r="H755" s="31">
        <f>H29/SUMIFS(H$3:H$722,$B$3:$B$722,$B755)*SUMIFS(Calculations!$E$3:$E$53,Calculations!$A$3:$A$53,$B755)</f>
        <v/>
      </c>
      <c r="I755" s="31">
        <f>I29/SUMIFS(I$3:I$722,$B$3:$B$722,$B755)*SUMIFS(Calculations!$E$3:$E$53,Calculations!$A$3:$A$53,$B755)</f>
        <v/>
      </c>
      <c r="J755" s="31">
        <f>J29/SUMIFS(J$3:J$722,$B$3:$B$722,$B755)*SUMIFS(Calculations!$E$3:$E$53,Calculations!$A$3:$A$53,$B755)</f>
        <v/>
      </c>
      <c r="K755" s="31">
        <f>K29/SUMIFS(K$3:K$722,$B$3:$B$722,$B755)*SUMIFS(Calculations!$E$3:$E$53,Calculations!$A$3:$A$53,$B755)</f>
        <v/>
      </c>
      <c r="L755" s="31">
        <f>L29/SUMIFS(L$3:L$722,$B$3:$B$722,$B755)*SUMIFS(Calculations!$E$3:$E$53,Calculations!$A$3:$A$53,$B755)</f>
        <v/>
      </c>
      <c r="M755" s="31">
        <f>M29/SUMIFS(M$3:M$722,$B$3:$B$722,$B755)*SUMIFS(Calculations!$E$3:$E$53,Calculations!$A$3:$A$53,$B755)</f>
        <v/>
      </c>
      <c r="N755" s="31">
        <f>N29/SUMIFS(N$3:N$722,$B$3:$B$722,$B755)*SUMIFS(Calculations!$E$3:$E$53,Calculations!$A$3:$A$53,$B755)</f>
        <v/>
      </c>
      <c r="O755" s="31">
        <f>O29/SUMIFS(O$3:O$722,$B$3:$B$722,$B755)*SUMIFS(Calculations!$E$3:$E$53,Calculations!$A$3:$A$53,$B755)</f>
        <v/>
      </c>
      <c r="P755" s="31">
        <f>P29/SUMIFS(P$3:P$722,$B$3:$B$722,$B755)*SUMIFS(Calculations!$E$3:$E$53,Calculations!$A$3:$A$53,$B755)</f>
        <v/>
      </c>
      <c r="Q755" s="31">
        <f>Q29/SUMIFS(Q$3:Q$722,$B$3:$B$722,$B755)*SUMIFS(Calculations!$E$3:$E$53,Calculations!$A$3:$A$53,$B755)</f>
        <v/>
      </c>
      <c r="R755" s="31">
        <f>R29/SUMIFS(R$3:R$722,$B$3:$B$722,$B755)*SUMIFS(Calculations!$E$3:$E$53,Calculations!$A$3:$A$53,$B755)</f>
        <v/>
      </c>
    </row>
    <row r="756" ht="15.75" customHeight="1">
      <c r="B756" s="31" t="inlineStr">
        <is>
          <t>AR</t>
        </is>
      </c>
      <c r="C756" s="31" t="inlineStr">
        <is>
          <t>Generation</t>
        </is>
      </c>
      <c r="D756" s="31" t="inlineStr">
        <is>
          <t>Rooftop PV</t>
        </is>
      </c>
      <c r="E756" s="31">
        <f>LOOKUP(D756,$U$2:$V$15,$V$2:$V$15)</f>
        <v/>
      </c>
      <c r="F756" s="31">
        <f>F30/SUMIFS(F$3:F$722,$B$3:$B$722,$B756)*SUMIFS(Calculations!$E$3:$E$53,Calculations!$A$3:$A$53,$B756)</f>
        <v/>
      </c>
      <c r="G756" s="31">
        <f>G30/SUMIFS(G$3:G$722,$B$3:$B$722,$B756)*SUMIFS(Calculations!$E$3:$E$53,Calculations!$A$3:$A$53,$B756)</f>
        <v/>
      </c>
      <c r="H756" s="31">
        <f>H30/SUMIFS(H$3:H$722,$B$3:$B$722,$B756)*SUMIFS(Calculations!$E$3:$E$53,Calculations!$A$3:$A$53,$B756)</f>
        <v/>
      </c>
      <c r="I756" s="31">
        <f>I30/SUMIFS(I$3:I$722,$B$3:$B$722,$B756)*SUMIFS(Calculations!$E$3:$E$53,Calculations!$A$3:$A$53,$B756)</f>
        <v/>
      </c>
      <c r="J756" s="31">
        <f>J30/SUMIFS(J$3:J$722,$B$3:$B$722,$B756)*SUMIFS(Calculations!$E$3:$E$53,Calculations!$A$3:$A$53,$B756)</f>
        <v/>
      </c>
      <c r="K756" s="31">
        <f>K30/SUMIFS(K$3:K$722,$B$3:$B$722,$B756)*SUMIFS(Calculations!$E$3:$E$53,Calculations!$A$3:$A$53,$B756)</f>
        <v/>
      </c>
      <c r="L756" s="31">
        <f>L30/SUMIFS(L$3:L$722,$B$3:$B$722,$B756)*SUMIFS(Calculations!$E$3:$E$53,Calculations!$A$3:$A$53,$B756)</f>
        <v/>
      </c>
      <c r="M756" s="31">
        <f>M30/SUMIFS(M$3:M$722,$B$3:$B$722,$B756)*SUMIFS(Calculations!$E$3:$E$53,Calculations!$A$3:$A$53,$B756)</f>
        <v/>
      </c>
      <c r="N756" s="31">
        <f>N30/SUMIFS(N$3:N$722,$B$3:$B$722,$B756)*SUMIFS(Calculations!$E$3:$E$53,Calculations!$A$3:$A$53,$B756)</f>
        <v/>
      </c>
      <c r="O756" s="31">
        <f>O30/SUMIFS(O$3:O$722,$B$3:$B$722,$B756)*SUMIFS(Calculations!$E$3:$E$53,Calculations!$A$3:$A$53,$B756)</f>
        <v/>
      </c>
      <c r="P756" s="31">
        <f>P30/SUMIFS(P$3:P$722,$B$3:$B$722,$B756)*SUMIFS(Calculations!$E$3:$E$53,Calculations!$A$3:$A$53,$B756)</f>
        <v/>
      </c>
      <c r="Q756" s="31">
        <f>Q30/SUMIFS(Q$3:Q$722,$B$3:$B$722,$B756)*SUMIFS(Calculations!$E$3:$E$53,Calculations!$A$3:$A$53,$B756)</f>
        <v/>
      </c>
      <c r="R756" s="31">
        <f>R30/SUMIFS(R$3:R$722,$B$3:$B$722,$B756)*SUMIFS(Calculations!$E$3:$E$53,Calculations!$A$3:$A$53,$B756)</f>
        <v/>
      </c>
    </row>
    <row r="757" ht="15.75" customHeight="1">
      <c r="B757" s="31" t="inlineStr">
        <is>
          <t>AR</t>
        </is>
      </c>
      <c r="C757" s="31" t="inlineStr">
        <is>
          <t>Generation</t>
        </is>
      </c>
      <c r="D757" s="31" t="inlineStr">
        <is>
          <t>Storage</t>
        </is>
      </c>
      <c r="E757" s="31">
        <f>LOOKUP(D757,$U$2:$V$15,$V$2:$V$15)</f>
        <v/>
      </c>
      <c r="F757" s="31">
        <f>F31/SUMIFS(F$3:F$722,$B$3:$B$722,$B757)*SUMIFS(Calculations!$E$3:$E$53,Calculations!$A$3:$A$53,$B757)</f>
        <v/>
      </c>
      <c r="G757" s="31">
        <f>G31/SUMIFS(G$3:G$722,$B$3:$B$722,$B757)*SUMIFS(Calculations!$E$3:$E$53,Calculations!$A$3:$A$53,$B757)</f>
        <v/>
      </c>
      <c r="H757" s="31">
        <f>H31/SUMIFS(H$3:H$722,$B$3:$B$722,$B757)*SUMIFS(Calculations!$E$3:$E$53,Calculations!$A$3:$A$53,$B757)</f>
        <v/>
      </c>
      <c r="I757" s="31">
        <f>I31/SUMIFS(I$3:I$722,$B$3:$B$722,$B757)*SUMIFS(Calculations!$E$3:$E$53,Calculations!$A$3:$A$53,$B757)</f>
        <v/>
      </c>
      <c r="J757" s="31">
        <f>J31/SUMIFS(J$3:J$722,$B$3:$B$722,$B757)*SUMIFS(Calculations!$E$3:$E$53,Calculations!$A$3:$A$53,$B757)</f>
        <v/>
      </c>
      <c r="K757" s="31">
        <f>K31/SUMIFS(K$3:K$722,$B$3:$B$722,$B757)*SUMIFS(Calculations!$E$3:$E$53,Calculations!$A$3:$A$53,$B757)</f>
        <v/>
      </c>
      <c r="L757" s="31">
        <f>L31/SUMIFS(L$3:L$722,$B$3:$B$722,$B757)*SUMIFS(Calculations!$E$3:$E$53,Calculations!$A$3:$A$53,$B757)</f>
        <v/>
      </c>
      <c r="M757" s="31">
        <f>M31/SUMIFS(M$3:M$722,$B$3:$B$722,$B757)*SUMIFS(Calculations!$E$3:$E$53,Calculations!$A$3:$A$53,$B757)</f>
        <v/>
      </c>
      <c r="N757" s="31">
        <f>N31/SUMIFS(N$3:N$722,$B$3:$B$722,$B757)*SUMIFS(Calculations!$E$3:$E$53,Calculations!$A$3:$A$53,$B757)</f>
        <v/>
      </c>
      <c r="O757" s="31">
        <f>O31/SUMIFS(O$3:O$722,$B$3:$B$722,$B757)*SUMIFS(Calculations!$E$3:$E$53,Calculations!$A$3:$A$53,$B757)</f>
        <v/>
      </c>
      <c r="P757" s="31">
        <f>P31/SUMIFS(P$3:P$722,$B$3:$B$722,$B757)*SUMIFS(Calculations!$E$3:$E$53,Calculations!$A$3:$A$53,$B757)</f>
        <v/>
      </c>
      <c r="Q757" s="31">
        <f>Q31/SUMIFS(Q$3:Q$722,$B$3:$B$722,$B757)*SUMIFS(Calculations!$E$3:$E$53,Calculations!$A$3:$A$53,$B757)</f>
        <v/>
      </c>
      <c r="R757" s="31">
        <f>R31/SUMIFS(R$3:R$722,$B$3:$B$722,$B757)*SUMIFS(Calculations!$E$3:$E$53,Calculations!$A$3:$A$53,$B757)</f>
        <v/>
      </c>
    </row>
    <row r="758" ht="15.75" customHeight="1">
      <c r="B758" s="31" t="inlineStr">
        <is>
          <t>AR</t>
        </is>
      </c>
      <c r="C758" s="31" t="inlineStr">
        <is>
          <t>Generation</t>
        </is>
      </c>
      <c r="D758" s="31" t="inlineStr">
        <is>
          <t>Utility PV</t>
        </is>
      </c>
      <c r="E758" s="31">
        <f>LOOKUP(D758,$U$2:$V$15,$V$2:$V$15)</f>
        <v/>
      </c>
      <c r="F758" s="31">
        <f>F32/SUMIFS(F$3:F$722,$B$3:$B$722,$B758)*SUMIFS(Calculations!$E$3:$E$53,Calculations!$A$3:$A$53,$B758)</f>
        <v/>
      </c>
      <c r="G758" s="31">
        <f>G32/SUMIFS(G$3:G$722,$B$3:$B$722,$B758)*SUMIFS(Calculations!$E$3:$E$53,Calculations!$A$3:$A$53,$B758)</f>
        <v/>
      </c>
      <c r="H758" s="31">
        <f>H32/SUMIFS(H$3:H$722,$B$3:$B$722,$B758)*SUMIFS(Calculations!$E$3:$E$53,Calculations!$A$3:$A$53,$B758)</f>
        <v/>
      </c>
      <c r="I758" s="31">
        <f>I32/SUMIFS(I$3:I$722,$B$3:$B$722,$B758)*SUMIFS(Calculations!$E$3:$E$53,Calculations!$A$3:$A$53,$B758)</f>
        <v/>
      </c>
      <c r="J758" s="31">
        <f>J32/SUMIFS(J$3:J$722,$B$3:$B$722,$B758)*SUMIFS(Calculations!$E$3:$E$53,Calculations!$A$3:$A$53,$B758)</f>
        <v/>
      </c>
      <c r="K758" s="31">
        <f>K32/SUMIFS(K$3:K$722,$B$3:$B$722,$B758)*SUMIFS(Calculations!$E$3:$E$53,Calculations!$A$3:$A$53,$B758)</f>
        <v/>
      </c>
      <c r="L758" s="31">
        <f>L32/SUMIFS(L$3:L$722,$B$3:$B$722,$B758)*SUMIFS(Calculations!$E$3:$E$53,Calculations!$A$3:$A$53,$B758)</f>
        <v/>
      </c>
      <c r="M758" s="31">
        <f>M32/SUMIFS(M$3:M$722,$B$3:$B$722,$B758)*SUMIFS(Calculations!$E$3:$E$53,Calculations!$A$3:$A$53,$B758)</f>
        <v/>
      </c>
      <c r="N758" s="31">
        <f>N32/SUMIFS(N$3:N$722,$B$3:$B$722,$B758)*SUMIFS(Calculations!$E$3:$E$53,Calculations!$A$3:$A$53,$B758)</f>
        <v/>
      </c>
      <c r="O758" s="31">
        <f>O32/SUMIFS(O$3:O$722,$B$3:$B$722,$B758)*SUMIFS(Calculations!$E$3:$E$53,Calculations!$A$3:$A$53,$B758)</f>
        <v/>
      </c>
      <c r="P758" s="31">
        <f>P32/SUMIFS(P$3:P$722,$B$3:$B$722,$B758)*SUMIFS(Calculations!$E$3:$E$53,Calculations!$A$3:$A$53,$B758)</f>
        <v/>
      </c>
      <c r="Q758" s="31">
        <f>Q32/SUMIFS(Q$3:Q$722,$B$3:$B$722,$B758)*SUMIFS(Calculations!$E$3:$E$53,Calculations!$A$3:$A$53,$B758)</f>
        <v/>
      </c>
      <c r="R758" s="31">
        <f>R32/SUMIFS(R$3:R$722,$B$3:$B$722,$B758)*SUMIFS(Calculations!$E$3:$E$53,Calculations!$A$3:$A$53,$B758)</f>
        <v/>
      </c>
    </row>
    <row r="759" ht="15.75" customHeight="1">
      <c r="B759" s="31" t="inlineStr">
        <is>
          <t>AZ</t>
        </is>
      </c>
      <c r="C759" s="31" t="inlineStr">
        <is>
          <t>Generation</t>
        </is>
      </c>
      <c r="D759" s="31" t="inlineStr">
        <is>
          <t>Biopower</t>
        </is>
      </c>
      <c r="E759" s="31">
        <f>LOOKUP(D759,$U$2:$V$15,$V$2:$V$15)</f>
        <v/>
      </c>
      <c r="F759" s="31">
        <f>F33/SUMIFS(F$3:F$722,$B$3:$B$722,$B759)*SUMIFS(Calculations!$E$3:$E$53,Calculations!$A$3:$A$53,$B759)</f>
        <v/>
      </c>
      <c r="G759" s="31">
        <f>G33/SUMIFS(G$3:G$722,$B$3:$B$722,$B759)*SUMIFS(Calculations!$E$3:$E$53,Calculations!$A$3:$A$53,$B759)</f>
        <v/>
      </c>
      <c r="H759" s="31">
        <f>H33/SUMIFS(H$3:H$722,$B$3:$B$722,$B759)*SUMIFS(Calculations!$E$3:$E$53,Calculations!$A$3:$A$53,$B759)</f>
        <v/>
      </c>
      <c r="I759" s="31">
        <f>I33/SUMIFS(I$3:I$722,$B$3:$B$722,$B759)*SUMIFS(Calculations!$E$3:$E$53,Calculations!$A$3:$A$53,$B759)</f>
        <v/>
      </c>
      <c r="J759" s="31">
        <f>J33/SUMIFS(J$3:J$722,$B$3:$B$722,$B759)*SUMIFS(Calculations!$E$3:$E$53,Calculations!$A$3:$A$53,$B759)</f>
        <v/>
      </c>
      <c r="K759" s="31">
        <f>K33/SUMIFS(K$3:K$722,$B$3:$B$722,$B759)*SUMIFS(Calculations!$E$3:$E$53,Calculations!$A$3:$A$53,$B759)</f>
        <v/>
      </c>
      <c r="L759" s="31">
        <f>L33/SUMIFS(L$3:L$722,$B$3:$B$722,$B759)*SUMIFS(Calculations!$E$3:$E$53,Calculations!$A$3:$A$53,$B759)</f>
        <v/>
      </c>
      <c r="M759" s="31">
        <f>M33/SUMIFS(M$3:M$722,$B$3:$B$722,$B759)*SUMIFS(Calculations!$E$3:$E$53,Calculations!$A$3:$A$53,$B759)</f>
        <v/>
      </c>
      <c r="N759" s="31">
        <f>N33/SUMIFS(N$3:N$722,$B$3:$B$722,$B759)*SUMIFS(Calculations!$E$3:$E$53,Calculations!$A$3:$A$53,$B759)</f>
        <v/>
      </c>
      <c r="O759" s="31">
        <f>O33/SUMIFS(O$3:O$722,$B$3:$B$722,$B759)*SUMIFS(Calculations!$E$3:$E$53,Calculations!$A$3:$A$53,$B759)</f>
        <v/>
      </c>
      <c r="P759" s="31">
        <f>P33/SUMIFS(P$3:P$722,$B$3:$B$722,$B759)*SUMIFS(Calculations!$E$3:$E$53,Calculations!$A$3:$A$53,$B759)</f>
        <v/>
      </c>
      <c r="Q759" s="31">
        <f>Q33/SUMIFS(Q$3:Q$722,$B$3:$B$722,$B759)*SUMIFS(Calculations!$E$3:$E$53,Calculations!$A$3:$A$53,$B759)</f>
        <v/>
      </c>
      <c r="R759" s="31">
        <f>R33/SUMIFS(R$3:R$722,$B$3:$B$722,$B759)*SUMIFS(Calculations!$E$3:$E$53,Calculations!$A$3:$A$53,$B759)</f>
        <v/>
      </c>
    </row>
    <row r="760" ht="15.75" customHeight="1">
      <c r="B760" s="31" t="inlineStr">
        <is>
          <t>AZ</t>
        </is>
      </c>
      <c r="C760" s="31" t="inlineStr">
        <is>
          <t>Generation</t>
        </is>
      </c>
      <c r="D760" s="31" t="inlineStr">
        <is>
          <t>Coal</t>
        </is>
      </c>
      <c r="E760" s="31">
        <f>LOOKUP(D760,$U$2:$V$15,$V$2:$V$15)</f>
        <v/>
      </c>
      <c r="F760" s="31">
        <f>F34/SUMIFS(F$3:F$722,$B$3:$B$722,$B760)*SUMIFS(Calculations!$E$3:$E$53,Calculations!$A$3:$A$53,$B760)</f>
        <v/>
      </c>
      <c r="G760" s="31">
        <f>G34/SUMIFS(G$3:G$722,$B$3:$B$722,$B760)*SUMIFS(Calculations!$E$3:$E$53,Calculations!$A$3:$A$53,$B760)</f>
        <v/>
      </c>
      <c r="H760" s="31">
        <f>H34/SUMIFS(H$3:H$722,$B$3:$B$722,$B760)*SUMIFS(Calculations!$E$3:$E$53,Calculations!$A$3:$A$53,$B760)</f>
        <v/>
      </c>
      <c r="I760" s="31">
        <f>I34/SUMIFS(I$3:I$722,$B$3:$B$722,$B760)*SUMIFS(Calculations!$E$3:$E$53,Calculations!$A$3:$A$53,$B760)</f>
        <v/>
      </c>
      <c r="J760" s="31">
        <f>J34/SUMIFS(J$3:J$722,$B$3:$B$722,$B760)*SUMIFS(Calculations!$E$3:$E$53,Calculations!$A$3:$A$53,$B760)</f>
        <v/>
      </c>
      <c r="K760" s="31">
        <f>K34/SUMIFS(K$3:K$722,$B$3:$B$722,$B760)*SUMIFS(Calculations!$E$3:$E$53,Calculations!$A$3:$A$53,$B760)</f>
        <v/>
      </c>
      <c r="L760" s="31">
        <f>L34/SUMIFS(L$3:L$722,$B$3:$B$722,$B760)*SUMIFS(Calculations!$E$3:$E$53,Calculations!$A$3:$A$53,$B760)</f>
        <v/>
      </c>
      <c r="M760" s="31">
        <f>M34/SUMIFS(M$3:M$722,$B$3:$B$722,$B760)*SUMIFS(Calculations!$E$3:$E$53,Calculations!$A$3:$A$53,$B760)</f>
        <v/>
      </c>
      <c r="N760" s="31">
        <f>N34/SUMIFS(N$3:N$722,$B$3:$B$722,$B760)*SUMIFS(Calculations!$E$3:$E$53,Calculations!$A$3:$A$53,$B760)</f>
        <v/>
      </c>
      <c r="O760" s="31">
        <f>O34/SUMIFS(O$3:O$722,$B$3:$B$722,$B760)*SUMIFS(Calculations!$E$3:$E$53,Calculations!$A$3:$A$53,$B760)</f>
        <v/>
      </c>
      <c r="P760" s="31">
        <f>P34/SUMIFS(P$3:P$722,$B$3:$B$722,$B760)*SUMIFS(Calculations!$E$3:$E$53,Calculations!$A$3:$A$53,$B760)</f>
        <v/>
      </c>
      <c r="Q760" s="31">
        <f>Q34/SUMIFS(Q$3:Q$722,$B$3:$B$722,$B760)*SUMIFS(Calculations!$E$3:$E$53,Calculations!$A$3:$A$53,$B760)</f>
        <v/>
      </c>
      <c r="R760" s="31">
        <f>R34/SUMIFS(R$3:R$722,$B$3:$B$722,$B760)*SUMIFS(Calculations!$E$3:$E$53,Calculations!$A$3:$A$53,$B760)</f>
        <v/>
      </c>
    </row>
    <row r="761" ht="15.75" customHeight="1">
      <c r="B761" s="31" t="inlineStr">
        <is>
          <t>AZ</t>
        </is>
      </c>
      <c r="C761" s="31" t="inlineStr">
        <is>
          <t>Generation</t>
        </is>
      </c>
      <c r="D761" s="31" t="inlineStr">
        <is>
          <t>CSP</t>
        </is>
      </c>
      <c r="E761" s="31">
        <f>LOOKUP(D761,$U$2:$V$15,$V$2:$V$15)</f>
        <v/>
      </c>
      <c r="F761" s="31">
        <f>F35/SUMIFS(F$3:F$722,$B$3:$B$722,$B761)*SUMIFS(Calculations!$E$3:$E$53,Calculations!$A$3:$A$53,$B761)</f>
        <v/>
      </c>
      <c r="G761" s="31">
        <f>G35/SUMIFS(G$3:G$722,$B$3:$B$722,$B761)*SUMIFS(Calculations!$E$3:$E$53,Calculations!$A$3:$A$53,$B761)</f>
        <v/>
      </c>
      <c r="H761" s="31">
        <f>H35/SUMIFS(H$3:H$722,$B$3:$B$722,$B761)*SUMIFS(Calculations!$E$3:$E$53,Calculations!$A$3:$A$53,$B761)</f>
        <v/>
      </c>
      <c r="I761" s="31">
        <f>I35/SUMIFS(I$3:I$722,$B$3:$B$722,$B761)*SUMIFS(Calculations!$E$3:$E$53,Calculations!$A$3:$A$53,$B761)</f>
        <v/>
      </c>
      <c r="J761" s="31">
        <f>J35/SUMIFS(J$3:J$722,$B$3:$B$722,$B761)*SUMIFS(Calculations!$E$3:$E$53,Calculations!$A$3:$A$53,$B761)</f>
        <v/>
      </c>
      <c r="K761" s="31">
        <f>K35/SUMIFS(K$3:K$722,$B$3:$B$722,$B761)*SUMIFS(Calculations!$E$3:$E$53,Calculations!$A$3:$A$53,$B761)</f>
        <v/>
      </c>
      <c r="L761" s="31">
        <f>L35/SUMIFS(L$3:L$722,$B$3:$B$722,$B761)*SUMIFS(Calculations!$E$3:$E$53,Calculations!$A$3:$A$53,$B761)</f>
        <v/>
      </c>
      <c r="M761" s="31">
        <f>M35/SUMIFS(M$3:M$722,$B$3:$B$722,$B761)*SUMIFS(Calculations!$E$3:$E$53,Calculations!$A$3:$A$53,$B761)</f>
        <v/>
      </c>
      <c r="N761" s="31">
        <f>N35/SUMIFS(N$3:N$722,$B$3:$B$722,$B761)*SUMIFS(Calculations!$E$3:$E$53,Calculations!$A$3:$A$53,$B761)</f>
        <v/>
      </c>
      <c r="O761" s="31">
        <f>O35/SUMIFS(O$3:O$722,$B$3:$B$722,$B761)*SUMIFS(Calculations!$E$3:$E$53,Calculations!$A$3:$A$53,$B761)</f>
        <v/>
      </c>
      <c r="P761" s="31">
        <f>P35/SUMIFS(P$3:P$722,$B$3:$B$722,$B761)*SUMIFS(Calculations!$E$3:$E$53,Calculations!$A$3:$A$53,$B761)</f>
        <v/>
      </c>
      <c r="Q761" s="31">
        <f>Q35/SUMIFS(Q$3:Q$722,$B$3:$B$722,$B761)*SUMIFS(Calculations!$E$3:$E$53,Calculations!$A$3:$A$53,$B761)</f>
        <v/>
      </c>
      <c r="R761" s="31">
        <f>R35/SUMIFS(R$3:R$722,$B$3:$B$722,$B761)*SUMIFS(Calculations!$E$3:$E$53,Calculations!$A$3:$A$53,$B761)</f>
        <v/>
      </c>
    </row>
    <row r="762" ht="15.75" customHeight="1">
      <c r="B762" s="31" t="inlineStr">
        <is>
          <t>AZ</t>
        </is>
      </c>
      <c r="C762" s="31" t="inlineStr">
        <is>
          <t>Generation</t>
        </is>
      </c>
      <c r="D762" s="31" t="inlineStr">
        <is>
          <t>Geothermal</t>
        </is>
      </c>
      <c r="E762" s="31">
        <f>LOOKUP(D762,$U$2:$V$15,$V$2:$V$15)</f>
        <v/>
      </c>
      <c r="F762" s="31">
        <f>F36/SUMIFS(F$3:F$722,$B$3:$B$722,$B762)*SUMIFS(Calculations!$E$3:$E$53,Calculations!$A$3:$A$53,$B762)</f>
        <v/>
      </c>
      <c r="G762" s="31">
        <f>G36/SUMIFS(G$3:G$722,$B$3:$B$722,$B762)*SUMIFS(Calculations!$E$3:$E$53,Calculations!$A$3:$A$53,$B762)</f>
        <v/>
      </c>
      <c r="H762" s="31">
        <f>H36/SUMIFS(H$3:H$722,$B$3:$B$722,$B762)*SUMIFS(Calculations!$E$3:$E$53,Calculations!$A$3:$A$53,$B762)</f>
        <v/>
      </c>
      <c r="I762" s="31">
        <f>I36/SUMIFS(I$3:I$722,$B$3:$B$722,$B762)*SUMIFS(Calculations!$E$3:$E$53,Calculations!$A$3:$A$53,$B762)</f>
        <v/>
      </c>
      <c r="J762" s="31">
        <f>J36/SUMIFS(J$3:J$722,$B$3:$B$722,$B762)*SUMIFS(Calculations!$E$3:$E$53,Calculations!$A$3:$A$53,$B762)</f>
        <v/>
      </c>
      <c r="K762" s="31">
        <f>K36/SUMIFS(K$3:K$722,$B$3:$B$722,$B762)*SUMIFS(Calculations!$E$3:$E$53,Calculations!$A$3:$A$53,$B762)</f>
        <v/>
      </c>
      <c r="L762" s="31">
        <f>L36/SUMIFS(L$3:L$722,$B$3:$B$722,$B762)*SUMIFS(Calculations!$E$3:$E$53,Calculations!$A$3:$A$53,$B762)</f>
        <v/>
      </c>
      <c r="M762" s="31">
        <f>M36/SUMIFS(M$3:M$722,$B$3:$B$722,$B762)*SUMIFS(Calculations!$E$3:$E$53,Calculations!$A$3:$A$53,$B762)</f>
        <v/>
      </c>
      <c r="N762" s="31">
        <f>N36/SUMIFS(N$3:N$722,$B$3:$B$722,$B762)*SUMIFS(Calculations!$E$3:$E$53,Calculations!$A$3:$A$53,$B762)</f>
        <v/>
      </c>
      <c r="O762" s="31">
        <f>O36/SUMIFS(O$3:O$722,$B$3:$B$722,$B762)*SUMIFS(Calculations!$E$3:$E$53,Calculations!$A$3:$A$53,$B762)</f>
        <v/>
      </c>
      <c r="P762" s="31">
        <f>P36/SUMIFS(P$3:P$722,$B$3:$B$722,$B762)*SUMIFS(Calculations!$E$3:$E$53,Calculations!$A$3:$A$53,$B762)</f>
        <v/>
      </c>
      <c r="Q762" s="31">
        <f>Q36/SUMIFS(Q$3:Q$722,$B$3:$B$722,$B762)*SUMIFS(Calculations!$E$3:$E$53,Calculations!$A$3:$A$53,$B762)</f>
        <v/>
      </c>
      <c r="R762" s="31">
        <f>R36/SUMIFS(R$3:R$722,$B$3:$B$722,$B762)*SUMIFS(Calculations!$E$3:$E$53,Calculations!$A$3:$A$53,$B762)</f>
        <v/>
      </c>
    </row>
    <row r="763" ht="15.75" customHeight="1">
      <c r="B763" s="31" t="inlineStr">
        <is>
          <t>AZ</t>
        </is>
      </c>
      <c r="C763" s="31" t="inlineStr">
        <is>
          <t>Generation</t>
        </is>
      </c>
      <c r="D763" s="31" t="inlineStr">
        <is>
          <t>Hydro</t>
        </is>
      </c>
      <c r="E763" s="31">
        <f>LOOKUP(D763,$U$2:$V$15,$V$2:$V$15)</f>
        <v/>
      </c>
      <c r="F763" s="31">
        <f>F37/SUMIFS(F$3:F$722,$B$3:$B$722,$B763)*SUMIFS(Calculations!$E$3:$E$53,Calculations!$A$3:$A$53,$B763)</f>
        <v/>
      </c>
      <c r="G763" s="31">
        <f>G37/SUMIFS(G$3:G$722,$B$3:$B$722,$B763)*SUMIFS(Calculations!$E$3:$E$53,Calculations!$A$3:$A$53,$B763)</f>
        <v/>
      </c>
      <c r="H763" s="31">
        <f>H37/SUMIFS(H$3:H$722,$B$3:$B$722,$B763)*SUMIFS(Calculations!$E$3:$E$53,Calculations!$A$3:$A$53,$B763)</f>
        <v/>
      </c>
      <c r="I763" s="31">
        <f>I37/SUMIFS(I$3:I$722,$B$3:$B$722,$B763)*SUMIFS(Calculations!$E$3:$E$53,Calculations!$A$3:$A$53,$B763)</f>
        <v/>
      </c>
      <c r="J763" s="31">
        <f>J37/SUMIFS(J$3:J$722,$B$3:$B$722,$B763)*SUMIFS(Calculations!$E$3:$E$53,Calculations!$A$3:$A$53,$B763)</f>
        <v/>
      </c>
      <c r="K763" s="31">
        <f>K37/SUMIFS(K$3:K$722,$B$3:$B$722,$B763)*SUMIFS(Calculations!$E$3:$E$53,Calculations!$A$3:$A$53,$B763)</f>
        <v/>
      </c>
      <c r="L763" s="31">
        <f>L37/SUMIFS(L$3:L$722,$B$3:$B$722,$B763)*SUMIFS(Calculations!$E$3:$E$53,Calculations!$A$3:$A$53,$B763)</f>
        <v/>
      </c>
      <c r="M763" s="31">
        <f>M37/SUMIFS(M$3:M$722,$B$3:$B$722,$B763)*SUMIFS(Calculations!$E$3:$E$53,Calculations!$A$3:$A$53,$B763)</f>
        <v/>
      </c>
      <c r="N763" s="31">
        <f>N37/SUMIFS(N$3:N$722,$B$3:$B$722,$B763)*SUMIFS(Calculations!$E$3:$E$53,Calculations!$A$3:$A$53,$B763)</f>
        <v/>
      </c>
      <c r="O763" s="31">
        <f>O37/SUMIFS(O$3:O$722,$B$3:$B$722,$B763)*SUMIFS(Calculations!$E$3:$E$53,Calculations!$A$3:$A$53,$B763)</f>
        <v/>
      </c>
      <c r="P763" s="31">
        <f>P37/SUMIFS(P$3:P$722,$B$3:$B$722,$B763)*SUMIFS(Calculations!$E$3:$E$53,Calculations!$A$3:$A$53,$B763)</f>
        <v/>
      </c>
      <c r="Q763" s="31">
        <f>Q37/SUMIFS(Q$3:Q$722,$B$3:$B$722,$B763)*SUMIFS(Calculations!$E$3:$E$53,Calculations!$A$3:$A$53,$B763)</f>
        <v/>
      </c>
      <c r="R763" s="31">
        <f>R37/SUMIFS(R$3:R$722,$B$3:$B$722,$B763)*SUMIFS(Calculations!$E$3:$E$53,Calculations!$A$3:$A$53,$B763)</f>
        <v/>
      </c>
    </row>
    <row r="764" ht="15.75" customHeight="1">
      <c r="B764" s="31" t="inlineStr">
        <is>
          <t>AZ</t>
        </is>
      </c>
      <c r="C764" s="31" t="inlineStr">
        <is>
          <t>Generation</t>
        </is>
      </c>
      <c r="D764" s="31" t="inlineStr">
        <is>
          <t>Imports</t>
        </is>
      </c>
      <c r="E764" s="31">
        <f>LOOKUP(D764,$U$2:$V$15,$V$2:$V$15)</f>
        <v/>
      </c>
      <c r="F764" s="31">
        <f>F38/SUMIFS(F$3:F$722,$B$3:$B$722,$B764)*SUMIFS(Calculations!$E$3:$E$53,Calculations!$A$3:$A$53,$B764)</f>
        <v/>
      </c>
      <c r="G764" s="31">
        <f>G38/SUMIFS(G$3:G$722,$B$3:$B$722,$B764)*SUMIFS(Calculations!$E$3:$E$53,Calculations!$A$3:$A$53,$B764)</f>
        <v/>
      </c>
      <c r="H764" s="31">
        <f>H38/SUMIFS(H$3:H$722,$B$3:$B$722,$B764)*SUMIFS(Calculations!$E$3:$E$53,Calculations!$A$3:$A$53,$B764)</f>
        <v/>
      </c>
      <c r="I764" s="31">
        <f>I38/SUMIFS(I$3:I$722,$B$3:$B$722,$B764)*SUMIFS(Calculations!$E$3:$E$53,Calculations!$A$3:$A$53,$B764)</f>
        <v/>
      </c>
      <c r="J764" s="31">
        <f>J38/SUMIFS(J$3:J$722,$B$3:$B$722,$B764)*SUMIFS(Calculations!$E$3:$E$53,Calculations!$A$3:$A$53,$B764)</f>
        <v/>
      </c>
      <c r="K764" s="31">
        <f>K38/SUMIFS(K$3:K$722,$B$3:$B$722,$B764)*SUMIFS(Calculations!$E$3:$E$53,Calculations!$A$3:$A$53,$B764)</f>
        <v/>
      </c>
      <c r="L764" s="31">
        <f>L38/SUMIFS(L$3:L$722,$B$3:$B$722,$B764)*SUMIFS(Calculations!$E$3:$E$53,Calculations!$A$3:$A$53,$B764)</f>
        <v/>
      </c>
      <c r="M764" s="31">
        <f>M38/SUMIFS(M$3:M$722,$B$3:$B$722,$B764)*SUMIFS(Calculations!$E$3:$E$53,Calculations!$A$3:$A$53,$B764)</f>
        <v/>
      </c>
      <c r="N764" s="31">
        <f>N38/SUMIFS(N$3:N$722,$B$3:$B$722,$B764)*SUMIFS(Calculations!$E$3:$E$53,Calculations!$A$3:$A$53,$B764)</f>
        <v/>
      </c>
      <c r="O764" s="31">
        <f>O38/SUMIFS(O$3:O$722,$B$3:$B$722,$B764)*SUMIFS(Calculations!$E$3:$E$53,Calculations!$A$3:$A$53,$B764)</f>
        <v/>
      </c>
      <c r="P764" s="31">
        <f>P38/SUMIFS(P$3:P$722,$B$3:$B$722,$B764)*SUMIFS(Calculations!$E$3:$E$53,Calculations!$A$3:$A$53,$B764)</f>
        <v/>
      </c>
      <c r="Q764" s="31">
        <f>Q38/SUMIFS(Q$3:Q$722,$B$3:$B$722,$B764)*SUMIFS(Calculations!$E$3:$E$53,Calculations!$A$3:$A$53,$B764)</f>
        <v/>
      </c>
      <c r="R764" s="31">
        <f>R38/SUMIFS(R$3:R$722,$B$3:$B$722,$B764)*SUMIFS(Calculations!$E$3:$E$53,Calculations!$A$3:$A$53,$B764)</f>
        <v/>
      </c>
    </row>
    <row r="765" ht="15.75" customHeight="1">
      <c r="B765" s="31" t="inlineStr">
        <is>
          <t>AZ</t>
        </is>
      </c>
      <c r="C765" s="31" t="inlineStr">
        <is>
          <t>Generation</t>
        </is>
      </c>
      <c r="D765" s="31" t="inlineStr">
        <is>
          <t>Land-based Wind</t>
        </is>
      </c>
      <c r="E765" s="31">
        <f>LOOKUP(D765,$U$2:$V$15,$V$2:$V$15)</f>
        <v/>
      </c>
      <c r="F765" s="31">
        <f>F39/SUMIFS(F$3:F$722,$B$3:$B$722,$B765)*SUMIFS(Calculations!$E$3:$E$53,Calculations!$A$3:$A$53,$B765)</f>
        <v/>
      </c>
      <c r="G765" s="31">
        <f>G39/SUMIFS(G$3:G$722,$B$3:$B$722,$B765)*SUMIFS(Calculations!$E$3:$E$53,Calculations!$A$3:$A$53,$B765)</f>
        <v/>
      </c>
      <c r="H765" s="31">
        <f>H39/SUMIFS(H$3:H$722,$B$3:$B$722,$B765)*SUMIFS(Calculations!$E$3:$E$53,Calculations!$A$3:$A$53,$B765)</f>
        <v/>
      </c>
      <c r="I765" s="31">
        <f>I39/SUMIFS(I$3:I$722,$B$3:$B$722,$B765)*SUMIFS(Calculations!$E$3:$E$53,Calculations!$A$3:$A$53,$B765)</f>
        <v/>
      </c>
      <c r="J765" s="31">
        <f>J39/SUMIFS(J$3:J$722,$B$3:$B$722,$B765)*SUMIFS(Calculations!$E$3:$E$53,Calculations!$A$3:$A$53,$B765)</f>
        <v/>
      </c>
      <c r="K765" s="31">
        <f>K39/SUMIFS(K$3:K$722,$B$3:$B$722,$B765)*SUMIFS(Calculations!$E$3:$E$53,Calculations!$A$3:$A$53,$B765)</f>
        <v/>
      </c>
      <c r="L765" s="31">
        <f>L39/SUMIFS(L$3:L$722,$B$3:$B$722,$B765)*SUMIFS(Calculations!$E$3:$E$53,Calculations!$A$3:$A$53,$B765)</f>
        <v/>
      </c>
      <c r="M765" s="31">
        <f>M39/SUMIFS(M$3:M$722,$B$3:$B$722,$B765)*SUMIFS(Calculations!$E$3:$E$53,Calculations!$A$3:$A$53,$B765)</f>
        <v/>
      </c>
      <c r="N765" s="31">
        <f>N39/SUMIFS(N$3:N$722,$B$3:$B$722,$B765)*SUMIFS(Calculations!$E$3:$E$53,Calculations!$A$3:$A$53,$B765)</f>
        <v/>
      </c>
      <c r="O765" s="31">
        <f>O39/SUMIFS(O$3:O$722,$B$3:$B$722,$B765)*SUMIFS(Calculations!$E$3:$E$53,Calculations!$A$3:$A$53,$B765)</f>
        <v/>
      </c>
      <c r="P765" s="31">
        <f>P39/SUMIFS(P$3:P$722,$B$3:$B$722,$B765)*SUMIFS(Calculations!$E$3:$E$53,Calculations!$A$3:$A$53,$B765)</f>
        <v/>
      </c>
      <c r="Q765" s="31">
        <f>Q39/SUMIFS(Q$3:Q$722,$B$3:$B$722,$B765)*SUMIFS(Calculations!$E$3:$E$53,Calculations!$A$3:$A$53,$B765)</f>
        <v/>
      </c>
      <c r="R765" s="31">
        <f>R39/SUMIFS(R$3:R$722,$B$3:$B$722,$B765)*SUMIFS(Calculations!$E$3:$E$53,Calculations!$A$3:$A$53,$B765)</f>
        <v/>
      </c>
    </row>
    <row r="766" ht="15.75" customHeight="1">
      <c r="B766" s="31" t="inlineStr">
        <is>
          <t>AZ</t>
        </is>
      </c>
      <c r="C766" s="31" t="inlineStr">
        <is>
          <t>Generation</t>
        </is>
      </c>
      <c r="D766" s="31" t="inlineStr">
        <is>
          <t>NG-CC</t>
        </is>
      </c>
      <c r="E766" s="31">
        <f>LOOKUP(D766,$U$2:$V$15,$V$2:$V$15)</f>
        <v/>
      </c>
      <c r="F766" s="31">
        <f>F40/SUMIFS(F$3:F$722,$B$3:$B$722,$B766)*SUMIFS(Calculations!$E$3:$E$53,Calculations!$A$3:$A$53,$B766)</f>
        <v/>
      </c>
      <c r="G766" s="31">
        <f>G40/SUMIFS(G$3:G$722,$B$3:$B$722,$B766)*SUMIFS(Calculations!$E$3:$E$53,Calculations!$A$3:$A$53,$B766)</f>
        <v/>
      </c>
      <c r="H766" s="31">
        <f>H40/SUMIFS(H$3:H$722,$B$3:$B$722,$B766)*SUMIFS(Calculations!$E$3:$E$53,Calculations!$A$3:$A$53,$B766)</f>
        <v/>
      </c>
      <c r="I766" s="31">
        <f>I40/SUMIFS(I$3:I$722,$B$3:$B$722,$B766)*SUMIFS(Calculations!$E$3:$E$53,Calculations!$A$3:$A$53,$B766)</f>
        <v/>
      </c>
      <c r="J766" s="31">
        <f>J40/SUMIFS(J$3:J$722,$B$3:$B$722,$B766)*SUMIFS(Calculations!$E$3:$E$53,Calculations!$A$3:$A$53,$B766)</f>
        <v/>
      </c>
      <c r="K766" s="31">
        <f>K40/SUMIFS(K$3:K$722,$B$3:$B$722,$B766)*SUMIFS(Calculations!$E$3:$E$53,Calculations!$A$3:$A$53,$B766)</f>
        <v/>
      </c>
      <c r="L766" s="31">
        <f>L40/SUMIFS(L$3:L$722,$B$3:$B$722,$B766)*SUMIFS(Calculations!$E$3:$E$53,Calculations!$A$3:$A$53,$B766)</f>
        <v/>
      </c>
      <c r="M766" s="31">
        <f>M40/SUMIFS(M$3:M$722,$B$3:$B$722,$B766)*SUMIFS(Calculations!$E$3:$E$53,Calculations!$A$3:$A$53,$B766)</f>
        <v/>
      </c>
      <c r="N766" s="31">
        <f>N40/SUMIFS(N$3:N$722,$B$3:$B$722,$B766)*SUMIFS(Calculations!$E$3:$E$53,Calculations!$A$3:$A$53,$B766)</f>
        <v/>
      </c>
      <c r="O766" s="31">
        <f>O40/SUMIFS(O$3:O$722,$B$3:$B$722,$B766)*SUMIFS(Calculations!$E$3:$E$53,Calculations!$A$3:$A$53,$B766)</f>
        <v/>
      </c>
      <c r="P766" s="31">
        <f>P40/SUMIFS(P$3:P$722,$B$3:$B$722,$B766)*SUMIFS(Calculations!$E$3:$E$53,Calculations!$A$3:$A$53,$B766)</f>
        <v/>
      </c>
      <c r="Q766" s="31">
        <f>Q40/SUMIFS(Q$3:Q$722,$B$3:$B$722,$B766)*SUMIFS(Calculations!$E$3:$E$53,Calculations!$A$3:$A$53,$B766)</f>
        <v/>
      </c>
      <c r="R766" s="31">
        <f>R40/SUMIFS(R$3:R$722,$B$3:$B$722,$B766)*SUMIFS(Calculations!$E$3:$E$53,Calculations!$A$3:$A$53,$B766)</f>
        <v/>
      </c>
    </row>
    <row r="767" ht="15.75" customHeight="1">
      <c r="B767" s="31" t="inlineStr">
        <is>
          <t>AZ</t>
        </is>
      </c>
      <c r="C767" s="31" t="inlineStr">
        <is>
          <t>Generation</t>
        </is>
      </c>
      <c r="D767" s="31" t="inlineStr">
        <is>
          <t>NG-CT</t>
        </is>
      </c>
      <c r="E767" s="31">
        <f>LOOKUP(D767,$U$2:$V$15,$V$2:$V$15)</f>
        <v/>
      </c>
      <c r="F767" s="31">
        <f>F41/SUMIFS(F$3:F$722,$B$3:$B$722,$B767)*SUMIFS(Calculations!$E$3:$E$53,Calculations!$A$3:$A$53,$B767)</f>
        <v/>
      </c>
      <c r="G767" s="31">
        <f>G41/SUMIFS(G$3:G$722,$B$3:$B$722,$B767)*SUMIFS(Calculations!$E$3:$E$53,Calculations!$A$3:$A$53,$B767)</f>
        <v/>
      </c>
      <c r="H767" s="31">
        <f>H41/SUMIFS(H$3:H$722,$B$3:$B$722,$B767)*SUMIFS(Calculations!$E$3:$E$53,Calculations!$A$3:$A$53,$B767)</f>
        <v/>
      </c>
      <c r="I767" s="31">
        <f>I41/SUMIFS(I$3:I$722,$B$3:$B$722,$B767)*SUMIFS(Calculations!$E$3:$E$53,Calculations!$A$3:$A$53,$B767)</f>
        <v/>
      </c>
      <c r="J767" s="31">
        <f>J41/SUMIFS(J$3:J$722,$B$3:$B$722,$B767)*SUMIFS(Calculations!$E$3:$E$53,Calculations!$A$3:$A$53,$B767)</f>
        <v/>
      </c>
      <c r="K767" s="31">
        <f>K41/SUMIFS(K$3:K$722,$B$3:$B$722,$B767)*SUMIFS(Calculations!$E$3:$E$53,Calculations!$A$3:$A$53,$B767)</f>
        <v/>
      </c>
      <c r="L767" s="31">
        <f>L41/SUMIFS(L$3:L$722,$B$3:$B$722,$B767)*SUMIFS(Calculations!$E$3:$E$53,Calculations!$A$3:$A$53,$B767)</f>
        <v/>
      </c>
      <c r="M767" s="31">
        <f>M41/SUMIFS(M$3:M$722,$B$3:$B$722,$B767)*SUMIFS(Calculations!$E$3:$E$53,Calculations!$A$3:$A$53,$B767)</f>
        <v/>
      </c>
      <c r="N767" s="31">
        <f>N41/SUMIFS(N$3:N$722,$B$3:$B$722,$B767)*SUMIFS(Calculations!$E$3:$E$53,Calculations!$A$3:$A$53,$B767)</f>
        <v/>
      </c>
      <c r="O767" s="31">
        <f>O41/SUMIFS(O$3:O$722,$B$3:$B$722,$B767)*SUMIFS(Calculations!$E$3:$E$53,Calculations!$A$3:$A$53,$B767)</f>
        <v/>
      </c>
      <c r="P767" s="31">
        <f>P41/SUMIFS(P$3:P$722,$B$3:$B$722,$B767)*SUMIFS(Calculations!$E$3:$E$53,Calculations!$A$3:$A$53,$B767)</f>
        <v/>
      </c>
      <c r="Q767" s="31">
        <f>Q41/SUMIFS(Q$3:Q$722,$B$3:$B$722,$B767)*SUMIFS(Calculations!$E$3:$E$53,Calculations!$A$3:$A$53,$B767)</f>
        <v/>
      </c>
      <c r="R767" s="31">
        <f>R41/SUMIFS(R$3:R$722,$B$3:$B$722,$B767)*SUMIFS(Calculations!$E$3:$E$53,Calculations!$A$3:$A$53,$B767)</f>
        <v/>
      </c>
    </row>
    <row r="768" ht="15.75" customHeight="1">
      <c r="B768" s="31" t="inlineStr">
        <is>
          <t>AZ</t>
        </is>
      </c>
      <c r="C768" s="31" t="inlineStr">
        <is>
          <t>Generation</t>
        </is>
      </c>
      <c r="D768" s="31" t="inlineStr">
        <is>
          <t>Nuclear</t>
        </is>
      </c>
      <c r="E768" s="31">
        <f>LOOKUP(D768,$U$2:$V$15,$V$2:$V$15)</f>
        <v/>
      </c>
      <c r="F768" s="31">
        <f>F42/SUMIFS(F$3:F$722,$B$3:$B$722,$B768)*SUMIFS(Calculations!$E$3:$E$53,Calculations!$A$3:$A$53,$B768)</f>
        <v/>
      </c>
      <c r="G768" s="31">
        <f>G42/SUMIFS(G$3:G$722,$B$3:$B$722,$B768)*SUMIFS(Calculations!$E$3:$E$53,Calculations!$A$3:$A$53,$B768)</f>
        <v/>
      </c>
      <c r="H768" s="31">
        <f>H42/SUMIFS(H$3:H$722,$B$3:$B$722,$B768)*SUMIFS(Calculations!$E$3:$E$53,Calculations!$A$3:$A$53,$B768)</f>
        <v/>
      </c>
      <c r="I768" s="31">
        <f>I42/SUMIFS(I$3:I$722,$B$3:$B$722,$B768)*SUMIFS(Calculations!$E$3:$E$53,Calculations!$A$3:$A$53,$B768)</f>
        <v/>
      </c>
      <c r="J768" s="31">
        <f>J42/SUMIFS(J$3:J$722,$B$3:$B$722,$B768)*SUMIFS(Calculations!$E$3:$E$53,Calculations!$A$3:$A$53,$B768)</f>
        <v/>
      </c>
      <c r="K768" s="31">
        <f>K42/SUMIFS(K$3:K$722,$B$3:$B$722,$B768)*SUMIFS(Calculations!$E$3:$E$53,Calculations!$A$3:$A$53,$B768)</f>
        <v/>
      </c>
      <c r="L768" s="31">
        <f>L42/SUMIFS(L$3:L$722,$B$3:$B$722,$B768)*SUMIFS(Calculations!$E$3:$E$53,Calculations!$A$3:$A$53,$B768)</f>
        <v/>
      </c>
      <c r="M768" s="31">
        <f>M42/SUMIFS(M$3:M$722,$B$3:$B$722,$B768)*SUMIFS(Calculations!$E$3:$E$53,Calculations!$A$3:$A$53,$B768)</f>
        <v/>
      </c>
      <c r="N768" s="31">
        <f>N42/SUMIFS(N$3:N$722,$B$3:$B$722,$B768)*SUMIFS(Calculations!$E$3:$E$53,Calculations!$A$3:$A$53,$B768)</f>
        <v/>
      </c>
      <c r="O768" s="31">
        <f>O42/SUMIFS(O$3:O$722,$B$3:$B$722,$B768)*SUMIFS(Calculations!$E$3:$E$53,Calculations!$A$3:$A$53,$B768)</f>
        <v/>
      </c>
      <c r="P768" s="31">
        <f>P42/SUMIFS(P$3:P$722,$B$3:$B$722,$B768)*SUMIFS(Calculations!$E$3:$E$53,Calculations!$A$3:$A$53,$B768)</f>
        <v/>
      </c>
      <c r="Q768" s="31">
        <f>Q42/SUMIFS(Q$3:Q$722,$B$3:$B$722,$B768)*SUMIFS(Calculations!$E$3:$E$53,Calculations!$A$3:$A$53,$B768)</f>
        <v/>
      </c>
      <c r="R768" s="31">
        <f>R42/SUMIFS(R$3:R$722,$B$3:$B$722,$B768)*SUMIFS(Calculations!$E$3:$E$53,Calculations!$A$3:$A$53,$B768)</f>
        <v/>
      </c>
    </row>
    <row r="769" ht="15.75" customHeight="1">
      <c r="B769" s="31" t="inlineStr">
        <is>
          <t>AZ</t>
        </is>
      </c>
      <c r="C769" s="31" t="inlineStr">
        <is>
          <t>Generation</t>
        </is>
      </c>
      <c r="D769" s="31" t="inlineStr">
        <is>
          <t>Offshore Wind</t>
        </is>
      </c>
      <c r="E769" s="31">
        <f>LOOKUP(D769,$U$2:$V$15,$V$2:$V$15)</f>
        <v/>
      </c>
      <c r="F769" s="31">
        <f>F43/SUMIFS(F$3:F$722,$B$3:$B$722,$B769)*SUMIFS(Calculations!$E$3:$E$53,Calculations!$A$3:$A$53,$B769)</f>
        <v/>
      </c>
      <c r="G769" s="31">
        <f>G43/SUMIFS(G$3:G$722,$B$3:$B$722,$B769)*SUMIFS(Calculations!$E$3:$E$53,Calculations!$A$3:$A$53,$B769)</f>
        <v/>
      </c>
      <c r="H769" s="31">
        <f>H43/SUMIFS(H$3:H$722,$B$3:$B$722,$B769)*SUMIFS(Calculations!$E$3:$E$53,Calculations!$A$3:$A$53,$B769)</f>
        <v/>
      </c>
      <c r="I769" s="31">
        <f>I43/SUMIFS(I$3:I$722,$B$3:$B$722,$B769)*SUMIFS(Calculations!$E$3:$E$53,Calculations!$A$3:$A$53,$B769)</f>
        <v/>
      </c>
      <c r="J769" s="31">
        <f>J43/SUMIFS(J$3:J$722,$B$3:$B$722,$B769)*SUMIFS(Calculations!$E$3:$E$53,Calculations!$A$3:$A$53,$B769)</f>
        <v/>
      </c>
      <c r="K769" s="31">
        <f>K43/SUMIFS(K$3:K$722,$B$3:$B$722,$B769)*SUMIFS(Calculations!$E$3:$E$53,Calculations!$A$3:$A$53,$B769)</f>
        <v/>
      </c>
      <c r="L769" s="31">
        <f>L43/SUMIFS(L$3:L$722,$B$3:$B$722,$B769)*SUMIFS(Calculations!$E$3:$E$53,Calculations!$A$3:$A$53,$B769)</f>
        <v/>
      </c>
      <c r="M769" s="31">
        <f>M43/SUMIFS(M$3:M$722,$B$3:$B$722,$B769)*SUMIFS(Calculations!$E$3:$E$53,Calculations!$A$3:$A$53,$B769)</f>
        <v/>
      </c>
      <c r="N769" s="31">
        <f>N43/SUMIFS(N$3:N$722,$B$3:$B$722,$B769)*SUMIFS(Calculations!$E$3:$E$53,Calculations!$A$3:$A$53,$B769)</f>
        <v/>
      </c>
      <c r="O769" s="31">
        <f>O43/SUMIFS(O$3:O$722,$B$3:$B$722,$B769)*SUMIFS(Calculations!$E$3:$E$53,Calculations!$A$3:$A$53,$B769)</f>
        <v/>
      </c>
      <c r="P769" s="31">
        <f>P43/SUMIFS(P$3:P$722,$B$3:$B$722,$B769)*SUMIFS(Calculations!$E$3:$E$53,Calculations!$A$3:$A$53,$B769)</f>
        <v/>
      </c>
      <c r="Q769" s="31">
        <f>Q43/SUMIFS(Q$3:Q$722,$B$3:$B$722,$B769)*SUMIFS(Calculations!$E$3:$E$53,Calculations!$A$3:$A$53,$B769)</f>
        <v/>
      </c>
      <c r="R769" s="31">
        <f>R43/SUMIFS(R$3:R$722,$B$3:$B$722,$B769)*SUMIFS(Calculations!$E$3:$E$53,Calculations!$A$3:$A$53,$B769)</f>
        <v/>
      </c>
    </row>
    <row r="770" ht="15.75" customHeight="1">
      <c r="B770" s="31" t="inlineStr">
        <is>
          <t>AZ</t>
        </is>
      </c>
      <c r="C770" s="31" t="inlineStr">
        <is>
          <t>Generation</t>
        </is>
      </c>
      <c r="D770" s="31" t="inlineStr">
        <is>
          <t>Oil-Gas-Steam</t>
        </is>
      </c>
      <c r="E770" s="31">
        <f>LOOKUP(D770,$U$2:$V$15,$V$2:$V$15)</f>
        <v/>
      </c>
      <c r="F770" s="31">
        <f>F44/SUMIFS(F$3:F$722,$B$3:$B$722,$B770)*SUMIFS(Calculations!$E$3:$E$53,Calculations!$A$3:$A$53,$B770)</f>
        <v/>
      </c>
      <c r="G770" s="31">
        <f>G44/SUMIFS(G$3:G$722,$B$3:$B$722,$B770)*SUMIFS(Calculations!$E$3:$E$53,Calculations!$A$3:$A$53,$B770)</f>
        <v/>
      </c>
      <c r="H770" s="31">
        <f>H44/SUMIFS(H$3:H$722,$B$3:$B$722,$B770)*SUMIFS(Calculations!$E$3:$E$53,Calculations!$A$3:$A$53,$B770)</f>
        <v/>
      </c>
      <c r="I770" s="31">
        <f>I44/SUMIFS(I$3:I$722,$B$3:$B$722,$B770)*SUMIFS(Calculations!$E$3:$E$53,Calculations!$A$3:$A$53,$B770)</f>
        <v/>
      </c>
      <c r="J770" s="31">
        <f>J44/SUMIFS(J$3:J$722,$B$3:$B$722,$B770)*SUMIFS(Calculations!$E$3:$E$53,Calculations!$A$3:$A$53,$B770)</f>
        <v/>
      </c>
      <c r="K770" s="31">
        <f>K44/SUMIFS(K$3:K$722,$B$3:$B$722,$B770)*SUMIFS(Calculations!$E$3:$E$53,Calculations!$A$3:$A$53,$B770)</f>
        <v/>
      </c>
      <c r="L770" s="31">
        <f>L44/SUMIFS(L$3:L$722,$B$3:$B$722,$B770)*SUMIFS(Calculations!$E$3:$E$53,Calculations!$A$3:$A$53,$B770)</f>
        <v/>
      </c>
      <c r="M770" s="31">
        <f>M44/SUMIFS(M$3:M$722,$B$3:$B$722,$B770)*SUMIFS(Calculations!$E$3:$E$53,Calculations!$A$3:$A$53,$B770)</f>
        <v/>
      </c>
      <c r="N770" s="31">
        <f>N44/SUMIFS(N$3:N$722,$B$3:$B$722,$B770)*SUMIFS(Calculations!$E$3:$E$53,Calculations!$A$3:$A$53,$B770)</f>
        <v/>
      </c>
      <c r="O770" s="31">
        <f>O44/SUMIFS(O$3:O$722,$B$3:$B$722,$B770)*SUMIFS(Calculations!$E$3:$E$53,Calculations!$A$3:$A$53,$B770)</f>
        <v/>
      </c>
      <c r="P770" s="31">
        <f>P44/SUMIFS(P$3:P$722,$B$3:$B$722,$B770)*SUMIFS(Calculations!$E$3:$E$53,Calculations!$A$3:$A$53,$B770)</f>
        <v/>
      </c>
      <c r="Q770" s="31">
        <f>Q44/SUMIFS(Q$3:Q$722,$B$3:$B$722,$B770)*SUMIFS(Calculations!$E$3:$E$53,Calculations!$A$3:$A$53,$B770)</f>
        <v/>
      </c>
      <c r="R770" s="31">
        <f>R44/SUMIFS(R$3:R$722,$B$3:$B$722,$B770)*SUMIFS(Calculations!$E$3:$E$53,Calculations!$A$3:$A$53,$B770)</f>
        <v/>
      </c>
    </row>
    <row r="771" ht="15.75" customHeight="1">
      <c r="B771" s="31" t="inlineStr">
        <is>
          <t>AZ</t>
        </is>
      </c>
      <c r="C771" s="31" t="inlineStr">
        <is>
          <t>Generation</t>
        </is>
      </c>
      <c r="D771" s="31" t="inlineStr">
        <is>
          <t>Rooftop PV</t>
        </is>
      </c>
      <c r="E771" s="31">
        <f>LOOKUP(D771,$U$2:$V$15,$V$2:$V$15)</f>
        <v/>
      </c>
      <c r="F771" s="31">
        <f>F45/SUMIFS(F$3:F$722,$B$3:$B$722,$B771)*SUMIFS(Calculations!$E$3:$E$53,Calculations!$A$3:$A$53,$B771)</f>
        <v/>
      </c>
      <c r="G771" s="31">
        <f>G45/SUMIFS(G$3:G$722,$B$3:$B$722,$B771)*SUMIFS(Calculations!$E$3:$E$53,Calculations!$A$3:$A$53,$B771)</f>
        <v/>
      </c>
      <c r="H771" s="31">
        <f>H45/SUMIFS(H$3:H$722,$B$3:$B$722,$B771)*SUMIFS(Calculations!$E$3:$E$53,Calculations!$A$3:$A$53,$B771)</f>
        <v/>
      </c>
      <c r="I771" s="31">
        <f>I45/SUMIFS(I$3:I$722,$B$3:$B$722,$B771)*SUMIFS(Calculations!$E$3:$E$53,Calculations!$A$3:$A$53,$B771)</f>
        <v/>
      </c>
      <c r="J771" s="31">
        <f>J45/SUMIFS(J$3:J$722,$B$3:$B$722,$B771)*SUMIFS(Calculations!$E$3:$E$53,Calculations!$A$3:$A$53,$B771)</f>
        <v/>
      </c>
      <c r="K771" s="31">
        <f>K45/SUMIFS(K$3:K$722,$B$3:$B$722,$B771)*SUMIFS(Calculations!$E$3:$E$53,Calculations!$A$3:$A$53,$B771)</f>
        <v/>
      </c>
      <c r="L771" s="31">
        <f>L45/SUMIFS(L$3:L$722,$B$3:$B$722,$B771)*SUMIFS(Calculations!$E$3:$E$53,Calculations!$A$3:$A$53,$B771)</f>
        <v/>
      </c>
      <c r="M771" s="31">
        <f>M45/SUMIFS(M$3:M$722,$B$3:$B$722,$B771)*SUMIFS(Calculations!$E$3:$E$53,Calculations!$A$3:$A$53,$B771)</f>
        <v/>
      </c>
      <c r="N771" s="31">
        <f>N45/SUMIFS(N$3:N$722,$B$3:$B$722,$B771)*SUMIFS(Calculations!$E$3:$E$53,Calculations!$A$3:$A$53,$B771)</f>
        <v/>
      </c>
      <c r="O771" s="31">
        <f>O45/SUMIFS(O$3:O$722,$B$3:$B$722,$B771)*SUMIFS(Calculations!$E$3:$E$53,Calculations!$A$3:$A$53,$B771)</f>
        <v/>
      </c>
      <c r="P771" s="31">
        <f>P45/SUMIFS(P$3:P$722,$B$3:$B$722,$B771)*SUMIFS(Calculations!$E$3:$E$53,Calculations!$A$3:$A$53,$B771)</f>
        <v/>
      </c>
      <c r="Q771" s="31">
        <f>Q45/SUMIFS(Q$3:Q$722,$B$3:$B$722,$B771)*SUMIFS(Calculations!$E$3:$E$53,Calculations!$A$3:$A$53,$B771)</f>
        <v/>
      </c>
      <c r="R771" s="31">
        <f>R45/SUMIFS(R$3:R$722,$B$3:$B$722,$B771)*SUMIFS(Calculations!$E$3:$E$53,Calculations!$A$3:$A$53,$B771)</f>
        <v/>
      </c>
    </row>
    <row r="772" ht="15.75" customHeight="1">
      <c r="B772" s="31" t="inlineStr">
        <is>
          <t>AZ</t>
        </is>
      </c>
      <c r="C772" s="31" t="inlineStr">
        <is>
          <t>Generation</t>
        </is>
      </c>
      <c r="D772" s="31" t="inlineStr">
        <is>
          <t>Storage</t>
        </is>
      </c>
      <c r="E772" s="31">
        <f>LOOKUP(D772,$U$2:$V$15,$V$2:$V$15)</f>
        <v/>
      </c>
      <c r="F772" s="31">
        <f>F46/SUMIFS(F$3:F$722,$B$3:$B$722,$B772)*SUMIFS(Calculations!$E$3:$E$53,Calculations!$A$3:$A$53,$B772)</f>
        <v/>
      </c>
      <c r="G772" s="31">
        <f>G46/SUMIFS(G$3:G$722,$B$3:$B$722,$B772)*SUMIFS(Calculations!$E$3:$E$53,Calculations!$A$3:$A$53,$B772)</f>
        <v/>
      </c>
      <c r="H772" s="31">
        <f>H46/SUMIFS(H$3:H$722,$B$3:$B$722,$B772)*SUMIFS(Calculations!$E$3:$E$53,Calculations!$A$3:$A$53,$B772)</f>
        <v/>
      </c>
      <c r="I772" s="31">
        <f>I46/SUMIFS(I$3:I$722,$B$3:$B$722,$B772)*SUMIFS(Calculations!$E$3:$E$53,Calculations!$A$3:$A$53,$B772)</f>
        <v/>
      </c>
      <c r="J772" s="31">
        <f>J46/SUMIFS(J$3:J$722,$B$3:$B$722,$B772)*SUMIFS(Calculations!$E$3:$E$53,Calculations!$A$3:$A$53,$B772)</f>
        <v/>
      </c>
      <c r="K772" s="31">
        <f>K46/SUMIFS(K$3:K$722,$B$3:$B$722,$B772)*SUMIFS(Calculations!$E$3:$E$53,Calculations!$A$3:$A$53,$B772)</f>
        <v/>
      </c>
      <c r="L772" s="31">
        <f>L46/SUMIFS(L$3:L$722,$B$3:$B$722,$B772)*SUMIFS(Calculations!$E$3:$E$53,Calculations!$A$3:$A$53,$B772)</f>
        <v/>
      </c>
      <c r="M772" s="31">
        <f>M46/SUMIFS(M$3:M$722,$B$3:$B$722,$B772)*SUMIFS(Calculations!$E$3:$E$53,Calculations!$A$3:$A$53,$B772)</f>
        <v/>
      </c>
      <c r="N772" s="31">
        <f>N46/SUMIFS(N$3:N$722,$B$3:$B$722,$B772)*SUMIFS(Calculations!$E$3:$E$53,Calculations!$A$3:$A$53,$B772)</f>
        <v/>
      </c>
      <c r="O772" s="31">
        <f>O46/SUMIFS(O$3:O$722,$B$3:$B$722,$B772)*SUMIFS(Calculations!$E$3:$E$53,Calculations!$A$3:$A$53,$B772)</f>
        <v/>
      </c>
      <c r="P772" s="31">
        <f>P46/SUMIFS(P$3:P$722,$B$3:$B$722,$B772)*SUMIFS(Calculations!$E$3:$E$53,Calculations!$A$3:$A$53,$B772)</f>
        <v/>
      </c>
      <c r="Q772" s="31">
        <f>Q46/SUMIFS(Q$3:Q$722,$B$3:$B$722,$B772)*SUMIFS(Calculations!$E$3:$E$53,Calculations!$A$3:$A$53,$B772)</f>
        <v/>
      </c>
      <c r="R772" s="31">
        <f>R46/SUMIFS(R$3:R$722,$B$3:$B$722,$B772)*SUMIFS(Calculations!$E$3:$E$53,Calculations!$A$3:$A$53,$B772)</f>
        <v/>
      </c>
    </row>
    <row r="773" ht="15.75" customHeight="1">
      <c r="B773" s="31" t="inlineStr">
        <is>
          <t>AZ</t>
        </is>
      </c>
      <c r="C773" s="31" t="inlineStr">
        <is>
          <t>Generation</t>
        </is>
      </c>
      <c r="D773" s="31" t="inlineStr">
        <is>
          <t>Utility PV</t>
        </is>
      </c>
      <c r="E773" s="31">
        <f>LOOKUP(D773,$U$2:$V$15,$V$2:$V$15)</f>
        <v/>
      </c>
      <c r="F773" s="31">
        <f>F47/SUMIFS(F$3:F$722,$B$3:$B$722,$B773)*SUMIFS(Calculations!$E$3:$E$53,Calculations!$A$3:$A$53,$B773)</f>
        <v/>
      </c>
      <c r="G773" s="31">
        <f>G47/SUMIFS(G$3:G$722,$B$3:$B$722,$B773)*SUMIFS(Calculations!$E$3:$E$53,Calculations!$A$3:$A$53,$B773)</f>
        <v/>
      </c>
      <c r="H773" s="31">
        <f>H47/SUMIFS(H$3:H$722,$B$3:$B$722,$B773)*SUMIFS(Calculations!$E$3:$E$53,Calculations!$A$3:$A$53,$B773)</f>
        <v/>
      </c>
      <c r="I773" s="31">
        <f>I47/SUMIFS(I$3:I$722,$B$3:$B$722,$B773)*SUMIFS(Calculations!$E$3:$E$53,Calculations!$A$3:$A$53,$B773)</f>
        <v/>
      </c>
      <c r="J773" s="31">
        <f>J47/SUMIFS(J$3:J$722,$B$3:$B$722,$B773)*SUMIFS(Calculations!$E$3:$E$53,Calculations!$A$3:$A$53,$B773)</f>
        <v/>
      </c>
      <c r="K773" s="31">
        <f>K47/SUMIFS(K$3:K$722,$B$3:$B$722,$B773)*SUMIFS(Calculations!$E$3:$E$53,Calculations!$A$3:$A$53,$B773)</f>
        <v/>
      </c>
      <c r="L773" s="31">
        <f>L47/SUMIFS(L$3:L$722,$B$3:$B$722,$B773)*SUMIFS(Calculations!$E$3:$E$53,Calculations!$A$3:$A$53,$B773)</f>
        <v/>
      </c>
      <c r="M773" s="31">
        <f>M47/SUMIFS(M$3:M$722,$B$3:$B$722,$B773)*SUMIFS(Calculations!$E$3:$E$53,Calculations!$A$3:$A$53,$B773)</f>
        <v/>
      </c>
      <c r="N773" s="31">
        <f>N47/SUMIFS(N$3:N$722,$B$3:$B$722,$B773)*SUMIFS(Calculations!$E$3:$E$53,Calculations!$A$3:$A$53,$B773)</f>
        <v/>
      </c>
      <c r="O773" s="31">
        <f>O47/SUMIFS(O$3:O$722,$B$3:$B$722,$B773)*SUMIFS(Calculations!$E$3:$E$53,Calculations!$A$3:$A$53,$B773)</f>
        <v/>
      </c>
      <c r="P773" s="31">
        <f>P47/SUMIFS(P$3:P$722,$B$3:$B$722,$B773)*SUMIFS(Calculations!$E$3:$E$53,Calculations!$A$3:$A$53,$B773)</f>
        <v/>
      </c>
      <c r="Q773" s="31">
        <f>Q47/SUMIFS(Q$3:Q$722,$B$3:$B$722,$B773)*SUMIFS(Calculations!$E$3:$E$53,Calculations!$A$3:$A$53,$B773)</f>
        <v/>
      </c>
      <c r="R773" s="31">
        <f>R47/SUMIFS(R$3:R$722,$B$3:$B$722,$B773)*SUMIFS(Calculations!$E$3:$E$53,Calculations!$A$3:$A$53,$B773)</f>
        <v/>
      </c>
    </row>
    <row r="774" ht="15.75" customHeight="1">
      <c r="B774" s="31" t="inlineStr">
        <is>
          <t>CA</t>
        </is>
      </c>
      <c r="C774" s="31" t="inlineStr">
        <is>
          <t>Generation</t>
        </is>
      </c>
      <c r="D774" s="31" t="inlineStr">
        <is>
          <t>Biopower</t>
        </is>
      </c>
      <c r="E774" s="31">
        <f>LOOKUP(D774,$U$2:$V$15,$V$2:$V$15)</f>
        <v/>
      </c>
      <c r="F774" s="31">
        <f>F48/SUMIFS(F$3:F$722,$B$3:$B$722,$B774)*SUMIFS(Calculations!$E$3:$E$53,Calculations!$A$3:$A$53,$B774)</f>
        <v/>
      </c>
      <c r="G774" s="31">
        <f>G48/SUMIFS(G$3:G$722,$B$3:$B$722,$B774)*SUMIFS(Calculations!$E$3:$E$53,Calculations!$A$3:$A$53,$B774)</f>
        <v/>
      </c>
      <c r="H774" s="31">
        <f>H48/SUMIFS(H$3:H$722,$B$3:$B$722,$B774)*SUMIFS(Calculations!$E$3:$E$53,Calculations!$A$3:$A$53,$B774)</f>
        <v/>
      </c>
      <c r="I774" s="31">
        <f>I48/SUMIFS(I$3:I$722,$B$3:$B$722,$B774)*SUMIFS(Calculations!$E$3:$E$53,Calculations!$A$3:$A$53,$B774)</f>
        <v/>
      </c>
      <c r="J774" s="31">
        <f>J48/SUMIFS(J$3:J$722,$B$3:$B$722,$B774)*SUMIFS(Calculations!$E$3:$E$53,Calculations!$A$3:$A$53,$B774)</f>
        <v/>
      </c>
      <c r="K774" s="31">
        <f>K48/SUMIFS(K$3:K$722,$B$3:$B$722,$B774)*SUMIFS(Calculations!$E$3:$E$53,Calculations!$A$3:$A$53,$B774)</f>
        <v/>
      </c>
      <c r="L774" s="31">
        <f>L48/SUMIFS(L$3:L$722,$B$3:$B$722,$B774)*SUMIFS(Calculations!$E$3:$E$53,Calculations!$A$3:$A$53,$B774)</f>
        <v/>
      </c>
      <c r="M774" s="31">
        <f>M48/SUMIFS(M$3:M$722,$B$3:$B$722,$B774)*SUMIFS(Calculations!$E$3:$E$53,Calculations!$A$3:$A$53,$B774)</f>
        <v/>
      </c>
      <c r="N774" s="31">
        <f>N48/SUMIFS(N$3:N$722,$B$3:$B$722,$B774)*SUMIFS(Calculations!$E$3:$E$53,Calculations!$A$3:$A$53,$B774)</f>
        <v/>
      </c>
      <c r="O774" s="31">
        <f>O48/SUMIFS(O$3:O$722,$B$3:$B$722,$B774)*SUMIFS(Calculations!$E$3:$E$53,Calculations!$A$3:$A$53,$B774)</f>
        <v/>
      </c>
      <c r="P774" s="31">
        <f>P48/SUMIFS(P$3:P$722,$B$3:$B$722,$B774)*SUMIFS(Calculations!$E$3:$E$53,Calculations!$A$3:$A$53,$B774)</f>
        <v/>
      </c>
      <c r="Q774" s="31">
        <f>Q48/SUMIFS(Q$3:Q$722,$B$3:$B$722,$B774)*SUMIFS(Calculations!$E$3:$E$53,Calculations!$A$3:$A$53,$B774)</f>
        <v/>
      </c>
      <c r="R774" s="31">
        <f>R48/SUMIFS(R$3:R$722,$B$3:$B$722,$B774)*SUMIFS(Calculations!$E$3:$E$53,Calculations!$A$3:$A$53,$B774)</f>
        <v/>
      </c>
    </row>
    <row r="775" ht="15.75" customHeight="1">
      <c r="B775" s="31" t="inlineStr">
        <is>
          <t>CA</t>
        </is>
      </c>
      <c r="C775" s="31" t="inlineStr">
        <is>
          <t>Generation</t>
        </is>
      </c>
      <c r="D775" s="31" t="inlineStr">
        <is>
          <t>Coal</t>
        </is>
      </c>
      <c r="E775" s="31">
        <f>LOOKUP(D775,$U$2:$V$15,$V$2:$V$15)</f>
        <v/>
      </c>
      <c r="F775" s="31">
        <f>F49/SUMIFS(F$3:F$722,$B$3:$B$722,$B775)*SUMIFS(Calculations!$E$3:$E$53,Calculations!$A$3:$A$53,$B775)</f>
        <v/>
      </c>
      <c r="G775" s="31">
        <f>G49/SUMIFS(G$3:G$722,$B$3:$B$722,$B775)*SUMIFS(Calculations!$E$3:$E$53,Calculations!$A$3:$A$53,$B775)</f>
        <v/>
      </c>
      <c r="H775" s="31">
        <f>H49/SUMIFS(H$3:H$722,$B$3:$B$722,$B775)*SUMIFS(Calculations!$E$3:$E$53,Calculations!$A$3:$A$53,$B775)</f>
        <v/>
      </c>
      <c r="I775" s="31">
        <f>I49/SUMIFS(I$3:I$722,$B$3:$B$722,$B775)*SUMIFS(Calculations!$E$3:$E$53,Calculations!$A$3:$A$53,$B775)</f>
        <v/>
      </c>
      <c r="J775" s="31">
        <f>J49/SUMIFS(J$3:J$722,$B$3:$B$722,$B775)*SUMIFS(Calculations!$E$3:$E$53,Calculations!$A$3:$A$53,$B775)</f>
        <v/>
      </c>
      <c r="K775" s="31">
        <f>K49/SUMIFS(K$3:K$722,$B$3:$B$722,$B775)*SUMIFS(Calculations!$E$3:$E$53,Calculations!$A$3:$A$53,$B775)</f>
        <v/>
      </c>
      <c r="L775" s="31">
        <f>L49/SUMIFS(L$3:L$722,$B$3:$B$722,$B775)*SUMIFS(Calculations!$E$3:$E$53,Calculations!$A$3:$A$53,$B775)</f>
        <v/>
      </c>
      <c r="M775" s="31">
        <f>M49/SUMIFS(M$3:M$722,$B$3:$B$722,$B775)*SUMIFS(Calculations!$E$3:$E$53,Calculations!$A$3:$A$53,$B775)</f>
        <v/>
      </c>
      <c r="N775" s="31">
        <f>N49/SUMIFS(N$3:N$722,$B$3:$B$722,$B775)*SUMIFS(Calculations!$E$3:$E$53,Calculations!$A$3:$A$53,$B775)</f>
        <v/>
      </c>
      <c r="O775" s="31">
        <f>O49/SUMIFS(O$3:O$722,$B$3:$B$722,$B775)*SUMIFS(Calculations!$E$3:$E$53,Calculations!$A$3:$A$53,$B775)</f>
        <v/>
      </c>
      <c r="P775" s="31">
        <f>P49/SUMIFS(P$3:P$722,$B$3:$B$722,$B775)*SUMIFS(Calculations!$E$3:$E$53,Calculations!$A$3:$A$53,$B775)</f>
        <v/>
      </c>
      <c r="Q775" s="31">
        <f>Q49/SUMIFS(Q$3:Q$722,$B$3:$B$722,$B775)*SUMIFS(Calculations!$E$3:$E$53,Calculations!$A$3:$A$53,$B775)</f>
        <v/>
      </c>
      <c r="R775" s="31">
        <f>R49/SUMIFS(R$3:R$722,$B$3:$B$722,$B775)*SUMIFS(Calculations!$E$3:$E$53,Calculations!$A$3:$A$53,$B775)</f>
        <v/>
      </c>
    </row>
    <row r="776" ht="15.75" customHeight="1">
      <c r="B776" s="31" t="inlineStr">
        <is>
          <t>CA</t>
        </is>
      </c>
      <c r="C776" s="31" t="inlineStr">
        <is>
          <t>Generation</t>
        </is>
      </c>
      <c r="D776" s="31" t="inlineStr">
        <is>
          <t>CSP</t>
        </is>
      </c>
      <c r="E776" s="31">
        <f>LOOKUP(D776,$U$2:$V$15,$V$2:$V$15)</f>
        <v/>
      </c>
      <c r="F776" s="31">
        <f>F50/SUMIFS(F$3:F$722,$B$3:$B$722,$B776)*SUMIFS(Calculations!$E$3:$E$53,Calculations!$A$3:$A$53,$B776)</f>
        <v/>
      </c>
      <c r="G776" s="31">
        <f>G50/SUMIFS(G$3:G$722,$B$3:$B$722,$B776)*SUMIFS(Calculations!$E$3:$E$53,Calculations!$A$3:$A$53,$B776)</f>
        <v/>
      </c>
      <c r="H776" s="31">
        <f>H50/SUMIFS(H$3:H$722,$B$3:$B$722,$B776)*SUMIFS(Calculations!$E$3:$E$53,Calculations!$A$3:$A$53,$B776)</f>
        <v/>
      </c>
      <c r="I776" s="31">
        <f>I50/SUMIFS(I$3:I$722,$B$3:$B$722,$B776)*SUMIFS(Calculations!$E$3:$E$53,Calculations!$A$3:$A$53,$B776)</f>
        <v/>
      </c>
      <c r="J776" s="31">
        <f>J50/SUMIFS(J$3:J$722,$B$3:$B$722,$B776)*SUMIFS(Calculations!$E$3:$E$53,Calculations!$A$3:$A$53,$B776)</f>
        <v/>
      </c>
      <c r="K776" s="31">
        <f>K50/SUMIFS(K$3:K$722,$B$3:$B$722,$B776)*SUMIFS(Calculations!$E$3:$E$53,Calculations!$A$3:$A$53,$B776)</f>
        <v/>
      </c>
      <c r="L776" s="31">
        <f>L50/SUMIFS(L$3:L$722,$B$3:$B$722,$B776)*SUMIFS(Calculations!$E$3:$E$53,Calculations!$A$3:$A$53,$B776)</f>
        <v/>
      </c>
      <c r="M776" s="31">
        <f>M50/SUMIFS(M$3:M$722,$B$3:$B$722,$B776)*SUMIFS(Calculations!$E$3:$E$53,Calculations!$A$3:$A$53,$B776)</f>
        <v/>
      </c>
      <c r="N776" s="31">
        <f>N50/SUMIFS(N$3:N$722,$B$3:$B$722,$B776)*SUMIFS(Calculations!$E$3:$E$53,Calculations!$A$3:$A$53,$B776)</f>
        <v/>
      </c>
      <c r="O776" s="31">
        <f>O50/SUMIFS(O$3:O$722,$B$3:$B$722,$B776)*SUMIFS(Calculations!$E$3:$E$53,Calculations!$A$3:$A$53,$B776)</f>
        <v/>
      </c>
      <c r="P776" s="31">
        <f>P50/SUMIFS(P$3:P$722,$B$3:$B$722,$B776)*SUMIFS(Calculations!$E$3:$E$53,Calculations!$A$3:$A$53,$B776)</f>
        <v/>
      </c>
      <c r="Q776" s="31">
        <f>Q50/SUMIFS(Q$3:Q$722,$B$3:$B$722,$B776)*SUMIFS(Calculations!$E$3:$E$53,Calculations!$A$3:$A$53,$B776)</f>
        <v/>
      </c>
      <c r="R776" s="31">
        <f>R50/SUMIFS(R$3:R$722,$B$3:$B$722,$B776)*SUMIFS(Calculations!$E$3:$E$53,Calculations!$A$3:$A$53,$B776)</f>
        <v/>
      </c>
    </row>
    <row r="777" ht="15.75" customHeight="1">
      <c r="B777" s="31" t="inlineStr">
        <is>
          <t>CA</t>
        </is>
      </c>
      <c r="C777" s="31" t="inlineStr">
        <is>
          <t>Generation</t>
        </is>
      </c>
      <c r="D777" s="31" t="inlineStr">
        <is>
          <t>Geothermal</t>
        </is>
      </c>
      <c r="E777" s="31">
        <f>LOOKUP(D777,$U$2:$V$15,$V$2:$V$15)</f>
        <v/>
      </c>
      <c r="F777" s="31">
        <f>F51/SUMIFS(F$3:F$722,$B$3:$B$722,$B777)*SUMIFS(Calculations!$E$3:$E$53,Calculations!$A$3:$A$53,$B777)</f>
        <v/>
      </c>
      <c r="G777" s="31">
        <f>G51/SUMIFS(G$3:G$722,$B$3:$B$722,$B777)*SUMIFS(Calculations!$E$3:$E$53,Calculations!$A$3:$A$53,$B777)</f>
        <v/>
      </c>
      <c r="H777" s="31">
        <f>H51/SUMIFS(H$3:H$722,$B$3:$B$722,$B777)*SUMIFS(Calculations!$E$3:$E$53,Calculations!$A$3:$A$53,$B777)</f>
        <v/>
      </c>
      <c r="I777" s="31">
        <f>I51/SUMIFS(I$3:I$722,$B$3:$B$722,$B777)*SUMIFS(Calculations!$E$3:$E$53,Calculations!$A$3:$A$53,$B777)</f>
        <v/>
      </c>
      <c r="J777" s="31">
        <f>J51/SUMIFS(J$3:J$722,$B$3:$B$722,$B777)*SUMIFS(Calculations!$E$3:$E$53,Calculations!$A$3:$A$53,$B777)</f>
        <v/>
      </c>
      <c r="K777" s="31">
        <f>K51/SUMIFS(K$3:K$722,$B$3:$B$722,$B777)*SUMIFS(Calculations!$E$3:$E$53,Calculations!$A$3:$A$53,$B777)</f>
        <v/>
      </c>
      <c r="L777" s="31">
        <f>L51/SUMIFS(L$3:L$722,$B$3:$B$722,$B777)*SUMIFS(Calculations!$E$3:$E$53,Calculations!$A$3:$A$53,$B777)</f>
        <v/>
      </c>
      <c r="M777" s="31">
        <f>M51/SUMIFS(M$3:M$722,$B$3:$B$722,$B777)*SUMIFS(Calculations!$E$3:$E$53,Calculations!$A$3:$A$53,$B777)</f>
        <v/>
      </c>
      <c r="N777" s="31">
        <f>N51/SUMIFS(N$3:N$722,$B$3:$B$722,$B777)*SUMIFS(Calculations!$E$3:$E$53,Calculations!$A$3:$A$53,$B777)</f>
        <v/>
      </c>
      <c r="O777" s="31">
        <f>O51/SUMIFS(O$3:O$722,$B$3:$B$722,$B777)*SUMIFS(Calculations!$E$3:$E$53,Calculations!$A$3:$A$53,$B777)</f>
        <v/>
      </c>
      <c r="P777" s="31">
        <f>P51/SUMIFS(P$3:P$722,$B$3:$B$722,$B777)*SUMIFS(Calculations!$E$3:$E$53,Calculations!$A$3:$A$53,$B777)</f>
        <v/>
      </c>
      <c r="Q777" s="31">
        <f>Q51/SUMIFS(Q$3:Q$722,$B$3:$B$722,$B777)*SUMIFS(Calculations!$E$3:$E$53,Calculations!$A$3:$A$53,$B777)</f>
        <v/>
      </c>
      <c r="R777" s="31">
        <f>R51/SUMIFS(R$3:R$722,$B$3:$B$722,$B777)*SUMIFS(Calculations!$E$3:$E$53,Calculations!$A$3:$A$53,$B777)</f>
        <v/>
      </c>
    </row>
    <row r="778" ht="15.75" customHeight="1">
      <c r="B778" s="31" t="inlineStr">
        <is>
          <t>CA</t>
        </is>
      </c>
      <c r="C778" s="31" t="inlineStr">
        <is>
          <t>Generation</t>
        </is>
      </c>
      <c r="D778" s="31" t="inlineStr">
        <is>
          <t>Hydro</t>
        </is>
      </c>
      <c r="E778" s="31">
        <f>LOOKUP(D778,$U$2:$V$15,$V$2:$V$15)</f>
        <v/>
      </c>
      <c r="F778" s="31">
        <f>F52/SUMIFS(F$3:F$722,$B$3:$B$722,$B778)*SUMIFS(Calculations!$E$3:$E$53,Calculations!$A$3:$A$53,$B778)</f>
        <v/>
      </c>
      <c r="G778" s="31">
        <f>G52/SUMIFS(G$3:G$722,$B$3:$B$722,$B778)*SUMIFS(Calculations!$E$3:$E$53,Calculations!$A$3:$A$53,$B778)</f>
        <v/>
      </c>
      <c r="H778" s="31">
        <f>H52/SUMIFS(H$3:H$722,$B$3:$B$722,$B778)*SUMIFS(Calculations!$E$3:$E$53,Calculations!$A$3:$A$53,$B778)</f>
        <v/>
      </c>
      <c r="I778" s="31">
        <f>I52/SUMIFS(I$3:I$722,$B$3:$B$722,$B778)*SUMIFS(Calculations!$E$3:$E$53,Calculations!$A$3:$A$53,$B778)</f>
        <v/>
      </c>
      <c r="J778" s="31">
        <f>J52/SUMIFS(J$3:J$722,$B$3:$B$722,$B778)*SUMIFS(Calculations!$E$3:$E$53,Calculations!$A$3:$A$53,$B778)</f>
        <v/>
      </c>
      <c r="K778" s="31">
        <f>K52/SUMIFS(K$3:K$722,$B$3:$B$722,$B778)*SUMIFS(Calculations!$E$3:$E$53,Calculations!$A$3:$A$53,$B778)</f>
        <v/>
      </c>
      <c r="L778" s="31">
        <f>L52/SUMIFS(L$3:L$722,$B$3:$B$722,$B778)*SUMIFS(Calculations!$E$3:$E$53,Calculations!$A$3:$A$53,$B778)</f>
        <v/>
      </c>
      <c r="M778" s="31">
        <f>M52/SUMIFS(M$3:M$722,$B$3:$B$722,$B778)*SUMIFS(Calculations!$E$3:$E$53,Calculations!$A$3:$A$53,$B778)</f>
        <v/>
      </c>
      <c r="N778" s="31">
        <f>N52/SUMIFS(N$3:N$722,$B$3:$B$722,$B778)*SUMIFS(Calculations!$E$3:$E$53,Calculations!$A$3:$A$53,$B778)</f>
        <v/>
      </c>
      <c r="O778" s="31">
        <f>O52/SUMIFS(O$3:O$722,$B$3:$B$722,$B778)*SUMIFS(Calculations!$E$3:$E$53,Calculations!$A$3:$A$53,$B778)</f>
        <v/>
      </c>
      <c r="P778" s="31">
        <f>P52/SUMIFS(P$3:P$722,$B$3:$B$722,$B778)*SUMIFS(Calculations!$E$3:$E$53,Calculations!$A$3:$A$53,$B778)</f>
        <v/>
      </c>
      <c r="Q778" s="31">
        <f>Q52/SUMIFS(Q$3:Q$722,$B$3:$B$722,$B778)*SUMIFS(Calculations!$E$3:$E$53,Calculations!$A$3:$A$53,$B778)</f>
        <v/>
      </c>
      <c r="R778" s="31">
        <f>R52/SUMIFS(R$3:R$722,$B$3:$B$722,$B778)*SUMIFS(Calculations!$E$3:$E$53,Calculations!$A$3:$A$53,$B778)</f>
        <v/>
      </c>
    </row>
    <row r="779" ht="15.75" customHeight="1">
      <c r="B779" s="31" t="inlineStr">
        <is>
          <t>CA</t>
        </is>
      </c>
      <c r="C779" s="31" t="inlineStr">
        <is>
          <t>Generation</t>
        </is>
      </c>
      <c r="D779" s="31" t="inlineStr">
        <is>
          <t>Imports</t>
        </is>
      </c>
      <c r="E779" s="31">
        <f>LOOKUP(D779,$U$2:$V$15,$V$2:$V$15)</f>
        <v/>
      </c>
      <c r="F779" s="31">
        <f>F53/SUMIFS(F$3:F$722,$B$3:$B$722,$B779)*SUMIFS(Calculations!$E$3:$E$53,Calculations!$A$3:$A$53,$B779)</f>
        <v/>
      </c>
      <c r="G779" s="31">
        <f>G53/SUMIFS(G$3:G$722,$B$3:$B$722,$B779)*SUMIFS(Calculations!$E$3:$E$53,Calculations!$A$3:$A$53,$B779)</f>
        <v/>
      </c>
      <c r="H779" s="31">
        <f>H53/SUMIFS(H$3:H$722,$B$3:$B$722,$B779)*SUMIFS(Calculations!$E$3:$E$53,Calculations!$A$3:$A$53,$B779)</f>
        <v/>
      </c>
      <c r="I779" s="31">
        <f>I53/SUMIFS(I$3:I$722,$B$3:$B$722,$B779)*SUMIFS(Calculations!$E$3:$E$53,Calculations!$A$3:$A$53,$B779)</f>
        <v/>
      </c>
      <c r="J779" s="31">
        <f>J53/SUMIFS(J$3:J$722,$B$3:$B$722,$B779)*SUMIFS(Calculations!$E$3:$E$53,Calculations!$A$3:$A$53,$B779)</f>
        <v/>
      </c>
      <c r="K779" s="31">
        <f>K53/SUMIFS(K$3:K$722,$B$3:$B$722,$B779)*SUMIFS(Calculations!$E$3:$E$53,Calculations!$A$3:$A$53,$B779)</f>
        <v/>
      </c>
      <c r="L779" s="31">
        <f>L53/SUMIFS(L$3:L$722,$B$3:$B$722,$B779)*SUMIFS(Calculations!$E$3:$E$53,Calculations!$A$3:$A$53,$B779)</f>
        <v/>
      </c>
      <c r="M779" s="31">
        <f>M53/SUMIFS(M$3:M$722,$B$3:$B$722,$B779)*SUMIFS(Calculations!$E$3:$E$53,Calculations!$A$3:$A$53,$B779)</f>
        <v/>
      </c>
      <c r="N779" s="31">
        <f>N53/SUMIFS(N$3:N$722,$B$3:$B$722,$B779)*SUMIFS(Calculations!$E$3:$E$53,Calculations!$A$3:$A$53,$B779)</f>
        <v/>
      </c>
      <c r="O779" s="31">
        <f>O53/SUMIFS(O$3:O$722,$B$3:$B$722,$B779)*SUMIFS(Calculations!$E$3:$E$53,Calculations!$A$3:$A$53,$B779)</f>
        <v/>
      </c>
      <c r="P779" s="31">
        <f>P53/SUMIFS(P$3:P$722,$B$3:$B$722,$B779)*SUMIFS(Calculations!$E$3:$E$53,Calculations!$A$3:$A$53,$B779)</f>
        <v/>
      </c>
      <c r="Q779" s="31">
        <f>Q53/SUMIFS(Q$3:Q$722,$B$3:$B$722,$B779)*SUMIFS(Calculations!$E$3:$E$53,Calculations!$A$3:$A$53,$B779)</f>
        <v/>
      </c>
      <c r="R779" s="31">
        <f>R53/SUMIFS(R$3:R$722,$B$3:$B$722,$B779)*SUMIFS(Calculations!$E$3:$E$53,Calculations!$A$3:$A$53,$B779)</f>
        <v/>
      </c>
    </row>
    <row r="780" ht="15.75" customHeight="1">
      <c r="B780" s="31" t="inlineStr">
        <is>
          <t>CA</t>
        </is>
      </c>
      <c r="C780" s="31" t="inlineStr">
        <is>
          <t>Generation</t>
        </is>
      </c>
      <c r="D780" s="31" t="inlineStr">
        <is>
          <t>Land-based Wind</t>
        </is>
      </c>
      <c r="E780" s="31">
        <f>LOOKUP(D780,$U$2:$V$15,$V$2:$V$15)</f>
        <v/>
      </c>
      <c r="F780" s="31">
        <f>F54/SUMIFS(F$3:F$722,$B$3:$B$722,$B780)*SUMIFS(Calculations!$E$3:$E$53,Calculations!$A$3:$A$53,$B780)</f>
        <v/>
      </c>
      <c r="G780" s="31">
        <f>G54/SUMIFS(G$3:G$722,$B$3:$B$722,$B780)*SUMIFS(Calculations!$E$3:$E$53,Calculations!$A$3:$A$53,$B780)</f>
        <v/>
      </c>
      <c r="H780" s="31">
        <f>H54/SUMIFS(H$3:H$722,$B$3:$B$722,$B780)*SUMIFS(Calculations!$E$3:$E$53,Calculations!$A$3:$A$53,$B780)</f>
        <v/>
      </c>
      <c r="I780" s="31">
        <f>I54/SUMIFS(I$3:I$722,$B$3:$B$722,$B780)*SUMIFS(Calculations!$E$3:$E$53,Calculations!$A$3:$A$53,$B780)</f>
        <v/>
      </c>
      <c r="J780" s="31">
        <f>J54/SUMIFS(J$3:J$722,$B$3:$B$722,$B780)*SUMIFS(Calculations!$E$3:$E$53,Calculations!$A$3:$A$53,$B780)</f>
        <v/>
      </c>
      <c r="K780" s="31">
        <f>K54/SUMIFS(K$3:K$722,$B$3:$B$722,$B780)*SUMIFS(Calculations!$E$3:$E$53,Calculations!$A$3:$A$53,$B780)</f>
        <v/>
      </c>
      <c r="L780" s="31">
        <f>L54/SUMIFS(L$3:L$722,$B$3:$B$722,$B780)*SUMIFS(Calculations!$E$3:$E$53,Calculations!$A$3:$A$53,$B780)</f>
        <v/>
      </c>
      <c r="M780" s="31">
        <f>M54/SUMIFS(M$3:M$722,$B$3:$B$722,$B780)*SUMIFS(Calculations!$E$3:$E$53,Calculations!$A$3:$A$53,$B780)</f>
        <v/>
      </c>
      <c r="N780" s="31">
        <f>N54/SUMIFS(N$3:N$722,$B$3:$B$722,$B780)*SUMIFS(Calculations!$E$3:$E$53,Calculations!$A$3:$A$53,$B780)</f>
        <v/>
      </c>
      <c r="O780" s="31">
        <f>O54/SUMIFS(O$3:O$722,$B$3:$B$722,$B780)*SUMIFS(Calculations!$E$3:$E$53,Calculations!$A$3:$A$53,$B780)</f>
        <v/>
      </c>
      <c r="P780" s="31">
        <f>P54/SUMIFS(P$3:P$722,$B$3:$B$722,$B780)*SUMIFS(Calculations!$E$3:$E$53,Calculations!$A$3:$A$53,$B780)</f>
        <v/>
      </c>
      <c r="Q780" s="31">
        <f>Q54/SUMIFS(Q$3:Q$722,$B$3:$B$722,$B780)*SUMIFS(Calculations!$E$3:$E$53,Calculations!$A$3:$A$53,$B780)</f>
        <v/>
      </c>
      <c r="R780" s="31">
        <f>R54/SUMIFS(R$3:R$722,$B$3:$B$722,$B780)*SUMIFS(Calculations!$E$3:$E$53,Calculations!$A$3:$A$53,$B780)</f>
        <v/>
      </c>
    </row>
    <row r="781" ht="15.75" customHeight="1">
      <c r="B781" s="31" t="inlineStr">
        <is>
          <t>CA</t>
        </is>
      </c>
      <c r="C781" s="31" t="inlineStr">
        <is>
          <t>Generation</t>
        </is>
      </c>
      <c r="D781" s="31" t="inlineStr">
        <is>
          <t>NG-CC</t>
        </is>
      </c>
      <c r="E781" s="31">
        <f>LOOKUP(D781,$U$2:$V$15,$V$2:$V$15)</f>
        <v/>
      </c>
      <c r="F781" s="31">
        <f>F55/SUMIFS(F$3:F$722,$B$3:$B$722,$B781)*SUMIFS(Calculations!$E$3:$E$53,Calculations!$A$3:$A$53,$B781)</f>
        <v/>
      </c>
      <c r="G781" s="31">
        <f>G55/SUMIFS(G$3:G$722,$B$3:$B$722,$B781)*SUMIFS(Calculations!$E$3:$E$53,Calculations!$A$3:$A$53,$B781)</f>
        <v/>
      </c>
      <c r="H781" s="31">
        <f>H55/SUMIFS(H$3:H$722,$B$3:$B$722,$B781)*SUMIFS(Calculations!$E$3:$E$53,Calculations!$A$3:$A$53,$B781)</f>
        <v/>
      </c>
      <c r="I781" s="31">
        <f>I55/SUMIFS(I$3:I$722,$B$3:$B$722,$B781)*SUMIFS(Calculations!$E$3:$E$53,Calculations!$A$3:$A$53,$B781)</f>
        <v/>
      </c>
      <c r="J781" s="31">
        <f>J55/SUMIFS(J$3:J$722,$B$3:$B$722,$B781)*SUMIFS(Calculations!$E$3:$E$53,Calculations!$A$3:$A$53,$B781)</f>
        <v/>
      </c>
      <c r="K781" s="31">
        <f>K55/SUMIFS(K$3:K$722,$B$3:$B$722,$B781)*SUMIFS(Calculations!$E$3:$E$53,Calculations!$A$3:$A$53,$B781)</f>
        <v/>
      </c>
      <c r="L781" s="31">
        <f>L55/SUMIFS(L$3:L$722,$B$3:$B$722,$B781)*SUMIFS(Calculations!$E$3:$E$53,Calculations!$A$3:$A$53,$B781)</f>
        <v/>
      </c>
      <c r="M781" s="31">
        <f>M55/SUMIFS(M$3:M$722,$B$3:$B$722,$B781)*SUMIFS(Calculations!$E$3:$E$53,Calculations!$A$3:$A$53,$B781)</f>
        <v/>
      </c>
      <c r="N781" s="31">
        <f>N55/SUMIFS(N$3:N$722,$B$3:$B$722,$B781)*SUMIFS(Calculations!$E$3:$E$53,Calculations!$A$3:$A$53,$B781)</f>
        <v/>
      </c>
      <c r="O781" s="31">
        <f>O55/SUMIFS(O$3:O$722,$B$3:$B$722,$B781)*SUMIFS(Calculations!$E$3:$E$53,Calculations!$A$3:$A$53,$B781)</f>
        <v/>
      </c>
      <c r="P781" s="31">
        <f>P55/SUMIFS(P$3:P$722,$B$3:$B$722,$B781)*SUMIFS(Calculations!$E$3:$E$53,Calculations!$A$3:$A$53,$B781)</f>
        <v/>
      </c>
      <c r="Q781" s="31">
        <f>Q55/SUMIFS(Q$3:Q$722,$B$3:$B$722,$B781)*SUMIFS(Calculations!$E$3:$E$53,Calculations!$A$3:$A$53,$B781)</f>
        <v/>
      </c>
      <c r="R781" s="31">
        <f>R55/SUMIFS(R$3:R$722,$B$3:$B$722,$B781)*SUMIFS(Calculations!$E$3:$E$53,Calculations!$A$3:$A$53,$B781)</f>
        <v/>
      </c>
    </row>
    <row r="782" ht="15.75" customHeight="1">
      <c r="B782" s="31" t="inlineStr">
        <is>
          <t>CA</t>
        </is>
      </c>
      <c r="C782" s="31" t="inlineStr">
        <is>
          <t>Generation</t>
        </is>
      </c>
      <c r="D782" s="31" t="inlineStr">
        <is>
          <t>NG-CT</t>
        </is>
      </c>
      <c r="E782" s="31">
        <f>LOOKUP(D782,$U$2:$V$15,$V$2:$V$15)</f>
        <v/>
      </c>
      <c r="F782" s="31">
        <f>F56/SUMIFS(F$3:F$722,$B$3:$B$722,$B782)*SUMIFS(Calculations!$E$3:$E$53,Calculations!$A$3:$A$53,$B782)</f>
        <v/>
      </c>
      <c r="G782" s="31">
        <f>G56/SUMIFS(G$3:G$722,$B$3:$B$722,$B782)*SUMIFS(Calculations!$E$3:$E$53,Calculations!$A$3:$A$53,$B782)</f>
        <v/>
      </c>
      <c r="H782" s="31">
        <f>H56/SUMIFS(H$3:H$722,$B$3:$B$722,$B782)*SUMIFS(Calculations!$E$3:$E$53,Calculations!$A$3:$A$53,$B782)</f>
        <v/>
      </c>
      <c r="I782" s="31">
        <f>I56/SUMIFS(I$3:I$722,$B$3:$B$722,$B782)*SUMIFS(Calculations!$E$3:$E$53,Calculations!$A$3:$A$53,$B782)</f>
        <v/>
      </c>
      <c r="J782" s="31">
        <f>J56/SUMIFS(J$3:J$722,$B$3:$B$722,$B782)*SUMIFS(Calculations!$E$3:$E$53,Calculations!$A$3:$A$53,$B782)</f>
        <v/>
      </c>
      <c r="K782" s="31">
        <f>K56/SUMIFS(K$3:K$722,$B$3:$B$722,$B782)*SUMIFS(Calculations!$E$3:$E$53,Calculations!$A$3:$A$53,$B782)</f>
        <v/>
      </c>
      <c r="L782" s="31">
        <f>L56/SUMIFS(L$3:L$722,$B$3:$B$722,$B782)*SUMIFS(Calculations!$E$3:$E$53,Calculations!$A$3:$A$53,$B782)</f>
        <v/>
      </c>
      <c r="M782" s="31">
        <f>M56/SUMIFS(M$3:M$722,$B$3:$B$722,$B782)*SUMIFS(Calculations!$E$3:$E$53,Calculations!$A$3:$A$53,$B782)</f>
        <v/>
      </c>
      <c r="N782" s="31">
        <f>N56/SUMIFS(N$3:N$722,$B$3:$B$722,$B782)*SUMIFS(Calculations!$E$3:$E$53,Calculations!$A$3:$A$53,$B782)</f>
        <v/>
      </c>
      <c r="O782" s="31">
        <f>O56/SUMIFS(O$3:O$722,$B$3:$B$722,$B782)*SUMIFS(Calculations!$E$3:$E$53,Calculations!$A$3:$A$53,$B782)</f>
        <v/>
      </c>
      <c r="P782" s="31">
        <f>P56/SUMIFS(P$3:P$722,$B$3:$B$722,$B782)*SUMIFS(Calculations!$E$3:$E$53,Calculations!$A$3:$A$53,$B782)</f>
        <v/>
      </c>
      <c r="Q782" s="31">
        <f>Q56/SUMIFS(Q$3:Q$722,$B$3:$B$722,$B782)*SUMIFS(Calculations!$E$3:$E$53,Calculations!$A$3:$A$53,$B782)</f>
        <v/>
      </c>
      <c r="R782" s="31">
        <f>R56/SUMIFS(R$3:R$722,$B$3:$B$722,$B782)*SUMIFS(Calculations!$E$3:$E$53,Calculations!$A$3:$A$53,$B782)</f>
        <v/>
      </c>
    </row>
    <row r="783" ht="15.75" customHeight="1">
      <c r="B783" s="31" t="inlineStr">
        <is>
          <t>CA</t>
        </is>
      </c>
      <c r="C783" s="31" t="inlineStr">
        <is>
          <t>Generation</t>
        </is>
      </c>
      <c r="D783" s="31" t="inlineStr">
        <is>
          <t>Nuclear</t>
        </is>
      </c>
      <c r="E783" s="31">
        <f>LOOKUP(D783,$U$2:$V$15,$V$2:$V$15)</f>
        <v/>
      </c>
      <c r="F783" s="31">
        <f>F57/SUMIFS(F$3:F$722,$B$3:$B$722,$B783)*SUMIFS(Calculations!$E$3:$E$53,Calculations!$A$3:$A$53,$B783)</f>
        <v/>
      </c>
      <c r="G783" s="31">
        <f>G57/SUMIFS(G$3:G$722,$B$3:$B$722,$B783)*SUMIFS(Calculations!$E$3:$E$53,Calculations!$A$3:$A$53,$B783)</f>
        <v/>
      </c>
      <c r="H783" s="31">
        <f>H57/SUMIFS(H$3:H$722,$B$3:$B$722,$B783)*SUMIFS(Calculations!$E$3:$E$53,Calculations!$A$3:$A$53,$B783)</f>
        <v/>
      </c>
      <c r="I783" s="31">
        <f>I57/SUMIFS(I$3:I$722,$B$3:$B$722,$B783)*SUMIFS(Calculations!$E$3:$E$53,Calculations!$A$3:$A$53,$B783)</f>
        <v/>
      </c>
      <c r="J783" s="31">
        <f>J57/SUMIFS(J$3:J$722,$B$3:$B$722,$B783)*SUMIFS(Calculations!$E$3:$E$53,Calculations!$A$3:$A$53,$B783)</f>
        <v/>
      </c>
      <c r="K783" s="31">
        <f>K57/SUMIFS(K$3:K$722,$B$3:$B$722,$B783)*SUMIFS(Calculations!$E$3:$E$53,Calculations!$A$3:$A$53,$B783)</f>
        <v/>
      </c>
      <c r="L783" s="31">
        <f>L57/SUMIFS(L$3:L$722,$B$3:$B$722,$B783)*SUMIFS(Calculations!$E$3:$E$53,Calculations!$A$3:$A$53,$B783)</f>
        <v/>
      </c>
      <c r="M783" s="31">
        <f>M57/SUMIFS(M$3:M$722,$B$3:$B$722,$B783)*SUMIFS(Calculations!$E$3:$E$53,Calculations!$A$3:$A$53,$B783)</f>
        <v/>
      </c>
      <c r="N783" s="31">
        <f>N57/SUMIFS(N$3:N$722,$B$3:$B$722,$B783)*SUMIFS(Calculations!$E$3:$E$53,Calculations!$A$3:$A$53,$B783)</f>
        <v/>
      </c>
      <c r="O783" s="31">
        <f>O57/SUMIFS(O$3:O$722,$B$3:$B$722,$B783)*SUMIFS(Calculations!$E$3:$E$53,Calculations!$A$3:$A$53,$B783)</f>
        <v/>
      </c>
      <c r="P783" s="31">
        <f>P57/SUMIFS(P$3:P$722,$B$3:$B$722,$B783)*SUMIFS(Calculations!$E$3:$E$53,Calculations!$A$3:$A$53,$B783)</f>
        <v/>
      </c>
      <c r="Q783" s="31">
        <f>Q57/SUMIFS(Q$3:Q$722,$B$3:$B$722,$B783)*SUMIFS(Calculations!$E$3:$E$53,Calculations!$A$3:$A$53,$B783)</f>
        <v/>
      </c>
      <c r="R783" s="31">
        <f>R57/SUMIFS(R$3:R$722,$B$3:$B$722,$B783)*SUMIFS(Calculations!$E$3:$E$53,Calculations!$A$3:$A$53,$B783)</f>
        <v/>
      </c>
    </row>
    <row r="784" ht="15.75" customHeight="1">
      <c r="B784" s="31" t="inlineStr">
        <is>
          <t>CA</t>
        </is>
      </c>
      <c r="C784" s="31" t="inlineStr">
        <is>
          <t>Generation</t>
        </is>
      </c>
      <c r="D784" s="31" t="inlineStr">
        <is>
          <t>Offshore Wind</t>
        </is>
      </c>
      <c r="E784" s="31">
        <f>LOOKUP(D784,$U$2:$V$15,$V$2:$V$15)</f>
        <v/>
      </c>
      <c r="F784" s="31">
        <f>F58/SUMIFS(F$3:F$722,$B$3:$B$722,$B784)*SUMIFS(Calculations!$E$3:$E$53,Calculations!$A$3:$A$53,$B784)</f>
        <v/>
      </c>
      <c r="G784" s="31">
        <f>G58/SUMIFS(G$3:G$722,$B$3:$B$722,$B784)*SUMIFS(Calculations!$E$3:$E$53,Calculations!$A$3:$A$53,$B784)</f>
        <v/>
      </c>
      <c r="H784" s="31">
        <f>H58/SUMIFS(H$3:H$722,$B$3:$B$722,$B784)*SUMIFS(Calculations!$E$3:$E$53,Calculations!$A$3:$A$53,$B784)</f>
        <v/>
      </c>
      <c r="I784" s="31">
        <f>I58/SUMIFS(I$3:I$722,$B$3:$B$722,$B784)*SUMIFS(Calculations!$E$3:$E$53,Calculations!$A$3:$A$53,$B784)</f>
        <v/>
      </c>
      <c r="J784" s="31">
        <f>J58/SUMIFS(J$3:J$722,$B$3:$B$722,$B784)*SUMIFS(Calculations!$E$3:$E$53,Calculations!$A$3:$A$53,$B784)</f>
        <v/>
      </c>
      <c r="K784" s="31">
        <f>K58/SUMIFS(K$3:K$722,$B$3:$B$722,$B784)*SUMIFS(Calculations!$E$3:$E$53,Calculations!$A$3:$A$53,$B784)</f>
        <v/>
      </c>
      <c r="L784" s="31">
        <f>L58/SUMIFS(L$3:L$722,$B$3:$B$722,$B784)*SUMIFS(Calculations!$E$3:$E$53,Calculations!$A$3:$A$53,$B784)</f>
        <v/>
      </c>
      <c r="M784" s="31">
        <f>M58/SUMIFS(M$3:M$722,$B$3:$B$722,$B784)*SUMIFS(Calculations!$E$3:$E$53,Calculations!$A$3:$A$53,$B784)</f>
        <v/>
      </c>
      <c r="N784" s="31">
        <f>N58/SUMIFS(N$3:N$722,$B$3:$B$722,$B784)*SUMIFS(Calculations!$E$3:$E$53,Calculations!$A$3:$A$53,$B784)</f>
        <v/>
      </c>
      <c r="O784" s="31">
        <f>O58/SUMIFS(O$3:O$722,$B$3:$B$722,$B784)*SUMIFS(Calculations!$E$3:$E$53,Calculations!$A$3:$A$53,$B784)</f>
        <v/>
      </c>
      <c r="P784" s="31">
        <f>P58/SUMIFS(P$3:P$722,$B$3:$B$722,$B784)*SUMIFS(Calculations!$E$3:$E$53,Calculations!$A$3:$A$53,$B784)</f>
        <v/>
      </c>
      <c r="Q784" s="31">
        <f>Q58/SUMIFS(Q$3:Q$722,$B$3:$B$722,$B784)*SUMIFS(Calculations!$E$3:$E$53,Calculations!$A$3:$A$53,$B784)</f>
        <v/>
      </c>
      <c r="R784" s="31">
        <f>R58/SUMIFS(R$3:R$722,$B$3:$B$722,$B784)*SUMIFS(Calculations!$E$3:$E$53,Calculations!$A$3:$A$53,$B784)</f>
        <v/>
      </c>
    </row>
    <row r="785" ht="15.75" customHeight="1">
      <c r="B785" s="31" t="inlineStr">
        <is>
          <t>CA</t>
        </is>
      </c>
      <c r="C785" s="31" t="inlineStr">
        <is>
          <t>Generation</t>
        </is>
      </c>
      <c r="D785" s="31" t="inlineStr">
        <is>
          <t>Oil-Gas-Steam</t>
        </is>
      </c>
      <c r="E785" s="31">
        <f>LOOKUP(D785,$U$2:$V$15,$V$2:$V$15)</f>
        <v/>
      </c>
      <c r="F785" s="31">
        <f>F59/SUMIFS(F$3:F$722,$B$3:$B$722,$B785)*SUMIFS(Calculations!$E$3:$E$53,Calculations!$A$3:$A$53,$B785)</f>
        <v/>
      </c>
      <c r="G785" s="31">
        <f>G59/SUMIFS(G$3:G$722,$B$3:$B$722,$B785)*SUMIFS(Calculations!$E$3:$E$53,Calculations!$A$3:$A$53,$B785)</f>
        <v/>
      </c>
      <c r="H785" s="31">
        <f>H59/SUMIFS(H$3:H$722,$B$3:$B$722,$B785)*SUMIFS(Calculations!$E$3:$E$53,Calculations!$A$3:$A$53,$B785)</f>
        <v/>
      </c>
      <c r="I785" s="31">
        <f>I59/SUMIFS(I$3:I$722,$B$3:$B$722,$B785)*SUMIFS(Calculations!$E$3:$E$53,Calculations!$A$3:$A$53,$B785)</f>
        <v/>
      </c>
      <c r="J785" s="31">
        <f>J59/SUMIFS(J$3:J$722,$B$3:$B$722,$B785)*SUMIFS(Calculations!$E$3:$E$53,Calculations!$A$3:$A$53,$B785)</f>
        <v/>
      </c>
      <c r="K785" s="31">
        <f>K59/SUMIFS(K$3:K$722,$B$3:$B$722,$B785)*SUMIFS(Calculations!$E$3:$E$53,Calculations!$A$3:$A$53,$B785)</f>
        <v/>
      </c>
      <c r="L785" s="31">
        <f>L59/SUMIFS(L$3:L$722,$B$3:$B$722,$B785)*SUMIFS(Calculations!$E$3:$E$53,Calculations!$A$3:$A$53,$B785)</f>
        <v/>
      </c>
      <c r="M785" s="31">
        <f>M59/SUMIFS(M$3:M$722,$B$3:$B$722,$B785)*SUMIFS(Calculations!$E$3:$E$53,Calculations!$A$3:$A$53,$B785)</f>
        <v/>
      </c>
      <c r="N785" s="31">
        <f>N59/SUMIFS(N$3:N$722,$B$3:$B$722,$B785)*SUMIFS(Calculations!$E$3:$E$53,Calculations!$A$3:$A$53,$B785)</f>
        <v/>
      </c>
      <c r="O785" s="31">
        <f>O59/SUMIFS(O$3:O$722,$B$3:$B$722,$B785)*SUMIFS(Calculations!$E$3:$E$53,Calculations!$A$3:$A$53,$B785)</f>
        <v/>
      </c>
      <c r="P785" s="31">
        <f>P59/SUMIFS(P$3:P$722,$B$3:$B$722,$B785)*SUMIFS(Calculations!$E$3:$E$53,Calculations!$A$3:$A$53,$B785)</f>
        <v/>
      </c>
      <c r="Q785" s="31">
        <f>Q59/SUMIFS(Q$3:Q$722,$B$3:$B$722,$B785)*SUMIFS(Calculations!$E$3:$E$53,Calculations!$A$3:$A$53,$B785)</f>
        <v/>
      </c>
      <c r="R785" s="31">
        <f>R59/SUMIFS(R$3:R$722,$B$3:$B$722,$B785)*SUMIFS(Calculations!$E$3:$E$53,Calculations!$A$3:$A$53,$B785)</f>
        <v/>
      </c>
    </row>
    <row r="786" ht="15.75" customHeight="1">
      <c r="B786" s="31" t="inlineStr">
        <is>
          <t>CA</t>
        </is>
      </c>
      <c r="C786" s="31" t="inlineStr">
        <is>
          <t>Generation</t>
        </is>
      </c>
      <c r="D786" s="31" t="inlineStr">
        <is>
          <t>Rooftop PV</t>
        </is>
      </c>
      <c r="E786" s="31">
        <f>LOOKUP(D786,$U$2:$V$15,$V$2:$V$15)</f>
        <v/>
      </c>
      <c r="F786" s="31">
        <f>F60/SUMIFS(F$3:F$722,$B$3:$B$722,$B786)*SUMIFS(Calculations!$E$3:$E$53,Calculations!$A$3:$A$53,$B786)</f>
        <v/>
      </c>
      <c r="G786" s="31">
        <f>G60/SUMIFS(G$3:G$722,$B$3:$B$722,$B786)*SUMIFS(Calculations!$E$3:$E$53,Calculations!$A$3:$A$53,$B786)</f>
        <v/>
      </c>
      <c r="H786" s="31">
        <f>H60/SUMIFS(H$3:H$722,$B$3:$B$722,$B786)*SUMIFS(Calculations!$E$3:$E$53,Calculations!$A$3:$A$53,$B786)</f>
        <v/>
      </c>
      <c r="I786" s="31">
        <f>I60/SUMIFS(I$3:I$722,$B$3:$B$722,$B786)*SUMIFS(Calculations!$E$3:$E$53,Calculations!$A$3:$A$53,$B786)</f>
        <v/>
      </c>
      <c r="J786" s="31">
        <f>J60/SUMIFS(J$3:J$722,$B$3:$B$722,$B786)*SUMIFS(Calculations!$E$3:$E$53,Calculations!$A$3:$A$53,$B786)</f>
        <v/>
      </c>
      <c r="K786" s="31">
        <f>K60/SUMIFS(K$3:K$722,$B$3:$B$722,$B786)*SUMIFS(Calculations!$E$3:$E$53,Calculations!$A$3:$A$53,$B786)</f>
        <v/>
      </c>
      <c r="L786" s="31">
        <f>L60/SUMIFS(L$3:L$722,$B$3:$B$722,$B786)*SUMIFS(Calculations!$E$3:$E$53,Calculations!$A$3:$A$53,$B786)</f>
        <v/>
      </c>
      <c r="M786" s="31">
        <f>M60/SUMIFS(M$3:M$722,$B$3:$B$722,$B786)*SUMIFS(Calculations!$E$3:$E$53,Calculations!$A$3:$A$53,$B786)</f>
        <v/>
      </c>
      <c r="N786" s="31">
        <f>N60/SUMIFS(N$3:N$722,$B$3:$B$722,$B786)*SUMIFS(Calculations!$E$3:$E$53,Calculations!$A$3:$A$53,$B786)</f>
        <v/>
      </c>
      <c r="O786" s="31">
        <f>O60/SUMIFS(O$3:O$722,$B$3:$B$722,$B786)*SUMIFS(Calculations!$E$3:$E$53,Calculations!$A$3:$A$53,$B786)</f>
        <v/>
      </c>
      <c r="P786" s="31">
        <f>P60/SUMIFS(P$3:P$722,$B$3:$B$722,$B786)*SUMIFS(Calculations!$E$3:$E$53,Calculations!$A$3:$A$53,$B786)</f>
        <v/>
      </c>
      <c r="Q786" s="31">
        <f>Q60/SUMIFS(Q$3:Q$722,$B$3:$B$722,$B786)*SUMIFS(Calculations!$E$3:$E$53,Calculations!$A$3:$A$53,$B786)</f>
        <v/>
      </c>
      <c r="R786" s="31">
        <f>R60/SUMIFS(R$3:R$722,$B$3:$B$722,$B786)*SUMIFS(Calculations!$E$3:$E$53,Calculations!$A$3:$A$53,$B786)</f>
        <v/>
      </c>
    </row>
    <row r="787" ht="15.75" customHeight="1">
      <c r="B787" s="31" t="inlineStr">
        <is>
          <t>CA</t>
        </is>
      </c>
      <c r="C787" s="31" t="inlineStr">
        <is>
          <t>Generation</t>
        </is>
      </c>
      <c r="D787" s="31" t="inlineStr">
        <is>
          <t>Storage</t>
        </is>
      </c>
      <c r="E787" s="31">
        <f>LOOKUP(D787,$U$2:$V$15,$V$2:$V$15)</f>
        <v/>
      </c>
      <c r="F787" s="31">
        <f>F61/SUMIFS(F$3:F$722,$B$3:$B$722,$B787)*SUMIFS(Calculations!$E$3:$E$53,Calculations!$A$3:$A$53,$B787)</f>
        <v/>
      </c>
      <c r="G787" s="31">
        <f>G61/SUMIFS(G$3:G$722,$B$3:$B$722,$B787)*SUMIFS(Calculations!$E$3:$E$53,Calculations!$A$3:$A$53,$B787)</f>
        <v/>
      </c>
      <c r="H787" s="31">
        <f>H61/SUMIFS(H$3:H$722,$B$3:$B$722,$B787)*SUMIFS(Calculations!$E$3:$E$53,Calculations!$A$3:$A$53,$B787)</f>
        <v/>
      </c>
      <c r="I787" s="31">
        <f>I61/SUMIFS(I$3:I$722,$B$3:$B$722,$B787)*SUMIFS(Calculations!$E$3:$E$53,Calculations!$A$3:$A$53,$B787)</f>
        <v/>
      </c>
      <c r="J787" s="31">
        <f>J61/SUMIFS(J$3:J$722,$B$3:$B$722,$B787)*SUMIFS(Calculations!$E$3:$E$53,Calculations!$A$3:$A$53,$B787)</f>
        <v/>
      </c>
      <c r="K787" s="31">
        <f>K61/SUMIFS(K$3:K$722,$B$3:$B$722,$B787)*SUMIFS(Calculations!$E$3:$E$53,Calculations!$A$3:$A$53,$B787)</f>
        <v/>
      </c>
      <c r="L787" s="31">
        <f>L61/SUMIFS(L$3:L$722,$B$3:$B$722,$B787)*SUMIFS(Calculations!$E$3:$E$53,Calculations!$A$3:$A$53,$B787)</f>
        <v/>
      </c>
      <c r="M787" s="31">
        <f>M61/SUMIFS(M$3:M$722,$B$3:$B$722,$B787)*SUMIFS(Calculations!$E$3:$E$53,Calculations!$A$3:$A$53,$B787)</f>
        <v/>
      </c>
      <c r="N787" s="31">
        <f>N61/SUMIFS(N$3:N$722,$B$3:$B$722,$B787)*SUMIFS(Calculations!$E$3:$E$53,Calculations!$A$3:$A$53,$B787)</f>
        <v/>
      </c>
      <c r="O787" s="31">
        <f>O61/SUMIFS(O$3:O$722,$B$3:$B$722,$B787)*SUMIFS(Calculations!$E$3:$E$53,Calculations!$A$3:$A$53,$B787)</f>
        <v/>
      </c>
      <c r="P787" s="31">
        <f>P61/SUMIFS(P$3:P$722,$B$3:$B$722,$B787)*SUMIFS(Calculations!$E$3:$E$53,Calculations!$A$3:$A$53,$B787)</f>
        <v/>
      </c>
      <c r="Q787" s="31">
        <f>Q61/SUMIFS(Q$3:Q$722,$B$3:$B$722,$B787)*SUMIFS(Calculations!$E$3:$E$53,Calculations!$A$3:$A$53,$B787)</f>
        <v/>
      </c>
      <c r="R787" s="31">
        <f>R61/SUMIFS(R$3:R$722,$B$3:$B$722,$B787)*SUMIFS(Calculations!$E$3:$E$53,Calculations!$A$3:$A$53,$B787)</f>
        <v/>
      </c>
    </row>
    <row r="788" ht="15.75" customHeight="1">
      <c r="B788" s="31" t="inlineStr">
        <is>
          <t>CA</t>
        </is>
      </c>
      <c r="C788" s="31" t="inlineStr">
        <is>
          <t>Generation</t>
        </is>
      </c>
      <c r="D788" s="31" t="inlineStr">
        <is>
          <t>Utility PV</t>
        </is>
      </c>
      <c r="E788" s="31">
        <f>LOOKUP(D788,$U$2:$V$15,$V$2:$V$15)</f>
        <v/>
      </c>
      <c r="F788" s="31">
        <f>F62/SUMIFS(F$3:F$722,$B$3:$B$722,$B788)*SUMIFS(Calculations!$E$3:$E$53,Calculations!$A$3:$A$53,$B788)</f>
        <v/>
      </c>
      <c r="G788" s="31">
        <f>G62/SUMIFS(G$3:G$722,$B$3:$B$722,$B788)*SUMIFS(Calculations!$E$3:$E$53,Calculations!$A$3:$A$53,$B788)</f>
        <v/>
      </c>
      <c r="H788" s="31">
        <f>H62/SUMIFS(H$3:H$722,$B$3:$B$722,$B788)*SUMIFS(Calculations!$E$3:$E$53,Calculations!$A$3:$A$53,$B788)</f>
        <v/>
      </c>
      <c r="I788" s="31">
        <f>I62/SUMIFS(I$3:I$722,$B$3:$B$722,$B788)*SUMIFS(Calculations!$E$3:$E$53,Calculations!$A$3:$A$53,$B788)</f>
        <v/>
      </c>
      <c r="J788" s="31">
        <f>J62/SUMIFS(J$3:J$722,$B$3:$B$722,$B788)*SUMIFS(Calculations!$E$3:$E$53,Calculations!$A$3:$A$53,$B788)</f>
        <v/>
      </c>
      <c r="K788" s="31">
        <f>K62/SUMIFS(K$3:K$722,$B$3:$B$722,$B788)*SUMIFS(Calculations!$E$3:$E$53,Calculations!$A$3:$A$53,$B788)</f>
        <v/>
      </c>
      <c r="L788" s="31">
        <f>L62/SUMIFS(L$3:L$722,$B$3:$B$722,$B788)*SUMIFS(Calculations!$E$3:$E$53,Calculations!$A$3:$A$53,$B788)</f>
        <v/>
      </c>
      <c r="M788" s="31">
        <f>M62/SUMIFS(M$3:M$722,$B$3:$B$722,$B788)*SUMIFS(Calculations!$E$3:$E$53,Calculations!$A$3:$A$53,$B788)</f>
        <v/>
      </c>
      <c r="N788" s="31">
        <f>N62/SUMIFS(N$3:N$722,$B$3:$B$722,$B788)*SUMIFS(Calculations!$E$3:$E$53,Calculations!$A$3:$A$53,$B788)</f>
        <v/>
      </c>
      <c r="O788" s="31">
        <f>O62/SUMIFS(O$3:O$722,$B$3:$B$722,$B788)*SUMIFS(Calculations!$E$3:$E$53,Calculations!$A$3:$A$53,$B788)</f>
        <v/>
      </c>
      <c r="P788" s="31">
        <f>P62/SUMIFS(P$3:P$722,$B$3:$B$722,$B788)*SUMIFS(Calculations!$E$3:$E$53,Calculations!$A$3:$A$53,$B788)</f>
        <v/>
      </c>
      <c r="Q788" s="31">
        <f>Q62/SUMIFS(Q$3:Q$722,$B$3:$B$722,$B788)*SUMIFS(Calculations!$E$3:$E$53,Calculations!$A$3:$A$53,$B788)</f>
        <v/>
      </c>
      <c r="R788" s="31">
        <f>R62/SUMIFS(R$3:R$722,$B$3:$B$722,$B788)*SUMIFS(Calculations!$E$3:$E$53,Calculations!$A$3:$A$53,$B788)</f>
        <v/>
      </c>
    </row>
    <row r="789" ht="15.75" customHeight="1">
      <c r="B789" s="31" t="inlineStr">
        <is>
          <t>CO</t>
        </is>
      </c>
      <c r="C789" s="31" t="inlineStr">
        <is>
          <t>Generation</t>
        </is>
      </c>
      <c r="D789" s="31" t="inlineStr">
        <is>
          <t>Biopower</t>
        </is>
      </c>
      <c r="E789" s="31">
        <f>LOOKUP(D789,$U$2:$V$15,$V$2:$V$15)</f>
        <v/>
      </c>
      <c r="F789" s="31">
        <f>F63/SUMIFS(F$3:F$722,$B$3:$B$722,$B789)*SUMIFS(Calculations!$E$3:$E$53,Calculations!$A$3:$A$53,$B789)</f>
        <v/>
      </c>
      <c r="G789" s="31">
        <f>G63/SUMIFS(G$3:G$722,$B$3:$B$722,$B789)*SUMIFS(Calculations!$E$3:$E$53,Calculations!$A$3:$A$53,$B789)</f>
        <v/>
      </c>
      <c r="H789" s="31">
        <f>H63/SUMIFS(H$3:H$722,$B$3:$B$722,$B789)*SUMIFS(Calculations!$E$3:$E$53,Calculations!$A$3:$A$53,$B789)</f>
        <v/>
      </c>
      <c r="I789" s="31">
        <f>I63/SUMIFS(I$3:I$722,$B$3:$B$722,$B789)*SUMIFS(Calculations!$E$3:$E$53,Calculations!$A$3:$A$53,$B789)</f>
        <v/>
      </c>
      <c r="J789" s="31">
        <f>J63/SUMIFS(J$3:J$722,$B$3:$B$722,$B789)*SUMIFS(Calculations!$E$3:$E$53,Calculations!$A$3:$A$53,$B789)</f>
        <v/>
      </c>
      <c r="K789" s="31">
        <f>K63/SUMIFS(K$3:K$722,$B$3:$B$722,$B789)*SUMIFS(Calculations!$E$3:$E$53,Calculations!$A$3:$A$53,$B789)</f>
        <v/>
      </c>
      <c r="L789" s="31">
        <f>L63/SUMIFS(L$3:L$722,$B$3:$B$722,$B789)*SUMIFS(Calculations!$E$3:$E$53,Calculations!$A$3:$A$53,$B789)</f>
        <v/>
      </c>
      <c r="M789" s="31">
        <f>M63/SUMIFS(M$3:M$722,$B$3:$B$722,$B789)*SUMIFS(Calculations!$E$3:$E$53,Calculations!$A$3:$A$53,$B789)</f>
        <v/>
      </c>
      <c r="N789" s="31">
        <f>N63/SUMIFS(N$3:N$722,$B$3:$B$722,$B789)*SUMIFS(Calculations!$E$3:$E$53,Calculations!$A$3:$A$53,$B789)</f>
        <v/>
      </c>
      <c r="O789" s="31">
        <f>O63/SUMIFS(O$3:O$722,$B$3:$B$722,$B789)*SUMIFS(Calculations!$E$3:$E$53,Calculations!$A$3:$A$53,$B789)</f>
        <v/>
      </c>
      <c r="P789" s="31">
        <f>P63/SUMIFS(P$3:P$722,$B$3:$B$722,$B789)*SUMIFS(Calculations!$E$3:$E$53,Calculations!$A$3:$A$53,$B789)</f>
        <v/>
      </c>
      <c r="Q789" s="31">
        <f>Q63/SUMIFS(Q$3:Q$722,$B$3:$B$722,$B789)*SUMIFS(Calculations!$E$3:$E$53,Calculations!$A$3:$A$53,$B789)</f>
        <v/>
      </c>
      <c r="R789" s="31">
        <f>R63/SUMIFS(R$3:R$722,$B$3:$B$722,$B789)*SUMIFS(Calculations!$E$3:$E$53,Calculations!$A$3:$A$53,$B789)</f>
        <v/>
      </c>
    </row>
    <row r="790" ht="15.75" customHeight="1">
      <c r="B790" s="31" t="inlineStr">
        <is>
          <t>CO</t>
        </is>
      </c>
      <c r="C790" s="31" t="inlineStr">
        <is>
          <t>Generation</t>
        </is>
      </c>
      <c r="D790" s="31" t="inlineStr">
        <is>
          <t>Coal</t>
        </is>
      </c>
      <c r="E790" s="31">
        <f>LOOKUP(D790,$U$2:$V$15,$V$2:$V$15)</f>
        <v/>
      </c>
      <c r="F790" s="31">
        <f>F64/SUMIFS(F$3:F$722,$B$3:$B$722,$B790)*SUMIFS(Calculations!$E$3:$E$53,Calculations!$A$3:$A$53,$B790)</f>
        <v/>
      </c>
      <c r="G790" s="31">
        <f>G64/SUMIFS(G$3:G$722,$B$3:$B$722,$B790)*SUMIFS(Calculations!$E$3:$E$53,Calculations!$A$3:$A$53,$B790)</f>
        <v/>
      </c>
      <c r="H790" s="31">
        <f>H64/SUMIFS(H$3:H$722,$B$3:$B$722,$B790)*SUMIFS(Calculations!$E$3:$E$53,Calculations!$A$3:$A$53,$B790)</f>
        <v/>
      </c>
      <c r="I790" s="31">
        <f>I64/SUMIFS(I$3:I$722,$B$3:$B$722,$B790)*SUMIFS(Calculations!$E$3:$E$53,Calculations!$A$3:$A$53,$B790)</f>
        <v/>
      </c>
      <c r="J790" s="31">
        <f>J64/SUMIFS(J$3:J$722,$B$3:$B$722,$B790)*SUMIFS(Calculations!$E$3:$E$53,Calculations!$A$3:$A$53,$B790)</f>
        <v/>
      </c>
      <c r="K790" s="31">
        <f>K64/SUMIFS(K$3:K$722,$B$3:$B$722,$B790)*SUMIFS(Calculations!$E$3:$E$53,Calculations!$A$3:$A$53,$B790)</f>
        <v/>
      </c>
      <c r="L790" s="31">
        <f>L64/SUMIFS(L$3:L$722,$B$3:$B$722,$B790)*SUMIFS(Calculations!$E$3:$E$53,Calculations!$A$3:$A$53,$B790)</f>
        <v/>
      </c>
      <c r="M790" s="31">
        <f>M64/SUMIFS(M$3:M$722,$B$3:$B$722,$B790)*SUMIFS(Calculations!$E$3:$E$53,Calculations!$A$3:$A$53,$B790)</f>
        <v/>
      </c>
      <c r="N790" s="31">
        <f>N64/SUMIFS(N$3:N$722,$B$3:$B$722,$B790)*SUMIFS(Calculations!$E$3:$E$53,Calculations!$A$3:$A$53,$B790)</f>
        <v/>
      </c>
      <c r="O790" s="31">
        <f>O64/SUMIFS(O$3:O$722,$B$3:$B$722,$B790)*SUMIFS(Calculations!$E$3:$E$53,Calculations!$A$3:$A$53,$B790)</f>
        <v/>
      </c>
      <c r="P790" s="31">
        <f>P64/SUMIFS(P$3:P$722,$B$3:$B$722,$B790)*SUMIFS(Calculations!$E$3:$E$53,Calculations!$A$3:$A$53,$B790)</f>
        <v/>
      </c>
      <c r="Q790" s="31">
        <f>Q64/SUMIFS(Q$3:Q$722,$B$3:$B$722,$B790)*SUMIFS(Calculations!$E$3:$E$53,Calculations!$A$3:$A$53,$B790)</f>
        <v/>
      </c>
      <c r="R790" s="31">
        <f>R64/SUMIFS(R$3:R$722,$B$3:$B$722,$B790)*SUMIFS(Calculations!$E$3:$E$53,Calculations!$A$3:$A$53,$B790)</f>
        <v/>
      </c>
    </row>
    <row r="791" ht="15.75" customHeight="1">
      <c r="B791" s="31" t="inlineStr">
        <is>
          <t>CO</t>
        </is>
      </c>
      <c r="C791" s="31" t="inlineStr">
        <is>
          <t>Generation</t>
        </is>
      </c>
      <c r="D791" s="31" t="inlineStr">
        <is>
          <t>CSP</t>
        </is>
      </c>
      <c r="E791" s="31">
        <f>LOOKUP(D791,$U$2:$V$15,$V$2:$V$15)</f>
        <v/>
      </c>
      <c r="F791" s="31">
        <f>F65/SUMIFS(F$3:F$722,$B$3:$B$722,$B791)*SUMIFS(Calculations!$E$3:$E$53,Calculations!$A$3:$A$53,$B791)</f>
        <v/>
      </c>
      <c r="G791" s="31">
        <f>G65/SUMIFS(G$3:G$722,$B$3:$B$722,$B791)*SUMIFS(Calculations!$E$3:$E$53,Calculations!$A$3:$A$53,$B791)</f>
        <v/>
      </c>
      <c r="H791" s="31">
        <f>H65/SUMIFS(H$3:H$722,$B$3:$B$722,$B791)*SUMIFS(Calculations!$E$3:$E$53,Calculations!$A$3:$A$53,$B791)</f>
        <v/>
      </c>
      <c r="I791" s="31">
        <f>I65/SUMIFS(I$3:I$722,$B$3:$B$722,$B791)*SUMIFS(Calculations!$E$3:$E$53,Calculations!$A$3:$A$53,$B791)</f>
        <v/>
      </c>
      <c r="J791" s="31">
        <f>J65/SUMIFS(J$3:J$722,$B$3:$B$722,$B791)*SUMIFS(Calculations!$E$3:$E$53,Calculations!$A$3:$A$53,$B791)</f>
        <v/>
      </c>
      <c r="K791" s="31">
        <f>K65/SUMIFS(K$3:K$722,$B$3:$B$722,$B791)*SUMIFS(Calculations!$E$3:$E$53,Calculations!$A$3:$A$53,$B791)</f>
        <v/>
      </c>
      <c r="L791" s="31">
        <f>L65/SUMIFS(L$3:L$722,$B$3:$B$722,$B791)*SUMIFS(Calculations!$E$3:$E$53,Calculations!$A$3:$A$53,$B791)</f>
        <v/>
      </c>
      <c r="M791" s="31">
        <f>M65/SUMIFS(M$3:M$722,$B$3:$B$722,$B791)*SUMIFS(Calculations!$E$3:$E$53,Calculations!$A$3:$A$53,$B791)</f>
        <v/>
      </c>
      <c r="N791" s="31">
        <f>N65/SUMIFS(N$3:N$722,$B$3:$B$722,$B791)*SUMIFS(Calculations!$E$3:$E$53,Calculations!$A$3:$A$53,$B791)</f>
        <v/>
      </c>
      <c r="O791" s="31">
        <f>O65/SUMIFS(O$3:O$722,$B$3:$B$722,$B791)*SUMIFS(Calculations!$E$3:$E$53,Calculations!$A$3:$A$53,$B791)</f>
        <v/>
      </c>
      <c r="P791" s="31">
        <f>P65/SUMIFS(P$3:P$722,$B$3:$B$722,$B791)*SUMIFS(Calculations!$E$3:$E$53,Calculations!$A$3:$A$53,$B791)</f>
        <v/>
      </c>
      <c r="Q791" s="31">
        <f>Q65/SUMIFS(Q$3:Q$722,$B$3:$B$722,$B791)*SUMIFS(Calculations!$E$3:$E$53,Calculations!$A$3:$A$53,$B791)</f>
        <v/>
      </c>
      <c r="R791" s="31">
        <f>R65/SUMIFS(R$3:R$722,$B$3:$B$722,$B791)*SUMIFS(Calculations!$E$3:$E$53,Calculations!$A$3:$A$53,$B791)</f>
        <v/>
      </c>
    </row>
    <row r="792" ht="15.75" customHeight="1">
      <c r="B792" s="31" t="inlineStr">
        <is>
          <t>CO</t>
        </is>
      </c>
      <c r="C792" s="31" t="inlineStr">
        <is>
          <t>Generation</t>
        </is>
      </c>
      <c r="D792" s="31" t="inlineStr">
        <is>
          <t>Geothermal</t>
        </is>
      </c>
      <c r="E792" s="31">
        <f>LOOKUP(D792,$U$2:$V$15,$V$2:$V$15)</f>
        <v/>
      </c>
      <c r="F792" s="31">
        <f>F66/SUMIFS(F$3:F$722,$B$3:$B$722,$B792)*SUMIFS(Calculations!$E$3:$E$53,Calculations!$A$3:$A$53,$B792)</f>
        <v/>
      </c>
      <c r="G792" s="31">
        <f>G66/SUMIFS(G$3:G$722,$B$3:$B$722,$B792)*SUMIFS(Calculations!$E$3:$E$53,Calculations!$A$3:$A$53,$B792)</f>
        <v/>
      </c>
      <c r="H792" s="31">
        <f>H66/SUMIFS(H$3:H$722,$B$3:$B$722,$B792)*SUMIFS(Calculations!$E$3:$E$53,Calculations!$A$3:$A$53,$B792)</f>
        <v/>
      </c>
      <c r="I792" s="31">
        <f>I66/SUMIFS(I$3:I$722,$B$3:$B$722,$B792)*SUMIFS(Calculations!$E$3:$E$53,Calculations!$A$3:$A$53,$B792)</f>
        <v/>
      </c>
      <c r="J792" s="31">
        <f>J66/SUMIFS(J$3:J$722,$B$3:$B$722,$B792)*SUMIFS(Calculations!$E$3:$E$53,Calculations!$A$3:$A$53,$B792)</f>
        <v/>
      </c>
      <c r="K792" s="31">
        <f>K66/SUMIFS(K$3:K$722,$B$3:$B$722,$B792)*SUMIFS(Calculations!$E$3:$E$53,Calculations!$A$3:$A$53,$B792)</f>
        <v/>
      </c>
      <c r="L792" s="31">
        <f>L66/SUMIFS(L$3:L$722,$B$3:$B$722,$B792)*SUMIFS(Calculations!$E$3:$E$53,Calculations!$A$3:$A$53,$B792)</f>
        <v/>
      </c>
      <c r="M792" s="31">
        <f>M66/SUMIFS(M$3:M$722,$B$3:$B$722,$B792)*SUMIFS(Calculations!$E$3:$E$53,Calculations!$A$3:$A$53,$B792)</f>
        <v/>
      </c>
      <c r="N792" s="31">
        <f>N66/SUMIFS(N$3:N$722,$B$3:$B$722,$B792)*SUMIFS(Calculations!$E$3:$E$53,Calculations!$A$3:$A$53,$B792)</f>
        <v/>
      </c>
      <c r="O792" s="31">
        <f>O66/SUMIFS(O$3:O$722,$B$3:$B$722,$B792)*SUMIFS(Calculations!$E$3:$E$53,Calculations!$A$3:$A$53,$B792)</f>
        <v/>
      </c>
      <c r="P792" s="31">
        <f>P66/SUMIFS(P$3:P$722,$B$3:$B$722,$B792)*SUMIFS(Calculations!$E$3:$E$53,Calculations!$A$3:$A$53,$B792)</f>
        <v/>
      </c>
      <c r="Q792" s="31">
        <f>Q66/SUMIFS(Q$3:Q$722,$B$3:$B$722,$B792)*SUMIFS(Calculations!$E$3:$E$53,Calculations!$A$3:$A$53,$B792)</f>
        <v/>
      </c>
      <c r="R792" s="31">
        <f>R66/SUMIFS(R$3:R$722,$B$3:$B$722,$B792)*SUMIFS(Calculations!$E$3:$E$53,Calculations!$A$3:$A$53,$B792)</f>
        <v/>
      </c>
    </row>
    <row r="793" ht="15.75" customHeight="1">
      <c r="B793" s="31" t="inlineStr">
        <is>
          <t>CO</t>
        </is>
      </c>
      <c r="C793" s="31" t="inlineStr">
        <is>
          <t>Generation</t>
        </is>
      </c>
      <c r="D793" s="31" t="inlineStr">
        <is>
          <t>Hydro</t>
        </is>
      </c>
      <c r="E793" s="31">
        <f>LOOKUP(D793,$U$2:$V$15,$V$2:$V$15)</f>
        <v/>
      </c>
      <c r="F793" s="31">
        <f>F67/SUMIFS(F$3:F$722,$B$3:$B$722,$B793)*SUMIFS(Calculations!$E$3:$E$53,Calculations!$A$3:$A$53,$B793)</f>
        <v/>
      </c>
      <c r="G793" s="31">
        <f>G67/SUMIFS(G$3:G$722,$B$3:$B$722,$B793)*SUMIFS(Calculations!$E$3:$E$53,Calculations!$A$3:$A$53,$B793)</f>
        <v/>
      </c>
      <c r="H793" s="31">
        <f>H67/SUMIFS(H$3:H$722,$B$3:$B$722,$B793)*SUMIFS(Calculations!$E$3:$E$53,Calculations!$A$3:$A$53,$B793)</f>
        <v/>
      </c>
      <c r="I793" s="31">
        <f>I67/SUMIFS(I$3:I$722,$B$3:$B$722,$B793)*SUMIFS(Calculations!$E$3:$E$53,Calculations!$A$3:$A$53,$B793)</f>
        <v/>
      </c>
      <c r="J793" s="31">
        <f>J67/SUMIFS(J$3:J$722,$B$3:$B$722,$B793)*SUMIFS(Calculations!$E$3:$E$53,Calculations!$A$3:$A$53,$B793)</f>
        <v/>
      </c>
      <c r="K793" s="31">
        <f>K67/SUMIFS(K$3:K$722,$B$3:$B$722,$B793)*SUMIFS(Calculations!$E$3:$E$53,Calculations!$A$3:$A$53,$B793)</f>
        <v/>
      </c>
      <c r="L793" s="31">
        <f>L67/SUMIFS(L$3:L$722,$B$3:$B$722,$B793)*SUMIFS(Calculations!$E$3:$E$53,Calculations!$A$3:$A$53,$B793)</f>
        <v/>
      </c>
      <c r="M793" s="31">
        <f>M67/SUMIFS(M$3:M$722,$B$3:$B$722,$B793)*SUMIFS(Calculations!$E$3:$E$53,Calculations!$A$3:$A$53,$B793)</f>
        <v/>
      </c>
      <c r="N793" s="31">
        <f>N67/SUMIFS(N$3:N$722,$B$3:$B$722,$B793)*SUMIFS(Calculations!$E$3:$E$53,Calculations!$A$3:$A$53,$B793)</f>
        <v/>
      </c>
      <c r="O793" s="31">
        <f>O67/SUMIFS(O$3:O$722,$B$3:$B$722,$B793)*SUMIFS(Calculations!$E$3:$E$53,Calculations!$A$3:$A$53,$B793)</f>
        <v/>
      </c>
      <c r="P793" s="31">
        <f>P67/SUMIFS(P$3:P$722,$B$3:$B$722,$B793)*SUMIFS(Calculations!$E$3:$E$53,Calculations!$A$3:$A$53,$B793)</f>
        <v/>
      </c>
      <c r="Q793" s="31">
        <f>Q67/SUMIFS(Q$3:Q$722,$B$3:$B$722,$B793)*SUMIFS(Calculations!$E$3:$E$53,Calculations!$A$3:$A$53,$B793)</f>
        <v/>
      </c>
      <c r="R793" s="31">
        <f>R67/SUMIFS(R$3:R$722,$B$3:$B$722,$B793)*SUMIFS(Calculations!$E$3:$E$53,Calculations!$A$3:$A$53,$B793)</f>
        <v/>
      </c>
    </row>
    <row r="794" ht="15.75" customHeight="1">
      <c r="B794" s="31" t="inlineStr">
        <is>
          <t>CO</t>
        </is>
      </c>
      <c r="C794" s="31" t="inlineStr">
        <is>
          <t>Generation</t>
        </is>
      </c>
      <c r="D794" s="31" t="inlineStr">
        <is>
          <t>Imports</t>
        </is>
      </c>
      <c r="E794" s="31">
        <f>LOOKUP(D794,$U$2:$V$15,$V$2:$V$15)</f>
        <v/>
      </c>
      <c r="F794" s="31">
        <f>F68/SUMIFS(F$3:F$722,$B$3:$B$722,$B794)*SUMIFS(Calculations!$E$3:$E$53,Calculations!$A$3:$A$53,$B794)</f>
        <v/>
      </c>
      <c r="G794" s="31">
        <f>G68/SUMIFS(G$3:G$722,$B$3:$B$722,$B794)*SUMIFS(Calculations!$E$3:$E$53,Calculations!$A$3:$A$53,$B794)</f>
        <v/>
      </c>
      <c r="H794" s="31">
        <f>H68/SUMIFS(H$3:H$722,$B$3:$B$722,$B794)*SUMIFS(Calculations!$E$3:$E$53,Calculations!$A$3:$A$53,$B794)</f>
        <v/>
      </c>
      <c r="I794" s="31">
        <f>I68/SUMIFS(I$3:I$722,$B$3:$B$722,$B794)*SUMIFS(Calculations!$E$3:$E$53,Calculations!$A$3:$A$53,$B794)</f>
        <v/>
      </c>
      <c r="J794" s="31">
        <f>J68/SUMIFS(J$3:J$722,$B$3:$B$722,$B794)*SUMIFS(Calculations!$E$3:$E$53,Calculations!$A$3:$A$53,$B794)</f>
        <v/>
      </c>
      <c r="K794" s="31">
        <f>K68/SUMIFS(K$3:K$722,$B$3:$B$722,$B794)*SUMIFS(Calculations!$E$3:$E$53,Calculations!$A$3:$A$53,$B794)</f>
        <v/>
      </c>
      <c r="L794" s="31">
        <f>L68/SUMIFS(L$3:L$722,$B$3:$B$722,$B794)*SUMIFS(Calculations!$E$3:$E$53,Calculations!$A$3:$A$53,$B794)</f>
        <v/>
      </c>
      <c r="M794" s="31">
        <f>M68/SUMIFS(M$3:M$722,$B$3:$B$722,$B794)*SUMIFS(Calculations!$E$3:$E$53,Calculations!$A$3:$A$53,$B794)</f>
        <v/>
      </c>
      <c r="N794" s="31">
        <f>N68/SUMIFS(N$3:N$722,$B$3:$B$722,$B794)*SUMIFS(Calculations!$E$3:$E$53,Calculations!$A$3:$A$53,$B794)</f>
        <v/>
      </c>
      <c r="O794" s="31">
        <f>O68/SUMIFS(O$3:O$722,$B$3:$B$722,$B794)*SUMIFS(Calculations!$E$3:$E$53,Calculations!$A$3:$A$53,$B794)</f>
        <v/>
      </c>
      <c r="P794" s="31">
        <f>P68/SUMIFS(P$3:P$722,$B$3:$B$722,$B794)*SUMIFS(Calculations!$E$3:$E$53,Calculations!$A$3:$A$53,$B794)</f>
        <v/>
      </c>
      <c r="Q794" s="31">
        <f>Q68/SUMIFS(Q$3:Q$722,$B$3:$B$722,$B794)*SUMIFS(Calculations!$E$3:$E$53,Calculations!$A$3:$A$53,$B794)</f>
        <v/>
      </c>
      <c r="R794" s="31">
        <f>R68/SUMIFS(R$3:R$722,$B$3:$B$722,$B794)*SUMIFS(Calculations!$E$3:$E$53,Calculations!$A$3:$A$53,$B794)</f>
        <v/>
      </c>
    </row>
    <row r="795" ht="15.75" customHeight="1">
      <c r="B795" s="31" t="inlineStr">
        <is>
          <t>CO</t>
        </is>
      </c>
      <c r="C795" s="31" t="inlineStr">
        <is>
          <t>Generation</t>
        </is>
      </c>
      <c r="D795" s="31" t="inlineStr">
        <is>
          <t>Land-based Wind</t>
        </is>
      </c>
      <c r="E795" s="31">
        <f>LOOKUP(D795,$U$2:$V$15,$V$2:$V$15)</f>
        <v/>
      </c>
      <c r="F795" s="31">
        <f>F69/SUMIFS(F$3:F$722,$B$3:$B$722,$B795)*SUMIFS(Calculations!$E$3:$E$53,Calculations!$A$3:$A$53,$B795)</f>
        <v/>
      </c>
      <c r="G795" s="31">
        <f>G69/SUMIFS(G$3:G$722,$B$3:$B$722,$B795)*SUMIFS(Calculations!$E$3:$E$53,Calculations!$A$3:$A$53,$B795)</f>
        <v/>
      </c>
      <c r="H795" s="31">
        <f>H69/SUMIFS(H$3:H$722,$B$3:$B$722,$B795)*SUMIFS(Calculations!$E$3:$E$53,Calculations!$A$3:$A$53,$B795)</f>
        <v/>
      </c>
      <c r="I795" s="31">
        <f>I69/SUMIFS(I$3:I$722,$B$3:$B$722,$B795)*SUMIFS(Calculations!$E$3:$E$53,Calculations!$A$3:$A$53,$B795)</f>
        <v/>
      </c>
      <c r="J795" s="31">
        <f>J69/SUMIFS(J$3:J$722,$B$3:$B$722,$B795)*SUMIFS(Calculations!$E$3:$E$53,Calculations!$A$3:$A$53,$B795)</f>
        <v/>
      </c>
      <c r="K795" s="31">
        <f>K69/SUMIFS(K$3:K$722,$B$3:$B$722,$B795)*SUMIFS(Calculations!$E$3:$E$53,Calculations!$A$3:$A$53,$B795)</f>
        <v/>
      </c>
      <c r="L795" s="31">
        <f>L69/SUMIFS(L$3:L$722,$B$3:$B$722,$B795)*SUMIFS(Calculations!$E$3:$E$53,Calculations!$A$3:$A$53,$B795)</f>
        <v/>
      </c>
      <c r="M795" s="31">
        <f>M69/SUMIFS(M$3:M$722,$B$3:$B$722,$B795)*SUMIFS(Calculations!$E$3:$E$53,Calculations!$A$3:$A$53,$B795)</f>
        <v/>
      </c>
      <c r="N795" s="31">
        <f>N69/SUMIFS(N$3:N$722,$B$3:$B$722,$B795)*SUMIFS(Calculations!$E$3:$E$53,Calculations!$A$3:$A$53,$B795)</f>
        <v/>
      </c>
      <c r="O795" s="31">
        <f>O69/SUMIFS(O$3:O$722,$B$3:$B$722,$B795)*SUMIFS(Calculations!$E$3:$E$53,Calculations!$A$3:$A$53,$B795)</f>
        <v/>
      </c>
      <c r="P795" s="31">
        <f>P69/SUMIFS(P$3:P$722,$B$3:$B$722,$B795)*SUMIFS(Calculations!$E$3:$E$53,Calculations!$A$3:$A$53,$B795)</f>
        <v/>
      </c>
      <c r="Q795" s="31">
        <f>Q69/SUMIFS(Q$3:Q$722,$B$3:$B$722,$B795)*SUMIFS(Calculations!$E$3:$E$53,Calculations!$A$3:$A$53,$B795)</f>
        <v/>
      </c>
      <c r="R795" s="31">
        <f>R69/SUMIFS(R$3:R$722,$B$3:$B$722,$B795)*SUMIFS(Calculations!$E$3:$E$53,Calculations!$A$3:$A$53,$B795)</f>
        <v/>
      </c>
    </row>
    <row r="796" ht="15.75" customHeight="1">
      <c r="B796" s="31" t="inlineStr">
        <is>
          <t>CO</t>
        </is>
      </c>
      <c r="C796" s="31" t="inlineStr">
        <is>
          <t>Generation</t>
        </is>
      </c>
      <c r="D796" s="31" t="inlineStr">
        <is>
          <t>NG-CC</t>
        </is>
      </c>
      <c r="E796" s="31">
        <f>LOOKUP(D796,$U$2:$V$15,$V$2:$V$15)</f>
        <v/>
      </c>
      <c r="F796" s="31">
        <f>F70/SUMIFS(F$3:F$722,$B$3:$B$722,$B796)*SUMIFS(Calculations!$E$3:$E$53,Calculations!$A$3:$A$53,$B796)</f>
        <v/>
      </c>
      <c r="G796" s="31">
        <f>G70/SUMIFS(G$3:G$722,$B$3:$B$722,$B796)*SUMIFS(Calculations!$E$3:$E$53,Calculations!$A$3:$A$53,$B796)</f>
        <v/>
      </c>
      <c r="H796" s="31">
        <f>H70/SUMIFS(H$3:H$722,$B$3:$B$722,$B796)*SUMIFS(Calculations!$E$3:$E$53,Calculations!$A$3:$A$53,$B796)</f>
        <v/>
      </c>
      <c r="I796" s="31">
        <f>I70/SUMIFS(I$3:I$722,$B$3:$B$722,$B796)*SUMIFS(Calculations!$E$3:$E$53,Calculations!$A$3:$A$53,$B796)</f>
        <v/>
      </c>
      <c r="J796" s="31">
        <f>J70/SUMIFS(J$3:J$722,$B$3:$B$722,$B796)*SUMIFS(Calculations!$E$3:$E$53,Calculations!$A$3:$A$53,$B796)</f>
        <v/>
      </c>
      <c r="K796" s="31">
        <f>K70/SUMIFS(K$3:K$722,$B$3:$B$722,$B796)*SUMIFS(Calculations!$E$3:$E$53,Calculations!$A$3:$A$53,$B796)</f>
        <v/>
      </c>
      <c r="L796" s="31">
        <f>L70/SUMIFS(L$3:L$722,$B$3:$B$722,$B796)*SUMIFS(Calculations!$E$3:$E$53,Calculations!$A$3:$A$53,$B796)</f>
        <v/>
      </c>
      <c r="M796" s="31">
        <f>M70/SUMIFS(M$3:M$722,$B$3:$B$722,$B796)*SUMIFS(Calculations!$E$3:$E$53,Calculations!$A$3:$A$53,$B796)</f>
        <v/>
      </c>
      <c r="N796" s="31">
        <f>N70/SUMIFS(N$3:N$722,$B$3:$B$722,$B796)*SUMIFS(Calculations!$E$3:$E$53,Calculations!$A$3:$A$53,$B796)</f>
        <v/>
      </c>
      <c r="O796" s="31">
        <f>O70/SUMIFS(O$3:O$722,$B$3:$B$722,$B796)*SUMIFS(Calculations!$E$3:$E$53,Calculations!$A$3:$A$53,$B796)</f>
        <v/>
      </c>
      <c r="P796" s="31">
        <f>P70/SUMIFS(P$3:P$722,$B$3:$B$722,$B796)*SUMIFS(Calculations!$E$3:$E$53,Calculations!$A$3:$A$53,$B796)</f>
        <v/>
      </c>
      <c r="Q796" s="31">
        <f>Q70/SUMIFS(Q$3:Q$722,$B$3:$B$722,$B796)*SUMIFS(Calculations!$E$3:$E$53,Calculations!$A$3:$A$53,$B796)</f>
        <v/>
      </c>
      <c r="R796" s="31">
        <f>R70/SUMIFS(R$3:R$722,$B$3:$B$722,$B796)*SUMIFS(Calculations!$E$3:$E$53,Calculations!$A$3:$A$53,$B796)</f>
        <v/>
      </c>
    </row>
    <row r="797" ht="15.75" customHeight="1">
      <c r="B797" s="31" t="inlineStr">
        <is>
          <t>CO</t>
        </is>
      </c>
      <c r="C797" s="31" t="inlineStr">
        <is>
          <t>Generation</t>
        </is>
      </c>
      <c r="D797" s="31" t="inlineStr">
        <is>
          <t>NG-CT</t>
        </is>
      </c>
      <c r="E797" s="31">
        <f>LOOKUP(D797,$U$2:$V$15,$V$2:$V$15)</f>
        <v/>
      </c>
      <c r="F797" s="31">
        <f>F71/SUMIFS(F$3:F$722,$B$3:$B$722,$B797)*SUMIFS(Calculations!$E$3:$E$53,Calculations!$A$3:$A$53,$B797)</f>
        <v/>
      </c>
      <c r="G797" s="31">
        <f>G71/SUMIFS(G$3:G$722,$B$3:$B$722,$B797)*SUMIFS(Calculations!$E$3:$E$53,Calculations!$A$3:$A$53,$B797)</f>
        <v/>
      </c>
      <c r="H797" s="31">
        <f>H71/SUMIFS(H$3:H$722,$B$3:$B$722,$B797)*SUMIFS(Calculations!$E$3:$E$53,Calculations!$A$3:$A$53,$B797)</f>
        <v/>
      </c>
      <c r="I797" s="31">
        <f>I71/SUMIFS(I$3:I$722,$B$3:$B$722,$B797)*SUMIFS(Calculations!$E$3:$E$53,Calculations!$A$3:$A$53,$B797)</f>
        <v/>
      </c>
      <c r="J797" s="31">
        <f>J71/SUMIFS(J$3:J$722,$B$3:$B$722,$B797)*SUMIFS(Calculations!$E$3:$E$53,Calculations!$A$3:$A$53,$B797)</f>
        <v/>
      </c>
      <c r="K797" s="31">
        <f>K71/SUMIFS(K$3:K$722,$B$3:$B$722,$B797)*SUMIFS(Calculations!$E$3:$E$53,Calculations!$A$3:$A$53,$B797)</f>
        <v/>
      </c>
      <c r="L797" s="31">
        <f>L71/SUMIFS(L$3:L$722,$B$3:$B$722,$B797)*SUMIFS(Calculations!$E$3:$E$53,Calculations!$A$3:$A$53,$B797)</f>
        <v/>
      </c>
      <c r="M797" s="31">
        <f>M71/SUMIFS(M$3:M$722,$B$3:$B$722,$B797)*SUMIFS(Calculations!$E$3:$E$53,Calculations!$A$3:$A$53,$B797)</f>
        <v/>
      </c>
      <c r="N797" s="31">
        <f>N71/SUMIFS(N$3:N$722,$B$3:$B$722,$B797)*SUMIFS(Calculations!$E$3:$E$53,Calculations!$A$3:$A$53,$B797)</f>
        <v/>
      </c>
      <c r="O797" s="31">
        <f>O71/SUMIFS(O$3:O$722,$B$3:$B$722,$B797)*SUMIFS(Calculations!$E$3:$E$53,Calculations!$A$3:$A$53,$B797)</f>
        <v/>
      </c>
      <c r="P797" s="31">
        <f>P71/SUMIFS(P$3:P$722,$B$3:$B$722,$B797)*SUMIFS(Calculations!$E$3:$E$53,Calculations!$A$3:$A$53,$B797)</f>
        <v/>
      </c>
      <c r="Q797" s="31">
        <f>Q71/SUMIFS(Q$3:Q$722,$B$3:$B$722,$B797)*SUMIFS(Calculations!$E$3:$E$53,Calculations!$A$3:$A$53,$B797)</f>
        <v/>
      </c>
      <c r="R797" s="31">
        <f>R71/SUMIFS(R$3:R$722,$B$3:$B$722,$B797)*SUMIFS(Calculations!$E$3:$E$53,Calculations!$A$3:$A$53,$B797)</f>
        <v/>
      </c>
    </row>
    <row r="798" ht="15.75" customHeight="1">
      <c r="B798" s="31" t="inlineStr">
        <is>
          <t>CO</t>
        </is>
      </c>
      <c r="C798" s="31" t="inlineStr">
        <is>
          <t>Generation</t>
        </is>
      </c>
      <c r="D798" s="31" t="inlineStr">
        <is>
          <t>Nuclear</t>
        </is>
      </c>
      <c r="E798" s="31">
        <f>LOOKUP(D798,$U$2:$V$15,$V$2:$V$15)</f>
        <v/>
      </c>
      <c r="F798" s="31">
        <f>F72/SUMIFS(F$3:F$722,$B$3:$B$722,$B798)*SUMIFS(Calculations!$E$3:$E$53,Calculations!$A$3:$A$53,$B798)</f>
        <v/>
      </c>
      <c r="G798" s="31">
        <f>G72/SUMIFS(G$3:G$722,$B$3:$B$722,$B798)*SUMIFS(Calculations!$E$3:$E$53,Calculations!$A$3:$A$53,$B798)</f>
        <v/>
      </c>
      <c r="H798" s="31">
        <f>H72/SUMIFS(H$3:H$722,$B$3:$B$722,$B798)*SUMIFS(Calculations!$E$3:$E$53,Calculations!$A$3:$A$53,$B798)</f>
        <v/>
      </c>
      <c r="I798" s="31">
        <f>I72/SUMIFS(I$3:I$722,$B$3:$B$722,$B798)*SUMIFS(Calculations!$E$3:$E$53,Calculations!$A$3:$A$53,$B798)</f>
        <v/>
      </c>
      <c r="J798" s="31">
        <f>J72/SUMIFS(J$3:J$722,$B$3:$B$722,$B798)*SUMIFS(Calculations!$E$3:$E$53,Calculations!$A$3:$A$53,$B798)</f>
        <v/>
      </c>
      <c r="K798" s="31">
        <f>K72/SUMIFS(K$3:K$722,$B$3:$B$722,$B798)*SUMIFS(Calculations!$E$3:$E$53,Calculations!$A$3:$A$53,$B798)</f>
        <v/>
      </c>
      <c r="L798" s="31">
        <f>L72/SUMIFS(L$3:L$722,$B$3:$B$722,$B798)*SUMIFS(Calculations!$E$3:$E$53,Calculations!$A$3:$A$53,$B798)</f>
        <v/>
      </c>
      <c r="M798" s="31">
        <f>M72/SUMIFS(M$3:M$722,$B$3:$B$722,$B798)*SUMIFS(Calculations!$E$3:$E$53,Calculations!$A$3:$A$53,$B798)</f>
        <v/>
      </c>
      <c r="N798" s="31">
        <f>N72/SUMIFS(N$3:N$722,$B$3:$B$722,$B798)*SUMIFS(Calculations!$E$3:$E$53,Calculations!$A$3:$A$53,$B798)</f>
        <v/>
      </c>
      <c r="O798" s="31">
        <f>O72/SUMIFS(O$3:O$722,$B$3:$B$722,$B798)*SUMIFS(Calculations!$E$3:$E$53,Calculations!$A$3:$A$53,$B798)</f>
        <v/>
      </c>
      <c r="P798" s="31">
        <f>P72/SUMIFS(P$3:P$722,$B$3:$B$722,$B798)*SUMIFS(Calculations!$E$3:$E$53,Calculations!$A$3:$A$53,$B798)</f>
        <v/>
      </c>
      <c r="Q798" s="31">
        <f>Q72/SUMIFS(Q$3:Q$722,$B$3:$B$722,$B798)*SUMIFS(Calculations!$E$3:$E$53,Calculations!$A$3:$A$53,$B798)</f>
        <v/>
      </c>
      <c r="R798" s="31">
        <f>R72/SUMIFS(R$3:R$722,$B$3:$B$722,$B798)*SUMIFS(Calculations!$E$3:$E$53,Calculations!$A$3:$A$53,$B798)</f>
        <v/>
      </c>
    </row>
    <row r="799" ht="15.75" customHeight="1">
      <c r="B799" s="31" t="inlineStr">
        <is>
          <t>CO</t>
        </is>
      </c>
      <c r="C799" s="31" t="inlineStr">
        <is>
          <t>Generation</t>
        </is>
      </c>
      <c r="D799" s="31" t="inlineStr">
        <is>
          <t>Offshore Wind</t>
        </is>
      </c>
      <c r="E799" s="31">
        <f>LOOKUP(D799,$U$2:$V$15,$V$2:$V$15)</f>
        <v/>
      </c>
      <c r="F799" s="31">
        <f>F73/SUMIFS(F$3:F$722,$B$3:$B$722,$B799)*SUMIFS(Calculations!$E$3:$E$53,Calculations!$A$3:$A$53,$B799)</f>
        <v/>
      </c>
      <c r="G799" s="31">
        <f>G73/SUMIFS(G$3:G$722,$B$3:$B$722,$B799)*SUMIFS(Calculations!$E$3:$E$53,Calculations!$A$3:$A$53,$B799)</f>
        <v/>
      </c>
      <c r="H799" s="31">
        <f>H73/SUMIFS(H$3:H$722,$B$3:$B$722,$B799)*SUMIFS(Calculations!$E$3:$E$53,Calculations!$A$3:$A$53,$B799)</f>
        <v/>
      </c>
      <c r="I799" s="31">
        <f>I73/SUMIFS(I$3:I$722,$B$3:$B$722,$B799)*SUMIFS(Calculations!$E$3:$E$53,Calculations!$A$3:$A$53,$B799)</f>
        <v/>
      </c>
      <c r="J799" s="31">
        <f>J73/SUMIFS(J$3:J$722,$B$3:$B$722,$B799)*SUMIFS(Calculations!$E$3:$E$53,Calculations!$A$3:$A$53,$B799)</f>
        <v/>
      </c>
      <c r="K799" s="31">
        <f>K73/SUMIFS(K$3:K$722,$B$3:$B$722,$B799)*SUMIFS(Calculations!$E$3:$E$53,Calculations!$A$3:$A$53,$B799)</f>
        <v/>
      </c>
      <c r="L799" s="31">
        <f>L73/SUMIFS(L$3:L$722,$B$3:$B$722,$B799)*SUMIFS(Calculations!$E$3:$E$53,Calculations!$A$3:$A$53,$B799)</f>
        <v/>
      </c>
      <c r="M799" s="31">
        <f>M73/SUMIFS(M$3:M$722,$B$3:$B$722,$B799)*SUMIFS(Calculations!$E$3:$E$53,Calculations!$A$3:$A$53,$B799)</f>
        <v/>
      </c>
      <c r="N799" s="31">
        <f>N73/SUMIFS(N$3:N$722,$B$3:$B$722,$B799)*SUMIFS(Calculations!$E$3:$E$53,Calculations!$A$3:$A$53,$B799)</f>
        <v/>
      </c>
      <c r="O799" s="31">
        <f>O73/SUMIFS(O$3:O$722,$B$3:$B$722,$B799)*SUMIFS(Calculations!$E$3:$E$53,Calculations!$A$3:$A$53,$B799)</f>
        <v/>
      </c>
      <c r="P799" s="31">
        <f>P73/SUMIFS(P$3:P$722,$B$3:$B$722,$B799)*SUMIFS(Calculations!$E$3:$E$53,Calculations!$A$3:$A$53,$B799)</f>
        <v/>
      </c>
      <c r="Q799" s="31">
        <f>Q73/SUMIFS(Q$3:Q$722,$B$3:$B$722,$B799)*SUMIFS(Calculations!$E$3:$E$53,Calculations!$A$3:$A$53,$B799)</f>
        <v/>
      </c>
      <c r="R799" s="31">
        <f>R73/SUMIFS(R$3:R$722,$B$3:$B$722,$B799)*SUMIFS(Calculations!$E$3:$E$53,Calculations!$A$3:$A$53,$B799)</f>
        <v/>
      </c>
    </row>
    <row r="800" ht="15.75" customHeight="1">
      <c r="B800" s="31" t="inlineStr">
        <is>
          <t>CO</t>
        </is>
      </c>
      <c r="C800" s="31" t="inlineStr">
        <is>
          <t>Generation</t>
        </is>
      </c>
      <c r="D800" s="31" t="inlineStr">
        <is>
          <t>Oil-Gas-Steam</t>
        </is>
      </c>
      <c r="E800" s="31">
        <f>LOOKUP(D800,$U$2:$V$15,$V$2:$V$15)</f>
        <v/>
      </c>
      <c r="F800" s="31">
        <f>F74/SUMIFS(F$3:F$722,$B$3:$B$722,$B800)*SUMIFS(Calculations!$E$3:$E$53,Calculations!$A$3:$A$53,$B800)</f>
        <v/>
      </c>
      <c r="G800" s="31">
        <f>G74/SUMIFS(G$3:G$722,$B$3:$B$722,$B800)*SUMIFS(Calculations!$E$3:$E$53,Calculations!$A$3:$A$53,$B800)</f>
        <v/>
      </c>
      <c r="H800" s="31">
        <f>H74/SUMIFS(H$3:H$722,$B$3:$B$722,$B800)*SUMIFS(Calculations!$E$3:$E$53,Calculations!$A$3:$A$53,$B800)</f>
        <v/>
      </c>
      <c r="I800" s="31">
        <f>I74/SUMIFS(I$3:I$722,$B$3:$B$722,$B800)*SUMIFS(Calculations!$E$3:$E$53,Calculations!$A$3:$A$53,$B800)</f>
        <v/>
      </c>
      <c r="J800" s="31">
        <f>J74/SUMIFS(J$3:J$722,$B$3:$B$722,$B800)*SUMIFS(Calculations!$E$3:$E$53,Calculations!$A$3:$A$53,$B800)</f>
        <v/>
      </c>
      <c r="K800" s="31">
        <f>K74/SUMIFS(K$3:K$722,$B$3:$B$722,$B800)*SUMIFS(Calculations!$E$3:$E$53,Calculations!$A$3:$A$53,$B800)</f>
        <v/>
      </c>
      <c r="L800" s="31">
        <f>L74/SUMIFS(L$3:L$722,$B$3:$B$722,$B800)*SUMIFS(Calculations!$E$3:$E$53,Calculations!$A$3:$A$53,$B800)</f>
        <v/>
      </c>
      <c r="M800" s="31">
        <f>M74/SUMIFS(M$3:M$722,$B$3:$B$722,$B800)*SUMIFS(Calculations!$E$3:$E$53,Calculations!$A$3:$A$53,$B800)</f>
        <v/>
      </c>
      <c r="N800" s="31">
        <f>N74/SUMIFS(N$3:N$722,$B$3:$B$722,$B800)*SUMIFS(Calculations!$E$3:$E$53,Calculations!$A$3:$A$53,$B800)</f>
        <v/>
      </c>
      <c r="O800" s="31">
        <f>O74/SUMIFS(O$3:O$722,$B$3:$B$722,$B800)*SUMIFS(Calculations!$E$3:$E$53,Calculations!$A$3:$A$53,$B800)</f>
        <v/>
      </c>
      <c r="P800" s="31">
        <f>P74/SUMIFS(P$3:P$722,$B$3:$B$722,$B800)*SUMIFS(Calculations!$E$3:$E$53,Calculations!$A$3:$A$53,$B800)</f>
        <v/>
      </c>
      <c r="Q800" s="31">
        <f>Q74/SUMIFS(Q$3:Q$722,$B$3:$B$722,$B800)*SUMIFS(Calculations!$E$3:$E$53,Calculations!$A$3:$A$53,$B800)</f>
        <v/>
      </c>
      <c r="R800" s="31">
        <f>R74/SUMIFS(R$3:R$722,$B$3:$B$722,$B800)*SUMIFS(Calculations!$E$3:$E$53,Calculations!$A$3:$A$53,$B800)</f>
        <v/>
      </c>
    </row>
    <row r="801" ht="15.75" customHeight="1">
      <c r="B801" s="31" t="inlineStr">
        <is>
          <t>CO</t>
        </is>
      </c>
      <c r="C801" s="31" t="inlineStr">
        <is>
          <t>Generation</t>
        </is>
      </c>
      <c r="D801" s="31" t="inlineStr">
        <is>
          <t>Rooftop PV</t>
        </is>
      </c>
      <c r="E801" s="31">
        <f>LOOKUP(D801,$U$2:$V$15,$V$2:$V$15)</f>
        <v/>
      </c>
      <c r="F801" s="31">
        <f>F75/SUMIFS(F$3:F$722,$B$3:$B$722,$B801)*SUMIFS(Calculations!$E$3:$E$53,Calculations!$A$3:$A$53,$B801)</f>
        <v/>
      </c>
      <c r="G801" s="31">
        <f>G75/SUMIFS(G$3:G$722,$B$3:$B$722,$B801)*SUMIFS(Calculations!$E$3:$E$53,Calculations!$A$3:$A$53,$B801)</f>
        <v/>
      </c>
      <c r="H801" s="31">
        <f>H75/SUMIFS(H$3:H$722,$B$3:$B$722,$B801)*SUMIFS(Calculations!$E$3:$E$53,Calculations!$A$3:$A$53,$B801)</f>
        <v/>
      </c>
      <c r="I801" s="31">
        <f>I75/SUMIFS(I$3:I$722,$B$3:$B$722,$B801)*SUMIFS(Calculations!$E$3:$E$53,Calculations!$A$3:$A$53,$B801)</f>
        <v/>
      </c>
      <c r="J801" s="31">
        <f>J75/SUMIFS(J$3:J$722,$B$3:$B$722,$B801)*SUMIFS(Calculations!$E$3:$E$53,Calculations!$A$3:$A$53,$B801)</f>
        <v/>
      </c>
      <c r="K801" s="31">
        <f>K75/SUMIFS(K$3:K$722,$B$3:$B$722,$B801)*SUMIFS(Calculations!$E$3:$E$53,Calculations!$A$3:$A$53,$B801)</f>
        <v/>
      </c>
      <c r="L801" s="31">
        <f>L75/SUMIFS(L$3:L$722,$B$3:$B$722,$B801)*SUMIFS(Calculations!$E$3:$E$53,Calculations!$A$3:$A$53,$B801)</f>
        <v/>
      </c>
      <c r="M801" s="31">
        <f>M75/SUMIFS(M$3:M$722,$B$3:$B$722,$B801)*SUMIFS(Calculations!$E$3:$E$53,Calculations!$A$3:$A$53,$B801)</f>
        <v/>
      </c>
      <c r="N801" s="31">
        <f>N75/SUMIFS(N$3:N$722,$B$3:$B$722,$B801)*SUMIFS(Calculations!$E$3:$E$53,Calculations!$A$3:$A$53,$B801)</f>
        <v/>
      </c>
      <c r="O801" s="31">
        <f>O75/SUMIFS(O$3:O$722,$B$3:$B$722,$B801)*SUMIFS(Calculations!$E$3:$E$53,Calculations!$A$3:$A$53,$B801)</f>
        <v/>
      </c>
      <c r="P801" s="31">
        <f>P75/SUMIFS(P$3:P$722,$B$3:$B$722,$B801)*SUMIFS(Calculations!$E$3:$E$53,Calculations!$A$3:$A$53,$B801)</f>
        <v/>
      </c>
      <c r="Q801" s="31">
        <f>Q75/SUMIFS(Q$3:Q$722,$B$3:$B$722,$B801)*SUMIFS(Calculations!$E$3:$E$53,Calculations!$A$3:$A$53,$B801)</f>
        <v/>
      </c>
      <c r="R801" s="31">
        <f>R75/SUMIFS(R$3:R$722,$B$3:$B$722,$B801)*SUMIFS(Calculations!$E$3:$E$53,Calculations!$A$3:$A$53,$B801)</f>
        <v/>
      </c>
    </row>
    <row r="802" ht="15.75" customHeight="1">
      <c r="B802" s="31" t="inlineStr">
        <is>
          <t>CO</t>
        </is>
      </c>
      <c r="C802" s="31" t="inlineStr">
        <is>
          <t>Generation</t>
        </is>
      </c>
      <c r="D802" s="31" t="inlineStr">
        <is>
          <t>Storage</t>
        </is>
      </c>
      <c r="E802" s="31">
        <f>LOOKUP(D802,$U$2:$V$15,$V$2:$V$15)</f>
        <v/>
      </c>
      <c r="F802" s="31">
        <f>F76/SUMIFS(F$3:F$722,$B$3:$B$722,$B802)*SUMIFS(Calculations!$E$3:$E$53,Calculations!$A$3:$A$53,$B802)</f>
        <v/>
      </c>
      <c r="G802" s="31">
        <f>G76/SUMIFS(G$3:G$722,$B$3:$B$722,$B802)*SUMIFS(Calculations!$E$3:$E$53,Calculations!$A$3:$A$53,$B802)</f>
        <v/>
      </c>
      <c r="H802" s="31">
        <f>H76/SUMIFS(H$3:H$722,$B$3:$B$722,$B802)*SUMIFS(Calculations!$E$3:$E$53,Calculations!$A$3:$A$53,$B802)</f>
        <v/>
      </c>
      <c r="I802" s="31">
        <f>I76/SUMIFS(I$3:I$722,$B$3:$B$722,$B802)*SUMIFS(Calculations!$E$3:$E$53,Calculations!$A$3:$A$53,$B802)</f>
        <v/>
      </c>
      <c r="J802" s="31">
        <f>J76/SUMIFS(J$3:J$722,$B$3:$B$722,$B802)*SUMIFS(Calculations!$E$3:$E$53,Calculations!$A$3:$A$53,$B802)</f>
        <v/>
      </c>
      <c r="K802" s="31">
        <f>K76/SUMIFS(K$3:K$722,$B$3:$B$722,$B802)*SUMIFS(Calculations!$E$3:$E$53,Calculations!$A$3:$A$53,$B802)</f>
        <v/>
      </c>
      <c r="L802" s="31">
        <f>L76/SUMIFS(L$3:L$722,$B$3:$B$722,$B802)*SUMIFS(Calculations!$E$3:$E$53,Calculations!$A$3:$A$53,$B802)</f>
        <v/>
      </c>
      <c r="M802" s="31">
        <f>M76/SUMIFS(M$3:M$722,$B$3:$B$722,$B802)*SUMIFS(Calculations!$E$3:$E$53,Calculations!$A$3:$A$53,$B802)</f>
        <v/>
      </c>
      <c r="N802" s="31">
        <f>N76/SUMIFS(N$3:N$722,$B$3:$B$722,$B802)*SUMIFS(Calculations!$E$3:$E$53,Calculations!$A$3:$A$53,$B802)</f>
        <v/>
      </c>
      <c r="O802" s="31">
        <f>O76/SUMIFS(O$3:O$722,$B$3:$B$722,$B802)*SUMIFS(Calculations!$E$3:$E$53,Calculations!$A$3:$A$53,$B802)</f>
        <v/>
      </c>
      <c r="P802" s="31">
        <f>P76/SUMIFS(P$3:P$722,$B$3:$B$722,$B802)*SUMIFS(Calculations!$E$3:$E$53,Calculations!$A$3:$A$53,$B802)</f>
        <v/>
      </c>
      <c r="Q802" s="31">
        <f>Q76/SUMIFS(Q$3:Q$722,$B$3:$B$722,$B802)*SUMIFS(Calculations!$E$3:$E$53,Calculations!$A$3:$A$53,$B802)</f>
        <v/>
      </c>
      <c r="R802" s="31">
        <f>R76/SUMIFS(R$3:R$722,$B$3:$B$722,$B802)*SUMIFS(Calculations!$E$3:$E$53,Calculations!$A$3:$A$53,$B802)</f>
        <v/>
      </c>
    </row>
    <row r="803" ht="15.75" customHeight="1">
      <c r="B803" s="31" t="inlineStr">
        <is>
          <t>CO</t>
        </is>
      </c>
      <c r="C803" s="31" t="inlineStr">
        <is>
          <t>Generation</t>
        </is>
      </c>
      <c r="D803" s="31" t="inlineStr">
        <is>
          <t>Utility PV</t>
        </is>
      </c>
      <c r="E803" s="31">
        <f>LOOKUP(D803,$U$2:$V$15,$V$2:$V$15)</f>
        <v/>
      </c>
      <c r="F803" s="31">
        <f>F77/SUMIFS(F$3:F$722,$B$3:$B$722,$B803)*SUMIFS(Calculations!$E$3:$E$53,Calculations!$A$3:$A$53,$B803)</f>
        <v/>
      </c>
      <c r="G803" s="31">
        <f>G77/SUMIFS(G$3:G$722,$B$3:$B$722,$B803)*SUMIFS(Calculations!$E$3:$E$53,Calculations!$A$3:$A$53,$B803)</f>
        <v/>
      </c>
      <c r="H803" s="31">
        <f>H77/SUMIFS(H$3:H$722,$B$3:$B$722,$B803)*SUMIFS(Calculations!$E$3:$E$53,Calculations!$A$3:$A$53,$B803)</f>
        <v/>
      </c>
      <c r="I803" s="31">
        <f>I77/SUMIFS(I$3:I$722,$B$3:$B$722,$B803)*SUMIFS(Calculations!$E$3:$E$53,Calculations!$A$3:$A$53,$B803)</f>
        <v/>
      </c>
      <c r="J803" s="31">
        <f>J77/SUMIFS(J$3:J$722,$B$3:$B$722,$B803)*SUMIFS(Calculations!$E$3:$E$53,Calculations!$A$3:$A$53,$B803)</f>
        <v/>
      </c>
      <c r="K803" s="31">
        <f>K77/SUMIFS(K$3:K$722,$B$3:$B$722,$B803)*SUMIFS(Calculations!$E$3:$E$53,Calculations!$A$3:$A$53,$B803)</f>
        <v/>
      </c>
      <c r="L803" s="31">
        <f>L77/SUMIFS(L$3:L$722,$B$3:$B$722,$B803)*SUMIFS(Calculations!$E$3:$E$53,Calculations!$A$3:$A$53,$B803)</f>
        <v/>
      </c>
      <c r="M803" s="31">
        <f>M77/SUMIFS(M$3:M$722,$B$3:$B$722,$B803)*SUMIFS(Calculations!$E$3:$E$53,Calculations!$A$3:$A$53,$B803)</f>
        <v/>
      </c>
      <c r="N803" s="31">
        <f>N77/SUMIFS(N$3:N$722,$B$3:$B$722,$B803)*SUMIFS(Calculations!$E$3:$E$53,Calculations!$A$3:$A$53,$B803)</f>
        <v/>
      </c>
      <c r="O803" s="31">
        <f>O77/SUMIFS(O$3:O$722,$B$3:$B$722,$B803)*SUMIFS(Calculations!$E$3:$E$53,Calculations!$A$3:$A$53,$B803)</f>
        <v/>
      </c>
      <c r="P803" s="31">
        <f>P77/SUMIFS(P$3:P$722,$B$3:$B$722,$B803)*SUMIFS(Calculations!$E$3:$E$53,Calculations!$A$3:$A$53,$B803)</f>
        <v/>
      </c>
      <c r="Q803" s="31">
        <f>Q77/SUMIFS(Q$3:Q$722,$B$3:$B$722,$B803)*SUMIFS(Calculations!$E$3:$E$53,Calculations!$A$3:$A$53,$B803)</f>
        <v/>
      </c>
      <c r="R803" s="31">
        <f>R77/SUMIFS(R$3:R$722,$B$3:$B$722,$B803)*SUMIFS(Calculations!$E$3:$E$53,Calculations!$A$3:$A$53,$B803)</f>
        <v/>
      </c>
    </row>
    <row r="804" ht="15.75" customHeight="1">
      <c r="B804" s="31" t="inlineStr">
        <is>
          <t>CT</t>
        </is>
      </c>
      <c r="C804" s="31" t="inlineStr">
        <is>
          <t>Generation</t>
        </is>
      </c>
      <c r="D804" s="31" t="inlineStr">
        <is>
          <t>Biopower</t>
        </is>
      </c>
      <c r="E804" s="31">
        <f>LOOKUP(D804,$U$2:$V$15,$V$2:$V$15)</f>
        <v/>
      </c>
      <c r="F804" s="31">
        <f>F78/SUMIFS(F$3:F$722,$B$3:$B$722,$B804)*SUMIFS(Calculations!$E$3:$E$53,Calculations!$A$3:$A$53,$B804)</f>
        <v/>
      </c>
      <c r="G804" s="31">
        <f>G78/SUMIFS(G$3:G$722,$B$3:$B$722,$B804)*SUMIFS(Calculations!$E$3:$E$53,Calculations!$A$3:$A$53,$B804)</f>
        <v/>
      </c>
      <c r="H804" s="31">
        <f>H78/SUMIFS(H$3:H$722,$B$3:$B$722,$B804)*SUMIFS(Calculations!$E$3:$E$53,Calculations!$A$3:$A$53,$B804)</f>
        <v/>
      </c>
      <c r="I804" s="31">
        <f>I78/SUMIFS(I$3:I$722,$B$3:$B$722,$B804)*SUMIFS(Calculations!$E$3:$E$53,Calculations!$A$3:$A$53,$B804)</f>
        <v/>
      </c>
      <c r="J804" s="31">
        <f>J78/SUMIFS(J$3:J$722,$B$3:$B$722,$B804)*SUMIFS(Calculations!$E$3:$E$53,Calculations!$A$3:$A$53,$B804)</f>
        <v/>
      </c>
      <c r="K804" s="31">
        <f>K78/SUMIFS(K$3:K$722,$B$3:$B$722,$B804)*SUMIFS(Calculations!$E$3:$E$53,Calculations!$A$3:$A$53,$B804)</f>
        <v/>
      </c>
      <c r="L804" s="31">
        <f>L78/SUMIFS(L$3:L$722,$B$3:$B$722,$B804)*SUMIFS(Calculations!$E$3:$E$53,Calculations!$A$3:$A$53,$B804)</f>
        <v/>
      </c>
      <c r="M804" s="31">
        <f>M78/SUMIFS(M$3:M$722,$B$3:$B$722,$B804)*SUMIFS(Calculations!$E$3:$E$53,Calculations!$A$3:$A$53,$B804)</f>
        <v/>
      </c>
      <c r="N804" s="31">
        <f>N78/SUMIFS(N$3:N$722,$B$3:$B$722,$B804)*SUMIFS(Calculations!$E$3:$E$53,Calculations!$A$3:$A$53,$B804)</f>
        <v/>
      </c>
      <c r="O804" s="31">
        <f>O78/SUMIFS(O$3:O$722,$B$3:$B$722,$B804)*SUMIFS(Calculations!$E$3:$E$53,Calculations!$A$3:$A$53,$B804)</f>
        <v/>
      </c>
      <c r="P804" s="31">
        <f>P78/SUMIFS(P$3:P$722,$B$3:$B$722,$B804)*SUMIFS(Calculations!$E$3:$E$53,Calculations!$A$3:$A$53,$B804)</f>
        <v/>
      </c>
      <c r="Q804" s="31">
        <f>Q78/SUMIFS(Q$3:Q$722,$B$3:$B$722,$B804)*SUMIFS(Calculations!$E$3:$E$53,Calculations!$A$3:$A$53,$B804)</f>
        <v/>
      </c>
      <c r="R804" s="31">
        <f>R78/SUMIFS(R$3:R$722,$B$3:$B$722,$B804)*SUMIFS(Calculations!$E$3:$E$53,Calculations!$A$3:$A$53,$B804)</f>
        <v/>
      </c>
    </row>
    <row r="805" ht="15.75" customHeight="1">
      <c r="B805" s="31" t="inlineStr">
        <is>
          <t>CT</t>
        </is>
      </c>
      <c r="C805" s="31" t="inlineStr">
        <is>
          <t>Generation</t>
        </is>
      </c>
      <c r="D805" s="31" t="inlineStr">
        <is>
          <t>Coal</t>
        </is>
      </c>
      <c r="E805" s="31">
        <f>LOOKUP(D805,$U$2:$V$15,$V$2:$V$15)</f>
        <v/>
      </c>
      <c r="F805" s="31">
        <f>F79/SUMIFS(F$3:F$722,$B$3:$B$722,$B805)*SUMIFS(Calculations!$E$3:$E$53,Calculations!$A$3:$A$53,$B805)</f>
        <v/>
      </c>
      <c r="G805" s="31">
        <f>G79/SUMIFS(G$3:G$722,$B$3:$B$722,$B805)*SUMIFS(Calculations!$E$3:$E$53,Calculations!$A$3:$A$53,$B805)</f>
        <v/>
      </c>
      <c r="H805" s="31">
        <f>H79/SUMIFS(H$3:H$722,$B$3:$B$722,$B805)*SUMIFS(Calculations!$E$3:$E$53,Calculations!$A$3:$A$53,$B805)</f>
        <v/>
      </c>
      <c r="I805" s="31">
        <f>I79/SUMIFS(I$3:I$722,$B$3:$B$722,$B805)*SUMIFS(Calculations!$E$3:$E$53,Calculations!$A$3:$A$53,$B805)</f>
        <v/>
      </c>
      <c r="J805" s="31">
        <f>J79/SUMIFS(J$3:J$722,$B$3:$B$722,$B805)*SUMIFS(Calculations!$E$3:$E$53,Calculations!$A$3:$A$53,$B805)</f>
        <v/>
      </c>
      <c r="K805" s="31">
        <f>K79/SUMIFS(K$3:K$722,$B$3:$B$722,$B805)*SUMIFS(Calculations!$E$3:$E$53,Calculations!$A$3:$A$53,$B805)</f>
        <v/>
      </c>
      <c r="L805" s="31">
        <f>L79/SUMIFS(L$3:L$722,$B$3:$B$722,$B805)*SUMIFS(Calculations!$E$3:$E$53,Calculations!$A$3:$A$53,$B805)</f>
        <v/>
      </c>
      <c r="M805" s="31">
        <f>M79/SUMIFS(M$3:M$722,$B$3:$B$722,$B805)*SUMIFS(Calculations!$E$3:$E$53,Calculations!$A$3:$A$53,$B805)</f>
        <v/>
      </c>
      <c r="N805" s="31">
        <f>N79/SUMIFS(N$3:N$722,$B$3:$B$722,$B805)*SUMIFS(Calculations!$E$3:$E$53,Calculations!$A$3:$A$53,$B805)</f>
        <v/>
      </c>
      <c r="O805" s="31">
        <f>O79/SUMIFS(O$3:O$722,$B$3:$B$722,$B805)*SUMIFS(Calculations!$E$3:$E$53,Calculations!$A$3:$A$53,$B805)</f>
        <v/>
      </c>
      <c r="P805" s="31">
        <f>P79/SUMIFS(P$3:P$722,$B$3:$B$722,$B805)*SUMIFS(Calculations!$E$3:$E$53,Calculations!$A$3:$A$53,$B805)</f>
        <v/>
      </c>
      <c r="Q805" s="31">
        <f>Q79/SUMIFS(Q$3:Q$722,$B$3:$B$722,$B805)*SUMIFS(Calculations!$E$3:$E$53,Calculations!$A$3:$A$53,$B805)</f>
        <v/>
      </c>
      <c r="R805" s="31">
        <f>R79/SUMIFS(R$3:R$722,$B$3:$B$722,$B805)*SUMIFS(Calculations!$E$3:$E$53,Calculations!$A$3:$A$53,$B805)</f>
        <v/>
      </c>
    </row>
    <row r="806" ht="15.75" customHeight="1">
      <c r="B806" s="31" t="inlineStr">
        <is>
          <t>CT</t>
        </is>
      </c>
      <c r="C806" s="31" t="inlineStr">
        <is>
          <t>Generation</t>
        </is>
      </c>
      <c r="D806" s="31" t="inlineStr">
        <is>
          <t>CSP</t>
        </is>
      </c>
      <c r="E806" s="31">
        <f>LOOKUP(D806,$U$2:$V$15,$V$2:$V$15)</f>
        <v/>
      </c>
      <c r="F806" s="31">
        <f>F80/SUMIFS(F$3:F$722,$B$3:$B$722,$B806)*SUMIFS(Calculations!$E$3:$E$53,Calculations!$A$3:$A$53,$B806)</f>
        <v/>
      </c>
      <c r="G806" s="31">
        <f>G80/SUMIFS(G$3:G$722,$B$3:$B$722,$B806)*SUMIFS(Calculations!$E$3:$E$53,Calculations!$A$3:$A$53,$B806)</f>
        <v/>
      </c>
      <c r="H806" s="31">
        <f>H80/SUMIFS(H$3:H$722,$B$3:$B$722,$B806)*SUMIFS(Calculations!$E$3:$E$53,Calculations!$A$3:$A$53,$B806)</f>
        <v/>
      </c>
      <c r="I806" s="31">
        <f>I80/SUMIFS(I$3:I$722,$B$3:$B$722,$B806)*SUMIFS(Calculations!$E$3:$E$53,Calculations!$A$3:$A$53,$B806)</f>
        <v/>
      </c>
      <c r="J806" s="31">
        <f>J80/SUMIFS(J$3:J$722,$B$3:$B$722,$B806)*SUMIFS(Calculations!$E$3:$E$53,Calculations!$A$3:$A$53,$B806)</f>
        <v/>
      </c>
      <c r="K806" s="31">
        <f>K80/SUMIFS(K$3:K$722,$B$3:$B$722,$B806)*SUMIFS(Calculations!$E$3:$E$53,Calculations!$A$3:$A$53,$B806)</f>
        <v/>
      </c>
      <c r="L806" s="31">
        <f>L80/SUMIFS(L$3:L$722,$B$3:$B$722,$B806)*SUMIFS(Calculations!$E$3:$E$53,Calculations!$A$3:$A$53,$B806)</f>
        <v/>
      </c>
      <c r="M806" s="31">
        <f>M80/SUMIFS(M$3:M$722,$B$3:$B$722,$B806)*SUMIFS(Calculations!$E$3:$E$53,Calculations!$A$3:$A$53,$B806)</f>
        <v/>
      </c>
      <c r="N806" s="31">
        <f>N80/SUMIFS(N$3:N$722,$B$3:$B$722,$B806)*SUMIFS(Calculations!$E$3:$E$53,Calculations!$A$3:$A$53,$B806)</f>
        <v/>
      </c>
      <c r="O806" s="31">
        <f>O80/SUMIFS(O$3:O$722,$B$3:$B$722,$B806)*SUMIFS(Calculations!$E$3:$E$53,Calculations!$A$3:$A$53,$B806)</f>
        <v/>
      </c>
      <c r="P806" s="31">
        <f>P80/SUMIFS(P$3:P$722,$B$3:$B$722,$B806)*SUMIFS(Calculations!$E$3:$E$53,Calculations!$A$3:$A$53,$B806)</f>
        <v/>
      </c>
      <c r="Q806" s="31">
        <f>Q80/SUMIFS(Q$3:Q$722,$B$3:$B$722,$B806)*SUMIFS(Calculations!$E$3:$E$53,Calculations!$A$3:$A$53,$B806)</f>
        <v/>
      </c>
      <c r="R806" s="31">
        <f>R80/SUMIFS(R$3:R$722,$B$3:$B$722,$B806)*SUMIFS(Calculations!$E$3:$E$53,Calculations!$A$3:$A$53,$B806)</f>
        <v/>
      </c>
    </row>
    <row r="807" ht="15.75" customHeight="1">
      <c r="B807" s="31" t="inlineStr">
        <is>
          <t>CT</t>
        </is>
      </c>
      <c r="C807" s="31" t="inlineStr">
        <is>
          <t>Generation</t>
        </is>
      </c>
      <c r="D807" s="31" t="inlineStr">
        <is>
          <t>Geothermal</t>
        </is>
      </c>
      <c r="E807" s="31">
        <f>LOOKUP(D807,$U$2:$V$15,$V$2:$V$15)</f>
        <v/>
      </c>
      <c r="F807" s="31">
        <f>F81/SUMIFS(F$3:F$722,$B$3:$B$722,$B807)*SUMIFS(Calculations!$E$3:$E$53,Calculations!$A$3:$A$53,$B807)</f>
        <v/>
      </c>
      <c r="G807" s="31">
        <f>G81/SUMIFS(G$3:G$722,$B$3:$B$722,$B807)*SUMIFS(Calculations!$E$3:$E$53,Calculations!$A$3:$A$53,$B807)</f>
        <v/>
      </c>
      <c r="H807" s="31">
        <f>H81/SUMIFS(H$3:H$722,$B$3:$B$722,$B807)*SUMIFS(Calculations!$E$3:$E$53,Calculations!$A$3:$A$53,$B807)</f>
        <v/>
      </c>
      <c r="I807" s="31">
        <f>I81/SUMIFS(I$3:I$722,$B$3:$B$722,$B807)*SUMIFS(Calculations!$E$3:$E$53,Calculations!$A$3:$A$53,$B807)</f>
        <v/>
      </c>
      <c r="J807" s="31">
        <f>J81/SUMIFS(J$3:J$722,$B$3:$B$722,$B807)*SUMIFS(Calculations!$E$3:$E$53,Calculations!$A$3:$A$53,$B807)</f>
        <v/>
      </c>
      <c r="K807" s="31">
        <f>K81/SUMIFS(K$3:K$722,$B$3:$B$722,$B807)*SUMIFS(Calculations!$E$3:$E$53,Calculations!$A$3:$A$53,$B807)</f>
        <v/>
      </c>
      <c r="L807" s="31">
        <f>L81/SUMIFS(L$3:L$722,$B$3:$B$722,$B807)*SUMIFS(Calculations!$E$3:$E$53,Calculations!$A$3:$A$53,$B807)</f>
        <v/>
      </c>
      <c r="M807" s="31">
        <f>M81/SUMIFS(M$3:M$722,$B$3:$B$722,$B807)*SUMIFS(Calculations!$E$3:$E$53,Calculations!$A$3:$A$53,$B807)</f>
        <v/>
      </c>
      <c r="N807" s="31">
        <f>N81/SUMIFS(N$3:N$722,$B$3:$B$722,$B807)*SUMIFS(Calculations!$E$3:$E$53,Calculations!$A$3:$A$53,$B807)</f>
        <v/>
      </c>
      <c r="O807" s="31">
        <f>O81/SUMIFS(O$3:O$722,$B$3:$B$722,$B807)*SUMIFS(Calculations!$E$3:$E$53,Calculations!$A$3:$A$53,$B807)</f>
        <v/>
      </c>
      <c r="P807" s="31">
        <f>P81/SUMIFS(P$3:P$722,$B$3:$B$722,$B807)*SUMIFS(Calculations!$E$3:$E$53,Calculations!$A$3:$A$53,$B807)</f>
        <v/>
      </c>
      <c r="Q807" s="31">
        <f>Q81/SUMIFS(Q$3:Q$722,$B$3:$B$722,$B807)*SUMIFS(Calculations!$E$3:$E$53,Calculations!$A$3:$A$53,$B807)</f>
        <v/>
      </c>
      <c r="R807" s="31">
        <f>R81/SUMIFS(R$3:R$722,$B$3:$B$722,$B807)*SUMIFS(Calculations!$E$3:$E$53,Calculations!$A$3:$A$53,$B807)</f>
        <v/>
      </c>
    </row>
    <row r="808" ht="15.75" customHeight="1">
      <c r="B808" s="31" t="inlineStr">
        <is>
          <t>CT</t>
        </is>
      </c>
      <c r="C808" s="31" t="inlineStr">
        <is>
          <t>Generation</t>
        </is>
      </c>
      <c r="D808" s="31" t="inlineStr">
        <is>
          <t>Hydro</t>
        </is>
      </c>
      <c r="E808" s="31">
        <f>LOOKUP(D808,$U$2:$V$15,$V$2:$V$15)</f>
        <v/>
      </c>
      <c r="F808" s="31">
        <f>F82/SUMIFS(F$3:F$722,$B$3:$B$722,$B808)*SUMIFS(Calculations!$E$3:$E$53,Calculations!$A$3:$A$53,$B808)</f>
        <v/>
      </c>
      <c r="G808" s="31">
        <f>G82/SUMIFS(G$3:G$722,$B$3:$B$722,$B808)*SUMIFS(Calculations!$E$3:$E$53,Calculations!$A$3:$A$53,$B808)</f>
        <v/>
      </c>
      <c r="H808" s="31">
        <f>H82/SUMIFS(H$3:H$722,$B$3:$B$722,$B808)*SUMIFS(Calculations!$E$3:$E$53,Calculations!$A$3:$A$53,$B808)</f>
        <v/>
      </c>
      <c r="I808" s="31">
        <f>I82/SUMIFS(I$3:I$722,$B$3:$B$722,$B808)*SUMIFS(Calculations!$E$3:$E$53,Calculations!$A$3:$A$53,$B808)</f>
        <v/>
      </c>
      <c r="J808" s="31">
        <f>J82/SUMIFS(J$3:J$722,$B$3:$B$722,$B808)*SUMIFS(Calculations!$E$3:$E$53,Calculations!$A$3:$A$53,$B808)</f>
        <v/>
      </c>
      <c r="K808" s="31">
        <f>K82/SUMIFS(K$3:K$722,$B$3:$B$722,$B808)*SUMIFS(Calculations!$E$3:$E$53,Calculations!$A$3:$A$53,$B808)</f>
        <v/>
      </c>
      <c r="L808" s="31">
        <f>L82/SUMIFS(L$3:L$722,$B$3:$B$722,$B808)*SUMIFS(Calculations!$E$3:$E$53,Calculations!$A$3:$A$53,$B808)</f>
        <v/>
      </c>
      <c r="M808" s="31">
        <f>M82/SUMIFS(M$3:M$722,$B$3:$B$722,$B808)*SUMIFS(Calculations!$E$3:$E$53,Calculations!$A$3:$A$53,$B808)</f>
        <v/>
      </c>
      <c r="N808" s="31">
        <f>N82/SUMIFS(N$3:N$722,$B$3:$B$722,$B808)*SUMIFS(Calculations!$E$3:$E$53,Calculations!$A$3:$A$53,$B808)</f>
        <v/>
      </c>
      <c r="O808" s="31">
        <f>O82/SUMIFS(O$3:O$722,$B$3:$B$722,$B808)*SUMIFS(Calculations!$E$3:$E$53,Calculations!$A$3:$A$53,$B808)</f>
        <v/>
      </c>
      <c r="P808" s="31">
        <f>P82/SUMIFS(P$3:P$722,$B$3:$B$722,$B808)*SUMIFS(Calculations!$E$3:$E$53,Calculations!$A$3:$A$53,$B808)</f>
        <v/>
      </c>
      <c r="Q808" s="31">
        <f>Q82/SUMIFS(Q$3:Q$722,$B$3:$B$722,$B808)*SUMIFS(Calculations!$E$3:$E$53,Calculations!$A$3:$A$53,$B808)</f>
        <v/>
      </c>
      <c r="R808" s="31">
        <f>R82/SUMIFS(R$3:R$722,$B$3:$B$722,$B808)*SUMIFS(Calculations!$E$3:$E$53,Calculations!$A$3:$A$53,$B808)</f>
        <v/>
      </c>
    </row>
    <row r="809" ht="15.75" customHeight="1">
      <c r="B809" s="31" t="inlineStr">
        <is>
          <t>CT</t>
        </is>
      </c>
      <c r="C809" s="31" t="inlineStr">
        <is>
          <t>Generation</t>
        </is>
      </c>
      <c r="D809" s="31" t="inlineStr">
        <is>
          <t>Imports</t>
        </is>
      </c>
      <c r="E809" s="31">
        <f>LOOKUP(D809,$U$2:$V$15,$V$2:$V$15)</f>
        <v/>
      </c>
      <c r="F809" s="31">
        <f>F83/SUMIFS(F$3:F$722,$B$3:$B$722,$B809)*SUMIFS(Calculations!$E$3:$E$53,Calculations!$A$3:$A$53,$B809)</f>
        <v/>
      </c>
      <c r="G809" s="31">
        <f>G83/SUMIFS(G$3:G$722,$B$3:$B$722,$B809)*SUMIFS(Calculations!$E$3:$E$53,Calculations!$A$3:$A$53,$B809)</f>
        <v/>
      </c>
      <c r="H809" s="31">
        <f>H83/SUMIFS(H$3:H$722,$B$3:$B$722,$B809)*SUMIFS(Calculations!$E$3:$E$53,Calculations!$A$3:$A$53,$B809)</f>
        <v/>
      </c>
      <c r="I809" s="31">
        <f>I83/SUMIFS(I$3:I$722,$B$3:$B$722,$B809)*SUMIFS(Calculations!$E$3:$E$53,Calculations!$A$3:$A$53,$B809)</f>
        <v/>
      </c>
      <c r="J809" s="31">
        <f>J83/SUMIFS(J$3:J$722,$B$3:$B$722,$B809)*SUMIFS(Calculations!$E$3:$E$53,Calculations!$A$3:$A$53,$B809)</f>
        <v/>
      </c>
      <c r="K809" s="31">
        <f>K83/SUMIFS(K$3:K$722,$B$3:$B$722,$B809)*SUMIFS(Calculations!$E$3:$E$53,Calculations!$A$3:$A$53,$B809)</f>
        <v/>
      </c>
      <c r="L809" s="31">
        <f>L83/SUMIFS(L$3:L$722,$B$3:$B$722,$B809)*SUMIFS(Calculations!$E$3:$E$53,Calculations!$A$3:$A$53,$B809)</f>
        <v/>
      </c>
      <c r="M809" s="31">
        <f>M83/SUMIFS(M$3:M$722,$B$3:$B$722,$B809)*SUMIFS(Calculations!$E$3:$E$53,Calculations!$A$3:$A$53,$B809)</f>
        <v/>
      </c>
      <c r="N809" s="31">
        <f>N83/SUMIFS(N$3:N$722,$B$3:$B$722,$B809)*SUMIFS(Calculations!$E$3:$E$53,Calculations!$A$3:$A$53,$B809)</f>
        <v/>
      </c>
      <c r="O809" s="31">
        <f>O83/SUMIFS(O$3:O$722,$B$3:$B$722,$B809)*SUMIFS(Calculations!$E$3:$E$53,Calculations!$A$3:$A$53,$B809)</f>
        <v/>
      </c>
      <c r="P809" s="31">
        <f>P83/SUMIFS(P$3:P$722,$B$3:$B$722,$B809)*SUMIFS(Calculations!$E$3:$E$53,Calculations!$A$3:$A$53,$B809)</f>
        <v/>
      </c>
      <c r="Q809" s="31">
        <f>Q83/SUMIFS(Q$3:Q$722,$B$3:$B$722,$B809)*SUMIFS(Calculations!$E$3:$E$53,Calculations!$A$3:$A$53,$B809)</f>
        <v/>
      </c>
      <c r="R809" s="31">
        <f>R83/SUMIFS(R$3:R$722,$B$3:$B$722,$B809)*SUMIFS(Calculations!$E$3:$E$53,Calculations!$A$3:$A$53,$B809)</f>
        <v/>
      </c>
    </row>
    <row r="810" ht="15.75" customHeight="1">
      <c r="B810" s="31" t="inlineStr">
        <is>
          <t>CT</t>
        </is>
      </c>
      <c r="C810" s="31" t="inlineStr">
        <is>
          <t>Generation</t>
        </is>
      </c>
      <c r="D810" s="31" t="inlineStr">
        <is>
          <t>Land-based Wind</t>
        </is>
      </c>
      <c r="E810" s="31">
        <f>LOOKUP(D810,$U$2:$V$15,$V$2:$V$15)</f>
        <v/>
      </c>
      <c r="F810" s="31">
        <f>F84/SUMIFS(F$3:F$722,$B$3:$B$722,$B810)*SUMIFS(Calculations!$E$3:$E$53,Calculations!$A$3:$A$53,$B810)</f>
        <v/>
      </c>
      <c r="G810" s="31">
        <f>G84/SUMIFS(G$3:G$722,$B$3:$B$722,$B810)*SUMIFS(Calculations!$E$3:$E$53,Calculations!$A$3:$A$53,$B810)</f>
        <v/>
      </c>
      <c r="H810" s="31">
        <f>H84/SUMIFS(H$3:H$722,$B$3:$B$722,$B810)*SUMIFS(Calculations!$E$3:$E$53,Calculations!$A$3:$A$53,$B810)</f>
        <v/>
      </c>
      <c r="I810" s="31">
        <f>I84/SUMIFS(I$3:I$722,$B$3:$B$722,$B810)*SUMIFS(Calculations!$E$3:$E$53,Calculations!$A$3:$A$53,$B810)</f>
        <v/>
      </c>
      <c r="J810" s="31">
        <f>J84/SUMIFS(J$3:J$722,$B$3:$B$722,$B810)*SUMIFS(Calculations!$E$3:$E$53,Calculations!$A$3:$A$53,$B810)</f>
        <v/>
      </c>
      <c r="K810" s="31">
        <f>K84/SUMIFS(K$3:K$722,$B$3:$B$722,$B810)*SUMIFS(Calculations!$E$3:$E$53,Calculations!$A$3:$A$53,$B810)</f>
        <v/>
      </c>
      <c r="L810" s="31">
        <f>L84/SUMIFS(L$3:L$722,$B$3:$B$722,$B810)*SUMIFS(Calculations!$E$3:$E$53,Calculations!$A$3:$A$53,$B810)</f>
        <v/>
      </c>
      <c r="M810" s="31">
        <f>M84/SUMIFS(M$3:M$722,$B$3:$B$722,$B810)*SUMIFS(Calculations!$E$3:$E$53,Calculations!$A$3:$A$53,$B810)</f>
        <v/>
      </c>
      <c r="N810" s="31">
        <f>N84/SUMIFS(N$3:N$722,$B$3:$B$722,$B810)*SUMIFS(Calculations!$E$3:$E$53,Calculations!$A$3:$A$53,$B810)</f>
        <v/>
      </c>
      <c r="O810" s="31">
        <f>O84/SUMIFS(O$3:O$722,$B$3:$B$722,$B810)*SUMIFS(Calculations!$E$3:$E$53,Calculations!$A$3:$A$53,$B810)</f>
        <v/>
      </c>
      <c r="P810" s="31">
        <f>P84/SUMIFS(P$3:P$722,$B$3:$B$722,$B810)*SUMIFS(Calculations!$E$3:$E$53,Calculations!$A$3:$A$53,$B810)</f>
        <v/>
      </c>
      <c r="Q810" s="31">
        <f>Q84/SUMIFS(Q$3:Q$722,$B$3:$B$722,$B810)*SUMIFS(Calculations!$E$3:$E$53,Calculations!$A$3:$A$53,$B810)</f>
        <v/>
      </c>
      <c r="R810" s="31">
        <f>R84/SUMIFS(R$3:R$722,$B$3:$B$722,$B810)*SUMIFS(Calculations!$E$3:$E$53,Calculations!$A$3:$A$53,$B810)</f>
        <v/>
      </c>
    </row>
    <row r="811" ht="15.75" customHeight="1">
      <c r="B811" s="31" t="inlineStr">
        <is>
          <t>CT</t>
        </is>
      </c>
      <c r="C811" s="31" t="inlineStr">
        <is>
          <t>Generation</t>
        </is>
      </c>
      <c r="D811" s="31" t="inlineStr">
        <is>
          <t>NG-CC</t>
        </is>
      </c>
      <c r="E811" s="31">
        <f>LOOKUP(D811,$U$2:$V$15,$V$2:$V$15)</f>
        <v/>
      </c>
      <c r="F811" s="31">
        <f>F85/SUMIFS(F$3:F$722,$B$3:$B$722,$B811)*SUMIFS(Calculations!$E$3:$E$53,Calculations!$A$3:$A$53,$B811)</f>
        <v/>
      </c>
      <c r="G811" s="31">
        <f>G85/SUMIFS(G$3:G$722,$B$3:$B$722,$B811)*SUMIFS(Calculations!$E$3:$E$53,Calculations!$A$3:$A$53,$B811)</f>
        <v/>
      </c>
      <c r="H811" s="31">
        <f>H85/SUMIFS(H$3:H$722,$B$3:$B$722,$B811)*SUMIFS(Calculations!$E$3:$E$53,Calculations!$A$3:$A$53,$B811)</f>
        <v/>
      </c>
      <c r="I811" s="31">
        <f>I85/SUMIFS(I$3:I$722,$B$3:$B$722,$B811)*SUMIFS(Calculations!$E$3:$E$53,Calculations!$A$3:$A$53,$B811)</f>
        <v/>
      </c>
      <c r="J811" s="31">
        <f>J85/SUMIFS(J$3:J$722,$B$3:$B$722,$B811)*SUMIFS(Calculations!$E$3:$E$53,Calculations!$A$3:$A$53,$B811)</f>
        <v/>
      </c>
      <c r="K811" s="31">
        <f>K85/SUMIFS(K$3:K$722,$B$3:$B$722,$B811)*SUMIFS(Calculations!$E$3:$E$53,Calculations!$A$3:$A$53,$B811)</f>
        <v/>
      </c>
      <c r="L811" s="31">
        <f>L85/SUMIFS(L$3:L$722,$B$3:$B$722,$B811)*SUMIFS(Calculations!$E$3:$E$53,Calculations!$A$3:$A$53,$B811)</f>
        <v/>
      </c>
      <c r="M811" s="31">
        <f>M85/SUMIFS(M$3:M$722,$B$3:$B$722,$B811)*SUMIFS(Calculations!$E$3:$E$53,Calculations!$A$3:$A$53,$B811)</f>
        <v/>
      </c>
      <c r="N811" s="31">
        <f>N85/SUMIFS(N$3:N$722,$B$3:$B$722,$B811)*SUMIFS(Calculations!$E$3:$E$53,Calculations!$A$3:$A$53,$B811)</f>
        <v/>
      </c>
      <c r="O811" s="31">
        <f>O85/SUMIFS(O$3:O$722,$B$3:$B$722,$B811)*SUMIFS(Calculations!$E$3:$E$53,Calculations!$A$3:$A$53,$B811)</f>
        <v/>
      </c>
      <c r="P811" s="31">
        <f>P85/SUMIFS(P$3:P$722,$B$3:$B$722,$B811)*SUMIFS(Calculations!$E$3:$E$53,Calculations!$A$3:$A$53,$B811)</f>
        <v/>
      </c>
      <c r="Q811" s="31">
        <f>Q85/SUMIFS(Q$3:Q$722,$B$3:$B$722,$B811)*SUMIFS(Calculations!$E$3:$E$53,Calculations!$A$3:$A$53,$B811)</f>
        <v/>
      </c>
      <c r="R811" s="31">
        <f>R85/SUMIFS(R$3:R$722,$B$3:$B$722,$B811)*SUMIFS(Calculations!$E$3:$E$53,Calculations!$A$3:$A$53,$B811)</f>
        <v/>
      </c>
    </row>
    <row r="812" ht="15.75" customHeight="1">
      <c r="B812" s="31" t="inlineStr">
        <is>
          <t>CT</t>
        </is>
      </c>
      <c r="C812" s="31" t="inlineStr">
        <is>
          <t>Generation</t>
        </is>
      </c>
      <c r="D812" s="31" t="inlineStr">
        <is>
          <t>NG-CT</t>
        </is>
      </c>
      <c r="E812" s="31">
        <f>LOOKUP(D812,$U$2:$V$15,$V$2:$V$15)</f>
        <v/>
      </c>
      <c r="F812" s="31">
        <f>F86/SUMIFS(F$3:F$722,$B$3:$B$722,$B812)*SUMIFS(Calculations!$E$3:$E$53,Calculations!$A$3:$A$53,$B812)</f>
        <v/>
      </c>
      <c r="G812" s="31">
        <f>G86/SUMIFS(G$3:G$722,$B$3:$B$722,$B812)*SUMIFS(Calculations!$E$3:$E$53,Calculations!$A$3:$A$53,$B812)</f>
        <v/>
      </c>
      <c r="H812" s="31">
        <f>H86/SUMIFS(H$3:H$722,$B$3:$B$722,$B812)*SUMIFS(Calculations!$E$3:$E$53,Calculations!$A$3:$A$53,$B812)</f>
        <v/>
      </c>
      <c r="I812" s="31">
        <f>I86/SUMIFS(I$3:I$722,$B$3:$B$722,$B812)*SUMIFS(Calculations!$E$3:$E$53,Calculations!$A$3:$A$53,$B812)</f>
        <v/>
      </c>
      <c r="J812" s="31">
        <f>J86/SUMIFS(J$3:J$722,$B$3:$B$722,$B812)*SUMIFS(Calculations!$E$3:$E$53,Calculations!$A$3:$A$53,$B812)</f>
        <v/>
      </c>
      <c r="K812" s="31">
        <f>K86/SUMIFS(K$3:K$722,$B$3:$B$722,$B812)*SUMIFS(Calculations!$E$3:$E$53,Calculations!$A$3:$A$53,$B812)</f>
        <v/>
      </c>
      <c r="L812" s="31">
        <f>L86/SUMIFS(L$3:L$722,$B$3:$B$722,$B812)*SUMIFS(Calculations!$E$3:$E$53,Calculations!$A$3:$A$53,$B812)</f>
        <v/>
      </c>
      <c r="M812" s="31">
        <f>M86/SUMIFS(M$3:M$722,$B$3:$B$722,$B812)*SUMIFS(Calculations!$E$3:$E$53,Calculations!$A$3:$A$53,$B812)</f>
        <v/>
      </c>
      <c r="N812" s="31">
        <f>N86/SUMIFS(N$3:N$722,$B$3:$B$722,$B812)*SUMIFS(Calculations!$E$3:$E$53,Calculations!$A$3:$A$53,$B812)</f>
        <v/>
      </c>
      <c r="O812" s="31">
        <f>O86/SUMIFS(O$3:O$722,$B$3:$B$722,$B812)*SUMIFS(Calculations!$E$3:$E$53,Calculations!$A$3:$A$53,$B812)</f>
        <v/>
      </c>
      <c r="P812" s="31">
        <f>P86/SUMIFS(P$3:P$722,$B$3:$B$722,$B812)*SUMIFS(Calculations!$E$3:$E$53,Calculations!$A$3:$A$53,$B812)</f>
        <v/>
      </c>
      <c r="Q812" s="31">
        <f>Q86/SUMIFS(Q$3:Q$722,$B$3:$B$722,$B812)*SUMIFS(Calculations!$E$3:$E$53,Calculations!$A$3:$A$53,$B812)</f>
        <v/>
      </c>
      <c r="R812" s="31">
        <f>R86/SUMIFS(R$3:R$722,$B$3:$B$722,$B812)*SUMIFS(Calculations!$E$3:$E$53,Calculations!$A$3:$A$53,$B812)</f>
        <v/>
      </c>
    </row>
    <row r="813" ht="15.75" customHeight="1">
      <c r="B813" s="31" t="inlineStr">
        <is>
          <t>CT</t>
        </is>
      </c>
      <c r="C813" s="31" t="inlineStr">
        <is>
          <t>Generation</t>
        </is>
      </c>
      <c r="D813" s="31" t="inlineStr">
        <is>
          <t>Nuclear</t>
        </is>
      </c>
      <c r="E813" s="31">
        <f>LOOKUP(D813,$U$2:$V$15,$V$2:$V$15)</f>
        <v/>
      </c>
      <c r="F813" s="31">
        <f>F87/SUMIFS(F$3:F$722,$B$3:$B$722,$B813)*SUMIFS(Calculations!$E$3:$E$53,Calculations!$A$3:$A$53,$B813)</f>
        <v/>
      </c>
      <c r="G813" s="31">
        <f>G87/SUMIFS(G$3:G$722,$B$3:$B$722,$B813)*SUMIFS(Calculations!$E$3:$E$53,Calculations!$A$3:$A$53,$B813)</f>
        <v/>
      </c>
      <c r="H813" s="31">
        <f>H87/SUMIFS(H$3:H$722,$B$3:$B$722,$B813)*SUMIFS(Calculations!$E$3:$E$53,Calculations!$A$3:$A$53,$B813)</f>
        <v/>
      </c>
      <c r="I813" s="31">
        <f>I87/SUMIFS(I$3:I$722,$B$3:$B$722,$B813)*SUMIFS(Calculations!$E$3:$E$53,Calculations!$A$3:$A$53,$B813)</f>
        <v/>
      </c>
      <c r="J813" s="31">
        <f>J87/SUMIFS(J$3:J$722,$B$3:$B$722,$B813)*SUMIFS(Calculations!$E$3:$E$53,Calculations!$A$3:$A$53,$B813)</f>
        <v/>
      </c>
      <c r="K813" s="31">
        <f>K87/SUMIFS(K$3:K$722,$B$3:$B$722,$B813)*SUMIFS(Calculations!$E$3:$E$53,Calculations!$A$3:$A$53,$B813)</f>
        <v/>
      </c>
      <c r="L813" s="31">
        <f>L87/SUMIFS(L$3:L$722,$B$3:$B$722,$B813)*SUMIFS(Calculations!$E$3:$E$53,Calculations!$A$3:$A$53,$B813)</f>
        <v/>
      </c>
      <c r="M813" s="31">
        <f>M87/SUMIFS(M$3:M$722,$B$3:$B$722,$B813)*SUMIFS(Calculations!$E$3:$E$53,Calculations!$A$3:$A$53,$B813)</f>
        <v/>
      </c>
      <c r="N813" s="31">
        <f>N87/SUMIFS(N$3:N$722,$B$3:$B$722,$B813)*SUMIFS(Calculations!$E$3:$E$53,Calculations!$A$3:$A$53,$B813)</f>
        <v/>
      </c>
      <c r="O813" s="31">
        <f>O87/SUMIFS(O$3:O$722,$B$3:$B$722,$B813)*SUMIFS(Calculations!$E$3:$E$53,Calculations!$A$3:$A$53,$B813)</f>
        <v/>
      </c>
      <c r="P813" s="31">
        <f>P87/SUMIFS(P$3:P$722,$B$3:$B$722,$B813)*SUMIFS(Calculations!$E$3:$E$53,Calculations!$A$3:$A$53,$B813)</f>
        <v/>
      </c>
      <c r="Q813" s="31">
        <f>Q87/SUMIFS(Q$3:Q$722,$B$3:$B$722,$B813)*SUMIFS(Calculations!$E$3:$E$53,Calculations!$A$3:$A$53,$B813)</f>
        <v/>
      </c>
      <c r="R813" s="31">
        <f>R87/SUMIFS(R$3:R$722,$B$3:$B$722,$B813)*SUMIFS(Calculations!$E$3:$E$53,Calculations!$A$3:$A$53,$B813)</f>
        <v/>
      </c>
    </row>
    <row r="814" ht="15.75" customHeight="1">
      <c r="B814" s="31" t="inlineStr">
        <is>
          <t>CT</t>
        </is>
      </c>
      <c r="C814" s="31" t="inlineStr">
        <is>
          <t>Generation</t>
        </is>
      </c>
      <c r="D814" s="31" t="inlineStr">
        <is>
          <t>Offshore Wind</t>
        </is>
      </c>
      <c r="E814" s="31">
        <f>LOOKUP(D814,$U$2:$V$15,$V$2:$V$15)</f>
        <v/>
      </c>
      <c r="F814" s="31">
        <f>F88/SUMIFS(F$3:F$722,$B$3:$B$722,$B814)*SUMIFS(Calculations!$E$3:$E$53,Calculations!$A$3:$A$53,$B814)</f>
        <v/>
      </c>
      <c r="G814" s="31">
        <f>G88/SUMIFS(G$3:G$722,$B$3:$B$722,$B814)*SUMIFS(Calculations!$E$3:$E$53,Calculations!$A$3:$A$53,$B814)</f>
        <v/>
      </c>
      <c r="H814" s="31">
        <f>H88/SUMIFS(H$3:H$722,$B$3:$B$722,$B814)*SUMIFS(Calculations!$E$3:$E$53,Calculations!$A$3:$A$53,$B814)</f>
        <v/>
      </c>
      <c r="I814" s="31">
        <f>I88/SUMIFS(I$3:I$722,$B$3:$B$722,$B814)*SUMIFS(Calculations!$E$3:$E$53,Calculations!$A$3:$A$53,$B814)</f>
        <v/>
      </c>
      <c r="J814" s="31">
        <f>J88/SUMIFS(J$3:J$722,$B$3:$B$722,$B814)*SUMIFS(Calculations!$E$3:$E$53,Calculations!$A$3:$A$53,$B814)</f>
        <v/>
      </c>
      <c r="K814" s="31">
        <f>K88/SUMIFS(K$3:K$722,$B$3:$B$722,$B814)*SUMIFS(Calculations!$E$3:$E$53,Calculations!$A$3:$A$53,$B814)</f>
        <v/>
      </c>
      <c r="L814" s="31">
        <f>L88/SUMIFS(L$3:L$722,$B$3:$B$722,$B814)*SUMIFS(Calculations!$E$3:$E$53,Calculations!$A$3:$A$53,$B814)</f>
        <v/>
      </c>
      <c r="M814" s="31">
        <f>M88/SUMIFS(M$3:M$722,$B$3:$B$722,$B814)*SUMIFS(Calculations!$E$3:$E$53,Calculations!$A$3:$A$53,$B814)</f>
        <v/>
      </c>
      <c r="N814" s="31">
        <f>N88/SUMIFS(N$3:N$722,$B$3:$B$722,$B814)*SUMIFS(Calculations!$E$3:$E$53,Calculations!$A$3:$A$53,$B814)</f>
        <v/>
      </c>
      <c r="O814" s="31">
        <f>O88/SUMIFS(O$3:O$722,$B$3:$B$722,$B814)*SUMIFS(Calculations!$E$3:$E$53,Calculations!$A$3:$A$53,$B814)</f>
        <v/>
      </c>
      <c r="P814" s="31">
        <f>P88/SUMIFS(P$3:P$722,$B$3:$B$722,$B814)*SUMIFS(Calculations!$E$3:$E$53,Calculations!$A$3:$A$53,$B814)</f>
        <v/>
      </c>
      <c r="Q814" s="31">
        <f>Q88/SUMIFS(Q$3:Q$722,$B$3:$B$722,$B814)*SUMIFS(Calculations!$E$3:$E$53,Calculations!$A$3:$A$53,$B814)</f>
        <v/>
      </c>
      <c r="R814" s="31">
        <f>R88/SUMIFS(R$3:R$722,$B$3:$B$722,$B814)*SUMIFS(Calculations!$E$3:$E$53,Calculations!$A$3:$A$53,$B814)</f>
        <v/>
      </c>
    </row>
    <row r="815" ht="15.75" customHeight="1">
      <c r="B815" s="31" t="inlineStr">
        <is>
          <t>CT</t>
        </is>
      </c>
      <c r="C815" s="31" t="inlineStr">
        <is>
          <t>Generation</t>
        </is>
      </c>
      <c r="D815" s="31" t="inlineStr">
        <is>
          <t>Oil-Gas-Steam</t>
        </is>
      </c>
      <c r="E815" s="31">
        <f>LOOKUP(D815,$U$2:$V$15,$V$2:$V$15)</f>
        <v/>
      </c>
      <c r="F815" s="31">
        <f>F89/SUMIFS(F$3:F$722,$B$3:$B$722,$B815)*SUMIFS(Calculations!$E$3:$E$53,Calculations!$A$3:$A$53,$B815)</f>
        <v/>
      </c>
      <c r="G815" s="31">
        <f>G89/SUMIFS(G$3:G$722,$B$3:$B$722,$B815)*SUMIFS(Calculations!$E$3:$E$53,Calculations!$A$3:$A$53,$B815)</f>
        <v/>
      </c>
      <c r="H815" s="31">
        <f>H89/SUMIFS(H$3:H$722,$B$3:$B$722,$B815)*SUMIFS(Calculations!$E$3:$E$53,Calculations!$A$3:$A$53,$B815)</f>
        <v/>
      </c>
      <c r="I815" s="31">
        <f>I89/SUMIFS(I$3:I$722,$B$3:$B$722,$B815)*SUMIFS(Calculations!$E$3:$E$53,Calculations!$A$3:$A$53,$B815)</f>
        <v/>
      </c>
      <c r="J815" s="31">
        <f>J89/SUMIFS(J$3:J$722,$B$3:$B$722,$B815)*SUMIFS(Calculations!$E$3:$E$53,Calculations!$A$3:$A$53,$B815)</f>
        <v/>
      </c>
      <c r="K815" s="31">
        <f>K89/SUMIFS(K$3:K$722,$B$3:$B$722,$B815)*SUMIFS(Calculations!$E$3:$E$53,Calculations!$A$3:$A$53,$B815)</f>
        <v/>
      </c>
      <c r="L815" s="31">
        <f>L89/SUMIFS(L$3:L$722,$B$3:$B$722,$B815)*SUMIFS(Calculations!$E$3:$E$53,Calculations!$A$3:$A$53,$B815)</f>
        <v/>
      </c>
      <c r="M815" s="31">
        <f>M89/SUMIFS(M$3:M$722,$B$3:$B$722,$B815)*SUMIFS(Calculations!$E$3:$E$53,Calculations!$A$3:$A$53,$B815)</f>
        <v/>
      </c>
      <c r="N815" s="31">
        <f>N89/SUMIFS(N$3:N$722,$B$3:$B$722,$B815)*SUMIFS(Calculations!$E$3:$E$53,Calculations!$A$3:$A$53,$B815)</f>
        <v/>
      </c>
      <c r="O815" s="31">
        <f>O89/SUMIFS(O$3:O$722,$B$3:$B$722,$B815)*SUMIFS(Calculations!$E$3:$E$53,Calculations!$A$3:$A$53,$B815)</f>
        <v/>
      </c>
      <c r="P815" s="31">
        <f>P89/SUMIFS(P$3:P$722,$B$3:$B$722,$B815)*SUMIFS(Calculations!$E$3:$E$53,Calculations!$A$3:$A$53,$B815)</f>
        <v/>
      </c>
      <c r="Q815" s="31">
        <f>Q89/SUMIFS(Q$3:Q$722,$B$3:$B$722,$B815)*SUMIFS(Calculations!$E$3:$E$53,Calculations!$A$3:$A$53,$B815)</f>
        <v/>
      </c>
      <c r="R815" s="31">
        <f>R89/SUMIFS(R$3:R$722,$B$3:$B$722,$B815)*SUMIFS(Calculations!$E$3:$E$53,Calculations!$A$3:$A$53,$B815)</f>
        <v/>
      </c>
    </row>
    <row r="816" ht="15.75" customHeight="1">
      <c r="B816" s="31" t="inlineStr">
        <is>
          <t>CT</t>
        </is>
      </c>
      <c r="C816" s="31" t="inlineStr">
        <is>
          <t>Generation</t>
        </is>
      </c>
      <c r="D816" s="31" t="inlineStr">
        <is>
          <t>Rooftop PV</t>
        </is>
      </c>
      <c r="E816" s="31">
        <f>LOOKUP(D816,$U$2:$V$15,$V$2:$V$15)</f>
        <v/>
      </c>
      <c r="F816" s="31">
        <f>F90/SUMIFS(F$3:F$722,$B$3:$B$722,$B816)*SUMIFS(Calculations!$E$3:$E$53,Calculations!$A$3:$A$53,$B816)</f>
        <v/>
      </c>
      <c r="G816" s="31">
        <f>G90/SUMIFS(G$3:G$722,$B$3:$B$722,$B816)*SUMIFS(Calculations!$E$3:$E$53,Calculations!$A$3:$A$53,$B816)</f>
        <v/>
      </c>
      <c r="H816" s="31">
        <f>H90/SUMIFS(H$3:H$722,$B$3:$B$722,$B816)*SUMIFS(Calculations!$E$3:$E$53,Calculations!$A$3:$A$53,$B816)</f>
        <v/>
      </c>
      <c r="I816" s="31">
        <f>I90/SUMIFS(I$3:I$722,$B$3:$B$722,$B816)*SUMIFS(Calculations!$E$3:$E$53,Calculations!$A$3:$A$53,$B816)</f>
        <v/>
      </c>
      <c r="J816" s="31">
        <f>J90/SUMIFS(J$3:J$722,$B$3:$B$722,$B816)*SUMIFS(Calculations!$E$3:$E$53,Calculations!$A$3:$A$53,$B816)</f>
        <v/>
      </c>
      <c r="K816" s="31">
        <f>K90/SUMIFS(K$3:K$722,$B$3:$B$722,$B816)*SUMIFS(Calculations!$E$3:$E$53,Calculations!$A$3:$A$53,$B816)</f>
        <v/>
      </c>
      <c r="L816" s="31">
        <f>L90/SUMIFS(L$3:L$722,$B$3:$B$722,$B816)*SUMIFS(Calculations!$E$3:$E$53,Calculations!$A$3:$A$53,$B816)</f>
        <v/>
      </c>
      <c r="M816" s="31">
        <f>M90/SUMIFS(M$3:M$722,$B$3:$B$722,$B816)*SUMIFS(Calculations!$E$3:$E$53,Calculations!$A$3:$A$53,$B816)</f>
        <v/>
      </c>
      <c r="N816" s="31">
        <f>N90/SUMIFS(N$3:N$722,$B$3:$B$722,$B816)*SUMIFS(Calculations!$E$3:$E$53,Calculations!$A$3:$A$53,$B816)</f>
        <v/>
      </c>
      <c r="O816" s="31">
        <f>O90/SUMIFS(O$3:O$722,$B$3:$B$722,$B816)*SUMIFS(Calculations!$E$3:$E$53,Calculations!$A$3:$A$53,$B816)</f>
        <v/>
      </c>
      <c r="P816" s="31">
        <f>P90/SUMIFS(P$3:P$722,$B$3:$B$722,$B816)*SUMIFS(Calculations!$E$3:$E$53,Calculations!$A$3:$A$53,$B816)</f>
        <v/>
      </c>
      <c r="Q816" s="31">
        <f>Q90/SUMIFS(Q$3:Q$722,$B$3:$B$722,$B816)*SUMIFS(Calculations!$E$3:$E$53,Calculations!$A$3:$A$53,$B816)</f>
        <v/>
      </c>
      <c r="R816" s="31">
        <f>R90/SUMIFS(R$3:R$722,$B$3:$B$722,$B816)*SUMIFS(Calculations!$E$3:$E$53,Calculations!$A$3:$A$53,$B816)</f>
        <v/>
      </c>
    </row>
    <row r="817" ht="15.75" customHeight="1">
      <c r="B817" s="31" t="inlineStr">
        <is>
          <t>CT</t>
        </is>
      </c>
      <c r="C817" s="31" t="inlineStr">
        <is>
          <t>Generation</t>
        </is>
      </c>
      <c r="D817" s="31" t="inlineStr">
        <is>
          <t>Storage</t>
        </is>
      </c>
      <c r="E817" s="31">
        <f>LOOKUP(D817,$U$2:$V$15,$V$2:$V$15)</f>
        <v/>
      </c>
      <c r="F817" s="31">
        <f>F91/SUMIFS(F$3:F$722,$B$3:$B$722,$B817)*SUMIFS(Calculations!$E$3:$E$53,Calculations!$A$3:$A$53,$B817)</f>
        <v/>
      </c>
      <c r="G817" s="31">
        <f>G91/SUMIFS(G$3:G$722,$B$3:$B$722,$B817)*SUMIFS(Calculations!$E$3:$E$53,Calculations!$A$3:$A$53,$B817)</f>
        <v/>
      </c>
      <c r="H817" s="31">
        <f>H91/SUMIFS(H$3:H$722,$B$3:$B$722,$B817)*SUMIFS(Calculations!$E$3:$E$53,Calculations!$A$3:$A$53,$B817)</f>
        <v/>
      </c>
      <c r="I817" s="31">
        <f>I91/SUMIFS(I$3:I$722,$B$3:$B$722,$B817)*SUMIFS(Calculations!$E$3:$E$53,Calculations!$A$3:$A$53,$B817)</f>
        <v/>
      </c>
      <c r="J817" s="31">
        <f>J91/SUMIFS(J$3:J$722,$B$3:$B$722,$B817)*SUMIFS(Calculations!$E$3:$E$53,Calculations!$A$3:$A$53,$B817)</f>
        <v/>
      </c>
      <c r="K817" s="31">
        <f>K91/SUMIFS(K$3:K$722,$B$3:$B$722,$B817)*SUMIFS(Calculations!$E$3:$E$53,Calculations!$A$3:$A$53,$B817)</f>
        <v/>
      </c>
      <c r="L817" s="31">
        <f>L91/SUMIFS(L$3:L$722,$B$3:$B$722,$B817)*SUMIFS(Calculations!$E$3:$E$53,Calculations!$A$3:$A$53,$B817)</f>
        <v/>
      </c>
      <c r="M817" s="31">
        <f>M91/SUMIFS(M$3:M$722,$B$3:$B$722,$B817)*SUMIFS(Calculations!$E$3:$E$53,Calculations!$A$3:$A$53,$B817)</f>
        <v/>
      </c>
      <c r="N817" s="31">
        <f>N91/SUMIFS(N$3:N$722,$B$3:$B$722,$B817)*SUMIFS(Calculations!$E$3:$E$53,Calculations!$A$3:$A$53,$B817)</f>
        <v/>
      </c>
      <c r="O817" s="31">
        <f>O91/SUMIFS(O$3:O$722,$B$3:$B$722,$B817)*SUMIFS(Calculations!$E$3:$E$53,Calculations!$A$3:$A$53,$B817)</f>
        <v/>
      </c>
      <c r="P817" s="31">
        <f>P91/SUMIFS(P$3:P$722,$B$3:$B$722,$B817)*SUMIFS(Calculations!$E$3:$E$53,Calculations!$A$3:$A$53,$B817)</f>
        <v/>
      </c>
      <c r="Q817" s="31">
        <f>Q91/SUMIFS(Q$3:Q$722,$B$3:$B$722,$B817)*SUMIFS(Calculations!$E$3:$E$53,Calculations!$A$3:$A$53,$B817)</f>
        <v/>
      </c>
      <c r="R817" s="31">
        <f>R91/SUMIFS(R$3:R$722,$B$3:$B$722,$B817)*SUMIFS(Calculations!$E$3:$E$53,Calculations!$A$3:$A$53,$B817)</f>
        <v/>
      </c>
    </row>
    <row r="818" ht="15.75" customHeight="1">
      <c r="B818" s="31" t="inlineStr">
        <is>
          <t>CT</t>
        </is>
      </c>
      <c r="C818" s="31" t="inlineStr">
        <is>
          <t>Generation</t>
        </is>
      </c>
      <c r="D818" s="31" t="inlineStr">
        <is>
          <t>Utility PV</t>
        </is>
      </c>
      <c r="E818" s="31">
        <f>LOOKUP(D818,$U$2:$V$15,$V$2:$V$15)</f>
        <v/>
      </c>
      <c r="F818" s="31">
        <f>F92/SUMIFS(F$3:F$722,$B$3:$B$722,$B818)*SUMIFS(Calculations!$E$3:$E$53,Calculations!$A$3:$A$53,$B818)</f>
        <v/>
      </c>
      <c r="G818" s="31">
        <f>G92/SUMIFS(G$3:G$722,$B$3:$B$722,$B818)*SUMIFS(Calculations!$E$3:$E$53,Calculations!$A$3:$A$53,$B818)</f>
        <v/>
      </c>
      <c r="H818" s="31">
        <f>H92/SUMIFS(H$3:H$722,$B$3:$B$722,$B818)*SUMIFS(Calculations!$E$3:$E$53,Calculations!$A$3:$A$53,$B818)</f>
        <v/>
      </c>
      <c r="I818" s="31">
        <f>I92/SUMIFS(I$3:I$722,$B$3:$B$722,$B818)*SUMIFS(Calculations!$E$3:$E$53,Calculations!$A$3:$A$53,$B818)</f>
        <v/>
      </c>
      <c r="J818" s="31">
        <f>J92/SUMIFS(J$3:J$722,$B$3:$B$722,$B818)*SUMIFS(Calculations!$E$3:$E$53,Calculations!$A$3:$A$53,$B818)</f>
        <v/>
      </c>
      <c r="K818" s="31">
        <f>K92/SUMIFS(K$3:K$722,$B$3:$B$722,$B818)*SUMIFS(Calculations!$E$3:$E$53,Calculations!$A$3:$A$53,$B818)</f>
        <v/>
      </c>
      <c r="L818" s="31">
        <f>L92/SUMIFS(L$3:L$722,$B$3:$B$722,$B818)*SUMIFS(Calculations!$E$3:$E$53,Calculations!$A$3:$A$53,$B818)</f>
        <v/>
      </c>
      <c r="M818" s="31">
        <f>M92/SUMIFS(M$3:M$722,$B$3:$B$722,$B818)*SUMIFS(Calculations!$E$3:$E$53,Calculations!$A$3:$A$53,$B818)</f>
        <v/>
      </c>
      <c r="N818" s="31">
        <f>N92/SUMIFS(N$3:N$722,$B$3:$B$722,$B818)*SUMIFS(Calculations!$E$3:$E$53,Calculations!$A$3:$A$53,$B818)</f>
        <v/>
      </c>
      <c r="O818" s="31">
        <f>O92/SUMIFS(O$3:O$722,$B$3:$B$722,$B818)*SUMIFS(Calculations!$E$3:$E$53,Calculations!$A$3:$A$53,$B818)</f>
        <v/>
      </c>
      <c r="P818" s="31">
        <f>P92/SUMIFS(P$3:P$722,$B$3:$B$722,$B818)*SUMIFS(Calculations!$E$3:$E$53,Calculations!$A$3:$A$53,$B818)</f>
        <v/>
      </c>
      <c r="Q818" s="31">
        <f>Q92/SUMIFS(Q$3:Q$722,$B$3:$B$722,$B818)*SUMIFS(Calculations!$E$3:$E$53,Calculations!$A$3:$A$53,$B818)</f>
        <v/>
      </c>
      <c r="R818" s="31">
        <f>R92/SUMIFS(R$3:R$722,$B$3:$B$722,$B818)*SUMIFS(Calculations!$E$3:$E$53,Calculations!$A$3:$A$53,$B818)</f>
        <v/>
      </c>
    </row>
    <row r="819" ht="15.75" customHeight="1">
      <c r="B819" s="31" t="inlineStr">
        <is>
          <t>DE</t>
        </is>
      </c>
      <c r="C819" s="31" t="inlineStr">
        <is>
          <t>Generation</t>
        </is>
      </c>
      <c r="D819" s="31" t="inlineStr">
        <is>
          <t>Biopower</t>
        </is>
      </c>
      <c r="E819" s="31">
        <f>LOOKUP(D819,$U$2:$V$15,$V$2:$V$15)</f>
        <v/>
      </c>
      <c r="F819" s="31">
        <f>F93/SUMIFS(F$3:F$722,$B$3:$B$722,$B819)*SUMIFS(Calculations!$E$3:$E$53,Calculations!$A$3:$A$53,$B819)</f>
        <v/>
      </c>
      <c r="G819" s="31">
        <f>G93/SUMIFS(G$3:G$722,$B$3:$B$722,$B819)*SUMIFS(Calculations!$E$3:$E$53,Calculations!$A$3:$A$53,$B819)</f>
        <v/>
      </c>
      <c r="H819" s="31">
        <f>H93/SUMIFS(H$3:H$722,$B$3:$B$722,$B819)*SUMIFS(Calculations!$E$3:$E$53,Calculations!$A$3:$A$53,$B819)</f>
        <v/>
      </c>
      <c r="I819" s="31">
        <f>I93/SUMIFS(I$3:I$722,$B$3:$B$722,$B819)*SUMIFS(Calculations!$E$3:$E$53,Calculations!$A$3:$A$53,$B819)</f>
        <v/>
      </c>
      <c r="J819" s="31">
        <f>J93/SUMIFS(J$3:J$722,$B$3:$B$722,$B819)*SUMIFS(Calculations!$E$3:$E$53,Calculations!$A$3:$A$53,$B819)</f>
        <v/>
      </c>
      <c r="K819" s="31">
        <f>K93/SUMIFS(K$3:K$722,$B$3:$B$722,$B819)*SUMIFS(Calculations!$E$3:$E$53,Calculations!$A$3:$A$53,$B819)</f>
        <v/>
      </c>
      <c r="L819" s="31">
        <f>L93/SUMIFS(L$3:L$722,$B$3:$B$722,$B819)*SUMIFS(Calculations!$E$3:$E$53,Calculations!$A$3:$A$53,$B819)</f>
        <v/>
      </c>
      <c r="M819" s="31">
        <f>M93/SUMIFS(M$3:M$722,$B$3:$B$722,$B819)*SUMIFS(Calculations!$E$3:$E$53,Calculations!$A$3:$A$53,$B819)</f>
        <v/>
      </c>
      <c r="N819" s="31">
        <f>N93/SUMIFS(N$3:N$722,$B$3:$B$722,$B819)*SUMIFS(Calculations!$E$3:$E$53,Calculations!$A$3:$A$53,$B819)</f>
        <v/>
      </c>
      <c r="O819" s="31">
        <f>O93/SUMIFS(O$3:O$722,$B$3:$B$722,$B819)*SUMIFS(Calculations!$E$3:$E$53,Calculations!$A$3:$A$53,$B819)</f>
        <v/>
      </c>
      <c r="P819" s="31">
        <f>P93/SUMIFS(P$3:P$722,$B$3:$B$722,$B819)*SUMIFS(Calculations!$E$3:$E$53,Calculations!$A$3:$A$53,$B819)</f>
        <v/>
      </c>
      <c r="Q819" s="31">
        <f>Q93/SUMIFS(Q$3:Q$722,$B$3:$B$722,$B819)*SUMIFS(Calculations!$E$3:$E$53,Calculations!$A$3:$A$53,$B819)</f>
        <v/>
      </c>
      <c r="R819" s="31">
        <f>R93/SUMIFS(R$3:R$722,$B$3:$B$722,$B819)*SUMIFS(Calculations!$E$3:$E$53,Calculations!$A$3:$A$53,$B819)</f>
        <v/>
      </c>
    </row>
    <row r="820" ht="15.75" customHeight="1">
      <c r="B820" s="31" t="inlineStr">
        <is>
          <t>DE</t>
        </is>
      </c>
      <c r="C820" s="31" t="inlineStr">
        <is>
          <t>Generation</t>
        </is>
      </c>
      <c r="D820" s="31" t="inlineStr">
        <is>
          <t>Coal</t>
        </is>
      </c>
      <c r="E820" s="31">
        <f>LOOKUP(D820,$U$2:$V$15,$V$2:$V$15)</f>
        <v/>
      </c>
      <c r="F820" s="31">
        <f>F94/SUMIFS(F$3:F$722,$B$3:$B$722,$B820)*SUMIFS(Calculations!$E$3:$E$53,Calculations!$A$3:$A$53,$B820)</f>
        <v/>
      </c>
      <c r="G820" s="31">
        <f>G94/SUMIFS(G$3:G$722,$B$3:$B$722,$B820)*SUMIFS(Calculations!$E$3:$E$53,Calculations!$A$3:$A$53,$B820)</f>
        <v/>
      </c>
      <c r="H820" s="31">
        <f>H94/SUMIFS(H$3:H$722,$B$3:$B$722,$B820)*SUMIFS(Calculations!$E$3:$E$53,Calculations!$A$3:$A$53,$B820)</f>
        <v/>
      </c>
      <c r="I820" s="31">
        <f>I94/SUMIFS(I$3:I$722,$B$3:$B$722,$B820)*SUMIFS(Calculations!$E$3:$E$53,Calculations!$A$3:$A$53,$B820)</f>
        <v/>
      </c>
      <c r="J820" s="31">
        <f>J94/SUMIFS(J$3:J$722,$B$3:$B$722,$B820)*SUMIFS(Calculations!$E$3:$E$53,Calculations!$A$3:$A$53,$B820)</f>
        <v/>
      </c>
      <c r="K820" s="31">
        <f>K94/SUMIFS(K$3:K$722,$B$3:$B$722,$B820)*SUMIFS(Calculations!$E$3:$E$53,Calculations!$A$3:$A$53,$B820)</f>
        <v/>
      </c>
      <c r="L820" s="31">
        <f>L94/SUMIFS(L$3:L$722,$B$3:$B$722,$B820)*SUMIFS(Calculations!$E$3:$E$53,Calculations!$A$3:$A$53,$B820)</f>
        <v/>
      </c>
      <c r="M820" s="31">
        <f>M94/SUMIFS(M$3:M$722,$B$3:$B$722,$B820)*SUMIFS(Calculations!$E$3:$E$53,Calculations!$A$3:$A$53,$B820)</f>
        <v/>
      </c>
      <c r="N820" s="31">
        <f>N94/SUMIFS(N$3:N$722,$B$3:$B$722,$B820)*SUMIFS(Calculations!$E$3:$E$53,Calculations!$A$3:$A$53,$B820)</f>
        <v/>
      </c>
      <c r="O820" s="31">
        <f>O94/SUMIFS(O$3:O$722,$B$3:$B$722,$B820)*SUMIFS(Calculations!$E$3:$E$53,Calculations!$A$3:$A$53,$B820)</f>
        <v/>
      </c>
      <c r="P820" s="31">
        <f>P94/SUMIFS(P$3:P$722,$B$3:$B$722,$B820)*SUMIFS(Calculations!$E$3:$E$53,Calculations!$A$3:$A$53,$B820)</f>
        <v/>
      </c>
      <c r="Q820" s="31">
        <f>Q94/SUMIFS(Q$3:Q$722,$B$3:$B$722,$B820)*SUMIFS(Calculations!$E$3:$E$53,Calculations!$A$3:$A$53,$B820)</f>
        <v/>
      </c>
      <c r="R820" s="31">
        <f>R94/SUMIFS(R$3:R$722,$B$3:$B$722,$B820)*SUMIFS(Calculations!$E$3:$E$53,Calculations!$A$3:$A$53,$B820)</f>
        <v/>
      </c>
    </row>
    <row r="821" ht="15.75" customHeight="1">
      <c r="B821" s="31" t="inlineStr">
        <is>
          <t>DE</t>
        </is>
      </c>
      <c r="C821" s="31" t="inlineStr">
        <is>
          <t>Generation</t>
        </is>
      </c>
      <c r="D821" s="31" t="inlineStr">
        <is>
          <t>CSP</t>
        </is>
      </c>
      <c r="E821" s="31">
        <f>LOOKUP(D821,$U$2:$V$15,$V$2:$V$15)</f>
        <v/>
      </c>
      <c r="F821" s="31">
        <f>F95/SUMIFS(F$3:F$722,$B$3:$B$722,$B821)*SUMIFS(Calculations!$E$3:$E$53,Calculations!$A$3:$A$53,$B821)</f>
        <v/>
      </c>
      <c r="G821" s="31">
        <f>G95/SUMIFS(G$3:G$722,$B$3:$B$722,$B821)*SUMIFS(Calculations!$E$3:$E$53,Calculations!$A$3:$A$53,$B821)</f>
        <v/>
      </c>
      <c r="H821" s="31">
        <f>H95/SUMIFS(H$3:H$722,$B$3:$B$722,$B821)*SUMIFS(Calculations!$E$3:$E$53,Calculations!$A$3:$A$53,$B821)</f>
        <v/>
      </c>
      <c r="I821" s="31">
        <f>I95/SUMIFS(I$3:I$722,$B$3:$B$722,$B821)*SUMIFS(Calculations!$E$3:$E$53,Calculations!$A$3:$A$53,$B821)</f>
        <v/>
      </c>
      <c r="J821" s="31">
        <f>J95/SUMIFS(J$3:J$722,$B$3:$B$722,$B821)*SUMIFS(Calculations!$E$3:$E$53,Calculations!$A$3:$A$53,$B821)</f>
        <v/>
      </c>
      <c r="K821" s="31">
        <f>K95/SUMIFS(K$3:K$722,$B$3:$B$722,$B821)*SUMIFS(Calculations!$E$3:$E$53,Calculations!$A$3:$A$53,$B821)</f>
        <v/>
      </c>
      <c r="L821" s="31">
        <f>L95/SUMIFS(L$3:L$722,$B$3:$B$722,$B821)*SUMIFS(Calculations!$E$3:$E$53,Calculations!$A$3:$A$53,$B821)</f>
        <v/>
      </c>
      <c r="M821" s="31">
        <f>M95/SUMIFS(M$3:M$722,$B$3:$B$722,$B821)*SUMIFS(Calculations!$E$3:$E$53,Calculations!$A$3:$A$53,$B821)</f>
        <v/>
      </c>
      <c r="N821" s="31">
        <f>N95/SUMIFS(N$3:N$722,$B$3:$B$722,$B821)*SUMIFS(Calculations!$E$3:$E$53,Calculations!$A$3:$A$53,$B821)</f>
        <v/>
      </c>
      <c r="O821" s="31">
        <f>O95/SUMIFS(O$3:O$722,$B$3:$B$722,$B821)*SUMIFS(Calculations!$E$3:$E$53,Calculations!$A$3:$A$53,$B821)</f>
        <v/>
      </c>
      <c r="P821" s="31">
        <f>P95/SUMIFS(P$3:P$722,$B$3:$B$722,$B821)*SUMIFS(Calculations!$E$3:$E$53,Calculations!$A$3:$A$53,$B821)</f>
        <v/>
      </c>
      <c r="Q821" s="31">
        <f>Q95/SUMIFS(Q$3:Q$722,$B$3:$B$722,$B821)*SUMIFS(Calculations!$E$3:$E$53,Calculations!$A$3:$A$53,$B821)</f>
        <v/>
      </c>
      <c r="R821" s="31">
        <f>R95/SUMIFS(R$3:R$722,$B$3:$B$722,$B821)*SUMIFS(Calculations!$E$3:$E$53,Calculations!$A$3:$A$53,$B821)</f>
        <v/>
      </c>
    </row>
    <row r="822" ht="15.75" customHeight="1">
      <c r="B822" s="31" t="inlineStr">
        <is>
          <t>DE</t>
        </is>
      </c>
      <c r="C822" s="31" t="inlineStr">
        <is>
          <t>Generation</t>
        </is>
      </c>
      <c r="D822" s="31" t="inlineStr">
        <is>
          <t>Geothermal</t>
        </is>
      </c>
      <c r="E822" s="31">
        <f>LOOKUP(D822,$U$2:$V$15,$V$2:$V$15)</f>
        <v/>
      </c>
      <c r="F822" s="31">
        <f>F96/SUMIFS(F$3:F$722,$B$3:$B$722,$B822)*SUMIFS(Calculations!$E$3:$E$53,Calculations!$A$3:$A$53,$B822)</f>
        <v/>
      </c>
      <c r="G822" s="31">
        <f>G96/SUMIFS(G$3:G$722,$B$3:$B$722,$B822)*SUMIFS(Calculations!$E$3:$E$53,Calculations!$A$3:$A$53,$B822)</f>
        <v/>
      </c>
      <c r="H822" s="31">
        <f>H96/SUMIFS(H$3:H$722,$B$3:$B$722,$B822)*SUMIFS(Calculations!$E$3:$E$53,Calculations!$A$3:$A$53,$B822)</f>
        <v/>
      </c>
      <c r="I822" s="31">
        <f>I96/SUMIFS(I$3:I$722,$B$3:$B$722,$B822)*SUMIFS(Calculations!$E$3:$E$53,Calculations!$A$3:$A$53,$B822)</f>
        <v/>
      </c>
      <c r="J822" s="31">
        <f>J96/SUMIFS(J$3:J$722,$B$3:$B$722,$B822)*SUMIFS(Calculations!$E$3:$E$53,Calculations!$A$3:$A$53,$B822)</f>
        <v/>
      </c>
      <c r="K822" s="31">
        <f>K96/SUMIFS(K$3:K$722,$B$3:$B$722,$B822)*SUMIFS(Calculations!$E$3:$E$53,Calculations!$A$3:$A$53,$B822)</f>
        <v/>
      </c>
      <c r="L822" s="31">
        <f>L96/SUMIFS(L$3:L$722,$B$3:$B$722,$B822)*SUMIFS(Calculations!$E$3:$E$53,Calculations!$A$3:$A$53,$B822)</f>
        <v/>
      </c>
      <c r="M822" s="31">
        <f>M96/SUMIFS(M$3:M$722,$B$3:$B$722,$B822)*SUMIFS(Calculations!$E$3:$E$53,Calculations!$A$3:$A$53,$B822)</f>
        <v/>
      </c>
      <c r="N822" s="31">
        <f>N96/SUMIFS(N$3:N$722,$B$3:$B$722,$B822)*SUMIFS(Calculations!$E$3:$E$53,Calculations!$A$3:$A$53,$B822)</f>
        <v/>
      </c>
      <c r="O822" s="31">
        <f>O96/SUMIFS(O$3:O$722,$B$3:$B$722,$B822)*SUMIFS(Calculations!$E$3:$E$53,Calculations!$A$3:$A$53,$B822)</f>
        <v/>
      </c>
      <c r="P822" s="31">
        <f>P96/SUMIFS(P$3:P$722,$B$3:$B$722,$B822)*SUMIFS(Calculations!$E$3:$E$53,Calculations!$A$3:$A$53,$B822)</f>
        <v/>
      </c>
      <c r="Q822" s="31">
        <f>Q96/SUMIFS(Q$3:Q$722,$B$3:$B$722,$B822)*SUMIFS(Calculations!$E$3:$E$53,Calculations!$A$3:$A$53,$B822)</f>
        <v/>
      </c>
      <c r="R822" s="31">
        <f>R96/SUMIFS(R$3:R$722,$B$3:$B$722,$B822)*SUMIFS(Calculations!$E$3:$E$53,Calculations!$A$3:$A$53,$B822)</f>
        <v/>
      </c>
    </row>
    <row r="823" ht="15.75" customHeight="1">
      <c r="B823" s="31" t="inlineStr">
        <is>
          <t>DE</t>
        </is>
      </c>
      <c r="C823" s="31" t="inlineStr">
        <is>
          <t>Generation</t>
        </is>
      </c>
      <c r="D823" s="31" t="inlineStr">
        <is>
          <t>Hydro</t>
        </is>
      </c>
      <c r="E823" s="31">
        <f>LOOKUP(D823,$U$2:$V$15,$V$2:$V$15)</f>
        <v/>
      </c>
      <c r="F823" s="31">
        <f>F97/SUMIFS(F$3:F$722,$B$3:$B$722,$B823)*SUMIFS(Calculations!$E$3:$E$53,Calculations!$A$3:$A$53,$B823)</f>
        <v/>
      </c>
      <c r="G823" s="31">
        <f>G97/SUMIFS(G$3:G$722,$B$3:$B$722,$B823)*SUMIFS(Calculations!$E$3:$E$53,Calculations!$A$3:$A$53,$B823)</f>
        <v/>
      </c>
      <c r="H823" s="31">
        <f>H97/SUMIFS(H$3:H$722,$B$3:$B$722,$B823)*SUMIFS(Calculations!$E$3:$E$53,Calculations!$A$3:$A$53,$B823)</f>
        <v/>
      </c>
      <c r="I823" s="31">
        <f>I97/SUMIFS(I$3:I$722,$B$3:$B$722,$B823)*SUMIFS(Calculations!$E$3:$E$53,Calculations!$A$3:$A$53,$B823)</f>
        <v/>
      </c>
      <c r="J823" s="31">
        <f>J97/SUMIFS(J$3:J$722,$B$3:$B$722,$B823)*SUMIFS(Calculations!$E$3:$E$53,Calculations!$A$3:$A$53,$B823)</f>
        <v/>
      </c>
      <c r="K823" s="31">
        <f>K97/SUMIFS(K$3:K$722,$B$3:$B$722,$B823)*SUMIFS(Calculations!$E$3:$E$53,Calculations!$A$3:$A$53,$B823)</f>
        <v/>
      </c>
      <c r="L823" s="31">
        <f>L97/SUMIFS(L$3:L$722,$B$3:$B$722,$B823)*SUMIFS(Calculations!$E$3:$E$53,Calculations!$A$3:$A$53,$B823)</f>
        <v/>
      </c>
      <c r="M823" s="31">
        <f>M97/SUMIFS(M$3:M$722,$B$3:$B$722,$B823)*SUMIFS(Calculations!$E$3:$E$53,Calculations!$A$3:$A$53,$B823)</f>
        <v/>
      </c>
      <c r="N823" s="31">
        <f>N97/SUMIFS(N$3:N$722,$B$3:$B$722,$B823)*SUMIFS(Calculations!$E$3:$E$53,Calculations!$A$3:$A$53,$B823)</f>
        <v/>
      </c>
      <c r="O823" s="31">
        <f>O97/SUMIFS(O$3:O$722,$B$3:$B$722,$B823)*SUMIFS(Calculations!$E$3:$E$53,Calculations!$A$3:$A$53,$B823)</f>
        <v/>
      </c>
      <c r="P823" s="31">
        <f>P97/SUMIFS(P$3:P$722,$B$3:$B$722,$B823)*SUMIFS(Calculations!$E$3:$E$53,Calculations!$A$3:$A$53,$B823)</f>
        <v/>
      </c>
      <c r="Q823" s="31">
        <f>Q97/SUMIFS(Q$3:Q$722,$B$3:$B$722,$B823)*SUMIFS(Calculations!$E$3:$E$53,Calculations!$A$3:$A$53,$B823)</f>
        <v/>
      </c>
      <c r="R823" s="31">
        <f>R97/SUMIFS(R$3:R$722,$B$3:$B$722,$B823)*SUMIFS(Calculations!$E$3:$E$53,Calculations!$A$3:$A$53,$B823)</f>
        <v/>
      </c>
    </row>
    <row r="824" ht="15.75" customHeight="1">
      <c r="B824" s="31" t="inlineStr">
        <is>
          <t>DE</t>
        </is>
      </c>
      <c r="C824" s="31" t="inlineStr">
        <is>
          <t>Generation</t>
        </is>
      </c>
      <c r="D824" s="31" t="inlineStr">
        <is>
          <t>Imports</t>
        </is>
      </c>
      <c r="E824" s="31">
        <f>LOOKUP(D824,$U$2:$V$15,$V$2:$V$15)</f>
        <v/>
      </c>
      <c r="F824" s="31">
        <f>F98/SUMIFS(F$3:F$722,$B$3:$B$722,$B824)*SUMIFS(Calculations!$E$3:$E$53,Calculations!$A$3:$A$53,$B824)</f>
        <v/>
      </c>
      <c r="G824" s="31">
        <f>G98/SUMIFS(G$3:G$722,$B$3:$B$722,$B824)*SUMIFS(Calculations!$E$3:$E$53,Calculations!$A$3:$A$53,$B824)</f>
        <v/>
      </c>
      <c r="H824" s="31">
        <f>H98/SUMIFS(H$3:H$722,$B$3:$B$722,$B824)*SUMIFS(Calculations!$E$3:$E$53,Calculations!$A$3:$A$53,$B824)</f>
        <v/>
      </c>
      <c r="I824" s="31">
        <f>I98/SUMIFS(I$3:I$722,$B$3:$B$722,$B824)*SUMIFS(Calculations!$E$3:$E$53,Calculations!$A$3:$A$53,$B824)</f>
        <v/>
      </c>
      <c r="J824" s="31">
        <f>J98/SUMIFS(J$3:J$722,$B$3:$B$722,$B824)*SUMIFS(Calculations!$E$3:$E$53,Calculations!$A$3:$A$53,$B824)</f>
        <v/>
      </c>
      <c r="K824" s="31">
        <f>K98/SUMIFS(K$3:K$722,$B$3:$B$722,$B824)*SUMIFS(Calculations!$E$3:$E$53,Calculations!$A$3:$A$53,$B824)</f>
        <v/>
      </c>
      <c r="L824" s="31">
        <f>L98/SUMIFS(L$3:L$722,$B$3:$B$722,$B824)*SUMIFS(Calculations!$E$3:$E$53,Calculations!$A$3:$A$53,$B824)</f>
        <v/>
      </c>
      <c r="M824" s="31">
        <f>M98/SUMIFS(M$3:M$722,$B$3:$B$722,$B824)*SUMIFS(Calculations!$E$3:$E$53,Calculations!$A$3:$A$53,$B824)</f>
        <v/>
      </c>
      <c r="N824" s="31">
        <f>N98/SUMIFS(N$3:N$722,$B$3:$B$722,$B824)*SUMIFS(Calculations!$E$3:$E$53,Calculations!$A$3:$A$53,$B824)</f>
        <v/>
      </c>
      <c r="O824" s="31">
        <f>O98/SUMIFS(O$3:O$722,$B$3:$B$722,$B824)*SUMIFS(Calculations!$E$3:$E$53,Calculations!$A$3:$A$53,$B824)</f>
        <v/>
      </c>
      <c r="P824" s="31">
        <f>P98/SUMIFS(P$3:P$722,$B$3:$B$722,$B824)*SUMIFS(Calculations!$E$3:$E$53,Calculations!$A$3:$A$53,$B824)</f>
        <v/>
      </c>
      <c r="Q824" s="31">
        <f>Q98/SUMIFS(Q$3:Q$722,$B$3:$B$722,$B824)*SUMIFS(Calculations!$E$3:$E$53,Calculations!$A$3:$A$53,$B824)</f>
        <v/>
      </c>
      <c r="R824" s="31">
        <f>R98/SUMIFS(R$3:R$722,$B$3:$B$722,$B824)*SUMIFS(Calculations!$E$3:$E$53,Calculations!$A$3:$A$53,$B824)</f>
        <v/>
      </c>
    </row>
    <row r="825" ht="15.75" customHeight="1">
      <c r="B825" s="31" t="inlineStr">
        <is>
          <t>DE</t>
        </is>
      </c>
      <c r="C825" s="31" t="inlineStr">
        <is>
          <t>Generation</t>
        </is>
      </c>
      <c r="D825" s="31" t="inlineStr">
        <is>
          <t>Land-based Wind</t>
        </is>
      </c>
      <c r="E825" s="31">
        <f>LOOKUP(D825,$U$2:$V$15,$V$2:$V$15)</f>
        <v/>
      </c>
      <c r="F825" s="31">
        <f>F99/SUMIFS(F$3:F$722,$B$3:$B$722,$B825)*SUMIFS(Calculations!$E$3:$E$53,Calculations!$A$3:$A$53,$B825)</f>
        <v/>
      </c>
      <c r="G825" s="31">
        <f>G99/SUMIFS(G$3:G$722,$B$3:$B$722,$B825)*SUMIFS(Calculations!$E$3:$E$53,Calculations!$A$3:$A$53,$B825)</f>
        <v/>
      </c>
      <c r="H825" s="31">
        <f>H99/SUMIFS(H$3:H$722,$B$3:$B$722,$B825)*SUMIFS(Calculations!$E$3:$E$53,Calculations!$A$3:$A$53,$B825)</f>
        <v/>
      </c>
      <c r="I825" s="31">
        <f>I99/SUMIFS(I$3:I$722,$B$3:$B$722,$B825)*SUMIFS(Calculations!$E$3:$E$53,Calculations!$A$3:$A$53,$B825)</f>
        <v/>
      </c>
      <c r="J825" s="31">
        <f>J99/SUMIFS(J$3:J$722,$B$3:$B$722,$B825)*SUMIFS(Calculations!$E$3:$E$53,Calculations!$A$3:$A$53,$B825)</f>
        <v/>
      </c>
      <c r="K825" s="31">
        <f>K99/SUMIFS(K$3:K$722,$B$3:$B$722,$B825)*SUMIFS(Calculations!$E$3:$E$53,Calculations!$A$3:$A$53,$B825)</f>
        <v/>
      </c>
      <c r="L825" s="31">
        <f>L99/SUMIFS(L$3:L$722,$B$3:$B$722,$B825)*SUMIFS(Calculations!$E$3:$E$53,Calculations!$A$3:$A$53,$B825)</f>
        <v/>
      </c>
      <c r="M825" s="31">
        <f>M99/SUMIFS(M$3:M$722,$B$3:$B$722,$B825)*SUMIFS(Calculations!$E$3:$E$53,Calculations!$A$3:$A$53,$B825)</f>
        <v/>
      </c>
      <c r="N825" s="31">
        <f>N99/SUMIFS(N$3:N$722,$B$3:$B$722,$B825)*SUMIFS(Calculations!$E$3:$E$53,Calculations!$A$3:$A$53,$B825)</f>
        <v/>
      </c>
      <c r="O825" s="31">
        <f>O99/SUMIFS(O$3:O$722,$B$3:$B$722,$B825)*SUMIFS(Calculations!$E$3:$E$53,Calculations!$A$3:$A$53,$B825)</f>
        <v/>
      </c>
      <c r="P825" s="31">
        <f>P99/SUMIFS(P$3:P$722,$B$3:$B$722,$B825)*SUMIFS(Calculations!$E$3:$E$53,Calculations!$A$3:$A$53,$B825)</f>
        <v/>
      </c>
      <c r="Q825" s="31">
        <f>Q99/SUMIFS(Q$3:Q$722,$B$3:$B$722,$B825)*SUMIFS(Calculations!$E$3:$E$53,Calculations!$A$3:$A$53,$B825)</f>
        <v/>
      </c>
      <c r="R825" s="31">
        <f>R99/SUMIFS(R$3:R$722,$B$3:$B$722,$B825)*SUMIFS(Calculations!$E$3:$E$53,Calculations!$A$3:$A$53,$B825)</f>
        <v/>
      </c>
    </row>
    <row r="826" ht="15.75" customHeight="1">
      <c r="B826" s="31" t="inlineStr">
        <is>
          <t>DE</t>
        </is>
      </c>
      <c r="C826" s="31" t="inlineStr">
        <is>
          <t>Generation</t>
        </is>
      </c>
      <c r="D826" s="31" t="inlineStr">
        <is>
          <t>NG-CC</t>
        </is>
      </c>
      <c r="E826" s="31">
        <f>LOOKUP(D826,$U$2:$V$15,$V$2:$V$15)</f>
        <v/>
      </c>
      <c r="F826" s="31">
        <f>F100/SUMIFS(F$3:F$722,$B$3:$B$722,$B826)*SUMIFS(Calculations!$E$3:$E$53,Calculations!$A$3:$A$53,$B826)</f>
        <v/>
      </c>
      <c r="G826" s="31">
        <f>G100/SUMIFS(G$3:G$722,$B$3:$B$722,$B826)*SUMIFS(Calculations!$E$3:$E$53,Calculations!$A$3:$A$53,$B826)</f>
        <v/>
      </c>
      <c r="H826" s="31">
        <f>H100/SUMIFS(H$3:H$722,$B$3:$B$722,$B826)*SUMIFS(Calculations!$E$3:$E$53,Calculations!$A$3:$A$53,$B826)</f>
        <v/>
      </c>
      <c r="I826" s="31">
        <f>I100/SUMIFS(I$3:I$722,$B$3:$B$722,$B826)*SUMIFS(Calculations!$E$3:$E$53,Calculations!$A$3:$A$53,$B826)</f>
        <v/>
      </c>
      <c r="J826" s="31">
        <f>J100/SUMIFS(J$3:J$722,$B$3:$B$722,$B826)*SUMIFS(Calculations!$E$3:$E$53,Calculations!$A$3:$A$53,$B826)</f>
        <v/>
      </c>
      <c r="K826" s="31">
        <f>K100/SUMIFS(K$3:K$722,$B$3:$B$722,$B826)*SUMIFS(Calculations!$E$3:$E$53,Calculations!$A$3:$A$53,$B826)</f>
        <v/>
      </c>
      <c r="L826" s="31">
        <f>L100/SUMIFS(L$3:L$722,$B$3:$B$722,$B826)*SUMIFS(Calculations!$E$3:$E$53,Calculations!$A$3:$A$53,$B826)</f>
        <v/>
      </c>
      <c r="M826" s="31">
        <f>M100/SUMIFS(M$3:M$722,$B$3:$B$722,$B826)*SUMIFS(Calculations!$E$3:$E$53,Calculations!$A$3:$A$53,$B826)</f>
        <v/>
      </c>
      <c r="N826" s="31">
        <f>N100/SUMIFS(N$3:N$722,$B$3:$B$722,$B826)*SUMIFS(Calculations!$E$3:$E$53,Calculations!$A$3:$A$53,$B826)</f>
        <v/>
      </c>
      <c r="O826" s="31">
        <f>O100/SUMIFS(O$3:O$722,$B$3:$B$722,$B826)*SUMIFS(Calculations!$E$3:$E$53,Calculations!$A$3:$A$53,$B826)</f>
        <v/>
      </c>
      <c r="P826" s="31">
        <f>P100/SUMIFS(P$3:P$722,$B$3:$B$722,$B826)*SUMIFS(Calculations!$E$3:$E$53,Calculations!$A$3:$A$53,$B826)</f>
        <v/>
      </c>
      <c r="Q826" s="31">
        <f>Q100/SUMIFS(Q$3:Q$722,$B$3:$B$722,$B826)*SUMIFS(Calculations!$E$3:$E$53,Calculations!$A$3:$A$53,$B826)</f>
        <v/>
      </c>
      <c r="R826" s="31">
        <f>R100/SUMIFS(R$3:R$722,$B$3:$B$722,$B826)*SUMIFS(Calculations!$E$3:$E$53,Calculations!$A$3:$A$53,$B826)</f>
        <v/>
      </c>
    </row>
    <row r="827" ht="15.75" customHeight="1">
      <c r="B827" s="31" t="inlineStr">
        <is>
          <t>DE</t>
        </is>
      </c>
      <c r="C827" s="31" t="inlineStr">
        <is>
          <t>Generation</t>
        </is>
      </c>
      <c r="D827" s="31" t="inlineStr">
        <is>
          <t>NG-CT</t>
        </is>
      </c>
      <c r="E827" s="31">
        <f>LOOKUP(D827,$U$2:$V$15,$V$2:$V$15)</f>
        <v/>
      </c>
      <c r="F827" s="31">
        <f>F101/SUMIFS(F$3:F$722,$B$3:$B$722,$B827)*SUMIFS(Calculations!$E$3:$E$53,Calculations!$A$3:$A$53,$B827)</f>
        <v/>
      </c>
      <c r="G827" s="31">
        <f>G101/SUMIFS(G$3:G$722,$B$3:$B$722,$B827)*SUMIFS(Calculations!$E$3:$E$53,Calculations!$A$3:$A$53,$B827)</f>
        <v/>
      </c>
      <c r="H827" s="31">
        <f>H101/SUMIFS(H$3:H$722,$B$3:$B$722,$B827)*SUMIFS(Calculations!$E$3:$E$53,Calculations!$A$3:$A$53,$B827)</f>
        <v/>
      </c>
      <c r="I827" s="31">
        <f>I101/SUMIFS(I$3:I$722,$B$3:$B$722,$B827)*SUMIFS(Calculations!$E$3:$E$53,Calculations!$A$3:$A$53,$B827)</f>
        <v/>
      </c>
      <c r="J827" s="31">
        <f>J101/SUMIFS(J$3:J$722,$B$3:$B$722,$B827)*SUMIFS(Calculations!$E$3:$E$53,Calculations!$A$3:$A$53,$B827)</f>
        <v/>
      </c>
      <c r="K827" s="31">
        <f>K101/SUMIFS(K$3:K$722,$B$3:$B$722,$B827)*SUMIFS(Calculations!$E$3:$E$53,Calculations!$A$3:$A$53,$B827)</f>
        <v/>
      </c>
      <c r="L827" s="31">
        <f>L101/SUMIFS(L$3:L$722,$B$3:$B$722,$B827)*SUMIFS(Calculations!$E$3:$E$53,Calculations!$A$3:$A$53,$B827)</f>
        <v/>
      </c>
      <c r="M827" s="31">
        <f>M101/SUMIFS(M$3:M$722,$B$3:$B$722,$B827)*SUMIFS(Calculations!$E$3:$E$53,Calculations!$A$3:$A$53,$B827)</f>
        <v/>
      </c>
      <c r="N827" s="31">
        <f>N101/SUMIFS(N$3:N$722,$B$3:$B$722,$B827)*SUMIFS(Calculations!$E$3:$E$53,Calculations!$A$3:$A$53,$B827)</f>
        <v/>
      </c>
      <c r="O827" s="31">
        <f>O101/SUMIFS(O$3:O$722,$B$3:$B$722,$B827)*SUMIFS(Calculations!$E$3:$E$53,Calculations!$A$3:$A$53,$B827)</f>
        <v/>
      </c>
      <c r="P827" s="31">
        <f>P101/SUMIFS(P$3:P$722,$B$3:$B$722,$B827)*SUMIFS(Calculations!$E$3:$E$53,Calculations!$A$3:$A$53,$B827)</f>
        <v/>
      </c>
      <c r="Q827" s="31">
        <f>Q101/SUMIFS(Q$3:Q$722,$B$3:$B$722,$B827)*SUMIFS(Calculations!$E$3:$E$53,Calculations!$A$3:$A$53,$B827)</f>
        <v/>
      </c>
      <c r="R827" s="31">
        <f>R101/SUMIFS(R$3:R$722,$B$3:$B$722,$B827)*SUMIFS(Calculations!$E$3:$E$53,Calculations!$A$3:$A$53,$B827)</f>
        <v/>
      </c>
    </row>
    <row r="828" ht="15.75" customHeight="1">
      <c r="B828" s="31" t="inlineStr">
        <is>
          <t>DE</t>
        </is>
      </c>
      <c r="C828" s="31" t="inlineStr">
        <is>
          <t>Generation</t>
        </is>
      </c>
      <c r="D828" s="31" t="inlineStr">
        <is>
          <t>Nuclear</t>
        </is>
      </c>
      <c r="E828" s="31">
        <f>LOOKUP(D828,$U$2:$V$15,$V$2:$V$15)</f>
        <v/>
      </c>
      <c r="F828" s="31">
        <f>F102/SUMIFS(F$3:F$722,$B$3:$B$722,$B828)*SUMIFS(Calculations!$E$3:$E$53,Calculations!$A$3:$A$53,$B828)</f>
        <v/>
      </c>
      <c r="G828" s="31">
        <f>G102/SUMIFS(G$3:G$722,$B$3:$B$722,$B828)*SUMIFS(Calculations!$E$3:$E$53,Calculations!$A$3:$A$53,$B828)</f>
        <v/>
      </c>
      <c r="H828" s="31">
        <f>H102/SUMIFS(H$3:H$722,$B$3:$B$722,$B828)*SUMIFS(Calculations!$E$3:$E$53,Calculations!$A$3:$A$53,$B828)</f>
        <v/>
      </c>
      <c r="I828" s="31">
        <f>I102/SUMIFS(I$3:I$722,$B$3:$B$722,$B828)*SUMIFS(Calculations!$E$3:$E$53,Calculations!$A$3:$A$53,$B828)</f>
        <v/>
      </c>
      <c r="J828" s="31">
        <f>J102/SUMIFS(J$3:J$722,$B$3:$B$722,$B828)*SUMIFS(Calculations!$E$3:$E$53,Calculations!$A$3:$A$53,$B828)</f>
        <v/>
      </c>
      <c r="K828" s="31">
        <f>K102/SUMIFS(K$3:K$722,$B$3:$B$722,$B828)*SUMIFS(Calculations!$E$3:$E$53,Calculations!$A$3:$A$53,$B828)</f>
        <v/>
      </c>
      <c r="L828" s="31">
        <f>L102/SUMIFS(L$3:L$722,$B$3:$B$722,$B828)*SUMIFS(Calculations!$E$3:$E$53,Calculations!$A$3:$A$53,$B828)</f>
        <v/>
      </c>
      <c r="M828" s="31">
        <f>M102/SUMIFS(M$3:M$722,$B$3:$B$722,$B828)*SUMIFS(Calculations!$E$3:$E$53,Calculations!$A$3:$A$53,$B828)</f>
        <v/>
      </c>
      <c r="N828" s="31">
        <f>N102/SUMIFS(N$3:N$722,$B$3:$B$722,$B828)*SUMIFS(Calculations!$E$3:$E$53,Calculations!$A$3:$A$53,$B828)</f>
        <v/>
      </c>
      <c r="O828" s="31">
        <f>O102/SUMIFS(O$3:O$722,$B$3:$B$722,$B828)*SUMIFS(Calculations!$E$3:$E$53,Calculations!$A$3:$A$53,$B828)</f>
        <v/>
      </c>
      <c r="P828" s="31">
        <f>P102/SUMIFS(P$3:P$722,$B$3:$B$722,$B828)*SUMIFS(Calculations!$E$3:$E$53,Calculations!$A$3:$A$53,$B828)</f>
        <v/>
      </c>
      <c r="Q828" s="31">
        <f>Q102/SUMIFS(Q$3:Q$722,$B$3:$B$722,$B828)*SUMIFS(Calculations!$E$3:$E$53,Calculations!$A$3:$A$53,$B828)</f>
        <v/>
      </c>
      <c r="R828" s="31">
        <f>R102/SUMIFS(R$3:R$722,$B$3:$B$722,$B828)*SUMIFS(Calculations!$E$3:$E$53,Calculations!$A$3:$A$53,$B828)</f>
        <v/>
      </c>
    </row>
    <row r="829" ht="15.75" customHeight="1">
      <c r="B829" s="31" t="inlineStr">
        <is>
          <t>DE</t>
        </is>
      </c>
      <c r="C829" s="31" t="inlineStr">
        <is>
          <t>Generation</t>
        </is>
      </c>
      <c r="D829" s="31" t="inlineStr">
        <is>
          <t>Offshore Wind</t>
        </is>
      </c>
      <c r="E829" s="31">
        <f>LOOKUP(D829,$U$2:$V$15,$V$2:$V$15)</f>
        <v/>
      </c>
      <c r="F829" s="31">
        <f>F103/SUMIFS(F$3:F$722,$B$3:$B$722,$B829)*SUMIFS(Calculations!$E$3:$E$53,Calculations!$A$3:$A$53,$B829)</f>
        <v/>
      </c>
      <c r="G829" s="31">
        <f>G103/SUMIFS(G$3:G$722,$B$3:$B$722,$B829)*SUMIFS(Calculations!$E$3:$E$53,Calculations!$A$3:$A$53,$B829)</f>
        <v/>
      </c>
      <c r="H829" s="31">
        <f>H103/SUMIFS(H$3:H$722,$B$3:$B$722,$B829)*SUMIFS(Calculations!$E$3:$E$53,Calculations!$A$3:$A$53,$B829)</f>
        <v/>
      </c>
      <c r="I829" s="31">
        <f>I103/SUMIFS(I$3:I$722,$B$3:$B$722,$B829)*SUMIFS(Calculations!$E$3:$E$53,Calculations!$A$3:$A$53,$B829)</f>
        <v/>
      </c>
      <c r="J829" s="31">
        <f>J103/SUMIFS(J$3:J$722,$B$3:$B$722,$B829)*SUMIFS(Calculations!$E$3:$E$53,Calculations!$A$3:$A$53,$B829)</f>
        <v/>
      </c>
      <c r="K829" s="31">
        <f>K103/SUMIFS(K$3:K$722,$B$3:$B$722,$B829)*SUMIFS(Calculations!$E$3:$E$53,Calculations!$A$3:$A$53,$B829)</f>
        <v/>
      </c>
      <c r="L829" s="31">
        <f>L103/SUMIFS(L$3:L$722,$B$3:$B$722,$B829)*SUMIFS(Calculations!$E$3:$E$53,Calculations!$A$3:$A$53,$B829)</f>
        <v/>
      </c>
      <c r="M829" s="31">
        <f>M103/SUMIFS(M$3:M$722,$B$3:$B$722,$B829)*SUMIFS(Calculations!$E$3:$E$53,Calculations!$A$3:$A$53,$B829)</f>
        <v/>
      </c>
      <c r="N829" s="31">
        <f>N103/SUMIFS(N$3:N$722,$B$3:$B$722,$B829)*SUMIFS(Calculations!$E$3:$E$53,Calculations!$A$3:$A$53,$B829)</f>
        <v/>
      </c>
      <c r="O829" s="31">
        <f>O103/SUMIFS(O$3:O$722,$B$3:$B$722,$B829)*SUMIFS(Calculations!$E$3:$E$53,Calculations!$A$3:$A$53,$B829)</f>
        <v/>
      </c>
      <c r="P829" s="31">
        <f>P103/SUMIFS(P$3:P$722,$B$3:$B$722,$B829)*SUMIFS(Calculations!$E$3:$E$53,Calculations!$A$3:$A$53,$B829)</f>
        <v/>
      </c>
      <c r="Q829" s="31">
        <f>Q103/SUMIFS(Q$3:Q$722,$B$3:$B$722,$B829)*SUMIFS(Calculations!$E$3:$E$53,Calculations!$A$3:$A$53,$B829)</f>
        <v/>
      </c>
      <c r="R829" s="31">
        <f>R103/SUMIFS(R$3:R$722,$B$3:$B$722,$B829)*SUMIFS(Calculations!$E$3:$E$53,Calculations!$A$3:$A$53,$B829)</f>
        <v/>
      </c>
    </row>
    <row r="830" ht="15.75" customHeight="1">
      <c r="B830" s="31" t="inlineStr">
        <is>
          <t>DE</t>
        </is>
      </c>
      <c r="C830" s="31" t="inlineStr">
        <is>
          <t>Generation</t>
        </is>
      </c>
      <c r="D830" s="31" t="inlineStr">
        <is>
          <t>Oil-Gas-Steam</t>
        </is>
      </c>
      <c r="E830" s="31">
        <f>LOOKUP(D830,$U$2:$V$15,$V$2:$V$15)</f>
        <v/>
      </c>
      <c r="F830" s="31">
        <f>F104/SUMIFS(F$3:F$722,$B$3:$B$722,$B830)*SUMIFS(Calculations!$E$3:$E$53,Calculations!$A$3:$A$53,$B830)</f>
        <v/>
      </c>
      <c r="G830" s="31">
        <f>G104/SUMIFS(G$3:G$722,$B$3:$B$722,$B830)*SUMIFS(Calculations!$E$3:$E$53,Calculations!$A$3:$A$53,$B830)</f>
        <v/>
      </c>
      <c r="H830" s="31">
        <f>H104/SUMIFS(H$3:H$722,$B$3:$B$722,$B830)*SUMIFS(Calculations!$E$3:$E$53,Calculations!$A$3:$A$53,$B830)</f>
        <v/>
      </c>
      <c r="I830" s="31">
        <f>I104/SUMIFS(I$3:I$722,$B$3:$B$722,$B830)*SUMIFS(Calculations!$E$3:$E$53,Calculations!$A$3:$A$53,$B830)</f>
        <v/>
      </c>
      <c r="J830" s="31">
        <f>J104/SUMIFS(J$3:J$722,$B$3:$B$722,$B830)*SUMIFS(Calculations!$E$3:$E$53,Calculations!$A$3:$A$53,$B830)</f>
        <v/>
      </c>
      <c r="K830" s="31">
        <f>K104/SUMIFS(K$3:K$722,$B$3:$B$722,$B830)*SUMIFS(Calculations!$E$3:$E$53,Calculations!$A$3:$A$53,$B830)</f>
        <v/>
      </c>
      <c r="L830" s="31">
        <f>L104/SUMIFS(L$3:L$722,$B$3:$B$722,$B830)*SUMIFS(Calculations!$E$3:$E$53,Calculations!$A$3:$A$53,$B830)</f>
        <v/>
      </c>
      <c r="M830" s="31">
        <f>M104/SUMIFS(M$3:M$722,$B$3:$B$722,$B830)*SUMIFS(Calculations!$E$3:$E$53,Calculations!$A$3:$A$53,$B830)</f>
        <v/>
      </c>
      <c r="N830" s="31">
        <f>N104/SUMIFS(N$3:N$722,$B$3:$B$722,$B830)*SUMIFS(Calculations!$E$3:$E$53,Calculations!$A$3:$A$53,$B830)</f>
        <v/>
      </c>
      <c r="O830" s="31">
        <f>O104/SUMIFS(O$3:O$722,$B$3:$B$722,$B830)*SUMIFS(Calculations!$E$3:$E$53,Calculations!$A$3:$A$53,$B830)</f>
        <v/>
      </c>
      <c r="P830" s="31">
        <f>P104/SUMIFS(P$3:P$722,$B$3:$B$722,$B830)*SUMIFS(Calculations!$E$3:$E$53,Calculations!$A$3:$A$53,$B830)</f>
        <v/>
      </c>
      <c r="Q830" s="31">
        <f>Q104/SUMIFS(Q$3:Q$722,$B$3:$B$722,$B830)*SUMIFS(Calculations!$E$3:$E$53,Calculations!$A$3:$A$53,$B830)</f>
        <v/>
      </c>
      <c r="R830" s="31">
        <f>R104/SUMIFS(R$3:R$722,$B$3:$B$722,$B830)*SUMIFS(Calculations!$E$3:$E$53,Calculations!$A$3:$A$53,$B830)</f>
        <v/>
      </c>
    </row>
    <row r="831" ht="15.75" customHeight="1">
      <c r="B831" s="31" t="inlineStr">
        <is>
          <t>DE</t>
        </is>
      </c>
      <c r="C831" s="31" t="inlineStr">
        <is>
          <t>Generation</t>
        </is>
      </c>
      <c r="D831" s="31" t="inlineStr">
        <is>
          <t>Rooftop PV</t>
        </is>
      </c>
      <c r="E831" s="31">
        <f>LOOKUP(D831,$U$2:$V$15,$V$2:$V$15)</f>
        <v/>
      </c>
      <c r="F831" s="31">
        <f>F105/SUMIFS(F$3:F$722,$B$3:$B$722,$B831)*SUMIFS(Calculations!$E$3:$E$53,Calculations!$A$3:$A$53,$B831)</f>
        <v/>
      </c>
      <c r="G831" s="31">
        <f>G105/SUMIFS(G$3:G$722,$B$3:$B$722,$B831)*SUMIFS(Calculations!$E$3:$E$53,Calculations!$A$3:$A$53,$B831)</f>
        <v/>
      </c>
      <c r="H831" s="31">
        <f>H105/SUMIFS(H$3:H$722,$B$3:$B$722,$B831)*SUMIFS(Calculations!$E$3:$E$53,Calculations!$A$3:$A$53,$B831)</f>
        <v/>
      </c>
      <c r="I831" s="31">
        <f>I105/SUMIFS(I$3:I$722,$B$3:$B$722,$B831)*SUMIFS(Calculations!$E$3:$E$53,Calculations!$A$3:$A$53,$B831)</f>
        <v/>
      </c>
      <c r="J831" s="31">
        <f>J105/SUMIFS(J$3:J$722,$B$3:$B$722,$B831)*SUMIFS(Calculations!$E$3:$E$53,Calculations!$A$3:$A$53,$B831)</f>
        <v/>
      </c>
      <c r="K831" s="31">
        <f>K105/SUMIFS(K$3:K$722,$B$3:$B$722,$B831)*SUMIFS(Calculations!$E$3:$E$53,Calculations!$A$3:$A$53,$B831)</f>
        <v/>
      </c>
      <c r="L831" s="31">
        <f>L105/SUMIFS(L$3:L$722,$B$3:$B$722,$B831)*SUMIFS(Calculations!$E$3:$E$53,Calculations!$A$3:$A$53,$B831)</f>
        <v/>
      </c>
      <c r="M831" s="31">
        <f>M105/SUMIFS(M$3:M$722,$B$3:$B$722,$B831)*SUMIFS(Calculations!$E$3:$E$53,Calculations!$A$3:$A$53,$B831)</f>
        <v/>
      </c>
      <c r="N831" s="31">
        <f>N105/SUMIFS(N$3:N$722,$B$3:$B$722,$B831)*SUMIFS(Calculations!$E$3:$E$53,Calculations!$A$3:$A$53,$B831)</f>
        <v/>
      </c>
      <c r="O831" s="31">
        <f>O105/SUMIFS(O$3:O$722,$B$3:$B$722,$B831)*SUMIFS(Calculations!$E$3:$E$53,Calculations!$A$3:$A$53,$B831)</f>
        <v/>
      </c>
      <c r="P831" s="31">
        <f>P105/SUMIFS(P$3:P$722,$B$3:$B$722,$B831)*SUMIFS(Calculations!$E$3:$E$53,Calculations!$A$3:$A$53,$B831)</f>
        <v/>
      </c>
      <c r="Q831" s="31">
        <f>Q105/SUMIFS(Q$3:Q$722,$B$3:$B$722,$B831)*SUMIFS(Calculations!$E$3:$E$53,Calculations!$A$3:$A$53,$B831)</f>
        <v/>
      </c>
      <c r="R831" s="31">
        <f>R105/SUMIFS(R$3:R$722,$B$3:$B$722,$B831)*SUMIFS(Calculations!$E$3:$E$53,Calculations!$A$3:$A$53,$B831)</f>
        <v/>
      </c>
    </row>
    <row r="832" ht="15.75" customHeight="1">
      <c r="B832" s="31" t="inlineStr">
        <is>
          <t>DE</t>
        </is>
      </c>
      <c r="C832" s="31" t="inlineStr">
        <is>
          <t>Generation</t>
        </is>
      </c>
      <c r="D832" s="31" t="inlineStr">
        <is>
          <t>Storage</t>
        </is>
      </c>
      <c r="E832" s="31">
        <f>LOOKUP(D832,$U$2:$V$15,$V$2:$V$15)</f>
        <v/>
      </c>
      <c r="F832" s="31">
        <f>F106/SUMIFS(F$3:F$722,$B$3:$B$722,$B832)*SUMIFS(Calculations!$E$3:$E$53,Calculations!$A$3:$A$53,$B832)</f>
        <v/>
      </c>
      <c r="G832" s="31">
        <f>G106/SUMIFS(G$3:G$722,$B$3:$B$722,$B832)*SUMIFS(Calculations!$E$3:$E$53,Calculations!$A$3:$A$53,$B832)</f>
        <v/>
      </c>
      <c r="H832" s="31">
        <f>H106/SUMIFS(H$3:H$722,$B$3:$B$722,$B832)*SUMIFS(Calculations!$E$3:$E$53,Calculations!$A$3:$A$53,$B832)</f>
        <v/>
      </c>
      <c r="I832" s="31">
        <f>I106/SUMIFS(I$3:I$722,$B$3:$B$722,$B832)*SUMIFS(Calculations!$E$3:$E$53,Calculations!$A$3:$A$53,$B832)</f>
        <v/>
      </c>
      <c r="J832" s="31">
        <f>J106/SUMIFS(J$3:J$722,$B$3:$B$722,$B832)*SUMIFS(Calculations!$E$3:$E$53,Calculations!$A$3:$A$53,$B832)</f>
        <v/>
      </c>
      <c r="K832" s="31">
        <f>K106/SUMIFS(K$3:K$722,$B$3:$B$722,$B832)*SUMIFS(Calculations!$E$3:$E$53,Calculations!$A$3:$A$53,$B832)</f>
        <v/>
      </c>
      <c r="L832" s="31">
        <f>L106/SUMIFS(L$3:L$722,$B$3:$B$722,$B832)*SUMIFS(Calculations!$E$3:$E$53,Calculations!$A$3:$A$53,$B832)</f>
        <v/>
      </c>
      <c r="M832" s="31">
        <f>M106/SUMIFS(M$3:M$722,$B$3:$B$722,$B832)*SUMIFS(Calculations!$E$3:$E$53,Calculations!$A$3:$A$53,$B832)</f>
        <v/>
      </c>
      <c r="N832" s="31">
        <f>N106/SUMIFS(N$3:N$722,$B$3:$B$722,$B832)*SUMIFS(Calculations!$E$3:$E$53,Calculations!$A$3:$A$53,$B832)</f>
        <v/>
      </c>
      <c r="O832" s="31">
        <f>O106/SUMIFS(O$3:O$722,$B$3:$B$722,$B832)*SUMIFS(Calculations!$E$3:$E$53,Calculations!$A$3:$A$53,$B832)</f>
        <v/>
      </c>
      <c r="P832" s="31">
        <f>P106/SUMIFS(P$3:P$722,$B$3:$B$722,$B832)*SUMIFS(Calculations!$E$3:$E$53,Calculations!$A$3:$A$53,$B832)</f>
        <v/>
      </c>
      <c r="Q832" s="31">
        <f>Q106/SUMIFS(Q$3:Q$722,$B$3:$B$722,$B832)*SUMIFS(Calculations!$E$3:$E$53,Calculations!$A$3:$A$53,$B832)</f>
        <v/>
      </c>
      <c r="R832" s="31">
        <f>R106/SUMIFS(R$3:R$722,$B$3:$B$722,$B832)*SUMIFS(Calculations!$E$3:$E$53,Calculations!$A$3:$A$53,$B832)</f>
        <v/>
      </c>
    </row>
    <row r="833" ht="15.75" customHeight="1">
      <c r="B833" s="31" t="inlineStr">
        <is>
          <t>DE</t>
        </is>
      </c>
      <c r="C833" s="31" t="inlineStr">
        <is>
          <t>Generation</t>
        </is>
      </c>
      <c r="D833" s="31" t="inlineStr">
        <is>
          <t>Utility PV</t>
        </is>
      </c>
      <c r="E833" s="31">
        <f>LOOKUP(D833,$U$2:$V$15,$V$2:$V$15)</f>
        <v/>
      </c>
      <c r="F833" s="31">
        <f>F107/SUMIFS(F$3:F$722,$B$3:$B$722,$B833)*SUMIFS(Calculations!$E$3:$E$53,Calculations!$A$3:$A$53,$B833)</f>
        <v/>
      </c>
      <c r="G833" s="31">
        <f>G107/SUMIFS(G$3:G$722,$B$3:$B$722,$B833)*SUMIFS(Calculations!$E$3:$E$53,Calculations!$A$3:$A$53,$B833)</f>
        <v/>
      </c>
      <c r="H833" s="31">
        <f>H107/SUMIFS(H$3:H$722,$B$3:$B$722,$B833)*SUMIFS(Calculations!$E$3:$E$53,Calculations!$A$3:$A$53,$B833)</f>
        <v/>
      </c>
      <c r="I833" s="31">
        <f>I107/SUMIFS(I$3:I$722,$B$3:$B$722,$B833)*SUMIFS(Calculations!$E$3:$E$53,Calculations!$A$3:$A$53,$B833)</f>
        <v/>
      </c>
      <c r="J833" s="31">
        <f>J107/SUMIFS(J$3:J$722,$B$3:$B$722,$B833)*SUMIFS(Calculations!$E$3:$E$53,Calculations!$A$3:$A$53,$B833)</f>
        <v/>
      </c>
      <c r="K833" s="31">
        <f>K107/SUMIFS(K$3:K$722,$B$3:$B$722,$B833)*SUMIFS(Calculations!$E$3:$E$53,Calculations!$A$3:$A$53,$B833)</f>
        <v/>
      </c>
      <c r="L833" s="31">
        <f>L107/SUMIFS(L$3:L$722,$B$3:$B$722,$B833)*SUMIFS(Calculations!$E$3:$E$53,Calculations!$A$3:$A$53,$B833)</f>
        <v/>
      </c>
      <c r="M833" s="31">
        <f>M107/SUMIFS(M$3:M$722,$B$3:$B$722,$B833)*SUMIFS(Calculations!$E$3:$E$53,Calculations!$A$3:$A$53,$B833)</f>
        <v/>
      </c>
      <c r="N833" s="31">
        <f>N107/SUMIFS(N$3:N$722,$B$3:$B$722,$B833)*SUMIFS(Calculations!$E$3:$E$53,Calculations!$A$3:$A$53,$B833)</f>
        <v/>
      </c>
      <c r="O833" s="31">
        <f>O107/SUMIFS(O$3:O$722,$B$3:$B$722,$B833)*SUMIFS(Calculations!$E$3:$E$53,Calculations!$A$3:$A$53,$B833)</f>
        <v/>
      </c>
      <c r="P833" s="31">
        <f>P107/SUMIFS(P$3:P$722,$B$3:$B$722,$B833)*SUMIFS(Calculations!$E$3:$E$53,Calculations!$A$3:$A$53,$B833)</f>
        <v/>
      </c>
      <c r="Q833" s="31">
        <f>Q107/SUMIFS(Q$3:Q$722,$B$3:$B$722,$B833)*SUMIFS(Calculations!$E$3:$E$53,Calculations!$A$3:$A$53,$B833)</f>
        <v/>
      </c>
      <c r="R833" s="31">
        <f>R107/SUMIFS(R$3:R$722,$B$3:$B$722,$B833)*SUMIFS(Calculations!$E$3:$E$53,Calculations!$A$3:$A$53,$B833)</f>
        <v/>
      </c>
    </row>
    <row r="834" ht="15.75" customHeight="1">
      <c r="B834" s="31" t="inlineStr">
        <is>
          <t>FL</t>
        </is>
      </c>
      <c r="C834" s="31" t="inlineStr">
        <is>
          <t>Generation</t>
        </is>
      </c>
      <c r="D834" s="31" t="inlineStr">
        <is>
          <t>Biopower</t>
        </is>
      </c>
      <c r="E834" s="31">
        <f>LOOKUP(D834,$U$2:$V$15,$V$2:$V$15)</f>
        <v/>
      </c>
      <c r="F834" s="31">
        <f>F108/SUMIFS(F$3:F$722,$B$3:$B$722,$B834)*SUMIFS(Calculations!$E$3:$E$53,Calculations!$A$3:$A$53,$B834)</f>
        <v/>
      </c>
      <c r="G834" s="31">
        <f>G108/SUMIFS(G$3:G$722,$B$3:$B$722,$B834)*SUMIFS(Calculations!$E$3:$E$53,Calculations!$A$3:$A$53,$B834)</f>
        <v/>
      </c>
      <c r="H834" s="31">
        <f>H108/SUMIFS(H$3:H$722,$B$3:$B$722,$B834)*SUMIFS(Calculations!$E$3:$E$53,Calculations!$A$3:$A$53,$B834)</f>
        <v/>
      </c>
      <c r="I834" s="31">
        <f>I108/SUMIFS(I$3:I$722,$B$3:$B$722,$B834)*SUMIFS(Calculations!$E$3:$E$53,Calculations!$A$3:$A$53,$B834)</f>
        <v/>
      </c>
      <c r="J834" s="31">
        <f>J108/SUMIFS(J$3:J$722,$B$3:$B$722,$B834)*SUMIFS(Calculations!$E$3:$E$53,Calculations!$A$3:$A$53,$B834)</f>
        <v/>
      </c>
      <c r="K834" s="31">
        <f>K108/SUMIFS(K$3:K$722,$B$3:$B$722,$B834)*SUMIFS(Calculations!$E$3:$E$53,Calculations!$A$3:$A$53,$B834)</f>
        <v/>
      </c>
      <c r="L834" s="31">
        <f>L108/SUMIFS(L$3:L$722,$B$3:$B$722,$B834)*SUMIFS(Calculations!$E$3:$E$53,Calculations!$A$3:$A$53,$B834)</f>
        <v/>
      </c>
      <c r="M834" s="31">
        <f>M108/SUMIFS(M$3:M$722,$B$3:$B$722,$B834)*SUMIFS(Calculations!$E$3:$E$53,Calculations!$A$3:$A$53,$B834)</f>
        <v/>
      </c>
      <c r="N834" s="31">
        <f>N108/SUMIFS(N$3:N$722,$B$3:$B$722,$B834)*SUMIFS(Calculations!$E$3:$E$53,Calculations!$A$3:$A$53,$B834)</f>
        <v/>
      </c>
      <c r="O834" s="31">
        <f>O108/SUMIFS(O$3:O$722,$B$3:$B$722,$B834)*SUMIFS(Calculations!$E$3:$E$53,Calculations!$A$3:$A$53,$B834)</f>
        <v/>
      </c>
      <c r="P834" s="31">
        <f>P108/SUMIFS(P$3:P$722,$B$3:$B$722,$B834)*SUMIFS(Calculations!$E$3:$E$53,Calculations!$A$3:$A$53,$B834)</f>
        <v/>
      </c>
      <c r="Q834" s="31">
        <f>Q108/SUMIFS(Q$3:Q$722,$B$3:$B$722,$B834)*SUMIFS(Calculations!$E$3:$E$53,Calculations!$A$3:$A$53,$B834)</f>
        <v/>
      </c>
      <c r="R834" s="31">
        <f>R108/SUMIFS(R$3:R$722,$B$3:$B$722,$B834)*SUMIFS(Calculations!$E$3:$E$53,Calculations!$A$3:$A$53,$B834)</f>
        <v/>
      </c>
    </row>
    <row r="835" ht="15.75" customHeight="1">
      <c r="B835" s="31" t="inlineStr">
        <is>
          <t>FL</t>
        </is>
      </c>
      <c r="C835" s="31" t="inlineStr">
        <is>
          <t>Generation</t>
        </is>
      </c>
      <c r="D835" s="31" t="inlineStr">
        <is>
          <t>Coal</t>
        </is>
      </c>
      <c r="E835" s="31">
        <f>LOOKUP(D835,$U$2:$V$15,$V$2:$V$15)</f>
        <v/>
      </c>
      <c r="F835" s="31">
        <f>F109/SUMIFS(F$3:F$722,$B$3:$B$722,$B835)*SUMIFS(Calculations!$E$3:$E$53,Calculations!$A$3:$A$53,$B835)</f>
        <v/>
      </c>
      <c r="G835" s="31">
        <f>G109/SUMIFS(G$3:G$722,$B$3:$B$722,$B835)*SUMIFS(Calculations!$E$3:$E$53,Calculations!$A$3:$A$53,$B835)</f>
        <v/>
      </c>
      <c r="H835" s="31">
        <f>H109/SUMIFS(H$3:H$722,$B$3:$B$722,$B835)*SUMIFS(Calculations!$E$3:$E$53,Calculations!$A$3:$A$53,$B835)</f>
        <v/>
      </c>
      <c r="I835" s="31">
        <f>I109/SUMIFS(I$3:I$722,$B$3:$B$722,$B835)*SUMIFS(Calculations!$E$3:$E$53,Calculations!$A$3:$A$53,$B835)</f>
        <v/>
      </c>
      <c r="J835" s="31">
        <f>J109/SUMIFS(J$3:J$722,$B$3:$B$722,$B835)*SUMIFS(Calculations!$E$3:$E$53,Calculations!$A$3:$A$53,$B835)</f>
        <v/>
      </c>
      <c r="K835" s="31">
        <f>K109/SUMIFS(K$3:K$722,$B$3:$B$722,$B835)*SUMIFS(Calculations!$E$3:$E$53,Calculations!$A$3:$A$53,$B835)</f>
        <v/>
      </c>
      <c r="L835" s="31">
        <f>L109/SUMIFS(L$3:L$722,$B$3:$B$722,$B835)*SUMIFS(Calculations!$E$3:$E$53,Calculations!$A$3:$A$53,$B835)</f>
        <v/>
      </c>
      <c r="M835" s="31">
        <f>M109/SUMIFS(M$3:M$722,$B$3:$B$722,$B835)*SUMIFS(Calculations!$E$3:$E$53,Calculations!$A$3:$A$53,$B835)</f>
        <v/>
      </c>
      <c r="N835" s="31">
        <f>N109/SUMIFS(N$3:N$722,$B$3:$B$722,$B835)*SUMIFS(Calculations!$E$3:$E$53,Calculations!$A$3:$A$53,$B835)</f>
        <v/>
      </c>
      <c r="O835" s="31">
        <f>O109/SUMIFS(O$3:O$722,$B$3:$B$722,$B835)*SUMIFS(Calculations!$E$3:$E$53,Calculations!$A$3:$A$53,$B835)</f>
        <v/>
      </c>
      <c r="P835" s="31">
        <f>P109/SUMIFS(P$3:P$722,$B$3:$B$722,$B835)*SUMIFS(Calculations!$E$3:$E$53,Calculations!$A$3:$A$53,$B835)</f>
        <v/>
      </c>
      <c r="Q835" s="31">
        <f>Q109/SUMIFS(Q$3:Q$722,$B$3:$B$722,$B835)*SUMIFS(Calculations!$E$3:$E$53,Calculations!$A$3:$A$53,$B835)</f>
        <v/>
      </c>
      <c r="R835" s="31">
        <f>R109/SUMIFS(R$3:R$722,$B$3:$B$722,$B835)*SUMIFS(Calculations!$E$3:$E$53,Calculations!$A$3:$A$53,$B835)</f>
        <v/>
      </c>
    </row>
    <row r="836" ht="15.75" customHeight="1">
      <c r="B836" s="31" t="inlineStr">
        <is>
          <t>FL</t>
        </is>
      </c>
      <c r="C836" s="31" t="inlineStr">
        <is>
          <t>Generation</t>
        </is>
      </c>
      <c r="D836" s="31" t="inlineStr">
        <is>
          <t>CSP</t>
        </is>
      </c>
      <c r="E836" s="31">
        <f>LOOKUP(D836,$U$2:$V$15,$V$2:$V$15)</f>
        <v/>
      </c>
      <c r="F836" s="31">
        <f>F110/SUMIFS(F$3:F$722,$B$3:$B$722,$B836)*SUMIFS(Calculations!$E$3:$E$53,Calculations!$A$3:$A$53,$B836)</f>
        <v/>
      </c>
      <c r="G836" s="31">
        <f>G110/SUMIFS(G$3:G$722,$B$3:$B$722,$B836)*SUMIFS(Calculations!$E$3:$E$53,Calculations!$A$3:$A$53,$B836)</f>
        <v/>
      </c>
      <c r="H836" s="31">
        <f>H110/SUMIFS(H$3:H$722,$B$3:$B$722,$B836)*SUMIFS(Calculations!$E$3:$E$53,Calculations!$A$3:$A$53,$B836)</f>
        <v/>
      </c>
      <c r="I836" s="31">
        <f>I110/SUMIFS(I$3:I$722,$B$3:$B$722,$B836)*SUMIFS(Calculations!$E$3:$E$53,Calculations!$A$3:$A$53,$B836)</f>
        <v/>
      </c>
      <c r="J836" s="31">
        <f>J110/SUMIFS(J$3:J$722,$B$3:$B$722,$B836)*SUMIFS(Calculations!$E$3:$E$53,Calculations!$A$3:$A$53,$B836)</f>
        <v/>
      </c>
      <c r="K836" s="31">
        <f>K110/SUMIFS(K$3:K$722,$B$3:$B$722,$B836)*SUMIFS(Calculations!$E$3:$E$53,Calculations!$A$3:$A$53,$B836)</f>
        <v/>
      </c>
      <c r="L836" s="31">
        <f>L110/SUMIFS(L$3:L$722,$B$3:$B$722,$B836)*SUMIFS(Calculations!$E$3:$E$53,Calculations!$A$3:$A$53,$B836)</f>
        <v/>
      </c>
      <c r="M836" s="31">
        <f>M110/SUMIFS(M$3:M$722,$B$3:$B$722,$B836)*SUMIFS(Calculations!$E$3:$E$53,Calculations!$A$3:$A$53,$B836)</f>
        <v/>
      </c>
      <c r="N836" s="31">
        <f>N110/SUMIFS(N$3:N$722,$B$3:$B$722,$B836)*SUMIFS(Calculations!$E$3:$E$53,Calculations!$A$3:$A$53,$B836)</f>
        <v/>
      </c>
      <c r="O836" s="31">
        <f>O110/SUMIFS(O$3:O$722,$B$3:$B$722,$B836)*SUMIFS(Calculations!$E$3:$E$53,Calculations!$A$3:$A$53,$B836)</f>
        <v/>
      </c>
      <c r="P836" s="31">
        <f>P110/SUMIFS(P$3:P$722,$B$3:$B$722,$B836)*SUMIFS(Calculations!$E$3:$E$53,Calculations!$A$3:$A$53,$B836)</f>
        <v/>
      </c>
      <c r="Q836" s="31">
        <f>Q110/SUMIFS(Q$3:Q$722,$B$3:$B$722,$B836)*SUMIFS(Calculations!$E$3:$E$53,Calculations!$A$3:$A$53,$B836)</f>
        <v/>
      </c>
      <c r="R836" s="31">
        <f>R110/SUMIFS(R$3:R$722,$B$3:$B$722,$B836)*SUMIFS(Calculations!$E$3:$E$53,Calculations!$A$3:$A$53,$B836)</f>
        <v/>
      </c>
    </row>
    <row r="837" ht="15.75" customHeight="1">
      <c r="B837" s="31" t="inlineStr">
        <is>
          <t>FL</t>
        </is>
      </c>
      <c r="C837" s="31" t="inlineStr">
        <is>
          <t>Generation</t>
        </is>
      </c>
      <c r="D837" s="31" t="inlineStr">
        <is>
          <t>Geothermal</t>
        </is>
      </c>
      <c r="E837" s="31">
        <f>LOOKUP(D837,$U$2:$V$15,$V$2:$V$15)</f>
        <v/>
      </c>
      <c r="F837" s="31">
        <f>F111/SUMIFS(F$3:F$722,$B$3:$B$722,$B837)*SUMIFS(Calculations!$E$3:$E$53,Calculations!$A$3:$A$53,$B837)</f>
        <v/>
      </c>
      <c r="G837" s="31">
        <f>G111/SUMIFS(G$3:G$722,$B$3:$B$722,$B837)*SUMIFS(Calculations!$E$3:$E$53,Calculations!$A$3:$A$53,$B837)</f>
        <v/>
      </c>
      <c r="H837" s="31">
        <f>H111/SUMIFS(H$3:H$722,$B$3:$B$722,$B837)*SUMIFS(Calculations!$E$3:$E$53,Calculations!$A$3:$A$53,$B837)</f>
        <v/>
      </c>
      <c r="I837" s="31">
        <f>I111/SUMIFS(I$3:I$722,$B$3:$B$722,$B837)*SUMIFS(Calculations!$E$3:$E$53,Calculations!$A$3:$A$53,$B837)</f>
        <v/>
      </c>
      <c r="J837" s="31">
        <f>J111/SUMIFS(J$3:J$722,$B$3:$B$722,$B837)*SUMIFS(Calculations!$E$3:$E$53,Calculations!$A$3:$A$53,$B837)</f>
        <v/>
      </c>
      <c r="K837" s="31">
        <f>K111/SUMIFS(K$3:K$722,$B$3:$B$722,$B837)*SUMIFS(Calculations!$E$3:$E$53,Calculations!$A$3:$A$53,$B837)</f>
        <v/>
      </c>
      <c r="L837" s="31">
        <f>L111/SUMIFS(L$3:L$722,$B$3:$B$722,$B837)*SUMIFS(Calculations!$E$3:$E$53,Calculations!$A$3:$A$53,$B837)</f>
        <v/>
      </c>
      <c r="M837" s="31">
        <f>M111/SUMIFS(M$3:M$722,$B$3:$B$722,$B837)*SUMIFS(Calculations!$E$3:$E$53,Calculations!$A$3:$A$53,$B837)</f>
        <v/>
      </c>
      <c r="N837" s="31">
        <f>N111/SUMIFS(N$3:N$722,$B$3:$B$722,$B837)*SUMIFS(Calculations!$E$3:$E$53,Calculations!$A$3:$A$53,$B837)</f>
        <v/>
      </c>
      <c r="O837" s="31">
        <f>O111/SUMIFS(O$3:O$722,$B$3:$B$722,$B837)*SUMIFS(Calculations!$E$3:$E$53,Calculations!$A$3:$A$53,$B837)</f>
        <v/>
      </c>
      <c r="P837" s="31">
        <f>P111/SUMIFS(P$3:P$722,$B$3:$B$722,$B837)*SUMIFS(Calculations!$E$3:$E$53,Calculations!$A$3:$A$53,$B837)</f>
        <v/>
      </c>
      <c r="Q837" s="31">
        <f>Q111/SUMIFS(Q$3:Q$722,$B$3:$B$722,$B837)*SUMIFS(Calculations!$E$3:$E$53,Calculations!$A$3:$A$53,$B837)</f>
        <v/>
      </c>
      <c r="R837" s="31">
        <f>R111/SUMIFS(R$3:R$722,$B$3:$B$722,$B837)*SUMIFS(Calculations!$E$3:$E$53,Calculations!$A$3:$A$53,$B837)</f>
        <v/>
      </c>
    </row>
    <row r="838" ht="15.75" customHeight="1">
      <c r="B838" s="31" t="inlineStr">
        <is>
          <t>FL</t>
        </is>
      </c>
      <c r="C838" s="31" t="inlineStr">
        <is>
          <t>Generation</t>
        </is>
      </c>
      <c r="D838" s="31" t="inlineStr">
        <is>
          <t>Hydro</t>
        </is>
      </c>
      <c r="E838" s="31">
        <f>LOOKUP(D838,$U$2:$V$15,$V$2:$V$15)</f>
        <v/>
      </c>
      <c r="F838" s="31">
        <f>F112/SUMIFS(F$3:F$722,$B$3:$B$722,$B838)*SUMIFS(Calculations!$E$3:$E$53,Calculations!$A$3:$A$53,$B838)</f>
        <v/>
      </c>
      <c r="G838" s="31">
        <f>G112/SUMIFS(G$3:G$722,$B$3:$B$722,$B838)*SUMIFS(Calculations!$E$3:$E$53,Calculations!$A$3:$A$53,$B838)</f>
        <v/>
      </c>
      <c r="H838" s="31">
        <f>H112/SUMIFS(H$3:H$722,$B$3:$B$722,$B838)*SUMIFS(Calculations!$E$3:$E$53,Calculations!$A$3:$A$53,$B838)</f>
        <v/>
      </c>
      <c r="I838" s="31">
        <f>I112/SUMIFS(I$3:I$722,$B$3:$B$722,$B838)*SUMIFS(Calculations!$E$3:$E$53,Calculations!$A$3:$A$53,$B838)</f>
        <v/>
      </c>
      <c r="J838" s="31">
        <f>J112/SUMIFS(J$3:J$722,$B$3:$B$722,$B838)*SUMIFS(Calculations!$E$3:$E$53,Calculations!$A$3:$A$53,$B838)</f>
        <v/>
      </c>
      <c r="K838" s="31">
        <f>K112/SUMIFS(K$3:K$722,$B$3:$B$722,$B838)*SUMIFS(Calculations!$E$3:$E$53,Calculations!$A$3:$A$53,$B838)</f>
        <v/>
      </c>
      <c r="L838" s="31">
        <f>L112/SUMIFS(L$3:L$722,$B$3:$B$722,$B838)*SUMIFS(Calculations!$E$3:$E$53,Calculations!$A$3:$A$53,$B838)</f>
        <v/>
      </c>
      <c r="M838" s="31">
        <f>M112/SUMIFS(M$3:M$722,$B$3:$B$722,$B838)*SUMIFS(Calculations!$E$3:$E$53,Calculations!$A$3:$A$53,$B838)</f>
        <v/>
      </c>
      <c r="N838" s="31">
        <f>N112/SUMIFS(N$3:N$722,$B$3:$B$722,$B838)*SUMIFS(Calculations!$E$3:$E$53,Calculations!$A$3:$A$53,$B838)</f>
        <v/>
      </c>
      <c r="O838" s="31">
        <f>O112/SUMIFS(O$3:O$722,$B$3:$B$722,$B838)*SUMIFS(Calculations!$E$3:$E$53,Calculations!$A$3:$A$53,$B838)</f>
        <v/>
      </c>
      <c r="P838" s="31">
        <f>P112/SUMIFS(P$3:P$722,$B$3:$B$722,$B838)*SUMIFS(Calculations!$E$3:$E$53,Calculations!$A$3:$A$53,$B838)</f>
        <v/>
      </c>
      <c r="Q838" s="31">
        <f>Q112/SUMIFS(Q$3:Q$722,$B$3:$B$722,$B838)*SUMIFS(Calculations!$E$3:$E$53,Calculations!$A$3:$A$53,$B838)</f>
        <v/>
      </c>
      <c r="R838" s="31">
        <f>R112/SUMIFS(R$3:R$722,$B$3:$B$722,$B838)*SUMIFS(Calculations!$E$3:$E$53,Calculations!$A$3:$A$53,$B838)</f>
        <v/>
      </c>
    </row>
    <row r="839" ht="15.75" customHeight="1">
      <c r="B839" s="31" t="inlineStr">
        <is>
          <t>FL</t>
        </is>
      </c>
      <c r="C839" s="31" t="inlineStr">
        <is>
          <t>Generation</t>
        </is>
      </c>
      <c r="D839" s="31" t="inlineStr">
        <is>
          <t>Imports</t>
        </is>
      </c>
      <c r="E839" s="31">
        <f>LOOKUP(D839,$U$2:$V$15,$V$2:$V$15)</f>
        <v/>
      </c>
      <c r="F839" s="31">
        <f>F113/SUMIFS(F$3:F$722,$B$3:$B$722,$B839)*SUMIFS(Calculations!$E$3:$E$53,Calculations!$A$3:$A$53,$B839)</f>
        <v/>
      </c>
      <c r="G839" s="31">
        <f>G113/SUMIFS(G$3:G$722,$B$3:$B$722,$B839)*SUMIFS(Calculations!$E$3:$E$53,Calculations!$A$3:$A$53,$B839)</f>
        <v/>
      </c>
      <c r="H839" s="31">
        <f>H113/SUMIFS(H$3:H$722,$B$3:$B$722,$B839)*SUMIFS(Calculations!$E$3:$E$53,Calculations!$A$3:$A$53,$B839)</f>
        <v/>
      </c>
      <c r="I839" s="31">
        <f>I113/SUMIFS(I$3:I$722,$B$3:$B$722,$B839)*SUMIFS(Calculations!$E$3:$E$53,Calculations!$A$3:$A$53,$B839)</f>
        <v/>
      </c>
      <c r="J839" s="31">
        <f>J113/SUMIFS(J$3:J$722,$B$3:$B$722,$B839)*SUMIFS(Calculations!$E$3:$E$53,Calculations!$A$3:$A$53,$B839)</f>
        <v/>
      </c>
      <c r="K839" s="31">
        <f>K113/SUMIFS(K$3:K$722,$B$3:$B$722,$B839)*SUMIFS(Calculations!$E$3:$E$53,Calculations!$A$3:$A$53,$B839)</f>
        <v/>
      </c>
      <c r="L839" s="31">
        <f>L113/SUMIFS(L$3:L$722,$B$3:$B$722,$B839)*SUMIFS(Calculations!$E$3:$E$53,Calculations!$A$3:$A$53,$B839)</f>
        <v/>
      </c>
      <c r="M839" s="31">
        <f>M113/SUMIFS(M$3:M$722,$B$3:$B$722,$B839)*SUMIFS(Calculations!$E$3:$E$53,Calculations!$A$3:$A$53,$B839)</f>
        <v/>
      </c>
      <c r="N839" s="31">
        <f>N113/SUMIFS(N$3:N$722,$B$3:$B$722,$B839)*SUMIFS(Calculations!$E$3:$E$53,Calculations!$A$3:$A$53,$B839)</f>
        <v/>
      </c>
      <c r="O839" s="31">
        <f>O113/SUMIFS(O$3:O$722,$B$3:$B$722,$B839)*SUMIFS(Calculations!$E$3:$E$53,Calculations!$A$3:$A$53,$B839)</f>
        <v/>
      </c>
      <c r="P839" s="31">
        <f>P113/SUMIFS(P$3:P$722,$B$3:$B$722,$B839)*SUMIFS(Calculations!$E$3:$E$53,Calculations!$A$3:$A$53,$B839)</f>
        <v/>
      </c>
      <c r="Q839" s="31">
        <f>Q113/SUMIFS(Q$3:Q$722,$B$3:$B$722,$B839)*SUMIFS(Calculations!$E$3:$E$53,Calculations!$A$3:$A$53,$B839)</f>
        <v/>
      </c>
      <c r="R839" s="31">
        <f>R113/SUMIFS(R$3:R$722,$B$3:$B$722,$B839)*SUMIFS(Calculations!$E$3:$E$53,Calculations!$A$3:$A$53,$B839)</f>
        <v/>
      </c>
    </row>
    <row r="840" ht="15.75" customHeight="1">
      <c r="B840" s="31" t="inlineStr">
        <is>
          <t>FL</t>
        </is>
      </c>
      <c r="C840" s="31" t="inlineStr">
        <is>
          <t>Generation</t>
        </is>
      </c>
      <c r="D840" s="31" t="inlineStr">
        <is>
          <t>Land-based Wind</t>
        </is>
      </c>
      <c r="E840" s="31">
        <f>LOOKUP(D840,$U$2:$V$15,$V$2:$V$15)</f>
        <v/>
      </c>
      <c r="F840" s="31">
        <f>F114/SUMIFS(F$3:F$722,$B$3:$B$722,$B840)*SUMIFS(Calculations!$E$3:$E$53,Calculations!$A$3:$A$53,$B840)</f>
        <v/>
      </c>
      <c r="G840" s="31">
        <f>G114/SUMIFS(G$3:G$722,$B$3:$B$722,$B840)*SUMIFS(Calculations!$E$3:$E$53,Calculations!$A$3:$A$53,$B840)</f>
        <v/>
      </c>
      <c r="H840" s="31">
        <f>H114/SUMIFS(H$3:H$722,$B$3:$B$722,$B840)*SUMIFS(Calculations!$E$3:$E$53,Calculations!$A$3:$A$53,$B840)</f>
        <v/>
      </c>
      <c r="I840" s="31">
        <f>I114/SUMIFS(I$3:I$722,$B$3:$B$722,$B840)*SUMIFS(Calculations!$E$3:$E$53,Calculations!$A$3:$A$53,$B840)</f>
        <v/>
      </c>
      <c r="J840" s="31">
        <f>J114/SUMIFS(J$3:J$722,$B$3:$B$722,$B840)*SUMIFS(Calculations!$E$3:$E$53,Calculations!$A$3:$A$53,$B840)</f>
        <v/>
      </c>
      <c r="K840" s="31">
        <f>K114/SUMIFS(K$3:K$722,$B$3:$B$722,$B840)*SUMIFS(Calculations!$E$3:$E$53,Calculations!$A$3:$A$53,$B840)</f>
        <v/>
      </c>
      <c r="L840" s="31">
        <f>L114/SUMIFS(L$3:L$722,$B$3:$B$722,$B840)*SUMIFS(Calculations!$E$3:$E$53,Calculations!$A$3:$A$53,$B840)</f>
        <v/>
      </c>
      <c r="M840" s="31">
        <f>M114/SUMIFS(M$3:M$722,$B$3:$B$722,$B840)*SUMIFS(Calculations!$E$3:$E$53,Calculations!$A$3:$A$53,$B840)</f>
        <v/>
      </c>
      <c r="N840" s="31">
        <f>N114/SUMIFS(N$3:N$722,$B$3:$B$722,$B840)*SUMIFS(Calculations!$E$3:$E$53,Calculations!$A$3:$A$53,$B840)</f>
        <v/>
      </c>
      <c r="O840" s="31">
        <f>O114/SUMIFS(O$3:O$722,$B$3:$B$722,$B840)*SUMIFS(Calculations!$E$3:$E$53,Calculations!$A$3:$A$53,$B840)</f>
        <v/>
      </c>
      <c r="P840" s="31">
        <f>P114/SUMIFS(P$3:P$722,$B$3:$B$722,$B840)*SUMIFS(Calculations!$E$3:$E$53,Calculations!$A$3:$A$53,$B840)</f>
        <v/>
      </c>
      <c r="Q840" s="31">
        <f>Q114/SUMIFS(Q$3:Q$722,$B$3:$B$722,$B840)*SUMIFS(Calculations!$E$3:$E$53,Calculations!$A$3:$A$53,$B840)</f>
        <v/>
      </c>
      <c r="R840" s="31">
        <f>R114/SUMIFS(R$3:R$722,$B$3:$B$722,$B840)*SUMIFS(Calculations!$E$3:$E$53,Calculations!$A$3:$A$53,$B840)</f>
        <v/>
      </c>
    </row>
    <row r="841" ht="15.75" customHeight="1">
      <c r="B841" s="31" t="inlineStr">
        <is>
          <t>FL</t>
        </is>
      </c>
      <c r="C841" s="31" t="inlineStr">
        <is>
          <t>Generation</t>
        </is>
      </c>
      <c r="D841" s="31" t="inlineStr">
        <is>
          <t>NG-CC</t>
        </is>
      </c>
      <c r="E841" s="31">
        <f>LOOKUP(D841,$U$2:$V$15,$V$2:$V$15)</f>
        <v/>
      </c>
      <c r="F841" s="31">
        <f>F115/SUMIFS(F$3:F$722,$B$3:$B$722,$B841)*SUMIFS(Calculations!$E$3:$E$53,Calculations!$A$3:$A$53,$B841)</f>
        <v/>
      </c>
      <c r="G841" s="31">
        <f>G115/SUMIFS(G$3:G$722,$B$3:$B$722,$B841)*SUMIFS(Calculations!$E$3:$E$53,Calculations!$A$3:$A$53,$B841)</f>
        <v/>
      </c>
      <c r="H841" s="31">
        <f>H115/SUMIFS(H$3:H$722,$B$3:$B$722,$B841)*SUMIFS(Calculations!$E$3:$E$53,Calculations!$A$3:$A$53,$B841)</f>
        <v/>
      </c>
      <c r="I841" s="31">
        <f>I115/SUMIFS(I$3:I$722,$B$3:$B$722,$B841)*SUMIFS(Calculations!$E$3:$E$53,Calculations!$A$3:$A$53,$B841)</f>
        <v/>
      </c>
      <c r="J841" s="31">
        <f>J115/SUMIFS(J$3:J$722,$B$3:$B$722,$B841)*SUMIFS(Calculations!$E$3:$E$53,Calculations!$A$3:$A$53,$B841)</f>
        <v/>
      </c>
      <c r="K841" s="31">
        <f>K115/SUMIFS(K$3:K$722,$B$3:$B$722,$B841)*SUMIFS(Calculations!$E$3:$E$53,Calculations!$A$3:$A$53,$B841)</f>
        <v/>
      </c>
      <c r="L841" s="31">
        <f>L115/SUMIFS(L$3:L$722,$B$3:$B$722,$B841)*SUMIFS(Calculations!$E$3:$E$53,Calculations!$A$3:$A$53,$B841)</f>
        <v/>
      </c>
      <c r="M841" s="31">
        <f>M115/SUMIFS(M$3:M$722,$B$3:$B$722,$B841)*SUMIFS(Calculations!$E$3:$E$53,Calculations!$A$3:$A$53,$B841)</f>
        <v/>
      </c>
      <c r="N841" s="31">
        <f>N115/SUMIFS(N$3:N$722,$B$3:$B$722,$B841)*SUMIFS(Calculations!$E$3:$E$53,Calculations!$A$3:$A$53,$B841)</f>
        <v/>
      </c>
      <c r="O841" s="31">
        <f>O115/SUMIFS(O$3:O$722,$B$3:$B$722,$B841)*SUMIFS(Calculations!$E$3:$E$53,Calculations!$A$3:$A$53,$B841)</f>
        <v/>
      </c>
      <c r="P841" s="31">
        <f>P115/SUMIFS(P$3:P$722,$B$3:$B$722,$B841)*SUMIFS(Calculations!$E$3:$E$53,Calculations!$A$3:$A$53,$B841)</f>
        <v/>
      </c>
      <c r="Q841" s="31">
        <f>Q115/SUMIFS(Q$3:Q$722,$B$3:$B$722,$B841)*SUMIFS(Calculations!$E$3:$E$53,Calculations!$A$3:$A$53,$B841)</f>
        <v/>
      </c>
      <c r="R841" s="31">
        <f>R115/SUMIFS(R$3:R$722,$B$3:$B$722,$B841)*SUMIFS(Calculations!$E$3:$E$53,Calculations!$A$3:$A$53,$B841)</f>
        <v/>
      </c>
    </row>
    <row r="842" ht="15.75" customHeight="1">
      <c r="B842" s="31" t="inlineStr">
        <is>
          <t>FL</t>
        </is>
      </c>
      <c r="C842" s="31" t="inlineStr">
        <is>
          <t>Generation</t>
        </is>
      </c>
      <c r="D842" s="31" t="inlineStr">
        <is>
          <t>NG-CT</t>
        </is>
      </c>
      <c r="E842" s="31">
        <f>LOOKUP(D842,$U$2:$V$15,$V$2:$V$15)</f>
        <v/>
      </c>
      <c r="F842" s="31">
        <f>F116/SUMIFS(F$3:F$722,$B$3:$B$722,$B842)*SUMIFS(Calculations!$E$3:$E$53,Calculations!$A$3:$A$53,$B842)</f>
        <v/>
      </c>
      <c r="G842" s="31">
        <f>G116/SUMIFS(G$3:G$722,$B$3:$B$722,$B842)*SUMIFS(Calculations!$E$3:$E$53,Calculations!$A$3:$A$53,$B842)</f>
        <v/>
      </c>
      <c r="H842" s="31">
        <f>H116/SUMIFS(H$3:H$722,$B$3:$B$722,$B842)*SUMIFS(Calculations!$E$3:$E$53,Calculations!$A$3:$A$53,$B842)</f>
        <v/>
      </c>
      <c r="I842" s="31">
        <f>I116/SUMIFS(I$3:I$722,$B$3:$B$722,$B842)*SUMIFS(Calculations!$E$3:$E$53,Calculations!$A$3:$A$53,$B842)</f>
        <v/>
      </c>
      <c r="J842" s="31">
        <f>J116/SUMIFS(J$3:J$722,$B$3:$B$722,$B842)*SUMIFS(Calculations!$E$3:$E$53,Calculations!$A$3:$A$53,$B842)</f>
        <v/>
      </c>
      <c r="K842" s="31">
        <f>K116/SUMIFS(K$3:K$722,$B$3:$B$722,$B842)*SUMIFS(Calculations!$E$3:$E$53,Calculations!$A$3:$A$53,$B842)</f>
        <v/>
      </c>
      <c r="L842" s="31">
        <f>L116/SUMIFS(L$3:L$722,$B$3:$B$722,$B842)*SUMIFS(Calculations!$E$3:$E$53,Calculations!$A$3:$A$53,$B842)</f>
        <v/>
      </c>
      <c r="M842" s="31">
        <f>M116/SUMIFS(M$3:M$722,$B$3:$B$722,$B842)*SUMIFS(Calculations!$E$3:$E$53,Calculations!$A$3:$A$53,$B842)</f>
        <v/>
      </c>
      <c r="N842" s="31">
        <f>N116/SUMIFS(N$3:N$722,$B$3:$B$722,$B842)*SUMIFS(Calculations!$E$3:$E$53,Calculations!$A$3:$A$53,$B842)</f>
        <v/>
      </c>
      <c r="O842" s="31">
        <f>O116/SUMIFS(O$3:O$722,$B$3:$B$722,$B842)*SUMIFS(Calculations!$E$3:$E$53,Calculations!$A$3:$A$53,$B842)</f>
        <v/>
      </c>
      <c r="P842" s="31">
        <f>P116/SUMIFS(P$3:P$722,$B$3:$B$722,$B842)*SUMIFS(Calculations!$E$3:$E$53,Calculations!$A$3:$A$53,$B842)</f>
        <v/>
      </c>
      <c r="Q842" s="31">
        <f>Q116/SUMIFS(Q$3:Q$722,$B$3:$B$722,$B842)*SUMIFS(Calculations!$E$3:$E$53,Calculations!$A$3:$A$53,$B842)</f>
        <v/>
      </c>
      <c r="R842" s="31">
        <f>R116/SUMIFS(R$3:R$722,$B$3:$B$722,$B842)*SUMIFS(Calculations!$E$3:$E$53,Calculations!$A$3:$A$53,$B842)</f>
        <v/>
      </c>
    </row>
    <row r="843" ht="15.75" customHeight="1">
      <c r="B843" s="31" t="inlineStr">
        <is>
          <t>FL</t>
        </is>
      </c>
      <c r="C843" s="31" t="inlineStr">
        <is>
          <t>Generation</t>
        </is>
      </c>
      <c r="D843" s="31" t="inlineStr">
        <is>
          <t>Nuclear</t>
        </is>
      </c>
      <c r="E843" s="31">
        <f>LOOKUP(D843,$U$2:$V$15,$V$2:$V$15)</f>
        <v/>
      </c>
      <c r="F843" s="31">
        <f>F117/SUMIFS(F$3:F$722,$B$3:$B$722,$B843)*SUMIFS(Calculations!$E$3:$E$53,Calculations!$A$3:$A$53,$B843)</f>
        <v/>
      </c>
      <c r="G843" s="31">
        <f>G117/SUMIFS(G$3:G$722,$B$3:$B$722,$B843)*SUMIFS(Calculations!$E$3:$E$53,Calculations!$A$3:$A$53,$B843)</f>
        <v/>
      </c>
      <c r="H843" s="31">
        <f>H117/SUMIFS(H$3:H$722,$B$3:$B$722,$B843)*SUMIFS(Calculations!$E$3:$E$53,Calculations!$A$3:$A$53,$B843)</f>
        <v/>
      </c>
      <c r="I843" s="31">
        <f>I117/SUMIFS(I$3:I$722,$B$3:$B$722,$B843)*SUMIFS(Calculations!$E$3:$E$53,Calculations!$A$3:$A$53,$B843)</f>
        <v/>
      </c>
      <c r="J843" s="31">
        <f>J117/SUMIFS(J$3:J$722,$B$3:$B$722,$B843)*SUMIFS(Calculations!$E$3:$E$53,Calculations!$A$3:$A$53,$B843)</f>
        <v/>
      </c>
      <c r="K843" s="31">
        <f>K117/SUMIFS(K$3:K$722,$B$3:$B$722,$B843)*SUMIFS(Calculations!$E$3:$E$53,Calculations!$A$3:$A$53,$B843)</f>
        <v/>
      </c>
      <c r="L843" s="31">
        <f>L117/SUMIFS(L$3:L$722,$B$3:$B$722,$B843)*SUMIFS(Calculations!$E$3:$E$53,Calculations!$A$3:$A$53,$B843)</f>
        <v/>
      </c>
      <c r="M843" s="31">
        <f>M117/SUMIFS(M$3:M$722,$B$3:$B$722,$B843)*SUMIFS(Calculations!$E$3:$E$53,Calculations!$A$3:$A$53,$B843)</f>
        <v/>
      </c>
      <c r="N843" s="31">
        <f>N117/SUMIFS(N$3:N$722,$B$3:$B$722,$B843)*SUMIFS(Calculations!$E$3:$E$53,Calculations!$A$3:$A$53,$B843)</f>
        <v/>
      </c>
      <c r="O843" s="31">
        <f>O117/SUMIFS(O$3:O$722,$B$3:$B$722,$B843)*SUMIFS(Calculations!$E$3:$E$53,Calculations!$A$3:$A$53,$B843)</f>
        <v/>
      </c>
      <c r="P843" s="31">
        <f>P117/SUMIFS(P$3:P$722,$B$3:$B$722,$B843)*SUMIFS(Calculations!$E$3:$E$53,Calculations!$A$3:$A$53,$B843)</f>
        <v/>
      </c>
      <c r="Q843" s="31">
        <f>Q117/SUMIFS(Q$3:Q$722,$B$3:$B$722,$B843)*SUMIFS(Calculations!$E$3:$E$53,Calculations!$A$3:$A$53,$B843)</f>
        <v/>
      </c>
      <c r="R843" s="31">
        <f>R117/SUMIFS(R$3:R$722,$B$3:$B$722,$B843)*SUMIFS(Calculations!$E$3:$E$53,Calculations!$A$3:$A$53,$B843)</f>
        <v/>
      </c>
    </row>
    <row r="844" ht="15.75" customHeight="1">
      <c r="B844" s="31" t="inlineStr">
        <is>
          <t>FL</t>
        </is>
      </c>
      <c r="C844" s="31" t="inlineStr">
        <is>
          <t>Generation</t>
        </is>
      </c>
      <c r="D844" s="31" t="inlineStr">
        <is>
          <t>Offshore Wind</t>
        </is>
      </c>
      <c r="E844" s="31">
        <f>LOOKUP(D844,$U$2:$V$15,$V$2:$V$15)</f>
        <v/>
      </c>
      <c r="F844" s="31">
        <f>F118/SUMIFS(F$3:F$722,$B$3:$B$722,$B844)*SUMIFS(Calculations!$E$3:$E$53,Calculations!$A$3:$A$53,$B844)</f>
        <v/>
      </c>
      <c r="G844" s="31">
        <f>G118/SUMIFS(G$3:G$722,$B$3:$B$722,$B844)*SUMIFS(Calculations!$E$3:$E$53,Calculations!$A$3:$A$53,$B844)</f>
        <v/>
      </c>
      <c r="H844" s="31">
        <f>H118/SUMIFS(H$3:H$722,$B$3:$B$722,$B844)*SUMIFS(Calculations!$E$3:$E$53,Calculations!$A$3:$A$53,$B844)</f>
        <v/>
      </c>
      <c r="I844" s="31">
        <f>I118/SUMIFS(I$3:I$722,$B$3:$B$722,$B844)*SUMIFS(Calculations!$E$3:$E$53,Calculations!$A$3:$A$53,$B844)</f>
        <v/>
      </c>
      <c r="J844" s="31">
        <f>J118/SUMIFS(J$3:J$722,$B$3:$B$722,$B844)*SUMIFS(Calculations!$E$3:$E$53,Calculations!$A$3:$A$53,$B844)</f>
        <v/>
      </c>
      <c r="K844" s="31">
        <f>K118/SUMIFS(K$3:K$722,$B$3:$B$722,$B844)*SUMIFS(Calculations!$E$3:$E$53,Calculations!$A$3:$A$53,$B844)</f>
        <v/>
      </c>
      <c r="L844" s="31">
        <f>L118/SUMIFS(L$3:L$722,$B$3:$B$722,$B844)*SUMIFS(Calculations!$E$3:$E$53,Calculations!$A$3:$A$53,$B844)</f>
        <v/>
      </c>
      <c r="M844" s="31">
        <f>M118/SUMIFS(M$3:M$722,$B$3:$B$722,$B844)*SUMIFS(Calculations!$E$3:$E$53,Calculations!$A$3:$A$53,$B844)</f>
        <v/>
      </c>
      <c r="N844" s="31">
        <f>N118/SUMIFS(N$3:N$722,$B$3:$B$722,$B844)*SUMIFS(Calculations!$E$3:$E$53,Calculations!$A$3:$A$53,$B844)</f>
        <v/>
      </c>
      <c r="O844" s="31">
        <f>O118/SUMIFS(O$3:O$722,$B$3:$B$722,$B844)*SUMIFS(Calculations!$E$3:$E$53,Calculations!$A$3:$A$53,$B844)</f>
        <v/>
      </c>
      <c r="P844" s="31">
        <f>P118/SUMIFS(P$3:P$722,$B$3:$B$722,$B844)*SUMIFS(Calculations!$E$3:$E$53,Calculations!$A$3:$A$53,$B844)</f>
        <v/>
      </c>
      <c r="Q844" s="31">
        <f>Q118/SUMIFS(Q$3:Q$722,$B$3:$B$722,$B844)*SUMIFS(Calculations!$E$3:$E$53,Calculations!$A$3:$A$53,$B844)</f>
        <v/>
      </c>
      <c r="R844" s="31">
        <f>R118/SUMIFS(R$3:R$722,$B$3:$B$722,$B844)*SUMIFS(Calculations!$E$3:$E$53,Calculations!$A$3:$A$53,$B844)</f>
        <v/>
      </c>
    </row>
    <row r="845" ht="15.75" customHeight="1">
      <c r="B845" s="31" t="inlineStr">
        <is>
          <t>FL</t>
        </is>
      </c>
      <c r="C845" s="31" t="inlineStr">
        <is>
          <t>Generation</t>
        </is>
      </c>
      <c r="D845" s="31" t="inlineStr">
        <is>
          <t>Oil-Gas-Steam</t>
        </is>
      </c>
      <c r="E845" s="31">
        <f>LOOKUP(D845,$U$2:$V$15,$V$2:$V$15)</f>
        <v/>
      </c>
      <c r="F845" s="31">
        <f>F119/SUMIFS(F$3:F$722,$B$3:$B$722,$B845)*SUMIFS(Calculations!$E$3:$E$53,Calculations!$A$3:$A$53,$B845)</f>
        <v/>
      </c>
      <c r="G845" s="31">
        <f>G119/SUMIFS(G$3:G$722,$B$3:$B$722,$B845)*SUMIFS(Calculations!$E$3:$E$53,Calculations!$A$3:$A$53,$B845)</f>
        <v/>
      </c>
      <c r="H845" s="31">
        <f>H119/SUMIFS(H$3:H$722,$B$3:$B$722,$B845)*SUMIFS(Calculations!$E$3:$E$53,Calculations!$A$3:$A$53,$B845)</f>
        <v/>
      </c>
      <c r="I845" s="31">
        <f>I119/SUMIFS(I$3:I$722,$B$3:$B$722,$B845)*SUMIFS(Calculations!$E$3:$E$53,Calculations!$A$3:$A$53,$B845)</f>
        <v/>
      </c>
      <c r="J845" s="31">
        <f>J119/SUMIFS(J$3:J$722,$B$3:$B$722,$B845)*SUMIFS(Calculations!$E$3:$E$53,Calculations!$A$3:$A$53,$B845)</f>
        <v/>
      </c>
      <c r="K845" s="31">
        <f>K119/SUMIFS(K$3:K$722,$B$3:$B$722,$B845)*SUMIFS(Calculations!$E$3:$E$53,Calculations!$A$3:$A$53,$B845)</f>
        <v/>
      </c>
      <c r="L845" s="31">
        <f>L119/SUMIFS(L$3:L$722,$B$3:$B$722,$B845)*SUMIFS(Calculations!$E$3:$E$53,Calculations!$A$3:$A$53,$B845)</f>
        <v/>
      </c>
      <c r="M845" s="31">
        <f>M119/SUMIFS(M$3:M$722,$B$3:$B$722,$B845)*SUMIFS(Calculations!$E$3:$E$53,Calculations!$A$3:$A$53,$B845)</f>
        <v/>
      </c>
      <c r="N845" s="31">
        <f>N119/SUMIFS(N$3:N$722,$B$3:$B$722,$B845)*SUMIFS(Calculations!$E$3:$E$53,Calculations!$A$3:$A$53,$B845)</f>
        <v/>
      </c>
      <c r="O845" s="31">
        <f>O119/SUMIFS(O$3:O$722,$B$3:$B$722,$B845)*SUMIFS(Calculations!$E$3:$E$53,Calculations!$A$3:$A$53,$B845)</f>
        <v/>
      </c>
      <c r="P845" s="31">
        <f>P119/SUMIFS(P$3:P$722,$B$3:$B$722,$B845)*SUMIFS(Calculations!$E$3:$E$53,Calculations!$A$3:$A$53,$B845)</f>
        <v/>
      </c>
      <c r="Q845" s="31">
        <f>Q119/SUMIFS(Q$3:Q$722,$B$3:$B$722,$B845)*SUMIFS(Calculations!$E$3:$E$53,Calculations!$A$3:$A$53,$B845)</f>
        <v/>
      </c>
      <c r="R845" s="31">
        <f>R119/SUMIFS(R$3:R$722,$B$3:$B$722,$B845)*SUMIFS(Calculations!$E$3:$E$53,Calculations!$A$3:$A$53,$B845)</f>
        <v/>
      </c>
    </row>
    <row r="846" ht="15.75" customHeight="1">
      <c r="B846" s="31" t="inlineStr">
        <is>
          <t>FL</t>
        </is>
      </c>
      <c r="C846" s="31" t="inlineStr">
        <is>
          <t>Generation</t>
        </is>
      </c>
      <c r="D846" s="31" t="inlineStr">
        <is>
          <t>Rooftop PV</t>
        </is>
      </c>
      <c r="E846" s="31">
        <f>LOOKUP(D846,$U$2:$V$15,$V$2:$V$15)</f>
        <v/>
      </c>
      <c r="F846" s="31">
        <f>F120/SUMIFS(F$3:F$722,$B$3:$B$722,$B846)*SUMIFS(Calculations!$E$3:$E$53,Calculations!$A$3:$A$53,$B846)</f>
        <v/>
      </c>
      <c r="G846" s="31">
        <f>G120/SUMIFS(G$3:G$722,$B$3:$B$722,$B846)*SUMIFS(Calculations!$E$3:$E$53,Calculations!$A$3:$A$53,$B846)</f>
        <v/>
      </c>
      <c r="H846" s="31">
        <f>H120/SUMIFS(H$3:H$722,$B$3:$B$722,$B846)*SUMIFS(Calculations!$E$3:$E$53,Calculations!$A$3:$A$53,$B846)</f>
        <v/>
      </c>
      <c r="I846" s="31">
        <f>I120/SUMIFS(I$3:I$722,$B$3:$B$722,$B846)*SUMIFS(Calculations!$E$3:$E$53,Calculations!$A$3:$A$53,$B846)</f>
        <v/>
      </c>
      <c r="J846" s="31">
        <f>J120/SUMIFS(J$3:J$722,$B$3:$B$722,$B846)*SUMIFS(Calculations!$E$3:$E$53,Calculations!$A$3:$A$53,$B846)</f>
        <v/>
      </c>
      <c r="K846" s="31">
        <f>K120/SUMIFS(K$3:K$722,$B$3:$B$722,$B846)*SUMIFS(Calculations!$E$3:$E$53,Calculations!$A$3:$A$53,$B846)</f>
        <v/>
      </c>
      <c r="L846" s="31">
        <f>L120/SUMIFS(L$3:L$722,$B$3:$B$722,$B846)*SUMIFS(Calculations!$E$3:$E$53,Calculations!$A$3:$A$53,$B846)</f>
        <v/>
      </c>
      <c r="M846" s="31">
        <f>M120/SUMIFS(M$3:M$722,$B$3:$B$722,$B846)*SUMIFS(Calculations!$E$3:$E$53,Calculations!$A$3:$A$53,$B846)</f>
        <v/>
      </c>
      <c r="N846" s="31">
        <f>N120/SUMIFS(N$3:N$722,$B$3:$B$722,$B846)*SUMIFS(Calculations!$E$3:$E$53,Calculations!$A$3:$A$53,$B846)</f>
        <v/>
      </c>
      <c r="O846" s="31">
        <f>O120/SUMIFS(O$3:O$722,$B$3:$B$722,$B846)*SUMIFS(Calculations!$E$3:$E$53,Calculations!$A$3:$A$53,$B846)</f>
        <v/>
      </c>
      <c r="P846" s="31">
        <f>P120/SUMIFS(P$3:P$722,$B$3:$B$722,$B846)*SUMIFS(Calculations!$E$3:$E$53,Calculations!$A$3:$A$53,$B846)</f>
        <v/>
      </c>
      <c r="Q846" s="31">
        <f>Q120/SUMIFS(Q$3:Q$722,$B$3:$B$722,$B846)*SUMIFS(Calculations!$E$3:$E$53,Calculations!$A$3:$A$53,$B846)</f>
        <v/>
      </c>
      <c r="R846" s="31">
        <f>R120/SUMIFS(R$3:R$722,$B$3:$B$722,$B846)*SUMIFS(Calculations!$E$3:$E$53,Calculations!$A$3:$A$53,$B846)</f>
        <v/>
      </c>
    </row>
    <row r="847" ht="15.75" customHeight="1">
      <c r="B847" s="31" t="inlineStr">
        <is>
          <t>FL</t>
        </is>
      </c>
      <c r="C847" s="31" t="inlineStr">
        <is>
          <t>Generation</t>
        </is>
      </c>
      <c r="D847" s="31" t="inlineStr">
        <is>
          <t>Storage</t>
        </is>
      </c>
      <c r="E847" s="31">
        <f>LOOKUP(D847,$U$2:$V$15,$V$2:$V$15)</f>
        <v/>
      </c>
      <c r="F847" s="31">
        <f>F121/SUMIFS(F$3:F$722,$B$3:$B$722,$B847)*SUMIFS(Calculations!$E$3:$E$53,Calculations!$A$3:$A$53,$B847)</f>
        <v/>
      </c>
      <c r="G847" s="31">
        <f>G121/SUMIFS(G$3:G$722,$B$3:$B$722,$B847)*SUMIFS(Calculations!$E$3:$E$53,Calculations!$A$3:$A$53,$B847)</f>
        <v/>
      </c>
      <c r="H847" s="31">
        <f>H121/SUMIFS(H$3:H$722,$B$3:$B$722,$B847)*SUMIFS(Calculations!$E$3:$E$53,Calculations!$A$3:$A$53,$B847)</f>
        <v/>
      </c>
      <c r="I847" s="31">
        <f>I121/SUMIFS(I$3:I$722,$B$3:$B$722,$B847)*SUMIFS(Calculations!$E$3:$E$53,Calculations!$A$3:$A$53,$B847)</f>
        <v/>
      </c>
      <c r="J847" s="31">
        <f>J121/SUMIFS(J$3:J$722,$B$3:$B$722,$B847)*SUMIFS(Calculations!$E$3:$E$53,Calculations!$A$3:$A$53,$B847)</f>
        <v/>
      </c>
      <c r="K847" s="31">
        <f>K121/SUMIFS(K$3:K$722,$B$3:$B$722,$B847)*SUMIFS(Calculations!$E$3:$E$53,Calculations!$A$3:$A$53,$B847)</f>
        <v/>
      </c>
      <c r="L847" s="31">
        <f>L121/SUMIFS(L$3:L$722,$B$3:$B$722,$B847)*SUMIFS(Calculations!$E$3:$E$53,Calculations!$A$3:$A$53,$B847)</f>
        <v/>
      </c>
      <c r="M847" s="31">
        <f>M121/SUMIFS(M$3:M$722,$B$3:$B$722,$B847)*SUMIFS(Calculations!$E$3:$E$53,Calculations!$A$3:$A$53,$B847)</f>
        <v/>
      </c>
      <c r="N847" s="31">
        <f>N121/SUMIFS(N$3:N$722,$B$3:$B$722,$B847)*SUMIFS(Calculations!$E$3:$E$53,Calculations!$A$3:$A$53,$B847)</f>
        <v/>
      </c>
      <c r="O847" s="31">
        <f>O121/SUMIFS(O$3:O$722,$B$3:$B$722,$B847)*SUMIFS(Calculations!$E$3:$E$53,Calculations!$A$3:$A$53,$B847)</f>
        <v/>
      </c>
      <c r="P847" s="31">
        <f>P121/SUMIFS(P$3:P$722,$B$3:$B$722,$B847)*SUMIFS(Calculations!$E$3:$E$53,Calculations!$A$3:$A$53,$B847)</f>
        <v/>
      </c>
      <c r="Q847" s="31">
        <f>Q121/SUMIFS(Q$3:Q$722,$B$3:$B$722,$B847)*SUMIFS(Calculations!$E$3:$E$53,Calculations!$A$3:$A$53,$B847)</f>
        <v/>
      </c>
      <c r="R847" s="31">
        <f>R121/SUMIFS(R$3:R$722,$B$3:$B$722,$B847)*SUMIFS(Calculations!$E$3:$E$53,Calculations!$A$3:$A$53,$B847)</f>
        <v/>
      </c>
    </row>
    <row r="848" ht="15.75" customHeight="1">
      <c r="B848" s="31" t="inlineStr">
        <is>
          <t>FL</t>
        </is>
      </c>
      <c r="C848" s="31" t="inlineStr">
        <is>
          <t>Generation</t>
        </is>
      </c>
      <c r="D848" s="31" t="inlineStr">
        <is>
          <t>Utility PV</t>
        </is>
      </c>
      <c r="E848" s="31">
        <f>LOOKUP(D848,$U$2:$V$15,$V$2:$V$15)</f>
        <v/>
      </c>
      <c r="F848" s="31">
        <f>F122/SUMIFS(F$3:F$722,$B$3:$B$722,$B848)*SUMIFS(Calculations!$E$3:$E$53,Calculations!$A$3:$A$53,$B848)</f>
        <v/>
      </c>
      <c r="G848" s="31">
        <f>G122/SUMIFS(G$3:G$722,$B$3:$B$722,$B848)*SUMIFS(Calculations!$E$3:$E$53,Calculations!$A$3:$A$53,$B848)</f>
        <v/>
      </c>
      <c r="H848" s="31">
        <f>H122/SUMIFS(H$3:H$722,$B$3:$B$722,$B848)*SUMIFS(Calculations!$E$3:$E$53,Calculations!$A$3:$A$53,$B848)</f>
        <v/>
      </c>
      <c r="I848" s="31">
        <f>I122/SUMIFS(I$3:I$722,$B$3:$B$722,$B848)*SUMIFS(Calculations!$E$3:$E$53,Calculations!$A$3:$A$53,$B848)</f>
        <v/>
      </c>
      <c r="J848" s="31">
        <f>J122/SUMIFS(J$3:J$722,$B$3:$B$722,$B848)*SUMIFS(Calculations!$E$3:$E$53,Calculations!$A$3:$A$53,$B848)</f>
        <v/>
      </c>
      <c r="K848" s="31">
        <f>K122/SUMIFS(K$3:K$722,$B$3:$B$722,$B848)*SUMIFS(Calculations!$E$3:$E$53,Calculations!$A$3:$A$53,$B848)</f>
        <v/>
      </c>
      <c r="L848" s="31">
        <f>L122/SUMIFS(L$3:L$722,$B$3:$B$722,$B848)*SUMIFS(Calculations!$E$3:$E$53,Calculations!$A$3:$A$53,$B848)</f>
        <v/>
      </c>
      <c r="M848" s="31">
        <f>M122/SUMIFS(M$3:M$722,$B$3:$B$722,$B848)*SUMIFS(Calculations!$E$3:$E$53,Calculations!$A$3:$A$53,$B848)</f>
        <v/>
      </c>
      <c r="N848" s="31">
        <f>N122/SUMIFS(N$3:N$722,$B$3:$B$722,$B848)*SUMIFS(Calculations!$E$3:$E$53,Calculations!$A$3:$A$53,$B848)</f>
        <v/>
      </c>
      <c r="O848" s="31">
        <f>O122/SUMIFS(O$3:O$722,$B$3:$B$722,$B848)*SUMIFS(Calculations!$E$3:$E$53,Calculations!$A$3:$A$53,$B848)</f>
        <v/>
      </c>
      <c r="P848" s="31">
        <f>P122/SUMIFS(P$3:P$722,$B$3:$B$722,$B848)*SUMIFS(Calculations!$E$3:$E$53,Calculations!$A$3:$A$53,$B848)</f>
        <v/>
      </c>
      <c r="Q848" s="31">
        <f>Q122/SUMIFS(Q$3:Q$722,$B$3:$B$722,$B848)*SUMIFS(Calculations!$E$3:$E$53,Calculations!$A$3:$A$53,$B848)</f>
        <v/>
      </c>
      <c r="R848" s="31">
        <f>R122/SUMIFS(R$3:R$722,$B$3:$B$722,$B848)*SUMIFS(Calculations!$E$3:$E$53,Calculations!$A$3:$A$53,$B848)</f>
        <v/>
      </c>
    </row>
    <row r="849" ht="15.75" customHeight="1">
      <c r="B849" s="31" t="inlineStr">
        <is>
          <t>GA</t>
        </is>
      </c>
      <c r="C849" s="31" t="inlineStr">
        <is>
          <t>Generation</t>
        </is>
      </c>
      <c r="D849" s="31" t="inlineStr">
        <is>
          <t>Biopower</t>
        </is>
      </c>
      <c r="E849" s="31">
        <f>LOOKUP(D849,$U$2:$V$15,$V$2:$V$15)</f>
        <v/>
      </c>
      <c r="F849" s="31">
        <f>F123/SUMIFS(F$3:F$722,$B$3:$B$722,$B849)*SUMIFS(Calculations!$E$3:$E$53,Calculations!$A$3:$A$53,$B849)</f>
        <v/>
      </c>
      <c r="G849" s="31">
        <f>G123/SUMIFS(G$3:G$722,$B$3:$B$722,$B849)*SUMIFS(Calculations!$E$3:$E$53,Calculations!$A$3:$A$53,$B849)</f>
        <v/>
      </c>
      <c r="H849" s="31">
        <f>H123/SUMIFS(H$3:H$722,$B$3:$B$722,$B849)*SUMIFS(Calculations!$E$3:$E$53,Calculations!$A$3:$A$53,$B849)</f>
        <v/>
      </c>
      <c r="I849" s="31">
        <f>I123/SUMIFS(I$3:I$722,$B$3:$B$722,$B849)*SUMIFS(Calculations!$E$3:$E$53,Calculations!$A$3:$A$53,$B849)</f>
        <v/>
      </c>
      <c r="J849" s="31">
        <f>J123/SUMIFS(J$3:J$722,$B$3:$B$722,$B849)*SUMIFS(Calculations!$E$3:$E$53,Calculations!$A$3:$A$53,$B849)</f>
        <v/>
      </c>
      <c r="K849" s="31">
        <f>K123/SUMIFS(K$3:K$722,$B$3:$B$722,$B849)*SUMIFS(Calculations!$E$3:$E$53,Calculations!$A$3:$A$53,$B849)</f>
        <v/>
      </c>
      <c r="L849" s="31">
        <f>L123/SUMIFS(L$3:L$722,$B$3:$B$722,$B849)*SUMIFS(Calculations!$E$3:$E$53,Calculations!$A$3:$A$53,$B849)</f>
        <v/>
      </c>
      <c r="M849" s="31">
        <f>M123/SUMIFS(M$3:M$722,$B$3:$B$722,$B849)*SUMIFS(Calculations!$E$3:$E$53,Calculations!$A$3:$A$53,$B849)</f>
        <v/>
      </c>
      <c r="N849" s="31">
        <f>N123/SUMIFS(N$3:N$722,$B$3:$B$722,$B849)*SUMIFS(Calculations!$E$3:$E$53,Calculations!$A$3:$A$53,$B849)</f>
        <v/>
      </c>
      <c r="O849" s="31">
        <f>O123/SUMIFS(O$3:O$722,$B$3:$B$722,$B849)*SUMIFS(Calculations!$E$3:$E$53,Calculations!$A$3:$A$53,$B849)</f>
        <v/>
      </c>
      <c r="P849" s="31">
        <f>P123/SUMIFS(P$3:P$722,$B$3:$B$722,$B849)*SUMIFS(Calculations!$E$3:$E$53,Calculations!$A$3:$A$53,$B849)</f>
        <v/>
      </c>
      <c r="Q849" s="31">
        <f>Q123/SUMIFS(Q$3:Q$722,$B$3:$B$722,$B849)*SUMIFS(Calculations!$E$3:$E$53,Calculations!$A$3:$A$53,$B849)</f>
        <v/>
      </c>
      <c r="R849" s="31">
        <f>R123/SUMIFS(R$3:R$722,$B$3:$B$722,$B849)*SUMIFS(Calculations!$E$3:$E$53,Calculations!$A$3:$A$53,$B849)</f>
        <v/>
      </c>
    </row>
    <row r="850" ht="15.75" customHeight="1">
      <c r="B850" s="31" t="inlineStr">
        <is>
          <t>GA</t>
        </is>
      </c>
      <c r="C850" s="31" t="inlineStr">
        <is>
          <t>Generation</t>
        </is>
      </c>
      <c r="D850" s="31" t="inlineStr">
        <is>
          <t>Coal</t>
        </is>
      </c>
      <c r="E850" s="31">
        <f>LOOKUP(D850,$U$2:$V$15,$V$2:$V$15)</f>
        <v/>
      </c>
      <c r="F850" s="31">
        <f>F124/SUMIFS(F$3:F$722,$B$3:$B$722,$B850)*SUMIFS(Calculations!$E$3:$E$53,Calculations!$A$3:$A$53,$B850)</f>
        <v/>
      </c>
      <c r="G850" s="31">
        <f>G124/SUMIFS(G$3:G$722,$B$3:$B$722,$B850)*SUMIFS(Calculations!$E$3:$E$53,Calculations!$A$3:$A$53,$B850)</f>
        <v/>
      </c>
      <c r="H850" s="31">
        <f>H124/SUMIFS(H$3:H$722,$B$3:$B$722,$B850)*SUMIFS(Calculations!$E$3:$E$53,Calculations!$A$3:$A$53,$B850)</f>
        <v/>
      </c>
      <c r="I850" s="31">
        <f>I124/SUMIFS(I$3:I$722,$B$3:$B$722,$B850)*SUMIFS(Calculations!$E$3:$E$53,Calculations!$A$3:$A$53,$B850)</f>
        <v/>
      </c>
      <c r="J850" s="31">
        <f>J124/SUMIFS(J$3:J$722,$B$3:$B$722,$B850)*SUMIFS(Calculations!$E$3:$E$53,Calculations!$A$3:$A$53,$B850)</f>
        <v/>
      </c>
      <c r="K850" s="31">
        <f>K124/SUMIFS(K$3:K$722,$B$3:$B$722,$B850)*SUMIFS(Calculations!$E$3:$E$53,Calculations!$A$3:$A$53,$B850)</f>
        <v/>
      </c>
      <c r="L850" s="31">
        <f>L124/SUMIFS(L$3:L$722,$B$3:$B$722,$B850)*SUMIFS(Calculations!$E$3:$E$53,Calculations!$A$3:$A$53,$B850)</f>
        <v/>
      </c>
      <c r="M850" s="31">
        <f>M124/SUMIFS(M$3:M$722,$B$3:$B$722,$B850)*SUMIFS(Calculations!$E$3:$E$53,Calculations!$A$3:$A$53,$B850)</f>
        <v/>
      </c>
      <c r="N850" s="31">
        <f>N124/SUMIFS(N$3:N$722,$B$3:$B$722,$B850)*SUMIFS(Calculations!$E$3:$E$53,Calculations!$A$3:$A$53,$B850)</f>
        <v/>
      </c>
      <c r="O850" s="31">
        <f>O124/SUMIFS(O$3:O$722,$B$3:$B$722,$B850)*SUMIFS(Calculations!$E$3:$E$53,Calculations!$A$3:$A$53,$B850)</f>
        <v/>
      </c>
      <c r="P850" s="31">
        <f>P124/SUMIFS(P$3:P$722,$B$3:$B$722,$B850)*SUMIFS(Calculations!$E$3:$E$53,Calculations!$A$3:$A$53,$B850)</f>
        <v/>
      </c>
      <c r="Q850" s="31">
        <f>Q124/SUMIFS(Q$3:Q$722,$B$3:$B$722,$B850)*SUMIFS(Calculations!$E$3:$E$53,Calculations!$A$3:$A$53,$B850)</f>
        <v/>
      </c>
      <c r="R850" s="31">
        <f>R124/SUMIFS(R$3:R$722,$B$3:$B$722,$B850)*SUMIFS(Calculations!$E$3:$E$53,Calculations!$A$3:$A$53,$B850)</f>
        <v/>
      </c>
    </row>
    <row r="851" ht="15.75" customHeight="1">
      <c r="B851" s="31" t="inlineStr">
        <is>
          <t>GA</t>
        </is>
      </c>
      <c r="C851" s="31" t="inlineStr">
        <is>
          <t>Generation</t>
        </is>
      </c>
      <c r="D851" s="31" t="inlineStr">
        <is>
          <t>CSP</t>
        </is>
      </c>
      <c r="E851" s="31">
        <f>LOOKUP(D851,$U$2:$V$15,$V$2:$V$15)</f>
        <v/>
      </c>
      <c r="F851" s="31">
        <f>F125/SUMIFS(F$3:F$722,$B$3:$B$722,$B851)*SUMIFS(Calculations!$E$3:$E$53,Calculations!$A$3:$A$53,$B851)</f>
        <v/>
      </c>
      <c r="G851" s="31">
        <f>G125/SUMIFS(G$3:G$722,$B$3:$B$722,$B851)*SUMIFS(Calculations!$E$3:$E$53,Calculations!$A$3:$A$53,$B851)</f>
        <v/>
      </c>
      <c r="H851" s="31">
        <f>H125/SUMIFS(H$3:H$722,$B$3:$B$722,$B851)*SUMIFS(Calculations!$E$3:$E$53,Calculations!$A$3:$A$53,$B851)</f>
        <v/>
      </c>
      <c r="I851" s="31">
        <f>I125/SUMIFS(I$3:I$722,$B$3:$B$722,$B851)*SUMIFS(Calculations!$E$3:$E$53,Calculations!$A$3:$A$53,$B851)</f>
        <v/>
      </c>
      <c r="J851" s="31">
        <f>J125/SUMIFS(J$3:J$722,$B$3:$B$722,$B851)*SUMIFS(Calculations!$E$3:$E$53,Calculations!$A$3:$A$53,$B851)</f>
        <v/>
      </c>
      <c r="K851" s="31">
        <f>K125/SUMIFS(K$3:K$722,$B$3:$B$722,$B851)*SUMIFS(Calculations!$E$3:$E$53,Calculations!$A$3:$A$53,$B851)</f>
        <v/>
      </c>
      <c r="L851" s="31">
        <f>L125/SUMIFS(L$3:L$722,$B$3:$B$722,$B851)*SUMIFS(Calculations!$E$3:$E$53,Calculations!$A$3:$A$53,$B851)</f>
        <v/>
      </c>
      <c r="M851" s="31">
        <f>M125/SUMIFS(M$3:M$722,$B$3:$B$722,$B851)*SUMIFS(Calculations!$E$3:$E$53,Calculations!$A$3:$A$53,$B851)</f>
        <v/>
      </c>
      <c r="N851" s="31">
        <f>N125/SUMIFS(N$3:N$722,$B$3:$B$722,$B851)*SUMIFS(Calculations!$E$3:$E$53,Calculations!$A$3:$A$53,$B851)</f>
        <v/>
      </c>
      <c r="O851" s="31">
        <f>O125/SUMIFS(O$3:O$722,$B$3:$B$722,$B851)*SUMIFS(Calculations!$E$3:$E$53,Calculations!$A$3:$A$53,$B851)</f>
        <v/>
      </c>
      <c r="P851" s="31">
        <f>P125/SUMIFS(P$3:P$722,$B$3:$B$722,$B851)*SUMIFS(Calculations!$E$3:$E$53,Calculations!$A$3:$A$53,$B851)</f>
        <v/>
      </c>
      <c r="Q851" s="31">
        <f>Q125/SUMIFS(Q$3:Q$722,$B$3:$B$722,$B851)*SUMIFS(Calculations!$E$3:$E$53,Calculations!$A$3:$A$53,$B851)</f>
        <v/>
      </c>
      <c r="R851" s="31">
        <f>R125/SUMIFS(R$3:R$722,$B$3:$B$722,$B851)*SUMIFS(Calculations!$E$3:$E$53,Calculations!$A$3:$A$53,$B851)</f>
        <v/>
      </c>
    </row>
    <row r="852" ht="15.75" customHeight="1">
      <c r="B852" s="31" t="inlineStr">
        <is>
          <t>GA</t>
        </is>
      </c>
      <c r="C852" s="31" t="inlineStr">
        <is>
          <t>Generation</t>
        </is>
      </c>
      <c r="D852" s="31" t="inlineStr">
        <is>
          <t>Geothermal</t>
        </is>
      </c>
      <c r="E852" s="31">
        <f>LOOKUP(D852,$U$2:$V$15,$V$2:$V$15)</f>
        <v/>
      </c>
      <c r="F852" s="31">
        <f>F126/SUMIFS(F$3:F$722,$B$3:$B$722,$B852)*SUMIFS(Calculations!$E$3:$E$53,Calculations!$A$3:$A$53,$B852)</f>
        <v/>
      </c>
      <c r="G852" s="31">
        <f>G126/SUMIFS(G$3:G$722,$B$3:$B$722,$B852)*SUMIFS(Calculations!$E$3:$E$53,Calculations!$A$3:$A$53,$B852)</f>
        <v/>
      </c>
      <c r="H852" s="31">
        <f>H126/SUMIFS(H$3:H$722,$B$3:$B$722,$B852)*SUMIFS(Calculations!$E$3:$E$53,Calculations!$A$3:$A$53,$B852)</f>
        <v/>
      </c>
      <c r="I852" s="31">
        <f>I126/SUMIFS(I$3:I$722,$B$3:$B$722,$B852)*SUMIFS(Calculations!$E$3:$E$53,Calculations!$A$3:$A$53,$B852)</f>
        <v/>
      </c>
      <c r="J852" s="31">
        <f>J126/SUMIFS(J$3:J$722,$B$3:$B$722,$B852)*SUMIFS(Calculations!$E$3:$E$53,Calculations!$A$3:$A$53,$B852)</f>
        <v/>
      </c>
      <c r="K852" s="31">
        <f>K126/SUMIFS(K$3:K$722,$B$3:$B$722,$B852)*SUMIFS(Calculations!$E$3:$E$53,Calculations!$A$3:$A$53,$B852)</f>
        <v/>
      </c>
      <c r="L852" s="31">
        <f>L126/SUMIFS(L$3:L$722,$B$3:$B$722,$B852)*SUMIFS(Calculations!$E$3:$E$53,Calculations!$A$3:$A$53,$B852)</f>
        <v/>
      </c>
      <c r="M852" s="31">
        <f>M126/SUMIFS(M$3:M$722,$B$3:$B$722,$B852)*SUMIFS(Calculations!$E$3:$E$53,Calculations!$A$3:$A$53,$B852)</f>
        <v/>
      </c>
      <c r="N852" s="31">
        <f>N126/SUMIFS(N$3:N$722,$B$3:$B$722,$B852)*SUMIFS(Calculations!$E$3:$E$53,Calculations!$A$3:$A$53,$B852)</f>
        <v/>
      </c>
      <c r="O852" s="31">
        <f>O126/SUMIFS(O$3:O$722,$B$3:$B$722,$B852)*SUMIFS(Calculations!$E$3:$E$53,Calculations!$A$3:$A$53,$B852)</f>
        <v/>
      </c>
      <c r="P852" s="31">
        <f>P126/SUMIFS(P$3:P$722,$B$3:$B$722,$B852)*SUMIFS(Calculations!$E$3:$E$53,Calculations!$A$3:$A$53,$B852)</f>
        <v/>
      </c>
      <c r="Q852" s="31">
        <f>Q126/SUMIFS(Q$3:Q$722,$B$3:$B$722,$B852)*SUMIFS(Calculations!$E$3:$E$53,Calculations!$A$3:$A$53,$B852)</f>
        <v/>
      </c>
      <c r="R852" s="31">
        <f>R126/SUMIFS(R$3:R$722,$B$3:$B$722,$B852)*SUMIFS(Calculations!$E$3:$E$53,Calculations!$A$3:$A$53,$B852)</f>
        <v/>
      </c>
    </row>
    <row r="853" ht="15.75" customHeight="1">
      <c r="B853" s="31" t="inlineStr">
        <is>
          <t>GA</t>
        </is>
      </c>
      <c r="C853" s="31" t="inlineStr">
        <is>
          <t>Generation</t>
        </is>
      </c>
      <c r="D853" s="31" t="inlineStr">
        <is>
          <t>Hydro</t>
        </is>
      </c>
      <c r="E853" s="31">
        <f>LOOKUP(D853,$U$2:$V$15,$V$2:$V$15)</f>
        <v/>
      </c>
      <c r="F853" s="31">
        <f>F127/SUMIFS(F$3:F$722,$B$3:$B$722,$B853)*SUMIFS(Calculations!$E$3:$E$53,Calculations!$A$3:$A$53,$B853)</f>
        <v/>
      </c>
      <c r="G853" s="31">
        <f>G127/SUMIFS(G$3:G$722,$B$3:$B$722,$B853)*SUMIFS(Calculations!$E$3:$E$53,Calculations!$A$3:$A$53,$B853)</f>
        <v/>
      </c>
      <c r="H853" s="31">
        <f>H127/SUMIFS(H$3:H$722,$B$3:$B$722,$B853)*SUMIFS(Calculations!$E$3:$E$53,Calculations!$A$3:$A$53,$B853)</f>
        <v/>
      </c>
      <c r="I853" s="31">
        <f>I127/SUMIFS(I$3:I$722,$B$3:$B$722,$B853)*SUMIFS(Calculations!$E$3:$E$53,Calculations!$A$3:$A$53,$B853)</f>
        <v/>
      </c>
      <c r="J853" s="31">
        <f>J127/SUMIFS(J$3:J$722,$B$3:$B$722,$B853)*SUMIFS(Calculations!$E$3:$E$53,Calculations!$A$3:$A$53,$B853)</f>
        <v/>
      </c>
      <c r="K853" s="31">
        <f>K127/SUMIFS(K$3:K$722,$B$3:$B$722,$B853)*SUMIFS(Calculations!$E$3:$E$53,Calculations!$A$3:$A$53,$B853)</f>
        <v/>
      </c>
      <c r="L853" s="31">
        <f>L127/SUMIFS(L$3:L$722,$B$3:$B$722,$B853)*SUMIFS(Calculations!$E$3:$E$53,Calculations!$A$3:$A$53,$B853)</f>
        <v/>
      </c>
      <c r="M853" s="31">
        <f>M127/SUMIFS(M$3:M$722,$B$3:$B$722,$B853)*SUMIFS(Calculations!$E$3:$E$53,Calculations!$A$3:$A$53,$B853)</f>
        <v/>
      </c>
      <c r="N853" s="31">
        <f>N127/SUMIFS(N$3:N$722,$B$3:$B$722,$B853)*SUMIFS(Calculations!$E$3:$E$53,Calculations!$A$3:$A$53,$B853)</f>
        <v/>
      </c>
      <c r="O853" s="31">
        <f>O127/SUMIFS(O$3:O$722,$B$3:$B$722,$B853)*SUMIFS(Calculations!$E$3:$E$53,Calculations!$A$3:$A$53,$B853)</f>
        <v/>
      </c>
      <c r="P853" s="31">
        <f>P127/SUMIFS(P$3:P$722,$B$3:$B$722,$B853)*SUMIFS(Calculations!$E$3:$E$53,Calculations!$A$3:$A$53,$B853)</f>
        <v/>
      </c>
      <c r="Q853" s="31">
        <f>Q127/SUMIFS(Q$3:Q$722,$B$3:$B$722,$B853)*SUMIFS(Calculations!$E$3:$E$53,Calculations!$A$3:$A$53,$B853)</f>
        <v/>
      </c>
      <c r="R853" s="31">
        <f>R127/SUMIFS(R$3:R$722,$B$3:$B$722,$B853)*SUMIFS(Calculations!$E$3:$E$53,Calculations!$A$3:$A$53,$B853)</f>
        <v/>
      </c>
    </row>
    <row r="854" ht="15.75" customHeight="1">
      <c r="B854" s="31" t="inlineStr">
        <is>
          <t>GA</t>
        </is>
      </c>
      <c r="C854" s="31" t="inlineStr">
        <is>
          <t>Generation</t>
        </is>
      </c>
      <c r="D854" s="31" t="inlineStr">
        <is>
          <t>Imports</t>
        </is>
      </c>
      <c r="E854" s="31">
        <f>LOOKUP(D854,$U$2:$V$15,$V$2:$V$15)</f>
        <v/>
      </c>
      <c r="F854" s="31">
        <f>F128/SUMIFS(F$3:F$722,$B$3:$B$722,$B854)*SUMIFS(Calculations!$E$3:$E$53,Calculations!$A$3:$A$53,$B854)</f>
        <v/>
      </c>
      <c r="G854" s="31">
        <f>G128/SUMIFS(G$3:G$722,$B$3:$B$722,$B854)*SUMIFS(Calculations!$E$3:$E$53,Calculations!$A$3:$A$53,$B854)</f>
        <v/>
      </c>
      <c r="H854" s="31">
        <f>H128/SUMIFS(H$3:H$722,$B$3:$B$722,$B854)*SUMIFS(Calculations!$E$3:$E$53,Calculations!$A$3:$A$53,$B854)</f>
        <v/>
      </c>
      <c r="I854" s="31">
        <f>I128/SUMIFS(I$3:I$722,$B$3:$B$722,$B854)*SUMIFS(Calculations!$E$3:$E$53,Calculations!$A$3:$A$53,$B854)</f>
        <v/>
      </c>
      <c r="J854" s="31">
        <f>J128/SUMIFS(J$3:J$722,$B$3:$B$722,$B854)*SUMIFS(Calculations!$E$3:$E$53,Calculations!$A$3:$A$53,$B854)</f>
        <v/>
      </c>
      <c r="K854" s="31">
        <f>K128/SUMIFS(K$3:K$722,$B$3:$B$722,$B854)*SUMIFS(Calculations!$E$3:$E$53,Calculations!$A$3:$A$53,$B854)</f>
        <v/>
      </c>
      <c r="L854" s="31">
        <f>L128/SUMIFS(L$3:L$722,$B$3:$B$722,$B854)*SUMIFS(Calculations!$E$3:$E$53,Calculations!$A$3:$A$53,$B854)</f>
        <v/>
      </c>
      <c r="M854" s="31">
        <f>M128/SUMIFS(M$3:M$722,$B$3:$B$722,$B854)*SUMIFS(Calculations!$E$3:$E$53,Calculations!$A$3:$A$53,$B854)</f>
        <v/>
      </c>
      <c r="N854" s="31">
        <f>N128/SUMIFS(N$3:N$722,$B$3:$B$722,$B854)*SUMIFS(Calculations!$E$3:$E$53,Calculations!$A$3:$A$53,$B854)</f>
        <v/>
      </c>
      <c r="O854" s="31">
        <f>O128/SUMIFS(O$3:O$722,$B$3:$B$722,$B854)*SUMIFS(Calculations!$E$3:$E$53,Calculations!$A$3:$A$53,$B854)</f>
        <v/>
      </c>
      <c r="P854" s="31">
        <f>P128/SUMIFS(P$3:P$722,$B$3:$B$722,$B854)*SUMIFS(Calculations!$E$3:$E$53,Calculations!$A$3:$A$53,$B854)</f>
        <v/>
      </c>
      <c r="Q854" s="31">
        <f>Q128/SUMIFS(Q$3:Q$722,$B$3:$B$722,$B854)*SUMIFS(Calculations!$E$3:$E$53,Calculations!$A$3:$A$53,$B854)</f>
        <v/>
      </c>
      <c r="R854" s="31">
        <f>R128/SUMIFS(R$3:R$722,$B$3:$B$722,$B854)*SUMIFS(Calculations!$E$3:$E$53,Calculations!$A$3:$A$53,$B854)</f>
        <v/>
      </c>
    </row>
    <row r="855" ht="15.75" customHeight="1">
      <c r="B855" s="31" t="inlineStr">
        <is>
          <t>GA</t>
        </is>
      </c>
      <c r="C855" s="31" t="inlineStr">
        <is>
          <t>Generation</t>
        </is>
      </c>
      <c r="D855" s="31" t="inlineStr">
        <is>
          <t>Land-based Wind</t>
        </is>
      </c>
      <c r="E855" s="31">
        <f>LOOKUP(D855,$U$2:$V$15,$V$2:$V$15)</f>
        <v/>
      </c>
      <c r="F855" s="31">
        <f>F129/SUMIFS(F$3:F$722,$B$3:$B$722,$B855)*SUMIFS(Calculations!$E$3:$E$53,Calculations!$A$3:$A$53,$B855)</f>
        <v/>
      </c>
      <c r="G855" s="31">
        <f>G129/SUMIFS(G$3:G$722,$B$3:$B$722,$B855)*SUMIFS(Calculations!$E$3:$E$53,Calculations!$A$3:$A$53,$B855)</f>
        <v/>
      </c>
      <c r="H855" s="31">
        <f>H129/SUMIFS(H$3:H$722,$B$3:$B$722,$B855)*SUMIFS(Calculations!$E$3:$E$53,Calculations!$A$3:$A$53,$B855)</f>
        <v/>
      </c>
      <c r="I855" s="31">
        <f>I129/SUMIFS(I$3:I$722,$B$3:$B$722,$B855)*SUMIFS(Calculations!$E$3:$E$53,Calculations!$A$3:$A$53,$B855)</f>
        <v/>
      </c>
      <c r="J855" s="31">
        <f>J129/SUMIFS(J$3:J$722,$B$3:$B$722,$B855)*SUMIFS(Calculations!$E$3:$E$53,Calculations!$A$3:$A$53,$B855)</f>
        <v/>
      </c>
      <c r="K855" s="31">
        <f>K129/SUMIFS(K$3:K$722,$B$3:$B$722,$B855)*SUMIFS(Calculations!$E$3:$E$53,Calculations!$A$3:$A$53,$B855)</f>
        <v/>
      </c>
      <c r="L855" s="31">
        <f>L129/SUMIFS(L$3:L$722,$B$3:$B$722,$B855)*SUMIFS(Calculations!$E$3:$E$53,Calculations!$A$3:$A$53,$B855)</f>
        <v/>
      </c>
      <c r="M855" s="31">
        <f>M129/SUMIFS(M$3:M$722,$B$3:$B$722,$B855)*SUMIFS(Calculations!$E$3:$E$53,Calculations!$A$3:$A$53,$B855)</f>
        <v/>
      </c>
      <c r="N855" s="31">
        <f>N129/SUMIFS(N$3:N$722,$B$3:$B$722,$B855)*SUMIFS(Calculations!$E$3:$E$53,Calculations!$A$3:$A$53,$B855)</f>
        <v/>
      </c>
      <c r="O855" s="31">
        <f>O129/SUMIFS(O$3:O$722,$B$3:$B$722,$B855)*SUMIFS(Calculations!$E$3:$E$53,Calculations!$A$3:$A$53,$B855)</f>
        <v/>
      </c>
      <c r="P855" s="31">
        <f>P129/SUMIFS(P$3:P$722,$B$3:$B$722,$B855)*SUMIFS(Calculations!$E$3:$E$53,Calculations!$A$3:$A$53,$B855)</f>
        <v/>
      </c>
      <c r="Q855" s="31">
        <f>Q129/SUMIFS(Q$3:Q$722,$B$3:$B$722,$B855)*SUMIFS(Calculations!$E$3:$E$53,Calculations!$A$3:$A$53,$B855)</f>
        <v/>
      </c>
      <c r="R855" s="31">
        <f>R129/SUMIFS(R$3:R$722,$B$3:$B$722,$B855)*SUMIFS(Calculations!$E$3:$E$53,Calculations!$A$3:$A$53,$B855)</f>
        <v/>
      </c>
    </row>
    <row r="856" ht="15.75" customHeight="1">
      <c r="B856" s="31" t="inlineStr">
        <is>
          <t>GA</t>
        </is>
      </c>
      <c r="C856" s="31" t="inlineStr">
        <is>
          <t>Generation</t>
        </is>
      </c>
      <c r="D856" s="31" t="inlineStr">
        <is>
          <t>NG-CC</t>
        </is>
      </c>
      <c r="E856" s="31">
        <f>LOOKUP(D856,$U$2:$V$15,$V$2:$V$15)</f>
        <v/>
      </c>
      <c r="F856" s="31">
        <f>F130/SUMIFS(F$3:F$722,$B$3:$B$722,$B856)*SUMIFS(Calculations!$E$3:$E$53,Calculations!$A$3:$A$53,$B856)</f>
        <v/>
      </c>
      <c r="G856" s="31">
        <f>G130/SUMIFS(G$3:G$722,$B$3:$B$722,$B856)*SUMIFS(Calculations!$E$3:$E$53,Calculations!$A$3:$A$53,$B856)</f>
        <v/>
      </c>
      <c r="H856" s="31">
        <f>H130/SUMIFS(H$3:H$722,$B$3:$B$722,$B856)*SUMIFS(Calculations!$E$3:$E$53,Calculations!$A$3:$A$53,$B856)</f>
        <v/>
      </c>
      <c r="I856" s="31">
        <f>I130/SUMIFS(I$3:I$722,$B$3:$B$722,$B856)*SUMIFS(Calculations!$E$3:$E$53,Calculations!$A$3:$A$53,$B856)</f>
        <v/>
      </c>
      <c r="J856" s="31">
        <f>J130/SUMIFS(J$3:J$722,$B$3:$B$722,$B856)*SUMIFS(Calculations!$E$3:$E$53,Calculations!$A$3:$A$53,$B856)</f>
        <v/>
      </c>
      <c r="K856" s="31">
        <f>K130/SUMIFS(K$3:K$722,$B$3:$B$722,$B856)*SUMIFS(Calculations!$E$3:$E$53,Calculations!$A$3:$A$53,$B856)</f>
        <v/>
      </c>
      <c r="L856" s="31">
        <f>L130/SUMIFS(L$3:L$722,$B$3:$B$722,$B856)*SUMIFS(Calculations!$E$3:$E$53,Calculations!$A$3:$A$53,$B856)</f>
        <v/>
      </c>
      <c r="M856" s="31">
        <f>M130/SUMIFS(M$3:M$722,$B$3:$B$722,$B856)*SUMIFS(Calculations!$E$3:$E$53,Calculations!$A$3:$A$53,$B856)</f>
        <v/>
      </c>
      <c r="N856" s="31">
        <f>N130/SUMIFS(N$3:N$722,$B$3:$B$722,$B856)*SUMIFS(Calculations!$E$3:$E$53,Calculations!$A$3:$A$53,$B856)</f>
        <v/>
      </c>
      <c r="O856" s="31">
        <f>O130/SUMIFS(O$3:O$722,$B$3:$B$722,$B856)*SUMIFS(Calculations!$E$3:$E$53,Calculations!$A$3:$A$53,$B856)</f>
        <v/>
      </c>
      <c r="P856" s="31">
        <f>P130/SUMIFS(P$3:P$722,$B$3:$B$722,$B856)*SUMIFS(Calculations!$E$3:$E$53,Calculations!$A$3:$A$53,$B856)</f>
        <v/>
      </c>
      <c r="Q856" s="31">
        <f>Q130/SUMIFS(Q$3:Q$722,$B$3:$B$722,$B856)*SUMIFS(Calculations!$E$3:$E$53,Calculations!$A$3:$A$53,$B856)</f>
        <v/>
      </c>
      <c r="R856" s="31">
        <f>R130/SUMIFS(R$3:R$722,$B$3:$B$722,$B856)*SUMIFS(Calculations!$E$3:$E$53,Calculations!$A$3:$A$53,$B856)</f>
        <v/>
      </c>
    </row>
    <row r="857" ht="15.75" customHeight="1">
      <c r="B857" s="31" t="inlineStr">
        <is>
          <t>GA</t>
        </is>
      </c>
      <c r="C857" s="31" t="inlineStr">
        <is>
          <t>Generation</t>
        </is>
      </c>
      <c r="D857" s="31" t="inlineStr">
        <is>
          <t>NG-CT</t>
        </is>
      </c>
      <c r="E857" s="31">
        <f>LOOKUP(D857,$U$2:$V$15,$V$2:$V$15)</f>
        <v/>
      </c>
      <c r="F857" s="31">
        <f>F131/SUMIFS(F$3:F$722,$B$3:$B$722,$B857)*SUMIFS(Calculations!$E$3:$E$53,Calculations!$A$3:$A$53,$B857)</f>
        <v/>
      </c>
      <c r="G857" s="31">
        <f>G131/SUMIFS(G$3:G$722,$B$3:$B$722,$B857)*SUMIFS(Calculations!$E$3:$E$53,Calculations!$A$3:$A$53,$B857)</f>
        <v/>
      </c>
      <c r="H857" s="31">
        <f>H131/SUMIFS(H$3:H$722,$B$3:$B$722,$B857)*SUMIFS(Calculations!$E$3:$E$53,Calculations!$A$3:$A$53,$B857)</f>
        <v/>
      </c>
      <c r="I857" s="31">
        <f>I131/SUMIFS(I$3:I$722,$B$3:$B$722,$B857)*SUMIFS(Calculations!$E$3:$E$53,Calculations!$A$3:$A$53,$B857)</f>
        <v/>
      </c>
      <c r="J857" s="31">
        <f>J131/SUMIFS(J$3:J$722,$B$3:$B$722,$B857)*SUMIFS(Calculations!$E$3:$E$53,Calculations!$A$3:$A$53,$B857)</f>
        <v/>
      </c>
      <c r="K857" s="31">
        <f>K131/SUMIFS(K$3:K$722,$B$3:$B$722,$B857)*SUMIFS(Calculations!$E$3:$E$53,Calculations!$A$3:$A$53,$B857)</f>
        <v/>
      </c>
      <c r="L857" s="31">
        <f>L131/SUMIFS(L$3:L$722,$B$3:$B$722,$B857)*SUMIFS(Calculations!$E$3:$E$53,Calculations!$A$3:$A$53,$B857)</f>
        <v/>
      </c>
      <c r="M857" s="31">
        <f>M131/SUMIFS(M$3:M$722,$B$3:$B$722,$B857)*SUMIFS(Calculations!$E$3:$E$53,Calculations!$A$3:$A$53,$B857)</f>
        <v/>
      </c>
      <c r="N857" s="31">
        <f>N131/SUMIFS(N$3:N$722,$B$3:$B$722,$B857)*SUMIFS(Calculations!$E$3:$E$53,Calculations!$A$3:$A$53,$B857)</f>
        <v/>
      </c>
      <c r="O857" s="31">
        <f>O131/SUMIFS(O$3:O$722,$B$3:$B$722,$B857)*SUMIFS(Calculations!$E$3:$E$53,Calculations!$A$3:$A$53,$B857)</f>
        <v/>
      </c>
      <c r="P857" s="31">
        <f>P131/SUMIFS(P$3:P$722,$B$3:$B$722,$B857)*SUMIFS(Calculations!$E$3:$E$53,Calculations!$A$3:$A$53,$B857)</f>
        <v/>
      </c>
      <c r="Q857" s="31">
        <f>Q131/SUMIFS(Q$3:Q$722,$B$3:$B$722,$B857)*SUMIFS(Calculations!$E$3:$E$53,Calculations!$A$3:$A$53,$B857)</f>
        <v/>
      </c>
      <c r="R857" s="31">
        <f>R131/SUMIFS(R$3:R$722,$B$3:$B$722,$B857)*SUMIFS(Calculations!$E$3:$E$53,Calculations!$A$3:$A$53,$B857)</f>
        <v/>
      </c>
    </row>
    <row r="858" ht="15.75" customHeight="1">
      <c r="B858" s="31" t="inlineStr">
        <is>
          <t>GA</t>
        </is>
      </c>
      <c r="C858" s="31" t="inlineStr">
        <is>
          <t>Generation</t>
        </is>
      </c>
      <c r="D858" s="31" t="inlineStr">
        <is>
          <t>Nuclear</t>
        </is>
      </c>
      <c r="E858" s="31">
        <f>LOOKUP(D858,$U$2:$V$15,$V$2:$V$15)</f>
        <v/>
      </c>
      <c r="F858" s="31">
        <f>F132/SUMIFS(F$3:F$722,$B$3:$B$722,$B858)*SUMIFS(Calculations!$E$3:$E$53,Calculations!$A$3:$A$53,$B858)</f>
        <v/>
      </c>
      <c r="G858" s="31">
        <f>G132/SUMIFS(G$3:G$722,$B$3:$B$722,$B858)*SUMIFS(Calculations!$E$3:$E$53,Calculations!$A$3:$A$53,$B858)</f>
        <v/>
      </c>
      <c r="H858" s="31">
        <f>H132/SUMIFS(H$3:H$722,$B$3:$B$722,$B858)*SUMIFS(Calculations!$E$3:$E$53,Calculations!$A$3:$A$53,$B858)</f>
        <v/>
      </c>
      <c r="I858" s="31">
        <f>I132/SUMIFS(I$3:I$722,$B$3:$B$722,$B858)*SUMIFS(Calculations!$E$3:$E$53,Calculations!$A$3:$A$53,$B858)</f>
        <v/>
      </c>
      <c r="J858" s="31">
        <f>J132/SUMIFS(J$3:J$722,$B$3:$B$722,$B858)*SUMIFS(Calculations!$E$3:$E$53,Calculations!$A$3:$A$53,$B858)</f>
        <v/>
      </c>
      <c r="K858" s="31">
        <f>K132/SUMIFS(K$3:K$722,$B$3:$B$722,$B858)*SUMIFS(Calculations!$E$3:$E$53,Calculations!$A$3:$A$53,$B858)</f>
        <v/>
      </c>
      <c r="L858" s="31">
        <f>L132/SUMIFS(L$3:L$722,$B$3:$B$722,$B858)*SUMIFS(Calculations!$E$3:$E$53,Calculations!$A$3:$A$53,$B858)</f>
        <v/>
      </c>
      <c r="M858" s="31">
        <f>M132/SUMIFS(M$3:M$722,$B$3:$B$722,$B858)*SUMIFS(Calculations!$E$3:$E$53,Calculations!$A$3:$A$53,$B858)</f>
        <v/>
      </c>
      <c r="N858" s="31">
        <f>N132/SUMIFS(N$3:N$722,$B$3:$B$722,$B858)*SUMIFS(Calculations!$E$3:$E$53,Calculations!$A$3:$A$53,$B858)</f>
        <v/>
      </c>
      <c r="O858" s="31">
        <f>O132/SUMIFS(O$3:O$722,$B$3:$B$722,$B858)*SUMIFS(Calculations!$E$3:$E$53,Calculations!$A$3:$A$53,$B858)</f>
        <v/>
      </c>
      <c r="P858" s="31">
        <f>P132/SUMIFS(P$3:P$722,$B$3:$B$722,$B858)*SUMIFS(Calculations!$E$3:$E$53,Calculations!$A$3:$A$53,$B858)</f>
        <v/>
      </c>
      <c r="Q858" s="31">
        <f>Q132/SUMIFS(Q$3:Q$722,$B$3:$B$722,$B858)*SUMIFS(Calculations!$E$3:$E$53,Calculations!$A$3:$A$53,$B858)</f>
        <v/>
      </c>
      <c r="R858" s="31">
        <f>R132/SUMIFS(R$3:R$722,$B$3:$B$722,$B858)*SUMIFS(Calculations!$E$3:$E$53,Calculations!$A$3:$A$53,$B858)</f>
        <v/>
      </c>
    </row>
    <row r="859" ht="15.75" customHeight="1">
      <c r="B859" s="31" t="inlineStr">
        <is>
          <t>GA</t>
        </is>
      </c>
      <c r="C859" s="31" t="inlineStr">
        <is>
          <t>Generation</t>
        </is>
      </c>
      <c r="D859" s="31" t="inlineStr">
        <is>
          <t>Offshore Wind</t>
        </is>
      </c>
      <c r="E859" s="31">
        <f>LOOKUP(D859,$U$2:$V$15,$V$2:$V$15)</f>
        <v/>
      </c>
      <c r="F859" s="31">
        <f>F133/SUMIFS(F$3:F$722,$B$3:$B$722,$B859)*SUMIFS(Calculations!$E$3:$E$53,Calculations!$A$3:$A$53,$B859)</f>
        <v/>
      </c>
      <c r="G859" s="31">
        <f>G133/SUMIFS(G$3:G$722,$B$3:$B$722,$B859)*SUMIFS(Calculations!$E$3:$E$53,Calculations!$A$3:$A$53,$B859)</f>
        <v/>
      </c>
      <c r="H859" s="31">
        <f>H133/SUMIFS(H$3:H$722,$B$3:$B$722,$B859)*SUMIFS(Calculations!$E$3:$E$53,Calculations!$A$3:$A$53,$B859)</f>
        <v/>
      </c>
      <c r="I859" s="31">
        <f>I133/SUMIFS(I$3:I$722,$B$3:$B$722,$B859)*SUMIFS(Calculations!$E$3:$E$53,Calculations!$A$3:$A$53,$B859)</f>
        <v/>
      </c>
      <c r="J859" s="31">
        <f>J133/SUMIFS(J$3:J$722,$B$3:$B$722,$B859)*SUMIFS(Calculations!$E$3:$E$53,Calculations!$A$3:$A$53,$B859)</f>
        <v/>
      </c>
      <c r="K859" s="31">
        <f>K133/SUMIFS(K$3:K$722,$B$3:$B$722,$B859)*SUMIFS(Calculations!$E$3:$E$53,Calculations!$A$3:$A$53,$B859)</f>
        <v/>
      </c>
      <c r="L859" s="31">
        <f>L133/SUMIFS(L$3:L$722,$B$3:$B$722,$B859)*SUMIFS(Calculations!$E$3:$E$53,Calculations!$A$3:$A$53,$B859)</f>
        <v/>
      </c>
      <c r="M859" s="31">
        <f>M133/SUMIFS(M$3:M$722,$B$3:$B$722,$B859)*SUMIFS(Calculations!$E$3:$E$53,Calculations!$A$3:$A$53,$B859)</f>
        <v/>
      </c>
      <c r="N859" s="31">
        <f>N133/SUMIFS(N$3:N$722,$B$3:$B$722,$B859)*SUMIFS(Calculations!$E$3:$E$53,Calculations!$A$3:$A$53,$B859)</f>
        <v/>
      </c>
      <c r="O859" s="31">
        <f>O133/SUMIFS(O$3:O$722,$B$3:$B$722,$B859)*SUMIFS(Calculations!$E$3:$E$53,Calculations!$A$3:$A$53,$B859)</f>
        <v/>
      </c>
      <c r="P859" s="31">
        <f>P133/SUMIFS(P$3:P$722,$B$3:$B$722,$B859)*SUMIFS(Calculations!$E$3:$E$53,Calculations!$A$3:$A$53,$B859)</f>
        <v/>
      </c>
      <c r="Q859" s="31">
        <f>Q133/SUMIFS(Q$3:Q$722,$B$3:$B$722,$B859)*SUMIFS(Calculations!$E$3:$E$53,Calculations!$A$3:$A$53,$B859)</f>
        <v/>
      </c>
      <c r="R859" s="31">
        <f>R133/SUMIFS(R$3:R$722,$B$3:$B$722,$B859)*SUMIFS(Calculations!$E$3:$E$53,Calculations!$A$3:$A$53,$B859)</f>
        <v/>
      </c>
    </row>
    <row r="860" ht="15.75" customHeight="1">
      <c r="B860" s="31" t="inlineStr">
        <is>
          <t>GA</t>
        </is>
      </c>
      <c r="C860" s="31" t="inlineStr">
        <is>
          <t>Generation</t>
        </is>
      </c>
      <c r="D860" s="31" t="inlineStr">
        <is>
          <t>Oil-Gas-Steam</t>
        </is>
      </c>
      <c r="E860" s="31">
        <f>LOOKUP(D860,$U$2:$V$15,$V$2:$V$15)</f>
        <v/>
      </c>
      <c r="F860" s="31">
        <f>F134/SUMIFS(F$3:F$722,$B$3:$B$722,$B860)*SUMIFS(Calculations!$E$3:$E$53,Calculations!$A$3:$A$53,$B860)</f>
        <v/>
      </c>
      <c r="G860" s="31">
        <f>G134/SUMIFS(G$3:G$722,$B$3:$B$722,$B860)*SUMIFS(Calculations!$E$3:$E$53,Calculations!$A$3:$A$53,$B860)</f>
        <v/>
      </c>
      <c r="H860" s="31">
        <f>H134/SUMIFS(H$3:H$722,$B$3:$B$722,$B860)*SUMIFS(Calculations!$E$3:$E$53,Calculations!$A$3:$A$53,$B860)</f>
        <v/>
      </c>
      <c r="I860" s="31">
        <f>I134/SUMIFS(I$3:I$722,$B$3:$B$722,$B860)*SUMIFS(Calculations!$E$3:$E$53,Calculations!$A$3:$A$53,$B860)</f>
        <v/>
      </c>
      <c r="J860" s="31">
        <f>J134/SUMIFS(J$3:J$722,$B$3:$B$722,$B860)*SUMIFS(Calculations!$E$3:$E$53,Calculations!$A$3:$A$53,$B860)</f>
        <v/>
      </c>
      <c r="K860" s="31">
        <f>K134/SUMIFS(K$3:K$722,$B$3:$B$722,$B860)*SUMIFS(Calculations!$E$3:$E$53,Calculations!$A$3:$A$53,$B860)</f>
        <v/>
      </c>
      <c r="L860" s="31">
        <f>L134/SUMIFS(L$3:L$722,$B$3:$B$722,$B860)*SUMIFS(Calculations!$E$3:$E$53,Calculations!$A$3:$A$53,$B860)</f>
        <v/>
      </c>
      <c r="M860" s="31">
        <f>M134/SUMIFS(M$3:M$722,$B$3:$B$722,$B860)*SUMIFS(Calculations!$E$3:$E$53,Calculations!$A$3:$A$53,$B860)</f>
        <v/>
      </c>
      <c r="N860" s="31">
        <f>N134/SUMIFS(N$3:N$722,$B$3:$B$722,$B860)*SUMIFS(Calculations!$E$3:$E$53,Calculations!$A$3:$A$53,$B860)</f>
        <v/>
      </c>
      <c r="O860" s="31">
        <f>O134/SUMIFS(O$3:O$722,$B$3:$B$722,$B860)*SUMIFS(Calculations!$E$3:$E$53,Calculations!$A$3:$A$53,$B860)</f>
        <v/>
      </c>
      <c r="P860" s="31">
        <f>P134/SUMIFS(P$3:P$722,$B$3:$B$722,$B860)*SUMIFS(Calculations!$E$3:$E$53,Calculations!$A$3:$A$53,$B860)</f>
        <v/>
      </c>
      <c r="Q860" s="31">
        <f>Q134/SUMIFS(Q$3:Q$722,$B$3:$B$722,$B860)*SUMIFS(Calculations!$E$3:$E$53,Calculations!$A$3:$A$53,$B860)</f>
        <v/>
      </c>
      <c r="R860" s="31">
        <f>R134/SUMIFS(R$3:R$722,$B$3:$B$722,$B860)*SUMIFS(Calculations!$E$3:$E$53,Calculations!$A$3:$A$53,$B860)</f>
        <v/>
      </c>
    </row>
    <row r="861" ht="15.75" customHeight="1">
      <c r="B861" s="31" t="inlineStr">
        <is>
          <t>GA</t>
        </is>
      </c>
      <c r="C861" s="31" t="inlineStr">
        <is>
          <t>Generation</t>
        </is>
      </c>
      <c r="D861" s="31" t="inlineStr">
        <is>
          <t>Rooftop PV</t>
        </is>
      </c>
      <c r="E861" s="31">
        <f>LOOKUP(D861,$U$2:$V$15,$V$2:$V$15)</f>
        <v/>
      </c>
      <c r="F861" s="31">
        <f>F135/SUMIFS(F$3:F$722,$B$3:$B$722,$B861)*SUMIFS(Calculations!$E$3:$E$53,Calculations!$A$3:$A$53,$B861)</f>
        <v/>
      </c>
      <c r="G861" s="31">
        <f>G135/SUMIFS(G$3:G$722,$B$3:$B$722,$B861)*SUMIFS(Calculations!$E$3:$E$53,Calculations!$A$3:$A$53,$B861)</f>
        <v/>
      </c>
      <c r="H861" s="31">
        <f>H135/SUMIFS(H$3:H$722,$B$3:$B$722,$B861)*SUMIFS(Calculations!$E$3:$E$53,Calculations!$A$3:$A$53,$B861)</f>
        <v/>
      </c>
      <c r="I861" s="31">
        <f>I135/SUMIFS(I$3:I$722,$B$3:$B$722,$B861)*SUMIFS(Calculations!$E$3:$E$53,Calculations!$A$3:$A$53,$B861)</f>
        <v/>
      </c>
      <c r="J861" s="31">
        <f>J135/SUMIFS(J$3:J$722,$B$3:$B$722,$B861)*SUMIFS(Calculations!$E$3:$E$53,Calculations!$A$3:$A$53,$B861)</f>
        <v/>
      </c>
      <c r="K861" s="31">
        <f>K135/SUMIFS(K$3:K$722,$B$3:$B$722,$B861)*SUMIFS(Calculations!$E$3:$E$53,Calculations!$A$3:$A$53,$B861)</f>
        <v/>
      </c>
      <c r="L861" s="31">
        <f>L135/SUMIFS(L$3:L$722,$B$3:$B$722,$B861)*SUMIFS(Calculations!$E$3:$E$53,Calculations!$A$3:$A$53,$B861)</f>
        <v/>
      </c>
      <c r="M861" s="31">
        <f>M135/SUMIFS(M$3:M$722,$B$3:$B$722,$B861)*SUMIFS(Calculations!$E$3:$E$53,Calculations!$A$3:$A$53,$B861)</f>
        <v/>
      </c>
      <c r="N861" s="31">
        <f>N135/SUMIFS(N$3:N$722,$B$3:$B$722,$B861)*SUMIFS(Calculations!$E$3:$E$53,Calculations!$A$3:$A$53,$B861)</f>
        <v/>
      </c>
      <c r="O861" s="31">
        <f>O135/SUMIFS(O$3:O$722,$B$3:$B$722,$B861)*SUMIFS(Calculations!$E$3:$E$53,Calculations!$A$3:$A$53,$B861)</f>
        <v/>
      </c>
      <c r="P861" s="31">
        <f>P135/SUMIFS(P$3:P$722,$B$3:$B$722,$B861)*SUMIFS(Calculations!$E$3:$E$53,Calculations!$A$3:$A$53,$B861)</f>
        <v/>
      </c>
      <c r="Q861" s="31">
        <f>Q135/SUMIFS(Q$3:Q$722,$B$3:$B$722,$B861)*SUMIFS(Calculations!$E$3:$E$53,Calculations!$A$3:$A$53,$B861)</f>
        <v/>
      </c>
      <c r="R861" s="31">
        <f>R135/SUMIFS(R$3:R$722,$B$3:$B$722,$B861)*SUMIFS(Calculations!$E$3:$E$53,Calculations!$A$3:$A$53,$B861)</f>
        <v/>
      </c>
    </row>
    <row r="862" ht="15.75" customHeight="1">
      <c r="B862" s="31" t="inlineStr">
        <is>
          <t>GA</t>
        </is>
      </c>
      <c r="C862" s="31" t="inlineStr">
        <is>
          <t>Generation</t>
        </is>
      </c>
      <c r="D862" s="31" t="inlineStr">
        <is>
          <t>Storage</t>
        </is>
      </c>
      <c r="E862" s="31">
        <f>LOOKUP(D862,$U$2:$V$15,$V$2:$V$15)</f>
        <v/>
      </c>
      <c r="F862" s="31">
        <f>F136/SUMIFS(F$3:F$722,$B$3:$B$722,$B862)*SUMIFS(Calculations!$E$3:$E$53,Calculations!$A$3:$A$53,$B862)</f>
        <v/>
      </c>
      <c r="G862" s="31">
        <f>G136/SUMIFS(G$3:G$722,$B$3:$B$722,$B862)*SUMIFS(Calculations!$E$3:$E$53,Calculations!$A$3:$A$53,$B862)</f>
        <v/>
      </c>
      <c r="H862" s="31">
        <f>H136/SUMIFS(H$3:H$722,$B$3:$B$722,$B862)*SUMIFS(Calculations!$E$3:$E$53,Calculations!$A$3:$A$53,$B862)</f>
        <v/>
      </c>
      <c r="I862" s="31">
        <f>I136/SUMIFS(I$3:I$722,$B$3:$B$722,$B862)*SUMIFS(Calculations!$E$3:$E$53,Calculations!$A$3:$A$53,$B862)</f>
        <v/>
      </c>
      <c r="J862" s="31">
        <f>J136/SUMIFS(J$3:J$722,$B$3:$B$722,$B862)*SUMIFS(Calculations!$E$3:$E$53,Calculations!$A$3:$A$53,$B862)</f>
        <v/>
      </c>
      <c r="K862" s="31">
        <f>K136/SUMIFS(K$3:K$722,$B$3:$B$722,$B862)*SUMIFS(Calculations!$E$3:$E$53,Calculations!$A$3:$A$53,$B862)</f>
        <v/>
      </c>
      <c r="L862" s="31">
        <f>L136/SUMIFS(L$3:L$722,$B$3:$B$722,$B862)*SUMIFS(Calculations!$E$3:$E$53,Calculations!$A$3:$A$53,$B862)</f>
        <v/>
      </c>
      <c r="M862" s="31">
        <f>M136/SUMIFS(M$3:M$722,$B$3:$B$722,$B862)*SUMIFS(Calculations!$E$3:$E$53,Calculations!$A$3:$A$53,$B862)</f>
        <v/>
      </c>
      <c r="N862" s="31">
        <f>N136/SUMIFS(N$3:N$722,$B$3:$B$722,$B862)*SUMIFS(Calculations!$E$3:$E$53,Calculations!$A$3:$A$53,$B862)</f>
        <v/>
      </c>
      <c r="O862" s="31">
        <f>O136/SUMIFS(O$3:O$722,$B$3:$B$722,$B862)*SUMIFS(Calculations!$E$3:$E$53,Calculations!$A$3:$A$53,$B862)</f>
        <v/>
      </c>
      <c r="P862" s="31">
        <f>P136/SUMIFS(P$3:P$722,$B$3:$B$722,$B862)*SUMIFS(Calculations!$E$3:$E$53,Calculations!$A$3:$A$53,$B862)</f>
        <v/>
      </c>
      <c r="Q862" s="31">
        <f>Q136/SUMIFS(Q$3:Q$722,$B$3:$B$722,$B862)*SUMIFS(Calculations!$E$3:$E$53,Calculations!$A$3:$A$53,$B862)</f>
        <v/>
      </c>
      <c r="R862" s="31">
        <f>R136/SUMIFS(R$3:R$722,$B$3:$B$722,$B862)*SUMIFS(Calculations!$E$3:$E$53,Calculations!$A$3:$A$53,$B862)</f>
        <v/>
      </c>
    </row>
    <row r="863" ht="15.75" customHeight="1">
      <c r="B863" s="31" t="inlineStr">
        <is>
          <t>GA</t>
        </is>
      </c>
      <c r="C863" s="31" t="inlineStr">
        <is>
          <t>Generation</t>
        </is>
      </c>
      <c r="D863" s="31" t="inlineStr">
        <is>
          <t>Utility PV</t>
        </is>
      </c>
      <c r="E863" s="31">
        <f>LOOKUP(D863,$U$2:$V$15,$V$2:$V$15)</f>
        <v/>
      </c>
      <c r="F863" s="31">
        <f>F137/SUMIFS(F$3:F$722,$B$3:$B$722,$B863)*SUMIFS(Calculations!$E$3:$E$53,Calculations!$A$3:$A$53,$B863)</f>
        <v/>
      </c>
      <c r="G863" s="31">
        <f>G137/SUMIFS(G$3:G$722,$B$3:$B$722,$B863)*SUMIFS(Calculations!$E$3:$E$53,Calculations!$A$3:$A$53,$B863)</f>
        <v/>
      </c>
      <c r="H863" s="31">
        <f>H137/SUMIFS(H$3:H$722,$B$3:$B$722,$B863)*SUMIFS(Calculations!$E$3:$E$53,Calculations!$A$3:$A$53,$B863)</f>
        <v/>
      </c>
      <c r="I863" s="31">
        <f>I137/SUMIFS(I$3:I$722,$B$3:$B$722,$B863)*SUMIFS(Calculations!$E$3:$E$53,Calculations!$A$3:$A$53,$B863)</f>
        <v/>
      </c>
      <c r="J863" s="31">
        <f>J137/SUMIFS(J$3:J$722,$B$3:$B$722,$B863)*SUMIFS(Calculations!$E$3:$E$53,Calculations!$A$3:$A$53,$B863)</f>
        <v/>
      </c>
      <c r="K863" s="31">
        <f>K137/SUMIFS(K$3:K$722,$B$3:$B$722,$B863)*SUMIFS(Calculations!$E$3:$E$53,Calculations!$A$3:$A$53,$B863)</f>
        <v/>
      </c>
      <c r="L863" s="31">
        <f>L137/SUMIFS(L$3:L$722,$B$3:$B$722,$B863)*SUMIFS(Calculations!$E$3:$E$53,Calculations!$A$3:$A$53,$B863)</f>
        <v/>
      </c>
      <c r="M863" s="31">
        <f>M137/SUMIFS(M$3:M$722,$B$3:$B$722,$B863)*SUMIFS(Calculations!$E$3:$E$53,Calculations!$A$3:$A$53,$B863)</f>
        <v/>
      </c>
      <c r="N863" s="31">
        <f>N137/SUMIFS(N$3:N$722,$B$3:$B$722,$B863)*SUMIFS(Calculations!$E$3:$E$53,Calculations!$A$3:$A$53,$B863)</f>
        <v/>
      </c>
      <c r="O863" s="31">
        <f>O137/SUMIFS(O$3:O$722,$B$3:$B$722,$B863)*SUMIFS(Calculations!$E$3:$E$53,Calculations!$A$3:$A$53,$B863)</f>
        <v/>
      </c>
      <c r="P863" s="31">
        <f>P137/SUMIFS(P$3:P$722,$B$3:$B$722,$B863)*SUMIFS(Calculations!$E$3:$E$53,Calculations!$A$3:$A$53,$B863)</f>
        <v/>
      </c>
      <c r="Q863" s="31">
        <f>Q137/SUMIFS(Q$3:Q$722,$B$3:$B$722,$B863)*SUMIFS(Calculations!$E$3:$E$53,Calculations!$A$3:$A$53,$B863)</f>
        <v/>
      </c>
      <c r="R863" s="31">
        <f>R137/SUMIFS(R$3:R$722,$B$3:$B$722,$B863)*SUMIFS(Calculations!$E$3:$E$53,Calculations!$A$3:$A$53,$B863)</f>
        <v/>
      </c>
    </row>
    <row r="864" ht="15.75" customHeight="1">
      <c r="B864" s="31" t="inlineStr">
        <is>
          <t>IA</t>
        </is>
      </c>
      <c r="C864" s="31" t="inlineStr">
        <is>
          <t>Generation</t>
        </is>
      </c>
      <c r="D864" s="31" t="inlineStr">
        <is>
          <t>Biopower</t>
        </is>
      </c>
      <c r="E864" s="31">
        <f>LOOKUP(D864,$U$2:$V$15,$V$2:$V$15)</f>
        <v/>
      </c>
      <c r="F864" s="31">
        <f>F138/SUMIFS(F$3:F$722,$B$3:$B$722,$B864)*SUMIFS(Calculations!$E$3:$E$53,Calculations!$A$3:$A$53,$B864)</f>
        <v/>
      </c>
      <c r="G864" s="31">
        <f>G138/SUMIFS(G$3:G$722,$B$3:$B$722,$B864)*SUMIFS(Calculations!$E$3:$E$53,Calculations!$A$3:$A$53,$B864)</f>
        <v/>
      </c>
      <c r="H864" s="31">
        <f>H138/SUMIFS(H$3:H$722,$B$3:$B$722,$B864)*SUMIFS(Calculations!$E$3:$E$53,Calculations!$A$3:$A$53,$B864)</f>
        <v/>
      </c>
      <c r="I864" s="31">
        <f>I138/SUMIFS(I$3:I$722,$B$3:$B$722,$B864)*SUMIFS(Calculations!$E$3:$E$53,Calculations!$A$3:$A$53,$B864)</f>
        <v/>
      </c>
      <c r="J864" s="31">
        <f>J138/SUMIFS(J$3:J$722,$B$3:$B$722,$B864)*SUMIFS(Calculations!$E$3:$E$53,Calculations!$A$3:$A$53,$B864)</f>
        <v/>
      </c>
      <c r="K864" s="31">
        <f>K138/SUMIFS(K$3:K$722,$B$3:$B$722,$B864)*SUMIFS(Calculations!$E$3:$E$53,Calculations!$A$3:$A$53,$B864)</f>
        <v/>
      </c>
      <c r="L864" s="31">
        <f>L138/SUMIFS(L$3:L$722,$B$3:$B$722,$B864)*SUMIFS(Calculations!$E$3:$E$53,Calculations!$A$3:$A$53,$B864)</f>
        <v/>
      </c>
      <c r="M864" s="31">
        <f>M138/SUMIFS(M$3:M$722,$B$3:$B$722,$B864)*SUMIFS(Calculations!$E$3:$E$53,Calculations!$A$3:$A$53,$B864)</f>
        <v/>
      </c>
      <c r="N864" s="31">
        <f>N138/SUMIFS(N$3:N$722,$B$3:$B$722,$B864)*SUMIFS(Calculations!$E$3:$E$53,Calculations!$A$3:$A$53,$B864)</f>
        <v/>
      </c>
      <c r="O864" s="31">
        <f>O138/SUMIFS(O$3:O$722,$B$3:$B$722,$B864)*SUMIFS(Calculations!$E$3:$E$53,Calculations!$A$3:$A$53,$B864)</f>
        <v/>
      </c>
      <c r="P864" s="31">
        <f>P138/SUMIFS(P$3:P$722,$B$3:$B$722,$B864)*SUMIFS(Calculations!$E$3:$E$53,Calculations!$A$3:$A$53,$B864)</f>
        <v/>
      </c>
      <c r="Q864" s="31">
        <f>Q138/SUMIFS(Q$3:Q$722,$B$3:$B$722,$B864)*SUMIFS(Calculations!$E$3:$E$53,Calculations!$A$3:$A$53,$B864)</f>
        <v/>
      </c>
      <c r="R864" s="31">
        <f>R138/SUMIFS(R$3:R$722,$B$3:$B$722,$B864)*SUMIFS(Calculations!$E$3:$E$53,Calculations!$A$3:$A$53,$B864)</f>
        <v/>
      </c>
    </row>
    <row r="865" ht="15.75" customHeight="1">
      <c r="B865" s="31" t="inlineStr">
        <is>
          <t>IA</t>
        </is>
      </c>
      <c r="C865" s="31" t="inlineStr">
        <is>
          <t>Generation</t>
        </is>
      </c>
      <c r="D865" s="31" t="inlineStr">
        <is>
          <t>Coal</t>
        </is>
      </c>
      <c r="E865" s="31">
        <f>LOOKUP(D865,$U$2:$V$15,$V$2:$V$15)</f>
        <v/>
      </c>
      <c r="F865" s="31">
        <f>F139/SUMIFS(F$3:F$722,$B$3:$B$722,$B865)*SUMIFS(Calculations!$E$3:$E$53,Calculations!$A$3:$A$53,$B865)</f>
        <v/>
      </c>
      <c r="G865" s="31">
        <f>G139/SUMIFS(G$3:G$722,$B$3:$B$722,$B865)*SUMIFS(Calculations!$E$3:$E$53,Calculations!$A$3:$A$53,$B865)</f>
        <v/>
      </c>
      <c r="H865" s="31">
        <f>H139/SUMIFS(H$3:H$722,$B$3:$B$722,$B865)*SUMIFS(Calculations!$E$3:$E$53,Calculations!$A$3:$A$53,$B865)</f>
        <v/>
      </c>
      <c r="I865" s="31">
        <f>I139/SUMIFS(I$3:I$722,$B$3:$B$722,$B865)*SUMIFS(Calculations!$E$3:$E$53,Calculations!$A$3:$A$53,$B865)</f>
        <v/>
      </c>
      <c r="J865" s="31">
        <f>J139/SUMIFS(J$3:J$722,$B$3:$B$722,$B865)*SUMIFS(Calculations!$E$3:$E$53,Calculations!$A$3:$A$53,$B865)</f>
        <v/>
      </c>
      <c r="K865" s="31">
        <f>K139/SUMIFS(K$3:K$722,$B$3:$B$722,$B865)*SUMIFS(Calculations!$E$3:$E$53,Calculations!$A$3:$A$53,$B865)</f>
        <v/>
      </c>
      <c r="L865" s="31">
        <f>L139/SUMIFS(L$3:L$722,$B$3:$B$722,$B865)*SUMIFS(Calculations!$E$3:$E$53,Calculations!$A$3:$A$53,$B865)</f>
        <v/>
      </c>
      <c r="M865" s="31">
        <f>M139/SUMIFS(M$3:M$722,$B$3:$B$722,$B865)*SUMIFS(Calculations!$E$3:$E$53,Calculations!$A$3:$A$53,$B865)</f>
        <v/>
      </c>
      <c r="N865" s="31">
        <f>N139/SUMIFS(N$3:N$722,$B$3:$B$722,$B865)*SUMIFS(Calculations!$E$3:$E$53,Calculations!$A$3:$A$53,$B865)</f>
        <v/>
      </c>
      <c r="O865" s="31">
        <f>O139/SUMIFS(O$3:O$722,$B$3:$B$722,$B865)*SUMIFS(Calculations!$E$3:$E$53,Calculations!$A$3:$A$53,$B865)</f>
        <v/>
      </c>
      <c r="P865" s="31">
        <f>P139/SUMIFS(P$3:P$722,$B$3:$B$722,$B865)*SUMIFS(Calculations!$E$3:$E$53,Calculations!$A$3:$A$53,$B865)</f>
        <v/>
      </c>
      <c r="Q865" s="31">
        <f>Q139/SUMIFS(Q$3:Q$722,$B$3:$B$722,$B865)*SUMIFS(Calculations!$E$3:$E$53,Calculations!$A$3:$A$53,$B865)</f>
        <v/>
      </c>
      <c r="R865" s="31">
        <f>R139/SUMIFS(R$3:R$722,$B$3:$B$722,$B865)*SUMIFS(Calculations!$E$3:$E$53,Calculations!$A$3:$A$53,$B865)</f>
        <v/>
      </c>
    </row>
    <row r="866" ht="15.75" customHeight="1">
      <c r="B866" s="31" t="inlineStr">
        <is>
          <t>IA</t>
        </is>
      </c>
      <c r="C866" s="31" t="inlineStr">
        <is>
          <t>Generation</t>
        </is>
      </c>
      <c r="D866" s="31" t="inlineStr">
        <is>
          <t>CSP</t>
        </is>
      </c>
      <c r="E866" s="31">
        <f>LOOKUP(D866,$U$2:$V$15,$V$2:$V$15)</f>
        <v/>
      </c>
      <c r="F866" s="31">
        <f>F140/SUMIFS(F$3:F$722,$B$3:$B$722,$B866)*SUMIFS(Calculations!$E$3:$E$53,Calculations!$A$3:$A$53,$B866)</f>
        <v/>
      </c>
      <c r="G866" s="31">
        <f>G140/SUMIFS(G$3:G$722,$B$3:$B$722,$B866)*SUMIFS(Calculations!$E$3:$E$53,Calculations!$A$3:$A$53,$B866)</f>
        <v/>
      </c>
      <c r="H866" s="31">
        <f>H140/SUMIFS(H$3:H$722,$B$3:$B$722,$B866)*SUMIFS(Calculations!$E$3:$E$53,Calculations!$A$3:$A$53,$B866)</f>
        <v/>
      </c>
      <c r="I866" s="31">
        <f>I140/SUMIFS(I$3:I$722,$B$3:$B$722,$B866)*SUMIFS(Calculations!$E$3:$E$53,Calculations!$A$3:$A$53,$B866)</f>
        <v/>
      </c>
      <c r="J866" s="31">
        <f>J140/SUMIFS(J$3:J$722,$B$3:$B$722,$B866)*SUMIFS(Calculations!$E$3:$E$53,Calculations!$A$3:$A$53,$B866)</f>
        <v/>
      </c>
      <c r="K866" s="31">
        <f>K140/SUMIFS(K$3:K$722,$B$3:$B$722,$B866)*SUMIFS(Calculations!$E$3:$E$53,Calculations!$A$3:$A$53,$B866)</f>
        <v/>
      </c>
      <c r="L866" s="31">
        <f>L140/SUMIFS(L$3:L$722,$B$3:$B$722,$B866)*SUMIFS(Calculations!$E$3:$E$53,Calculations!$A$3:$A$53,$B866)</f>
        <v/>
      </c>
      <c r="M866" s="31">
        <f>M140/SUMIFS(M$3:M$722,$B$3:$B$722,$B866)*SUMIFS(Calculations!$E$3:$E$53,Calculations!$A$3:$A$53,$B866)</f>
        <v/>
      </c>
      <c r="N866" s="31">
        <f>N140/SUMIFS(N$3:N$722,$B$3:$B$722,$B866)*SUMIFS(Calculations!$E$3:$E$53,Calculations!$A$3:$A$53,$B866)</f>
        <v/>
      </c>
      <c r="O866" s="31">
        <f>O140/SUMIFS(O$3:O$722,$B$3:$B$722,$B866)*SUMIFS(Calculations!$E$3:$E$53,Calculations!$A$3:$A$53,$B866)</f>
        <v/>
      </c>
      <c r="P866" s="31">
        <f>P140/SUMIFS(P$3:P$722,$B$3:$B$722,$B866)*SUMIFS(Calculations!$E$3:$E$53,Calculations!$A$3:$A$53,$B866)</f>
        <v/>
      </c>
      <c r="Q866" s="31">
        <f>Q140/SUMIFS(Q$3:Q$722,$B$3:$B$722,$B866)*SUMIFS(Calculations!$E$3:$E$53,Calculations!$A$3:$A$53,$B866)</f>
        <v/>
      </c>
      <c r="R866" s="31">
        <f>R140/SUMIFS(R$3:R$722,$B$3:$B$722,$B866)*SUMIFS(Calculations!$E$3:$E$53,Calculations!$A$3:$A$53,$B866)</f>
        <v/>
      </c>
    </row>
    <row r="867" ht="15.75" customHeight="1">
      <c r="B867" s="31" t="inlineStr">
        <is>
          <t>IA</t>
        </is>
      </c>
      <c r="C867" s="31" t="inlineStr">
        <is>
          <t>Generation</t>
        </is>
      </c>
      <c r="D867" s="31" t="inlineStr">
        <is>
          <t>Geothermal</t>
        </is>
      </c>
      <c r="E867" s="31">
        <f>LOOKUP(D867,$U$2:$V$15,$V$2:$V$15)</f>
        <v/>
      </c>
      <c r="F867" s="31">
        <f>F141/SUMIFS(F$3:F$722,$B$3:$B$722,$B867)*SUMIFS(Calculations!$E$3:$E$53,Calculations!$A$3:$A$53,$B867)</f>
        <v/>
      </c>
      <c r="G867" s="31">
        <f>G141/SUMIFS(G$3:G$722,$B$3:$B$722,$B867)*SUMIFS(Calculations!$E$3:$E$53,Calculations!$A$3:$A$53,$B867)</f>
        <v/>
      </c>
      <c r="H867" s="31">
        <f>H141/SUMIFS(H$3:H$722,$B$3:$B$722,$B867)*SUMIFS(Calculations!$E$3:$E$53,Calculations!$A$3:$A$53,$B867)</f>
        <v/>
      </c>
      <c r="I867" s="31">
        <f>I141/SUMIFS(I$3:I$722,$B$3:$B$722,$B867)*SUMIFS(Calculations!$E$3:$E$53,Calculations!$A$3:$A$53,$B867)</f>
        <v/>
      </c>
      <c r="J867" s="31">
        <f>J141/SUMIFS(J$3:J$722,$B$3:$B$722,$B867)*SUMIFS(Calculations!$E$3:$E$53,Calculations!$A$3:$A$53,$B867)</f>
        <v/>
      </c>
      <c r="K867" s="31">
        <f>K141/SUMIFS(K$3:K$722,$B$3:$B$722,$B867)*SUMIFS(Calculations!$E$3:$E$53,Calculations!$A$3:$A$53,$B867)</f>
        <v/>
      </c>
      <c r="L867" s="31">
        <f>L141/SUMIFS(L$3:L$722,$B$3:$B$722,$B867)*SUMIFS(Calculations!$E$3:$E$53,Calculations!$A$3:$A$53,$B867)</f>
        <v/>
      </c>
      <c r="M867" s="31">
        <f>M141/SUMIFS(M$3:M$722,$B$3:$B$722,$B867)*SUMIFS(Calculations!$E$3:$E$53,Calculations!$A$3:$A$53,$B867)</f>
        <v/>
      </c>
      <c r="N867" s="31">
        <f>N141/SUMIFS(N$3:N$722,$B$3:$B$722,$B867)*SUMIFS(Calculations!$E$3:$E$53,Calculations!$A$3:$A$53,$B867)</f>
        <v/>
      </c>
      <c r="O867" s="31">
        <f>O141/SUMIFS(O$3:O$722,$B$3:$B$722,$B867)*SUMIFS(Calculations!$E$3:$E$53,Calculations!$A$3:$A$53,$B867)</f>
        <v/>
      </c>
      <c r="P867" s="31">
        <f>P141/SUMIFS(P$3:P$722,$B$3:$B$722,$B867)*SUMIFS(Calculations!$E$3:$E$53,Calculations!$A$3:$A$53,$B867)</f>
        <v/>
      </c>
      <c r="Q867" s="31">
        <f>Q141/SUMIFS(Q$3:Q$722,$B$3:$B$722,$B867)*SUMIFS(Calculations!$E$3:$E$53,Calculations!$A$3:$A$53,$B867)</f>
        <v/>
      </c>
      <c r="R867" s="31">
        <f>R141/SUMIFS(R$3:R$722,$B$3:$B$722,$B867)*SUMIFS(Calculations!$E$3:$E$53,Calculations!$A$3:$A$53,$B867)</f>
        <v/>
      </c>
    </row>
    <row r="868" ht="15.75" customHeight="1">
      <c r="B868" s="31" t="inlineStr">
        <is>
          <t>IA</t>
        </is>
      </c>
      <c r="C868" s="31" t="inlineStr">
        <is>
          <t>Generation</t>
        </is>
      </c>
      <c r="D868" s="31" t="inlineStr">
        <is>
          <t>Hydro</t>
        </is>
      </c>
      <c r="E868" s="31">
        <f>LOOKUP(D868,$U$2:$V$15,$V$2:$V$15)</f>
        <v/>
      </c>
      <c r="F868" s="31">
        <f>F142/SUMIFS(F$3:F$722,$B$3:$B$722,$B868)*SUMIFS(Calculations!$E$3:$E$53,Calculations!$A$3:$A$53,$B868)</f>
        <v/>
      </c>
      <c r="G868" s="31">
        <f>G142/SUMIFS(G$3:G$722,$B$3:$B$722,$B868)*SUMIFS(Calculations!$E$3:$E$53,Calculations!$A$3:$A$53,$B868)</f>
        <v/>
      </c>
      <c r="H868" s="31">
        <f>H142/SUMIFS(H$3:H$722,$B$3:$B$722,$B868)*SUMIFS(Calculations!$E$3:$E$53,Calculations!$A$3:$A$53,$B868)</f>
        <v/>
      </c>
      <c r="I868" s="31">
        <f>I142/SUMIFS(I$3:I$722,$B$3:$B$722,$B868)*SUMIFS(Calculations!$E$3:$E$53,Calculations!$A$3:$A$53,$B868)</f>
        <v/>
      </c>
      <c r="J868" s="31">
        <f>J142/SUMIFS(J$3:J$722,$B$3:$B$722,$B868)*SUMIFS(Calculations!$E$3:$E$53,Calculations!$A$3:$A$53,$B868)</f>
        <v/>
      </c>
      <c r="K868" s="31">
        <f>K142/SUMIFS(K$3:K$722,$B$3:$B$722,$B868)*SUMIFS(Calculations!$E$3:$E$53,Calculations!$A$3:$A$53,$B868)</f>
        <v/>
      </c>
      <c r="L868" s="31">
        <f>L142/SUMIFS(L$3:L$722,$B$3:$B$722,$B868)*SUMIFS(Calculations!$E$3:$E$53,Calculations!$A$3:$A$53,$B868)</f>
        <v/>
      </c>
      <c r="M868" s="31">
        <f>M142/SUMIFS(M$3:M$722,$B$3:$B$722,$B868)*SUMIFS(Calculations!$E$3:$E$53,Calculations!$A$3:$A$53,$B868)</f>
        <v/>
      </c>
      <c r="N868" s="31">
        <f>N142/SUMIFS(N$3:N$722,$B$3:$B$722,$B868)*SUMIFS(Calculations!$E$3:$E$53,Calculations!$A$3:$A$53,$B868)</f>
        <v/>
      </c>
      <c r="O868" s="31">
        <f>O142/SUMIFS(O$3:O$722,$B$3:$B$722,$B868)*SUMIFS(Calculations!$E$3:$E$53,Calculations!$A$3:$A$53,$B868)</f>
        <v/>
      </c>
      <c r="P868" s="31">
        <f>P142/SUMIFS(P$3:P$722,$B$3:$B$722,$B868)*SUMIFS(Calculations!$E$3:$E$53,Calculations!$A$3:$A$53,$B868)</f>
        <v/>
      </c>
      <c r="Q868" s="31">
        <f>Q142/SUMIFS(Q$3:Q$722,$B$3:$B$722,$B868)*SUMIFS(Calculations!$E$3:$E$53,Calculations!$A$3:$A$53,$B868)</f>
        <v/>
      </c>
      <c r="R868" s="31">
        <f>R142/SUMIFS(R$3:R$722,$B$3:$B$722,$B868)*SUMIFS(Calculations!$E$3:$E$53,Calculations!$A$3:$A$53,$B868)</f>
        <v/>
      </c>
    </row>
    <row r="869" ht="15.75" customHeight="1">
      <c r="B869" s="31" t="inlineStr">
        <is>
          <t>IA</t>
        </is>
      </c>
      <c r="C869" s="31" t="inlineStr">
        <is>
          <t>Generation</t>
        </is>
      </c>
      <c r="D869" s="31" t="inlineStr">
        <is>
          <t>Imports</t>
        </is>
      </c>
      <c r="E869" s="31">
        <f>LOOKUP(D869,$U$2:$V$15,$V$2:$V$15)</f>
        <v/>
      </c>
      <c r="F869" s="31">
        <f>F143/SUMIFS(F$3:F$722,$B$3:$B$722,$B869)*SUMIFS(Calculations!$E$3:$E$53,Calculations!$A$3:$A$53,$B869)</f>
        <v/>
      </c>
      <c r="G869" s="31">
        <f>G143/SUMIFS(G$3:G$722,$B$3:$B$722,$B869)*SUMIFS(Calculations!$E$3:$E$53,Calculations!$A$3:$A$53,$B869)</f>
        <v/>
      </c>
      <c r="H869" s="31">
        <f>H143/SUMIFS(H$3:H$722,$B$3:$B$722,$B869)*SUMIFS(Calculations!$E$3:$E$53,Calculations!$A$3:$A$53,$B869)</f>
        <v/>
      </c>
      <c r="I869" s="31">
        <f>I143/SUMIFS(I$3:I$722,$B$3:$B$722,$B869)*SUMIFS(Calculations!$E$3:$E$53,Calculations!$A$3:$A$53,$B869)</f>
        <v/>
      </c>
      <c r="J869" s="31">
        <f>J143/SUMIFS(J$3:J$722,$B$3:$B$722,$B869)*SUMIFS(Calculations!$E$3:$E$53,Calculations!$A$3:$A$53,$B869)</f>
        <v/>
      </c>
      <c r="K869" s="31">
        <f>K143/SUMIFS(K$3:K$722,$B$3:$B$722,$B869)*SUMIFS(Calculations!$E$3:$E$53,Calculations!$A$3:$A$53,$B869)</f>
        <v/>
      </c>
      <c r="L869" s="31">
        <f>L143/SUMIFS(L$3:L$722,$B$3:$B$722,$B869)*SUMIFS(Calculations!$E$3:$E$53,Calculations!$A$3:$A$53,$B869)</f>
        <v/>
      </c>
      <c r="M869" s="31">
        <f>M143/SUMIFS(M$3:M$722,$B$3:$B$722,$B869)*SUMIFS(Calculations!$E$3:$E$53,Calculations!$A$3:$A$53,$B869)</f>
        <v/>
      </c>
      <c r="N869" s="31">
        <f>N143/SUMIFS(N$3:N$722,$B$3:$B$722,$B869)*SUMIFS(Calculations!$E$3:$E$53,Calculations!$A$3:$A$53,$B869)</f>
        <v/>
      </c>
      <c r="O869" s="31">
        <f>O143/SUMIFS(O$3:O$722,$B$3:$B$722,$B869)*SUMIFS(Calculations!$E$3:$E$53,Calculations!$A$3:$A$53,$B869)</f>
        <v/>
      </c>
      <c r="P869" s="31">
        <f>P143/SUMIFS(P$3:P$722,$B$3:$B$722,$B869)*SUMIFS(Calculations!$E$3:$E$53,Calculations!$A$3:$A$53,$B869)</f>
        <v/>
      </c>
      <c r="Q869" s="31">
        <f>Q143/SUMIFS(Q$3:Q$722,$B$3:$B$722,$B869)*SUMIFS(Calculations!$E$3:$E$53,Calculations!$A$3:$A$53,$B869)</f>
        <v/>
      </c>
      <c r="R869" s="31">
        <f>R143/SUMIFS(R$3:R$722,$B$3:$B$722,$B869)*SUMIFS(Calculations!$E$3:$E$53,Calculations!$A$3:$A$53,$B869)</f>
        <v/>
      </c>
    </row>
    <row r="870" ht="15.75" customHeight="1">
      <c r="B870" s="31" t="inlineStr">
        <is>
          <t>IA</t>
        </is>
      </c>
      <c r="C870" s="31" t="inlineStr">
        <is>
          <t>Generation</t>
        </is>
      </c>
      <c r="D870" s="31" t="inlineStr">
        <is>
          <t>Land-based Wind</t>
        </is>
      </c>
      <c r="E870" s="31">
        <f>LOOKUP(D870,$U$2:$V$15,$V$2:$V$15)</f>
        <v/>
      </c>
      <c r="F870" s="31">
        <f>F144/SUMIFS(F$3:F$722,$B$3:$B$722,$B870)*SUMIFS(Calculations!$E$3:$E$53,Calculations!$A$3:$A$53,$B870)</f>
        <v/>
      </c>
      <c r="G870" s="31">
        <f>G144/SUMIFS(G$3:G$722,$B$3:$B$722,$B870)*SUMIFS(Calculations!$E$3:$E$53,Calculations!$A$3:$A$53,$B870)</f>
        <v/>
      </c>
      <c r="H870" s="31">
        <f>H144/SUMIFS(H$3:H$722,$B$3:$B$722,$B870)*SUMIFS(Calculations!$E$3:$E$53,Calculations!$A$3:$A$53,$B870)</f>
        <v/>
      </c>
      <c r="I870" s="31">
        <f>I144/SUMIFS(I$3:I$722,$B$3:$B$722,$B870)*SUMIFS(Calculations!$E$3:$E$53,Calculations!$A$3:$A$53,$B870)</f>
        <v/>
      </c>
      <c r="J870" s="31">
        <f>J144/SUMIFS(J$3:J$722,$B$3:$B$722,$B870)*SUMIFS(Calculations!$E$3:$E$53,Calculations!$A$3:$A$53,$B870)</f>
        <v/>
      </c>
      <c r="K870" s="31">
        <f>K144/SUMIFS(K$3:K$722,$B$3:$B$722,$B870)*SUMIFS(Calculations!$E$3:$E$53,Calculations!$A$3:$A$53,$B870)</f>
        <v/>
      </c>
      <c r="L870" s="31">
        <f>L144/SUMIFS(L$3:L$722,$B$3:$B$722,$B870)*SUMIFS(Calculations!$E$3:$E$53,Calculations!$A$3:$A$53,$B870)</f>
        <v/>
      </c>
      <c r="M870" s="31">
        <f>M144/SUMIFS(M$3:M$722,$B$3:$B$722,$B870)*SUMIFS(Calculations!$E$3:$E$53,Calculations!$A$3:$A$53,$B870)</f>
        <v/>
      </c>
      <c r="N870" s="31">
        <f>N144/SUMIFS(N$3:N$722,$B$3:$B$722,$B870)*SUMIFS(Calculations!$E$3:$E$53,Calculations!$A$3:$A$53,$B870)</f>
        <v/>
      </c>
      <c r="O870" s="31">
        <f>O144/SUMIFS(O$3:O$722,$B$3:$B$722,$B870)*SUMIFS(Calculations!$E$3:$E$53,Calculations!$A$3:$A$53,$B870)</f>
        <v/>
      </c>
      <c r="P870" s="31">
        <f>P144/SUMIFS(P$3:P$722,$B$3:$B$722,$B870)*SUMIFS(Calculations!$E$3:$E$53,Calculations!$A$3:$A$53,$B870)</f>
        <v/>
      </c>
      <c r="Q870" s="31">
        <f>Q144/SUMIFS(Q$3:Q$722,$B$3:$B$722,$B870)*SUMIFS(Calculations!$E$3:$E$53,Calculations!$A$3:$A$53,$B870)</f>
        <v/>
      </c>
      <c r="R870" s="31">
        <f>R144/SUMIFS(R$3:R$722,$B$3:$B$722,$B870)*SUMIFS(Calculations!$E$3:$E$53,Calculations!$A$3:$A$53,$B870)</f>
        <v/>
      </c>
    </row>
    <row r="871" ht="15.75" customHeight="1">
      <c r="B871" s="31" t="inlineStr">
        <is>
          <t>IA</t>
        </is>
      </c>
      <c r="C871" s="31" t="inlineStr">
        <is>
          <t>Generation</t>
        </is>
      </c>
      <c r="D871" s="31" t="inlineStr">
        <is>
          <t>NG-CC</t>
        </is>
      </c>
      <c r="E871" s="31">
        <f>LOOKUP(D871,$U$2:$V$15,$V$2:$V$15)</f>
        <v/>
      </c>
      <c r="F871" s="31">
        <f>F145/SUMIFS(F$3:F$722,$B$3:$B$722,$B871)*SUMIFS(Calculations!$E$3:$E$53,Calculations!$A$3:$A$53,$B871)</f>
        <v/>
      </c>
      <c r="G871" s="31">
        <f>G145/SUMIFS(G$3:G$722,$B$3:$B$722,$B871)*SUMIFS(Calculations!$E$3:$E$53,Calculations!$A$3:$A$53,$B871)</f>
        <v/>
      </c>
      <c r="H871" s="31">
        <f>H145/SUMIFS(H$3:H$722,$B$3:$B$722,$B871)*SUMIFS(Calculations!$E$3:$E$53,Calculations!$A$3:$A$53,$B871)</f>
        <v/>
      </c>
      <c r="I871" s="31">
        <f>I145/SUMIFS(I$3:I$722,$B$3:$B$722,$B871)*SUMIFS(Calculations!$E$3:$E$53,Calculations!$A$3:$A$53,$B871)</f>
        <v/>
      </c>
      <c r="J871" s="31">
        <f>J145/SUMIFS(J$3:J$722,$B$3:$B$722,$B871)*SUMIFS(Calculations!$E$3:$E$53,Calculations!$A$3:$A$53,$B871)</f>
        <v/>
      </c>
      <c r="K871" s="31">
        <f>K145/SUMIFS(K$3:K$722,$B$3:$B$722,$B871)*SUMIFS(Calculations!$E$3:$E$53,Calculations!$A$3:$A$53,$B871)</f>
        <v/>
      </c>
      <c r="L871" s="31">
        <f>L145/SUMIFS(L$3:L$722,$B$3:$B$722,$B871)*SUMIFS(Calculations!$E$3:$E$53,Calculations!$A$3:$A$53,$B871)</f>
        <v/>
      </c>
      <c r="M871" s="31">
        <f>M145/SUMIFS(M$3:M$722,$B$3:$B$722,$B871)*SUMIFS(Calculations!$E$3:$E$53,Calculations!$A$3:$A$53,$B871)</f>
        <v/>
      </c>
      <c r="N871" s="31">
        <f>N145/SUMIFS(N$3:N$722,$B$3:$B$722,$B871)*SUMIFS(Calculations!$E$3:$E$53,Calculations!$A$3:$A$53,$B871)</f>
        <v/>
      </c>
      <c r="O871" s="31">
        <f>O145/SUMIFS(O$3:O$722,$B$3:$B$722,$B871)*SUMIFS(Calculations!$E$3:$E$53,Calculations!$A$3:$A$53,$B871)</f>
        <v/>
      </c>
      <c r="P871" s="31">
        <f>P145/SUMIFS(P$3:P$722,$B$3:$B$722,$B871)*SUMIFS(Calculations!$E$3:$E$53,Calculations!$A$3:$A$53,$B871)</f>
        <v/>
      </c>
      <c r="Q871" s="31">
        <f>Q145/SUMIFS(Q$3:Q$722,$B$3:$B$722,$B871)*SUMIFS(Calculations!$E$3:$E$53,Calculations!$A$3:$A$53,$B871)</f>
        <v/>
      </c>
      <c r="R871" s="31">
        <f>R145/SUMIFS(R$3:R$722,$B$3:$B$722,$B871)*SUMIFS(Calculations!$E$3:$E$53,Calculations!$A$3:$A$53,$B871)</f>
        <v/>
      </c>
    </row>
    <row r="872" ht="15.75" customHeight="1">
      <c r="B872" s="31" t="inlineStr">
        <is>
          <t>IA</t>
        </is>
      </c>
      <c r="C872" s="31" t="inlineStr">
        <is>
          <t>Generation</t>
        </is>
      </c>
      <c r="D872" s="31" t="inlineStr">
        <is>
          <t>NG-CT</t>
        </is>
      </c>
      <c r="E872" s="31">
        <f>LOOKUP(D872,$U$2:$V$15,$V$2:$V$15)</f>
        <v/>
      </c>
      <c r="F872" s="31">
        <f>F146/SUMIFS(F$3:F$722,$B$3:$B$722,$B872)*SUMIFS(Calculations!$E$3:$E$53,Calculations!$A$3:$A$53,$B872)</f>
        <v/>
      </c>
      <c r="G872" s="31">
        <f>G146/SUMIFS(G$3:G$722,$B$3:$B$722,$B872)*SUMIFS(Calculations!$E$3:$E$53,Calculations!$A$3:$A$53,$B872)</f>
        <v/>
      </c>
      <c r="H872" s="31">
        <f>H146/SUMIFS(H$3:H$722,$B$3:$B$722,$B872)*SUMIFS(Calculations!$E$3:$E$53,Calculations!$A$3:$A$53,$B872)</f>
        <v/>
      </c>
      <c r="I872" s="31">
        <f>I146/SUMIFS(I$3:I$722,$B$3:$B$722,$B872)*SUMIFS(Calculations!$E$3:$E$53,Calculations!$A$3:$A$53,$B872)</f>
        <v/>
      </c>
      <c r="J872" s="31">
        <f>J146/SUMIFS(J$3:J$722,$B$3:$B$722,$B872)*SUMIFS(Calculations!$E$3:$E$53,Calculations!$A$3:$A$53,$B872)</f>
        <v/>
      </c>
      <c r="K872" s="31">
        <f>K146/SUMIFS(K$3:K$722,$B$3:$B$722,$B872)*SUMIFS(Calculations!$E$3:$E$53,Calculations!$A$3:$A$53,$B872)</f>
        <v/>
      </c>
      <c r="L872" s="31">
        <f>L146/SUMIFS(L$3:L$722,$B$3:$B$722,$B872)*SUMIFS(Calculations!$E$3:$E$53,Calculations!$A$3:$A$53,$B872)</f>
        <v/>
      </c>
      <c r="M872" s="31">
        <f>M146/SUMIFS(M$3:M$722,$B$3:$B$722,$B872)*SUMIFS(Calculations!$E$3:$E$53,Calculations!$A$3:$A$53,$B872)</f>
        <v/>
      </c>
      <c r="N872" s="31">
        <f>N146/SUMIFS(N$3:N$722,$B$3:$B$722,$B872)*SUMIFS(Calculations!$E$3:$E$53,Calculations!$A$3:$A$53,$B872)</f>
        <v/>
      </c>
      <c r="O872" s="31">
        <f>O146/SUMIFS(O$3:O$722,$B$3:$B$722,$B872)*SUMIFS(Calculations!$E$3:$E$53,Calculations!$A$3:$A$53,$B872)</f>
        <v/>
      </c>
      <c r="P872" s="31">
        <f>P146/SUMIFS(P$3:P$722,$B$3:$B$722,$B872)*SUMIFS(Calculations!$E$3:$E$53,Calculations!$A$3:$A$53,$B872)</f>
        <v/>
      </c>
      <c r="Q872" s="31">
        <f>Q146/SUMIFS(Q$3:Q$722,$B$3:$B$722,$B872)*SUMIFS(Calculations!$E$3:$E$53,Calculations!$A$3:$A$53,$B872)</f>
        <v/>
      </c>
      <c r="R872" s="31">
        <f>R146/SUMIFS(R$3:R$722,$B$3:$B$722,$B872)*SUMIFS(Calculations!$E$3:$E$53,Calculations!$A$3:$A$53,$B872)</f>
        <v/>
      </c>
    </row>
    <row r="873" ht="15.75" customHeight="1">
      <c r="B873" s="31" t="inlineStr">
        <is>
          <t>IA</t>
        </is>
      </c>
      <c r="C873" s="31" t="inlineStr">
        <is>
          <t>Generation</t>
        </is>
      </c>
      <c r="D873" s="31" t="inlineStr">
        <is>
          <t>Nuclear</t>
        </is>
      </c>
      <c r="E873" s="31">
        <f>LOOKUP(D873,$U$2:$V$15,$V$2:$V$15)</f>
        <v/>
      </c>
      <c r="F873" s="31">
        <f>F147/SUMIFS(F$3:F$722,$B$3:$B$722,$B873)*SUMIFS(Calculations!$E$3:$E$53,Calculations!$A$3:$A$53,$B873)</f>
        <v/>
      </c>
      <c r="G873" s="31">
        <f>G147/SUMIFS(G$3:G$722,$B$3:$B$722,$B873)*SUMIFS(Calculations!$E$3:$E$53,Calculations!$A$3:$A$53,$B873)</f>
        <v/>
      </c>
      <c r="H873" s="31">
        <f>H147/SUMIFS(H$3:H$722,$B$3:$B$722,$B873)*SUMIFS(Calculations!$E$3:$E$53,Calculations!$A$3:$A$53,$B873)</f>
        <v/>
      </c>
      <c r="I873" s="31">
        <f>I147/SUMIFS(I$3:I$722,$B$3:$B$722,$B873)*SUMIFS(Calculations!$E$3:$E$53,Calculations!$A$3:$A$53,$B873)</f>
        <v/>
      </c>
      <c r="J873" s="31">
        <f>J147/SUMIFS(J$3:J$722,$B$3:$B$722,$B873)*SUMIFS(Calculations!$E$3:$E$53,Calculations!$A$3:$A$53,$B873)</f>
        <v/>
      </c>
      <c r="K873" s="31">
        <f>K147/SUMIFS(K$3:K$722,$B$3:$B$722,$B873)*SUMIFS(Calculations!$E$3:$E$53,Calculations!$A$3:$A$53,$B873)</f>
        <v/>
      </c>
      <c r="L873" s="31">
        <f>L147/SUMIFS(L$3:L$722,$B$3:$B$722,$B873)*SUMIFS(Calculations!$E$3:$E$53,Calculations!$A$3:$A$53,$B873)</f>
        <v/>
      </c>
      <c r="M873" s="31">
        <f>M147/SUMIFS(M$3:M$722,$B$3:$B$722,$B873)*SUMIFS(Calculations!$E$3:$E$53,Calculations!$A$3:$A$53,$B873)</f>
        <v/>
      </c>
      <c r="N873" s="31">
        <f>N147/SUMIFS(N$3:N$722,$B$3:$B$722,$B873)*SUMIFS(Calculations!$E$3:$E$53,Calculations!$A$3:$A$53,$B873)</f>
        <v/>
      </c>
      <c r="O873" s="31">
        <f>O147/SUMIFS(O$3:O$722,$B$3:$B$722,$B873)*SUMIFS(Calculations!$E$3:$E$53,Calculations!$A$3:$A$53,$B873)</f>
        <v/>
      </c>
      <c r="P873" s="31">
        <f>P147/SUMIFS(P$3:P$722,$B$3:$B$722,$B873)*SUMIFS(Calculations!$E$3:$E$53,Calculations!$A$3:$A$53,$B873)</f>
        <v/>
      </c>
      <c r="Q873" s="31">
        <f>Q147/SUMIFS(Q$3:Q$722,$B$3:$B$722,$B873)*SUMIFS(Calculations!$E$3:$E$53,Calculations!$A$3:$A$53,$B873)</f>
        <v/>
      </c>
      <c r="R873" s="31">
        <f>R147/SUMIFS(R$3:R$722,$B$3:$B$722,$B873)*SUMIFS(Calculations!$E$3:$E$53,Calculations!$A$3:$A$53,$B873)</f>
        <v/>
      </c>
    </row>
    <row r="874" ht="15.75" customHeight="1">
      <c r="B874" s="31" t="inlineStr">
        <is>
          <t>IA</t>
        </is>
      </c>
      <c r="C874" s="31" t="inlineStr">
        <is>
          <t>Generation</t>
        </is>
      </c>
      <c r="D874" s="31" t="inlineStr">
        <is>
          <t>Offshore Wind</t>
        </is>
      </c>
      <c r="E874" s="31">
        <f>LOOKUP(D874,$U$2:$V$15,$V$2:$V$15)</f>
        <v/>
      </c>
      <c r="F874" s="31">
        <f>F148/SUMIFS(F$3:F$722,$B$3:$B$722,$B874)*SUMIFS(Calculations!$E$3:$E$53,Calculations!$A$3:$A$53,$B874)</f>
        <v/>
      </c>
      <c r="G874" s="31">
        <f>G148/SUMIFS(G$3:G$722,$B$3:$B$722,$B874)*SUMIFS(Calculations!$E$3:$E$53,Calculations!$A$3:$A$53,$B874)</f>
        <v/>
      </c>
      <c r="H874" s="31">
        <f>H148/SUMIFS(H$3:H$722,$B$3:$B$722,$B874)*SUMIFS(Calculations!$E$3:$E$53,Calculations!$A$3:$A$53,$B874)</f>
        <v/>
      </c>
      <c r="I874" s="31">
        <f>I148/SUMIFS(I$3:I$722,$B$3:$B$722,$B874)*SUMIFS(Calculations!$E$3:$E$53,Calculations!$A$3:$A$53,$B874)</f>
        <v/>
      </c>
      <c r="J874" s="31">
        <f>J148/SUMIFS(J$3:J$722,$B$3:$B$722,$B874)*SUMIFS(Calculations!$E$3:$E$53,Calculations!$A$3:$A$53,$B874)</f>
        <v/>
      </c>
      <c r="K874" s="31">
        <f>K148/SUMIFS(K$3:K$722,$B$3:$B$722,$B874)*SUMIFS(Calculations!$E$3:$E$53,Calculations!$A$3:$A$53,$B874)</f>
        <v/>
      </c>
      <c r="L874" s="31">
        <f>L148/SUMIFS(L$3:L$722,$B$3:$B$722,$B874)*SUMIFS(Calculations!$E$3:$E$53,Calculations!$A$3:$A$53,$B874)</f>
        <v/>
      </c>
      <c r="M874" s="31">
        <f>M148/SUMIFS(M$3:M$722,$B$3:$B$722,$B874)*SUMIFS(Calculations!$E$3:$E$53,Calculations!$A$3:$A$53,$B874)</f>
        <v/>
      </c>
      <c r="N874" s="31">
        <f>N148/SUMIFS(N$3:N$722,$B$3:$B$722,$B874)*SUMIFS(Calculations!$E$3:$E$53,Calculations!$A$3:$A$53,$B874)</f>
        <v/>
      </c>
      <c r="O874" s="31">
        <f>O148/SUMIFS(O$3:O$722,$B$3:$B$722,$B874)*SUMIFS(Calculations!$E$3:$E$53,Calculations!$A$3:$A$53,$B874)</f>
        <v/>
      </c>
      <c r="P874" s="31">
        <f>P148/SUMIFS(P$3:P$722,$B$3:$B$722,$B874)*SUMIFS(Calculations!$E$3:$E$53,Calculations!$A$3:$A$53,$B874)</f>
        <v/>
      </c>
      <c r="Q874" s="31">
        <f>Q148/SUMIFS(Q$3:Q$722,$B$3:$B$722,$B874)*SUMIFS(Calculations!$E$3:$E$53,Calculations!$A$3:$A$53,$B874)</f>
        <v/>
      </c>
      <c r="R874" s="31">
        <f>R148/SUMIFS(R$3:R$722,$B$3:$B$722,$B874)*SUMIFS(Calculations!$E$3:$E$53,Calculations!$A$3:$A$53,$B874)</f>
        <v/>
      </c>
    </row>
    <row r="875" ht="15.75" customHeight="1">
      <c r="B875" s="31" t="inlineStr">
        <is>
          <t>IA</t>
        </is>
      </c>
      <c r="C875" s="31" t="inlineStr">
        <is>
          <t>Generation</t>
        </is>
      </c>
      <c r="D875" s="31" t="inlineStr">
        <is>
          <t>Oil-Gas-Steam</t>
        </is>
      </c>
      <c r="E875" s="31">
        <f>LOOKUP(D875,$U$2:$V$15,$V$2:$V$15)</f>
        <v/>
      </c>
      <c r="F875" s="31">
        <f>F149/SUMIFS(F$3:F$722,$B$3:$B$722,$B875)*SUMIFS(Calculations!$E$3:$E$53,Calculations!$A$3:$A$53,$B875)</f>
        <v/>
      </c>
      <c r="G875" s="31">
        <f>G149/SUMIFS(G$3:G$722,$B$3:$B$722,$B875)*SUMIFS(Calculations!$E$3:$E$53,Calculations!$A$3:$A$53,$B875)</f>
        <v/>
      </c>
      <c r="H875" s="31">
        <f>H149/SUMIFS(H$3:H$722,$B$3:$B$722,$B875)*SUMIFS(Calculations!$E$3:$E$53,Calculations!$A$3:$A$53,$B875)</f>
        <v/>
      </c>
      <c r="I875" s="31">
        <f>I149/SUMIFS(I$3:I$722,$B$3:$B$722,$B875)*SUMIFS(Calculations!$E$3:$E$53,Calculations!$A$3:$A$53,$B875)</f>
        <v/>
      </c>
      <c r="J875" s="31">
        <f>J149/SUMIFS(J$3:J$722,$B$3:$B$722,$B875)*SUMIFS(Calculations!$E$3:$E$53,Calculations!$A$3:$A$53,$B875)</f>
        <v/>
      </c>
      <c r="K875" s="31">
        <f>K149/SUMIFS(K$3:K$722,$B$3:$B$722,$B875)*SUMIFS(Calculations!$E$3:$E$53,Calculations!$A$3:$A$53,$B875)</f>
        <v/>
      </c>
      <c r="L875" s="31">
        <f>L149/SUMIFS(L$3:L$722,$B$3:$B$722,$B875)*SUMIFS(Calculations!$E$3:$E$53,Calculations!$A$3:$A$53,$B875)</f>
        <v/>
      </c>
      <c r="M875" s="31">
        <f>M149/SUMIFS(M$3:M$722,$B$3:$B$722,$B875)*SUMIFS(Calculations!$E$3:$E$53,Calculations!$A$3:$A$53,$B875)</f>
        <v/>
      </c>
      <c r="N875" s="31">
        <f>N149/SUMIFS(N$3:N$722,$B$3:$B$722,$B875)*SUMIFS(Calculations!$E$3:$E$53,Calculations!$A$3:$A$53,$B875)</f>
        <v/>
      </c>
      <c r="O875" s="31">
        <f>O149/SUMIFS(O$3:O$722,$B$3:$B$722,$B875)*SUMIFS(Calculations!$E$3:$E$53,Calculations!$A$3:$A$53,$B875)</f>
        <v/>
      </c>
      <c r="P875" s="31">
        <f>P149/SUMIFS(P$3:P$722,$B$3:$B$722,$B875)*SUMIFS(Calculations!$E$3:$E$53,Calculations!$A$3:$A$53,$B875)</f>
        <v/>
      </c>
      <c r="Q875" s="31">
        <f>Q149/SUMIFS(Q$3:Q$722,$B$3:$B$722,$B875)*SUMIFS(Calculations!$E$3:$E$53,Calculations!$A$3:$A$53,$B875)</f>
        <v/>
      </c>
      <c r="R875" s="31">
        <f>R149/SUMIFS(R$3:R$722,$B$3:$B$722,$B875)*SUMIFS(Calculations!$E$3:$E$53,Calculations!$A$3:$A$53,$B875)</f>
        <v/>
      </c>
    </row>
    <row r="876" ht="15.75" customHeight="1">
      <c r="B876" s="31" t="inlineStr">
        <is>
          <t>IA</t>
        </is>
      </c>
      <c r="C876" s="31" t="inlineStr">
        <is>
          <t>Generation</t>
        </is>
      </c>
      <c r="D876" s="31" t="inlineStr">
        <is>
          <t>Rooftop PV</t>
        </is>
      </c>
      <c r="E876" s="31">
        <f>LOOKUP(D876,$U$2:$V$15,$V$2:$V$15)</f>
        <v/>
      </c>
      <c r="F876" s="31">
        <f>F150/SUMIFS(F$3:F$722,$B$3:$B$722,$B876)*SUMIFS(Calculations!$E$3:$E$53,Calculations!$A$3:$A$53,$B876)</f>
        <v/>
      </c>
      <c r="G876" s="31">
        <f>G150/SUMIFS(G$3:G$722,$B$3:$B$722,$B876)*SUMIFS(Calculations!$E$3:$E$53,Calculations!$A$3:$A$53,$B876)</f>
        <v/>
      </c>
      <c r="H876" s="31">
        <f>H150/SUMIFS(H$3:H$722,$B$3:$B$722,$B876)*SUMIFS(Calculations!$E$3:$E$53,Calculations!$A$3:$A$53,$B876)</f>
        <v/>
      </c>
      <c r="I876" s="31">
        <f>I150/SUMIFS(I$3:I$722,$B$3:$B$722,$B876)*SUMIFS(Calculations!$E$3:$E$53,Calculations!$A$3:$A$53,$B876)</f>
        <v/>
      </c>
      <c r="J876" s="31">
        <f>J150/SUMIFS(J$3:J$722,$B$3:$B$722,$B876)*SUMIFS(Calculations!$E$3:$E$53,Calculations!$A$3:$A$53,$B876)</f>
        <v/>
      </c>
      <c r="K876" s="31">
        <f>K150/SUMIFS(K$3:K$722,$B$3:$B$722,$B876)*SUMIFS(Calculations!$E$3:$E$53,Calculations!$A$3:$A$53,$B876)</f>
        <v/>
      </c>
      <c r="L876" s="31">
        <f>L150/SUMIFS(L$3:L$722,$B$3:$B$722,$B876)*SUMIFS(Calculations!$E$3:$E$53,Calculations!$A$3:$A$53,$B876)</f>
        <v/>
      </c>
      <c r="M876" s="31">
        <f>M150/SUMIFS(M$3:M$722,$B$3:$B$722,$B876)*SUMIFS(Calculations!$E$3:$E$53,Calculations!$A$3:$A$53,$B876)</f>
        <v/>
      </c>
      <c r="N876" s="31">
        <f>N150/SUMIFS(N$3:N$722,$B$3:$B$722,$B876)*SUMIFS(Calculations!$E$3:$E$53,Calculations!$A$3:$A$53,$B876)</f>
        <v/>
      </c>
      <c r="O876" s="31">
        <f>O150/SUMIFS(O$3:O$722,$B$3:$B$722,$B876)*SUMIFS(Calculations!$E$3:$E$53,Calculations!$A$3:$A$53,$B876)</f>
        <v/>
      </c>
      <c r="P876" s="31">
        <f>P150/SUMIFS(P$3:P$722,$B$3:$B$722,$B876)*SUMIFS(Calculations!$E$3:$E$53,Calculations!$A$3:$A$53,$B876)</f>
        <v/>
      </c>
      <c r="Q876" s="31">
        <f>Q150/SUMIFS(Q$3:Q$722,$B$3:$B$722,$B876)*SUMIFS(Calculations!$E$3:$E$53,Calculations!$A$3:$A$53,$B876)</f>
        <v/>
      </c>
      <c r="R876" s="31">
        <f>R150/SUMIFS(R$3:R$722,$B$3:$B$722,$B876)*SUMIFS(Calculations!$E$3:$E$53,Calculations!$A$3:$A$53,$B876)</f>
        <v/>
      </c>
    </row>
    <row r="877" ht="15.75" customHeight="1">
      <c r="B877" s="31" t="inlineStr">
        <is>
          <t>IA</t>
        </is>
      </c>
      <c r="C877" s="31" t="inlineStr">
        <is>
          <t>Generation</t>
        </is>
      </c>
      <c r="D877" s="31" t="inlineStr">
        <is>
          <t>Storage</t>
        </is>
      </c>
      <c r="E877" s="31">
        <f>LOOKUP(D877,$U$2:$V$15,$V$2:$V$15)</f>
        <v/>
      </c>
      <c r="F877" s="31">
        <f>F151/SUMIFS(F$3:F$722,$B$3:$B$722,$B877)*SUMIFS(Calculations!$E$3:$E$53,Calculations!$A$3:$A$53,$B877)</f>
        <v/>
      </c>
      <c r="G877" s="31">
        <f>G151/SUMIFS(G$3:G$722,$B$3:$B$722,$B877)*SUMIFS(Calculations!$E$3:$E$53,Calculations!$A$3:$A$53,$B877)</f>
        <v/>
      </c>
      <c r="H877" s="31">
        <f>H151/SUMIFS(H$3:H$722,$B$3:$B$722,$B877)*SUMIFS(Calculations!$E$3:$E$53,Calculations!$A$3:$A$53,$B877)</f>
        <v/>
      </c>
      <c r="I877" s="31">
        <f>I151/SUMIFS(I$3:I$722,$B$3:$B$722,$B877)*SUMIFS(Calculations!$E$3:$E$53,Calculations!$A$3:$A$53,$B877)</f>
        <v/>
      </c>
      <c r="J877" s="31">
        <f>J151/SUMIFS(J$3:J$722,$B$3:$B$722,$B877)*SUMIFS(Calculations!$E$3:$E$53,Calculations!$A$3:$A$53,$B877)</f>
        <v/>
      </c>
      <c r="K877" s="31">
        <f>K151/SUMIFS(K$3:K$722,$B$3:$B$722,$B877)*SUMIFS(Calculations!$E$3:$E$53,Calculations!$A$3:$A$53,$B877)</f>
        <v/>
      </c>
      <c r="L877" s="31">
        <f>L151/SUMIFS(L$3:L$722,$B$3:$B$722,$B877)*SUMIFS(Calculations!$E$3:$E$53,Calculations!$A$3:$A$53,$B877)</f>
        <v/>
      </c>
      <c r="M877" s="31">
        <f>M151/SUMIFS(M$3:M$722,$B$3:$B$722,$B877)*SUMIFS(Calculations!$E$3:$E$53,Calculations!$A$3:$A$53,$B877)</f>
        <v/>
      </c>
      <c r="N877" s="31">
        <f>N151/SUMIFS(N$3:N$722,$B$3:$B$722,$B877)*SUMIFS(Calculations!$E$3:$E$53,Calculations!$A$3:$A$53,$B877)</f>
        <v/>
      </c>
      <c r="O877" s="31">
        <f>O151/SUMIFS(O$3:O$722,$B$3:$B$722,$B877)*SUMIFS(Calculations!$E$3:$E$53,Calculations!$A$3:$A$53,$B877)</f>
        <v/>
      </c>
      <c r="P877" s="31">
        <f>P151/SUMIFS(P$3:P$722,$B$3:$B$722,$B877)*SUMIFS(Calculations!$E$3:$E$53,Calculations!$A$3:$A$53,$B877)</f>
        <v/>
      </c>
      <c r="Q877" s="31">
        <f>Q151/SUMIFS(Q$3:Q$722,$B$3:$B$722,$B877)*SUMIFS(Calculations!$E$3:$E$53,Calculations!$A$3:$A$53,$B877)</f>
        <v/>
      </c>
      <c r="R877" s="31">
        <f>R151/SUMIFS(R$3:R$722,$B$3:$B$722,$B877)*SUMIFS(Calculations!$E$3:$E$53,Calculations!$A$3:$A$53,$B877)</f>
        <v/>
      </c>
    </row>
    <row r="878" ht="15.75" customHeight="1">
      <c r="B878" s="31" t="inlineStr">
        <is>
          <t>IA</t>
        </is>
      </c>
      <c r="C878" s="31" t="inlineStr">
        <is>
          <t>Generation</t>
        </is>
      </c>
      <c r="D878" s="31" t="inlineStr">
        <is>
          <t>Utility PV</t>
        </is>
      </c>
      <c r="E878" s="31">
        <f>LOOKUP(D878,$U$2:$V$15,$V$2:$V$15)</f>
        <v/>
      </c>
      <c r="F878" s="31">
        <f>F152/SUMIFS(F$3:F$722,$B$3:$B$722,$B878)*SUMIFS(Calculations!$E$3:$E$53,Calculations!$A$3:$A$53,$B878)</f>
        <v/>
      </c>
      <c r="G878" s="31">
        <f>G152/SUMIFS(G$3:G$722,$B$3:$B$722,$B878)*SUMIFS(Calculations!$E$3:$E$53,Calculations!$A$3:$A$53,$B878)</f>
        <v/>
      </c>
      <c r="H878" s="31">
        <f>H152/SUMIFS(H$3:H$722,$B$3:$B$722,$B878)*SUMIFS(Calculations!$E$3:$E$53,Calculations!$A$3:$A$53,$B878)</f>
        <v/>
      </c>
      <c r="I878" s="31">
        <f>I152/SUMIFS(I$3:I$722,$B$3:$B$722,$B878)*SUMIFS(Calculations!$E$3:$E$53,Calculations!$A$3:$A$53,$B878)</f>
        <v/>
      </c>
      <c r="J878" s="31">
        <f>J152/SUMIFS(J$3:J$722,$B$3:$B$722,$B878)*SUMIFS(Calculations!$E$3:$E$53,Calculations!$A$3:$A$53,$B878)</f>
        <v/>
      </c>
      <c r="K878" s="31">
        <f>K152/SUMIFS(K$3:K$722,$B$3:$B$722,$B878)*SUMIFS(Calculations!$E$3:$E$53,Calculations!$A$3:$A$53,$B878)</f>
        <v/>
      </c>
      <c r="L878" s="31">
        <f>L152/SUMIFS(L$3:L$722,$B$3:$B$722,$B878)*SUMIFS(Calculations!$E$3:$E$53,Calculations!$A$3:$A$53,$B878)</f>
        <v/>
      </c>
      <c r="M878" s="31">
        <f>M152/SUMIFS(M$3:M$722,$B$3:$B$722,$B878)*SUMIFS(Calculations!$E$3:$E$53,Calculations!$A$3:$A$53,$B878)</f>
        <v/>
      </c>
      <c r="N878" s="31">
        <f>N152/SUMIFS(N$3:N$722,$B$3:$B$722,$B878)*SUMIFS(Calculations!$E$3:$E$53,Calculations!$A$3:$A$53,$B878)</f>
        <v/>
      </c>
      <c r="O878" s="31">
        <f>O152/SUMIFS(O$3:O$722,$B$3:$B$722,$B878)*SUMIFS(Calculations!$E$3:$E$53,Calculations!$A$3:$A$53,$B878)</f>
        <v/>
      </c>
      <c r="P878" s="31">
        <f>P152/SUMIFS(P$3:P$722,$B$3:$B$722,$B878)*SUMIFS(Calculations!$E$3:$E$53,Calculations!$A$3:$A$53,$B878)</f>
        <v/>
      </c>
      <c r="Q878" s="31">
        <f>Q152/SUMIFS(Q$3:Q$722,$B$3:$B$722,$B878)*SUMIFS(Calculations!$E$3:$E$53,Calculations!$A$3:$A$53,$B878)</f>
        <v/>
      </c>
      <c r="R878" s="31">
        <f>R152/SUMIFS(R$3:R$722,$B$3:$B$722,$B878)*SUMIFS(Calculations!$E$3:$E$53,Calculations!$A$3:$A$53,$B878)</f>
        <v/>
      </c>
    </row>
    <row r="879" ht="15.75" customHeight="1">
      <c r="B879" s="31" t="inlineStr">
        <is>
          <t>ID</t>
        </is>
      </c>
      <c r="C879" s="31" t="inlineStr">
        <is>
          <t>Generation</t>
        </is>
      </c>
      <c r="D879" s="31" t="inlineStr">
        <is>
          <t>Biopower</t>
        </is>
      </c>
      <c r="E879" s="31">
        <f>LOOKUP(D879,$U$2:$V$15,$V$2:$V$15)</f>
        <v/>
      </c>
      <c r="F879" s="31">
        <f>F153/SUMIFS(F$3:F$722,$B$3:$B$722,$B879)*SUMIFS(Calculations!$E$3:$E$53,Calculations!$A$3:$A$53,$B879)</f>
        <v/>
      </c>
      <c r="G879" s="31">
        <f>G153/SUMIFS(G$3:G$722,$B$3:$B$722,$B879)*SUMIFS(Calculations!$E$3:$E$53,Calculations!$A$3:$A$53,$B879)</f>
        <v/>
      </c>
      <c r="H879" s="31">
        <f>H153/SUMIFS(H$3:H$722,$B$3:$B$722,$B879)*SUMIFS(Calculations!$E$3:$E$53,Calculations!$A$3:$A$53,$B879)</f>
        <v/>
      </c>
      <c r="I879" s="31">
        <f>I153/SUMIFS(I$3:I$722,$B$3:$B$722,$B879)*SUMIFS(Calculations!$E$3:$E$53,Calculations!$A$3:$A$53,$B879)</f>
        <v/>
      </c>
      <c r="J879" s="31">
        <f>J153/SUMIFS(J$3:J$722,$B$3:$B$722,$B879)*SUMIFS(Calculations!$E$3:$E$53,Calculations!$A$3:$A$53,$B879)</f>
        <v/>
      </c>
      <c r="K879" s="31">
        <f>K153/SUMIFS(K$3:K$722,$B$3:$B$722,$B879)*SUMIFS(Calculations!$E$3:$E$53,Calculations!$A$3:$A$53,$B879)</f>
        <v/>
      </c>
      <c r="L879" s="31">
        <f>L153/SUMIFS(L$3:L$722,$B$3:$B$722,$B879)*SUMIFS(Calculations!$E$3:$E$53,Calculations!$A$3:$A$53,$B879)</f>
        <v/>
      </c>
      <c r="M879" s="31">
        <f>M153/SUMIFS(M$3:M$722,$B$3:$B$722,$B879)*SUMIFS(Calculations!$E$3:$E$53,Calculations!$A$3:$A$53,$B879)</f>
        <v/>
      </c>
      <c r="N879" s="31">
        <f>N153/SUMIFS(N$3:N$722,$B$3:$B$722,$B879)*SUMIFS(Calculations!$E$3:$E$53,Calculations!$A$3:$A$53,$B879)</f>
        <v/>
      </c>
      <c r="O879" s="31">
        <f>O153/SUMIFS(O$3:O$722,$B$3:$B$722,$B879)*SUMIFS(Calculations!$E$3:$E$53,Calculations!$A$3:$A$53,$B879)</f>
        <v/>
      </c>
      <c r="P879" s="31">
        <f>P153/SUMIFS(P$3:P$722,$B$3:$B$722,$B879)*SUMIFS(Calculations!$E$3:$E$53,Calculations!$A$3:$A$53,$B879)</f>
        <v/>
      </c>
      <c r="Q879" s="31">
        <f>Q153/SUMIFS(Q$3:Q$722,$B$3:$B$722,$B879)*SUMIFS(Calculations!$E$3:$E$53,Calculations!$A$3:$A$53,$B879)</f>
        <v/>
      </c>
      <c r="R879" s="31">
        <f>R153/SUMIFS(R$3:R$722,$B$3:$B$722,$B879)*SUMIFS(Calculations!$E$3:$E$53,Calculations!$A$3:$A$53,$B879)</f>
        <v/>
      </c>
    </row>
    <row r="880" ht="15.75" customHeight="1">
      <c r="B880" s="31" t="inlineStr">
        <is>
          <t>ID</t>
        </is>
      </c>
      <c r="C880" s="31" t="inlineStr">
        <is>
          <t>Generation</t>
        </is>
      </c>
      <c r="D880" s="31" t="inlineStr">
        <is>
          <t>Coal</t>
        </is>
      </c>
      <c r="E880" s="31">
        <f>LOOKUP(D880,$U$2:$V$15,$V$2:$V$15)</f>
        <v/>
      </c>
      <c r="F880" s="31">
        <f>F154/SUMIFS(F$3:F$722,$B$3:$B$722,$B880)*SUMIFS(Calculations!$E$3:$E$53,Calculations!$A$3:$A$53,$B880)</f>
        <v/>
      </c>
      <c r="G880" s="31">
        <f>G154/SUMIFS(G$3:G$722,$B$3:$B$722,$B880)*SUMIFS(Calculations!$E$3:$E$53,Calculations!$A$3:$A$53,$B880)</f>
        <v/>
      </c>
      <c r="H880" s="31">
        <f>H154/SUMIFS(H$3:H$722,$B$3:$B$722,$B880)*SUMIFS(Calculations!$E$3:$E$53,Calculations!$A$3:$A$53,$B880)</f>
        <v/>
      </c>
      <c r="I880" s="31">
        <f>I154/SUMIFS(I$3:I$722,$B$3:$B$722,$B880)*SUMIFS(Calculations!$E$3:$E$53,Calculations!$A$3:$A$53,$B880)</f>
        <v/>
      </c>
      <c r="J880" s="31">
        <f>J154/SUMIFS(J$3:J$722,$B$3:$B$722,$B880)*SUMIFS(Calculations!$E$3:$E$53,Calculations!$A$3:$A$53,$B880)</f>
        <v/>
      </c>
      <c r="K880" s="31">
        <f>K154/SUMIFS(K$3:K$722,$B$3:$B$722,$B880)*SUMIFS(Calculations!$E$3:$E$53,Calculations!$A$3:$A$53,$B880)</f>
        <v/>
      </c>
      <c r="L880" s="31">
        <f>L154/SUMIFS(L$3:L$722,$B$3:$B$722,$B880)*SUMIFS(Calculations!$E$3:$E$53,Calculations!$A$3:$A$53,$B880)</f>
        <v/>
      </c>
      <c r="M880" s="31">
        <f>M154/SUMIFS(M$3:M$722,$B$3:$B$722,$B880)*SUMIFS(Calculations!$E$3:$E$53,Calculations!$A$3:$A$53,$B880)</f>
        <v/>
      </c>
      <c r="N880" s="31">
        <f>N154/SUMIFS(N$3:N$722,$B$3:$B$722,$B880)*SUMIFS(Calculations!$E$3:$E$53,Calculations!$A$3:$A$53,$B880)</f>
        <v/>
      </c>
      <c r="O880" s="31">
        <f>O154/SUMIFS(O$3:O$722,$B$3:$B$722,$B880)*SUMIFS(Calculations!$E$3:$E$53,Calculations!$A$3:$A$53,$B880)</f>
        <v/>
      </c>
      <c r="P880" s="31">
        <f>P154/SUMIFS(P$3:P$722,$B$3:$B$722,$B880)*SUMIFS(Calculations!$E$3:$E$53,Calculations!$A$3:$A$53,$B880)</f>
        <v/>
      </c>
      <c r="Q880" s="31">
        <f>Q154/SUMIFS(Q$3:Q$722,$B$3:$B$722,$B880)*SUMIFS(Calculations!$E$3:$E$53,Calculations!$A$3:$A$53,$B880)</f>
        <v/>
      </c>
      <c r="R880" s="31">
        <f>R154/SUMIFS(R$3:R$722,$B$3:$B$722,$B880)*SUMIFS(Calculations!$E$3:$E$53,Calculations!$A$3:$A$53,$B880)</f>
        <v/>
      </c>
    </row>
    <row r="881" ht="15.75" customHeight="1">
      <c r="B881" s="31" t="inlineStr">
        <is>
          <t>ID</t>
        </is>
      </c>
      <c r="C881" s="31" t="inlineStr">
        <is>
          <t>Generation</t>
        </is>
      </c>
      <c r="D881" s="31" t="inlineStr">
        <is>
          <t>CSP</t>
        </is>
      </c>
      <c r="E881" s="31">
        <f>LOOKUP(D881,$U$2:$V$15,$V$2:$V$15)</f>
        <v/>
      </c>
      <c r="F881" s="31">
        <f>F155/SUMIFS(F$3:F$722,$B$3:$B$722,$B881)*SUMIFS(Calculations!$E$3:$E$53,Calculations!$A$3:$A$53,$B881)</f>
        <v/>
      </c>
      <c r="G881" s="31">
        <f>G155/SUMIFS(G$3:G$722,$B$3:$B$722,$B881)*SUMIFS(Calculations!$E$3:$E$53,Calculations!$A$3:$A$53,$B881)</f>
        <v/>
      </c>
      <c r="H881" s="31">
        <f>H155/SUMIFS(H$3:H$722,$B$3:$B$722,$B881)*SUMIFS(Calculations!$E$3:$E$53,Calculations!$A$3:$A$53,$B881)</f>
        <v/>
      </c>
      <c r="I881" s="31">
        <f>I155/SUMIFS(I$3:I$722,$B$3:$B$722,$B881)*SUMIFS(Calculations!$E$3:$E$53,Calculations!$A$3:$A$53,$B881)</f>
        <v/>
      </c>
      <c r="J881" s="31">
        <f>J155/SUMIFS(J$3:J$722,$B$3:$B$722,$B881)*SUMIFS(Calculations!$E$3:$E$53,Calculations!$A$3:$A$53,$B881)</f>
        <v/>
      </c>
      <c r="K881" s="31">
        <f>K155/SUMIFS(K$3:K$722,$B$3:$B$722,$B881)*SUMIFS(Calculations!$E$3:$E$53,Calculations!$A$3:$A$53,$B881)</f>
        <v/>
      </c>
      <c r="L881" s="31">
        <f>L155/SUMIFS(L$3:L$722,$B$3:$B$722,$B881)*SUMIFS(Calculations!$E$3:$E$53,Calculations!$A$3:$A$53,$B881)</f>
        <v/>
      </c>
      <c r="M881" s="31">
        <f>M155/SUMIFS(M$3:M$722,$B$3:$B$722,$B881)*SUMIFS(Calculations!$E$3:$E$53,Calculations!$A$3:$A$53,$B881)</f>
        <v/>
      </c>
      <c r="N881" s="31">
        <f>N155/SUMIFS(N$3:N$722,$B$3:$B$722,$B881)*SUMIFS(Calculations!$E$3:$E$53,Calculations!$A$3:$A$53,$B881)</f>
        <v/>
      </c>
      <c r="O881" s="31">
        <f>O155/SUMIFS(O$3:O$722,$B$3:$B$722,$B881)*SUMIFS(Calculations!$E$3:$E$53,Calculations!$A$3:$A$53,$B881)</f>
        <v/>
      </c>
      <c r="P881" s="31">
        <f>P155/SUMIFS(P$3:P$722,$B$3:$B$722,$B881)*SUMIFS(Calculations!$E$3:$E$53,Calculations!$A$3:$A$53,$B881)</f>
        <v/>
      </c>
      <c r="Q881" s="31">
        <f>Q155/SUMIFS(Q$3:Q$722,$B$3:$B$722,$B881)*SUMIFS(Calculations!$E$3:$E$53,Calculations!$A$3:$A$53,$B881)</f>
        <v/>
      </c>
      <c r="R881" s="31">
        <f>R155/SUMIFS(R$3:R$722,$B$3:$B$722,$B881)*SUMIFS(Calculations!$E$3:$E$53,Calculations!$A$3:$A$53,$B881)</f>
        <v/>
      </c>
    </row>
    <row r="882" ht="15.75" customHeight="1">
      <c r="B882" s="31" t="inlineStr">
        <is>
          <t>ID</t>
        </is>
      </c>
      <c r="C882" s="31" t="inlineStr">
        <is>
          <t>Generation</t>
        </is>
      </c>
      <c r="D882" s="31" t="inlineStr">
        <is>
          <t>Geothermal</t>
        </is>
      </c>
      <c r="E882" s="31">
        <f>LOOKUP(D882,$U$2:$V$15,$V$2:$V$15)</f>
        <v/>
      </c>
      <c r="F882" s="31">
        <f>F156/SUMIFS(F$3:F$722,$B$3:$B$722,$B882)*SUMIFS(Calculations!$E$3:$E$53,Calculations!$A$3:$A$53,$B882)</f>
        <v/>
      </c>
      <c r="G882" s="31">
        <f>G156/SUMIFS(G$3:G$722,$B$3:$B$722,$B882)*SUMIFS(Calculations!$E$3:$E$53,Calculations!$A$3:$A$53,$B882)</f>
        <v/>
      </c>
      <c r="H882" s="31">
        <f>H156/SUMIFS(H$3:H$722,$B$3:$B$722,$B882)*SUMIFS(Calculations!$E$3:$E$53,Calculations!$A$3:$A$53,$B882)</f>
        <v/>
      </c>
      <c r="I882" s="31">
        <f>I156/SUMIFS(I$3:I$722,$B$3:$B$722,$B882)*SUMIFS(Calculations!$E$3:$E$53,Calculations!$A$3:$A$53,$B882)</f>
        <v/>
      </c>
      <c r="J882" s="31">
        <f>J156/SUMIFS(J$3:J$722,$B$3:$B$722,$B882)*SUMIFS(Calculations!$E$3:$E$53,Calculations!$A$3:$A$53,$B882)</f>
        <v/>
      </c>
      <c r="K882" s="31">
        <f>K156/SUMIFS(K$3:K$722,$B$3:$B$722,$B882)*SUMIFS(Calculations!$E$3:$E$53,Calculations!$A$3:$A$53,$B882)</f>
        <v/>
      </c>
      <c r="L882" s="31">
        <f>L156/SUMIFS(L$3:L$722,$B$3:$B$722,$B882)*SUMIFS(Calculations!$E$3:$E$53,Calculations!$A$3:$A$53,$B882)</f>
        <v/>
      </c>
      <c r="M882" s="31">
        <f>M156/SUMIFS(M$3:M$722,$B$3:$B$722,$B882)*SUMIFS(Calculations!$E$3:$E$53,Calculations!$A$3:$A$53,$B882)</f>
        <v/>
      </c>
      <c r="N882" s="31">
        <f>N156/SUMIFS(N$3:N$722,$B$3:$B$722,$B882)*SUMIFS(Calculations!$E$3:$E$53,Calculations!$A$3:$A$53,$B882)</f>
        <v/>
      </c>
      <c r="O882" s="31">
        <f>O156/SUMIFS(O$3:O$722,$B$3:$B$722,$B882)*SUMIFS(Calculations!$E$3:$E$53,Calculations!$A$3:$A$53,$B882)</f>
        <v/>
      </c>
      <c r="P882" s="31">
        <f>P156/SUMIFS(P$3:P$722,$B$3:$B$722,$B882)*SUMIFS(Calculations!$E$3:$E$53,Calculations!$A$3:$A$53,$B882)</f>
        <v/>
      </c>
      <c r="Q882" s="31">
        <f>Q156/SUMIFS(Q$3:Q$722,$B$3:$B$722,$B882)*SUMIFS(Calculations!$E$3:$E$53,Calculations!$A$3:$A$53,$B882)</f>
        <v/>
      </c>
      <c r="R882" s="31">
        <f>R156/SUMIFS(R$3:R$722,$B$3:$B$722,$B882)*SUMIFS(Calculations!$E$3:$E$53,Calculations!$A$3:$A$53,$B882)</f>
        <v/>
      </c>
    </row>
    <row r="883" ht="15.75" customHeight="1">
      <c r="B883" s="31" t="inlineStr">
        <is>
          <t>ID</t>
        </is>
      </c>
      <c r="C883" s="31" t="inlineStr">
        <is>
          <t>Generation</t>
        </is>
      </c>
      <c r="D883" s="31" t="inlineStr">
        <is>
          <t>Hydro</t>
        </is>
      </c>
      <c r="E883" s="31">
        <f>LOOKUP(D883,$U$2:$V$15,$V$2:$V$15)</f>
        <v/>
      </c>
      <c r="F883" s="31">
        <f>F157/SUMIFS(F$3:F$722,$B$3:$B$722,$B883)*SUMIFS(Calculations!$E$3:$E$53,Calculations!$A$3:$A$53,$B883)</f>
        <v/>
      </c>
      <c r="G883" s="31">
        <f>G157/SUMIFS(G$3:G$722,$B$3:$B$722,$B883)*SUMIFS(Calculations!$E$3:$E$53,Calculations!$A$3:$A$53,$B883)</f>
        <v/>
      </c>
      <c r="H883" s="31">
        <f>H157/SUMIFS(H$3:H$722,$B$3:$B$722,$B883)*SUMIFS(Calculations!$E$3:$E$53,Calculations!$A$3:$A$53,$B883)</f>
        <v/>
      </c>
      <c r="I883" s="31">
        <f>I157/SUMIFS(I$3:I$722,$B$3:$B$722,$B883)*SUMIFS(Calculations!$E$3:$E$53,Calculations!$A$3:$A$53,$B883)</f>
        <v/>
      </c>
      <c r="J883" s="31">
        <f>J157/SUMIFS(J$3:J$722,$B$3:$B$722,$B883)*SUMIFS(Calculations!$E$3:$E$53,Calculations!$A$3:$A$53,$B883)</f>
        <v/>
      </c>
      <c r="K883" s="31">
        <f>K157/SUMIFS(K$3:K$722,$B$3:$B$722,$B883)*SUMIFS(Calculations!$E$3:$E$53,Calculations!$A$3:$A$53,$B883)</f>
        <v/>
      </c>
      <c r="L883" s="31">
        <f>L157/SUMIFS(L$3:L$722,$B$3:$B$722,$B883)*SUMIFS(Calculations!$E$3:$E$53,Calculations!$A$3:$A$53,$B883)</f>
        <v/>
      </c>
      <c r="M883" s="31">
        <f>M157/SUMIFS(M$3:M$722,$B$3:$B$722,$B883)*SUMIFS(Calculations!$E$3:$E$53,Calculations!$A$3:$A$53,$B883)</f>
        <v/>
      </c>
      <c r="N883" s="31">
        <f>N157/SUMIFS(N$3:N$722,$B$3:$B$722,$B883)*SUMIFS(Calculations!$E$3:$E$53,Calculations!$A$3:$A$53,$B883)</f>
        <v/>
      </c>
      <c r="O883" s="31">
        <f>O157/SUMIFS(O$3:O$722,$B$3:$B$722,$B883)*SUMIFS(Calculations!$E$3:$E$53,Calculations!$A$3:$A$53,$B883)</f>
        <v/>
      </c>
      <c r="P883" s="31">
        <f>P157/SUMIFS(P$3:P$722,$B$3:$B$722,$B883)*SUMIFS(Calculations!$E$3:$E$53,Calculations!$A$3:$A$53,$B883)</f>
        <v/>
      </c>
      <c r="Q883" s="31">
        <f>Q157/SUMIFS(Q$3:Q$722,$B$3:$B$722,$B883)*SUMIFS(Calculations!$E$3:$E$53,Calculations!$A$3:$A$53,$B883)</f>
        <v/>
      </c>
      <c r="R883" s="31">
        <f>R157/SUMIFS(R$3:R$722,$B$3:$B$722,$B883)*SUMIFS(Calculations!$E$3:$E$53,Calculations!$A$3:$A$53,$B883)</f>
        <v/>
      </c>
    </row>
    <row r="884" ht="15.75" customHeight="1">
      <c r="B884" s="31" t="inlineStr">
        <is>
          <t>ID</t>
        </is>
      </c>
      <c r="C884" s="31" t="inlineStr">
        <is>
          <t>Generation</t>
        </is>
      </c>
      <c r="D884" s="31" t="inlineStr">
        <is>
          <t>Imports</t>
        </is>
      </c>
      <c r="E884" s="31">
        <f>LOOKUP(D884,$U$2:$V$15,$V$2:$V$15)</f>
        <v/>
      </c>
      <c r="F884" s="31">
        <f>F158/SUMIFS(F$3:F$722,$B$3:$B$722,$B884)*SUMIFS(Calculations!$E$3:$E$53,Calculations!$A$3:$A$53,$B884)</f>
        <v/>
      </c>
      <c r="G884" s="31">
        <f>G158/SUMIFS(G$3:G$722,$B$3:$B$722,$B884)*SUMIFS(Calculations!$E$3:$E$53,Calculations!$A$3:$A$53,$B884)</f>
        <v/>
      </c>
      <c r="H884" s="31">
        <f>H158/SUMIFS(H$3:H$722,$B$3:$B$722,$B884)*SUMIFS(Calculations!$E$3:$E$53,Calculations!$A$3:$A$53,$B884)</f>
        <v/>
      </c>
      <c r="I884" s="31">
        <f>I158/SUMIFS(I$3:I$722,$B$3:$B$722,$B884)*SUMIFS(Calculations!$E$3:$E$53,Calculations!$A$3:$A$53,$B884)</f>
        <v/>
      </c>
      <c r="J884" s="31">
        <f>J158/SUMIFS(J$3:J$722,$B$3:$B$722,$B884)*SUMIFS(Calculations!$E$3:$E$53,Calculations!$A$3:$A$53,$B884)</f>
        <v/>
      </c>
      <c r="K884" s="31">
        <f>K158/SUMIFS(K$3:K$722,$B$3:$B$722,$B884)*SUMIFS(Calculations!$E$3:$E$53,Calculations!$A$3:$A$53,$B884)</f>
        <v/>
      </c>
      <c r="L884" s="31">
        <f>L158/SUMIFS(L$3:L$722,$B$3:$B$722,$B884)*SUMIFS(Calculations!$E$3:$E$53,Calculations!$A$3:$A$53,$B884)</f>
        <v/>
      </c>
      <c r="M884" s="31">
        <f>M158/SUMIFS(M$3:M$722,$B$3:$B$722,$B884)*SUMIFS(Calculations!$E$3:$E$53,Calculations!$A$3:$A$53,$B884)</f>
        <v/>
      </c>
      <c r="N884" s="31">
        <f>N158/SUMIFS(N$3:N$722,$B$3:$B$722,$B884)*SUMIFS(Calculations!$E$3:$E$53,Calculations!$A$3:$A$53,$B884)</f>
        <v/>
      </c>
      <c r="O884" s="31">
        <f>O158/SUMIFS(O$3:O$722,$B$3:$B$722,$B884)*SUMIFS(Calculations!$E$3:$E$53,Calculations!$A$3:$A$53,$B884)</f>
        <v/>
      </c>
      <c r="P884" s="31">
        <f>P158/SUMIFS(P$3:P$722,$B$3:$B$722,$B884)*SUMIFS(Calculations!$E$3:$E$53,Calculations!$A$3:$A$53,$B884)</f>
        <v/>
      </c>
      <c r="Q884" s="31">
        <f>Q158/SUMIFS(Q$3:Q$722,$B$3:$B$722,$B884)*SUMIFS(Calculations!$E$3:$E$53,Calculations!$A$3:$A$53,$B884)</f>
        <v/>
      </c>
      <c r="R884" s="31">
        <f>R158/SUMIFS(R$3:R$722,$B$3:$B$722,$B884)*SUMIFS(Calculations!$E$3:$E$53,Calculations!$A$3:$A$53,$B884)</f>
        <v/>
      </c>
    </row>
    <row r="885" ht="15.75" customHeight="1">
      <c r="B885" s="31" t="inlineStr">
        <is>
          <t>ID</t>
        </is>
      </c>
      <c r="C885" s="31" t="inlineStr">
        <is>
          <t>Generation</t>
        </is>
      </c>
      <c r="D885" s="31" t="inlineStr">
        <is>
          <t>Land-based Wind</t>
        </is>
      </c>
      <c r="E885" s="31">
        <f>LOOKUP(D885,$U$2:$V$15,$V$2:$V$15)</f>
        <v/>
      </c>
      <c r="F885" s="31">
        <f>F159/SUMIFS(F$3:F$722,$B$3:$B$722,$B885)*SUMIFS(Calculations!$E$3:$E$53,Calculations!$A$3:$A$53,$B885)</f>
        <v/>
      </c>
      <c r="G885" s="31">
        <f>G159/SUMIFS(G$3:G$722,$B$3:$B$722,$B885)*SUMIFS(Calculations!$E$3:$E$53,Calculations!$A$3:$A$53,$B885)</f>
        <v/>
      </c>
      <c r="H885" s="31">
        <f>H159/SUMIFS(H$3:H$722,$B$3:$B$722,$B885)*SUMIFS(Calculations!$E$3:$E$53,Calculations!$A$3:$A$53,$B885)</f>
        <v/>
      </c>
      <c r="I885" s="31">
        <f>I159/SUMIFS(I$3:I$722,$B$3:$B$722,$B885)*SUMIFS(Calculations!$E$3:$E$53,Calculations!$A$3:$A$53,$B885)</f>
        <v/>
      </c>
      <c r="J885" s="31">
        <f>J159/SUMIFS(J$3:J$722,$B$3:$B$722,$B885)*SUMIFS(Calculations!$E$3:$E$53,Calculations!$A$3:$A$53,$B885)</f>
        <v/>
      </c>
      <c r="K885" s="31">
        <f>K159/SUMIFS(K$3:K$722,$B$3:$B$722,$B885)*SUMIFS(Calculations!$E$3:$E$53,Calculations!$A$3:$A$53,$B885)</f>
        <v/>
      </c>
      <c r="L885" s="31">
        <f>L159/SUMIFS(L$3:L$722,$B$3:$B$722,$B885)*SUMIFS(Calculations!$E$3:$E$53,Calculations!$A$3:$A$53,$B885)</f>
        <v/>
      </c>
      <c r="M885" s="31">
        <f>M159/SUMIFS(M$3:M$722,$B$3:$B$722,$B885)*SUMIFS(Calculations!$E$3:$E$53,Calculations!$A$3:$A$53,$B885)</f>
        <v/>
      </c>
      <c r="N885" s="31">
        <f>N159/SUMIFS(N$3:N$722,$B$3:$B$722,$B885)*SUMIFS(Calculations!$E$3:$E$53,Calculations!$A$3:$A$53,$B885)</f>
        <v/>
      </c>
      <c r="O885" s="31">
        <f>O159/SUMIFS(O$3:O$722,$B$3:$B$722,$B885)*SUMIFS(Calculations!$E$3:$E$53,Calculations!$A$3:$A$53,$B885)</f>
        <v/>
      </c>
      <c r="P885" s="31">
        <f>P159/SUMIFS(P$3:P$722,$B$3:$B$722,$B885)*SUMIFS(Calculations!$E$3:$E$53,Calculations!$A$3:$A$53,$B885)</f>
        <v/>
      </c>
      <c r="Q885" s="31">
        <f>Q159/SUMIFS(Q$3:Q$722,$B$3:$B$722,$B885)*SUMIFS(Calculations!$E$3:$E$53,Calculations!$A$3:$A$53,$B885)</f>
        <v/>
      </c>
      <c r="R885" s="31">
        <f>R159/SUMIFS(R$3:R$722,$B$3:$B$722,$B885)*SUMIFS(Calculations!$E$3:$E$53,Calculations!$A$3:$A$53,$B885)</f>
        <v/>
      </c>
    </row>
    <row r="886" ht="15.75" customHeight="1">
      <c r="B886" s="31" t="inlineStr">
        <is>
          <t>ID</t>
        </is>
      </c>
      <c r="C886" s="31" t="inlineStr">
        <is>
          <t>Generation</t>
        </is>
      </c>
      <c r="D886" s="31" t="inlineStr">
        <is>
          <t>NG-CC</t>
        </is>
      </c>
      <c r="E886" s="31">
        <f>LOOKUP(D886,$U$2:$V$15,$V$2:$V$15)</f>
        <v/>
      </c>
      <c r="F886" s="31">
        <f>F160/SUMIFS(F$3:F$722,$B$3:$B$722,$B886)*SUMIFS(Calculations!$E$3:$E$53,Calculations!$A$3:$A$53,$B886)</f>
        <v/>
      </c>
      <c r="G886" s="31">
        <f>G160/SUMIFS(G$3:G$722,$B$3:$B$722,$B886)*SUMIFS(Calculations!$E$3:$E$53,Calculations!$A$3:$A$53,$B886)</f>
        <v/>
      </c>
      <c r="H886" s="31">
        <f>H160/SUMIFS(H$3:H$722,$B$3:$B$722,$B886)*SUMIFS(Calculations!$E$3:$E$53,Calculations!$A$3:$A$53,$B886)</f>
        <v/>
      </c>
      <c r="I886" s="31">
        <f>I160/SUMIFS(I$3:I$722,$B$3:$B$722,$B886)*SUMIFS(Calculations!$E$3:$E$53,Calculations!$A$3:$A$53,$B886)</f>
        <v/>
      </c>
      <c r="J886" s="31">
        <f>J160/SUMIFS(J$3:J$722,$B$3:$B$722,$B886)*SUMIFS(Calculations!$E$3:$E$53,Calculations!$A$3:$A$53,$B886)</f>
        <v/>
      </c>
      <c r="K886" s="31">
        <f>K160/SUMIFS(K$3:K$722,$B$3:$B$722,$B886)*SUMIFS(Calculations!$E$3:$E$53,Calculations!$A$3:$A$53,$B886)</f>
        <v/>
      </c>
      <c r="L886" s="31">
        <f>L160/SUMIFS(L$3:L$722,$B$3:$B$722,$B886)*SUMIFS(Calculations!$E$3:$E$53,Calculations!$A$3:$A$53,$B886)</f>
        <v/>
      </c>
      <c r="M886" s="31">
        <f>M160/SUMIFS(M$3:M$722,$B$3:$B$722,$B886)*SUMIFS(Calculations!$E$3:$E$53,Calculations!$A$3:$A$53,$B886)</f>
        <v/>
      </c>
      <c r="N886" s="31">
        <f>N160/SUMIFS(N$3:N$722,$B$3:$B$722,$B886)*SUMIFS(Calculations!$E$3:$E$53,Calculations!$A$3:$A$53,$B886)</f>
        <v/>
      </c>
      <c r="O886" s="31">
        <f>O160/SUMIFS(O$3:O$722,$B$3:$B$722,$B886)*SUMIFS(Calculations!$E$3:$E$53,Calculations!$A$3:$A$53,$B886)</f>
        <v/>
      </c>
      <c r="P886" s="31">
        <f>P160/SUMIFS(P$3:P$722,$B$3:$B$722,$B886)*SUMIFS(Calculations!$E$3:$E$53,Calculations!$A$3:$A$53,$B886)</f>
        <v/>
      </c>
      <c r="Q886" s="31">
        <f>Q160/SUMIFS(Q$3:Q$722,$B$3:$B$722,$B886)*SUMIFS(Calculations!$E$3:$E$53,Calculations!$A$3:$A$53,$B886)</f>
        <v/>
      </c>
      <c r="R886" s="31">
        <f>R160/SUMIFS(R$3:R$722,$B$3:$B$722,$B886)*SUMIFS(Calculations!$E$3:$E$53,Calculations!$A$3:$A$53,$B886)</f>
        <v/>
      </c>
    </row>
    <row r="887" ht="15.75" customHeight="1">
      <c r="B887" s="31" t="inlineStr">
        <is>
          <t>ID</t>
        </is>
      </c>
      <c r="C887" s="31" t="inlineStr">
        <is>
          <t>Generation</t>
        </is>
      </c>
      <c r="D887" s="31" t="inlineStr">
        <is>
          <t>NG-CT</t>
        </is>
      </c>
      <c r="E887" s="31">
        <f>LOOKUP(D887,$U$2:$V$15,$V$2:$V$15)</f>
        <v/>
      </c>
      <c r="F887" s="31">
        <f>F161/SUMIFS(F$3:F$722,$B$3:$B$722,$B887)*SUMIFS(Calculations!$E$3:$E$53,Calculations!$A$3:$A$53,$B887)</f>
        <v/>
      </c>
      <c r="G887" s="31">
        <f>G161/SUMIFS(G$3:G$722,$B$3:$B$722,$B887)*SUMIFS(Calculations!$E$3:$E$53,Calculations!$A$3:$A$53,$B887)</f>
        <v/>
      </c>
      <c r="H887" s="31">
        <f>H161/SUMIFS(H$3:H$722,$B$3:$B$722,$B887)*SUMIFS(Calculations!$E$3:$E$53,Calculations!$A$3:$A$53,$B887)</f>
        <v/>
      </c>
      <c r="I887" s="31">
        <f>I161/SUMIFS(I$3:I$722,$B$3:$B$722,$B887)*SUMIFS(Calculations!$E$3:$E$53,Calculations!$A$3:$A$53,$B887)</f>
        <v/>
      </c>
      <c r="J887" s="31">
        <f>J161/SUMIFS(J$3:J$722,$B$3:$B$722,$B887)*SUMIFS(Calculations!$E$3:$E$53,Calculations!$A$3:$A$53,$B887)</f>
        <v/>
      </c>
      <c r="K887" s="31">
        <f>K161/SUMIFS(K$3:K$722,$B$3:$B$722,$B887)*SUMIFS(Calculations!$E$3:$E$53,Calculations!$A$3:$A$53,$B887)</f>
        <v/>
      </c>
      <c r="L887" s="31">
        <f>L161/SUMIFS(L$3:L$722,$B$3:$B$722,$B887)*SUMIFS(Calculations!$E$3:$E$53,Calculations!$A$3:$A$53,$B887)</f>
        <v/>
      </c>
      <c r="M887" s="31">
        <f>M161/SUMIFS(M$3:M$722,$B$3:$B$722,$B887)*SUMIFS(Calculations!$E$3:$E$53,Calculations!$A$3:$A$53,$B887)</f>
        <v/>
      </c>
      <c r="N887" s="31">
        <f>N161/SUMIFS(N$3:N$722,$B$3:$B$722,$B887)*SUMIFS(Calculations!$E$3:$E$53,Calculations!$A$3:$A$53,$B887)</f>
        <v/>
      </c>
      <c r="O887" s="31">
        <f>O161/SUMIFS(O$3:O$722,$B$3:$B$722,$B887)*SUMIFS(Calculations!$E$3:$E$53,Calculations!$A$3:$A$53,$B887)</f>
        <v/>
      </c>
      <c r="P887" s="31">
        <f>P161/SUMIFS(P$3:P$722,$B$3:$B$722,$B887)*SUMIFS(Calculations!$E$3:$E$53,Calculations!$A$3:$A$53,$B887)</f>
        <v/>
      </c>
      <c r="Q887" s="31">
        <f>Q161/SUMIFS(Q$3:Q$722,$B$3:$B$722,$B887)*SUMIFS(Calculations!$E$3:$E$53,Calculations!$A$3:$A$53,$B887)</f>
        <v/>
      </c>
      <c r="R887" s="31">
        <f>R161/SUMIFS(R$3:R$722,$B$3:$B$722,$B887)*SUMIFS(Calculations!$E$3:$E$53,Calculations!$A$3:$A$53,$B887)</f>
        <v/>
      </c>
    </row>
    <row r="888" ht="15.75" customHeight="1">
      <c r="B888" s="31" t="inlineStr">
        <is>
          <t>ID</t>
        </is>
      </c>
      <c r="C888" s="31" t="inlineStr">
        <is>
          <t>Generation</t>
        </is>
      </c>
      <c r="D888" s="31" t="inlineStr">
        <is>
          <t>Nuclear</t>
        </is>
      </c>
      <c r="E888" s="31">
        <f>LOOKUP(D888,$U$2:$V$15,$V$2:$V$15)</f>
        <v/>
      </c>
      <c r="F888" s="31">
        <f>F162/SUMIFS(F$3:F$722,$B$3:$B$722,$B888)*SUMIFS(Calculations!$E$3:$E$53,Calculations!$A$3:$A$53,$B888)</f>
        <v/>
      </c>
      <c r="G888" s="31">
        <f>G162/SUMIFS(G$3:G$722,$B$3:$B$722,$B888)*SUMIFS(Calculations!$E$3:$E$53,Calculations!$A$3:$A$53,$B888)</f>
        <v/>
      </c>
      <c r="H888" s="31">
        <f>H162/SUMIFS(H$3:H$722,$B$3:$B$722,$B888)*SUMIFS(Calculations!$E$3:$E$53,Calculations!$A$3:$A$53,$B888)</f>
        <v/>
      </c>
      <c r="I888" s="31">
        <f>I162/SUMIFS(I$3:I$722,$B$3:$B$722,$B888)*SUMIFS(Calculations!$E$3:$E$53,Calculations!$A$3:$A$53,$B888)</f>
        <v/>
      </c>
      <c r="J888" s="31">
        <f>J162/SUMIFS(J$3:J$722,$B$3:$B$722,$B888)*SUMIFS(Calculations!$E$3:$E$53,Calculations!$A$3:$A$53,$B888)</f>
        <v/>
      </c>
      <c r="K888" s="31">
        <f>K162/SUMIFS(K$3:K$722,$B$3:$B$722,$B888)*SUMIFS(Calculations!$E$3:$E$53,Calculations!$A$3:$A$53,$B888)</f>
        <v/>
      </c>
      <c r="L888" s="31">
        <f>L162/SUMIFS(L$3:L$722,$B$3:$B$722,$B888)*SUMIFS(Calculations!$E$3:$E$53,Calculations!$A$3:$A$53,$B888)</f>
        <v/>
      </c>
      <c r="M888" s="31">
        <f>M162/SUMIFS(M$3:M$722,$B$3:$B$722,$B888)*SUMIFS(Calculations!$E$3:$E$53,Calculations!$A$3:$A$53,$B888)</f>
        <v/>
      </c>
      <c r="N888" s="31">
        <f>N162/SUMIFS(N$3:N$722,$B$3:$B$722,$B888)*SUMIFS(Calculations!$E$3:$E$53,Calculations!$A$3:$A$53,$B888)</f>
        <v/>
      </c>
      <c r="O888" s="31">
        <f>O162/SUMIFS(O$3:O$722,$B$3:$B$722,$B888)*SUMIFS(Calculations!$E$3:$E$53,Calculations!$A$3:$A$53,$B888)</f>
        <v/>
      </c>
      <c r="P888" s="31">
        <f>P162/SUMIFS(P$3:P$722,$B$3:$B$722,$B888)*SUMIFS(Calculations!$E$3:$E$53,Calculations!$A$3:$A$53,$B888)</f>
        <v/>
      </c>
      <c r="Q888" s="31">
        <f>Q162/SUMIFS(Q$3:Q$722,$B$3:$B$722,$B888)*SUMIFS(Calculations!$E$3:$E$53,Calculations!$A$3:$A$53,$B888)</f>
        <v/>
      </c>
      <c r="R888" s="31">
        <f>R162/SUMIFS(R$3:R$722,$B$3:$B$722,$B888)*SUMIFS(Calculations!$E$3:$E$53,Calculations!$A$3:$A$53,$B888)</f>
        <v/>
      </c>
    </row>
    <row r="889" ht="15.75" customHeight="1">
      <c r="B889" s="31" t="inlineStr">
        <is>
          <t>ID</t>
        </is>
      </c>
      <c r="C889" s="31" t="inlineStr">
        <is>
          <t>Generation</t>
        </is>
      </c>
      <c r="D889" s="31" t="inlineStr">
        <is>
          <t>Offshore Wind</t>
        </is>
      </c>
      <c r="E889" s="31">
        <f>LOOKUP(D889,$U$2:$V$15,$V$2:$V$15)</f>
        <v/>
      </c>
      <c r="F889" s="31">
        <f>F163/SUMIFS(F$3:F$722,$B$3:$B$722,$B889)*SUMIFS(Calculations!$E$3:$E$53,Calculations!$A$3:$A$53,$B889)</f>
        <v/>
      </c>
      <c r="G889" s="31">
        <f>G163/SUMIFS(G$3:G$722,$B$3:$B$722,$B889)*SUMIFS(Calculations!$E$3:$E$53,Calculations!$A$3:$A$53,$B889)</f>
        <v/>
      </c>
      <c r="H889" s="31">
        <f>H163/SUMIFS(H$3:H$722,$B$3:$B$722,$B889)*SUMIFS(Calculations!$E$3:$E$53,Calculations!$A$3:$A$53,$B889)</f>
        <v/>
      </c>
      <c r="I889" s="31">
        <f>I163/SUMIFS(I$3:I$722,$B$3:$B$722,$B889)*SUMIFS(Calculations!$E$3:$E$53,Calculations!$A$3:$A$53,$B889)</f>
        <v/>
      </c>
      <c r="J889" s="31">
        <f>J163/SUMIFS(J$3:J$722,$B$3:$B$722,$B889)*SUMIFS(Calculations!$E$3:$E$53,Calculations!$A$3:$A$53,$B889)</f>
        <v/>
      </c>
      <c r="K889" s="31">
        <f>K163/SUMIFS(K$3:K$722,$B$3:$B$722,$B889)*SUMIFS(Calculations!$E$3:$E$53,Calculations!$A$3:$A$53,$B889)</f>
        <v/>
      </c>
      <c r="L889" s="31">
        <f>L163/SUMIFS(L$3:L$722,$B$3:$B$722,$B889)*SUMIFS(Calculations!$E$3:$E$53,Calculations!$A$3:$A$53,$B889)</f>
        <v/>
      </c>
      <c r="M889" s="31">
        <f>M163/SUMIFS(M$3:M$722,$B$3:$B$722,$B889)*SUMIFS(Calculations!$E$3:$E$53,Calculations!$A$3:$A$53,$B889)</f>
        <v/>
      </c>
      <c r="N889" s="31">
        <f>N163/SUMIFS(N$3:N$722,$B$3:$B$722,$B889)*SUMIFS(Calculations!$E$3:$E$53,Calculations!$A$3:$A$53,$B889)</f>
        <v/>
      </c>
      <c r="O889" s="31">
        <f>O163/SUMIFS(O$3:O$722,$B$3:$B$722,$B889)*SUMIFS(Calculations!$E$3:$E$53,Calculations!$A$3:$A$53,$B889)</f>
        <v/>
      </c>
      <c r="P889" s="31">
        <f>P163/SUMIFS(P$3:P$722,$B$3:$B$722,$B889)*SUMIFS(Calculations!$E$3:$E$53,Calculations!$A$3:$A$53,$B889)</f>
        <v/>
      </c>
      <c r="Q889" s="31">
        <f>Q163/SUMIFS(Q$3:Q$722,$B$3:$B$722,$B889)*SUMIFS(Calculations!$E$3:$E$53,Calculations!$A$3:$A$53,$B889)</f>
        <v/>
      </c>
      <c r="R889" s="31">
        <f>R163/SUMIFS(R$3:R$722,$B$3:$B$722,$B889)*SUMIFS(Calculations!$E$3:$E$53,Calculations!$A$3:$A$53,$B889)</f>
        <v/>
      </c>
    </row>
    <row r="890" ht="15.75" customHeight="1">
      <c r="B890" s="31" t="inlineStr">
        <is>
          <t>ID</t>
        </is>
      </c>
      <c r="C890" s="31" t="inlineStr">
        <is>
          <t>Generation</t>
        </is>
      </c>
      <c r="D890" s="31" t="inlineStr">
        <is>
          <t>Oil-Gas-Steam</t>
        </is>
      </c>
      <c r="E890" s="31">
        <f>LOOKUP(D890,$U$2:$V$15,$V$2:$V$15)</f>
        <v/>
      </c>
      <c r="F890" s="31">
        <f>F164/SUMIFS(F$3:F$722,$B$3:$B$722,$B890)*SUMIFS(Calculations!$E$3:$E$53,Calculations!$A$3:$A$53,$B890)</f>
        <v/>
      </c>
      <c r="G890" s="31">
        <f>G164/SUMIFS(G$3:G$722,$B$3:$B$722,$B890)*SUMIFS(Calculations!$E$3:$E$53,Calculations!$A$3:$A$53,$B890)</f>
        <v/>
      </c>
      <c r="H890" s="31">
        <f>H164/SUMIFS(H$3:H$722,$B$3:$B$722,$B890)*SUMIFS(Calculations!$E$3:$E$53,Calculations!$A$3:$A$53,$B890)</f>
        <v/>
      </c>
      <c r="I890" s="31">
        <f>I164/SUMIFS(I$3:I$722,$B$3:$B$722,$B890)*SUMIFS(Calculations!$E$3:$E$53,Calculations!$A$3:$A$53,$B890)</f>
        <v/>
      </c>
      <c r="J890" s="31">
        <f>J164/SUMIFS(J$3:J$722,$B$3:$B$722,$B890)*SUMIFS(Calculations!$E$3:$E$53,Calculations!$A$3:$A$53,$B890)</f>
        <v/>
      </c>
      <c r="K890" s="31">
        <f>K164/SUMIFS(K$3:K$722,$B$3:$B$722,$B890)*SUMIFS(Calculations!$E$3:$E$53,Calculations!$A$3:$A$53,$B890)</f>
        <v/>
      </c>
      <c r="L890" s="31">
        <f>L164/SUMIFS(L$3:L$722,$B$3:$B$722,$B890)*SUMIFS(Calculations!$E$3:$E$53,Calculations!$A$3:$A$53,$B890)</f>
        <v/>
      </c>
      <c r="M890" s="31">
        <f>M164/SUMIFS(M$3:M$722,$B$3:$B$722,$B890)*SUMIFS(Calculations!$E$3:$E$53,Calculations!$A$3:$A$53,$B890)</f>
        <v/>
      </c>
      <c r="N890" s="31">
        <f>N164/SUMIFS(N$3:N$722,$B$3:$B$722,$B890)*SUMIFS(Calculations!$E$3:$E$53,Calculations!$A$3:$A$53,$B890)</f>
        <v/>
      </c>
      <c r="O890" s="31">
        <f>O164/SUMIFS(O$3:O$722,$B$3:$B$722,$B890)*SUMIFS(Calculations!$E$3:$E$53,Calculations!$A$3:$A$53,$B890)</f>
        <v/>
      </c>
      <c r="P890" s="31">
        <f>P164/SUMIFS(P$3:P$722,$B$3:$B$722,$B890)*SUMIFS(Calculations!$E$3:$E$53,Calculations!$A$3:$A$53,$B890)</f>
        <v/>
      </c>
      <c r="Q890" s="31">
        <f>Q164/SUMIFS(Q$3:Q$722,$B$3:$B$722,$B890)*SUMIFS(Calculations!$E$3:$E$53,Calculations!$A$3:$A$53,$B890)</f>
        <v/>
      </c>
      <c r="R890" s="31">
        <f>R164/SUMIFS(R$3:R$722,$B$3:$B$722,$B890)*SUMIFS(Calculations!$E$3:$E$53,Calculations!$A$3:$A$53,$B890)</f>
        <v/>
      </c>
    </row>
    <row r="891" ht="15.75" customHeight="1">
      <c r="B891" s="31" t="inlineStr">
        <is>
          <t>ID</t>
        </is>
      </c>
      <c r="C891" s="31" t="inlineStr">
        <is>
          <t>Generation</t>
        </is>
      </c>
      <c r="D891" s="31" t="inlineStr">
        <is>
          <t>Rooftop PV</t>
        </is>
      </c>
      <c r="E891" s="31">
        <f>LOOKUP(D891,$U$2:$V$15,$V$2:$V$15)</f>
        <v/>
      </c>
      <c r="F891" s="31">
        <f>F165/SUMIFS(F$3:F$722,$B$3:$B$722,$B891)*SUMIFS(Calculations!$E$3:$E$53,Calculations!$A$3:$A$53,$B891)</f>
        <v/>
      </c>
      <c r="G891" s="31">
        <f>G165/SUMIFS(G$3:G$722,$B$3:$B$722,$B891)*SUMIFS(Calculations!$E$3:$E$53,Calculations!$A$3:$A$53,$B891)</f>
        <v/>
      </c>
      <c r="H891" s="31">
        <f>H165/SUMIFS(H$3:H$722,$B$3:$B$722,$B891)*SUMIFS(Calculations!$E$3:$E$53,Calculations!$A$3:$A$53,$B891)</f>
        <v/>
      </c>
      <c r="I891" s="31">
        <f>I165/SUMIFS(I$3:I$722,$B$3:$B$722,$B891)*SUMIFS(Calculations!$E$3:$E$53,Calculations!$A$3:$A$53,$B891)</f>
        <v/>
      </c>
      <c r="J891" s="31">
        <f>J165/SUMIFS(J$3:J$722,$B$3:$B$722,$B891)*SUMIFS(Calculations!$E$3:$E$53,Calculations!$A$3:$A$53,$B891)</f>
        <v/>
      </c>
      <c r="K891" s="31">
        <f>K165/SUMIFS(K$3:K$722,$B$3:$B$722,$B891)*SUMIFS(Calculations!$E$3:$E$53,Calculations!$A$3:$A$53,$B891)</f>
        <v/>
      </c>
      <c r="L891" s="31">
        <f>L165/SUMIFS(L$3:L$722,$B$3:$B$722,$B891)*SUMIFS(Calculations!$E$3:$E$53,Calculations!$A$3:$A$53,$B891)</f>
        <v/>
      </c>
      <c r="M891" s="31">
        <f>M165/SUMIFS(M$3:M$722,$B$3:$B$722,$B891)*SUMIFS(Calculations!$E$3:$E$53,Calculations!$A$3:$A$53,$B891)</f>
        <v/>
      </c>
      <c r="N891" s="31">
        <f>N165/SUMIFS(N$3:N$722,$B$3:$B$722,$B891)*SUMIFS(Calculations!$E$3:$E$53,Calculations!$A$3:$A$53,$B891)</f>
        <v/>
      </c>
      <c r="O891" s="31">
        <f>O165/SUMIFS(O$3:O$722,$B$3:$B$722,$B891)*SUMIFS(Calculations!$E$3:$E$53,Calculations!$A$3:$A$53,$B891)</f>
        <v/>
      </c>
      <c r="P891" s="31">
        <f>P165/SUMIFS(P$3:P$722,$B$3:$B$722,$B891)*SUMIFS(Calculations!$E$3:$E$53,Calculations!$A$3:$A$53,$B891)</f>
        <v/>
      </c>
      <c r="Q891" s="31">
        <f>Q165/SUMIFS(Q$3:Q$722,$B$3:$B$722,$B891)*SUMIFS(Calculations!$E$3:$E$53,Calculations!$A$3:$A$53,$B891)</f>
        <v/>
      </c>
      <c r="R891" s="31">
        <f>R165/SUMIFS(R$3:R$722,$B$3:$B$722,$B891)*SUMIFS(Calculations!$E$3:$E$53,Calculations!$A$3:$A$53,$B891)</f>
        <v/>
      </c>
    </row>
    <row r="892" ht="15.75" customHeight="1">
      <c r="B892" s="31" t="inlineStr">
        <is>
          <t>ID</t>
        </is>
      </c>
      <c r="C892" s="31" t="inlineStr">
        <is>
          <t>Generation</t>
        </is>
      </c>
      <c r="D892" s="31" t="inlineStr">
        <is>
          <t>Storage</t>
        </is>
      </c>
      <c r="E892" s="31">
        <f>LOOKUP(D892,$U$2:$V$15,$V$2:$V$15)</f>
        <v/>
      </c>
      <c r="F892" s="31">
        <f>F166/SUMIFS(F$3:F$722,$B$3:$B$722,$B892)*SUMIFS(Calculations!$E$3:$E$53,Calculations!$A$3:$A$53,$B892)</f>
        <v/>
      </c>
      <c r="G892" s="31">
        <f>G166/SUMIFS(G$3:G$722,$B$3:$B$722,$B892)*SUMIFS(Calculations!$E$3:$E$53,Calculations!$A$3:$A$53,$B892)</f>
        <v/>
      </c>
      <c r="H892" s="31">
        <f>H166/SUMIFS(H$3:H$722,$B$3:$B$722,$B892)*SUMIFS(Calculations!$E$3:$E$53,Calculations!$A$3:$A$53,$B892)</f>
        <v/>
      </c>
      <c r="I892" s="31">
        <f>I166/SUMIFS(I$3:I$722,$B$3:$B$722,$B892)*SUMIFS(Calculations!$E$3:$E$53,Calculations!$A$3:$A$53,$B892)</f>
        <v/>
      </c>
      <c r="J892" s="31">
        <f>J166/SUMIFS(J$3:J$722,$B$3:$B$722,$B892)*SUMIFS(Calculations!$E$3:$E$53,Calculations!$A$3:$A$53,$B892)</f>
        <v/>
      </c>
      <c r="K892" s="31">
        <f>K166/SUMIFS(K$3:K$722,$B$3:$B$722,$B892)*SUMIFS(Calculations!$E$3:$E$53,Calculations!$A$3:$A$53,$B892)</f>
        <v/>
      </c>
      <c r="L892" s="31">
        <f>L166/SUMIFS(L$3:L$722,$B$3:$B$722,$B892)*SUMIFS(Calculations!$E$3:$E$53,Calculations!$A$3:$A$53,$B892)</f>
        <v/>
      </c>
      <c r="M892" s="31">
        <f>M166/SUMIFS(M$3:M$722,$B$3:$B$722,$B892)*SUMIFS(Calculations!$E$3:$E$53,Calculations!$A$3:$A$53,$B892)</f>
        <v/>
      </c>
      <c r="N892" s="31">
        <f>N166/SUMIFS(N$3:N$722,$B$3:$B$722,$B892)*SUMIFS(Calculations!$E$3:$E$53,Calculations!$A$3:$A$53,$B892)</f>
        <v/>
      </c>
      <c r="O892" s="31">
        <f>O166/SUMIFS(O$3:O$722,$B$3:$B$722,$B892)*SUMIFS(Calculations!$E$3:$E$53,Calculations!$A$3:$A$53,$B892)</f>
        <v/>
      </c>
      <c r="P892" s="31">
        <f>P166/SUMIFS(P$3:P$722,$B$3:$B$722,$B892)*SUMIFS(Calculations!$E$3:$E$53,Calculations!$A$3:$A$53,$B892)</f>
        <v/>
      </c>
      <c r="Q892" s="31">
        <f>Q166/SUMIFS(Q$3:Q$722,$B$3:$B$722,$B892)*SUMIFS(Calculations!$E$3:$E$53,Calculations!$A$3:$A$53,$B892)</f>
        <v/>
      </c>
      <c r="R892" s="31">
        <f>R166/SUMIFS(R$3:R$722,$B$3:$B$722,$B892)*SUMIFS(Calculations!$E$3:$E$53,Calculations!$A$3:$A$53,$B892)</f>
        <v/>
      </c>
    </row>
    <row r="893" ht="15.75" customHeight="1">
      <c r="B893" s="31" t="inlineStr">
        <is>
          <t>ID</t>
        </is>
      </c>
      <c r="C893" s="31" t="inlineStr">
        <is>
          <t>Generation</t>
        </is>
      </c>
      <c r="D893" s="31" t="inlineStr">
        <is>
          <t>Utility PV</t>
        </is>
      </c>
      <c r="E893" s="31">
        <f>LOOKUP(D893,$U$2:$V$15,$V$2:$V$15)</f>
        <v/>
      </c>
      <c r="F893" s="31">
        <f>F167/SUMIFS(F$3:F$722,$B$3:$B$722,$B893)*SUMIFS(Calculations!$E$3:$E$53,Calculations!$A$3:$A$53,$B893)</f>
        <v/>
      </c>
      <c r="G893" s="31">
        <f>G167/SUMIFS(G$3:G$722,$B$3:$B$722,$B893)*SUMIFS(Calculations!$E$3:$E$53,Calculations!$A$3:$A$53,$B893)</f>
        <v/>
      </c>
      <c r="H893" s="31">
        <f>H167/SUMIFS(H$3:H$722,$B$3:$B$722,$B893)*SUMIFS(Calculations!$E$3:$E$53,Calculations!$A$3:$A$53,$B893)</f>
        <v/>
      </c>
      <c r="I893" s="31">
        <f>I167/SUMIFS(I$3:I$722,$B$3:$B$722,$B893)*SUMIFS(Calculations!$E$3:$E$53,Calculations!$A$3:$A$53,$B893)</f>
        <v/>
      </c>
      <c r="J893" s="31">
        <f>J167/SUMIFS(J$3:J$722,$B$3:$B$722,$B893)*SUMIFS(Calculations!$E$3:$E$53,Calculations!$A$3:$A$53,$B893)</f>
        <v/>
      </c>
      <c r="K893" s="31">
        <f>K167/SUMIFS(K$3:K$722,$B$3:$B$722,$B893)*SUMIFS(Calculations!$E$3:$E$53,Calculations!$A$3:$A$53,$B893)</f>
        <v/>
      </c>
      <c r="L893" s="31">
        <f>L167/SUMIFS(L$3:L$722,$B$3:$B$722,$B893)*SUMIFS(Calculations!$E$3:$E$53,Calculations!$A$3:$A$53,$B893)</f>
        <v/>
      </c>
      <c r="M893" s="31">
        <f>M167/SUMIFS(M$3:M$722,$B$3:$B$722,$B893)*SUMIFS(Calculations!$E$3:$E$53,Calculations!$A$3:$A$53,$B893)</f>
        <v/>
      </c>
      <c r="N893" s="31">
        <f>N167/SUMIFS(N$3:N$722,$B$3:$B$722,$B893)*SUMIFS(Calculations!$E$3:$E$53,Calculations!$A$3:$A$53,$B893)</f>
        <v/>
      </c>
      <c r="O893" s="31">
        <f>O167/SUMIFS(O$3:O$722,$B$3:$B$722,$B893)*SUMIFS(Calculations!$E$3:$E$53,Calculations!$A$3:$A$53,$B893)</f>
        <v/>
      </c>
      <c r="P893" s="31">
        <f>P167/SUMIFS(P$3:P$722,$B$3:$B$722,$B893)*SUMIFS(Calculations!$E$3:$E$53,Calculations!$A$3:$A$53,$B893)</f>
        <v/>
      </c>
      <c r="Q893" s="31">
        <f>Q167/SUMIFS(Q$3:Q$722,$B$3:$B$722,$B893)*SUMIFS(Calculations!$E$3:$E$53,Calculations!$A$3:$A$53,$B893)</f>
        <v/>
      </c>
      <c r="R893" s="31">
        <f>R167/SUMIFS(R$3:R$722,$B$3:$B$722,$B893)*SUMIFS(Calculations!$E$3:$E$53,Calculations!$A$3:$A$53,$B893)</f>
        <v/>
      </c>
    </row>
    <row r="894" ht="15.75" customHeight="1">
      <c r="B894" s="31" t="inlineStr">
        <is>
          <t>IL</t>
        </is>
      </c>
      <c r="C894" s="31" t="inlineStr">
        <is>
          <t>Generation</t>
        </is>
      </c>
      <c r="D894" s="31" t="inlineStr">
        <is>
          <t>Biopower</t>
        </is>
      </c>
      <c r="E894" s="31">
        <f>LOOKUP(D894,$U$2:$V$15,$V$2:$V$15)</f>
        <v/>
      </c>
      <c r="F894" s="31">
        <f>F168/SUMIFS(F$3:F$722,$B$3:$B$722,$B894)*SUMIFS(Calculations!$E$3:$E$53,Calculations!$A$3:$A$53,$B894)</f>
        <v/>
      </c>
      <c r="G894" s="31">
        <f>G168/SUMIFS(G$3:G$722,$B$3:$B$722,$B894)*SUMIFS(Calculations!$E$3:$E$53,Calculations!$A$3:$A$53,$B894)</f>
        <v/>
      </c>
      <c r="H894" s="31">
        <f>H168/SUMIFS(H$3:H$722,$B$3:$B$722,$B894)*SUMIFS(Calculations!$E$3:$E$53,Calculations!$A$3:$A$53,$B894)</f>
        <v/>
      </c>
      <c r="I894" s="31">
        <f>I168/SUMIFS(I$3:I$722,$B$3:$B$722,$B894)*SUMIFS(Calculations!$E$3:$E$53,Calculations!$A$3:$A$53,$B894)</f>
        <v/>
      </c>
      <c r="J894" s="31">
        <f>J168/SUMIFS(J$3:J$722,$B$3:$B$722,$B894)*SUMIFS(Calculations!$E$3:$E$53,Calculations!$A$3:$A$53,$B894)</f>
        <v/>
      </c>
      <c r="K894" s="31">
        <f>K168/SUMIFS(K$3:K$722,$B$3:$B$722,$B894)*SUMIFS(Calculations!$E$3:$E$53,Calculations!$A$3:$A$53,$B894)</f>
        <v/>
      </c>
      <c r="L894" s="31">
        <f>L168/SUMIFS(L$3:L$722,$B$3:$B$722,$B894)*SUMIFS(Calculations!$E$3:$E$53,Calculations!$A$3:$A$53,$B894)</f>
        <v/>
      </c>
      <c r="M894" s="31">
        <f>M168/SUMIFS(M$3:M$722,$B$3:$B$722,$B894)*SUMIFS(Calculations!$E$3:$E$53,Calculations!$A$3:$A$53,$B894)</f>
        <v/>
      </c>
      <c r="N894" s="31">
        <f>N168/SUMIFS(N$3:N$722,$B$3:$B$722,$B894)*SUMIFS(Calculations!$E$3:$E$53,Calculations!$A$3:$A$53,$B894)</f>
        <v/>
      </c>
      <c r="O894" s="31">
        <f>O168/SUMIFS(O$3:O$722,$B$3:$B$722,$B894)*SUMIFS(Calculations!$E$3:$E$53,Calculations!$A$3:$A$53,$B894)</f>
        <v/>
      </c>
      <c r="P894" s="31">
        <f>P168/SUMIFS(P$3:P$722,$B$3:$B$722,$B894)*SUMIFS(Calculations!$E$3:$E$53,Calculations!$A$3:$A$53,$B894)</f>
        <v/>
      </c>
      <c r="Q894" s="31">
        <f>Q168/SUMIFS(Q$3:Q$722,$B$3:$B$722,$B894)*SUMIFS(Calculations!$E$3:$E$53,Calculations!$A$3:$A$53,$B894)</f>
        <v/>
      </c>
      <c r="R894" s="31">
        <f>R168/SUMIFS(R$3:R$722,$B$3:$B$722,$B894)*SUMIFS(Calculations!$E$3:$E$53,Calculations!$A$3:$A$53,$B894)</f>
        <v/>
      </c>
    </row>
    <row r="895" ht="15.75" customHeight="1">
      <c r="B895" s="31" t="inlineStr">
        <is>
          <t>IL</t>
        </is>
      </c>
      <c r="C895" s="31" t="inlineStr">
        <is>
          <t>Generation</t>
        </is>
      </c>
      <c r="D895" s="31" t="inlineStr">
        <is>
          <t>Coal</t>
        </is>
      </c>
      <c r="E895" s="31">
        <f>LOOKUP(D895,$U$2:$V$15,$V$2:$V$15)</f>
        <v/>
      </c>
      <c r="F895" s="31">
        <f>F169/SUMIFS(F$3:F$722,$B$3:$B$722,$B895)*SUMIFS(Calculations!$E$3:$E$53,Calculations!$A$3:$A$53,$B895)</f>
        <v/>
      </c>
      <c r="G895" s="31">
        <f>G169/SUMIFS(G$3:G$722,$B$3:$B$722,$B895)*SUMIFS(Calculations!$E$3:$E$53,Calculations!$A$3:$A$53,$B895)</f>
        <v/>
      </c>
      <c r="H895" s="31">
        <f>H169/SUMIFS(H$3:H$722,$B$3:$B$722,$B895)*SUMIFS(Calculations!$E$3:$E$53,Calculations!$A$3:$A$53,$B895)</f>
        <v/>
      </c>
      <c r="I895" s="31">
        <f>I169/SUMIFS(I$3:I$722,$B$3:$B$722,$B895)*SUMIFS(Calculations!$E$3:$E$53,Calculations!$A$3:$A$53,$B895)</f>
        <v/>
      </c>
      <c r="J895" s="31">
        <f>J169/SUMIFS(J$3:J$722,$B$3:$B$722,$B895)*SUMIFS(Calculations!$E$3:$E$53,Calculations!$A$3:$A$53,$B895)</f>
        <v/>
      </c>
      <c r="K895" s="31">
        <f>K169/SUMIFS(K$3:K$722,$B$3:$B$722,$B895)*SUMIFS(Calculations!$E$3:$E$53,Calculations!$A$3:$A$53,$B895)</f>
        <v/>
      </c>
      <c r="L895" s="31">
        <f>L169/SUMIFS(L$3:L$722,$B$3:$B$722,$B895)*SUMIFS(Calculations!$E$3:$E$53,Calculations!$A$3:$A$53,$B895)</f>
        <v/>
      </c>
      <c r="M895" s="31">
        <f>M169/SUMIFS(M$3:M$722,$B$3:$B$722,$B895)*SUMIFS(Calculations!$E$3:$E$53,Calculations!$A$3:$A$53,$B895)</f>
        <v/>
      </c>
      <c r="N895" s="31">
        <f>N169/SUMIFS(N$3:N$722,$B$3:$B$722,$B895)*SUMIFS(Calculations!$E$3:$E$53,Calculations!$A$3:$A$53,$B895)</f>
        <v/>
      </c>
      <c r="O895" s="31">
        <f>O169/SUMIFS(O$3:O$722,$B$3:$B$722,$B895)*SUMIFS(Calculations!$E$3:$E$53,Calculations!$A$3:$A$53,$B895)</f>
        <v/>
      </c>
      <c r="P895" s="31">
        <f>P169/SUMIFS(P$3:P$722,$B$3:$B$722,$B895)*SUMIFS(Calculations!$E$3:$E$53,Calculations!$A$3:$A$53,$B895)</f>
        <v/>
      </c>
      <c r="Q895" s="31">
        <f>Q169/SUMIFS(Q$3:Q$722,$B$3:$B$722,$B895)*SUMIFS(Calculations!$E$3:$E$53,Calculations!$A$3:$A$53,$B895)</f>
        <v/>
      </c>
      <c r="R895" s="31">
        <f>R169/SUMIFS(R$3:R$722,$B$3:$B$722,$B895)*SUMIFS(Calculations!$E$3:$E$53,Calculations!$A$3:$A$53,$B895)</f>
        <v/>
      </c>
    </row>
    <row r="896" ht="15.75" customHeight="1">
      <c r="B896" s="31" t="inlineStr">
        <is>
          <t>IL</t>
        </is>
      </c>
      <c r="C896" s="31" t="inlineStr">
        <is>
          <t>Generation</t>
        </is>
      </c>
      <c r="D896" s="31" t="inlineStr">
        <is>
          <t>CSP</t>
        </is>
      </c>
      <c r="E896" s="31">
        <f>LOOKUP(D896,$U$2:$V$15,$V$2:$V$15)</f>
        <v/>
      </c>
      <c r="F896" s="31">
        <f>F170/SUMIFS(F$3:F$722,$B$3:$B$722,$B896)*SUMIFS(Calculations!$E$3:$E$53,Calculations!$A$3:$A$53,$B896)</f>
        <v/>
      </c>
      <c r="G896" s="31">
        <f>G170/SUMIFS(G$3:G$722,$B$3:$B$722,$B896)*SUMIFS(Calculations!$E$3:$E$53,Calculations!$A$3:$A$53,$B896)</f>
        <v/>
      </c>
      <c r="H896" s="31">
        <f>H170/SUMIFS(H$3:H$722,$B$3:$B$722,$B896)*SUMIFS(Calculations!$E$3:$E$53,Calculations!$A$3:$A$53,$B896)</f>
        <v/>
      </c>
      <c r="I896" s="31">
        <f>I170/SUMIFS(I$3:I$722,$B$3:$B$722,$B896)*SUMIFS(Calculations!$E$3:$E$53,Calculations!$A$3:$A$53,$B896)</f>
        <v/>
      </c>
      <c r="J896" s="31">
        <f>J170/SUMIFS(J$3:J$722,$B$3:$B$722,$B896)*SUMIFS(Calculations!$E$3:$E$53,Calculations!$A$3:$A$53,$B896)</f>
        <v/>
      </c>
      <c r="K896" s="31">
        <f>K170/SUMIFS(K$3:K$722,$B$3:$B$722,$B896)*SUMIFS(Calculations!$E$3:$E$53,Calculations!$A$3:$A$53,$B896)</f>
        <v/>
      </c>
      <c r="L896" s="31">
        <f>L170/SUMIFS(L$3:L$722,$B$3:$B$722,$B896)*SUMIFS(Calculations!$E$3:$E$53,Calculations!$A$3:$A$53,$B896)</f>
        <v/>
      </c>
      <c r="M896" s="31">
        <f>M170/SUMIFS(M$3:M$722,$B$3:$B$722,$B896)*SUMIFS(Calculations!$E$3:$E$53,Calculations!$A$3:$A$53,$B896)</f>
        <v/>
      </c>
      <c r="N896" s="31">
        <f>N170/SUMIFS(N$3:N$722,$B$3:$B$722,$B896)*SUMIFS(Calculations!$E$3:$E$53,Calculations!$A$3:$A$53,$B896)</f>
        <v/>
      </c>
      <c r="O896" s="31">
        <f>O170/SUMIFS(O$3:O$722,$B$3:$B$722,$B896)*SUMIFS(Calculations!$E$3:$E$53,Calculations!$A$3:$A$53,$B896)</f>
        <v/>
      </c>
      <c r="P896" s="31">
        <f>P170/SUMIFS(P$3:P$722,$B$3:$B$722,$B896)*SUMIFS(Calculations!$E$3:$E$53,Calculations!$A$3:$A$53,$B896)</f>
        <v/>
      </c>
      <c r="Q896" s="31">
        <f>Q170/SUMIFS(Q$3:Q$722,$B$3:$B$722,$B896)*SUMIFS(Calculations!$E$3:$E$53,Calculations!$A$3:$A$53,$B896)</f>
        <v/>
      </c>
      <c r="R896" s="31">
        <f>R170/SUMIFS(R$3:R$722,$B$3:$B$722,$B896)*SUMIFS(Calculations!$E$3:$E$53,Calculations!$A$3:$A$53,$B896)</f>
        <v/>
      </c>
    </row>
    <row r="897" ht="15.75" customHeight="1">
      <c r="B897" s="31" t="inlineStr">
        <is>
          <t>IL</t>
        </is>
      </c>
      <c r="C897" s="31" t="inlineStr">
        <is>
          <t>Generation</t>
        </is>
      </c>
      <c r="D897" s="31" t="inlineStr">
        <is>
          <t>Geothermal</t>
        </is>
      </c>
      <c r="E897" s="31">
        <f>LOOKUP(D897,$U$2:$V$15,$V$2:$V$15)</f>
        <v/>
      </c>
      <c r="F897" s="31">
        <f>F171/SUMIFS(F$3:F$722,$B$3:$B$722,$B897)*SUMIFS(Calculations!$E$3:$E$53,Calculations!$A$3:$A$53,$B897)</f>
        <v/>
      </c>
      <c r="G897" s="31">
        <f>G171/SUMIFS(G$3:G$722,$B$3:$B$722,$B897)*SUMIFS(Calculations!$E$3:$E$53,Calculations!$A$3:$A$53,$B897)</f>
        <v/>
      </c>
      <c r="H897" s="31">
        <f>H171/SUMIFS(H$3:H$722,$B$3:$B$722,$B897)*SUMIFS(Calculations!$E$3:$E$53,Calculations!$A$3:$A$53,$B897)</f>
        <v/>
      </c>
      <c r="I897" s="31">
        <f>I171/SUMIFS(I$3:I$722,$B$3:$B$722,$B897)*SUMIFS(Calculations!$E$3:$E$53,Calculations!$A$3:$A$53,$B897)</f>
        <v/>
      </c>
      <c r="J897" s="31">
        <f>J171/SUMIFS(J$3:J$722,$B$3:$B$722,$B897)*SUMIFS(Calculations!$E$3:$E$53,Calculations!$A$3:$A$53,$B897)</f>
        <v/>
      </c>
      <c r="K897" s="31">
        <f>K171/SUMIFS(K$3:K$722,$B$3:$B$722,$B897)*SUMIFS(Calculations!$E$3:$E$53,Calculations!$A$3:$A$53,$B897)</f>
        <v/>
      </c>
      <c r="L897" s="31">
        <f>L171/SUMIFS(L$3:L$722,$B$3:$B$722,$B897)*SUMIFS(Calculations!$E$3:$E$53,Calculations!$A$3:$A$53,$B897)</f>
        <v/>
      </c>
      <c r="M897" s="31">
        <f>M171/SUMIFS(M$3:M$722,$B$3:$B$722,$B897)*SUMIFS(Calculations!$E$3:$E$53,Calculations!$A$3:$A$53,$B897)</f>
        <v/>
      </c>
      <c r="N897" s="31">
        <f>N171/SUMIFS(N$3:N$722,$B$3:$B$722,$B897)*SUMIFS(Calculations!$E$3:$E$53,Calculations!$A$3:$A$53,$B897)</f>
        <v/>
      </c>
      <c r="O897" s="31">
        <f>O171/SUMIFS(O$3:O$722,$B$3:$B$722,$B897)*SUMIFS(Calculations!$E$3:$E$53,Calculations!$A$3:$A$53,$B897)</f>
        <v/>
      </c>
      <c r="P897" s="31">
        <f>P171/SUMIFS(P$3:P$722,$B$3:$B$722,$B897)*SUMIFS(Calculations!$E$3:$E$53,Calculations!$A$3:$A$53,$B897)</f>
        <v/>
      </c>
      <c r="Q897" s="31">
        <f>Q171/SUMIFS(Q$3:Q$722,$B$3:$B$722,$B897)*SUMIFS(Calculations!$E$3:$E$53,Calculations!$A$3:$A$53,$B897)</f>
        <v/>
      </c>
      <c r="R897" s="31">
        <f>R171/SUMIFS(R$3:R$722,$B$3:$B$722,$B897)*SUMIFS(Calculations!$E$3:$E$53,Calculations!$A$3:$A$53,$B897)</f>
        <v/>
      </c>
    </row>
    <row r="898" ht="15.75" customHeight="1">
      <c r="B898" s="31" t="inlineStr">
        <is>
          <t>IL</t>
        </is>
      </c>
      <c r="C898" s="31" t="inlineStr">
        <is>
          <t>Generation</t>
        </is>
      </c>
      <c r="D898" s="31" t="inlineStr">
        <is>
          <t>Hydro</t>
        </is>
      </c>
      <c r="E898" s="31">
        <f>LOOKUP(D898,$U$2:$V$15,$V$2:$V$15)</f>
        <v/>
      </c>
      <c r="F898" s="31">
        <f>F172/SUMIFS(F$3:F$722,$B$3:$B$722,$B898)*SUMIFS(Calculations!$E$3:$E$53,Calculations!$A$3:$A$53,$B898)</f>
        <v/>
      </c>
      <c r="G898" s="31">
        <f>G172/SUMIFS(G$3:G$722,$B$3:$B$722,$B898)*SUMIFS(Calculations!$E$3:$E$53,Calculations!$A$3:$A$53,$B898)</f>
        <v/>
      </c>
      <c r="H898" s="31">
        <f>H172/SUMIFS(H$3:H$722,$B$3:$B$722,$B898)*SUMIFS(Calculations!$E$3:$E$53,Calculations!$A$3:$A$53,$B898)</f>
        <v/>
      </c>
      <c r="I898" s="31">
        <f>I172/SUMIFS(I$3:I$722,$B$3:$B$722,$B898)*SUMIFS(Calculations!$E$3:$E$53,Calculations!$A$3:$A$53,$B898)</f>
        <v/>
      </c>
      <c r="J898" s="31">
        <f>J172/SUMIFS(J$3:J$722,$B$3:$B$722,$B898)*SUMIFS(Calculations!$E$3:$E$53,Calculations!$A$3:$A$53,$B898)</f>
        <v/>
      </c>
      <c r="K898" s="31">
        <f>K172/SUMIFS(K$3:K$722,$B$3:$B$722,$B898)*SUMIFS(Calculations!$E$3:$E$53,Calculations!$A$3:$A$53,$B898)</f>
        <v/>
      </c>
      <c r="L898" s="31">
        <f>L172/SUMIFS(L$3:L$722,$B$3:$B$722,$B898)*SUMIFS(Calculations!$E$3:$E$53,Calculations!$A$3:$A$53,$B898)</f>
        <v/>
      </c>
      <c r="M898" s="31">
        <f>M172/SUMIFS(M$3:M$722,$B$3:$B$722,$B898)*SUMIFS(Calculations!$E$3:$E$53,Calculations!$A$3:$A$53,$B898)</f>
        <v/>
      </c>
      <c r="N898" s="31">
        <f>N172/SUMIFS(N$3:N$722,$B$3:$B$722,$B898)*SUMIFS(Calculations!$E$3:$E$53,Calculations!$A$3:$A$53,$B898)</f>
        <v/>
      </c>
      <c r="O898" s="31">
        <f>O172/SUMIFS(O$3:O$722,$B$3:$B$722,$B898)*SUMIFS(Calculations!$E$3:$E$53,Calculations!$A$3:$A$53,$B898)</f>
        <v/>
      </c>
      <c r="P898" s="31">
        <f>P172/SUMIFS(P$3:P$722,$B$3:$B$722,$B898)*SUMIFS(Calculations!$E$3:$E$53,Calculations!$A$3:$A$53,$B898)</f>
        <v/>
      </c>
      <c r="Q898" s="31">
        <f>Q172/SUMIFS(Q$3:Q$722,$B$3:$B$722,$B898)*SUMIFS(Calculations!$E$3:$E$53,Calculations!$A$3:$A$53,$B898)</f>
        <v/>
      </c>
      <c r="R898" s="31">
        <f>R172/SUMIFS(R$3:R$722,$B$3:$B$722,$B898)*SUMIFS(Calculations!$E$3:$E$53,Calculations!$A$3:$A$53,$B898)</f>
        <v/>
      </c>
    </row>
    <row r="899" ht="15.75" customHeight="1">
      <c r="B899" s="31" t="inlineStr">
        <is>
          <t>IL</t>
        </is>
      </c>
      <c r="C899" s="31" t="inlineStr">
        <is>
          <t>Generation</t>
        </is>
      </c>
      <c r="D899" s="31" t="inlineStr">
        <is>
          <t>Imports</t>
        </is>
      </c>
      <c r="E899" s="31">
        <f>LOOKUP(D899,$U$2:$V$15,$V$2:$V$15)</f>
        <v/>
      </c>
      <c r="F899" s="31">
        <f>F173/SUMIFS(F$3:F$722,$B$3:$B$722,$B899)*SUMIFS(Calculations!$E$3:$E$53,Calculations!$A$3:$A$53,$B899)</f>
        <v/>
      </c>
      <c r="G899" s="31">
        <f>G173/SUMIFS(G$3:G$722,$B$3:$B$722,$B899)*SUMIFS(Calculations!$E$3:$E$53,Calculations!$A$3:$A$53,$B899)</f>
        <v/>
      </c>
      <c r="H899" s="31">
        <f>H173/SUMIFS(H$3:H$722,$B$3:$B$722,$B899)*SUMIFS(Calculations!$E$3:$E$53,Calculations!$A$3:$A$53,$B899)</f>
        <v/>
      </c>
      <c r="I899" s="31">
        <f>I173/SUMIFS(I$3:I$722,$B$3:$B$722,$B899)*SUMIFS(Calculations!$E$3:$E$53,Calculations!$A$3:$A$53,$B899)</f>
        <v/>
      </c>
      <c r="J899" s="31">
        <f>J173/SUMIFS(J$3:J$722,$B$3:$B$722,$B899)*SUMIFS(Calculations!$E$3:$E$53,Calculations!$A$3:$A$53,$B899)</f>
        <v/>
      </c>
      <c r="K899" s="31">
        <f>K173/SUMIFS(K$3:K$722,$B$3:$B$722,$B899)*SUMIFS(Calculations!$E$3:$E$53,Calculations!$A$3:$A$53,$B899)</f>
        <v/>
      </c>
      <c r="L899" s="31">
        <f>L173/SUMIFS(L$3:L$722,$B$3:$B$722,$B899)*SUMIFS(Calculations!$E$3:$E$53,Calculations!$A$3:$A$53,$B899)</f>
        <v/>
      </c>
      <c r="M899" s="31">
        <f>M173/SUMIFS(M$3:M$722,$B$3:$B$722,$B899)*SUMIFS(Calculations!$E$3:$E$53,Calculations!$A$3:$A$53,$B899)</f>
        <v/>
      </c>
      <c r="N899" s="31">
        <f>N173/SUMIFS(N$3:N$722,$B$3:$B$722,$B899)*SUMIFS(Calculations!$E$3:$E$53,Calculations!$A$3:$A$53,$B899)</f>
        <v/>
      </c>
      <c r="O899" s="31">
        <f>O173/SUMIFS(O$3:O$722,$B$3:$B$722,$B899)*SUMIFS(Calculations!$E$3:$E$53,Calculations!$A$3:$A$53,$B899)</f>
        <v/>
      </c>
      <c r="P899" s="31">
        <f>P173/SUMIFS(P$3:P$722,$B$3:$B$722,$B899)*SUMIFS(Calculations!$E$3:$E$53,Calculations!$A$3:$A$53,$B899)</f>
        <v/>
      </c>
      <c r="Q899" s="31">
        <f>Q173/SUMIFS(Q$3:Q$722,$B$3:$B$722,$B899)*SUMIFS(Calculations!$E$3:$E$53,Calculations!$A$3:$A$53,$B899)</f>
        <v/>
      </c>
      <c r="R899" s="31">
        <f>R173/SUMIFS(R$3:R$722,$B$3:$B$722,$B899)*SUMIFS(Calculations!$E$3:$E$53,Calculations!$A$3:$A$53,$B899)</f>
        <v/>
      </c>
    </row>
    <row r="900" ht="15.75" customHeight="1">
      <c r="B900" s="31" t="inlineStr">
        <is>
          <t>IL</t>
        </is>
      </c>
      <c r="C900" s="31" t="inlineStr">
        <is>
          <t>Generation</t>
        </is>
      </c>
      <c r="D900" s="31" t="inlineStr">
        <is>
          <t>Land-based Wind</t>
        </is>
      </c>
      <c r="E900" s="31">
        <f>LOOKUP(D900,$U$2:$V$15,$V$2:$V$15)</f>
        <v/>
      </c>
      <c r="F900" s="31">
        <f>F174/SUMIFS(F$3:F$722,$B$3:$B$722,$B900)*SUMIFS(Calculations!$E$3:$E$53,Calculations!$A$3:$A$53,$B900)</f>
        <v/>
      </c>
      <c r="G900" s="31">
        <f>G174/SUMIFS(G$3:G$722,$B$3:$B$722,$B900)*SUMIFS(Calculations!$E$3:$E$53,Calculations!$A$3:$A$53,$B900)</f>
        <v/>
      </c>
      <c r="H900" s="31">
        <f>H174/SUMIFS(H$3:H$722,$B$3:$B$722,$B900)*SUMIFS(Calculations!$E$3:$E$53,Calculations!$A$3:$A$53,$B900)</f>
        <v/>
      </c>
      <c r="I900" s="31">
        <f>I174/SUMIFS(I$3:I$722,$B$3:$B$722,$B900)*SUMIFS(Calculations!$E$3:$E$53,Calculations!$A$3:$A$53,$B900)</f>
        <v/>
      </c>
      <c r="J900" s="31">
        <f>J174/SUMIFS(J$3:J$722,$B$3:$B$722,$B900)*SUMIFS(Calculations!$E$3:$E$53,Calculations!$A$3:$A$53,$B900)</f>
        <v/>
      </c>
      <c r="K900" s="31">
        <f>K174/SUMIFS(K$3:K$722,$B$3:$B$722,$B900)*SUMIFS(Calculations!$E$3:$E$53,Calculations!$A$3:$A$53,$B900)</f>
        <v/>
      </c>
      <c r="L900" s="31">
        <f>L174/SUMIFS(L$3:L$722,$B$3:$B$722,$B900)*SUMIFS(Calculations!$E$3:$E$53,Calculations!$A$3:$A$53,$B900)</f>
        <v/>
      </c>
      <c r="M900" s="31">
        <f>M174/SUMIFS(M$3:M$722,$B$3:$B$722,$B900)*SUMIFS(Calculations!$E$3:$E$53,Calculations!$A$3:$A$53,$B900)</f>
        <v/>
      </c>
      <c r="N900" s="31">
        <f>N174/SUMIFS(N$3:N$722,$B$3:$B$722,$B900)*SUMIFS(Calculations!$E$3:$E$53,Calculations!$A$3:$A$53,$B900)</f>
        <v/>
      </c>
      <c r="O900" s="31">
        <f>O174/SUMIFS(O$3:O$722,$B$3:$B$722,$B900)*SUMIFS(Calculations!$E$3:$E$53,Calculations!$A$3:$A$53,$B900)</f>
        <v/>
      </c>
      <c r="P900" s="31">
        <f>P174/SUMIFS(P$3:P$722,$B$3:$B$722,$B900)*SUMIFS(Calculations!$E$3:$E$53,Calculations!$A$3:$A$53,$B900)</f>
        <v/>
      </c>
      <c r="Q900" s="31">
        <f>Q174/SUMIFS(Q$3:Q$722,$B$3:$B$722,$B900)*SUMIFS(Calculations!$E$3:$E$53,Calculations!$A$3:$A$53,$B900)</f>
        <v/>
      </c>
      <c r="R900" s="31">
        <f>R174/SUMIFS(R$3:R$722,$B$3:$B$722,$B900)*SUMIFS(Calculations!$E$3:$E$53,Calculations!$A$3:$A$53,$B900)</f>
        <v/>
      </c>
    </row>
    <row r="901" ht="15.75" customHeight="1">
      <c r="B901" s="31" t="inlineStr">
        <is>
          <t>IL</t>
        </is>
      </c>
      <c r="C901" s="31" t="inlineStr">
        <is>
          <t>Generation</t>
        </is>
      </c>
      <c r="D901" s="31" t="inlineStr">
        <is>
          <t>NG-CC</t>
        </is>
      </c>
      <c r="E901" s="31">
        <f>LOOKUP(D901,$U$2:$V$15,$V$2:$V$15)</f>
        <v/>
      </c>
      <c r="F901" s="31">
        <f>F175/SUMIFS(F$3:F$722,$B$3:$B$722,$B901)*SUMIFS(Calculations!$E$3:$E$53,Calculations!$A$3:$A$53,$B901)</f>
        <v/>
      </c>
      <c r="G901" s="31">
        <f>G175/SUMIFS(G$3:G$722,$B$3:$B$722,$B901)*SUMIFS(Calculations!$E$3:$E$53,Calculations!$A$3:$A$53,$B901)</f>
        <v/>
      </c>
      <c r="H901" s="31">
        <f>H175/SUMIFS(H$3:H$722,$B$3:$B$722,$B901)*SUMIFS(Calculations!$E$3:$E$53,Calculations!$A$3:$A$53,$B901)</f>
        <v/>
      </c>
      <c r="I901" s="31">
        <f>I175/SUMIFS(I$3:I$722,$B$3:$B$722,$B901)*SUMIFS(Calculations!$E$3:$E$53,Calculations!$A$3:$A$53,$B901)</f>
        <v/>
      </c>
      <c r="J901" s="31">
        <f>J175/SUMIFS(J$3:J$722,$B$3:$B$722,$B901)*SUMIFS(Calculations!$E$3:$E$53,Calculations!$A$3:$A$53,$B901)</f>
        <v/>
      </c>
      <c r="K901" s="31">
        <f>K175/SUMIFS(K$3:K$722,$B$3:$B$722,$B901)*SUMIFS(Calculations!$E$3:$E$53,Calculations!$A$3:$A$53,$B901)</f>
        <v/>
      </c>
      <c r="L901" s="31">
        <f>L175/SUMIFS(L$3:L$722,$B$3:$B$722,$B901)*SUMIFS(Calculations!$E$3:$E$53,Calculations!$A$3:$A$53,$B901)</f>
        <v/>
      </c>
      <c r="M901" s="31">
        <f>M175/SUMIFS(M$3:M$722,$B$3:$B$722,$B901)*SUMIFS(Calculations!$E$3:$E$53,Calculations!$A$3:$A$53,$B901)</f>
        <v/>
      </c>
      <c r="N901" s="31">
        <f>N175/SUMIFS(N$3:N$722,$B$3:$B$722,$B901)*SUMIFS(Calculations!$E$3:$E$53,Calculations!$A$3:$A$53,$B901)</f>
        <v/>
      </c>
      <c r="O901" s="31">
        <f>O175/SUMIFS(O$3:O$722,$B$3:$B$722,$B901)*SUMIFS(Calculations!$E$3:$E$53,Calculations!$A$3:$A$53,$B901)</f>
        <v/>
      </c>
      <c r="P901" s="31">
        <f>P175/SUMIFS(P$3:P$722,$B$3:$B$722,$B901)*SUMIFS(Calculations!$E$3:$E$53,Calculations!$A$3:$A$53,$B901)</f>
        <v/>
      </c>
      <c r="Q901" s="31">
        <f>Q175/SUMIFS(Q$3:Q$722,$B$3:$B$722,$B901)*SUMIFS(Calculations!$E$3:$E$53,Calculations!$A$3:$A$53,$B901)</f>
        <v/>
      </c>
      <c r="R901" s="31">
        <f>R175/SUMIFS(R$3:R$722,$B$3:$B$722,$B901)*SUMIFS(Calculations!$E$3:$E$53,Calculations!$A$3:$A$53,$B901)</f>
        <v/>
      </c>
    </row>
    <row r="902" ht="15.75" customHeight="1">
      <c r="B902" s="31" t="inlineStr">
        <is>
          <t>IL</t>
        </is>
      </c>
      <c r="C902" s="31" t="inlineStr">
        <is>
          <t>Generation</t>
        </is>
      </c>
      <c r="D902" s="31" t="inlineStr">
        <is>
          <t>NG-CT</t>
        </is>
      </c>
      <c r="E902" s="31">
        <f>LOOKUP(D902,$U$2:$V$15,$V$2:$V$15)</f>
        <v/>
      </c>
      <c r="F902" s="31">
        <f>F176/SUMIFS(F$3:F$722,$B$3:$B$722,$B902)*SUMIFS(Calculations!$E$3:$E$53,Calculations!$A$3:$A$53,$B902)</f>
        <v/>
      </c>
      <c r="G902" s="31">
        <f>G176/SUMIFS(G$3:G$722,$B$3:$B$722,$B902)*SUMIFS(Calculations!$E$3:$E$53,Calculations!$A$3:$A$53,$B902)</f>
        <v/>
      </c>
      <c r="H902" s="31">
        <f>H176/SUMIFS(H$3:H$722,$B$3:$B$722,$B902)*SUMIFS(Calculations!$E$3:$E$53,Calculations!$A$3:$A$53,$B902)</f>
        <v/>
      </c>
      <c r="I902" s="31">
        <f>I176/SUMIFS(I$3:I$722,$B$3:$B$722,$B902)*SUMIFS(Calculations!$E$3:$E$53,Calculations!$A$3:$A$53,$B902)</f>
        <v/>
      </c>
      <c r="J902" s="31">
        <f>J176/SUMIFS(J$3:J$722,$B$3:$B$722,$B902)*SUMIFS(Calculations!$E$3:$E$53,Calculations!$A$3:$A$53,$B902)</f>
        <v/>
      </c>
      <c r="K902" s="31">
        <f>K176/SUMIFS(K$3:K$722,$B$3:$B$722,$B902)*SUMIFS(Calculations!$E$3:$E$53,Calculations!$A$3:$A$53,$B902)</f>
        <v/>
      </c>
      <c r="L902" s="31">
        <f>L176/SUMIFS(L$3:L$722,$B$3:$B$722,$B902)*SUMIFS(Calculations!$E$3:$E$53,Calculations!$A$3:$A$53,$B902)</f>
        <v/>
      </c>
      <c r="M902" s="31">
        <f>M176/SUMIFS(M$3:M$722,$B$3:$B$722,$B902)*SUMIFS(Calculations!$E$3:$E$53,Calculations!$A$3:$A$53,$B902)</f>
        <v/>
      </c>
      <c r="N902" s="31">
        <f>N176/SUMIFS(N$3:N$722,$B$3:$B$722,$B902)*SUMIFS(Calculations!$E$3:$E$53,Calculations!$A$3:$A$53,$B902)</f>
        <v/>
      </c>
      <c r="O902" s="31">
        <f>O176/SUMIFS(O$3:O$722,$B$3:$B$722,$B902)*SUMIFS(Calculations!$E$3:$E$53,Calculations!$A$3:$A$53,$B902)</f>
        <v/>
      </c>
      <c r="P902" s="31">
        <f>P176/SUMIFS(P$3:P$722,$B$3:$B$722,$B902)*SUMIFS(Calculations!$E$3:$E$53,Calculations!$A$3:$A$53,$B902)</f>
        <v/>
      </c>
      <c r="Q902" s="31">
        <f>Q176/SUMIFS(Q$3:Q$722,$B$3:$B$722,$B902)*SUMIFS(Calculations!$E$3:$E$53,Calculations!$A$3:$A$53,$B902)</f>
        <v/>
      </c>
      <c r="R902" s="31">
        <f>R176/SUMIFS(R$3:R$722,$B$3:$B$722,$B902)*SUMIFS(Calculations!$E$3:$E$53,Calculations!$A$3:$A$53,$B902)</f>
        <v/>
      </c>
    </row>
    <row r="903" ht="15.75" customHeight="1">
      <c r="B903" s="31" t="inlineStr">
        <is>
          <t>IL</t>
        </is>
      </c>
      <c r="C903" s="31" t="inlineStr">
        <is>
          <t>Generation</t>
        </is>
      </c>
      <c r="D903" s="31" t="inlineStr">
        <is>
          <t>Nuclear</t>
        </is>
      </c>
      <c r="E903" s="31">
        <f>LOOKUP(D903,$U$2:$V$15,$V$2:$V$15)</f>
        <v/>
      </c>
      <c r="F903" s="31">
        <f>F177/SUMIFS(F$3:F$722,$B$3:$B$722,$B903)*SUMIFS(Calculations!$E$3:$E$53,Calculations!$A$3:$A$53,$B903)</f>
        <v/>
      </c>
      <c r="G903" s="31">
        <f>G177/SUMIFS(G$3:G$722,$B$3:$B$722,$B903)*SUMIFS(Calculations!$E$3:$E$53,Calculations!$A$3:$A$53,$B903)</f>
        <v/>
      </c>
      <c r="H903" s="31">
        <f>H177/SUMIFS(H$3:H$722,$B$3:$B$722,$B903)*SUMIFS(Calculations!$E$3:$E$53,Calculations!$A$3:$A$53,$B903)</f>
        <v/>
      </c>
      <c r="I903" s="31">
        <f>I177/SUMIFS(I$3:I$722,$B$3:$B$722,$B903)*SUMIFS(Calculations!$E$3:$E$53,Calculations!$A$3:$A$53,$B903)</f>
        <v/>
      </c>
      <c r="J903" s="31">
        <f>J177/SUMIFS(J$3:J$722,$B$3:$B$722,$B903)*SUMIFS(Calculations!$E$3:$E$53,Calculations!$A$3:$A$53,$B903)</f>
        <v/>
      </c>
      <c r="K903" s="31">
        <f>K177/SUMIFS(K$3:K$722,$B$3:$B$722,$B903)*SUMIFS(Calculations!$E$3:$E$53,Calculations!$A$3:$A$53,$B903)</f>
        <v/>
      </c>
      <c r="L903" s="31">
        <f>L177/SUMIFS(L$3:L$722,$B$3:$B$722,$B903)*SUMIFS(Calculations!$E$3:$E$53,Calculations!$A$3:$A$53,$B903)</f>
        <v/>
      </c>
      <c r="M903" s="31">
        <f>M177/SUMIFS(M$3:M$722,$B$3:$B$722,$B903)*SUMIFS(Calculations!$E$3:$E$53,Calculations!$A$3:$A$53,$B903)</f>
        <v/>
      </c>
      <c r="N903" s="31">
        <f>N177/SUMIFS(N$3:N$722,$B$3:$B$722,$B903)*SUMIFS(Calculations!$E$3:$E$53,Calculations!$A$3:$A$53,$B903)</f>
        <v/>
      </c>
      <c r="O903" s="31">
        <f>O177/SUMIFS(O$3:O$722,$B$3:$B$722,$B903)*SUMIFS(Calculations!$E$3:$E$53,Calculations!$A$3:$A$53,$B903)</f>
        <v/>
      </c>
      <c r="P903" s="31">
        <f>P177/SUMIFS(P$3:P$722,$B$3:$B$722,$B903)*SUMIFS(Calculations!$E$3:$E$53,Calculations!$A$3:$A$53,$B903)</f>
        <v/>
      </c>
      <c r="Q903" s="31">
        <f>Q177/SUMIFS(Q$3:Q$722,$B$3:$B$722,$B903)*SUMIFS(Calculations!$E$3:$E$53,Calculations!$A$3:$A$53,$B903)</f>
        <v/>
      </c>
      <c r="R903" s="31">
        <f>R177/SUMIFS(R$3:R$722,$B$3:$B$722,$B903)*SUMIFS(Calculations!$E$3:$E$53,Calculations!$A$3:$A$53,$B903)</f>
        <v/>
      </c>
    </row>
    <row r="904" ht="15.75" customHeight="1">
      <c r="B904" s="31" t="inlineStr">
        <is>
          <t>IL</t>
        </is>
      </c>
      <c r="C904" s="31" t="inlineStr">
        <is>
          <t>Generation</t>
        </is>
      </c>
      <c r="D904" s="31" t="inlineStr">
        <is>
          <t>Offshore Wind</t>
        </is>
      </c>
      <c r="E904" s="31">
        <f>LOOKUP(D904,$U$2:$V$15,$V$2:$V$15)</f>
        <v/>
      </c>
      <c r="F904" s="31">
        <f>F178/SUMIFS(F$3:F$722,$B$3:$B$722,$B904)*SUMIFS(Calculations!$E$3:$E$53,Calculations!$A$3:$A$53,$B904)</f>
        <v/>
      </c>
      <c r="G904" s="31">
        <f>G178/SUMIFS(G$3:G$722,$B$3:$B$722,$B904)*SUMIFS(Calculations!$E$3:$E$53,Calculations!$A$3:$A$53,$B904)</f>
        <v/>
      </c>
      <c r="H904" s="31">
        <f>H178/SUMIFS(H$3:H$722,$B$3:$B$722,$B904)*SUMIFS(Calculations!$E$3:$E$53,Calculations!$A$3:$A$53,$B904)</f>
        <v/>
      </c>
      <c r="I904" s="31">
        <f>I178/SUMIFS(I$3:I$722,$B$3:$B$722,$B904)*SUMIFS(Calculations!$E$3:$E$53,Calculations!$A$3:$A$53,$B904)</f>
        <v/>
      </c>
      <c r="J904" s="31">
        <f>J178/SUMIFS(J$3:J$722,$B$3:$B$722,$B904)*SUMIFS(Calculations!$E$3:$E$53,Calculations!$A$3:$A$53,$B904)</f>
        <v/>
      </c>
      <c r="K904" s="31">
        <f>K178/SUMIFS(K$3:K$722,$B$3:$B$722,$B904)*SUMIFS(Calculations!$E$3:$E$53,Calculations!$A$3:$A$53,$B904)</f>
        <v/>
      </c>
      <c r="L904" s="31">
        <f>L178/SUMIFS(L$3:L$722,$B$3:$B$722,$B904)*SUMIFS(Calculations!$E$3:$E$53,Calculations!$A$3:$A$53,$B904)</f>
        <v/>
      </c>
      <c r="M904" s="31">
        <f>M178/SUMIFS(M$3:M$722,$B$3:$B$722,$B904)*SUMIFS(Calculations!$E$3:$E$53,Calculations!$A$3:$A$53,$B904)</f>
        <v/>
      </c>
      <c r="N904" s="31">
        <f>N178/SUMIFS(N$3:N$722,$B$3:$B$722,$B904)*SUMIFS(Calculations!$E$3:$E$53,Calculations!$A$3:$A$53,$B904)</f>
        <v/>
      </c>
      <c r="O904" s="31">
        <f>O178/SUMIFS(O$3:O$722,$B$3:$B$722,$B904)*SUMIFS(Calculations!$E$3:$E$53,Calculations!$A$3:$A$53,$B904)</f>
        <v/>
      </c>
      <c r="P904" s="31">
        <f>P178/SUMIFS(P$3:P$722,$B$3:$B$722,$B904)*SUMIFS(Calculations!$E$3:$E$53,Calculations!$A$3:$A$53,$B904)</f>
        <v/>
      </c>
      <c r="Q904" s="31">
        <f>Q178/SUMIFS(Q$3:Q$722,$B$3:$B$722,$B904)*SUMIFS(Calculations!$E$3:$E$53,Calculations!$A$3:$A$53,$B904)</f>
        <v/>
      </c>
      <c r="R904" s="31">
        <f>R178/SUMIFS(R$3:R$722,$B$3:$B$722,$B904)*SUMIFS(Calculations!$E$3:$E$53,Calculations!$A$3:$A$53,$B904)</f>
        <v/>
      </c>
    </row>
    <row r="905" ht="15.75" customHeight="1">
      <c r="B905" s="31" t="inlineStr">
        <is>
          <t>IL</t>
        </is>
      </c>
      <c r="C905" s="31" t="inlineStr">
        <is>
          <t>Generation</t>
        </is>
      </c>
      <c r="D905" s="31" t="inlineStr">
        <is>
          <t>Oil-Gas-Steam</t>
        </is>
      </c>
      <c r="E905" s="31">
        <f>LOOKUP(D905,$U$2:$V$15,$V$2:$V$15)</f>
        <v/>
      </c>
      <c r="F905" s="31">
        <f>F179/SUMIFS(F$3:F$722,$B$3:$B$722,$B905)*SUMIFS(Calculations!$E$3:$E$53,Calculations!$A$3:$A$53,$B905)</f>
        <v/>
      </c>
      <c r="G905" s="31">
        <f>G179/SUMIFS(G$3:G$722,$B$3:$B$722,$B905)*SUMIFS(Calculations!$E$3:$E$53,Calculations!$A$3:$A$53,$B905)</f>
        <v/>
      </c>
      <c r="H905" s="31">
        <f>H179/SUMIFS(H$3:H$722,$B$3:$B$722,$B905)*SUMIFS(Calculations!$E$3:$E$53,Calculations!$A$3:$A$53,$B905)</f>
        <v/>
      </c>
      <c r="I905" s="31">
        <f>I179/SUMIFS(I$3:I$722,$B$3:$B$722,$B905)*SUMIFS(Calculations!$E$3:$E$53,Calculations!$A$3:$A$53,$B905)</f>
        <v/>
      </c>
      <c r="J905" s="31">
        <f>J179/SUMIFS(J$3:J$722,$B$3:$B$722,$B905)*SUMIFS(Calculations!$E$3:$E$53,Calculations!$A$3:$A$53,$B905)</f>
        <v/>
      </c>
      <c r="K905" s="31">
        <f>K179/SUMIFS(K$3:K$722,$B$3:$B$722,$B905)*SUMIFS(Calculations!$E$3:$E$53,Calculations!$A$3:$A$53,$B905)</f>
        <v/>
      </c>
      <c r="L905" s="31">
        <f>L179/SUMIFS(L$3:L$722,$B$3:$B$722,$B905)*SUMIFS(Calculations!$E$3:$E$53,Calculations!$A$3:$A$53,$B905)</f>
        <v/>
      </c>
      <c r="M905" s="31">
        <f>M179/SUMIFS(M$3:M$722,$B$3:$B$722,$B905)*SUMIFS(Calculations!$E$3:$E$53,Calculations!$A$3:$A$53,$B905)</f>
        <v/>
      </c>
      <c r="N905" s="31">
        <f>N179/SUMIFS(N$3:N$722,$B$3:$B$722,$B905)*SUMIFS(Calculations!$E$3:$E$53,Calculations!$A$3:$A$53,$B905)</f>
        <v/>
      </c>
      <c r="O905" s="31">
        <f>O179/SUMIFS(O$3:O$722,$B$3:$B$722,$B905)*SUMIFS(Calculations!$E$3:$E$53,Calculations!$A$3:$A$53,$B905)</f>
        <v/>
      </c>
      <c r="P905" s="31">
        <f>P179/SUMIFS(P$3:P$722,$B$3:$B$722,$B905)*SUMIFS(Calculations!$E$3:$E$53,Calculations!$A$3:$A$53,$B905)</f>
        <v/>
      </c>
      <c r="Q905" s="31">
        <f>Q179/SUMIFS(Q$3:Q$722,$B$3:$B$722,$B905)*SUMIFS(Calculations!$E$3:$E$53,Calculations!$A$3:$A$53,$B905)</f>
        <v/>
      </c>
      <c r="R905" s="31">
        <f>R179/SUMIFS(R$3:R$722,$B$3:$B$722,$B905)*SUMIFS(Calculations!$E$3:$E$53,Calculations!$A$3:$A$53,$B905)</f>
        <v/>
      </c>
    </row>
    <row r="906" ht="15.75" customHeight="1">
      <c r="B906" s="31" t="inlineStr">
        <is>
          <t>IL</t>
        </is>
      </c>
      <c r="C906" s="31" t="inlineStr">
        <is>
          <t>Generation</t>
        </is>
      </c>
      <c r="D906" s="31" t="inlineStr">
        <is>
          <t>Rooftop PV</t>
        </is>
      </c>
      <c r="E906" s="31">
        <f>LOOKUP(D906,$U$2:$V$15,$V$2:$V$15)</f>
        <v/>
      </c>
      <c r="F906" s="31">
        <f>F180/SUMIFS(F$3:F$722,$B$3:$B$722,$B906)*SUMIFS(Calculations!$E$3:$E$53,Calculations!$A$3:$A$53,$B906)</f>
        <v/>
      </c>
      <c r="G906" s="31">
        <f>G180/SUMIFS(G$3:G$722,$B$3:$B$722,$B906)*SUMIFS(Calculations!$E$3:$E$53,Calculations!$A$3:$A$53,$B906)</f>
        <v/>
      </c>
      <c r="H906" s="31">
        <f>H180/SUMIFS(H$3:H$722,$B$3:$B$722,$B906)*SUMIFS(Calculations!$E$3:$E$53,Calculations!$A$3:$A$53,$B906)</f>
        <v/>
      </c>
      <c r="I906" s="31">
        <f>I180/SUMIFS(I$3:I$722,$B$3:$B$722,$B906)*SUMIFS(Calculations!$E$3:$E$53,Calculations!$A$3:$A$53,$B906)</f>
        <v/>
      </c>
      <c r="J906" s="31">
        <f>J180/SUMIFS(J$3:J$722,$B$3:$B$722,$B906)*SUMIFS(Calculations!$E$3:$E$53,Calculations!$A$3:$A$53,$B906)</f>
        <v/>
      </c>
      <c r="K906" s="31">
        <f>K180/SUMIFS(K$3:K$722,$B$3:$B$722,$B906)*SUMIFS(Calculations!$E$3:$E$53,Calculations!$A$3:$A$53,$B906)</f>
        <v/>
      </c>
      <c r="L906" s="31">
        <f>L180/SUMIFS(L$3:L$722,$B$3:$B$722,$B906)*SUMIFS(Calculations!$E$3:$E$53,Calculations!$A$3:$A$53,$B906)</f>
        <v/>
      </c>
      <c r="M906" s="31">
        <f>M180/SUMIFS(M$3:M$722,$B$3:$B$722,$B906)*SUMIFS(Calculations!$E$3:$E$53,Calculations!$A$3:$A$53,$B906)</f>
        <v/>
      </c>
      <c r="N906" s="31">
        <f>N180/SUMIFS(N$3:N$722,$B$3:$B$722,$B906)*SUMIFS(Calculations!$E$3:$E$53,Calculations!$A$3:$A$53,$B906)</f>
        <v/>
      </c>
      <c r="O906" s="31">
        <f>O180/SUMIFS(O$3:O$722,$B$3:$B$722,$B906)*SUMIFS(Calculations!$E$3:$E$53,Calculations!$A$3:$A$53,$B906)</f>
        <v/>
      </c>
      <c r="P906" s="31">
        <f>P180/SUMIFS(P$3:P$722,$B$3:$B$722,$B906)*SUMIFS(Calculations!$E$3:$E$53,Calculations!$A$3:$A$53,$B906)</f>
        <v/>
      </c>
      <c r="Q906" s="31">
        <f>Q180/SUMIFS(Q$3:Q$722,$B$3:$B$722,$B906)*SUMIFS(Calculations!$E$3:$E$53,Calculations!$A$3:$A$53,$B906)</f>
        <v/>
      </c>
      <c r="R906" s="31">
        <f>R180/SUMIFS(R$3:R$722,$B$3:$B$722,$B906)*SUMIFS(Calculations!$E$3:$E$53,Calculations!$A$3:$A$53,$B906)</f>
        <v/>
      </c>
    </row>
    <row r="907" ht="15.75" customHeight="1">
      <c r="B907" s="31" t="inlineStr">
        <is>
          <t>IL</t>
        </is>
      </c>
      <c r="C907" s="31" t="inlineStr">
        <is>
          <t>Generation</t>
        </is>
      </c>
      <c r="D907" s="31" t="inlineStr">
        <is>
          <t>Storage</t>
        </is>
      </c>
      <c r="E907" s="31">
        <f>LOOKUP(D907,$U$2:$V$15,$V$2:$V$15)</f>
        <v/>
      </c>
      <c r="F907" s="31">
        <f>F181/SUMIFS(F$3:F$722,$B$3:$B$722,$B907)*SUMIFS(Calculations!$E$3:$E$53,Calculations!$A$3:$A$53,$B907)</f>
        <v/>
      </c>
      <c r="G907" s="31">
        <f>G181/SUMIFS(G$3:G$722,$B$3:$B$722,$B907)*SUMIFS(Calculations!$E$3:$E$53,Calculations!$A$3:$A$53,$B907)</f>
        <v/>
      </c>
      <c r="H907" s="31">
        <f>H181/SUMIFS(H$3:H$722,$B$3:$B$722,$B907)*SUMIFS(Calculations!$E$3:$E$53,Calculations!$A$3:$A$53,$B907)</f>
        <v/>
      </c>
      <c r="I907" s="31">
        <f>I181/SUMIFS(I$3:I$722,$B$3:$B$722,$B907)*SUMIFS(Calculations!$E$3:$E$53,Calculations!$A$3:$A$53,$B907)</f>
        <v/>
      </c>
      <c r="J907" s="31">
        <f>J181/SUMIFS(J$3:J$722,$B$3:$B$722,$B907)*SUMIFS(Calculations!$E$3:$E$53,Calculations!$A$3:$A$53,$B907)</f>
        <v/>
      </c>
      <c r="K907" s="31">
        <f>K181/SUMIFS(K$3:K$722,$B$3:$B$722,$B907)*SUMIFS(Calculations!$E$3:$E$53,Calculations!$A$3:$A$53,$B907)</f>
        <v/>
      </c>
      <c r="L907" s="31">
        <f>L181/SUMIFS(L$3:L$722,$B$3:$B$722,$B907)*SUMIFS(Calculations!$E$3:$E$53,Calculations!$A$3:$A$53,$B907)</f>
        <v/>
      </c>
      <c r="M907" s="31">
        <f>M181/SUMIFS(M$3:M$722,$B$3:$B$722,$B907)*SUMIFS(Calculations!$E$3:$E$53,Calculations!$A$3:$A$53,$B907)</f>
        <v/>
      </c>
      <c r="N907" s="31">
        <f>N181/SUMIFS(N$3:N$722,$B$3:$B$722,$B907)*SUMIFS(Calculations!$E$3:$E$53,Calculations!$A$3:$A$53,$B907)</f>
        <v/>
      </c>
      <c r="O907" s="31">
        <f>O181/SUMIFS(O$3:O$722,$B$3:$B$722,$B907)*SUMIFS(Calculations!$E$3:$E$53,Calculations!$A$3:$A$53,$B907)</f>
        <v/>
      </c>
      <c r="P907" s="31">
        <f>P181/SUMIFS(P$3:P$722,$B$3:$B$722,$B907)*SUMIFS(Calculations!$E$3:$E$53,Calculations!$A$3:$A$53,$B907)</f>
        <v/>
      </c>
      <c r="Q907" s="31">
        <f>Q181/SUMIFS(Q$3:Q$722,$B$3:$B$722,$B907)*SUMIFS(Calculations!$E$3:$E$53,Calculations!$A$3:$A$53,$B907)</f>
        <v/>
      </c>
      <c r="R907" s="31">
        <f>R181/SUMIFS(R$3:R$722,$B$3:$B$722,$B907)*SUMIFS(Calculations!$E$3:$E$53,Calculations!$A$3:$A$53,$B907)</f>
        <v/>
      </c>
    </row>
    <row r="908" ht="15.75" customHeight="1">
      <c r="B908" s="31" t="inlineStr">
        <is>
          <t>IL</t>
        </is>
      </c>
      <c r="C908" s="31" t="inlineStr">
        <is>
          <t>Generation</t>
        </is>
      </c>
      <c r="D908" s="31" t="inlineStr">
        <is>
          <t>Utility PV</t>
        </is>
      </c>
      <c r="E908" s="31">
        <f>LOOKUP(D908,$U$2:$V$15,$V$2:$V$15)</f>
        <v/>
      </c>
      <c r="F908" s="31">
        <f>F182/SUMIFS(F$3:F$722,$B$3:$B$722,$B908)*SUMIFS(Calculations!$E$3:$E$53,Calculations!$A$3:$A$53,$B908)</f>
        <v/>
      </c>
      <c r="G908" s="31">
        <f>G182/SUMIFS(G$3:G$722,$B$3:$B$722,$B908)*SUMIFS(Calculations!$E$3:$E$53,Calculations!$A$3:$A$53,$B908)</f>
        <v/>
      </c>
      <c r="H908" s="31">
        <f>H182/SUMIFS(H$3:H$722,$B$3:$B$722,$B908)*SUMIFS(Calculations!$E$3:$E$53,Calculations!$A$3:$A$53,$B908)</f>
        <v/>
      </c>
      <c r="I908" s="31">
        <f>I182/SUMIFS(I$3:I$722,$B$3:$B$722,$B908)*SUMIFS(Calculations!$E$3:$E$53,Calculations!$A$3:$A$53,$B908)</f>
        <v/>
      </c>
      <c r="J908" s="31">
        <f>J182/SUMIFS(J$3:J$722,$B$3:$B$722,$B908)*SUMIFS(Calculations!$E$3:$E$53,Calculations!$A$3:$A$53,$B908)</f>
        <v/>
      </c>
      <c r="K908" s="31">
        <f>K182/SUMIFS(K$3:K$722,$B$3:$B$722,$B908)*SUMIFS(Calculations!$E$3:$E$53,Calculations!$A$3:$A$53,$B908)</f>
        <v/>
      </c>
      <c r="L908" s="31">
        <f>L182/SUMIFS(L$3:L$722,$B$3:$B$722,$B908)*SUMIFS(Calculations!$E$3:$E$53,Calculations!$A$3:$A$53,$B908)</f>
        <v/>
      </c>
      <c r="M908" s="31">
        <f>M182/SUMIFS(M$3:M$722,$B$3:$B$722,$B908)*SUMIFS(Calculations!$E$3:$E$53,Calculations!$A$3:$A$53,$B908)</f>
        <v/>
      </c>
      <c r="N908" s="31">
        <f>N182/SUMIFS(N$3:N$722,$B$3:$B$722,$B908)*SUMIFS(Calculations!$E$3:$E$53,Calculations!$A$3:$A$53,$B908)</f>
        <v/>
      </c>
      <c r="O908" s="31">
        <f>O182/SUMIFS(O$3:O$722,$B$3:$B$722,$B908)*SUMIFS(Calculations!$E$3:$E$53,Calculations!$A$3:$A$53,$B908)</f>
        <v/>
      </c>
      <c r="P908" s="31">
        <f>P182/SUMIFS(P$3:P$722,$B$3:$B$722,$B908)*SUMIFS(Calculations!$E$3:$E$53,Calculations!$A$3:$A$53,$B908)</f>
        <v/>
      </c>
      <c r="Q908" s="31">
        <f>Q182/SUMIFS(Q$3:Q$722,$B$3:$B$722,$B908)*SUMIFS(Calculations!$E$3:$E$53,Calculations!$A$3:$A$53,$B908)</f>
        <v/>
      </c>
      <c r="R908" s="31">
        <f>R182/SUMIFS(R$3:R$722,$B$3:$B$722,$B908)*SUMIFS(Calculations!$E$3:$E$53,Calculations!$A$3:$A$53,$B908)</f>
        <v/>
      </c>
    </row>
    <row r="909" ht="15.75" customHeight="1">
      <c r="B909" s="31" t="inlineStr">
        <is>
          <t>IN</t>
        </is>
      </c>
      <c r="C909" s="31" t="inlineStr">
        <is>
          <t>Generation</t>
        </is>
      </c>
      <c r="D909" s="31" t="inlineStr">
        <is>
          <t>Biopower</t>
        </is>
      </c>
      <c r="E909" s="31">
        <f>LOOKUP(D909,$U$2:$V$15,$V$2:$V$15)</f>
        <v/>
      </c>
      <c r="F909" s="31">
        <f>F183/SUMIFS(F$3:F$722,$B$3:$B$722,$B909)*SUMIFS(Calculations!$E$3:$E$53,Calculations!$A$3:$A$53,$B909)</f>
        <v/>
      </c>
      <c r="G909" s="31">
        <f>G183/SUMIFS(G$3:G$722,$B$3:$B$722,$B909)*SUMIFS(Calculations!$E$3:$E$53,Calculations!$A$3:$A$53,$B909)</f>
        <v/>
      </c>
      <c r="H909" s="31">
        <f>H183/SUMIFS(H$3:H$722,$B$3:$B$722,$B909)*SUMIFS(Calculations!$E$3:$E$53,Calculations!$A$3:$A$53,$B909)</f>
        <v/>
      </c>
      <c r="I909" s="31">
        <f>I183/SUMIFS(I$3:I$722,$B$3:$B$722,$B909)*SUMIFS(Calculations!$E$3:$E$53,Calculations!$A$3:$A$53,$B909)</f>
        <v/>
      </c>
      <c r="J909" s="31">
        <f>J183/SUMIFS(J$3:J$722,$B$3:$B$722,$B909)*SUMIFS(Calculations!$E$3:$E$53,Calculations!$A$3:$A$53,$B909)</f>
        <v/>
      </c>
      <c r="K909" s="31">
        <f>K183/SUMIFS(K$3:K$722,$B$3:$B$722,$B909)*SUMIFS(Calculations!$E$3:$E$53,Calculations!$A$3:$A$53,$B909)</f>
        <v/>
      </c>
      <c r="L909" s="31">
        <f>L183/SUMIFS(L$3:L$722,$B$3:$B$722,$B909)*SUMIFS(Calculations!$E$3:$E$53,Calculations!$A$3:$A$53,$B909)</f>
        <v/>
      </c>
      <c r="M909" s="31">
        <f>M183/SUMIFS(M$3:M$722,$B$3:$B$722,$B909)*SUMIFS(Calculations!$E$3:$E$53,Calculations!$A$3:$A$53,$B909)</f>
        <v/>
      </c>
      <c r="N909" s="31">
        <f>N183/SUMIFS(N$3:N$722,$B$3:$B$722,$B909)*SUMIFS(Calculations!$E$3:$E$53,Calculations!$A$3:$A$53,$B909)</f>
        <v/>
      </c>
      <c r="O909" s="31">
        <f>O183/SUMIFS(O$3:O$722,$B$3:$B$722,$B909)*SUMIFS(Calculations!$E$3:$E$53,Calculations!$A$3:$A$53,$B909)</f>
        <v/>
      </c>
      <c r="P909" s="31">
        <f>P183/SUMIFS(P$3:P$722,$B$3:$B$722,$B909)*SUMIFS(Calculations!$E$3:$E$53,Calculations!$A$3:$A$53,$B909)</f>
        <v/>
      </c>
      <c r="Q909" s="31">
        <f>Q183/SUMIFS(Q$3:Q$722,$B$3:$B$722,$B909)*SUMIFS(Calculations!$E$3:$E$53,Calculations!$A$3:$A$53,$B909)</f>
        <v/>
      </c>
      <c r="R909" s="31">
        <f>R183/SUMIFS(R$3:R$722,$B$3:$B$722,$B909)*SUMIFS(Calculations!$E$3:$E$53,Calculations!$A$3:$A$53,$B909)</f>
        <v/>
      </c>
    </row>
    <row r="910" ht="15.75" customHeight="1">
      <c r="B910" s="31" t="inlineStr">
        <is>
          <t>IN</t>
        </is>
      </c>
      <c r="C910" s="31" t="inlineStr">
        <is>
          <t>Generation</t>
        </is>
      </c>
      <c r="D910" s="31" t="inlineStr">
        <is>
          <t>Coal</t>
        </is>
      </c>
      <c r="E910" s="31">
        <f>LOOKUP(D910,$U$2:$V$15,$V$2:$V$15)</f>
        <v/>
      </c>
      <c r="F910" s="31">
        <f>F184/SUMIFS(F$3:F$722,$B$3:$B$722,$B910)*SUMIFS(Calculations!$E$3:$E$53,Calculations!$A$3:$A$53,$B910)</f>
        <v/>
      </c>
      <c r="G910" s="31">
        <f>G184/SUMIFS(G$3:G$722,$B$3:$B$722,$B910)*SUMIFS(Calculations!$E$3:$E$53,Calculations!$A$3:$A$53,$B910)</f>
        <v/>
      </c>
      <c r="H910" s="31">
        <f>H184/SUMIFS(H$3:H$722,$B$3:$B$722,$B910)*SUMIFS(Calculations!$E$3:$E$53,Calculations!$A$3:$A$53,$B910)</f>
        <v/>
      </c>
      <c r="I910" s="31">
        <f>I184/SUMIFS(I$3:I$722,$B$3:$B$722,$B910)*SUMIFS(Calculations!$E$3:$E$53,Calculations!$A$3:$A$53,$B910)</f>
        <v/>
      </c>
      <c r="J910" s="31">
        <f>J184/SUMIFS(J$3:J$722,$B$3:$B$722,$B910)*SUMIFS(Calculations!$E$3:$E$53,Calculations!$A$3:$A$53,$B910)</f>
        <v/>
      </c>
      <c r="K910" s="31">
        <f>K184/SUMIFS(K$3:K$722,$B$3:$B$722,$B910)*SUMIFS(Calculations!$E$3:$E$53,Calculations!$A$3:$A$53,$B910)</f>
        <v/>
      </c>
      <c r="L910" s="31">
        <f>L184/SUMIFS(L$3:L$722,$B$3:$B$722,$B910)*SUMIFS(Calculations!$E$3:$E$53,Calculations!$A$3:$A$53,$B910)</f>
        <v/>
      </c>
      <c r="M910" s="31">
        <f>M184/SUMIFS(M$3:M$722,$B$3:$B$722,$B910)*SUMIFS(Calculations!$E$3:$E$53,Calculations!$A$3:$A$53,$B910)</f>
        <v/>
      </c>
      <c r="N910" s="31">
        <f>N184/SUMIFS(N$3:N$722,$B$3:$B$722,$B910)*SUMIFS(Calculations!$E$3:$E$53,Calculations!$A$3:$A$53,$B910)</f>
        <v/>
      </c>
      <c r="O910" s="31">
        <f>O184/SUMIFS(O$3:O$722,$B$3:$B$722,$B910)*SUMIFS(Calculations!$E$3:$E$53,Calculations!$A$3:$A$53,$B910)</f>
        <v/>
      </c>
      <c r="P910" s="31">
        <f>P184/SUMIFS(P$3:P$722,$B$3:$B$722,$B910)*SUMIFS(Calculations!$E$3:$E$53,Calculations!$A$3:$A$53,$B910)</f>
        <v/>
      </c>
      <c r="Q910" s="31">
        <f>Q184/SUMIFS(Q$3:Q$722,$B$3:$B$722,$B910)*SUMIFS(Calculations!$E$3:$E$53,Calculations!$A$3:$A$53,$B910)</f>
        <v/>
      </c>
      <c r="R910" s="31">
        <f>R184/SUMIFS(R$3:R$722,$B$3:$B$722,$B910)*SUMIFS(Calculations!$E$3:$E$53,Calculations!$A$3:$A$53,$B910)</f>
        <v/>
      </c>
    </row>
    <row r="911" ht="15.75" customHeight="1">
      <c r="B911" s="31" t="inlineStr">
        <is>
          <t>IN</t>
        </is>
      </c>
      <c r="C911" s="31" t="inlineStr">
        <is>
          <t>Generation</t>
        </is>
      </c>
      <c r="D911" s="31" t="inlineStr">
        <is>
          <t>CSP</t>
        </is>
      </c>
      <c r="E911" s="31">
        <f>LOOKUP(D911,$U$2:$V$15,$V$2:$V$15)</f>
        <v/>
      </c>
      <c r="F911" s="31">
        <f>F185/SUMIFS(F$3:F$722,$B$3:$B$722,$B911)*SUMIFS(Calculations!$E$3:$E$53,Calculations!$A$3:$A$53,$B911)</f>
        <v/>
      </c>
      <c r="G911" s="31">
        <f>G185/SUMIFS(G$3:G$722,$B$3:$B$722,$B911)*SUMIFS(Calculations!$E$3:$E$53,Calculations!$A$3:$A$53,$B911)</f>
        <v/>
      </c>
      <c r="H911" s="31">
        <f>H185/SUMIFS(H$3:H$722,$B$3:$B$722,$B911)*SUMIFS(Calculations!$E$3:$E$53,Calculations!$A$3:$A$53,$B911)</f>
        <v/>
      </c>
      <c r="I911" s="31">
        <f>I185/SUMIFS(I$3:I$722,$B$3:$B$722,$B911)*SUMIFS(Calculations!$E$3:$E$53,Calculations!$A$3:$A$53,$B911)</f>
        <v/>
      </c>
      <c r="J911" s="31">
        <f>J185/SUMIFS(J$3:J$722,$B$3:$B$722,$B911)*SUMIFS(Calculations!$E$3:$E$53,Calculations!$A$3:$A$53,$B911)</f>
        <v/>
      </c>
      <c r="K911" s="31">
        <f>K185/SUMIFS(K$3:K$722,$B$3:$B$722,$B911)*SUMIFS(Calculations!$E$3:$E$53,Calculations!$A$3:$A$53,$B911)</f>
        <v/>
      </c>
      <c r="L911" s="31">
        <f>L185/SUMIFS(L$3:L$722,$B$3:$B$722,$B911)*SUMIFS(Calculations!$E$3:$E$53,Calculations!$A$3:$A$53,$B911)</f>
        <v/>
      </c>
      <c r="M911" s="31">
        <f>M185/SUMIFS(M$3:M$722,$B$3:$B$722,$B911)*SUMIFS(Calculations!$E$3:$E$53,Calculations!$A$3:$A$53,$B911)</f>
        <v/>
      </c>
      <c r="N911" s="31">
        <f>N185/SUMIFS(N$3:N$722,$B$3:$B$722,$B911)*SUMIFS(Calculations!$E$3:$E$53,Calculations!$A$3:$A$53,$B911)</f>
        <v/>
      </c>
      <c r="O911" s="31">
        <f>O185/SUMIFS(O$3:O$722,$B$3:$B$722,$B911)*SUMIFS(Calculations!$E$3:$E$53,Calculations!$A$3:$A$53,$B911)</f>
        <v/>
      </c>
      <c r="P911" s="31">
        <f>P185/SUMIFS(P$3:P$722,$B$3:$B$722,$B911)*SUMIFS(Calculations!$E$3:$E$53,Calculations!$A$3:$A$53,$B911)</f>
        <v/>
      </c>
      <c r="Q911" s="31">
        <f>Q185/SUMIFS(Q$3:Q$722,$B$3:$B$722,$B911)*SUMIFS(Calculations!$E$3:$E$53,Calculations!$A$3:$A$53,$B911)</f>
        <v/>
      </c>
      <c r="R911" s="31">
        <f>R185/SUMIFS(R$3:R$722,$B$3:$B$722,$B911)*SUMIFS(Calculations!$E$3:$E$53,Calculations!$A$3:$A$53,$B911)</f>
        <v/>
      </c>
    </row>
    <row r="912" ht="15.75" customHeight="1">
      <c r="B912" s="31" t="inlineStr">
        <is>
          <t>IN</t>
        </is>
      </c>
      <c r="C912" s="31" t="inlineStr">
        <is>
          <t>Generation</t>
        </is>
      </c>
      <c r="D912" s="31" t="inlineStr">
        <is>
          <t>Geothermal</t>
        </is>
      </c>
      <c r="E912" s="31">
        <f>LOOKUP(D912,$U$2:$V$15,$V$2:$V$15)</f>
        <v/>
      </c>
      <c r="F912" s="31">
        <f>F186/SUMIFS(F$3:F$722,$B$3:$B$722,$B912)*SUMIFS(Calculations!$E$3:$E$53,Calculations!$A$3:$A$53,$B912)</f>
        <v/>
      </c>
      <c r="G912" s="31">
        <f>G186/SUMIFS(G$3:G$722,$B$3:$B$722,$B912)*SUMIFS(Calculations!$E$3:$E$53,Calculations!$A$3:$A$53,$B912)</f>
        <v/>
      </c>
      <c r="H912" s="31">
        <f>H186/SUMIFS(H$3:H$722,$B$3:$B$722,$B912)*SUMIFS(Calculations!$E$3:$E$53,Calculations!$A$3:$A$53,$B912)</f>
        <v/>
      </c>
      <c r="I912" s="31">
        <f>I186/SUMIFS(I$3:I$722,$B$3:$B$722,$B912)*SUMIFS(Calculations!$E$3:$E$53,Calculations!$A$3:$A$53,$B912)</f>
        <v/>
      </c>
      <c r="J912" s="31">
        <f>J186/SUMIFS(J$3:J$722,$B$3:$B$722,$B912)*SUMIFS(Calculations!$E$3:$E$53,Calculations!$A$3:$A$53,$B912)</f>
        <v/>
      </c>
      <c r="K912" s="31">
        <f>K186/SUMIFS(K$3:K$722,$B$3:$B$722,$B912)*SUMIFS(Calculations!$E$3:$E$53,Calculations!$A$3:$A$53,$B912)</f>
        <v/>
      </c>
      <c r="L912" s="31">
        <f>L186/SUMIFS(L$3:L$722,$B$3:$B$722,$B912)*SUMIFS(Calculations!$E$3:$E$53,Calculations!$A$3:$A$53,$B912)</f>
        <v/>
      </c>
      <c r="M912" s="31">
        <f>M186/SUMIFS(M$3:M$722,$B$3:$B$722,$B912)*SUMIFS(Calculations!$E$3:$E$53,Calculations!$A$3:$A$53,$B912)</f>
        <v/>
      </c>
      <c r="N912" s="31">
        <f>N186/SUMIFS(N$3:N$722,$B$3:$B$722,$B912)*SUMIFS(Calculations!$E$3:$E$53,Calculations!$A$3:$A$53,$B912)</f>
        <v/>
      </c>
      <c r="O912" s="31">
        <f>O186/SUMIFS(O$3:O$722,$B$3:$B$722,$B912)*SUMIFS(Calculations!$E$3:$E$53,Calculations!$A$3:$A$53,$B912)</f>
        <v/>
      </c>
      <c r="P912" s="31">
        <f>P186/SUMIFS(P$3:P$722,$B$3:$B$722,$B912)*SUMIFS(Calculations!$E$3:$E$53,Calculations!$A$3:$A$53,$B912)</f>
        <v/>
      </c>
      <c r="Q912" s="31">
        <f>Q186/SUMIFS(Q$3:Q$722,$B$3:$B$722,$B912)*SUMIFS(Calculations!$E$3:$E$53,Calculations!$A$3:$A$53,$B912)</f>
        <v/>
      </c>
      <c r="R912" s="31">
        <f>R186/SUMIFS(R$3:R$722,$B$3:$B$722,$B912)*SUMIFS(Calculations!$E$3:$E$53,Calculations!$A$3:$A$53,$B912)</f>
        <v/>
      </c>
    </row>
    <row r="913" ht="15.75" customHeight="1">
      <c r="B913" s="31" t="inlineStr">
        <is>
          <t>IN</t>
        </is>
      </c>
      <c r="C913" s="31" t="inlineStr">
        <is>
          <t>Generation</t>
        </is>
      </c>
      <c r="D913" s="31" t="inlineStr">
        <is>
          <t>Hydro</t>
        </is>
      </c>
      <c r="E913" s="31">
        <f>LOOKUP(D913,$U$2:$V$15,$V$2:$V$15)</f>
        <v/>
      </c>
      <c r="F913" s="31">
        <f>F187/SUMIFS(F$3:F$722,$B$3:$B$722,$B913)*SUMIFS(Calculations!$E$3:$E$53,Calculations!$A$3:$A$53,$B913)</f>
        <v/>
      </c>
      <c r="G913" s="31">
        <f>G187/SUMIFS(G$3:G$722,$B$3:$B$722,$B913)*SUMIFS(Calculations!$E$3:$E$53,Calculations!$A$3:$A$53,$B913)</f>
        <v/>
      </c>
      <c r="H913" s="31">
        <f>H187/SUMIFS(H$3:H$722,$B$3:$B$722,$B913)*SUMIFS(Calculations!$E$3:$E$53,Calculations!$A$3:$A$53,$B913)</f>
        <v/>
      </c>
      <c r="I913" s="31">
        <f>I187/SUMIFS(I$3:I$722,$B$3:$B$722,$B913)*SUMIFS(Calculations!$E$3:$E$53,Calculations!$A$3:$A$53,$B913)</f>
        <v/>
      </c>
      <c r="J913" s="31">
        <f>J187/SUMIFS(J$3:J$722,$B$3:$B$722,$B913)*SUMIFS(Calculations!$E$3:$E$53,Calculations!$A$3:$A$53,$B913)</f>
        <v/>
      </c>
      <c r="K913" s="31">
        <f>K187/SUMIFS(K$3:K$722,$B$3:$B$722,$B913)*SUMIFS(Calculations!$E$3:$E$53,Calculations!$A$3:$A$53,$B913)</f>
        <v/>
      </c>
      <c r="L913" s="31">
        <f>L187/SUMIFS(L$3:L$722,$B$3:$B$722,$B913)*SUMIFS(Calculations!$E$3:$E$53,Calculations!$A$3:$A$53,$B913)</f>
        <v/>
      </c>
      <c r="M913" s="31">
        <f>M187/SUMIFS(M$3:M$722,$B$3:$B$722,$B913)*SUMIFS(Calculations!$E$3:$E$53,Calculations!$A$3:$A$53,$B913)</f>
        <v/>
      </c>
      <c r="N913" s="31">
        <f>N187/SUMIFS(N$3:N$722,$B$3:$B$722,$B913)*SUMIFS(Calculations!$E$3:$E$53,Calculations!$A$3:$A$53,$B913)</f>
        <v/>
      </c>
      <c r="O913" s="31">
        <f>O187/SUMIFS(O$3:O$722,$B$3:$B$722,$B913)*SUMIFS(Calculations!$E$3:$E$53,Calculations!$A$3:$A$53,$B913)</f>
        <v/>
      </c>
      <c r="P913" s="31">
        <f>P187/SUMIFS(P$3:P$722,$B$3:$B$722,$B913)*SUMIFS(Calculations!$E$3:$E$53,Calculations!$A$3:$A$53,$B913)</f>
        <v/>
      </c>
      <c r="Q913" s="31">
        <f>Q187/SUMIFS(Q$3:Q$722,$B$3:$B$722,$B913)*SUMIFS(Calculations!$E$3:$E$53,Calculations!$A$3:$A$53,$B913)</f>
        <v/>
      </c>
      <c r="R913" s="31">
        <f>R187/SUMIFS(R$3:R$722,$B$3:$B$722,$B913)*SUMIFS(Calculations!$E$3:$E$53,Calculations!$A$3:$A$53,$B913)</f>
        <v/>
      </c>
    </row>
    <row r="914" ht="15.75" customHeight="1">
      <c r="B914" s="31" t="inlineStr">
        <is>
          <t>IN</t>
        </is>
      </c>
      <c r="C914" s="31" t="inlineStr">
        <is>
          <t>Generation</t>
        </is>
      </c>
      <c r="D914" s="31" t="inlineStr">
        <is>
          <t>Imports</t>
        </is>
      </c>
      <c r="E914" s="31">
        <f>LOOKUP(D914,$U$2:$V$15,$V$2:$V$15)</f>
        <v/>
      </c>
      <c r="F914" s="31">
        <f>F188/SUMIFS(F$3:F$722,$B$3:$B$722,$B914)*SUMIFS(Calculations!$E$3:$E$53,Calculations!$A$3:$A$53,$B914)</f>
        <v/>
      </c>
      <c r="G914" s="31">
        <f>G188/SUMIFS(G$3:G$722,$B$3:$B$722,$B914)*SUMIFS(Calculations!$E$3:$E$53,Calculations!$A$3:$A$53,$B914)</f>
        <v/>
      </c>
      <c r="H914" s="31">
        <f>H188/SUMIFS(H$3:H$722,$B$3:$B$722,$B914)*SUMIFS(Calculations!$E$3:$E$53,Calculations!$A$3:$A$53,$B914)</f>
        <v/>
      </c>
      <c r="I914" s="31">
        <f>I188/SUMIFS(I$3:I$722,$B$3:$B$722,$B914)*SUMIFS(Calculations!$E$3:$E$53,Calculations!$A$3:$A$53,$B914)</f>
        <v/>
      </c>
      <c r="J914" s="31">
        <f>J188/SUMIFS(J$3:J$722,$B$3:$B$722,$B914)*SUMIFS(Calculations!$E$3:$E$53,Calculations!$A$3:$A$53,$B914)</f>
        <v/>
      </c>
      <c r="K914" s="31">
        <f>K188/SUMIFS(K$3:K$722,$B$3:$B$722,$B914)*SUMIFS(Calculations!$E$3:$E$53,Calculations!$A$3:$A$53,$B914)</f>
        <v/>
      </c>
      <c r="L914" s="31">
        <f>L188/SUMIFS(L$3:L$722,$B$3:$B$722,$B914)*SUMIFS(Calculations!$E$3:$E$53,Calculations!$A$3:$A$53,$B914)</f>
        <v/>
      </c>
      <c r="M914" s="31">
        <f>M188/SUMIFS(M$3:M$722,$B$3:$B$722,$B914)*SUMIFS(Calculations!$E$3:$E$53,Calculations!$A$3:$A$53,$B914)</f>
        <v/>
      </c>
      <c r="N914" s="31">
        <f>N188/SUMIFS(N$3:N$722,$B$3:$B$722,$B914)*SUMIFS(Calculations!$E$3:$E$53,Calculations!$A$3:$A$53,$B914)</f>
        <v/>
      </c>
      <c r="O914" s="31">
        <f>O188/SUMIFS(O$3:O$722,$B$3:$B$722,$B914)*SUMIFS(Calculations!$E$3:$E$53,Calculations!$A$3:$A$53,$B914)</f>
        <v/>
      </c>
      <c r="P914" s="31">
        <f>P188/SUMIFS(P$3:P$722,$B$3:$B$722,$B914)*SUMIFS(Calculations!$E$3:$E$53,Calculations!$A$3:$A$53,$B914)</f>
        <v/>
      </c>
      <c r="Q914" s="31">
        <f>Q188/SUMIFS(Q$3:Q$722,$B$3:$B$722,$B914)*SUMIFS(Calculations!$E$3:$E$53,Calculations!$A$3:$A$53,$B914)</f>
        <v/>
      </c>
      <c r="R914" s="31">
        <f>R188/SUMIFS(R$3:R$722,$B$3:$B$722,$B914)*SUMIFS(Calculations!$E$3:$E$53,Calculations!$A$3:$A$53,$B914)</f>
        <v/>
      </c>
    </row>
    <row r="915" ht="15.75" customHeight="1">
      <c r="B915" s="31" t="inlineStr">
        <is>
          <t>IN</t>
        </is>
      </c>
      <c r="C915" s="31" t="inlineStr">
        <is>
          <t>Generation</t>
        </is>
      </c>
      <c r="D915" s="31" t="inlineStr">
        <is>
          <t>Land-based Wind</t>
        </is>
      </c>
      <c r="E915" s="31">
        <f>LOOKUP(D915,$U$2:$V$15,$V$2:$V$15)</f>
        <v/>
      </c>
      <c r="F915" s="31">
        <f>F189/SUMIFS(F$3:F$722,$B$3:$B$722,$B915)*SUMIFS(Calculations!$E$3:$E$53,Calculations!$A$3:$A$53,$B915)</f>
        <v/>
      </c>
      <c r="G915" s="31">
        <f>G189/SUMIFS(G$3:G$722,$B$3:$B$722,$B915)*SUMIFS(Calculations!$E$3:$E$53,Calculations!$A$3:$A$53,$B915)</f>
        <v/>
      </c>
      <c r="H915" s="31">
        <f>H189/SUMIFS(H$3:H$722,$B$3:$B$722,$B915)*SUMIFS(Calculations!$E$3:$E$53,Calculations!$A$3:$A$53,$B915)</f>
        <v/>
      </c>
      <c r="I915" s="31">
        <f>I189/SUMIFS(I$3:I$722,$B$3:$B$722,$B915)*SUMIFS(Calculations!$E$3:$E$53,Calculations!$A$3:$A$53,$B915)</f>
        <v/>
      </c>
      <c r="J915" s="31">
        <f>J189/SUMIFS(J$3:J$722,$B$3:$B$722,$B915)*SUMIFS(Calculations!$E$3:$E$53,Calculations!$A$3:$A$53,$B915)</f>
        <v/>
      </c>
      <c r="K915" s="31">
        <f>K189/SUMIFS(K$3:K$722,$B$3:$B$722,$B915)*SUMIFS(Calculations!$E$3:$E$53,Calculations!$A$3:$A$53,$B915)</f>
        <v/>
      </c>
      <c r="L915" s="31">
        <f>L189/SUMIFS(L$3:L$722,$B$3:$B$722,$B915)*SUMIFS(Calculations!$E$3:$E$53,Calculations!$A$3:$A$53,$B915)</f>
        <v/>
      </c>
      <c r="M915" s="31">
        <f>M189/SUMIFS(M$3:M$722,$B$3:$B$722,$B915)*SUMIFS(Calculations!$E$3:$E$53,Calculations!$A$3:$A$53,$B915)</f>
        <v/>
      </c>
      <c r="N915" s="31">
        <f>N189/SUMIFS(N$3:N$722,$B$3:$B$722,$B915)*SUMIFS(Calculations!$E$3:$E$53,Calculations!$A$3:$A$53,$B915)</f>
        <v/>
      </c>
      <c r="O915" s="31">
        <f>O189/SUMIFS(O$3:O$722,$B$3:$B$722,$B915)*SUMIFS(Calculations!$E$3:$E$53,Calculations!$A$3:$A$53,$B915)</f>
        <v/>
      </c>
      <c r="P915" s="31">
        <f>P189/SUMIFS(P$3:P$722,$B$3:$B$722,$B915)*SUMIFS(Calculations!$E$3:$E$53,Calculations!$A$3:$A$53,$B915)</f>
        <v/>
      </c>
      <c r="Q915" s="31">
        <f>Q189/SUMIFS(Q$3:Q$722,$B$3:$B$722,$B915)*SUMIFS(Calculations!$E$3:$E$53,Calculations!$A$3:$A$53,$B915)</f>
        <v/>
      </c>
      <c r="R915" s="31">
        <f>R189/SUMIFS(R$3:R$722,$B$3:$B$722,$B915)*SUMIFS(Calculations!$E$3:$E$53,Calculations!$A$3:$A$53,$B915)</f>
        <v/>
      </c>
    </row>
    <row r="916" ht="15.75" customHeight="1">
      <c r="B916" s="31" t="inlineStr">
        <is>
          <t>IN</t>
        </is>
      </c>
      <c r="C916" s="31" t="inlineStr">
        <is>
          <t>Generation</t>
        </is>
      </c>
      <c r="D916" s="31" t="inlineStr">
        <is>
          <t>NG-CC</t>
        </is>
      </c>
      <c r="E916" s="31">
        <f>LOOKUP(D916,$U$2:$V$15,$V$2:$V$15)</f>
        <v/>
      </c>
      <c r="F916" s="31">
        <f>F190/SUMIFS(F$3:F$722,$B$3:$B$722,$B916)*SUMIFS(Calculations!$E$3:$E$53,Calculations!$A$3:$A$53,$B916)</f>
        <v/>
      </c>
      <c r="G916" s="31">
        <f>G190/SUMIFS(G$3:G$722,$B$3:$B$722,$B916)*SUMIFS(Calculations!$E$3:$E$53,Calculations!$A$3:$A$53,$B916)</f>
        <v/>
      </c>
      <c r="H916" s="31">
        <f>H190/SUMIFS(H$3:H$722,$B$3:$B$722,$B916)*SUMIFS(Calculations!$E$3:$E$53,Calculations!$A$3:$A$53,$B916)</f>
        <v/>
      </c>
      <c r="I916" s="31">
        <f>I190/SUMIFS(I$3:I$722,$B$3:$B$722,$B916)*SUMIFS(Calculations!$E$3:$E$53,Calculations!$A$3:$A$53,$B916)</f>
        <v/>
      </c>
      <c r="J916" s="31">
        <f>J190/SUMIFS(J$3:J$722,$B$3:$B$722,$B916)*SUMIFS(Calculations!$E$3:$E$53,Calculations!$A$3:$A$53,$B916)</f>
        <v/>
      </c>
      <c r="K916" s="31">
        <f>K190/SUMIFS(K$3:K$722,$B$3:$B$722,$B916)*SUMIFS(Calculations!$E$3:$E$53,Calculations!$A$3:$A$53,$B916)</f>
        <v/>
      </c>
      <c r="L916" s="31">
        <f>L190/SUMIFS(L$3:L$722,$B$3:$B$722,$B916)*SUMIFS(Calculations!$E$3:$E$53,Calculations!$A$3:$A$53,$B916)</f>
        <v/>
      </c>
      <c r="M916" s="31">
        <f>M190/SUMIFS(M$3:M$722,$B$3:$B$722,$B916)*SUMIFS(Calculations!$E$3:$E$53,Calculations!$A$3:$A$53,$B916)</f>
        <v/>
      </c>
      <c r="N916" s="31">
        <f>N190/SUMIFS(N$3:N$722,$B$3:$B$722,$B916)*SUMIFS(Calculations!$E$3:$E$53,Calculations!$A$3:$A$53,$B916)</f>
        <v/>
      </c>
      <c r="O916" s="31">
        <f>O190/SUMIFS(O$3:O$722,$B$3:$B$722,$B916)*SUMIFS(Calculations!$E$3:$E$53,Calculations!$A$3:$A$53,$B916)</f>
        <v/>
      </c>
      <c r="P916" s="31">
        <f>P190/SUMIFS(P$3:P$722,$B$3:$B$722,$B916)*SUMIFS(Calculations!$E$3:$E$53,Calculations!$A$3:$A$53,$B916)</f>
        <v/>
      </c>
      <c r="Q916" s="31">
        <f>Q190/SUMIFS(Q$3:Q$722,$B$3:$B$722,$B916)*SUMIFS(Calculations!$E$3:$E$53,Calculations!$A$3:$A$53,$B916)</f>
        <v/>
      </c>
      <c r="R916" s="31">
        <f>R190/SUMIFS(R$3:R$722,$B$3:$B$722,$B916)*SUMIFS(Calculations!$E$3:$E$53,Calculations!$A$3:$A$53,$B916)</f>
        <v/>
      </c>
    </row>
    <row r="917" ht="15.75" customHeight="1">
      <c r="B917" s="31" t="inlineStr">
        <is>
          <t>IN</t>
        </is>
      </c>
      <c r="C917" s="31" t="inlineStr">
        <is>
          <t>Generation</t>
        </is>
      </c>
      <c r="D917" s="31" t="inlineStr">
        <is>
          <t>NG-CT</t>
        </is>
      </c>
      <c r="E917" s="31">
        <f>LOOKUP(D917,$U$2:$V$15,$V$2:$V$15)</f>
        <v/>
      </c>
      <c r="F917" s="31">
        <f>F191/SUMIFS(F$3:F$722,$B$3:$B$722,$B917)*SUMIFS(Calculations!$E$3:$E$53,Calculations!$A$3:$A$53,$B917)</f>
        <v/>
      </c>
      <c r="G917" s="31">
        <f>G191/SUMIFS(G$3:G$722,$B$3:$B$722,$B917)*SUMIFS(Calculations!$E$3:$E$53,Calculations!$A$3:$A$53,$B917)</f>
        <v/>
      </c>
      <c r="H917" s="31">
        <f>H191/SUMIFS(H$3:H$722,$B$3:$B$722,$B917)*SUMIFS(Calculations!$E$3:$E$53,Calculations!$A$3:$A$53,$B917)</f>
        <v/>
      </c>
      <c r="I917" s="31">
        <f>I191/SUMIFS(I$3:I$722,$B$3:$B$722,$B917)*SUMIFS(Calculations!$E$3:$E$53,Calculations!$A$3:$A$53,$B917)</f>
        <v/>
      </c>
      <c r="J917" s="31">
        <f>J191/SUMIFS(J$3:J$722,$B$3:$B$722,$B917)*SUMIFS(Calculations!$E$3:$E$53,Calculations!$A$3:$A$53,$B917)</f>
        <v/>
      </c>
      <c r="K917" s="31">
        <f>K191/SUMIFS(K$3:K$722,$B$3:$B$722,$B917)*SUMIFS(Calculations!$E$3:$E$53,Calculations!$A$3:$A$53,$B917)</f>
        <v/>
      </c>
      <c r="L917" s="31">
        <f>L191/SUMIFS(L$3:L$722,$B$3:$B$722,$B917)*SUMIFS(Calculations!$E$3:$E$53,Calculations!$A$3:$A$53,$B917)</f>
        <v/>
      </c>
      <c r="M917" s="31">
        <f>M191/SUMIFS(M$3:M$722,$B$3:$B$722,$B917)*SUMIFS(Calculations!$E$3:$E$53,Calculations!$A$3:$A$53,$B917)</f>
        <v/>
      </c>
      <c r="N917" s="31">
        <f>N191/SUMIFS(N$3:N$722,$B$3:$B$722,$B917)*SUMIFS(Calculations!$E$3:$E$53,Calculations!$A$3:$A$53,$B917)</f>
        <v/>
      </c>
      <c r="O917" s="31">
        <f>O191/SUMIFS(O$3:O$722,$B$3:$B$722,$B917)*SUMIFS(Calculations!$E$3:$E$53,Calculations!$A$3:$A$53,$B917)</f>
        <v/>
      </c>
      <c r="P917" s="31">
        <f>P191/SUMIFS(P$3:P$722,$B$3:$B$722,$B917)*SUMIFS(Calculations!$E$3:$E$53,Calculations!$A$3:$A$53,$B917)</f>
        <v/>
      </c>
      <c r="Q917" s="31">
        <f>Q191/SUMIFS(Q$3:Q$722,$B$3:$B$722,$B917)*SUMIFS(Calculations!$E$3:$E$53,Calculations!$A$3:$A$53,$B917)</f>
        <v/>
      </c>
      <c r="R917" s="31">
        <f>R191/SUMIFS(R$3:R$722,$B$3:$B$722,$B917)*SUMIFS(Calculations!$E$3:$E$53,Calculations!$A$3:$A$53,$B917)</f>
        <v/>
      </c>
    </row>
    <row r="918" ht="15.75" customHeight="1">
      <c r="B918" s="31" t="inlineStr">
        <is>
          <t>IN</t>
        </is>
      </c>
      <c r="C918" s="31" t="inlineStr">
        <is>
          <t>Generation</t>
        </is>
      </c>
      <c r="D918" s="31" t="inlineStr">
        <is>
          <t>Nuclear</t>
        </is>
      </c>
      <c r="E918" s="31">
        <f>LOOKUP(D918,$U$2:$V$15,$V$2:$V$15)</f>
        <v/>
      </c>
      <c r="F918" s="31">
        <f>F192/SUMIFS(F$3:F$722,$B$3:$B$722,$B918)*SUMIFS(Calculations!$E$3:$E$53,Calculations!$A$3:$A$53,$B918)</f>
        <v/>
      </c>
      <c r="G918" s="31">
        <f>G192/SUMIFS(G$3:G$722,$B$3:$B$722,$B918)*SUMIFS(Calculations!$E$3:$E$53,Calculations!$A$3:$A$53,$B918)</f>
        <v/>
      </c>
      <c r="H918" s="31">
        <f>H192/SUMIFS(H$3:H$722,$B$3:$B$722,$B918)*SUMIFS(Calculations!$E$3:$E$53,Calculations!$A$3:$A$53,$B918)</f>
        <v/>
      </c>
      <c r="I918" s="31">
        <f>I192/SUMIFS(I$3:I$722,$B$3:$B$722,$B918)*SUMIFS(Calculations!$E$3:$E$53,Calculations!$A$3:$A$53,$B918)</f>
        <v/>
      </c>
      <c r="J918" s="31">
        <f>J192/SUMIFS(J$3:J$722,$B$3:$B$722,$B918)*SUMIFS(Calculations!$E$3:$E$53,Calculations!$A$3:$A$53,$B918)</f>
        <v/>
      </c>
      <c r="K918" s="31">
        <f>K192/SUMIFS(K$3:K$722,$B$3:$B$722,$B918)*SUMIFS(Calculations!$E$3:$E$53,Calculations!$A$3:$A$53,$B918)</f>
        <v/>
      </c>
      <c r="L918" s="31">
        <f>L192/SUMIFS(L$3:L$722,$B$3:$B$722,$B918)*SUMIFS(Calculations!$E$3:$E$53,Calculations!$A$3:$A$53,$B918)</f>
        <v/>
      </c>
      <c r="M918" s="31">
        <f>M192/SUMIFS(M$3:M$722,$B$3:$B$722,$B918)*SUMIFS(Calculations!$E$3:$E$53,Calculations!$A$3:$A$53,$B918)</f>
        <v/>
      </c>
      <c r="N918" s="31">
        <f>N192/SUMIFS(N$3:N$722,$B$3:$B$722,$B918)*SUMIFS(Calculations!$E$3:$E$53,Calculations!$A$3:$A$53,$B918)</f>
        <v/>
      </c>
      <c r="O918" s="31">
        <f>O192/SUMIFS(O$3:O$722,$B$3:$B$722,$B918)*SUMIFS(Calculations!$E$3:$E$53,Calculations!$A$3:$A$53,$B918)</f>
        <v/>
      </c>
      <c r="P918" s="31">
        <f>P192/SUMIFS(P$3:P$722,$B$3:$B$722,$B918)*SUMIFS(Calculations!$E$3:$E$53,Calculations!$A$3:$A$53,$B918)</f>
        <v/>
      </c>
      <c r="Q918" s="31">
        <f>Q192/SUMIFS(Q$3:Q$722,$B$3:$B$722,$B918)*SUMIFS(Calculations!$E$3:$E$53,Calculations!$A$3:$A$53,$B918)</f>
        <v/>
      </c>
      <c r="R918" s="31">
        <f>R192/SUMIFS(R$3:R$722,$B$3:$B$722,$B918)*SUMIFS(Calculations!$E$3:$E$53,Calculations!$A$3:$A$53,$B918)</f>
        <v/>
      </c>
    </row>
    <row r="919" ht="15.75" customHeight="1">
      <c r="B919" s="31" t="inlineStr">
        <is>
          <t>IN</t>
        </is>
      </c>
      <c r="C919" s="31" t="inlineStr">
        <is>
          <t>Generation</t>
        </is>
      </c>
      <c r="D919" s="31" t="inlineStr">
        <is>
          <t>Offshore Wind</t>
        </is>
      </c>
      <c r="E919" s="31">
        <f>LOOKUP(D919,$U$2:$V$15,$V$2:$V$15)</f>
        <v/>
      </c>
      <c r="F919" s="31">
        <f>F193/SUMIFS(F$3:F$722,$B$3:$B$722,$B919)*SUMIFS(Calculations!$E$3:$E$53,Calculations!$A$3:$A$53,$B919)</f>
        <v/>
      </c>
      <c r="G919" s="31">
        <f>G193/SUMIFS(G$3:G$722,$B$3:$B$722,$B919)*SUMIFS(Calculations!$E$3:$E$53,Calculations!$A$3:$A$53,$B919)</f>
        <v/>
      </c>
      <c r="H919" s="31">
        <f>H193/SUMIFS(H$3:H$722,$B$3:$B$722,$B919)*SUMIFS(Calculations!$E$3:$E$53,Calculations!$A$3:$A$53,$B919)</f>
        <v/>
      </c>
      <c r="I919" s="31">
        <f>I193/SUMIFS(I$3:I$722,$B$3:$B$722,$B919)*SUMIFS(Calculations!$E$3:$E$53,Calculations!$A$3:$A$53,$B919)</f>
        <v/>
      </c>
      <c r="J919" s="31">
        <f>J193/SUMIFS(J$3:J$722,$B$3:$B$722,$B919)*SUMIFS(Calculations!$E$3:$E$53,Calculations!$A$3:$A$53,$B919)</f>
        <v/>
      </c>
      <c r="K919" s="31">
        <f>K193/SUMIFS(K$3:K$722,$B$3:$B$722,$B919)*SUMIFS(Calculations!$E$3:$E$53,Calculations!$A$3:$A$53,$B919)</f>
        <v/>
      </c>
      <c r="L919" s="31">
        <f>L193/SUMIFS(L$3:L$722,$B$3:$B$722,$B919)*SUMIFS(Calculations!$E$3:$E$53,Calculations!$A$3:$A$53,$B919)</f>
        <v/>
      </c>
      <c r="M919" s="31">
        <f>M193/SUMIFS(M$3:M$722,$B$3:$B$722,$B919)*SUMIFS(Calculations!$E$3:$E$53,Calculations!$A$3:$A$53,$B919)</f>
        <v/>
      </c>
      <c r="N919" s="31">
        <f>N193/SUMIFS(N$3:N$722,$B$3:$B$722,$B919)*SUMIFS(Calculations!$E$3:$E$53,Calculations!$A$3:$A$53,$B919)</f>
        <v/>
      </c>
      <c r="O919" s="31">
        <f>O193/SUMIFS(O$3:O$722,$B$3:$B$722,$B919)*SUMIFS(Calculations!$E$3:$E$53,Calculations!$A$3:$A$53,$B919)</f>
        <v/>
      </c>
      <c r="P919" s="31">
        <f>P193/SUMIFS(P$3:P$722,$B$3:$B$722,$B919)*SUMIFS(Calculations!$E$3:$E$53,Calculations!$A$3:$A$53,$B919)</f>
        <v/>
      </c>
      <c r="Q919" s="31">
        <f>Q193/SUMIFS(Q$3:Q$722,$B$3:$B$722,$B919)*SUMIFS(Calculations!$E$3:$E$53,Calculations!$A$3:$A$53,$B919)</f>
        <v/>
      </c>
      <c r="R919" s="31">
        <f>R193/SUMIFS(R$3:R$722,$B$3:$B$722,$B919)*SUMIFS(Calculations!$E$3:$E$53,Calculations!$A$3:$A$53,$B919)</f>
        <v/>
      </c>
    </row>
    <row r="920" ht="15.75" customHeight="1">
      <c r="B920" s="31" t="inlineStr">
        <is>
          <t>IN</t>
        </is>
      </c>
      <c r="C920" s="31" t="inlineStr">
        <is>
          <t>Generation</t>
        </is>
      </c>
      <c r="D920" s="31" t="inlineStr">
        <is>
          <t>Oil-Gas-Steam</t>
        </is>
      </c>
      <c r="E920" s="31">
        <f>LOOKUP(D920,$U$2:$V$15,$V$2:$V$15)</f>
        <v/>
      </c>
      <c r="F920" s="31">
        <f>F194/SUMIFS(F$3:F$722,$B$3:$B$722,$B920)*SUMIFS(Calculations!$E$3:$E$53,Calculations!$A$3:$A$53,$B920)</f>
        <v/>
      </c>
      <c r="G920" s="31">
        <f>G194/SUMIFS(G$3:G$722,$B$3:$B$722,$B920)*SUMIFS(Calculations!$E$3:$E$53,Calculations!$A$3:$A$53,$B920)</f>
        <v/>
      </c>
      <c r="H920" s="31">
        <f>H194/SUMIFS(H$3:H$722,$B$3:$B$722,$B920)*SUMIFS(Calculations!$E$3:$E$53,Calculations!$A$3:$A$53,$B920)</f>
        <v/>
      </c>
      <c r="I920" s="31">
        <f>I194/SUMIFS(I$3:I$722,$B$3:$B$722,$B920)*SUMIFS(Calculations!$E$3:$E$53,Calculations!$A$3:$A$53,$B920)</f>
        <v/>
      </c>
      <c r="J920" s="31">
        <f>J194/SUMIFS(J$3:J$722,$B$3:$B$722,$B920)*SUMIFS(Calculations!$E$3:$E$53,Calculations!$A$3:$A$53,$B920)</f>
        <v/>
      </c>
      <c r="K920" s="31">
        <f>K194/SUMIFS(K$3:K$722,$B$3:$B$722,$B920)*SUMIFS(Calculations!$E$3:$E$53,Calculations!$A$3:$A$53,$B920)</f>
        <v/>
      </c>
      <c r="L920" s="31">
        <f>L194/SUMIFS(L$3:L$722,$B$3:$B$722,$B920)*SUMIFS(Calculations!$E$3:$E$53,Calculations!$A$3:$A$53,$B920)</f>
        <v/>
      </c>
      <c r="M920" s="31">
        <f>M194/SUMIFS(M$3:M$722,$B$3:$B$722,$B920)*SUMIFS(Calculations!$E$3:$E$53,Calculations!$A$3:$A$53,$B920)</f>
        <v/>
      </c>
      <c r="N920" s="31">
        <f>N194/SUMIFS(N$3:N$722,$B$3:$B$722,$B920)*SUMIFS(Calculations!$E$3:$E$53,Calculations!$A$3:$A$53,$B920)</f>
        <v/>
      </c>
      <c r="O920" s="31">
        <f>O194/SUMIFS(O$3:O$722,$B$3:$B$722,$B920)*SUMIFS(Calculations!$E$3:$E$53,Calculations!$A$3:$A$53,$B920)</f>
        <v/>
      </c>
      <c r="P920" s="31">
        <f>P194/SUMIFS(P$3:P$722,$B$3:$B$722,$B920)*SUMIFS(Calculations!$E$3:$E$53,Calculations!$A$3:$A$53,$B920)</f>
        <v/>
      </c>
      <c r="Q920" s="31">
        <f>Q194/SUMIFS(Q$3:Q$722,$B$3:$B$722,$B920)*SUMIFS(Calculations!$E$3:$E$53,Calculations!$A$3:$A$53,$B920)</f>
        <v/>
      </c>
      <c r="R920" s="31">
        <f>R194/SUMIFS(R$3:R$722,$B$3:$B$722,$B920)*SUMIFS(Calculations!$E$3:$E$53,Calculations!$A$3:$A$53,$B920)</f>
        <v/>
      </c>
    </row>
    <row r="921" ht="15.75" customHeight="1">
      <c r="B921" s="31" t="inlineStr">
        <is>
          <t>IN</t>
        </is>
      </c>
      <c r="C921" s="31" t="inlineStr">
        <is>
          <t>Generation</t>
        </is>
      </c>
      <c r="D921" s="31" t="inlineStr">
        <is>
          <t>Rooftop PV</t>
        </is>
      </c>
      <c r="E921" s="31">
        <f>LOOKUP(D921,$U$2:$V$15,$V$2:$V$15)</f>
        <v/>
      </c>
      <c r="F921" s="31">
        <f>F195/SUMIFS(F$3:F$722,$B$3:$B$722,$B921)*SUMIFS(Calculations!$E$3:$E$53,Calculations!$A$3:$A$53,$B921)</f>
        <v/>
      </c>
      <c r="G921" s="31">
        <f>G195/SUMIFS(G$3:G$722,$B$3:$B$722,$B921)*SUMIFS(Calculations!$E$3:$E$53,Calculations!$A$3:$A$53,$B921)</f>
        <v/>
      </c>
      <c r="H921" s="31">
        <f>H195/SUMIFS(H$3:H$722,$B$3:$B$722,$B921)*SUMIFS(Calculations!$E$3:$E$53,Calculations!$A$3:$A$53,$B921)</f>
        <v/>
      </c>
      <c r="I921" s="31">
        <f>I195/SUMIFS(I$3:I$722,$B$3:$B$722,$B921)*SUMIFS(Calculations!$E$3:$E$53,Calculations!$A$3:$A$53,$B921)</f>
        <v/>
      </c>
      <c r="J921" s="31">
        <f>J195/SUMIFS(J$3:J$722,$B$3:$B$722,$B921)*SUMIFS(Calculations!$E$3:$E$53,Calculations!$A$3:$A$53,$B921)</f>
        <v/>
      </c>
      <c r="K921" s="31">
        <f>K195/SUMIFS(K$3:K$722,$B$3:$B$722,$B921)*SUMIFS(Calculations!$E$3:$E$53,Calculations!$A$3:$A$53,$B921)</f>
        <v/>
      </c>
      <c r="L921" s="31">
        <f>L195/SUMIFS(L$3:L$722,$B$3:$B$722,$B921)*SUMIFS(Calculations!$E$3:$E$53,Calculations!$A$3:$A$53,$B921)</f>
        <v/>
      </c>
      <c r="M921" s="31">
        <f>M195/SUMIFS(M$3:M$722,$B$3:$B$722,$B921)*SUMIFS(Calculations!$E$3:$E$53,Calculations!$A$3:$A$53,$B921)</f>
        <v/>
      </c>
      <c r="N921" s="31">
        <f>N195/SUMIFS(N$3:N$722,$B$3:$B$722,$B921)*SUMIFS(Calculations!$E$3:$E$53,Calculations!$A$3:$A$53,$B921)</f>
        <v/>
      </c>
      <c r="O921" s="31">
        <f>O195/SUMIFS(O$3:O$722,$B$3:$B$722,$B921)*SUMIFS(Calculations!$E$3:$E$53,Calculations!$A$3:$A$53,$B921)</f>
        <v/>
      </c>
      <c r="P921" s="31">
        <f>P195/SUMIFS(P$3:P$722,$B$3:$B$722,$B921)*SUMIFS(Calculations!$E$3:$E$53,Calculations!$A$3:$A$53,$B921)</f>
        <v/>
      </c>
      <c r="Q921" s="31">
        <f>Q195/SUMIFS(Q$3:Q$722,$B$3:$B$722,$B921)*SUMIFS(Calculations!$E$3:$E$53,Calculations!$A$3:$A$53,$B921)</f>
        <v/>
      </c>
      <c r="R921" s="31">
        <f>R195/SUMIFS(R$3:R$722,$B$3:$B$722,$B921)*SUMIFS(Calculations!$E$3:$E$53,Calculations!$A$3:$A$53,$B921)</f>
        <v/>
      </c>
    </row>
    <row r="922" ht="15.75" customHeight="1">
      <c r="B922" s="31" t="inlineStr">
        <is>
          <t>IN</t>
        </is>
      </c>
      <c r="C922" s="31" t="inlineStr">
        <is>
          <t>Generation</t>
        </is>
      </c>
      <c r="D922" s="31" t="inlineStr">
        <is>
          <t>Storage</t>
        </is>
      </c>
      <c r="E922" s="31">
        <f>LOOKUP(D922,$U$2:$V$15,$V$2:$V$15)</f>
        <v/>
      </c>
      <c r="F922" s="31">
        <f>F196/SUMIFS(F$3:F$722,$B$3:$B$722,$B922)*SUMIFS(Calculations!$E$3:$E$53,Calculations!$A$3:$A$53,$B922)</f>
        <v/>
      </c>
      <c r="G922" s="31">
        <f>G196/SUMIFS(G$3:G$722,$B$3:$B$722,$B922)*SUMIFS(Calculations!$E$3:$E$53,Calculations!$A$3:$A$53,$B922)</f>
        <v/>
      </c>
      <c r="H922" s="31">
        <f>H196/SUMIFS(H$3:H$722,$B$3:$B$722,$B922)*SUMIFS(Calculations!$E$3:$E$53,Calculations!$A$3:$A$53,$B922)</f>
        <v/>
      </c>
      <c r="I922" s="31">
        <f>I196/SUMIFS(I$3:I$722,$B$3:$B$722,$B922)*SUMIFS(Calculations!$E$3:$E$53,Calculations!$A$3:$A$53,$B922)</f>
        <v/>
      </c>
      <c r="J922" s="31">
        <f>J196/SUMIFS(J$3:J$722,$B$3:$B$722,$B922)*SUMIFS(Calculations!$E$3:$E$53,Calculations!$A$3:$A$53,$B922)</f>
        <v/>
      </c>
      <c r="K922" s="31">
        <f>K196/SUMIFS(K$3:K$722,$B$3:$B$722,$B922)*SUMIFS(Calculations!$E$3:$E$53,Calculations!$A$3:$A$53,$B922)</f>
        <v/>
      </c>
      <c r="L922" s="31">
        <f>L196/SUMIFS(L$3:L$722,$B$3:$B$722,$B922)*SUMIFS(Calculations!$E$3:$E$53,Calculations!$A$3:$A$53,$B922)</f>
        <v/>
      </c>
      <c r="M922" s="31">
        <f>M196/SUMIFS(M$3:M$722,$B$3:$B$722,$B922)*SUMIFS(Calculations!$E$3:$E$53,Calculations!$A$3:$A$53,$B922)</f>
        <v/>
      </c>
      <c r="N922" s="31">
        <f>N196/SUMIFS(N$3:N$722,$B$3:$B$722,$B922)*SUMIFS(Calculations!$E$3:$E$53,Calculations!$A$3:$A$53,$B922)</f>
        <v/>
      </c>
      <c r="O922" s="31">
        <f>O196/SUMIFS(O$3:O$722,$B$3:$B$722,$B922)*SUMIFS(Calculations!$E$3:$E$53,Calculations!$A$3:$A$53,$B922)</f>
        <v/>
      </c>
      <c r="P922" s="31">
        <f>P196/SUMIFS(P$3:P$722,$B$3:$B$722,$B922)*SUMIFS(Calculations!$E$3:$E$53,Calculations!$A$3:$A$53,$B922)</f>
        <v/>
      </c>
      <c r="Q922" s="31">
        <f>Q196/SUMIFS(Q$3:Q$722,$B$3:$B$722,$B922)*SUMIFS(Calculations!$E$3:$E$53,Calculations!$A$3:$A$53,$B922)</f>
        <v/>
      </c>
      <c r="R922" s="31">
        <f>R196/SUMIFS(R$3:R$722,$B$3:$B$722,$B922)*SUMIFS(Calculations!$E$3:$E$53,Calculations!$A$3:$A$53,$B922)</f>
        <v/>
      </c>
    </row>
    <row r="923" ht="15.75" customHeight="1">
      <c r="B923" s="31" t="inlineStr">
        <is>
          <t>IN</t>
        </is>
      </c>
      <c r="C923" s="31" t="inlineStr">
        <is>
          <t>Generation</t>
        </is>
      </c>
      <c r="D923" s="31" t="inlineStr">
        <is>
          <t>Utility PV</t>
        </is>
      </c>
      <c r="E923" s="31">
        <f>LOOKUP(D923,$U$2:$V$15,$V$2:$V$15)</f>
        <v/>
      </c>
      <c r="F923" s="31">
        <f>F197/SUMIFS(F$3:F$722,$B$3:$B$722,$B923)*SUMIFS(Calculations!$E$3:$E$53,Calculations!$A$3:$A$53,$B923)</f>
        <v/>
      </c>
      <c r="G923" s="31">
        <f>G197/SUMIFS(G$3:G$722,$B$3:$B$722,$B923)*SUMIFS(Calculations!$E$3:$E$53,Calculations!$A$3:$A$53,$B923)</f>
        <v/>
      </c>
      <c r="H923" s="31">
        <f>H197/SUMIFS(H$3:H$722,$B$3:$B$722,$B923)*SUMIFS(Calculations!$E$3:$E$53,Calculations!$A$3:$A$53,$B923)</f>
        <v/>
      </c>
      <c r="I923" s="31">
        <f>I197/SUMIFS(I$3:I$722,$B$3:$B$722,$B923)*SUMIFS(Calculations!$E$3:$E$53,Calculations!$A$3:$A$53,$B923)</f>
        <v/>
      </c>
      <c r="J923" s="31">
        <f>J197/SUMIFS(J$3:J$722,$B$3:$B$722,$B923)*SUMIFS(Calculations!$E$3:$E$53,Calculations!$A$3:$A$53,$B923)</f>
        <v/>
      </c>
      <c r="K923" s="31">
        <f>K197/SUMIFS(K$3:K$722,$B$3:$B$722,$B923)*SUMIFS(Calculations!$E$3:$E$53,Calculations!$A$3:$A$53,$B923)</f>
        <v/>
      </c>
      <c r="L923" s="31">
        <f>L197/SUMIFS(L$3:L$722,$B$3:$B$722,$B923)*SUMIFS(Calculations!$E$3:$E$53,Calculations!$A$3:$A$53,$B923)</f>
        <v/>
      </c>
      <c r="M923" s="31">
        <f>M197/SUMIFS(M$3:M$722,$B$3:$B$722,$B923)*SUMIFS(Calculations!$E$3:$E$53,Calculations!$A$3:$A$53,$B923)</f>
        <v/>
      </c>
      <c r="N923" s="31">
        <f>N197/SUMIFS(N$3:N$722,$B$3:$B$722,$B923)*SUMIFS(Calculations!$E$3:$E$53,Calculations!$A$3:$A$53,$B923)</f>
        <v/>
      </c>
      <c r="O923" s="31">
        <f>O197/SUMIFS(O$3:O$722,$B$3:$B$722,$B923)*SUMIFS(Calculations!$E$3:$E$53,Calculations!$A$3:$A$53,$B923)</f>
        <v/>
      </c>
      <c r="P923" s="31">
        <f>P197/SUMIFS(P$3:P$722,$B$3:$B$722,$B923)*SUMIFS(Calculations!$E$3:$E$53,Calculations!$A$3:$A$53,$B923)</f>
        <v/>
      </c>
      <c r="Q923" s="31">
        <f>Q197/SUMIFS(Q$3:Q$722,$B$3:$B$722,$B923)*SUMIFS(Calculations!$E$3:$E$53,Calculations!$A$3:$A$53,$B923)</f>
        <v/>
      </c>
      <c r="R923" s="31">
        <f>R197/SUMIFS(R$3:R$722,$B$3:$B$722,$B923)*SUMIFS(Calculations!$E$3:$E$53,Calculations!$A$3:$A$53,$B923)</f>
        <v/>
      </c>
    </row>
    <row r="924" ht="15.75" customHeight="1">
      <c r="B924" s="31" t="inlineStr">
        <is>
          <t>KS</t>
        </is>
      </c>
      <c r="C924" s="31" t="inlineStr">
        <is>
          <t>Generation</t>
        </is>
      </c>
      <c r="D924" s="31" t="inlineStr">
        <is>
          <t>Biopower</t>
        </is>
      </c>
      <c r="E924" s="31">
        <f>LOOKUP(D924,$U$2:$V$15,$V$2:$V$15)</f>
        <v/>
      </c>
      <c r="F924" s="31">
        <f>F198/SUMIFS(F$3:F$722,$B$3:$B$722,$B924)*SUMIFS(Calculations!$E$3:$E$53,Calculations!$A$3:$A$53,$B924)</f>
        <v/>
      </c>
      <c r="G924" s="31">
        <f>G198/SUMIFS(G$3:G$722,$B$3:$B$722,$B924)*SUMIFS(Calculations!$E$3:$E$53,Calculations!$A$3:$A$53,$B924)</f>
        <v/>
      </c>
      <c r="H924" s="31">
        <f>H198/SUMIFS(H$3:H$722,$B$3:$B$722,$B924)*SUMIFS(Calculations!$E$3:$E$53,Calculations!$A$3:$A$53,$B924)</f>
        <v/>
      </c>
      <c r="I924" s="31">
        <f>I198/SUMIFS(I$3:I$722,$B$3:$B$722,$B924)*SUMIFS(Calculations!$E$3:$E$53,Calculations!$A$3:$A$53,$B924)</f>
        <v/>
      </c>
      <c r="J924" s="31">
        <f>J198/SUMIFS(J$3:J$722,$B$3:$B$722,$B924)*SUMIFS(Calculations!$E$3:$E$53,Calculations!$A$3:$A$53,$B924)</f>
        <v/>
      </c>
      <c r="K924" s="31">
        <f>K198/SUMIFS(K$3:K$722,$B$3:$B$722,$B924)*SUMIFS(Calculations!$E$3:$E$53,Calculations!$A$3:$A$53,$B924)</f>
        <v/>
      </c>
      <c r="L924" s="31">
        <f>L198/SUMIFS(L$3:L$722,$B$3:$B$722,$B924)*SUMIFS(Calculations!$E$3:$E$53,Calculations!$A$3:$A$53,$B924)</f>
        <v/>
      </c>
      <c r="M924" s="31">
        <f>M198/SUMIFS(M$3:M$722,$B$3:$B$722,$B924)*SUMIFS(Calculations!$E$3:$E$53,Calculations!$A$3:$A$53,$B924)</f>
        <v/>
      </c>
      <c r="N924" s="31">
        <f>N198/SUMIFS(N$3:N$722,$B$3:$B$722,$B924)*SUMIFS(Calculations!$E$3:$E$53,Calculations!$A$3:$A$53,$B924)</f>
        <v/>
      </c>
      <c r="O924" s="31">
        <f>O198/SUMIFS(O$3:O$722,$B$3:$B$722,$B924)*SUMIFS(Calculations!$E$3:$E$53,Calculations!$A$3:$A$53,$B924)</f>
        <v/>
      </c>
      <c r="P924" s="31">
        <f>P198/SUMIFS(P$3:P$722,$B$3:$B$722,$B924)*SUMIFS(Calculations!$E$3:$E$53,Calculations!$A$3:$A$53,$B924)</f>
        <v/>
      </c>
      <c r="Q924" s="31">
        <f>Q198/SUMIFS(Q$3:Q$722,$B$3:$B$722,$B924)*SUMIFS(Calculations!$E$3:$E$53,Calculations!$A$3:$A$53,$B924)</f>
        <v/>
      </c>
      <c r="R924" s="31">
        <f>R198/SUMIFS(R$3:R$722,$B$3:$B$722,$B924)*SUMIFS(Calculations!$E$3:$E$53,Calculations!$A$3:$A$53,$B924)</f>
        <v/>
      </c>
    </row>
    <row r="925" ht="15.75" customHeight="1">
      <c r="B925" s="31" t="inlineStr">
        <is>
          <t>KS</t>
        </is>
      </c>
      <c r="C925" s="31" t="inlineStr">
        <is>
          <t>Generation</t>
        </is>
      </c>
      <c r="D925" s="31" t="inlineStr">
        <is>
          <t>Coal</t>
        </is>
      </c>
      <c r="E925" s="31">
        <f>LOOKUP(D925,$U$2:$V$15,$V$2:$V$15)</f>
        <v/>
      </c>
      <c r="F925" s="31">
        <f>F199/SUMIFS(F$3:F$722,$B$3:$B$722,$B925)*SUMIFS(Calculations!$E$3:$E$53,Calculations!$A$3:$A$53,$B925)</f>
        <v/>
      </c>
      <c r="G925" s="31">
        <f>G199/SUMIFS(G$3:G$722,$B$3:$B$722,$B925)*SUMIFS(Calculations!$E$3:$E$53,Calculations!$A$3:$A$53,$B925)</f>
        <v/>
      </c>
      <c r="H925" s="31">
        <f>H199/SUMIFS(H$3:H$722,$B$3:$B$722,$B925)*SUMIFS(Calculations!$E$3:$E$53,Calculations!$A$3:$A$53,$B925)</f>
        <v/>
      </c>
      <c r="I925" s="31">
        <f>I199/SUMIFS(I$3:I$722,$B$3:$B$722,$B925)*SUMIFS(Calculations!$E$3:$E$53,Calculations!$A$3:$A$53,$B925)</f>
        <v/>
      </c>
      <c r="J925" s="31">
        <f>J199/SUMIFS(J$3:J$722,$B$3:$B$722,$B925)*SUMIFS(Calculations!$E$3:$E$53,Calculations!$A$3:$A$53,$B925)</f>
        <v/>
      </c>
      <c r="K925" s="31">
        <f>K199/SUMIFS(K$3:K$722,$B$3:$B$722,$B925)*SUMIFS(Calculations!$E$3:$E$53,Calculations!$A$3:$A$53,$B925)</f>
        <v/>
      </c>
      <c r="L925" s="31">
        <f>L199/SUMIFS(L$3:L$722,$B$3:$B$722,$B925)*SUMIFS(Calculations!$E$3:$E$53,Calculations!$A$3:$A$53,$B925)</f>
        <v/>
      </c>
      <c r="M925" s="31">
        <f>M199/SUMIFS(M$3:M$722,$B$3:$B$722,$B925)*SUMIFS(Calculations!$E$3:$E$53,Calculations!$A$3:$A$53,$B925)</f>
        <v/>
      </c>
      <c r="N925" s="31">
        <f>N199/SUMIFS(N$3:N$722,$B$3:$B$722,$B925)*SUMIFS(Calculations!$E$3:$E$53,Calculations!$A$3:$A$53,$B925)</f>
        <v/>
      </c>
      <c r="O925" s="31">
        <f>O199/SUMIFS(O$3:O$722,$B$3:$B$722,$B925)*SUMIFS(Calculations!$E$3:$E$53,Calculations!$A$3:$A$53,$B925)</f>
        <v/>
      </c>
      <c r="P925" s="31">
        <f>P199/SUMIFS(P$3:P$722,$B$3:$B$722,$B925)*SUMIFS(Calculations!$E$3:$E$53,Calculations!$A$3:$A$53,$B925)</f>
        <v/>
      </c>
      <c r="Q925" s="31">
        <f>Q199/SUMIFS(Q$3:Q$722,$B$3:$B$722,$B925)*SUMIFS(Calculations!$E$3:$E$53,Calculations!$A$3:$A$53,$B925)</f>
        <v/>
      </c>
      <c r="R925" s="31">
        <f>R199/SUMIFS(R$3:R$722,$B$3:$B$722,$B925)*SUMIFS(Calculations!$E$3:$E$53,Calculations!$A$3:$A$53,$B925)</f>
        <v/>
      </c>
    </row>
    <row r="926" ht="15.75" customHeight="1">
      <c r="B926" s="31" t="inlineStr">
        <is>
          <t>KS</t>
        </is>
      </c>
      <c r="C926" s="31" t="inlineStr">
        <is>
          <t>Generation</t>
        </is>
      </c>
      <c r="D926" s="31" t="inlineStr">
        <is>
          <t>CSP</t>
        </is>
      </c>
      <c r="E926" s="31">
        <f>LOOKUP(D926,$U$2:$V$15,$V$2:$V$15)</f>
        <v/>
      </c>
      <c r="F926" s="31">
        <f>F200/SUMIFS(F$3:F$722,$B$3:$B$722,$B926)*SUMIFS(Calculations!$E$3:$E$53,Calculations!$A$3:$A$53,$B926)</f>
        <v/>
      </c>
      <c r="G926" s="31">
        <f>G200/SUMIFS(G$3:G$722,$B$3:$B$722,$B926)*SUMIFS(Calculations!$E$3:$E$53,Calculations!$A$3:$A$53,$B926)</f>
        <v/>
      </c>
      <c r="H926" s="31">
        <f>H200/SUMIFS(H$3:H$722,$B$3:$B$722,$B926)*SUMIFS(Calculations!$E$3:$E$53,Calculations!$A$3:$A$53,$B926)</f>
        <v/>
      </c>
      <c r="I926" s="31">
        <f>I200/SUMIFS(I$3:I$722,$B$3:$B$722,$B926)*SUMIFS(Calculations!$E$3:$E$53,Calculations!$A$3:$A$53,$B926)</f>
        <v/>
      </c>
      <c r="J926" s="31">
        <f>J200/SUMIFS(J$3:J$722,$B$3:$B$722,$B926)*SUMIFS(Calculations!$E$3:$E$53,Calculations!$A$3:$A$53,$B926)</f>
        <v/>
      </c>
      <c r="K926" s="31">
        <f>K200/SUMIFS(K$3:K$722,$B$3:$B$722,$B926)*SUMIFS(Calculations!$E$3:$E$53,Calculations!$A$3:$A$53,$B926)</f>
        <v/>
      </c>
      <c r="L926" s="31">
        <f>L200/SUMIFS(L$3:L$722,$B$3:$B$722,$B926)*SUMIFS(Calculations!$E$3:$E$53,Calculations!$A$3:$A$53,$B926)</f>
        <v/>
      </c>
      <c r="M926" s="31">
        <f>M200/SUMIFS(M$3:M$722,$B$3:$B$722,$B926)*SUMIFS(Calculations!$E$3:$E$53,Calculations!$A$3:$A$53,$B926)</f>
        <v/>
      </c>
      <c r="N926" s="31">
        <f>N200/SUMIFS(N$3:N$722,$B$3:$B$722,$B926)*SUMIFS(Calculations!$E$3:$E$53,Calculations!$A$3:$A$53,$B926)</f>
        <v/>
      </c>
      <c r="O926" s="31">
        <f>O200/SUMIFS(O$3:O$722,$B$3:$B$722,$B926)*SUMIFS(Calculations!$E$3:$E$53,Calculations!$A$3:$A$53,$B926)</f>
        <v/>
      </c>
      <c r="P926" s="31">
        <f>P200/SUMIFS(P$3:P$722,$B$3:$B$722,$B926)*SUMIFS(Calculations!$E$3:$E$53,Calculations!$A$3:$A$53,$B926)</f>
        <v/>
      </c>
      <c r="Q926" s="31">
        <f>Q200/SUMIFS(Q$3:Q$722,$B$3:$B$722,$B926)*SUMIFS(Calculations!$E$3:$E$53,Calculations!$A$3:$A$53,$B926)</f>
        <v/>
      </c>
      <c r="R926" s="31">
        <f>R200/SUMIFS(R$3:R$722,$B$3:$B$722,$B926)*SUMIFS(Calculations!$E$3:$E$53,Calculations!$A$3:$A$53,$B926)</f>
        <v/>
      </c>
    </row>
    <row r="927" ht="15.75" customHeight="1">
      <c r="B927" s="31" t="inlineStr">
        <is>
          <t>KS</t>
        </is>
      </c>
      <c r="C927" s="31" t="inlineStr">
        <is>
          <t>Generation</t>
        </is>
      </c>
      <c r="D927" s="31" t="inlineStr">
        <is>
          <t>Geothermal</t>
        </is>
      </c>
      <c r="E927" s="31">
        <f>LOOKUP(D927,$U$2:$V$15,$V$2:$V$15)</f>
        <v/>
      </c>
      <c r="F927" s="31">
        <f>F201/SUMIFS(F$3:F$722,$B$3:$B$722,$B927)*SUMIFS(Calculations!$E$3:$E$53,Calculations!$A$3:$A$53,$B927)</f>
        <v/>
      </c>
      <c r="G927" s="31">
        <f>G201/SUMIFS(G$3:G$722,$B$3:$B$722,$B927)*SUMIFS(Calculations!$E$3:$E$53,Calculations!$A$3:$A$53,$B927)</f>
        <v/>
      </c>
      <c r="H927" s="31">
        <f>H201/SUMIFS(H$3:H$722,$B$3:$B$722,$B927)*SUMIFS(Calculations!$E$3:$E$53,Calculations!$A$3:$A$53,$B927)</f>
        <v/>
      </c>
      <c r="I927" s="31">
        <f>I201/SUMIFS(I$3:I$722,$B$3:$B$722,$B927)*SUMIFS(Calculations!$E$3:$E$53,Calculations!$A$3:$A$53,$B927)</f>
        <v/>
      </c>
      <c r="J927" s="31">
        <f>J201/SUMIFS(J$3:J$722,$B$3:$B$722,$B927)*SUMIFS(Calculations!$E$3:$E$53,Calculations!$A$3:$A$53,$B927)</f>
        <v/>
      </c>
      <c r="K927" s="31">
        <f>K201/SUMIFS(K$3:K$722,$B$3:$B$722,$B927)*SUMIFS(Calculations!$E$3:$E$53,Calculations!$A$3:$A$53,$B927)</f>
        <v/>
      </c>
      <c r="L927" s="31">
        <f>L201/SUMIFS(L$3:L$722,$B$3:$B$722,$B927)*SUMIFS(Calculations!$E$3:$E$53,Calculations!$A$3:$A$53,$B927)</f>
        <v/>
      </c>
      <c r="M927" s="31">
        <f>M201/SUMIFS(M$3:M$722,$B$3:$B$722,$B927)*SUMIFS(Calculations!$E$3:$E$53,Calculations!$A$3:$A$53,$B927)</f>
        <v/>
      </c>
      <c r="N927" s="31">
        <f>N201/SUMIFS(N$3:N$722,$B$3:$B$722,$B927)*SUMIFS(Calculations!$E$3:$E$53,Calculations!$A$3:$A$53,$B927)</f>
        <v/>
      </c>
      <c r="O927" s="31">
        <f>O201/SUMIFS(O$3:O$722,$B$3:$B$722,$B927)*SUMIFS(Calculations!$E$3:$E$53,Calculations!$A$3:$A$53,$B927)</f>
        <v/>
      </c>
      <c r="P927" s="31">
        <f>P201/SUMIFS(P$3:P$722,$B$3:$B$722,$B927)*SUMIFS(Calculations!$E$3:$E$53,Calculations!$A$3:$A$53,$B927)</f>
        <v/>
      </c>
      <c r="Q927" s="31">
        <f>Q201/SUMIFS(Q$3:Q$722,$B$3:$B$722,$B927)*SUMIFS(Calculations!$E$3:$E$53,Calculations!$A$3:$A$53,$B927)</f>
        <v/>
      </c>
      <c r="R927" s="31">
        <f>R201/SUMIFS(R$3:R$722,$B$3:$B$722,$B927)*SUMIFS(Calculations!$E$3:$E$53,Calculations!$A$3:$A$53,$B927)</f>
        <v/>
      </c>
    </row>
    <row r="928" ht="15.75" customHeight="1">
      <c r="B928" s="31" t="inlineStr">
        <is>
          <t>KS</t>
        </is>
      </c>
      <c r="C928" s="31" t="inlineStr">
        <is>
          <t>Generation</t>
        </is>
      </c>
      <c r="D928" s="31" t="inlineStr">
        <is>
          <t>Hydro</t>
        </is>
      </c>
      <c r="E928" s="31">
        <f>LOOKUP(D928,$U$2:$V$15,$V$2:$V$15)</f>
        <v/>
      </c>
      <c r="F928" s="31">
        <f>F202/SUMIFS(F$3:F$722,$B$3:$B$722,$B928)*SUMIFS(Calculations!$E$3:$E$53,Calculations!$A$3:$A$53,$B928)</f>
        <v/>
      </c>
      <c r="G928" s="31">
        <f>G202/SUMIFS(G$3:G$722,$B$3:$B$722,$B928)*SUMIFS(Calculations!$E$3:$E$53,Calculations!$A$3:$A$53,$B928)</f>
        <v/>
      </c>
      <c r="H928" s="31">
        <f>H202/SUMIFS(H$3:H$722,$B$3:$B$722,$B928)*SUMIFS(Calculations!$E$3:$E$53,Calculations!$A$3:$A$53,$B928)</f>
        <v/>
      </c>
      <c r="I928" s="31">
        <f>I202/SUMIFS(I$3:I$722,$B$3:$B$722,$B928)*SUMIFS(Calculations!$E$3:$E$53,Calculations!$A$3:$A$53,$B928)</f>
        <v/>
      </c>
      <c r="J928" s="31">
        <f>J202/SUMIFS(J$3:J$722,$B$3:$B$722,$B928)*SUMIFS(Calculations!$E$3:$E$53,Calculations!$A$3:$A$53,$B928)</f>
        <v/>
      </c>
      <c r="K928" s="31">
        <f>K202/SUMIFS(K$3:K$722,$B$3:$B$722,$B928)*SUMIFS(Calculations!$E$3:$E$53,Calculations!$A$3:$A$53,$B928)</f>
        <v/>
      </c>
      <c r="L928" s="31">
        <f>L202/SUMIFS(L$3:L$722,$B$3:$B$722,$B928)*SUMIFS(Calculations!$E$3:$E$53,Calculations!$A$3:$A$53,$B928)</f>
        <v/>
      </c>
      <c r="M928" s="31">
        <f>M202/SUMIFS(M$3:M$722,$B$3:$B$722,$B928)*SUMIFS(Calculations!$E$3:$E$53,Calculations!$A$3:$A$53,$B928)</f>
        <v/>
      </c>
      <c r="N928" s="31">
        <f>N202/SUMIFS(N$3:N$722,$B$3:$B$722,$B928)*SUMIFS(Calculations!$E$3:$E$53,Calculations!$A$3:$A$53,$B928)</f>
        <v/>
      </c>
      <c r="O928" s="31">
        <f>O202/SUMIFS(O$3:O$722,$B$3:$B$722,$B928)*SUMIFS(Calculations!$E$3:$E$53,Calculations!$A$3:$A$53,$B928)</f>
        <v/>
      </c>
      <c r="P928" s="31">
        <f>P202/SUMIFS(P$3:P$722,$B$3:$B$722,$B928)*SUMIFS(Calculations!$E$3:$E$53,Calculations!$A$3:$A$53,$B928)</f>
        <v/>
      </c>
      <c r="Q928" s="31">
        <f>Q202/SUMIFS(Q$3:Q$722,$B$3:$B$722,$B928)*SUMIFS(Calculations!$E$3:$E$53,Calculations!$A$3:$A$53,$B928)</f>
        <v/>
      </c>
      <c r="R928" s="31">
        <f>R202/SUMIFS(R$3:R$722,$B$3:$B$722,$B928)*SUMIFS(Calculations!$E$3:$E$53,Calculations!$A$3:$A$53,$B928)</f>
        <v/>
      </c>
    </row>
    <row r="929" ht="15.75" customHeight="1">
      <c r="B929" s="31" t="inlineStr">
        <is>
          <t>KS</t>
        </is>
      </c>
      <c r="C929" s="31" t="inlineStr">
        <is>
          <t>Generation</t>
        </is>
      </c>
      <c r="D929" s="31" t="inlineStr">
        <is>
          <t>Imports</t>
        </is>
      </c>
      <c r="E929" s="31">
        <f>LOOKUP(D929,$U$2:$V$15,$V$2:$V$15)</f>
        <v/>
      </c>
      <c r="F929" s="31">
        <f>F203/SUMIFS(F$3:F$722,$B$3:$B$722,$B929)*SUMIFS(Calculations!$E$3:$E$53,Calculations!$A$3:$A$53,$B929)</f>
        <v/>
      </c>
      <c r="G929" s="31">
        <f>G203/SUMIFS(G$3:G$722,$B$3:$B$722,$B929)*SUMIFS(Calculations!$E$3:$E$53,Calculations!$A$3:$A$53,$B929)</f>
        <v/>
      </c>
      <c r="H929" s="31">
        <f>H203/SUMIFS(H$3:H$722,$B$3:$B$722,$B929)*SUMIFS(Calculations!$E$3:$E$53,Calculations!$A$3:$A$53,$B929)</f>
        <v/>
      </c>
      <c r="I929" s="31">
        <f>I203/SUMIFS(I$3:I$722,$B$3:$B$722,$B929)*SUMIFS(Calculations!$E$3:$E$53,Calculations!$A$3:$A$53,$B929)</f>
        <v/>
      </c>
      <c r="J929" s="31">
        <f>J203/SUMIFS(J$3:J$722,$B$3:$B$722,$B929)*SUMIFS(Calculations!$E$3:$E$53,Calculations!$A$3:$A$53,$B929)</f>
        <v/>
      </c>
      <c r="K929" s="31">
        <f>K203/SUMIFS(K$3:K$722,$B$3:$B$722,$B929)*SUMIFS(Calculations!$E$3:$E$53,Calculations!$A$3:$A$53,$B929)</f>
        <v/>
      </c>
      <c r="L929" s="31">
        <f>L203/SUMIFS(L$3:L$722,$B$3:$B$722,$B929)*SUMIFS(Calculations!$E$3:$E$53,Calculations!$A$3:$A$53,$B929)</f>
        <v/>
      </c>
      <c r="M929" s="31">
        <f>M203/SUMIFS(M$3:M$722,$B$3:$B$722,$B929)*SUMIFS(Calculations!$E$3:$E$53,Calculations!$A$3:$A$53,$B929)</f>
        <v/>
      </c>
      <c r="N929" s="31">
        <f>N203/SUMIFS(N$3:N$722,$B$3:$B$722,$B929)*SUMIFS(Calculations!$E$3:$E$53,Calculations!$A$3:$A$53,$B929)</f>
        <v/>
      </c>
      <c r="O929" s="31">
        <f>O203/SUMIFS(O$3:O$722,$B$3:$B$722,$B929)*SUMIFS(Calculations!$E$3:$E$53,Calculations!$A$3:$A$53,$B929)</f>
        <v/>
      </c>
      <c r="P929" s="31">
        <f>P203/SUMIFS(P$3:P$722,$B$3:$B$722,$B929)*SUMIFS(Calculations!$E$3:$E$53,Calculations!$A$3:$A$53,$B929)</f>
        <v/>
      </c>
      <c r="Q929" s="31">
        <f>Q203/SUMIFS(Q$3:Q$722,$B$3:$B$722,$B929)*SUMIFS(Calculations!$E$3:$E$53,Calculations!$A$3:$A$53,$B929)</f>
        <v/>
      </c>
      <c r="R929" s="31">
        <f>R203/SUMIFS(R$3:R$722,$B$3:$B$722,$B929)*SUMIFS(Calculations!$E$3:$E$53,Calculations!$A$3:$A$53,$B929)</f>
        <v/>
      </c>
    </row>
    <row r="930" ht="15.75" customHeight="1">
      <c r="B930" s="31" t="inlineStr">
        <is>
          <t>KS</t>
        </is>
      </c>
      <c r="C930" s="31" t="inlineStr">
        <is>
          <t>Generation</t>
        </is>
      </c>
      <c r="D930" s="31" t="inlineStr">
        <is>
          <t>Land-based Wind</t>
        </is>
      </c>
      <c r="E930" s="31">
        <f>LOOKUP(D930,$U$2:$V$15,$V$2:$V$15)</f>
        <v/>
      </c>
      <c r="F930" s="31">
        <f>F204/SUMIFS(F$3:F$722,$B$3:$B$722,$B930)*SUMIFS(Calculations!$E$3:$E$53,Calculations!$A$3:$A$53,$B930)</f>
        <v/>
      </c>
      <c r="G930" s="31">
        <f>G204/SUMIFS(G$3:G$722,$B$3:$B$722,$B930)*SUMIFS(Calculations!$E$3:$E$53,Calculations!$A$3:$A$53,$B930)</f>
        <v/>
      </c>
      <c r="H930" s="31">
        <f>H204/SUMIFS(H$3:H$722,$B$3:$B$722,$B930)*SUMIFS(Calculations!$E$3:$E$53,Calculations!$A$3:$A$53,$B930)</f>
        <v/>
      </c>
      <c r="I930" s="31">
        <f>I204/SUMIFS(I$3:I$722,$B$3:$B$722,$B930)*SUMIFS(Calculations!$E$3:$E$53,Calculations!$A$3:$A$53,$B930)</f>
        <v/>
      </c>
      <c r="J930" s="31">
        <f>J204/SUMIFS(J$3:J$722,$B$3:$B$722,$B930)*SUMIFS(Calculations!$E$3:$E$53,Calculations!$A$3:$A$53,$B930)</f>
        <v/>
      </c>
      <c r="K930" s="31">
        <f>K204/SUMIFS(K$3:K$722,$B$3:$B$722,$B930)*SUMIFS(Calculations!$E$3:$E$53,Calculations!$A$3:$A$53,$B930)</f>
        <v/>
      </c>
      <c r="L930" s="31">
        <f>L204/SUMIFS(L$3:L$722,$B$3:$B$722,$B930)*SUMIFS(Calculations!$E$3:$E$53,Calculations!$A$3:$A$53,$B930)</f>
        <v/>
      </c>
      <c r="M930" s="31">
        <f>M204/SUMIFS(M$3:M$722,$B$3:$B$722,$B930)*SUMIFS(Calculations!$E$3:$E$53,Calculations!$A$3:$A$53,$B930)</f>
        <v/>
      </c>
      <c r="N930" s="31">
        <f>N204/SUMIFS(N$3:N$722,$B$3:$B$722,$B930)*SUMIFS(Calculations!$E$3:$E$53,Calculations!$A$3:$A$53,$B930)</f>
        <v/>
      </c>
      <c r="O930" s="31">
        <f>O204/SUMIFS(O$3:O$722,$B$3:$B$722,$B930)*SUMIFS(Calculations!$E$3:$E$53,Calculations!$A$3:$A$53,$B930)</f>
        <v/>
      </c>
      <c r="P930" s="31">
        <f>P204/SUMIFS(P$3:P$722,$B$3:$B$722,$B930)*SUMIFS(Calculations!$E$3:$E$53,Calculations!$A$3:$A$53,$B930)</f>
        <v/>
      </c>
      <c r="Q930" s="31">
        <f>Q204/SUMIFS(Q$3:Q$722,$B$3:$B$722,$B930)*SUMIFS(Calculations!$E$3:$E$53,Calculations!$A$3:$A$53,$B930)</f>
        <v/>
      </c>
      <c r="R930" s="31">
        <f>R204/SUMIFS(R$3:R$722,$B$3:$B$722,$B930)*SUMIFS(Calculations!$E$3:$E$53,Calculations!$A$3:$A$53,$B930)</f>
        <v/>
      </c>
    </row>
    <row r="931" ht="15.75" customHeight="1">
      <c r="B931" s="31" t="inlineStr">
        <is>
          <t>KS</t>
        </is>
      </c>
      <c r="C931" s="31" t="inlineStr">
        <is>
          <t>Generation</t>
        </is>
      </c>
      <c r="D931" s="31" t="inlineStr">
        <is>
          <t>NG-CC</t>
        </is>
      </c>
      <c r="E931" s="31">
        <f>LOOKUP(D931,$U$2:$V$15,$V$2:$V$15)</f>
        <v/>
      </c>
      <c r="F931" s="31">
        <f>F205/SUMIFS(F$3:F$722,$B$3:$B$722,$B931)*SUMIFS(Calculations!$E$3:$E$53,Calculations!$A$3:$A$53,$B931)</f>
        <v/>
      </c>
      <c r="G931" s="31">
        <f>G205/SUMIFS(G$3:G$722,$B$3:$B$722,$B931)*SUMIFS(Calculations!$E$3:$E$53,Calculations!$A$3:$A$53,$B931)</f>
        <v/>
      </c>
      <c r="H931" s="31">
        <f>H205/SUMIFS(H$3:H$722,$B$3:$B$722,$B931)*SUMIFS(Calculations!$E$3:$E$53,Calculations!$A$3:$A$53,$B931)</f>
        <v/>
      </c>
      <c r="I931" s="31">
        <f>I205/SUMIFS(I$3:I$722,$B$3:$B$722,$B931)*SUMIFS(Calculations!$E$3:$E$53,Calculations!$A$3:$A$53,$B931)</f>
        <v/>
      </c>
      <c r="J931" s="31">
        <f>J205/SUMIFS(J$3:J$722,$B$3:$B$722,$B931)*SUMIFS(Calculations!$E$3:$E$53,Calculations!$A$3:$A$53,$B931)</f>
        <v/>
      </c>
      <c r="K931" s="31">
        <f>K205/SUMIFS(K$3:K$722,$B$3:$B$722,$B931)*SUMIFS(Calculations!$E$3:$E$53,Calculations!$A$3:$A$53,$B931)</f>
        <v/>
      </c>
      <c r="L931" s="31">
        <f>L205/SUMIFS(L$3:L$722,$B$3:$B$722,$B931)*SUMIFS(Calculations!$E$3:$E$53,Calculations!$A$3:$A$53,$B931)</f>
        <v/>
      </c>
      <c r="M931" s="31">
        <f>M205/SUMIFS(M$3:M$722,$B$3:$B$722,$B931)*SUMIFS(Calculations!$E$3:$E$53,Calculations!$A$3:$A$53,$B931)</f>
        <v/>
      </c>
      <c r="N931" s="31">
        <f>N205/SUMIFS(N$3:N$722,$B$3:$B$722,$B931)*SUMIFS(Calculations!$E$3:$E$53,Calculations!$A$3:$A$53,$B931)</f>
        <v/>
      </c>
      <c r="O931" s="31">
        <f>O205/SUMIFS(O$3:O$722,$B$3:$B$722,$B931)*SUMIFS(Calculations!$E$3:$E$53,Calculations!$A$3:$A$53,$B931)</f>
        <v/>
      </c>
      <c r="P931" s="31">
        <f>P205/SUMIFS(P$3:P$722,$B$3:$B$722,$B931)*SUMIFS(Calculations!$E$3:$E$53,Calculations!$A$3:$A$53,$B931)</f>
        <v/>
      </c>
      <c r="Q931" s="31">
        <f>Q205/SUMIFS(Q$3:Q$722,$B$3:$B$722,$B931)*SUMIFS(Calculations!$E$3:$E$53,Calculations!$A$3:$A$53,$B931)</f>
        <v/>
      </c>
      <c r="R931" s="31">
        <f>R205/SUMIFS(R$3:R$722,$B$3:$B$722,$B931)*SUMIFS(Calculations!$E$3:$E$53,Calculations!$A$3:$A$53,$B931)</f>
        <v/>
      </c>
    </row>
    <row r="932" ht="15.75" customHeight="1">
      <c r="B932" s="31" t="inlineStr">
        <is>
          <t>KS</t>
        </is>
      </c>
      <c r="C932" s="31" t="inlineStr">
        <is>
          <t>Generation</t>
        </is>
      </c>
      <c r="D932" s="31" t="inlineStr">
        <is>
          <t>NG-CT</t>
        </is>
      </c>
      <c r="E932" s="31">
        <f>LOOKUP(D932,$U$2:$V$15,$V$2:$V$15)</f>
        <v/>
      </c>
      <c r="F932" s="31">
        <f>F206/SUMIFS(F$3:F$722,$B$3:$B$722,$B932)*SUMIFS(Calculations!$E$3:$E$53,Calculations!$A$3:$A$53,$B932)</f>
        <v/>
      </c>
      <c r="G932" s="31">
        <f>G206/SUMIFS(G$3:G$722,$B$3:$B$722,$B932)*SUMIFS(Calculations!$E$3:$E$53,Calculations!$A$3:$A$53,$B932)</f>
        <v/>
      </c>
      <c r="H932" s="31">
        <f>H206/SUMIFS(H$3:H$722,$B$3:$B$722,$B932)*SUMIFS(Calculations!$E$3:$E$53,Calculations!$A$3:$A$53,$B932)</f>
        <v/>
      </c>
      <c r="I932" s="31">
        <f>I206/SUMIFS(I$3:I$722,$B$3:$B$722,$B932)*SUMIFS(Calculations!$E$3:$E$53,Calculations!$A$3:$A$53,$B932)</f>
        <v/>
      </c>
      <c r="J932" s="31">
        <f>J206/SUMIFS(J$3:J$722,$B$3:$B$722,$B932)*SUMIFS(Calculations!$E$3:$E$53,Calculations!$A$3:$A$53,$B932)</f>
        <v/>
      </c>
      <c r="K932" s="31">
        <f>K206/SUMIFS(K$3:K$722,$B$3:$B$722,$B932)*SUMIFS(Calculations!$E$3:$E$53,Calculations!$A$3:$A$53,$B932)</f>
        <v/>
      </c>
      <c r="L932" s="31">
        <f>L206/SUMIFS(L$3:L$722,$B$3:$B$722,$B932)*SUMIFS(Calculations!$E$3:$E$53,Calculations!$A$3:$A$53,$B932)</f>
        <v/>
      </c>
      <c r="M932" s="31">
        <f>M206/SUMIFS(M$3:M$722,$B$3:$B$722,$B932)*SUMIFS(Calculations!$E$3:$E$53,Calculations!$A$3:$A$53,$B932)</f>
        <v/>
      </c>
      <c r="N932" s="31">
        <f>N206/SUMIFS(N$3:N$722,$B$3:$B$722,$B932)*SUMIFS(Calculations!$E$3:$E$53,Calculations!$A$3:$A$53,$B932)</f>
        <v/>
      </c>
      <c r="O932" s="31">
        <f>O206/SUMIFS(O$3:O$722,$B$3:$B$722,$B932)*SUMIFS(Calculations!$E$3:$E$53,Calculations!$A$3:$A$53,$B932)</f>
        <v/>
      </c>
      <c r="P932" s="31">
        <f>P206/SUMIFS(P$3:P$722,$B$3:$B$722,$B932)*SUMIFS(Calculations!$E$3:$E$53,Calculations!$A$3:$A$53,$B932)</f>
        <v/>
      </c>
      <c r="Q932" s="31">
        <f>Q206/SUMIFS(Q$3:Q$722,$B$3:$B$722,$B932)*SUMIFS(Calculations!$E$3:$E$53,Calculations!$A$3:$A$53,$B932)</f>
        <v/>
      </c>
      <c r="R932" s="31">
        <f>R206/SUMIFS(R$3:R$722,$B$3:$B$722,$B932)*SUMIFS(Calculations!$E$3:$E$53,Calculations!$A$3:$A$53,$B932)</f>
        <v/>
      </c>
    </row>
    <row r="933" ht="15.75" customHeight="1">
      <c r="B933" s="31" t="inlineStr">
        <is>
          <t>KS</t>
        </is>
      </c>
      <c r="C933" s="31" t="inlineStr">
        <is>
          <t>Generation</t>
        </is>
      </c>
      <c r="D933" s="31" t="inlineStr">
        <is>
          <t>Nuclear</t>
        </is>
      </c>
      <c r="E933" s="31">
        <f>LOOKUP(D933,$U$2:$V$15,$V$2:$V$15)</f>
        <v/>
      </c>
      <c r="F933" s="31">
        <f>F207/SUMIFS(F$3:F$722,$B$3:$B$722,$B933)*SUMIFS(Calculations!$E$3:$E$53,Calculations!$A$3:$A$53,$B933)</f>
        <v/>
      </c>
      <c r="G933" s="31">
        <f>G207/SUMIFS(G$3:G$722,$B$3:$B$722,$B933)*SUMIFS(Calculations!$E$3:$E$53,Calculations!$A$3:$A$53,$B933)</f>
        <v/>
      </c>
      <c r="H933" s="31">
        <f>H207/SUMIFS(H$3:H$722,$B$3:$B$722,$B933)*SUMIFS(Calculations!$E$3:$E$53,Calculations!$A$3:$A$53,$B933)</f>
        <v/>
      </c>
      <c r="I933" s="31">
        <f>I207/SUMIFS(I$3:I$722,$B$3:$B$722,$B933)*SUMIFS(Calculations!$E$3:$E$53,Calculations!$A$3:$A$53,$B933)</f>
        <v/>
      </c>
      <c r="J933" s="31">
        <f>J207/SUMIFS(J$3:J$722,$B$3:$B$722,$B933)*SUMIFS(Calculations!$E$3:$E$53,Calculations!$A$3:$A$53,$B933)</f>
        <v/>
      </c>
      <c r="K933" s="31">
        <f>K207/SUMIFS(K$3:K$722,$B$3:$B$722,$B933)*SUMIFS(Calculations!$E$3:$E$53,Calculations!$A$3:$A$53,$B933)</f>
        <v/>
      </c>
      <c r="L933" s="31">
        <f>L207/SUMIFS(L$3:L$722,$B$3:$B$722,$B933)*SUMIFS(Calculations!$E$3:$E$53,Calculations!$A$3:$A$53,$B933)</f>
        <v/>
      </c>
      <c r="M933" s="31">
        <f>M207/SUMIFS(M$3:M$722,$B$3:$B$722,$B933)*SUMIFS(Calculations!$E$3:$E$53,Calculations!$A$3:$A$53,$B933)</f>
        <v/>
      </c>
      <c r="N933" s="31">
        <f>N207/SUMIFS(N$3:N$722,$B$3:$B$722,$B933)*SUMIFS(Calculations!$E$3:$E$53,Calculations!$A$3:$A$53,$B933)</f>
        <v/>
      </c>
      <c r="O933" s="31">
        <f>O207/SUMIFS(O$3:O$722,$B$3:$B$722,$B933)*SUMIFS(Calculations!$E$3:$E$53,Calculations!$A$3:$A$53,$B933)</f>
        <v/>
      </c>
      <c r="P933" s="31">
        <f>P207/SUMIFS(P$3:P$722,$B$3:$B$722,$B933)*SUMIFS(Calculations!$E$3:$E$53,Calculations!$A$3:$A$53,$B933)</f>
        <v/>
      </c>
      <c r="Q933" s="31">
        <f>Q207/SUMIFS(Q$3:Q$722,$B$3:$B$722,$B933)*SUMIFS(Calculations!$E$3:$E$53,Calculations!$A$3:$A$53,$B933)</f>
        <v/>
      </c>
      <c r="R933" s="31">
        <f>R207/SUMIFS(R$3:R$722,$B$3:$B$722,$B933)*SUMIFS(Calculations!$E$3:$E$53,Calculations!$A$3:$A$53,$B933)</f>
        <v/>
      </c>
    </row>
    <row r="934" ht="15.75" customHeight="1">
      <c r="B934" s="31" t="inlineStr">
        <is>
          <t>KS</t>
        </is>
      </c>
      <c r="C934" s="31" t="inlineStr">
        <is>
          <t>Generation</t>
        </is>
      </c>
      <c r="D934" s="31" t="inlineStr">
        <is>
          <t>Offshore Wind</t>
        </is>
      </c>
      <c r="E934" s="31">
        <f>LOOKUP(D934,$U$2:$V$15,$V$2:$V$15)</f>
        <v/>
      </c>
      <c r="F934" s="31">
        <f>F208/SUMIFS(F$3:F$722,$B$3:$B$722,$B934)*SUMIFS(Calculations!$E$3:$E$53,Calculations!$A$3:$A$53,$B934)</f>
        <v/>
      </c>
      <c r="G934" s="31">
        <f>G208/SUMIFS(G$3:G$722,$B$3:$B$722,$B934)*SUMIFS(Calculations!$E$3:$E$53,Calculations!$A$3:$A$53,$B934)</f>
        <v/>
      </c>
      <c r="H934" s="31">
        <f>H208/SUMIFS(H$3:H$722,$B$3:$B$722,$B934)*SUMIFS(Calculations!$E$3:$E$53,Calculations!$A$3:$A$53,$B934)</f>
        <v/>
      </c>
      <c r="I934" s="31">
        <f>I208/SUMIFS(I$3:I$722,$B$3:$B$722,$B934)*SUMIFS(Calculations!$E$3:$E$53,Calculations!$A$3:$A$53,$B934)</f>
        <v/>
      </c>
      <c r="J934" s="31">
        <f>J208/SUMIFS(J$3:J$722,$B$3:$B$722,$B934)*SUMIFS(Calculations!$E$3:$E$53,Calculations!$A$3:$A$53,$B934)</f>
        <v/>
      </c>
      <c r="K934" s="31">
        <f>K208/SUMIFS(K$3:K$722,$B$3:$B$722,$B934)*SUMIFS(Calculations!$E$3:$E$53,Calculations!$A$3:$A$53,$B934)</f>
        <v/>
      </c>
      <c r="L934" s="31">
        <f>L208/SUMIFS(L$3:L$722,$B$3:$B$722,$B934)*SUMIFS(Calculations!$E$3:$E$53,Calculations!$A$3:$A$53,$B934)</f>
        <v/>
      </c>
      <c r="M934" s="31">
        <f>M208/SUMIFS(M$3:M$722,$B$3:$B$722,$B934)*SUMIFS(Calculations!$E$3:$E$53,Calculations!$A$3:$A$53,$B934)</f>
        <v/>
      </c>
      <c r="N934" s="31">
        <f>N208/SUMIFS(N$3:N$722,$B$3:$B$722,$B934)*SUMIFS(Calculations!$E$3:$E$53,Calculations!$A$3:$A$53,$B934)</f>
        <v/>
      </c>
      <c r="O934" s="31">
        <f>O208/SUMIFS(O$3:O$722,$B$3:$B$722,$B934)*SUMIFS(Calculations!$E$3:$E$53,Calculations!$A$3:$A$53,$B934)</f>
        <v/>
      </c>
      <c r="P934" s="31">
        <f>P208/SUMIFS(P$3:P$722,$B$3:$B$722,$B934)*SUMIFS(Calculations!$E$3:$E$53,Calculations!$A$3:$A$53,$B934)</f>
        <v/>
      </c>
      <c r="Q934" s="31">
        <f>Q208/SUMIFS(Q$3:Q$722,$B$3:$B$722,$B934)*SUMIFS(Calculations!$E$3:$E$53,Calculations!$A$3:$A$53,$B934)</f>
        <v/>
      </c>
      <c r="R934" s="31">
        <f>R208/SUMIFS(R$3:R$722,$B$3:$B$722,$B934)*SUMIFS(Calculations!$E$3:$E$53,Calculations!$A$3:$A$53,$B934)</f>
        <v/>
      </c>
    </row>
    <row r="935" ht="15.75" customHeight="1">
      <c r="B935" s="31" t="inlineStr">
        <is>
          <t>KS</t>
        </is>
      </c>
      <c r="C935" s="31" t="inlineStr">
        <is>
          <t>Generation</t>
        </is>
      </c>
      <c r="D935" s="31" t="inlineStr">
        <is>
          <t>Oil-Gas-Steam</t>
        </is>
      </c>
      <c r="E935" s="31">
        <f>LOOKUP(D935,$U$2:$V$15,$V$2:$V$15)</f>
        <v/>
      </c>
      <c r="F935" s="31">
        <f>F209/SUMIFS(F$3:F$722,$B$3:$B$722,$B935)*SUMIFS(Calculations!$E$3:$E$53,Calculations!$A$3:$A$53,$B935)</f>
        <v/>
      </c>
      <c r="G935" s="31">
        <f>G209/SUMIFS(G$3:G$722,$B$3:$B$722,$B935)*SUMIFS(Calculations!$E$3:$E$53,Calculations!$A$3:$A$53,$B935)</f>
        <v/>
      </c>
      <c r="H935" s="31">
        <f>H209/SUMIFS(H$3:H$722,$B$3:$B$722,$B935)*SUMIFS(Calculations!$E$3:$E$53,Calculations!$A$3:$A$53,$B935)</f>
        <v/>
      </c>
      <c r="I935" s="31">
        <f>I209/SUMIFS(I$3:I$722,$B$3:$B$722,$B935)*SUMIFS(Calculations!$E$3:$E$53,Calculations!$A$3:$A$53,$B935)</f>
        <v/>
      </c>
      <c r="J935" s="31">
        <f>J209/SUMIFS(J$3:J$722,$B$3:$B$722,$B935)*SUMIFS(Calculations!$E$3:$E$53,Calculations!$A$3:$A$53,$B935)</f>
        <v/>
      </c>
      <c r="K935" s="31">
        <f>K209/SUMIFS(K$3:K$722,$B$3:$B$722,$B935)*SUMIFS(Calculations!$E$3:$E$53,Calculations!$A$3:$A$53,$B935)</f>
        <v/>
      </c>
      <c r="L935" s="31">
        <f>L209/SUMIFS(L$3:L$722,$B$3:$B$722,$B935)*SUMIFS(Calculations!$E$3:$E$53,Calculations!$A$3:$A$53,$B935)</f>
        <v/>
      </c>
      <c r="M935" s="31">
        <f>M209/SUMIFS(M$3:M$722,$B$3:$B$722,$B935)*SUMIFS(Calculations!$E$3:$E$53,Calculations!$A$3:$A$53,$B935)</f>
        <v/>
      </c>
      <c r="N935" s="31">
        <f>N209/SUMIFS(N$3:N$722,$B$3:$B$722,$B935)*SUMIFS(Calculations!$E$3:$E$53,Calculations!$A$3:$A$53,$B935)</f>
        <v/>
      </c>
      <c r="O935" s="31">
        <f>O209/SUMIFS(O$3:O$722,$B$3:$B$722,$B935)*SUMIFS(Calculations!$E$3:$E$53,Calculations!$A$3:$A$53,$B935)</f>
        <v/>
      </c>
      <c r="P935" s="31">
        <f>P209/SUMIFS(P$3:P$722,$B$3:$B$722,$B935)*SUMIFS(Calculations!$E$3:$E$53,Calculations!$A$3:$A$53,$B935)</f>
        <v/>
      </c>
      <c r="Q935" s="31">
        <f>Q209/SUMIFS(Q$3:Q$722,$B$3:$B$722,$B935)*SUMIFS(Calculations!$E$3:$E$53,Calculations!$A$3:$A$53,$B935)</f>
        <v/>
      </c>
      <c r="R935" s="31">
        <f>R209/SUMIFS(R$3:R$722,$B$3:$B$722,$B935)*SUMIFS(Calculations!$E$3:$E$53,Calculations!$A$3:$A$53,$B935)</f>
        <v/>
      </c>
    </row>
    <row r="936" ht="15.75" customHeight="1">
      <c r="B936" s="31" t="inlineStr">
        <is>
          <t>KS</t>
        </is>
      </c>
      <c r="C936" s="31" t="inlineStr">
        <is>
          <t>Generation</t>
        </is>
      </c>
      <c r="D936" s="31" t="inlineStr">
        <is>
          <t>Rooftop PV</t>
        </is>
      </c>
      <c r="E936" s="31">
        <f>LOOKUP(D936,$U$2:$V$15,$V$2:$V$15)</f>
        <v/>
      </c>
      <c r="F936" s="31">
        <f>F210/SUMIFS(F$3:F$722,$B$3:$B$722,$B936)*SUMIFS(Calculations!$E$3:$E$53,Calculations!$A$3:$A$53,$B936)</f>
        <v/>
      </c>
      <c r="G936" s="31">
        <f>G210/SUMIFS(G$3:G$722,$B$3:$B$722,$B936)*SUMIFS(Calculations!$E$3:$E$53,Calculations!$A$3:$A$53,$B936)</f>
        <v/>
      </c>
      <c r="H936" s="31">
        <f>H210/SUMIFS(H$3:H$722,$B$3:$B$722,$B936)*SUMIFS(Calculations!$E$3:$E$53,Calculations!$A$3:$A$53,$B936)</f>
        <v/>
      </c>
      <c r="I936" s="31">
        <f>I210/SUMIFS(I$3:I$722,$B$3:$B$722,$B936)*SUMIFS(Calculations!$E$3:$E$53,Calculations!$A$3:$A$53,$B936)</f>
        <v/>
      </c>
      <c r="J936" s="31">
        <f>J210/SUMIFS(J$3:J$722,$B$3:$B$722,$B936)*SUMIFS(Calculations!$E$3:$E$53,Calculations!$A$3:$A$53,$B936)</f>
        <v/>
      </c>
      <c r="K936" s="31">
        <f>K210/SUMIFS(K$3:K$722,$B$3:$B$722,$B936)*SUMIFS(Calculations!$E$3:$E$53,Calculations!$A$3:$A$53,$B936)</f>
        <v/>
      </c>
      <c r="L936" s="31">
        <f>L210/SUMIFS(L$3:L$722,$B$3:$B$722,$B936)*SUMIFS(Calculations!$E$3:$E$53,Calculations!$A$3:$A$53,$B936)</f>
        <v/>
      </c>
      <c r="M936" s="31">
        <f>M210/SUMIFS(M$3:M$722,$B$3:$B$722,$B936)*SUMIFS(Calculations!$E$3:$E$53,Calculations!$A$3:$A$53,$B936)</f>
        <v/>
      </c>
      <c r="N936" s="31">
        <f>N210/SUMIFS(N$3:N$722,$B$3:$B$722,$B936)*SUMIFS(Calculations!$E$3:$E$53,Calculations!$A$3:$A$53,$B936)</f>
        <v/>
      </c>
      <c r="O936" s="31">
        <f>O210/SUMIFS(O$3:O$722,$B$3:$B$722,$B936)*SUMIFS(Calculations!$E$3:$E$53,Calculations!$A$3:$A$53,$B936)</f>
        <v/>
      </c>
      <c r="P936" s="31">
        <f>P210/SUMIFS(P$3:P$722,$B$3:$B$722,$B936)*SUMIFS(Calculations!$E$3:$E$53,Calculations!$A$3:$A$53,$B936)</f>
        <v/>
      </c>
      <c r="Q936" s="31">
        <f>Q210/SUMIFS(Q$3:Q$722,$B$3:$B$722,$B936)*SUMIFS(Calculations!$E$3:$E$53,Calculations!$A$3:$A$53,$B936)</f>
        <v/>
      </c>
      <c r="R936" s="31">
        <f>R210/SUMIFS(R$3:R$722,$B$3:$B$722,$B936)*SUMIFS(Calculations!$E$3:$E$53,Calculations!$A$3:$A$53,$B936)</f>
        <v/>
      </c>
    </row>
    <row r="937" ht="15.75" customHeight="1">
      <c r="B937" s="31" t="inlineStr">
        <is>
          <t>KS</t>
        </is>
      </c>
      <c r="C937" s="31" t="inlineStr">
        <is>
          <t>Generation</t>
        </is>
      </c>
      <c r="D937" s="31" t="inlineStr">
        <is>
          <t>Storage</t>
        </is>
      </c>
      <c r="E937" s="31">
        <f>LOOKUP(D937,$U$2:$V$15,$V$2:$V$15)</f>
        <v/>
      </c>
      <c r="F937" s="31">
        <f>F211/SUMIFS(F$3:F$722,$B$3:$B$722,$B937)*SUMIFS(Calculations!$E$3:$E$53,Calculations!$A$3:$A$53,$B937)</f>
        <v/>
      </c>
      <c r="G937" s="31">
        <f>G211/SUMIFS(G$3:G$722,$B$3:$B$722,$B937)*SUMIFS(Calculations!$E$3:$E$53,Calculations!$A$3:$A$53,$B937)</f>
        <v/>
      </c>
      <c r="H937" s="31">
        <f>H211/SUMIFS(H$3:H$722,$B$3:$B$722,$B937)*SUMIFS(Calculations!$E$3:$E$53,Calculations!$A$3:$A$53,$B937)</f>
        <v/>
      </c>
      <c r="I937" s="31">
        <f>I211/SUMIFS(I$3:I$722,$B$3:$B$722,$B937)*SUMIFS(Calculations!$E$3:$E$53,Calculations!$A$3:$A$53,$B937)</f>
        <v/>
      </c>
      <c r="J937" s="31">
        <f>J211/SUMIFS(J$3:J$722,$B$3:$B$722,$B937)*SUMIFS(Calculations!$E$3:$E$53,Calculations!$A$3:$A$53,$B937)</f>
        <v/>
      </c>
      <c r="K937" s="31">
        <f>K211/SUMIFS(K$3:K$722,$B$3:$B$722,$B937)*SUMIFS(Calculations!$E$3:$E$53,Calculations!$A$3:$A$53,$B937)</f>
        <v/>
      </c>
      <c r="L937" s="31">
        <f>L211/SUMIFS(L$3:L$722,$B$3:$B$722,$B937)*SUMIFS(Calculations!$E$3:$E$53,Calculations!$A$3:$A$53,$B937)</f>
        <v/>
      </c>
      <c r="M937" s="31">
        <f>M211/SUMIFS(M$3:M$722,$B$3:$B$722,$B937)*SUMIFS(Calculations!$E$3:$E$53,Calculations!$A$3:$A$53,$B937)</f>
        <v/>
      </c>
      <c r="N937" s="31">
        <f>N211/SUMIFS(N$3:N$722,$B$3:$B$722,$B937)*SUMIFS(Calculations!$E$3:$E$53,Calculations!$A$3:$A$53,$B937)</f>
        <v/>
      </c>
      <c r="O937" s="31">
        <f>O211/SUMIFS(O$3:O$722,$B$3:$B$722,$B937)*SUMIFS(Calculations!$E$3:$E$53,Calculations!$A$3:$A$53,$B937)</f>
        <v/>
      </c>
      <c r="P937" s="31">
        <f>P211/SUMIFS(P$3:P$722,$B$3:$B$722,$B937)*SUMIFS(Calculations!$E$3:$E$53,Calculations!$A$3:$A$53,$B937)</f>
        <v/>
      </c>
      <c r="Q937" s="31">
        <f>Q211/SUMIFS(Q$3:Q$722,$B$3:$B$722,$B937)*SUMIFS(Calculations!$E$3:$E$53,Calculations!$A$3:$A$53,$B937)</f>
        <v/>
      </c>
      <c r="R937" s="31">
        <f>R211/SUMIFS(R$3:R$722,$B$3:$B$722,$B937)*SUMIFS(Calculations!$E$3:$E$53,Calculations!$A$3:$A$53,$B937)</f>
        <v/>
      </c>
    </row>
    <row r="938" ht="15.75" customHeight="1">
      <c r="B938" s="31" t="inlineStr">
        <is>
          <t>KS</t>
        </is>
      </c>
      <c r="C938" s="31" t="inlineStr">
        <is>
          <t>Generation</t>
        </is>
      </c>
      <c r="D938" s="31" t="inlineStr">
        <is>
          <t>Utility PV</t>
        </is>
      </c>
      <c r="E938" s="31">
        <f>LOOKUP(D938,$U$2:$V$15,$V$2:$V$15)</f>
        <v/>
      </c>
      <c r="F938" s="31">
        <f>F212/SUMIFS(F$3:F$722,$B$3:$B$722,$B938)*SUMIFS(Calculations!$E$3:$E$53,Calculations!$A$3:$A$53,$B938)</f>
        <v/>
      </c>
      <c r="G938" s="31">
        <f>G212/SUMIFS(G$3:G$722,$B$3:$B$722,$B938)*SUMIFS(Calculations!$E$3:$E$53,Calculations!$A$3:$A$53,$B938)</f>
        <v/>
      </c>
      <c r="H938" s="31">
        <f>H212/SUMIFS(H$3:H$722,$B$3:$B$722,$B938)*SUMIFS(Calculations!$E$3:$E$53,Calculations!$A$3:$A$53,$B938)</f>
        <v/>
      </c>
      <c r="I938" s="31">
        <f>I212/SUMIFS(I$3:I$722,$B$3:$B$722,$B938)*SUMIFS(Calculations!$E$3:$E$53,Calculations!$A$3:$A$53,$B938)</f>
        <v/>
      </c>
      <c r="J938" s="31">
        <f>J212/SUMIFS(J$3:J$722,$B$3:$B$722,$B938)*SUMIFS(Calculations!$E$3:$E$53,Calculations!$A$3:$A$53,$B938)</f>
        <v/>
      </c>
      <c r="K938" s="31">
        <f>K212/SUMIFS(K$3:K$722,$B$3:$B$722,$B938)*SUMIFS(Calculations!$E$3:$E$53,Calculations!$A$3:$A$53,$B938)</f>
        <v/>
      </c>
      <c r="L938" s="31">
        <f>L212/SUMIFS(L$3:L$722,$B$3:$B$722,$B938)*SUMIFS(Calculations!$E$3:$E$53,Calculations!$A$3:$A$53,$B938)</f>
        <v/>
      </c>
      <c r="M938" s="31">
        <f>M212/SUMIFS(M$3:M$722,$B$3:$B$722,$B938)*SUMIFS(Calculations!$E$3:$E$53,Calculations!$A$3:$A$53,$B938)</f>
        <v/>
      </c>
      <c r="N938" s="31">
        <f>N212/SUMIFS(N$3:N$722,$B$3:$B$722,$B938)*SUMIFS(Calculations!$E$3:$E$53,Calculations!$A$3:$A$53,$B938)</f>
        <v/>
      </c>
      <c r="O938" s="31">
        <f>O212/SUMIFS(O$3:O$722,$B$3:$B$722,$B938)*SUMIFS(Calculations!$E$3:$E$53,Calculations!$A$3:$A$53,$B938)</f>
        <v/>
      </c>
      <c r="P938" s="31">
        <f>P212/SUMIFS(P$3:P$722,$B$3:$B$722,$B938)*SUMIFS(Calculations!$E$3:$E$53,Calculations!$A$3:$A$53,$B938)</f>
        <v/>
      </c>
      <c r="Q938" s="31">
        <f>Q212/SUMIFS(Q$3:Q$722,$B$3:$B$722,$B938)*SUMIFS(Calculations!$E$3:$E$53,Calculations!$A$3:$A$53,$B938)</f>
        <v/>
      </c>
      <c r="R938" s="31">
        <f>R212/SUMIFS(R$3:R$722,$B$3:$B$722,$B938)*SUMIFS(Calculations!$E$3:$E$53,Calculations!$A$3:$A$53,$B938)</f>
        <v/>
      </c>
    </row>
    <row r="939" ht="15.75" customHeight="1">
      <c r="B939" s="31" t="inlineStr">
        <is>
          <t>KY</t>
        </is>
      </c>
      <c r="C939" s="31" t="inlineStr">
        <is>
          <t>Generation</t>
        </is>
      </c>
      <c r="D939" s="31" t="inlineStr">
        <is>
          <t>Biopower</t>
        </is>
      </c>
      <c r="E939" s="31">
        <f>LOOKUP(D939,$U$2:$V$15,$V$2:$V$15)</f>
        <v/>
      </c>
      <c r="F939" s="31">
        <f>F213/SUMIFS(F$3:F$722,$B$3:$B$722,$B939)*SUMIFS(Calculations!$E$3:$E$53,Calculations!$A$3:$A$53,$B939)</f>
        <v/>
      </c>
      <c r="G939" s="31">
        <f>G213/SUMIFS(G$3:G$722,$B$3:$B$722,$B939)*SUMIFS(Calculations!$E$3:$E$53,Calculations!$A$3:$A$53,$B939)</f>
        <v/>
      </c>
      <c r="H939" s="31">
        <f>H213/SUMIFS(H$3:H$722,$B$3:$B$722,$B939)*SUMIFS(Calculations!$E$3:$E$53,Calculations!$A$3:$A$53,$B939)</f>
        <v/>
      </c>
      <c r="I939" s="31">
        <f>I213/SUMIFS(I$3:I$722,$B$3:$B$722,$B939)*SUMIFS(Calculations!$E$3:$E$53,Calculations!$A$3:$A$53,$B939)</f>
        <v/>
      </c>
      <c r="J939" s="31">
        <f>J213/SUMIFS(J$3:J$722,$B$3:$B$722,$B939)*SUMIFS(Calculations!$E$3:$E$53,Calculations!$A$3:$A$53,$B939)</f>
        <v/>
      </c>
      <c r="K939" s="31">
        <f>K213/SUMIFS(K$3:K$722,$B$3:$B$722,$B939)*SUMIFS(Calculations!$E$3:$E$53,Calculations!$A$3:$A$53,$B939)</f>
        <v/>
      </c>
      <c r="L939" s="31">
        <f>L213/SUMIFS(L$3:L$722,$B$3:$B$722,$B939)*SUMIFS(Calculations!$E$3:$E$53,Calculations!$A$3:$A$53,$B939)</f>
        <v/>
      </c>
      <c r="M939" s="31">
        <f>M213/SUMIFS(M$3:M$722,$B$3:$B$722,$B939)*SUMIFS(Calculations!$E$3:$E$53,Calculations!$A$3:$A$53,$B939)</f>
        <v/>
      </c>
      <c r="N939" s="31">
        <f>N213/SUMIFS(N$3:N$722,$B$3:$B$722,$B939)*SUMIFS(Calculations!$E$3:$E$53,Calculations!$A$3:$A$53,$B939)</f>
        <v/>
      </c>
      <c r="O939" s="31">
        <f>O213/SUMIFS(O$3:O$722,$B$3:$B$722,$B939)*SUMIFS(Calculations!$E$3:$E$53,Calculations!$A$3:$A$53,$B939)</f>
        <v/>
      </c>
      <c r="P939" s="31">
        <f>P213/SUMIFS(P$3:P$722,$B$3:$B$722,$B939)*SUMIFS(Calculations!$E$3:$E$53,Calculations!$A$3:$A$53,$B939)</f>
        <v/>
      </c>
      <c r="Q939" s="31">
        <f>Q213/SUMIFS(Q$3:Q$722,$B$3:$B$722,$B939)*SUMIFS(Calculations!$E$3:$E$53,Calculations!$A$3:$A$53,$B939)</f>
        <v/>
      </c>
      <c r="R939" s="31">
        <f>R213/SUMIFS(R$3:R$722,$B$3:$B$722,$B939)*SUMIFS(Calculations!$E$3:$E$53,Calculations!$A$3:$A$53,$B939)</f>
        <v/>
      </c>
    </row>
    <row r="940" ht="15.75" customHeight="1">
      <c r="B940" s="31" t="inlineStr">
        <is>
          <t>KY</t>
        </is>
      </c>
      <c r="C940" s="31" t="inlineStr">
        <is>
          <t>Generation</t>
        </is>
      </c>
      <c r="D940" s="31" t="inlineStr">
        <is>
          <t>Coal</t>
        </is>
      </c>
      <c r="E940" s="31">
        <f>LOOKUP(D940,$U$2:$V$15,$V$2:$V$15)</f>
        <v/>
      </c>
      <c r="F940" s="31">
        <f>F214/SUMIFS(F$3:F$722,$B$3:$B$722,$B940)*SUMIFS(Calculations!$E$3:$E$53,Calculations!$A$3:$A$53,$B940)</f>
        <v/>
      </c>
      <c r="G940" s="31">
        <f>G214/SUMIFS(G$3:G$722,$B$3:$B$722,$B940)*SUMIFS(Calculations!$E$3:$E$53,Calculations!$A$3:$A$53,$B940)</f>
        <v/>
      </c>
      <c r="H940" s="31">
        <f>H214/SUMIFS(H$3:H$722,$B$3:$B$722,$B940)*SUMIFS(Calculations!$E$3:$E$53,Calculations!$A$3:$A$53,$B940)</f>
        <v/>
      </c>
      <c r="I940" s="31">
        <f>I214/SUMIFS(I$3:I$722,$B$3:$B$722,$B940)*SUMIFS(Calculations!$E$3:$E$53,Calculations!$A$3:$A$53,$B940)</f>
        <v/>
      </c>
      <c r="J940" s="31">
        <f>J214/SUMIFS(J$3:J$722,$B$3:$B$722,$B940)*SUMIFS(Calculations!$E$3:$E$53,Calculations!$A$3:$A$53,$B940)</f>
        <v/>
      </c>
      <c r="K940" s="31">
        <f>K214/SUMIFS(K$3:K$722,$B$3:$B$722,$B940)*SUMIFS(Calculations!$E$3:$E$53,Calculations!$A$3:$A$53,$B940)</f>
        <v/>
      </c>
      <c r="L940" s="31">
        <f>L214/SUMIFS(L$3:L$722,$B$3:$B$722,$B940)*SUMIFS(Calculations!$E$3:$E$53,Calculations!$A$3:$A$53,$B940)</f>
        <v/>
      </c>
      <c r="M940" s="31">
        <f>M214/SUMIFS(M$3:M$722,$B$3:$B$722,$B940)*SUMIFS(Calculations!$E$3:$E$53,Calculations!$A$3:$A$53,$B940)</f>
        <v/>
      </c>
      <c r="N940" s="31">
        <f>N214/SUMIFS(N$3:N$722,$B$3:$B$722,$B940)*SUMIFS(Calculations!$E$3:$E$53,Calculations!$A$3:$A$53,$B940)</f>
        <v/>
      </c>
      <c r="O940" s="31">
        <f>O214/SUMIFS(O$3:O$722,$B$3:$B$722,$B940)*SUMIFS(Calculations!$E$3:$E$53,Calculations!$A$3:$A$53,$B940)</f>
        <v/>
      </c>
      <c r="P940" s="31">
        <f>P214/SUMIFS(P$3:P$722,$B$3:$B$722,$B940)*SUMIFS(Calculations!$E$3:$E$53,Calculations!$A$3:$A$53,$B940)</f>
        <v/>
      </c>
      <c r="Q940" s="31">
        <f>Q214/SUMIFS(Q$3:Q$722,$B$3:$B$722,$B940)*SUMIFS(Calculations!$E$3:$E$53,Calculations!$A$3:$A$53,$B940)</f>
        <v/>
      </c>
      <c r="R940" s="31">
        <f>R214/SUMIFS(R$3:R$722,$B$3:$B$722,$B940)*SUMIFS(Calculations!$E$3:$E$53,Calculations!$A$3:$A$53,$B940)</f>
        <v/>
      </c>
    </row>
    <row r="941" ht="15.75" customHeight="1">
      <c r="B941" s="31" t="inlineStr">
        <is>
          <t>KY</t>
        </is>
      </c>
      <c r="C941" s="31" t="inlineStr">
        <is>
          <t>Generation</t>
        </is>
      </c>
      <c r="D941" s="31" t="inlineStr">
        <is>
          <t>CSP</t>
        </is>
      </c>
      <c r="E941" s="31">
        <f>LOOKUP(D941,$U$2:$V$15,$V$2:$V$15)</f>
        <v/>
      </c>
      <c r="F941" s="31">
        <f>F215/SUMIFS(F$3:F$722,$B$3:$B$722,$B941)*SUMIFS(Calculations!$E$3:$E$53,Calculations!$A$3:$A$53,$B941)</f>
        <v/>
      </c>
      <c r="G941" s="31">
        <f>G215/SUMIFS(G$3:G$722,$B$3:$B$722,$B941)*SUMIFS(Calculations!$E$3:$E$53,Calculations!$A$3:$A$53,$B941)</f>
        <v/>
      </c>
      <c r="H941" s="31">
        <f>H215/SUMIFS(H$3:H$722,$B$3:$B$722,$B941)*SUMIFS(Calculations!$E$3:$E$53,Calculations!$A$3:$A$53,$B941)</f>
        <v/>
      </c>
      <c r="I941" s="31">
        <f>I215/SUMIFS(I$3:I$722,$B$3:$B$722,$B941)*SUMIFS(Calculations!$E$3:$E$53,Calculations!$A$3:$A$53,$B941)</f>
        <v/>
      </c>
      <c r="J941" s="31">
        <f>J215/SUMIFS(J$3:J$722,$B$3:$B$722,$B941)*SUMIFS(Calculations!$E$3:$E$53,Calculations!$A$3:$A$53,$B941)</f>
        <v/>
      </c>
      <c r="K941" s="31">
        <f>K215/SUMIFS(K$3:K$722,$B$3:$B$722,$B941)*SUMIFS(Calculations!$E$3:$E$53,Calculations!$A$3:$A$53,$B941)</f>
        <v/>
      </c>
      <c r="L941" s="31">
        <f>L215/SUMIFS(L$3:L$722,$B$3:$B$722,$B941)*SUMIFS(Calculations!$E$3:$E$53,Calculations!$A$3:$A$53,$B941)</f>
        <v/>
      </c>
      <c r="M941" s="31">
        <f>M215/SUMIFS(M$3:M$722,$B$3:$B$722,$B941)*SUMIFS(Calculations!$E$3:$E$53,Calculations!$A$3:$A$53,$B941)</f>
        <v/>
      </c>
      <c r="N941" s="31">
        <f>N215/SUMIFS(N$3:N$722,$B$3:$B$722,$B941)*SUMIFS(Calculations!$E$3:$E$53,Calculations!$A$3:$A$53,$B941)</f>
        <v/>
      </c>
      <c r="O941" s="31">
        <f>O215/SUMIFS(O$3:O$722,$B$3:$B$722,$B941)*SUMIFS(Calculations!$E$3:$E$53,Calculations!$A$3:$A$53,$B941)</f>
        <v/>
      </c>
      <c r="P941" s="31">
        <f>P215/SUMIFS(P$3:P$722,$B$3:$B$722,$B941)*SUMIFS(Calculations!$E$3:$E$53,Calculations!$A$3:$A$53,$B941)</f>
        <v/>
      </c>
      <c r="Q941" s="31">
        <f>Q215/SUMIFS(Q$3:Q$722,$B$3:$B$722,$B941)*SUMIFS(Calculations!$E$3:$E$53,Calculations!$A$3:$A$53,$B941)</f>
        <v/>
      </c>
      <c r="R941" s="31">
        <f>R215/SUMIFS(R$3:R$722,$B$3:$B$722,$B941)*SUMIFS(Calculations!$E$3:$E$53,Calculations!$A$3:$A$53,$B941)</f>
        <v/>
      </c>
    </row>
    <row r="942" ht="15.75" customHeight="1">
      <c r="B942" s="31" t="inlineStr">
        <is>
          <t>KY</t>
        </is>
      </c>
      <c r="C942" s="31" t="inlineStr">
        <is>
          <t>Generation</t>
        </is>
      </c>
      <c r="D942" s="31" t="inlineStr">
        <is>
          <t>Geothermal</t>
        </is>
      </c>
      <c r="E942" s="31">
        <f>LOOKUP(D942,$U$2:$V$15,$V$2:$V$15)</f>
        <v/>
      </c>
      <c r="F942" s="31">
        <f>F216/SUMIFS(F$3:F$722,$B$3:$B$722,$B942)*SUMIFS(Calculations!$E$3:$E$53,Calculations!$A$3:$A$53,$B942)</f>
        <v/>
      </c>
      <c r="G942" s="31">
        <f>G216/SUMIFS(G$3:G$722,$B$3:$B$722,$B942)*SUMIFS(Calculations!$E$3:$E$53,Calculations!$A$3:$A$53,$B942)</f>
        <v/>
      </c>
      <c r="H942" s="31">
        <f>H216/SUMIFS(H$3:H$722,$B$3:$B$722,$B942)*SUMIFS(Calculations!$E$3:$E$53,Calculations!$A$3:$A$53,$B942)</f>
        <v/>
      </c>
      <c r="I942" s="31">
        <f>I216/SUMIFS(I$3:I$722,$B$3:$B$722,$B942)*SUMIFS(Calculations!$E$3:$E$53,Calculations!$A$3:$A$53,$B942)</f>
        <v/>
      </c>
      <c r="J942" s="31">
        <f>J216/SUMIFS(J$3:J$722,$B$3:$B$722,$B942)*SUMIFS(Calculations!$E$3:$E$53,Calculations!$A$3:$A$53,$B942)</f>
        <v/>
      </c>
      <c r="K942" s="31">
        <f>K216/SUMIFS(K$3:K$722,$B$3:$B$722,$B942)*SUMIFS(Calculations!$E$3:$E$53,Calculations!$A$3:$A$53,$B942)</f>
        <v/>
      </c>
      <c r="L942" s="31">
        <f>L216/SUMIFS(L$3:L$722,$B$3:$B$722,$B942)*SUMIFS(Calculations!$E$3:$E$53,Calculations!$A$3:$A$53,$B942)</f>
        <v/>
      </c>
      <c r="M942" s="31">
        <f>M216/SUMIFS(M$3:M$722,$B$3:$B$722,$B942)*SUMIFS(Calculations!$E$3:$E$53,Calculations!$A$3:$A$53,$B942)</f>
        <v/>
      </c>
      <c r="N942" s="31">
        <f>N216/SUMIFS(N$3:N$722,$B$3:$B$722,$B942)*SUMIFS(Calculations!$E$3:$E$53,Calculations!$A$3:$A$53,$B942)</f>
        <v/>
      </c>
      <c r="O942" s="31">
        <f>O216/SUMIFS(O$3:O$722,$B$3:$B$722,$B942)*SUMIFS(Calculations!$E$3:$E$53,Calculations!$A$3:$A$53,$B942)</f>
        <v/>
      </c>
      <c r="P942" s="31">
        <f>P216/SUMIFS(P$3:P$722,$B$3:$B$722,$B942)*SUMIFS(Calculations!$E$3:$E$53,Calculations!$A$3:$A$53,$B942)</f>
        <v/>
      </c>
      <c r="Q942" s="31">
        <f>Q216/SUMIFS(Q$3:Q$722,$B$3:$B$722,$B942)*SUMIFS(Calculations!$E$3:$E$53,Calculations!$A$3:$A$53,$B942)</f>
        <v/>
      </c>
      <c r="R942" s="31">
        <f>R216/SUMIFS(R$3:R$722,$B$3:$B$722,$B942)*SUMIFS(Calculations!$E$3:$E$53,Calculations!$A$3:$A$53,$B942)</f>
        <v/>
      </c>
    </row>
    <row r="943" ht="15.75" customHeight="1">
      <c r="B943" s="31" t="inlineStr">
        <is>
          <t>KY</t>
        </is>
      </c>
      <c r="C943" s="31" t="inlineStr">
        <is>
          <t>Generation</t>
        </is>
      </c>
      <c r="D943" s="31" t="inlineStr">
        <is>
          <t>Hydro</t>
        </is>
      </c>
      <c r="E943" s="31">
        <f>LOOKUP(D943,$U$2:$V$15,$V$2:$V$15)</f>
        <v/>
      </c>
      <c r="F943" s="31">
        <f>F217/SUMIFS(F$3:F$722,$B$3:$B$722,$B943)*SUMIFS(Calculations!$E$3:$E$53,Calculations!$A$3:$A$53,$B943)</f>
        <v/>
      </c>
      <c r="G943" s="31">
        <f>G217/SUMIFS(G$3:G$722,$B$3:$B$722,$B943)*SUMIFS(Calculations!$E$3:$E$53,Calculations!$A$3:$A$53,$B943)</f>
        <v/>
      </c>
      <c r="H943" s="31">
        <f>H217/SUMIFS(H$3:H$722,$B$3:$B$722,$B943)*SUMIFS(Calculations!$E$3:$E$53,Calculations!$A$3:$A$53,$B943)</f>
        <v/>
      </c>
      <c r="I943" s="31">
        <f>I217/SUMIFS(I$3:I$722,$B$3:$B$722,$B943)*SUMIFS(Calculations!$E$3:$E$53,Calculations!$A$3:$A$53,$B943)</f>
        <v/>
      </c>
      <c r="J943" s="31">
        <f>J217/SUMIFS(J$3:J$722,$B$3:$B$722,$B943)*SUMIFS(Calculations!$E$3:$E$53,Calculations!$A$3:$A$53,$B943)</f>
        <v/>
      </c>
      <c r="K943" s="31">
        <f>K217/SUMIFS(K$3:K$722,$B$3:$B$722,$B943)*SUMIFS(Calculations!$E$3:$E$53,Calculations!$A$3:$A$53,$B943)</f>
        <v/>
      </c>
      <c r="L943" s="31">
        <f>L217/SUMIFS(L$3:L$722,$B$3:$B$722,$B943)*SUMIFS(Calculations!$E$3:$E$53,Calculations!$A$3:$A$53,$B943)</f>
        <v/>
      </c>
      <c r="M943" s="31">
        <f>M217/SUMIFS(M$3:M$722,$B$3:$B$722,$B943)*SUMIFS(Calculations!$E$3:$E$53,Calculations!$A$3:$A$53,$B943)</f>
        <v/>
      </c>
      <c r="N943" s="31">
        <f>N217/SUMIFS(N$3:N$722,$B$3:$B$722,$B943)*SUMIFS(Calculations!$E$3:$E$53,Calculations!$A$3:$A$53,$B943)</f>
        <v/>
      </c>
      <c r="O943" s="31">
        <f>O217/SUMIFS(O$3:O$722,$B$3:$B$722,$B943)*SUMIFS(Calculations!$E$3:$E$53,Calculations!$A$3:$A$53,$B943)</f>
        <v/>
      </c>
      <c r="P943" s="31">
        <f>P217/SUMIFS(P$3:P$722,$B$3:$B$722,$B943)*SUMIFS(Calculations!$E$3:$E$53,Calculations!$A$3:$A$53,$B943)</f>
        <v/>
      </c>
      <c r="Q943" s="31">
        <f>Q217/SUMIFS(Q$3:Q$722,$B$3:$B$722,$B943)*SUMIFS(Calculations!$E$3:$E$53,Calculations!$A$3:$A$53,$B943)</f>
        <v/>
      </c>
      <c r="R943" s="31">
        <f>R217/SUMIFS(R$3:R$722,$B$3:$B$722,$B943)*SUMIFS(Calculations!$E$3:$E$53,Calculations!$A$3:$A$53,$B943)</f>
        <v/>
      </c>
    </row>
    <row r="944" ht="15.75" customHeight="1">
      <c r="B944" s="31" t="inlineStr">
        <is>
          <t>KY</t>
        </is>
      </c>
      <c r="C944" s="31" t="inlineStr">
        <is>
          <t>Generation</t>
        </is>
      </c>
      <c r="D944" s="31" t="inlineStr">
        <is>
          <t>Imports</t>
        </is>
      </c>
      <c r="E944" s="31">
        <f>LOOKUP(D944,$U$2:$V$15,$V$2:$V$15)</f>
        <v/>
      </c>
      <c r="F944" s="31">
        <f>F218/SUMIFS(F$3:F$722,$B$3:$B$722,$B944)*SUMIFS(Calculations!$E$3:$E$53,Calculations!$A$3:$A$53,$B944)</f>
        <v/>
      </c>
      <c r="G944" s="31">
        <f>G218/SUMIFS(G$3:G$722,$B$3:$B$722,$B944)*SUMIFS(Calculations!$E$3:$E$53,Calculations!$A$3:$A$53,$B944)</f>
        <v/>
      </c>
      <c r="H944" s="31">
        <f>H218/SUMIFS(H$3:H$722,$B$3:$B$722,$B944)*SUMIFS(Calculations!$E$3:$E$53,Calculations!$A$3:$A$53,$B944)</f>
        <v/>
      </c>
      <c r="I944" s="31">
        <f>I218/SUMIFS(I$3:I$722,$B$3:$B$722,$B944)*SUMIFS(Calculations!$E$3:$E$53,Calculations!$A$3:$A$53,$B944)</f>
        <v/>
      </c>
      <c r="J944" s="31">
        <f>J218/SUMIFS(J$3:J$722,$B$3:$B$722,$B944)*SUMIFS(Calculations!$E$3:$E$53,Calculations!$A$3:$A$53,$B944)</f>
        <v/>
      </c>
      <c r="K944" s="31">
        <f>K218/SUMIFS(K$3:K$722,$B$3:$B$722,$B944)*SUMIFS(Calculations!$E$3:$E$53,Calculations!$A$3:$A$53,$B944)</f>
        <v/>
      </c>
      <c r="L944" s="31">
        <f>L218/SUMIFS(L$3:L$722,$B$3:$B$722,$B944)*SUMIFS(Calculations!$E$3:$E$53,Calculations!$A$3:$A$53,$B944)</f>
        <v/>
      </c>
      <c r="M944" s="31">
        <f>M218/SUMIFS(M$3:M$722,$B$3:$B$722,$B944)*SUMIFS(Calculations!$E$3:$E$53,Calculations!$A$3:$A$53,$B944)</f>
        <v/>
      </c>
      <c r="N944" s="31">
        <f>N218/SUMIFS(N$3:N$722,$B$3:$B$722,$B944)*SUMIFS(Calculations!$E$3:$E$53,Calculations!$A$3:$A$53,$B944)</f>
        <v/>
      </c>
      <c r="O944" s="31">
        <f>O218/SUMIFS(O$3:O$722,$B$3:$B$722,$B944)*SUMIFS(Calculations!$E$3:$E$53,Calculations!$A$3:$A$53,$B944)</f>
        <v/>
      </c>
      <c r="P944" s="31">
        <f>P218/SUMIFS(P$3:P$722,$B$3:$B$722,$B944)*SUMIFS(Calculations!$E$3:$E$53,Calculations!$A$3:$A$53,$B944)</f>
        <v/>
      </c>
      <c r="Q944" s="31">
        <f>Q218/SUMIFS(Q$3:Q$722,$B$3:$B$722,$B944)*SUMIFS(Calculations!$E$3:$E$53,Calculations!$A$3:$A$53,$B944)</f>
        <v/>
      </c>
      <c r="R944" s="31">
        <f>R218/SUMIFS(R$3:R$722,$B$3:$B$722,$B944)*SUMIFS(Calculations!$E$3:$E$53,Calculations!$A$3:$A$53,$B944)</f>
        <v/>
      </c>
    </row>
    <row r="945" ht="15.75" customHeight="1">
      <c r="B945" s="31" t="inlineStr">
        <is>
          <t>KY</t>
        </is>
      </c>
      <c r="C945" s="31" t="inlineStr">
        <is>
          <t>Generation</t>
        </is>
      </c>
      <c r="D945" s="31" t="inlineStr">
        <is>
          <t>Land-based Wind</t>
        </is>
      </c>
      <c r="E945" s="31">
        <f>LOOKUP(D945,$U$2:$V$15,$V$2:$V$15)</f>
        <v/>
      </c>
      <c r="F945" s="31">
        <f>F219/SUMIFS(F$3:F$722,$B$3:$B$722,$B945)*SUMIFS(Calculations!$E$3:$E$53,Calculations!$A$3:$A$53,$B945)</f>
        <v/>
      </c>
      <c r="G945" s="31">
        <f>G219/SUMIFS(G$3:G$722,$B$3:$B$722,$B945)*SUMIFS(Calculations!$E$3:$E$53,Calculations!$A$3:$A$53,$B945)</f>
        <v/>
      </c>
      <c r="H945" s="31">
        <f>H219/SUMIFS(H$3:H$722,$B$3:$B$722,$B945)*SUMIFS(Calculations!$E$3:$E$53,Calculations!$A$3:$A$53,$B945)</f>
        <v/>
      </c>
      <c r="I945" s="31">
        <f>I219/SUMIFS(I$3:I$722,$B$3:$B$722,$B945)*SUMIFS(Calculations!$E$3:$E$53,Calculations!$A$3:$A$53,$B945)</f>
        <v/>
      </c>
      <c r="J945" s="31">
        <f>J219/SUMIFS(J$3:J$722,$B$3:$B$722,$B945)*SUMIFS(Calculations!$E$3:$E$53,Calculations!$A$3:$A$53,$B945)</f>
        <v/>
      </c>
      <c r="K945" s="31">
        <f>K219/SUMIFS(K$3:K$722,$B$3:$B$722,$B945)*SUMIFS(Calculations!$E$3:$E$53,Calculations!$A$3:$A$53,$B945)</f>
        <v/>
      </c>
      <c r="L945" s="31">
        <f>L219/SUMIFS(L$3:L$722,$B$3:$B$722,$B945)*SUMIFS(Calculations!$E$3:$E$53,Calculations!$A$3:$A$53,$B945)</f>
        <v/>
      </c>
      <c r="M945" s="31">
        <f>M219/SUMIFS(M$3:M$722,$B$3:$B$722,$B945)*SUMIFS(Calculations!$E$3:$E$53,Calculations!$A$3:$A$53,$B945)</f>
        <v/>
      </c>
      <c r="N945" s="31">
        <f>N219/SUMIFS(N$3:N$722,$B$3:$B$722,$B945)*SUMIFS(Calculations!$E$3:$E$53,Calculations!$A$3:$A$53,$B945)</f>
        <v/>
      </c>
      <c r="O945" s="31">
        <f>O219/SUMIFS(O$3:O$722,$B$3:$B$722,$B945)*SUMIFS(Calculations!$E$3:$E$53,Calculations!$A$3:$A$53,$B945)</f>
        <v/>
      </c>
      <c r="P945" s="31">
        <f>P219/SUMIFS(P$3:P$722,$B$3:$B$722,$B945)*SUMIFS(Calculations!$E$3:$E$53,Calculations!$A$3:$A$53,$B945)</f>
        <v/>
      </c>
      <c r="Q945" s="31">
        <f>Q219/SUMIFS(Q$3:Q$722,$B$3:$B$722,$B945)*SUMIFS(Calculations!$E$3:$E$53,Calculations!$A$3:$A$53,$B945)</f>
        <v/>
      </c>
      <c r="R945" s="31">
        <f>R219/SUMIFS(R$3:R$722,$B$3:$B$722,$B945)*SUMIFS(Calculations!$E$3:$E$53,Calculations!$A$3:$A$53,$B945)</f>
        <v/>
      </c>
    </row>
    <row r="946" ht="15.75" customHeight="1">
      <c r="B946" s="31" t="inlineStr">
        <is>
          <t>KY</t>
        </is>
      </c>
      <c r="C946" s="31" t="inlineStr">
        <is>
          <t>Generation</t>
        </is>
      </c>
      <c r="D946" s="31" t="inlineStr">
        <is>
          <t>NG-CC</t>
        </is>
      </c>
      <c r="E946" s="31">
        <f>LOOKUP(D946,$U$2:$V$15,$V$2:$V$15)</f>
        <v/>
      </c>
      <c r="F946" s="31">
        <f>F220/SUMIFS(F$3:F$722,$B$3:$B$722,$B946)*SUMIFS(Calculations!$E$3:$E$53,Calculations!$A$3:$A$53,$B946)</f>
        <v/>
      </c>
      <c r="G946" s="31">
        <f>G220/SUMIFS(G$3:G$722,$B$3:$B$722,$B946)*SUMIFS(Calculations!$E$3:$E$53,Calculations!$A$3:$A$53,$B946)</f>
        <v/>
      </c>
      <c r="H946" s="31">
        <f>H220/SUMIFS(H$3:H$722,$B$3:$B$722,$B946)*SUMIFS(Calculations!$E$3:$E$53,Calculations!$A$3:$A$53,$B946)</f>
        <v/>
      </c>
      <c r="I946" s="31">
        <f>I220/SUMIFS(I$3:I$722,$B$3:$B$722,$B946)*SUMIFS(Calculations!$E$3:$E$53,Calculations!$A$3:$A$53,$B946)</f>
        <v/>
      </c>
      <c r="J946" s="31">
        <f>J220/SUMIFS(J$3:J$722,$B$3:$B$722,$B946)*SUMIFS(Calculations!$E$3:$E$53,Calculations!$A$3:$A$53,$B946)</f>
        <v/>
      </c>
      <c r="K946" s="31">
        <f>K220/SUMIFS(K$3:K$722,$B$3:$B$722,$B946)*SUMIFS(Calculations!$E$3:$E$53,Calculations!$A$3:$A$53,$B946)</f>
        <v/>
      </c>
      <c r="L946" s="31">
        <f>L220/SUMIFS(L$3:L$722,$B$3:$B$722,$B946)*SUMIFS(Calculations!$E$3:$E$53,Calculations!$A$3:$A$53,$B946)</f>
        <v/>
      </c>
      <c r="M946" s="31">
        <f>M220/SUMIFS(M$3:M$722,$B$3:$B$722,$B946)*SUMIFS(Calculations!$E$3:$E$53,Calculations!$A$3:$A$53,$B946)</f>
        <v/>
      </c>
      <c r="N946" s="31">
        <f>N220/SUMIFS(N$3:N$722,$B$3:$B$722,$B946)*SUMIFS(Calculations!$E$3:$E$53,Calculations!$A$3:$A$53,$B946)</f>
        <v/>
      </c>
      <c r="O946" s="31">
        <f>O220/SUMIFS(O$3:O$722,$B$3:$B$722,$B946)*SUMIFS(Calculations!$E$3:$E$53,Calculations!$A$3:$A$53,$B946)</f>
        <v/>
      </c>
      <c r="P946" s="31">
        <f>P220/SUMIFS(P$3:P$722,$B$3:$B$722,$B946)*SUMIFS(Calculations!$E$3:$E$53,Calculations!$A$3:$A$53,$B946)</f>
        <v/>
      </c>
      <c r="Q946" s="31">
        <f>Q220/SUMIFS(Q$3:Q$722,$B$3:$B$722,$B946)*SUMIFS(Calculations!$E$3:$E$53,Calculations!$A$3:$A$53,$B946)</f>
        <v/>
      </c>
      <c r="R946" s="31">
        <f>R220/SUMIFS(R$3:R$722,$B$3:$B$722,$B946)*SUMIFS(Calculations!$E$3:$E$53,Calculations!$A$3:$A$53,$B946)</f>
        <v/>
      </c>
    </row>
    <row r="947" ht="15.75" customHeight="1">
      <c r="B947" s="31" t="inlineStr">
        <is>
          <t>KY</t>
        </is>
      </c>
      <c r="C947" s="31" t="inlineStr">
        <is>
          <t>Generation</t>
        </is>
      </c>
      <c r="D947" s="31" t="inlineStr">
        <is>
          <t>NG-CT</t>
        </is>
      </c>
      <c r="E947" s="31">
        <f>LOOKUP(D947,$U$2:$V$15,$V$2:$V$15)</f>
        <v/>
      </c>
      <c r="F947" s="31">
        <f>F221/SUMIFS(F$3:F$722,$B$3:$B$722,$B947)*SUMIFS(Calculations!$E$3:$E$53,Calculations!$A$3:$A$53,$B947)</f>
        <v/>
      </c>
      <c r="G947" s="31">
        <f>G221/SUMIFS(G$3:G$722,$B$3:$B$722,$B947)*SUMIFS(Calculations!$E$3:$E$53,Calculations!$A$3:$A$53,$B947)</f>
        <v/>
      </c>
      <c r="H947" s="31">
        <f>H221/SUMIFS(H$3:H$722,$B$3:$B$722,$B947)*SUMIFS(Calculations!$E$3:$E$53,Calculations!$A$3:$A$53,$B947)</f>
        <v/>
      </c>
      <c r="I947" s="31">
        <f>I221/SUMIFS(I$3:I$722,$B$3:$B$722,$B947)*SUMIFS(Calculations!$E$3:$E$53,Calculations!$A$3:$A$53,$B947)</f>
        <v/>
      </c>
      <c r="J947" s="31">
        <f>J221/SUMIFS(J$3:J$722,$B$3:$B$722,$B947)*SUMIFS(Calculations!$E$3:$E$53,Calculations!$A$3:$A$53,$B947)</f>
        <v/>
      </c>
      <c r="K947" s="31">
        <f>K221/SUMIFS(K$3:K$722,$B$3:$B$722,$B947)*SUMIFS(Calculations!$E$3:$E$53,Calculations!$A$3:$A$53,$B947)</f>
        <v/>
      </c>
      <c r="L947" s="31">
        <f>L221/SUMIFS(L$3:L$722,$B$3:$B$722,$B947)*SUMIFS(Calculations!$E$3:$E$53,Calculations!$A$3:$A$53,$B947)</f>
        <v/>
      </c>
      <c r="M947" s="31">
        <f>M221/SUMIFS(M$3:M$722,$B$3:$B$722,$B947)*SUMIFS(Calculations!$E$3:$E$53,Calculations!$A$3:$A$53,$B947)</f>
        <v/>
      </c>
      <c r="N947" s="31">
        <f>N221/SUMIFS(N$3:N$722,$B$3:$B$722,$B947)*SUMIFS(Calculations!$E$3:$E$53,Calculations!$A$3:$A$53,$B947)</f>
        <v/>
      </c>
      <c r="O947" s="31">
        <f>O221/SUMIFS(O$3:O$722,$B$3:$B$722,$B947)*SUMIFS(Calculations!$E$3:$E$53,Calculations!$A$3:$A$53,$B947)</f>
        <v/>
      </c>
      <c r="P947" s="31">
        <f>P221/SUMIFS(P$3:P$722,$B$3:$B$722,$B947)*SUMIFS(Calculations!$E$3:$E$53,Calculations!$A$3:$A$53,$B947)</f>
        <v/>
      </c>
      <c r="Q947" s="31">
        <f>Q221/SUMIFS(Q$3:Q$722,$B$3:$B$722,$B947)*SUMIFS(Calculations!$E$3:$E$53,Calculations!$A$3:$A$53,$B947)</f>
        <v/>
      </c>
      <c r="R947" s="31">
        <f>R221/SUMIFS(R$3:R$722,$B$3:$B$722,$B947)*SUMIFS(Calculations!$E$3:$E$53,Calculations!$A$3:$A$53,$B947)</f>
        <v/>
      </c>
    </row>
    <row r="948" ht="15.75" customHeight="1">
      <c r="B948" s="31" t="inlineStr">
        <is>
          <t>KY</t>
        </is>
      </c>
      <c r="C948" s="31" t="inlineStr">
        <is>
          <t>Generation</t>
        </is>
      </c>
      <c r="D948" s="31" t="inlineStr">
        <is>
          <t>Nuclear</t>
        </is>
      </c>
      <c r="E948" s="31">
        <f>LOOKUP(D948,$U$2:$V$15,$V$2:$V$15)</f>
        <v/>
      </c>
      <c r="F948" s="31">
        <f>F222/SUMIFS(F$3:F$722,$B$3:$B$722,$B948)*SUMIFS(Calculations!$E$3:$E$53,Calculations!$A$3:$A$53,$B948)</f>
        <v/>
      </c>
      <c r="G948" s="31">
        <f>G222/SUMIFS(G$3:G$722,$B$3:$B$722,$B948)*SUMIFS(Calculations!$E$3:$E$53,Calculations!$A$3:$A$53,$B948)</f>
        <v/>
      </c>
      <c r="H948" s="31">
        <f>H222/SUMIFS(H$3:H$722,$B$3:$B$722,$B948)*SUMIFS(Calculations!$E$3:$E$53,Calculations!$A$3:$A$53,$B948)</f>
        <v/>
      </c>
      <c r="I948" s="31">
        <f>I222/SUMIFS(I$3:I$722,$B$3:$B$722,$B948)*SUMIFS(Calculations!$E$3:$E$53,Calculations!$A$3:$A$53,$B948)</f>
        <v/>
      </c>
      <c r="J948" s="31">
        <f>J222/SUMIFS(J$3:J$722,$B$3:$B$722,$B948)*SUMIFS(Calculations!$E$3:$E$53,Calculations!$A$3:$A$53,$B948)</f>
        <v/>
      </c>
      <c r="K948" s="31">
        <f>K222/SUMIFS(K$3:K$722,$B$3:$B$722,$B948)*SUMIFS(Calculations!$E$3:$E$53,Calculations!$A$3:$A$53,$B948)</f>
        <v/>
      </c>
      <c r="L948" s="31">
        <f>L222/SUMIFS(L$3:L$722,$B$3:$B$722,$B948)*SUMIFS(Calculations!$E$3:$E$53,Calculations!$A$3:$A$53,$B948)</f>
        <v/>
      </c>
      <c r="M948" s="31">
        <f>M222/SUMIFS(M$3:M$722,$B$3:$B$722,$B948)*SUMIFS(Calculations!$E$3:$E$53,Calculations!$A$3:$A$53,$B948)</f>
        <v/>
      </c>
      <c r="N948" s="31">
        <f>N222/SUMIFS(N$3:N$722,$B$3:$B$722,$B948)*SUMIFS(Calculations!$E$3:$E$53,Calculations!$A$3:$A$53,$B948)</f>
        <v/>
      </c>
      <c r="O948" s="31">
        <f>O222/SUMIFS(O$3:O$722,$B$3:$B$722,$B948)*SUMIFS(Calculations!$E$3:$E$53,Calculations!$A$3:$A$53,$B948)</f>
        <v/>
      </c>
      <c r="P948" s="31">
        <f>P222/SUMIFS(P$3:P$722,$B$3:$B$722,$B948)*SUMIFS(Calculations!$E$3:$E$53,Calculations!$A$3:$A$53,$B948)</f>
        <v/>
      </c>
      <c r="Q948" s="31">
        <f>Q222/SUMIFS(Q$3:Q$722,$B$3:$B$722,$B948)*SUMIFS(Calculations!$E$3:$E$53,Calculations!$A$3:$A$53,$B948)</f>
        <v/>
      </c>
      <c r="R948" s="31">
        <f>R222/SUMIFS(R$3:R$722,$B$3:$B$722,$B948)*SUMIFS(Calculations!$E$3:$E$53,Calculations!$A$3:$A$53,$B948)</f>
        <v/>
      </c>
    </row>
    <row r="949" ht="15.75" customHeight="1">
      <c r="B949" s="31" t="inlineStr">
        <is>
          <t>KY</t>
        </is>
      </c>
      <c r="C949" s="31" t="inlineStr">
        <is>
          <t>Generation</t>
        </is>
      </c>
      <c r="D949" s="31" t="inlineStr">
        <is>
          <t>Offshore Wind</t>
        </is>
      </c>
      <c r="E949" s="31">
        <f>LOOKUP(D949,$U$2:$V$15,$V$2:$V$15)</f>
        <v/>
      </c>
      <c r="F949" s="31">
        <f>F223/SUMIFS(F$3:F$722,$B$3:$B$722,$B949)*SUMIFS(Calculations!$E$3:$E$53,Calculations!$A$3:$A$53,$B949)</f>
        <v/>
      </c>
      <c r="G949" s="31">
        <f>G223/SUMIFS(G$3:G$722,$B$3:$B$722,$B949)*SUMIFS(Calculations!$E$3:$E$53,Calculations!$A$3:$A$53,$B949)</f>
        <v/>
      </c>
      <c r="H949" s="31">
        <f>H223/SUMIFS(H$3:H$722,$B$3:$B$722,$B949)*SUMIFS(Calculations!$E$3:$E$53,Calculations!$A$3:$A$53,$B949)</f>
        <v/>
      </c>
      <c r="I949" s="31">
        <f>I223/SUMIFS(I$3:I$722,$B$3:$B$722,$B949)*SUMIFS(Calculations!$E$3:$E$53,Calculations!$A$3:$A$53,$B949)</f>
        <v/>
      </c>
      <c r="J949" s="31">
        <f>J223/SUMIFS(J$3:J$722,$B$3:$B$722,$B949)*SUMIFS(Calculations!$E$3:$E$53,Calculations!$A$3:$A$53,$B949)</f>
        <v/>
      </c>
      <c r="K949" s="31">
        <f>K223/SUMIFS(K$3:K$722,$B$3:$B$722,$B949)*SUMIFS(Calculations!$E$3:$E$53,Calculations!$A$3:$A$53,$B949)</f>
        <v/>
      </c>
      <c r="L949" s="31">
        <f>L223/SUMIFS(L$3:L$722,$B$3:$B$722,$B949)*SUMIFS(Calculations!$E$3:$E$53,Calculations!$A$3:$A$53,$B949)</f>
        <v/>
      </c>
      <c r="M949" s="31">
        <f>M223/SUMIFS(M$3:M$722,$B$3:$B$722,$B949)*SUMIFS(Calculations!$E$3:$E$53,Calculations!$A$3:$A$53,$B949)</f>
        <v/>
      </c>
      <c r="N949" s="31">
        <f>N223/SUMIFS(N$3:N$722,$B$3:$B$722,$B949)*SUMIFS(Calculations!$E$3:$E$53,Calculations!$A$3:$A$53,$B949)</f>
        <v/>
      </c>
      <c r="O949" s="31">
        <f>O223/SUMIFS(O$3:O$722,$B$3:$B$722,$B949)*SUMIFS(Calculations!$E$3:$E$53,Calculations!$A$3:$A$53,$B949)</f>
        <v/>
      </c>
      <c r="P949" s="31">
        <f>P223/SUMIFS(P$3:P$722,$B$3:$B$722,$B949)*SUMIFS(Calculations!$E$3:$E$53,Calculations!$A$3:$A$53,$B949)</f>
        <v/>
      </c>
      <c r="Q949" s="31">
        <f>Q223/SUMIFS(Q$3:Q$722,$B$3:$B$722,$B949)*SUMIFS(Calculations!$E$3:$E$53,Calculations!$A$3:$A$53,$B949)</f>
        <v/>
      </c>
      <c r="R949" s="31">
        <f>R223/SUMIFS(R$3:R$722,$B$3:$B$722,$B949)*SUMIFS(Calculations!$E$3:$E$53,Calculations!$A$3:$A$53,$B949)</f>
        <v/>
      </c>
    </row>
    <row r="950" ht="15.75" customHeight="1">
      <c r="B950" s="31" t="inlineStr">
        <is>
          <t>KY</t>
        </is>
      </c>
      <c r="C950" s="31" t="inlineStr">
        <is>
          <t>Generation</t>
        </is>
      </c>
      <c r="D950" s="31" t="inlineStr">
        <is>
          <t>Oil-Gas-Steam</t>
        </is>
      </c>
      <c r="E950" s="31">
        <f>LOOKUP(D950,$U$2:$V$15,$V$2:$V$15)</f>
        <v/>
      </c>
      <c r="F950" s="31">
        <f>F224/SUMIFS(F$3:F$722,$B$3:$B$722,$B950)*SUMIFS(Calculations!$E$3:$E$53,Calculations!$A$3:$A$53,$B950)</f>
        <v/>
      </c>
      <c r="G950" s="31">
        <f>G224/SUMIFS(G$3:G$722,$B$3:$B$722,$B950)*SUMIFS(Calculations!$E$3:$E$53,Calculations!$A$3:$A$53,$B950)</f>
        <v/>
      </c>
      <c r="H950" s="31">
        <f>H224/SUMIFS(H$3:H$722,$B$3:$B$722,$B950)*SUMIFS(Calculations!$E$3:$E$53,Calculations!$A$3:$A$53,$B950)</f>
        <v/>
      </c>
      <c r="I950" s="31">
        <f>I224/SUMIFS(I$3:I$722,$B$3:$B$722,$B950)*SUMIFS(Calculations!$E$3:$E$53,Calculations!$A$3:$A$53,$B950)</f>
        <v/>
      </c>
      <c r="J950" s="31">
        <f>J224/SUMIFS(J$3:J$722,$B$3:$B$722,$B950)*SUMIFS(Calculations!$E$3:$E$53,Calculations!$A$3:$A$53,$B950)</f>
        <v/>
      </c>
      <c r="K950" s="31">
        <f>K224/SUMIFS(K$3:K$722,$B$3:$B$722,$B950)*SUMIFS(Calculations!$E$3:$E$53,Calculations!$A$3:$A$53,$B950)</f>
        <v/>
      </c>
      <c r="L950" s="31">
        <f>L224/SUMIFS(L$3:L$722,$B$3:$B$722,$B950)*SUMIFS(Calculations!$E$3:$E$53,Calculations!$A$3:$A$53,$B950)</f>
        <v/>
      </c>
      <c r="M950" s="31">
        <f>M224/SUMIFS(M$3:M$722,$B$3:$B$722,$B950)*SUMIFS(Calculations!$E$3:$E$53,Calculations!$A$3:$A$53,$B950)</f>
        <v/>
      </c>
      <c r="N950" s="31">
        <f>N224/SUMIFS(N$3:N$722,$B$3:$B$722,$B950)*SUMIFS(Calculations!$E$3:$E$53,Calculations!$A$3:$A$53,$B950)</f>
        <v/>
      </c>
      <c r="O950" s="31">
        <f>O224/SUMIFS(O$3:O$722,$B$3:$B$722,$B950)*SUMIFS(Calculations!$E$3:$E$53,Calculations!$A$3:$A$53,$B950)</f>
        <v/>
      </c>
      <c r="P950" s="31">
        <f>P224/SUMIFS(P$3:P$722,$B$3:$B$722,$B950)*SUMIFS(Calculations!$E$3:$E$53,Calculations!$A$3:$A$53,$B950)</f>
        <v/>
      </c>
      <c r="Q950" s="31">
        <f>Q224/SUMIFS(Q$3:Q$722,$B$3:$B$722,$B950)*SUMIFS(Calculations!$E$3:$E$53,Calculations!$A$3:$A$53,$B950)</f>
        <v/>
      </c>
      <c r="R950" s="31">
        <f>R224/SUMIFS(R$3:R$722,$B$3:$B$722,$B950)*SUMIFS(Calculations!$E$3:$E$53,Calculations!$A$3:$A$53,$B950)</f>
        <v/>
      </c>
    </row>
    <row r="951" ht="15.75" customHeight="1">
      <c r="B951" s="31" t="inlineStr">
        <is>
          <t>KY</t>
        </is>
      </c>
      <c r="C951" s="31" t="inlineStr">
        <is>
          <t>Generation</t>
        </is>
      </c>
      <c r="D951" s="31" t="inlineStr">
        <is>
          <t>Rooftop PV</t>
        </is>
      </c>
      <c r="E951" s="31">
        <f>LOOKUP(D951,$U$2:$V$15,$V$2:$V$15)</f>
        <v/>
      </c>
      <c r="F951" s="31">
        <f>F225/SUMIFS(F$3:F$722,$B$3:$B$722,$B951)*SUMIFS(Calculations!$E$3:$E$53,Calculations!$A$3:$A$53,$B951)</f>
        <v/>
      </c>
      <c r="G951" s="31">
        <f>G225/SUMIFS(G$3:G$722,$B$3:$B$722,$B951)*SUMIFS(Calculations!$E$3:$E$53,Calculations!$A$3:$A$53,$B951)</f>
        <v/>
      </c>
      <c r="H951" s="31">
        <f>H225/SUMIFS(H$3:H$722,$B$3:$B$722,$B951)*SUMIFS(Calculations!$E$3:$E$53,Calculations!$A$3:$A$53,$B951)</f>
        <v/>
      </c>
      <c r="I951" s="31">
        <f>I225/SUMIFS(I$3:I$722,$B$3:$B$722,$B951)*SUMIFS(Calculations!$E$3:$E$53,Calculations!$A$3:$A$53,$B951)</f>
        <v/>
      </c>
      <c r="J951" s="31">
        <f>J225/SUMIFS(J$3:J$722,$B$3:$B$722,$B951)*SUMIFS(Calculations!$E$3:$E$53,Calculations!$A$3:$A$53,$B951)</f>
        <v/>
      </c>
      <c r="K951" s="31">
        <f>K225/SUMIFS(K$3:K$722,$B$3:$B$722,$B951)*SUMIFS(Calculations!$E$3:$E$53,Calculations!$A$3:$A$53,$B951)</f>
        <v/>
      </c>
      <c r="L951" s="31">
        <f>L225/SUMIFS(L$3:L$722,$B$3:$B$722,$B951)*SUMIFS(Calculations!$E$3:$E$53,Calculations!$A$3:$A$53,$B951)</f>
        <v/>
      </c>
      <c r="M951" s="31">
        <f>M225/SUMIFS(M$3:M$722,$B$3:$B$722,$B951)*SUMIFS(Calculations!$E$3:$E$53,Calculations!$A$3:$A$53,$B951)</f>
        <v/>
      </c>
      <c r="N951" s="31">
        <f>N225/SUMIFS(N$3:N$722,$B$3:$B$722,$B951)*SUMIFS(Calculations!$E$3:$E$53,Calculations!$A$3:$A$53,$B951)</f>
        <v/>
      </c>
      <c r="O951" s="31">
        <f>O225/SUMIFS(O$3:O$722,$B$3:$B$722,$B951)*SUMIFS(Calculations!$E$3:$E$53,Calculations!$A$3:$A$53,$B951)</f>
        <v/>
      </c>
      <c r="P951" s="31">
        <f>P225/SUMIFS(P$3:P$722,$B$3:$B$722,$B951)*SUMIFS(Calculations!$E$3:$E$53,Calculations!$A$3:$A$53,$B951)</f>
        <v/>
      </c>
      <c r="Q951" s="31">
        <f>Q225/SUMIFS(Q$3:Q$722,$B$3:$B$722,$B951)*SUMIFS(Calculations!$E$3:$E$53,Calculations!$A$3:$A$53,$B951)</f>
        <v/>
      </c>
      <c r="R951" s="31">
        <f>R225/SUMIFS(R$3:R$722,$B$3:$B$722,$B951)*SUMIFS(Calculations!$E$3:$E$53,Calculations!$A$3:$A$53,$B951)</f>
        <v/>
      </c>
    </row>
    <row r="952" ht="15.75" customHeight="1">
      <c r="B952" s="31" t="inlineStr">
        <is>
          <t>KY</t>
        </is>
      </c>
      <c r="C952" s="31" t="inlineStr">
        <is>
          <t>Generation</t>
        </is>
      </c>
      <c r="D952" s="31" t="inlineStr">
        <is>
          <t>Storage</t>
        </is>
      </c>
      <c r="E952" s="31">
        <f>LOOKUP(D952,$U$2:$V$15,$V$2:$V$15)</f>
        <v/>
      </c>
      <c r="F952" s="31">
        <f>F226/SUMIFS(F$3:F$722,$B$3:$B$722,$B952)*SUMIFS(Calculations!$E$3:$E$53,Calculations!$A$3:$A$53,$B952)</f>
        <v/>
      </c>
      <c r="G952" s="31">
        <f>G226/SUMIFS(G$3:G$722,$B$3:$B$722,$B952)*SUMIFS(Calculations!$E$3:$E$53,Calculations!$A$3:$A$53,$B952)</f>
        <v/>
      </c>
      <c r="H952" s="31">
        <f>H226/SUMIFS(H$3:H$722,$B$3:$B$722,$B952)*SUMIFS(Calculations!$E$3:$E$53,Calculations!$A$3:$A$53,$B952)</f>
        <v/>
      </c>
      <c r="I952" s="31">
        <f>I226/SUMIFS(I$3:I$722,$B$3:$B$722,$B952)*SUMIFS(Calculations!$E$3:$E$53,Calculations!$A$3:$A$53,$B952)</f>
        <v/>
      </c>
      <c r="J952" s="31">
        <f>J226/SUMIFS(J$3:J$722,$B$3:$B$722,$B952)*SUMIFS(Calculations!$E$3:$E$53,Calculations!$A$3:$A$53,$B952)</f>
        <v/>
      </c>
      <c r="K952" s="31">
        <f>K226/SUMIFS(K$3:K$722,$B$3:$B$722,$B952)*SUMIFS(Calculations!$E$3:$E$53,Calculations!$A$3:$A$53,$B952)</f>
        <v/>
      </c>
      <c r="L952" s="31">
        <f>L226/SUMIFS(L$3:L$722,$B$3:$B$722,$B952)*SUMIFS(Calculations!$E$3:$E$53,Calculations!$A$3:$A$53,$B952)</f>
        <v/>
      </c>
      <c r="M952" s="31">
        <f>M226/SUMIFS(M$3:M$722,$B$3:$B$722,$B952)*SUMIFS(Calculations!$E$3:$E$53,Calculations!$A$3:$A$53,$B952)</f>
        <v/>
      </c>
      <c r="N952" s="31">
        <f>N226/SUMIFS(N$3:N$722,$B$3:$B$722,$B952)*SUMIFS(Calculations!$E$3:$E$53,Calculations!$A$3:$A$53,$B952)</f>
        <v/>
      </c>
      <c r="O952" s="31">
        <f>O226/SUMIFS(O$3:O$722,$B$3:$B$722,$B952)*SUMIFS(Calculations!$E$3:$E$53,Calculations!$A$3:$A$53,$B952)</f>
        <v/>
      </c>
      <c r="P952" s="31">
        <f>P226/SUMIFS(P$3:P$722,$B$3:$B$722,$B952)*SUMIFS(Calculations!$E$3:$E$53,Calculations!$A$3:$A$53,$B952)</f>
        <v/>
      </c>
      <c r="Q952" s="31">
        <f>Q226/SUMIFS(Q$3:Q$722,$B$3:$B$722,$B952)*SUMIFS(Calculations!$E$3:$E$53,Calculations!$A$3:$A$53,$B952)</f>
        <v/>
      </c>
      <c r="R952" s="31">
        <f>R226/SUMIFS(R$3:R$722,$B$3:$B$722,$B952)*SUMIFS(Calculations!$E$3:$E$53,Calculations!$A$3:$A$53,$B952)</f>
        <v/>
      </c>
    </row>
    <row r="953" ht="15.75" customHeight="1">
      <c r="B953" s="31" t="inlineStr">
        <is>
          <t>KY</t>
        </is>
      </c>
      <c r="C953" s="31" t="inlineStr">
        <is>
          <t>Generation</t>
        </is>
      </c>
      <c r="D953" s="31" t="inlineStr">
        <is>
          <t>Utility PV</t>
        </is>
      </c>
      <c r="E953" s="31">
        <f>LOOKUP(D953,$U$2:$V$15,$V$2:$V$15)</f>
        <v/>
      </c>
      <c r="F953" s="31">
        <f>F227/SUMIFS(F$3:F$722,$B$3:$B$722,$B953)*SUMIFS(Calculations!$E$3:$E$53,Calculations!$A$3:$A$53,$B953)</f>
        <v/>
      </c>
      <c r="G953" s="31">
        <f>G227/SUMIFS(G$3:G$722,$B$3:$B$722,$B953)*SUMIFS(Calculations!$E$3:$E$53,Calculations!$A$3:$A$53,$B953)</f>
        <v/>
      </c>
      <c r="H953" s="31">
        <f>H227/SUMIFS(H$3:H$722,$B$3:$B$722,$B953)*SUMIFS(Calculations!$E$3:$E$53,Calculations!$A$3:$A$53,$B953)</f>
        <v/>
      </c>
      <c r="I953" s="31">
        <f>I227/SUMIFS(I$3:I$722,$B$3:$B$722,$B953)*SUMIFS(Calculations!$E$3:$E$53,Calculations!$A$3:$A$53,$B953)</f>
        <v/>
      </c>
      <c r="J953" s="31">
        <f>J227/SUMIFS(J$3:J$722,$B$3:$B$722,$B953)*SUMIFS(Calculations!$E$3:$E$53,Calculations!$A$3:$A$53,$B953)</f>
        <v/>
      </c>
      <c r="K953" s="31">
        <f>K227/SUMIFS(K$3:K$722,$B$3:$B$722,$B953)*SUMIFS(Calculations!$E$3:$E$53,Calculations!$A$3:$A$53,$B953)</f>
        <v/>
      </c>
      <c r="L953" s="31">
        <f>L227/SUMIFS(L$3:L$722,$B$3:$B$722,$B953)*SUMIFS(Calculations!$E$3:$E$53,Calculations!$A$3:$A$53,$B953)</f>
        <v/>
      </c>
      <c r="M953" s="31">
        <f>M227/SUMIFS(M$3:M$722,$B$3:$B$722,$B953)*SUMIFS(Calculations!$E$3:$E$53,Calculations!$A$3:$A$53,$B953)</f>
        <v/>
      </c>
      <c r="N953" s="31">
        <f>N227/SUMIFS(N$3:N$722,$B$3:$B$722,$B953)*SUMIFS(Calculations!$E$3:$E$53,Calculations!$A$3:$A$53,$B953)</f>
        <v/>
      </c>
      <c r="O953" s="31">
        <f>O227/SUMIFS(O$3:O$722,$B$3:$B$722,$B953)*SUMIFS(Calculations!$E$3:$E$53,Calculations!$A$3:$A$53,$B953)</f>
        <v/>
      </c>
      <c r="P953" s="31">
        <f>P227/SUMIFS(P$3:P$722,$B$3:$B$722,$B953)*SUMIFS(Calculations!$E$3:$E$53,Calculations!$A$3:$A$53,$B953)</f>
        <v/>
      </c>
      <c r="Q953" s="31">
        <f>Q227/SUMIFS(Q$3:Q$722,$B$3:$B$722,$B953)*SUMIFS(Calculations!$E$3:$E$53,Calculations!$A$3:$A$53,$B953)</f>
        <v/>
      </c>
      <c r="R953" s="31">
        <f>R227/SUMIFS(R$3:R$722,$B$3:$B$722,$B953)*SUMIFS(Calculations!$E$3:$E$53,Calculations!$A$3:$A$53,$B953)</f>
        <v/>
      </c>
    </row>
    <row r="954" ht="15.75" customHeight="1">
      <c r="B954" s="31" t="inlineStr">
        <is>
          <t>LA</t>
        </is>
      </c>
      <c r="C954" s="31" t="inlineStr">
        <is>
          <t>Generation</t>
        </is>
      </c>
      <c r="D954" s="31" t="inlineStr">
        <is>
          <t>Biopower</t>
        </is>
      </c>
      <c r="E954" s="31">
        <f>LOOKUP(D954,$U$2:$V$15,$V$2:$V$15)</f>
        <v/>
      </c>
      <c r="F954" s="31">
        <f>F228/SUMIFS(F$3:F$722,$B$3:$B$722,$B954)*SUMIFS(Calculations!$E$3:$E$53,Calculations!$A$3:$A$53,$B954)</f>
        <v/>
      </c>
      <c r="G954" s="31">
        <f>G228/SUMIFS(G$3:G$722,$B$3:$B$722,$B954)*SUMIFS(Calculations!$E$3:$E$53,Calculations!$A$3:$A$53,$B954)</f>
        <v/>
      </c>
      <c r="H954" s="31">
        <f>H228/SUMIFS(H$3:H$722,$B$3:$B$722,$B954)*SUMIFS(Calculations!$E$3:$E$53,Calculations!$A$3:$A$53,$B954)</f>
        <v/>
      </c>
      <c r="I954" s="31">
        <f>I228/SUMIFS(I$3:I$722,$B$3:$B$722,$B954)*SUMIFS(Calculations!$E$3:$E$53,Calculations!$A$3:$A$53,$B954)</f>
        <v/>
      </c>
      <c r="J954" s="31">
        <f>J228/SUMIFS(J$3:J$722,$B$3:$B$722,$B954)*SUMIFS(Calculations!$E$3:$E$53,Calculations!$A$3:$A$53,$B954)</f>
        <v/>
      </c>
      <c r="K954" s="31">
        <f>K228/SUMIFS(K$3:K$722,$B$3:$B$722,$B954)*SUMIFS(Calculations!$E$3:$E$53,Calculations!$A$3:$A$53,$B954)</f>
        <v/>
      </c>
      <c r="L954" s="31">
        <f>L228/SUMIFS(L$3:L$722,$B$3:$B$722,$B954)*SUMIFS(Calculations!$E$3:$E$53,Calculations!$A$3:$A$53,$B954)</f>
        <v/>
      </c>
      <c r="M954" s="31">
        <f>M228/SUMIFS(M$3:M$722,$B$3:$B$722,$B954)*SUMIFS(Calculations!$E$3:$E$53,Calculations!$A$3:$A$53,$B954)</f>
        <v/>
      </c>
      <c r="N954" s="31">
        <f>N228/SUMIFS(N$3:N$722,$B$3:$B$722,$B954)*SUMIFS(Calculations!$E$3:$E$53,Calculations!$A$3:$A$53,$B954)</f>
        <v/>
      </c>
      <c r="O954" s="31">
        <f>O228/SUMIFS(O$3:O$722,$B$3:$B$722,$B954)*SUMIFS(Calculations!$E$3:$E$53,Calculations!$A$3:$A$53,$B954)</f>
        <v/>
      </c>
      <c r="P954" s="31">
        <f>P228/SUMIFS(P$3:P$722,$B$3:$B$722,$B954)*SUMIFS(Calculations!$E$3:$E$53,Calculations!$A$3:$A$53,$B954)</f>
        <v/>
      </c>
      <c r="Q954" s="31">
        <f>Q228/SUMIFS(Q$3:Q$722,$B$3:$B$722,$B954)*SUMIFS(Calculations!$E$3:$E$53,Calculations!$A$3:$A$53,$B954)</f>
        <v/>
      </c>
      <c r="R954" s="31">
        <f>R228/SUMIFS(R$3:R$722,$B$3:$B$722,$B954)*SUMIFS(Calculations!$E$3:$E$53,Calculations!$A$3:$A$53,$B954)</f>
        <v/>
      </c>
    </row>
    <row r="955" ht="15.75" customHeight="1">
      <c r="B955" s="31" t="inlineStr">
        <is>
          <t>LA</t>
        </is>
      </c>
      <c r="C955" s="31" t="inlineStr">
        <is>
          <t>Generation</t>
        </is>
      </c>
      <c r="D955" s="31" t="inlineStr">
        <is>
          <t>Coal</t>
        </is>
      </c>
      <c r="E955" s="31">
        <f>LOOKUP(D955,$U$2:$V$15,$V$2:$V$15)</f>
        <v/>
      </c>
      <c r="F955" s="31">
        <f>F229/SUMIFS(F$3:F$722,$B$3:$B$722,$B955)*SUMIFS(Calculations!$E$3:$E$53,Calculations!$A$3:$A$53,$B955)</f>
        <v/>
      </c>
      <c r="G955" s="31">
        <f>G229/SUMIFS(G$3:G$722,$B$3:$B$722,$B955)*SUMIFS(Calculations!$E$3:$E$53,Calculations!$A$3:$A$53,$B955)</f>
        <v/>
      </c>
      <c r="H955" s="31">
        <f>H229/SUMIFS(H$3:H$722,$B$3:$B$722,$B955)*SUMIFS(Calculations!$E$3:$E$53,Calculations!$A$3:$A$53,$B955)</f>
        <v/>
      </c>
      <c r="I955" s="31">
        <f>I229/SUMIFS(I$3:I$722,$B$3:$B$722,$B955)*SUMIFS(Calculations!$E$3:$E$53,Calculations!$A$3:$A$53,$B955)</f>
        <v/>
      </c>
      <c r="J955" s="31">
        <f>J229/SUMIFS(J$3:J$722,$B$3:$B$722,$B955)*SUMIFS(Calculations!$E$3:$E$53,Calculations!$A$3:$A$53,$B955)</f>
        <v/>
      </c>
      <c r="K955" s="31">
        <f>K229/SUMIFS(K$3:K$722,$B$3:$B$722,$B955)*SUMIFS(Calculations!$E$3:$E$53,Calculations!$A$3:$A$53,$B955)</f>
        <v/>
      </c>
      <c r="L955" s="31">
        <f>L229/SUMIFS(L$3:L$722,$B$3:$B$722,$B955)*SUMIFS(Calculations!$E$3:$E$53,Calculations!$A$3:$A$53,$B955)</f>
        <v/>
      </c>
      <c r="M955" s="31">
        <f>M229/SUMIFS(M$3:M$722,$B$3:$B$722,$B955)*SUMIFS(Calculations!$E$3:$E$53,Calculations!$A$3:$A$53,$B955)</f>
        <v/>
      </c>
      <c r="N955" s="31">
        <f>N229/SUMIFS(N$3:N$722,$B$3:$B$722,$B955)*SUMIFS(Calculations!$E$3:$E$53,Calculations!$A$3:$A$53,$B955)</f>
        <v/>
      </c>
      <c r="O955" s="31">
        <f>O229/SUMIFS(O$3:O$722,$B$3:$B$722,$B955)*SUMIFS(Calculations!$E$3:$E$53,Calculations!$A$3:$A$53,$B955)</f>
        <v/>
      </c>
      <c r="P955" s="31">
        <f>P229/SUMIFS(P$3:P$722,$B$3:$B$722,$B955)*SUMIFS(Calculations!$E$3:$E$53,Calculations!$A$3:$A$53,$B955)</f>
        <v/>
      </c>
      <c r="Q955" s="31">
        <f>Q229/SUMIFS(Q$3:Q$722,$B$3:$B$722,$B955)*SUMIFS(Calculations!$E$3:$E$53,Calculations!$A$3:$A$53,$B955)</f>
        <v/>
      </c>
      <c r="R955" s="31">
        <f>R229/SUMIFS(R$3:R$722,$B$3:$B$722,$B955)*SUMIFS(Calculations!$E$3:$E$53,Calculations!$A$3:$A$53,$B955)</f>
        <v/>
      </c>
    </row>
    <row r="956" ht="15.75" customHeight="1">
      <c r="B956" s="31" t="inlineStr">
        <is>
          <t>LA</t>
        </is>
      </c>
      <c r="C956" s="31" t="inlineStr">
        <is>
          <t>Generation</t>
        </is>
      </c>
      <c r="D956" s="31" t="inlineStr">
        <is>
          <t>CSP</t>
        </is>
      </c>
      <c r="E956" s="31">
        <f>LOOKUP(D956,$U$2:$V$15,$V$2:$V$15)</f>
        <v/>
      </c>
      <c r="F956" s="31">
        <f>F230/SUMIFS(F$3:F$722,$B$3:$B$722,$B956)*SUMIFS(Calculations!$E$3:$E$53,Calculations!$A$3:$A$53,$B956)</f>
        <v/>
      </c>
      <c r="G956" s="31">
        <f>G230/SUMIFS(G$3:G$722,$B$3:$B$722,$B956)*SUMIFS(Calculations!$E$3:$E$53,Calculations!$A$3:$A$53,$B956)</f>
        <v/>
      </c>
      <c r="H956" s="31">
        <f>H230/SUMIFS(H$3:H$722,$B$3:$B$722,$B956)*SUMIFS(Calculations!$E$3:$E$53,Calculations!$A$3:$A$53,$B956)</f>
        <v/>
      </c>
      <c r="I956" s="31">
        <f>I230/SUMIFS(I$3:I$722,$B$3:$B$722,$B956)*SUMIFS(Calculations!$E$3:$E$53,Calculations!$A$3:$A$53,$B956)</f>
        <v/>
      </c>
      <c r="J956" s="31">
        <f>J230/SUMIFS(J$3:J$722,$B$3:$B$722,$B956)*SUMIFS(Calculations!$E$3:$E$53,Calculations!$A$3:$A$53,$B956)</f>
        <v/>
      </c>
      <c r="K956" s="31">
        <f>K230/SUMIFS(K$3:K$722,$B$3:$B$722,$B956)*SUMIFS(Calculations!$E$3:$E$53,Calculations!$A$3:$A$53,$B956)</f>
        <v/>
      </c>
      <c r="L956" s="31">
        <f>L230/SUMIFS(L$3:L$722,$B$3:$B$722,$B956)*SUMIFS(Calculations!$E$3:$E$53,Calculations!$A$3:$A$53,$B956)</f>
        <v/>
      </c>
      <c r="M956" s="31">
        <f>M230/SUMIFS(M$3:M$722,$B$3:$B$722,$B956)*SUMIFS(Calculations!$E$3:$E$53,Calculations!$A$3:$A$53,$B956)</f>
        <v/>
      </c>
      <c r="N956" s="31">
        <f>N230/SUMIFS(N$3:N$722,$B$3:$B$722,$B956)*SUMIFS(Calculations!$E$3:$E$53,Calculations!$A$3:$A$53,$B956)</f>
        <v/>
      </c>
      <c r="O956" s="31">
        <f>O230/SUMIFS(O$3:O$722,$B$3:$B$722,$B956)*SUMIFS(Calculations!$E$3:$E$53,Calculations!$A$3:$A$53,$B956)</f>
        <v/>
      </c>
      <c r="P956" s="31">
        <f>P230/SUMIFS(P$3:P$722,$B$3:$B$722,$B956)*SUMIFS(Calculations!$E$3:$E$53,Calculations!$A$3:$A$53,$B956)</f>
        <v/>
      </c>
      <c r="Q956" s="31">
        <f>Q230/SUMIFS(Q$3:Q$722,$B$3:$B$722,$B956)*SUMIFS(Calculations!$E$3:$E$53,Calculations!$A$3:$A$53,$B956)</f>
        <v/>
      </c>
      <c r="R956" s="31">
        <f>R230/SUMIFS(R$3:R$722,$B$3:$B$722,$B956)*SUMIFS(Calculations!$E$3:$E$53,Calculations!$A$3:$A$53,$B956)</f>
        <v/>
      </c>
    </row>
    <row r="957" ht="15.75" customHeight="1">
      <c r="B957" s="31" t="inlineStr">
        <is>
          <t>LA</t>
        </is>
      </c>
      <c r="C957" s="31" t="inlineStr">
        <is>
          <t>Generation</t>
        </is>
      </c>
      <c r="D957" s="31" t="inlineStr">
        <is>
          <t>Geothermal</t>
        </is>
      </c>
      <c r="E957" s="31">
        <f>LOOKUP(D957,$U$2:$V$15,$V$2:$V$15)</f>
        <v/>
      </c>
      <c r="F957" s="31">
        <f>F231/SUMIFS(F$3:F$722,$B$3:$B$722,$B957)*SUMIFS(Calculations!$E$3:$E$53,Calculations!$A$3:$A$53,$B957)</f>
        <v/>
      </c>
      <c r="G957" s="31">
        <f>G231/SUMIFS(G$3:G$722,$B$3:$B$722,$B957)*SUMIFS(Calculations!$E$3:$E$53,Calculations!$A$3:$A$53,$B957)</f>
        <v/>
      </c>
      <c r="H957" s="31">
        <f>H231/SUMIFS(H$3:H$722,$B$3:$B$722,$B957)*SUMIFS(Calculations!$E$3:$E$53,Calculations!$A$3:$A$53,$B957)</f>
        <v/>
      </c>
      <c r="I957" s="31">
        <f>I231/SUMIFS(I$3:I$722,$B$3:$B$722,$B957)*SUMIFS(Calculations!$E$3:$E$53,Calculations!$A$3:$A$53,$B957)</f>
        <v/>
      </c>
      <c r="J957" s="31">
        <f>J231/SUMIFS(J$3:J$722,$B$3:$B$722,$B957)*SUMIFS(Calculations!$E$3:$E$53,Calculations!$A$3:$A$53,$B957)</f>
        <v/>
      </c>
      <c r="K957" s="31">
        <f>K231/SUMIFS(K$3:K$722,$B$3:$B$722,$B957)*SUMIFS(Calculations!$E$3:$E$53,Calculations!$A$3:$A$53,$B957)</f>
        <v/>
      </c>
      <c r="L957" s="31">
        <f>L231/SUMIFS(L$3:L$722,$B$3:$B$722,$B957)*SUMIFS(Calculations!$E$3:$E$53,Calculations!$A$3:$A$53,$B957)</f>
        <v/>
      </c>
      <c r="M957" s="31">
        <f>M231/SUMIFS(M$3:M$722,$B$3:$B$722,$B957)*SUMIFS(Calculations!$E$3:$E$53,Calculations!$A$3:$A$53,$B957)</f>
        <v/>
      </c>
      <c r="N957" s="31">
        <f>N231/SUMIFS(N$3:N$722,$B$3:$B$722,$B957)*SUMIFS(Calculations!$E$3:$E$53,Calculations!$A$3:$A$53,$B957)</f>
        <v/>
      </c>
      <c r="O957" s="31">
        <f>O231/SUMIFS(O$3:O$722,$B$3:$B$722,$B957)*SUMIFS(Calculations!$E$3:$E$53,Calculations!$A$3:$A$53,$B957)</f>
        <v/>
      </c>
      <c r="P957" s="31">
        <f>P231/SUMIFS(P$3:P$722,$B$3:$B$722,$B957)*SUMIFS(Calculations!$E$3:$E$53,Calculations!$A$3:$A$53,$B957)</f>
        <v/>
      </c>
      <c r="Q957" s="31">
        <f>Q231/SUMIFS(Q$3:Q$722,$B$3:$B$722,$B957)*SUMIFS(Calculations!$E$3:$E$53,Calculations!$A$3:$A$53,$B957)</f>
        <v/>
      </c>
      <c r="R957" s="31">
        <f>R231/SUMIFS(R$3:R$722,$B$3:$B$722,$B957)*SUMIFS(Calculations!$E$3:$E$53,Calculations!$A$3:$A$53,$B957)</f>
        <v/>
      </c>
    </row>
    <row r="958" ht="15.75" customHeight="1">
      <c r="B958" s="31" t="inlineStr">
        <is>
          <t>LA</t>
        </is>
      </c>
      <c r="C958" s="31" t="inlineStr">
        <is>
          <t>Generation</t>
        </is>
      </c>
      <c r="D958" s="31" t="inlineStr">
        <is>
          <t>Hydro</t>
        </is>
      </c>
      <c r="E958" s="31">
        <f>LOOKUP(D958,$U$2:$V$15,$V$2:$V$15)</f>
        <v/>
      </c>
      <c r="F958" s="31">
        <f>F232/SUMIFS(F$3:F$722,$B$3:$B$722,$B958)*SUMIFS(Calculations!$E$3:$E$53,Calculations!$A$3:$A$53,$B958)</f>
        <v/>
      </c>
      <c r="G958" s="31">
        <f>G232/SUMIFS(G$3:G$722,$B$3:$B$722,$B958)*SUMIFS(Calculations!$E$3:$E$53,Calculations!$A$3:$A$53,$B958)</f>
        <v/>
      </c>
      <c r="H958" s="31">
        <f>H232/SUMIFS(H$3:H$722,$B$3:$B$722,$B958)*SUMIFS(Calculations!$E$3:$E$53,Calculations!$A$3:$A$53,$B958)</f>
        <v/>
      </c>
      <c r="I958" s="31">
        <f>I232/SUMIFS(I$3:I$722,$B$3:$B$722,$B958)*SUMIFS(Calculations!$E$3:$E$53,Calculations!$A$3:$A$53,$B958)</f>
        <v/>
      </c>
      <c r="J958" s="31">
        <f>J232/SUMIFS(J$3:J$722,$B$3:$B$722,$B958)*SUMIFS(Calculations!$E$3:$E$53,Calculations!$A$3:$A$53,$B958)</f>
        <v/>
      </c>
      <c r="K958" s="31">
        <f>K232/SUMIFS(K$3:K$722,$B$3:$B$722,$B958)*SUMIFS(Calculations!$E$3:$E$53,Calculations!$A$3:$A$53,$B958)</f>
        <v/>
      </c>
      <c r="L958" s="31">
        <f>L232/SUMIFS(L$3:L$722,$B$3:$B$722,$B958)*SUMIFS(Calculations!$E$3:$E$53,Calculations!$A$3:$A$53,$B958)</f>
        <v/>
      </c>
      <c r="M958" s="31">
        <f>M232/SUMIFS(M$3:M$722,$B$3:$B$722,$B958)*SUMIFS(Calculations!$E$3:$E$53,Calculations!$A$3:$A$53,$B958)</f>
        <v/>
      </c>
      <c r="N958" s="31">
        <f>N232/SUMIFS(N$3:N$722,$B$3:$B$722,$B958)*SUMIFS(Calculations!$E$3:$E$53,Calculations!$A$3:$A$53,$B958)</f>
        <v/>
      </c>
      <c r="O958" s="31">
        <f>O232/SUMIFS(O$3:O$722,$B$3:$B$722,$B958)*SUMIFS(Calculations!$E$3:$E$53,Calculations!$A$3:$A$53,$B958)</f>
        <v/>
      </c>
      <c r="P958" s="31">
        <f>P232/SUMIFS(P$3:P$722,$B$3:$B$722,$B958)*SUMIFS(Calculations!$E$3:$E$53,Calculations!$A$3:$A$53,$B958)</f>
        <v/>
      </c>
      <c r="Q958" s="31">
        <f>Q232/SUMIFS(Q$3:Q$722,$B$3:$B$722,$B958)*SUMIFS(Calculations!$E$3:$E$53,Calculations!$A$3:$A$53,$B958)</f>
        <v/>
      </c>
      <c r="R958" s="31">
        <f>R232/SUMIFS(R$3:R$722,$B$3:$B$722,$B958)*SUMIFS(Calculations!$E$3:$E$53,Calculations!$A$3:$A$53,$B958)</f>
        <v/>
      </c>
    </row>
    <row r="959" ht="15.75" customHeight="1">
      <c r="B959" s="31" t="inlineStr">
        <is>
          <t>LA</t>
        </is>
      </c>
      <c r="C959" s="31" t="inlineStr">
        <is>
          <t>Generation</t>
        </is>
      </c>
      <c r="D959" s="31" t="inlineStr">
        <is>
          <t>Imports</t>
        </is>
      </c>
      <c r="E959" s="31">
        <f>LOOKUP(D959,$U$2:$V$15,$V$2:$V$15)</f>
        <v/>
      </c>
      <c r="F959" s="31">
        <f>F233/SUMIFS(F$3:F$722,$B$3:$B$722,$B959)*SUMIFS(Calculations!$E$3:$E$53,Calculations!$A$3:$A$53,$B959)</f>
        <v/>
      </c>
      <c r="G959" s="31">
        <f>G233/SUMIFS(G$3:G$722,$B$3:$B$722,$B959)*SUMIFS(Calculations!$E$3:$E$53,Calculations!$A$3:$A$53,$B959)</f>
        <v/>
      </c>
      <c r="H959" s="31">
        <f>H233/SUMIFS(H$3:H$722,$B$3:$B$722,$B959)*SUMIFS(Calculations!$E$3:$E$53,Calculations!$A$3:$A$53,$B959)</f>
        <v/>
      </c>
      <c r="I959" s="31">
        <f>I233/SUMIFS(I$3:I$722,$B$3:$B$722,$B959)*SUMIFS(Calculations!$E$3:$E$53,Calculations!$A$3:$A$53,$B959)</f>
        <v/>
      </c>
      <c r="J959" s="31">
        <f>J233/SUMIFS(J$3:J$722,$B$3:$B$722,$B959)*SUMIFS(Calculations!$E$3:$E$53,Calculations!$A$3:$A$53,$B959)</f>
        <v/>
      </c>
      <c r="K959" s="31">
        <f>K233/SUMIFS(K$3:K$722,$B$3:$B$722,$B959)*SUMIFS(Calculations!$E$3:$E$53,Calculations!$A$3:$A$53,$B959)</f>
        <v/>
      </c>
      <c r="L959" s="31">
        <f>L233/SUMIFS(L$3:L$722,$B$3:$B$722,$B959)*SUMIFS(Calculations!$E$3:$E$53,Calculations!$A$3:$A$53,$B959)</f>
        <v/>
      </c>
      <c r="M959" s="31">
        <f>M233/SUMIFS(M$3:M$722,$B$3:$B$722,$B959)*SUMIFS(Calculations!$E$3:$E$53,Calculations!$A$3:$A$53,$B959)</f>
        <v/>
      </c>
      <c r="N959" s="31">
        <f>N233/SUMIFS(N$3:N$722,$B$3:$B$722,$B959)*SUMIFS(Calculations!$E$3:$E$53,Calculations!$A$3:$A$53,$B959)</f>
        <v/>
      </c>
      <c r="O959" s="31">
        <f>O233/SUMIFS(O$3:O$722,$B$3:$B$722,$B959)*SUMIFS(Calculations!$E$3:$E$53,Calculations!$A$3:$A$53,$B959)</f>
        <v/>
      </c>
      <c r="P959" s="31">
        <f>P233/SUMIFS(P$3:P$722,$B$3:$B$722,$B959)*SUMIFS(Calculations!$E$3:$E$53,Calculations!$A$3:$A$53,$B959)</f>
        <v/>
      </c>
      <c r="Q959" s="31">
        <f>Q233/SUMIFS(Q$3:Q$722,$B$3:$B$722,$B959)*SUMIFS(Calculations!$E$3:$E$53,Calculations!$A$3:$A$53,$B959)</f>
        <v/>
      </c>
      <c r="R959" s="31">
        <f>R233/SUMIFS(R$3:R$722,$B$3:$B$722,$B959)*SUMIFS(Calculations!$E$3:$E$53,Calculations!$A$3:$A$53,$B959)</f>
        <v/>
      </c>
    </row>
    <row r="960" ht="15.75" customHeight="1">
      <c r="B960" s="31" t="inlineStr">
        <is>
          <t>LA</t>
        </is>
      </c>
      <c r="C960" s="31" t="inlineStr">
        <is>
          <t>Generation</t>
        </is>
      </c>
      <c r="D960" s="31" t="inlineStr">
        <is>
          <t>Land-based Wind</t>
        </is>
      </c>
      <c r="E960" s="31">
        <f>LOOKUP(D960,$U$2:$V$15,$V$2:$V$15)</f>
        <v/>
      </c>
      <c r="F960" s="31">
        <f>F234/SUMIFS(F$3:F$722,$B$3:$B$722,$B960)*SUMIFS(Calculations!$E$3:$E$53,Calculations!$A$3:$A$53,$B960)</f>
        <v/>
      </c>
      <c r="G960" s="31">
        <f>G234/SUMIFS(G$3:G$722,$B$3:$B$722,$B960)*SUMIFS(Calculations!$E$3:$E$53,Calculations!$A$3:$A$53,$B960)</f>
        <v/>
      </c>
      <c r="H960" s="31">
        <f>H234/SUMIFS(H$3:H$722,$B$3:$B$722,$B960)*SUMIFS(Calculations!$E$3:$E$53,Calculations!$A$3:$A$53,$B960)</f>
        <v/>
      </c>
      <c r="I960" s="31">
        <f>I234/SUMIFS(I$3:I$722,$B$3:$B$722,$B960)*SUMIFS(Calculations!$E$3:$E$53,Calculations!$A$3:$A$53,$B960)</f>
        <v/>
      </c>
      <c r="J960" s="31">
        <f>J234/SUMIFS(J$3:J$722,$B$3:$B$722,$B960)*SUMIFS(Calculations!$E$3:$E$53,Calculations!$A$3:$A$53,$B960)</f>
        <v/>
      </c>
      <c r="K960" s="31">
        <f>K234/SUMIFS(K$3:K$722,$B$3:$B$722,$B960)*SUMIFS(Calculations!$E$3:$E$53,Calculations!$A$3:$A$53,$B960)</f>
        <v/>
      </c>
      <c r="L960" s="31">
        <f>L234/SUMIFS(L$3:L$722,$B$3:$B$722,$B960)*SUMIFS(Calculations!$E$3:$E$53,Calculations!$A$3:$A$53,$B960)</f>
        <v/>
      </c>
      <c r="M960" s="31">
        <f>M234/SUMIFS(M$3:M$722,$B$3:$B$722,$B960)*SUMIFS(Calculations!$E$3:$E$53,Calculations!$A$3:$A$53,$B960)</f>
        <v/>
      </c>
      <c r="N960" s="31">
        <f>N234/SUMIFS(N$3:N$722,$B$3:$B$722,$B960)*SUMIFS(Calculations!$E$3:$E$53,Calculations!$A$3:$A$53,$B960)</f>
        <v/>
      </c>
      <c r="O960" s="31">
        <f>O234/SUMIFS(O$3:O$722,$B$3:$B$722,$B960)*SUMIFS(Calculations!$E$3:$E$53,Calculations!$A$3:$A$53,$B960)</f>
        <v/>
      </c>
      <c r="P960" s="31">
        <f>P234/SUMIFS(P$3:P$722,$B$3:$B$722,$B960)*SUMIFS(Calculations!$E$3:$E$53,Calculations!$A$3:$A$53,$B960)</f>
        <v/>
      </c>
      <c r="Q960" s="31">
        <f>Q234/SUMIFS(Q$3:Q$722,$B$3:$B$722,$B960)*SUMIFS(Calculations!$E$3:$E$53,Calculations!$A$3:$A$53,$B960)</f>
        <v/>
      </c>
      <c r="R960" s="31">
        <f>R234/SUMIFS(R$3:R$722,$B$3:$B$722,$B960)*SUMIFS(Calculations!$E$3:$E$53,Calculations!$A$3:$A$53,$B960)</f>
        <v/>
      </c>
    </row>
    <row r="961" ht="15.75" customHeight="1">
      <c r="B961" s="31" t="inlineStr">
        <is>
          <t>LA</t>
        </is>
      </c>
      <c r="C961" s="31" t="inlineStr">
        <is>
          <t>Generation</t>
        </is>
      </c>
      <c r="D961" s="31" t="inlineStr">
        <is>
          <t>NG-CC</t>
        </is>
      </c>
      <c r="E961" s="31">
        <f>LOOKUP(D961,$U$2:$V$15,$V$2:$V$15)</f>
        <v/>
      </c>
      <c r="F961" s="31">
        <f>F235/SUMIFS(F$3:F$722,$B$3:$B$722,$B961)*SUMIFS(Calculations!$E$3:$E$53,Calculations!$A$3:$A$53,$B961)</f>
        <v/>
      </c>
      <c r="G961" s="31">
        <f>G235/SUMIFS(G$3:G$722,$B$3:$B$722,$B961)*SUMIFS(Calculations!$E$3:$E$53,Calculations!$A$3:$A$53,$B961)</f>
        <v/>
      </c>
      <c r="H961" s="31">
        <f>H235/SUMIFS(H$3:H$722,$B$3:$B$722,$B961)*SUMIFS(Calculations!$E$3:$E$53,Calculations!$A$3:$A$53,$B961)</f>
        <v/>
      </c>
      <c r="I961" s="31">
        <f>I235/SUMIFS(I$3:I$722,$B$3:$B$722,$B961)*SUMIFS(Calculations!$E$3:$E$53,Calculations!$A$3:$A$53,$B961)</f>
        <v/>
      </c>
      <c r="J961" s="31">
        <f>J235/SUMIFS(J$3:J$722,$B$3:$B$722,$B961)*SUMIFS(Calculations!$E$3:$E$53,Calculations!$A$3:$A$53,$B961)</f>
        <v/>
      </c>
      <c r="K961" s="31">
        <f>K235/SUMIFS(K$3:K$722,$B$3:$B$722,$B961)*SUMIFS(Calculations!$E$3:$E$53,Calculations!$A$3:$A$53,$B961)</f>
        <v/>
      </c>
      <c r="L961" s="31">
        <f>L235/SUMIFS(L$3:L$722,$B$3:$B$722,$B961)*SUMIFS(Calculations!$E$3:$E$53,Calculations!$A$3:$A$53,$B961)</f>
        <v/>
      </c>
      <c r="M961" s="31">
        <f>M235/SUMIFS(M$3:M$722,$B$3:$B$722,$B961)*SUMIFS(Calculations!$E$3:$E$53,Calculations!$A$3:$A$53,$B961)</f>
        <v/>
      </c>
      <c r="N961" s="31">
        <f>N235/SUMIFS(N$3:N$722,$B$3:$B$722,$B961)*SUMIFS(Calculations!$E$3:$E$53,Calculations!$A$3:$A$53,$B961)</f>
        <v/>
      </c>
      <c r="O961" s="31">
        <f>O235/SUMIFS(O$3:O$722,$B$3:$B$722,$B961)*SUMIFS(Calculations!$E$3:$E$53,Calculations!$A$3:$A$53,$B961)</f>
        <v/>
      </c>
      <c r="P961" s="31">
        <f>P235/SUMIFS(P$3:P$722,$B$3:$B$722,$B961)*SUMIFS(Calculations!$E$3:$E$53,Calculations!$A$3:$A$53,$B961)</f>
        <v/>
      </c>
      <c r="Q961" s="31">
        <f>Q235/SUMIFS(Q$3:Q$722,$B$3:$B$722,$B961)*SUMIFS(Calculations!$E$3:$E$53,Calculations!$A$3:$A$53,$B961)</f>
        <v/>
      </c>
      <c r="R961" s="31">
        <f>R235/SUMIFS(R$3:R$722,$B$3:$B$722,$B961)*SUMIFS(Calculations!$E$3:$E$53,Calculations!$A$3:$A$53,$B961)</f>
        <v/>
      </c>
    </row>
    <row r="962" ht="15.75" customHeight="1">
      <c r="B962" s="31" t="inlineStr">
        <is>
          <t>LA</t>
        </is>
      </c>
      <c r="C962" s="31" t="inlineStr">
        <is>
          <t>Generation</t>
        </is>
      </c>
      <c r="D962" s="31" t="inlineStr">
        <is>
          <t>NG-CT</t>
        </is>
      </c>
      <c r="E962" s="31">
        <f>LOOKUP(D962,$U$2:$V$15,$V$2:$V$15)</f>
        <v/>
      </c>
      <c r="F962" s="31">
        <f>F236/SUMIFS(F$3:F$722,$B$3:$B$722,$B962)*SUMIFS(Calculations!$E$3:$E$53,Calculations!$A$3:$A$53,$B962)</f>
        <v/>
      </c>
      <c r="G962" s="31">
        <f>G236/SUMIFS(G$3:G$722,$B$3:$B$722,$B962)*SUMIFS(Calculations!$E$3:$E$53,Calculations!$A$3:$A$53,$B962)</f>
        <v/>
      </c>
      <c r="H962" s="31">
        <f>H236/SUMIFS(H$3:H$722,$B$3:$B$722,$B962)*SUMIFS(Calculations!$E$3:$E$53,Calculations!$A$3:$A$53,$B962)</f>
        <v/>
      </c>
      <c r="I962" s="31">
        <f>I236/SUMIFS(I$3:I$722,$B$3:$B$722,$B962)*SUMIFS(Calculations!$E$3:$E$53,Calculations!$A$3:$A$53,$B962)</f>
        <v/>
      </c>
      <c r="J962" s="31">
        <f>J236/SUMIFS(J$3:J$722,$B$3:$B$722,$B962)*SUMIFS(Calculations!$E$3:$E$53,Calculations!$A$3:$A$53,$B962)</f>
        <v/>
      </c>
      <c r="K962" s="31">
        <f>K236/SUMIFS(K$3:K$722,$B$3:$B$722,$B962)*SUMIFS(Calculations!$E$3:$E$53,Calculations!$A$3:$A$53,$B962)</f>
        <v/>
      </c>
      <c r="L962" s="31">
        <f>L236/SUMIFS(L$3:L$722,$B$3:$B$722,$B962)*SUMIFS(Calculations!$E$3:$E$53,Calculations!$A$3:$A$53,$B962)</f>
        <v/>
      </c>
      <c r="M962" s="31">
        <f>M236/SUMIFS(M$3:M$722,$B$3:$B$722,$B962)*SUMIFS(Calculations!$E$3:$E$53,Calculations!$A$3:$A$53,$B962)</f>
        <v/>
      </c>
      <c r="N962" s="31">
        <f>N236/SUMIFS(N$3:N$722,$B$3:$B$722,$B962)*SUMIFS(Calculations!$E$3:$E$53,Calculations!$A$3:$A$53,$B962)</f>
        <v/>
      </c>
      <c r="O962" s="31">
        <f>O236/SUMIFS(O$3:O$722,$B$3:$B$722,$B962)*SUMIFS(Calculations!$E$3:$E$53,Calculations!$A$3:$A$53,$B962)</f>
        <v/>
      </c>
      <c r="P962" s="31">
        <f>P236/SUMIFS(P$3:P$722,$B$3:$B$722,$B962)*SUMIFS(Calculations!$E$3:$E$53,Calculations!$A$3:$A$53,$B962)</f>
        <v/>
      </c>
      <c r="Q962" s="31">
        <f>Q236/SUMIFS(Q$3:Q$722,$B$3:$B$722,$B962)*SUMIFS(Calculations!$E$3:$E$53,Calculations!$A$3:$A$53,$B962)</f>
        <v/>
      </c>
      <c r="R962" s="31">
        <f>R236/SUMIFS(R$3:R$722,$B$3:$B$722,$B962)*SUMIFS(Calculations!$E$3:$E$53,Calculations!$A$3:$A$53,$B962)</f>
        <v/>
      </c>
    </row>
    <row r="963" ht="15.75" customHeight="1">
      <c r="B963" s="31" t="inlineStr">
        <is>
          <t>LA</t>
        </is>
      </c>
      <c r="C963" s="31" t="inlineStr">
        <is>
          <t>Generation</t>
        </is>
      </c>
      <c r="D963" s="31" t="inlineStr">
        <is>
          <t>Nuclear</t>
        </is>
      </c>
      <c r="E963" s="31">
        <f>LOOKUP(D963,$U$2:$V$15,$V$2:$V$15)</f>
        <v/>
      </c>
      <c r="F963" s="31">
        <f>F237/SUMIFS(F$3:F$722,$B$3:$B$722,$B963)*SUMIFS(Calculations!$E$3:$E$53,Calculations!$A$3:$A$53,$B963)</f>
        <v/>
      </c>
      <c r="G963" s="31">
        <f>G237/SUMIFS(G$3:G$722,$B$3:$B$722,$B963)*SUMIFS(Calculations!$E$3:$E$53,Calculations!$A$3:$A$53,$B963)</f>
        <v/>
      </c>
      <c r="H963" s="31">
        <f>H237/SUMIFS(H$3:H$722,$B$3:$B$722,$B963)*SUMIFS(Calculations!$E$3:$E$53,Calculations!$A$3:$A$53,$B963)</f>
        <v/>
      </c>
      <c r="I963" s="31">
        <f>I237/SUMIFS(I$3:I$722,$B$3:$B$722,$B963)*SUMIFS(Calculations!$E$3:$E$53,Calculations!$A$3:$A$53,$B963)</f>
        <v/>
      </c>
      <c r="J963" s="31">
        <f>J237/SUMIFS(J$3:J$722,$B$3:$B$722,$B963)*SUMIFS(Calculations!$E$3:$E$53,Calculations!$A$3:$A$53,$B963)</f>
        <v/>
      </c>
      <c r="K963" s="31">
        <f>K237/SUMIFS(K$3:K$722,$B$3:$B$722,$B963)*SUMIFS(Calculations!$E$3:$E$53,Calculations!$A$3:$A$53,$B963)</f>
        <v/>
      </c>
      <c r="L963" s="31">
        <f>L237/SUMIFS(L$3:L$722,$B$3:$B$722,$B963)*SUMIFS(Calculations!$E$3:$E$53,Calculations!$A$3:$A$53,$B963)</f>
        <v/>
      </c>
      <c r="M963" s="31">
        <f>M237/SUMIFS(M$3:M$722,$B$3:$B$722,$B963)*SUMIFS(Calculations!$E$3:$E$53,Calculations!$A$3:$A$53,$B963)</f>
        <v/>
      </c>
      <c r="N963" s="31">
        <f>N237/SUMIFS(N$3:N$722,$B$3:$B$722,$B963)*SUMIFS(Calculations!$E$3:$E$53,Calculations!$A$3:$A$53,$B963)</f>
        <v/>
      </c>
      <c r="O963" s="31">
        <f>O237/SUMIFS(O$3:O$722,$B$3:$B$722,$B963)*SUMIFS(Calculations!$E$3:$E$53,Calculations!$A$3:$A$53,$B963)</f>
        <v/>
      </c>
      <c r="P963" s="31">
        <f>P237/SUMIFS(P$3:P$722,$B$3:$B$722,$B963)*SUMIFS(Calculations!$E$3:$E$53,Calculations!$A$3:$A$53,$B963)</f>
        <v/>
      </c>
      <c r="Q963" s="31">
        <f>Q237/SUMIFS(Q$3:Q$722,$B$3:$B$722,$B963)*SUMIFS(Calculations!$E$3:$E$53,Calculations!$A$3:$A$53,$B963)</f>
        <v/>
      </c>
      <c r="R963" s="31">
        <f>R237/SUMIFS(R$3:R$722,$B$3:$B$722,$B963)*SUMIFS(Calculations!$E$3:$E$53,Calculations!$A$3:$A$53,$B963)</f>
        <v/>
      </c>
    </row>
    <row r="964" ht="15.75" customHeight="1">
      <c r="B964" s="31" t="inlineStr">
        <is>
          <t>LA</t>
        </is>
      </c>
      <c r="C964" s="31" t="inlineStr">
        <is>
          <t>Generation</t>
        </is>
      </c>
      <c r="D964" s="31" t="inlineStr">
        <is>
          <t>Offshore Wind</t>
        </is>
      </c>
      <c r="E964" s="31">
        <f>LOOKUP(D964,$U$2:$V$15,$V$2:$V$15)</f>
        <v/>
      </c>
      <c r="F964" s="31">
        <f>F238/SUMIFS(F$3:F$722,$B$3:$B$722,$B964)*SUMIFS(Calculations!$E$3:$E$53,Calculations!$A$3:$A$53,$B964)</f>
        <v/>
      </c>
      <c r="G964" s="31">
        <f>G238/SUMIFS(G$3:G$722,$B$3:$B$722,$B964)*SUMIFS(Calculations!$E$3:$E$53,Calculations!$A$3:$A$53,$B964)</f>
        <v/>
      </c>
      <c r="H964" s="31">
        <f>H238/SUMIFS(H$3:H$722,$B$3:$B$722,$B964)*SUMIFS(Calculations!$E$3:$E$53,Calculations!$A$3:$A$53,$B964)</f>
        <v/>
      </c>
      <c r="I964" s="31">
        <f>I238/SUMIFS(I$3:I$722,$B$3:$B$722,$B964)*SUMIFS(Calculations!$E$3:$E$53,Calculations!$A$3:$A$53,$B964)</f>
        <v/>
      </c>
      <c r="J964" s="31">
        <f>J238/SUMIFS(J$3:J$722,$B$3:$B$722,$B964)*SUMIFS(Calculations!$E$3:$E$53,Calculations!$A$3:$A$53,$B964)</f>
        <v/>
      </c>
      <c r="K964" s="31">
        <f>K238/SUMIFS(K$3:K$722,$B$3:$B$722,$B964)*SUMIFS(Calculations!$E$3:$E$53,Calculations!$A$3:$A$53,$B964)</f>
        <v/>
      </c>
      <c r="L964" s="31">
        <f>L238/SUMIFS(L$3:L$722,$B$3:$B$722,$B964)*SUMIFS(Calculations!$E$3:$E$53,Calculations!$A$3:$A$53,$B964)</f>
        <v/>
      </c>
      <c r="M964" s="31">
        <f>M238/SUMIFS(M$3:M$722,$B$3:$B$722,$B964)*SUMIFS(Calculations!$E$3:$E$53,Calculations!$A$3:$A$53,$B964)</f>
        <v/>
      </c>
      <c r="N964" s="31">
        <f>N238/SUMIFS(N$3:N$722,$B$3:$B$722,$B964)*SUMIFS(Calculations!$E$3:$E$53,Calculations!$A$3:$A$53,$B964)</f>
        <v/>
      </c>
      <c r="O964" s="31">
        <f>O238/SUMIFS(O$3:O$722,$B$3:$B$722,$B964)*SUMIFS(Calculations!$E$3:$E$53,Calculations!$A$3:$A$53,$B964)</f>
        <v/>
      </c>
      <c r="P964" s="31">
        <f>P238/SUMIFS(P$3:P$722,$B$3:$B$722,$B964)*SUMIFS(Calculations!$E$3:$E$53,Calculations!$A$3:$A$53,$B964)</f>
        <v/>
      </c>
      <c r="Q964" s="31">
        <f>Q238/SUMIFS(Q$3:Q$722,$B$3:$B$722,$B964)*SUMIFS(Calculations!$E$3:$E$53,Calculations!$A$3:$A$53,$B964)</f>
        <v/>
      </c>
      <c r="R964" s="31">
        <f>R238/SUMIFS(R$3:R$722,$B$3:$B$722,$B964)*SUMIFS(Calculations!$E$3:$E$53,Calculations!$A$3:$A$53,$B964)</f>
        <v/>
      </c>
    </row>
    <row r="965" ht="15.75" customHeight="1">
      <c r="B965" s="31" t="inlineStr">
        <is>
          <t>LA</t>
        </is>
      </c>
      <c r="C965" s="31" t="inlineStr">
        <is>
          <t>Generation</t>
        </is>
      </c>
      <c r="D965" s="31" t="inlineStr">
        <is>
          <t>Oil-Gas-Steam</t>
        </is>
      </c>
      <c r="E965" s="31">
        <f>LOOKUP(D965,$U$2:$V$15,$V$2:$V$15)</f>
        <v/>
      </c>
      <c r="F965" s="31">
        <f>F239/SUMIFS(F$3:F$722,$B$3:$B$722,$B965)*SUMIFS(Calculations!$E$3:$E$53,Calculations!$A$3:$A$53,$B965)</f>
        <v/>
      </c>
      <c r="G965" s="31">
        <f>G239/SUMIFS(G$3:G$722,$B$3:$B$722,$B965)*SUMIFS(Calculations!$E$3:$E$53,Calculations!$A$3:$A$53,$B965)</f>
        <v/>
      </c>
      <c r="H965" s="31">
        <f>H239/SUMIFS(H$3:H$722,$B$3:$B$722,$B965)*SUMIFS(Calculations!$E$3:$E$53,Calculations!$A$3:$A$53,$B965)</f>
        <v/>
      </c>
      <c r="I965" s="31">
        <f>I239/SUMIFS(I$3:I$722,$B$3:$B$722,$B965)*SUMIFS(Calculations!$E$3:$E$53,Calculations!$A$3:$A$53,$B965)</f>
        <v/>
      </c>
      <c r="J965" s="31">
        <f>J239/SUMIFS(J$3:J$722,$B$3:$B$722,$B965)*SUMIFS(Calculations!$E$3:$E$53,Calculations!$A$3:$A$53,$B965)</f>
        <v/>
      </c>
      <c r="K965" s="31">
        <f>K239/SUMIFS(K$3:K$722,$B$3:$B$722,$B965)*SUMIFS(Calculations!$E$3:$E$53,Calculations!$A$3:$A$53,$B965)</f>
        <v/>
      </c>
      <c r="L965" s="31">
        <f>L239/SUMIFS(L$3:L$722,$B$3:$B$722,$B965)*SUMIFS(Calculations!$E$3:$E$53,Calculations!$A$3:$A$53,$B965)</f>
        <v/>
      </c>
      <c r="M965" s="31">
        <f>M239/SUMIFS(M$3:M$722,$B$3:$B$722,$B965)*SUMIFS(Calculations!$E$3:$E$53,Calculations!$A$3:$A$53,$B965)</f>
        <v/>
      </c>
      <c r="N965" s="31">
        <f>N239/SUMIFS(N$3:N$722,$B$3:$B$722,$B965)*SUMIFS(Calculations!$E$3:$E$53,Calculations!$A$3:$A$53,$B965)</f>
        <v/>
      </c>
      <c r="O965" s="31">
        <f>O239/SUMIFS(O$3:O$722,$B$3:$B$722,$B965)*SUMIFS(Calculations!$E$3:$E$53,Calculations!$A$3:$A$53,$B965)</f>
        <v/>
      </c>
      <c r="P965" s="31">
        <f>P239/SUMIFS(P$3:P$722,$B$3:$B$722,$B965)*SUMIFS(Calculations!$E$3:$E$53,Calculations!$A$3:$A$53,$B965)</f>
        <v/>
      </c>
      <c r="Q965" s="31">
        <f>Q239/SUMIFS(Q$3:Q$722,$B$3:$B$722,$B965)*SUMIFS(Calculations!$E$3:$E$53,Calculations!$A$3:$A$53,$B965)</f>
        <v/>
      </c>
      <c r="R965" s="31">
        <f>R239/SUMIFS(R$3:R$722,$B$3:$B$722,$B965)*SUMIFS(Calculations!$E$3:$E$53,Calculations!$A$3:$A$53,$B965)</f>
        <v/>
      </c>
    </row>
    <row r="966" ht="15.75" customHeight="1">
      <c r="B966" s="31" t="inlineStr">
        <is>
          <t>LA</t>
        </is>
      </c>
      <c r="C966" s="31" t="inlineStr">
        <is>
          <t>Generation</t>
        </is>
      </c>
      <c r="D966" s="31" t="inlineStr">
        <is>
          <t>Rooftop PV</t>
        </is>
      </c>
      <c r="E966" s="31">
        <f>LOOKUP(D966,$U$2:$V$15,$V$2:$V$15)</f>
        <v/>
      </c>
      <c r="F966" s="31">
        <f>F240/SUMIFS(F$3:F$722,$B$3:$B$722,$B966)*SUMIFS(Calculations!$E$3:$E$53,Calculations!$A$3:$A$53,$B966)</f>
        <v/>
      </c>
      <c r="G966" s="31">
        <f>G240/SUMIFS(G$3:G$722,$B$3:$B$722,$B966)*SUMIFS(Calculations!$E$3:$E$53,Calculations!$A$3:$A$53,$B966)</f>
        <v/>
      </c>
      <c r="H966" s="31">
        <f>H240/SUMIFS(H$3:H$722,$B$3:$B$722,$B966)*SUMIFS(Calculations!$E$3:$E$53,Calculations!$A$3:$A$53,$B966)</f>
        <v/>
      </c>
      <c r="I966" s="31">
        <f>I240/SUMIFS(I$3:I$722,$B$3:$B$722,$B966)*SUMIFS(Calculations!$E$3:$E$53,Calculations!$A$3:$A$53,$B966)</f>
        <v/>
      </c>
      <c r="J966" s="31">
        <f>J240/SUMIFS(J$3:J$722,$B$3:$B$722,$B966)*SUMIFS(Calculations!$E$3:$E$53,Calculations!$A$3:$A$53,$B966)</f>
        <v/>
      </c>
      <c r="K966" s="31">
        <f>K240/SUMIFS(K$3:K$722,$B$3:$B$722,$B966)*SUMIFS(Calculations!$E$3:$E$53,Calculations!$A$3:$A$53,$B966)</f>
        <v/>
      </c>
      <c r="L966" s="31">
        <f>L240/SUMIFS(L$3:L$722,$B$3:$B$722,$B966)*SUMIFS(Calculations!$E$3:$E$53,Calculations!$A$3:$A$53,$B966)</f>
        <v/>
      </c>
      <c r="M966" s="31">
        <f>M240/SUMIFS(M$3:M$722,$B$3:$B$722,$B966)*SUMIFS(Calculations!$E$3:$E$53,Calculations!$A$3:$A$53,$B966)</f>
        <v/>
      </c>
      <c r="N966" s="31">
        <f>N240/SUMIFS(N$3:N$722,$B$3:$B$722,$B966)*SUMIFS(Calculations!$E$3:$E$53,Calculations!$A$3:$A$53,$B966)</f>
        <v/>
      </c>
      <c r="O966" s="31">
        <f>O240/SUMIFS(O$3:O$722,$B$3:$B$722,$B966)*SUMIFS(Calculations!$E$3:$E$53,Calculations!$A$3:$A$53,$B966)</f>
        <v/>
      </c>
      <c r="P966" s="31">
        <f>P240/SUMIFS(P$3:P$722,$B$3:$B$722,$B966)*SUMIFS(Calculations!$E$3:$E$53,Calculations!$A$3:$A$53,$B966)</f>
        <v/>
      </c>
      <c r="Q966" s="31">
        <f>Q240/SUMIFS(Q$3:Q$722,$B$3:$B$722,$B966)*SUMIFS(Calculations!$E$3:$E$53,Calculations!$A$3:$A$53,$B966)</f>
        <v/>
      </c>
      <c r="R966" s="31">
        <f>R240/SUMIFS(R$3:R$722,$B$3:$B$722,$B966)*SUMIFS(Calculations!$E$3:$E$53,Calculations!$A$3:$A$53,$B966)</f>
        <v/>
      </c>
    </row>
    <row r="967" ht="15.75" customHeight="1">
      <c r="B967" s="31" t="inlineStr">
        <is>
          <t>LA</t>
        </is>
      </c>
      <c r="C967" s="31" t="inlineStr">
        <is>
          <t>Generation</t>
        </is>
      </c>
      <c r="D967" s="31" t="inlineStr">
        <is>
          <t>Storage</t>
        </is>
      </c>
      <c r="E967" s="31">
        <f>LOOKUP(D967,$U$2:$V$15,$V$2:$V$15)</f>
        <v/>
      </c>
      <c r="F967" s="31">
        <f>F241/SUMIFS(F$3:F$722,$B$3:$B$722,$B967)*SUMIFS(Calculations!$E$3:$E$53,Calculations!$A$3:$A$53,$B967)</f>
        <v/>
      </c>
      <c r="G967" s="31">
        <f>G241/SUMIFS(G$3:G$722,$B$3:$B$722,$B967)*SUMIFS(Calculations!$E$3:$E$53,Calculations!$A$3:$A$53,$B967)</f>
        <v/>
      </c>
      <c r="H967" s="31">
        <f>H241/SUMIFS(H$3:H$722,$B$3:$B$722,$B967)*SUMIFS(Calculations!$E$3:$E$53,Calculations!$A$3:$A$53,$B967)</f>
        <v/>
      </c>
      <c r="I967" s="31">
        <f>I241/SUMIFS(I$3:I$722,$B$3:$B$722,$B967)*SUMIFS(Calculations!$E$3:$E$53,Calculations!$A$3:$A$53,$B967)</f>
        <v/>
      </c>
      <c r="J967" s="31">
        <f>J241/SUMIFS(J$3:J$722,$B$3:$B$722,$B967)*SUMIFS(Calculations!$E$3:$E$53,Calculations!$A$3:$A$53,$B967)</f>
        <v/>
      </c>
      <c r="K967" s="31">
        <f>K241/SUMIFS(K$3:K$722,$B$3:$B$722,$B967)*SUMIFS(Calculations!$E$3:$E$53,Calculations!$A$3:$A$53,$B967)</f>
        <v/>
      </c>
      <c r="L967" s="31">
        <f>L241/SUMIFS(L$3:L$722,$B$3:$B$722,$B967)*SUMIFS(Calculations!$E$3:$E$53,Calculations!$A$3:$A$53,$B967)</f>
        <v/>
      </c>
      <c r="M967" s="31">
        <f>M241/SUMIFS(M$3:M$722,$B$3:$B$722,$B967)*SUMIFS(Calculations!$E$3:$E$53,Calculations!$A$3:$A$53,$B967)</f>
        <v/>
      </c>
      <c r="N967" s="31">
        <f>N241/SUMIFS(N$3:N$722,$B$3:$B$722,$B967)*SUMIFS(Calculations!$E$3:$E$53,Calculations!$A$3:$A$53,$B967)</f>
        <v/>
      </c>
      <c r="O967" s="31">
        <f>O241/SUMIFS(O$3:O$722,$B$3:$B$722,$B967)*SUMIFS(Calculations!$E$3:$E$53,Calculations!$A$3:$A$53,$B967)</f>
        <v/>
      </c>
      <c r="P967" s="31">
        <f>P241/SUMIFS(P$3:P$722,$B$3:$B$722,$B967)*SUMIFS(Calculations!$E$3:$E$53,Calculations!$A$3:$A$53,$B967)</f>
        <v/>
      </c>
      <c r="Q967" s="31">
        <f>Q241/SUMIFS(Q$3:Q$722,$B$3:$B$722,$B967)*SUMIFS(Calculations!$E$3:$E$53,Calculations!$A$3:$A$53,$B967)</f>
        <v/>
      </c>
      <c r="R967" s="31">
        <f>R241/SUMIFS(R$3:R$722,$B$3:$B$722,$B967)*SUMIFS(Calculations!$E$3:$E$53,Calculations!$A$3:$A$53,$B967)</f>
        <v/>
      </c>
    </row>
    <row r="968" ht="15.75" customHeight="1">
      <c r="B968" s="31" t="inlineStr">
        <is>
          <t>LA</t>
        </is>
      </c>
      <c r="C968" s="31" t="inlineStr">
        <is>
          <t>Generation</t>
        </is>
      </c>
      <c r="D968" s="31" t="inlineStr">
        <is>
          <t>Utility PV</t>
        </is>
      </c>
      <c r="E968" s="31">
        <f>LOOKUP(D968,$U$2:$V$15,$V$2:$V$15)</f>
        <v/>
      </c>
      <c r="F968" s="31">
        <f>F242/SUMIFS(F$3:F$722,$B$3:$B$722,$B968)*SUMIFS(Calculations!$E$3:$E$53,Calculations!$A$3:$A$53,$B968)</f>
        <v/>
      </c>
      <c r="G968" s="31">
        <f>G242/SUMIFS(G$3:G$722,$B$3:$B$722,$B968)*SUMIFS(Calculations!$E$3:$E$53,Calculations!$A$3:$A$53,$B968)</f>
        <v/>
      </c>
      <c r="H968" s="31">
        <f>H242/SUMIFS(H$3:H$722,$B$3:$B$722,$B968)*SUMIFS(Calculations!$E$3:$E$53,Calculations!$A$3:$A$53,$B968)</f>
        <v/>
      </c>
      <c r="I968" s="31">
        <f>I242/SUMIFS(I$3:I$722,$B$3:$B$722,$B968)*SUMIFS(Calculations!$E$3:$E$53,Calculations!$A$3:$A$53,$B968)</f>
        <v/>
      </c>
      <c r="J968" s="31">
        <f>J242/SUMIFS(J$3:J$722,$B$3:$B$722,$B968)*SUMIFS(Calculations!$E$3:$E$53,Calculations!$A$3:$A$53,$B968)</f>
        <v/>
      </c>
      <c r="K968" s="31">
        <f>K242/SUMIFS(K$3:K$722,$B$3:$B$722,$B968)*SUMIFS(Calculations!$E$3:$E$53,Calculations!$A$3:$A$53,$B968)</f>
        <v/>
      </c>
      <c r="L968" s="31">
        <f>L242/SUMIFS(L$3:L$722,$B$3:$B$722,$B968)*SUMIFS(Calculations!$E$3:$E$53,Calculations!$A$3:$A$53,$B968)</f>
        <v/>
      </c>
      <c r="M968" s="31">
        <f>M242/SUMIFS(M$3:M$722,$B$3:$B$722,$B968)*SUMIFS(Calculations!$E$3:$E$53,Calculations!$A$3:$A$53,$B968)</f>
        <v/>
      </c>
      <c r="N968" s="31">
        <f>N242/SUMIFS(N$3:N$722,$B$3:$B$722,$B968)*SUMIFS(Calculations!$E$3:$E$53,Calculations!$A$3:$A$53,$B968)</f>
        <v/>
      </c>
      <c r="O968" s="31">
        <f>O242/SUMIFS(O$3:O$722,$B$3:$B$722,$B968)*SUMIFS(Calculations!$E$3:$E$53,Calculations!$A$3:$A$53,$B968)</f>
        <v/>
      </c>
      <c r="P968" s="31">
        <f>P242/SUMIFS(P$3:P$722,$B$3:$B$722,$B968)*SUMIFS(Calculations!$E$3:$E$53,Calculations!$A$3:$A$53,$B968)</f>
        <v/>
      </c>
      <c r="Q968" s="31">
        <f>Q242/SUMIFS(Q$3:Q$722,$B$3:$B$722,$B968)*SUMIFS(Calculations!$E$3:$E$53,Calculations!$A$3:$A$53,$B968)</f>
        <v/>
      </c>
      <c r="R968" s="31">
        <f>R242/SUMIFS(R$3:R$722,$B$3:$B$722,$B968)*SUMIFS(Calculations!$E$3:$E$53,Calculations!$A$3:$A$53,$B968)</f>
        <v/>
      </c>
    </row>
    <row r="969" ht="15.75" customHeight="1">
      <c r="B969" s="31" t="inlineStr">
        <is>
          <t>MA</t>
        </is>
      </c>
      <c r="C969" s="31" t="inlineStr">
        <is>
          <t>Generation</t>
        </is>
      </c>
      <c r="D969" s="31" t="inlineStr">
        <is>
          <t>Biopower</t>
        </is>
      </c>
      <c r="E969" s="31">
        <f>LOOKUP(D969,$U$2:$V$15,$V$2:$V$15)</f>
        <v/>
      </c>
      <c r="F969" s="31">
        <f>F243/SUMIFS(F$3:F$722,$B$3:$B$722,$B969)*SUMIFS(Calculations!$E$3:$E$53,Calculations!$A$3:$A$53,$B969)</f>
        <v/>
      </c>
      <c r="G969" s="31">
        <f>G243/SUMIFS(G$3:G$722,$B$3:$B$722,$B969)*SUMIFS(Calculations!$E$3:$E$53,Calculations!$A$3:$A$53,$B969)</f>
        <v/>
      </c>
      <c r="H969" s="31">
        <f>H243/SUMIFS(H$3:H$722,$B$3:$B$722,$B969)*SUMIFS(Calculations!$E$3:$E$53,Calculations!$A$3:$A$53,$B969)</f>
        <v/>
      </c>
      <c r="I969" s="31">
        <f>I243/SUMIFS(I$3:I$722,$B$3:$B$722,$B969)*SUMIFS(Calculations!$E$3:$E$53,Calculations!$A$3:$A$53,$B969)</f>
        <v/>
      </c>
      <c r="J969" s="31">
        <f>J243/SUMIFS(J$3:J$722,$B$3:$B$722,$B969)*SUMIFS(Calculations!$E$3:$E$53,Calculations!$A$3:$A$53,$B969)</f>
        <v/>
      </c>
      <c r="K969" s="31">
        <f>K243/SUMIFS(K$3:K$722,$B$3:$B$722,$B969)*SUMIFS(Calculations!$E$3:$E$53,Calculations!$A$3:$A$53,$B969)</f>
        <v/>
      </c>
      <c r="L969" s="31">
        <f>L243/SUMIFS(L$3:L$722,$B$3:$B$722,$B969)*SUMIFS(Calculations!$E$3:$E$53,Calculations!$A$3:$A$53,$B969)</f>
        <v/>
      </c>
      <c r="M969" s="31">
        <f>M243/SUMIFS(M$3:M$722,$B$3:$B$722,$B969)*SUMIFS(Calculations!$E$3:$E$53,Calculations!$A$3:$A$53,$B969)</f>
        <v/>
      </c>
      <c r="N969" s="31">
        <f>N243/SUMIFS(N$3:N$722,$B$3:$B$722,$B969)*SUMIFS(Calculations!$E$3:$E$53,Calculations!$A$3:$A$53,$B969)</f>
        <v/>
      </c>
      <c r="O969" s="31">
        <f>O243/SUMIFS(O$3:O$722,$B$3:$B$722,$B969)*SUMIFS(Calculations!$E$3:$E$53,Calculations!$A$3:$A$53,$B969)</f>
        <v/>
      </c>
      <c r="P969" s="31">
        <f>P243/SUMIFS(P$3:P$722,$B$3:$B$722,$B969)*SUMIFS(Calculations!$E$3:$E$53,Calculations!$A$3:$A$53,$B969)</f>
        <v/>
      </c>
      <c r="Q969" s="31">
        <f>Q243/SUMIFS(Q$3:Q$722,$B$3:$B$722,$B969)*SUMIFS(Calculations!$E$3:$E$53,Calculations!$A$3:$A$53,$B969)</f>
        <v/>
      </c>
      <c r="R969" s="31">
        <f>R243/SUMIFS(R$3:R$722,$B$3:$B$722,$B969)*SUMIFS(Calculations!$E$3:$E$53,Calculations!$A$3:$A$53,$B969)</f>
        <v/>
      </c>
    </row>
    <row r="970" ht="15.75" customHeight="1">
      <c r="B970" s="31" t="inlineStr">
        <is>
          <t>MA</t>
        </is>
      </c>
      <c r="C970" s="31" t="inlineStr">
        <is>
          <t>Generation</t>
        </is>
      </c>
      <c r="D970" s="31" t="inlineStr">
        <is>
          <t>Coal</t>
        </is>
      </c>
      <c r="E970" s="31">
        <f>LOOKUP(D970,$U$2:$V$15,$V$2:$V$15)</f>
        <v/>
      </c>
      <c r="F970" s="31">
        <f>F244/SUMIFS(F$3:F$722,$B$3:$B$722,$B970)*SUMIFS(Calculations!$E$3:$E$53,Calculations!$A$3:$A$53,$B970)</f>
        <v/>
      </c>
      <c r="G970" s="31">
        <f>G244/SUMIFS(G$3:G$722,$B$3:$B$722,$B970)*SUMIFS(Calculations!$E$3:$E$53,Calculations!$A$3:$A$53,$B970)</f>
        <v/>
      </c>
      <c r="H970" s="31">
        <f>H244/SUMIFS(H$3:H$722,$B$3:$B$722,$B970)*SUMIFS(Calculations!$E$3:$E$53,Calculations!$A$3:$A$53,$B970)</f>
        <v/>
      </c>
      <c r="I970" s="31">
        <f>I244/SUMIFS(I$3:I$722,$B$3:$B$722,$B970)*SUMIFS(Calculations!$E$3:$E$53,Calculations!$A$3:$A$53,$B970)</f>
        <v/>
      </c>
      <c r="J970" s="31">
        <f>J244/SUMIFS(J$3:J$722,$B$3:$B$722,$B970)*SUMIFS(Calculations!$E$3:$E$53,Calculations!$A$3:$A$53,$B970)</f>
        <v/>
      </c>
      <c r="K970" s="31">
        <f>K244/SUMIFS(K$3:K$722,$B$3:$B$722,$B970)*SUMIFS(Calculations!$E$3:$E$53,Calculations!$A$3:$A$53,$B970)</f>
        <v/>
      </c>
      <c r="L970" s="31">
        <f>L244/SUMIFS(L$3:L$722,$B$3:$B$722,$B970)*SUMIFS(Calculations!$E$3:$E$53,Calculations!$A$3:$A$53,$B970)</f>
        <v/>
      </c>
      <c r="M970" s="31">
        <f>M244/SUMIFS(M$3:M$722,$B$3:$B$722,$B970)*SUMIFS(Calculations!$E$3:$E$53,Calculations!$A$3:$A$53,$B970)</f>
        <v/>
      </c>
      <c r="N970" s="31">
        <f>N244/SUMIFS(N$3:N$722,$B$3:$B$722,$B970)*SUMIFS(Calculations!$E$3:$E$53,Calculations!$A$3:$A$53,$B970)</f>
        <v/>
      </c>
      <c r="O970" s="31">
        <f>O244/SUMIFS(O$3:O$722,$B$3:$B$722,$B970)*SUMIFS(Calculations!$E$3:$E$53,Calculations!$A$3:$A$53,$B970)</f>
        <v/>
      </c>
      <c r="P970" s="31">
        <f>P244/SUMIFS(P$3:P$722,$B$3:$B$722,$B970)*SUMIFS(Calculations!$E$3:$E$53,Calculations!$A$3:$A$53,$B970)</f>
        <v/>
      </c>
      <c r="Q970" s="31">
        <f>Q244/SUMIFS(Q$3:Q$722,$B$3:$B$722,$B970)*SUMIFS(Calculations!$E$3:$E$53,Calculations!$A$3:$A$53,$B970)</f>
        <v/>
      </c>
      <c r="R970" s="31">
        <f>R244/SUMIFS(R$3:R$722,$B$3:$B$722,$B970)*SUMIFS(Calculations!$E$3:$E$53,Calculations!$A$3:$A$53,$B970)</f>
        <v/>
      </c>
    </row>
    <row r="971" ht="15.75" customHeight="1">
      <c r="B971" s="31" t="inlineStr">
        <is>
          <t>MA</t>
        </is>
      </c>
      <c r="C971" s="31" t="inlineStr">
        <is>
          <t>Generation</t>
        </is>
      </c>
      <c r="D971" s="31" t="inlineStr">
        <is>
          <t>CSP</t>
        </is>
      </c>
      <c r="E971" s="31">
        <f>LOOKUP(D971,$U$2:$V$15,$V$2:$V$15)</f>
        <v/>
      </c>
      <c r="F971" s="31">
        <f>F245/SUMIFS(F$3:F$722,$B$3:$B$722,$B971)*SUMIFS(Calculations!$E$3:$E$53,Calculations!$A$3:$A$53,$B971)</f>
        <v/>
      </c>
      <c r="G971" s="31">
        <f>G245/SUMIFS(G$3:G$722,$B$3:$B$722,$B971)*SUMIFS(Calculations!$E$3:$E$53,Calculations!$A$3:$A$53,$B971)</f>
        <v/>
      </c>
      <c r="H971" s="31">
        <f>H245/SUMIFS(H$3:H$722,$B$3:$B$722,$B971)*SUMIFS(Calculations!$E$3:$E$53,Calculations!$A$3:$A$53,$B971)</f>
        <v/>
      </c>
      <c r="I971" s="31">
        <f>I245/SUMIFS(I$3:I$722,$B$3:$B$722,$B971)*SUMIFS(Calculations!$E$3:$E$53,Calculations!$A$3:$A$53,$B971)</f>
        <v/>
      </c>
      <c r="J971" s="31">
        <f>J245/SUMIFS(J$3:J$722,$B$3:$B$722,$B971)*SUMIFS(Calculations!$E$3:$E$53,Calculations!$A$3:$A$53,$B971)</f>
        <v/>
      </c>
      <c r="K971" s="31">
        <f>K245/SUMIFS(K$3:K$722,$B$3:$B$722,$B971)*SUMIFS(Calculations!$E$3:$E$53,Calculations!$A$3:$A$53,$B971)</f>
        <v/>
      </c>
      <c r="L971" s="31">
        <f>L245/SUMIFS(L$3:L$722,$B$3:$B$722,$B971)*SUMIFS(Calculations!$E$3:$E$53,Calculations!$A$3:$A$53,$B971)</f>
        <v/>
      </c>
      <c r="M971" s="31">
        <f>M245/SUMIFS(M$3:M$722,$B$3:$B$722,$B971)*SUMIFS(Calculations!$E$3:$E$53,Calculations!$A$3:$A$53,$B971)</f>
        <v/>
      </c>
      <c r="N971" s="31">
        <f>N245/SUMIFS(N$3:N$722,$B$3:$B$722,$B971)*SUMIFS(Calculations!$E$3:$E$53,Calculations!$A$3:$A$53,$B971)</f>
        <v/>
      </c>
      <c r="O971" s="31">
        <f>O245/SUMIFS(O$3:O$722,$B$3:$B$722,$B971)*SUMIFS(Calculations!$E$3:$E$53,Calculations!$A$3:$A$53,$B971)</f>
        <v/>
      </c>
      <c r="P971" s="31">
        <f>P245/SUMIFS(P$3:P$722,$B$3:$B$722,$B971)*SUMIFS(Calculations!$E$3:$E$53,Calculations!$A$3:$A$53,$B971)</f>
        <v/>
      </c>
      <c r="Q971" s="31">
        <f>Q245/SUMIFS(Q$3:Q$722,$B$3:$B$722,$B971)*SUMIFS(Calculations!$E$3:$E$53,Calculations!$A$3:$A$53,$B971)</f>
        <v/>
      </c>
      <c r="R971" s="31">
        <f>R245/SUMIFS(R$3:R$722,$B$3:$B$722,$B971)*SUMIFS(Calculations!$E$3:$E$53,Calculations!$A$3:$A$53,$B971)</f>
        <v/>
      </c>
    </row>
    <row r="972" ht="15.75" customHeight="1">
      <c r="B972" s="31" t="inlineStr">
        <is>
          <t>MA</t>
        </is>
      </c>
      <c r="C972" s="31" t="inlineStr">
        <is>
          <t>Generation</t>
        </is>
      </c>
      <c r="D972" s="31" t="inlineStr">
        <is>
          <t>Geothermal</t>
        </is>
      </c>
      <c r="E972" s="31">
        <f>LOOKUP(D972,$U$2:$V$15,$V$2:$V$15)</f>
        <v/>
      </c>
      <c r="F972" s="31">
        <f>F246/SUMIFS(F$3:F$722,$B$3:$B$722,$B972)*SUMIFS(Calculations!$E$3:$E$53,Calculations!$A$3:$A$53,$B972)</f>
        <v/>
      </c>
      <c r="G972" s="31">
        <f>G246/SUMIFS(G$3:G$722,$B$3:$B$722,$B972)*SUMIFS(Calculations!$E$3:$E$53,Calculations!$A$3:$A$53,$B972)</f>
        <v/>
      </c>
      <c r="H972" s="31">
        <f>H246/SUMIFS(H$3:H$722,$B$3:$B$722,$B972)*SUMIFS(Calculations!$E$3:$E$53,Calculations!$A$3:$A$53,$B972)</f>
        <v/>
      </c>
      <c r="I972" s="31">
        <f>I246/SUMIFS(I$3:I$722,$B$3:$B$722,$B972)*SUMIFS(Calculations!$E$3:$E$53,Calculations!$A$3:$A$53,$B972)</f>
        <v/>
      </c>
      <c r="J972" s="31">
        <f>J246/SUMIFS(J$3:J$722,$B$3:$B$722,$B972)*SUMIFS(Calculations!$E$3:$E$53,Calculations!$A$3:$A$53,$B972)</f>
        <v/>
      </c>
      <c r="K972" s="31">
        <f>K246/SUMIFS(K$3:K$722,$B$3:$B$722,$B972)*SUMIFS(Calculations!$E$3:$E$53,Calculations!$A$3:$A$53,$B972)</f>
        <v/>
      </c>
      <c r="L972" s="31">
        <f>L246/SUMIFS(L$3:L$722,$B$3:$B$722,$B972)*SUMIFS(Calculations!$E$3:$E$53,Calculations!$A$3:$A$53,$B972)</f>
        <v/>
      </c>
      <c r="M972" s="31">
        <f>M246/SUMIFS(M$3:M$722,$B$3:$B$722,$B972)*SUMIFS(Calculations!$E$3:$E$53,Calculations!$A$3:$A$53,$B972)</f>
        <v/>
      </c>
      <c r="N972" s="31">
        <f>N246/SUMIFS(N$3:N$722,$B$3:$B$722,$B972)*SUMIFS(Calculations!$E$3:$E$53,Calculations!$A$3:$A$53,$B972)</f>
        <v/>
      </c>
      <c r="O972" s="31">
        <f>O246/SUMIFS(O$3:O$722,$B$3:$B$722,$B972)*SUMIFS(Calculations!$E$3:$E$53,Calculations!$A$3:$A$53,$B972)</f>
        <v/>
      </c>
      <c r="P972" s="31">
        <f>P246/SUMIFS(P$3:P$722,$B$3:$B$722,$B972)*SUMIFS(Calculations!$E$3:$E$53,Calculations!$A$3:$A$53,$B972)</f>
        <v/>
      </c>
      <c r="Q972" s="31">
        <f>Q246/SUMIFS(Q$3:Q$722,$B$3:$B$722,$B972)*SUMIFS(Calculations!$E$3:$E$53,Calculations!$A$3:$A$53,$B972)</f>
        <v/>
      </c>
      <c r="R972" s="31">
        <f>R246/SUMIFS(R$3:R$722,$B$3:$B$722,$B972)*SUMIFS(Calculations!$E$3:$E$53,Calculations!$A$3:$A$53,$B972)</f>
        <v/>
      </c>
    </row>
    <row r="973" ht="15.75" customHeight="1">
      <c r="B973" s="31" t="inlineStr">
        <is>
          <t>MA</t>
        </is>
      </c>
      <c r="C973" s="31" t="inlineStr">
        <is>
          <t>Generation</t>
        </is>
      </c>
      <c r="D973" s="31" t="inlineStr">
        <is>
          <t>Hydro</t>
        </is>
      </c>
      <c r="E973" s="31">
        <f>LOOKUP(D973,$U$2:$V$15,$V$2:$V$15)</f>
        <v/>
      </c>
      <c r="F973" s="31">
        <f>F247/SUMIFS(F$3:F$722,$B$3:$B$722,$B973)*SUMIFS(Calculations!$E$3:$E$53,Calculations!$A$3:$A$53,$B973)</f>
        <v/>
      </c>
      <c r="G973" s="31">
        <f>G247/SUMIFS(G$3:G$722,$B$3:$B$722,$B973)*SUMIFS(Calculations!$E$3:$E$53,Calculations!$A$3:$A$53,$B973)</f>
        <v/>
      </c>
      <c r="H973" s="31">
        <f>H247/SUMIFS(H$3:H$722,$B$3:$B$722,$B973)*SUMIFS(Calculations!$E$3:$E$53,Calculations!$A$3:$A$53,$B973)</f>
        <v/>
      </c>
      <c r="I973" s="31">
        <f>I247/SUMIFS(I$3:I$722,$B$3:$B$722,$B973)*SUMIFS(Calculations!$E$3:$E$53,Calculations!$A$3:$A$53,$B973)</f>
        <v/>
      </c>
      <c r="J973" s="31">
        <f>J247/SUMIFS(J$3:J$722,$B$3:$B$722,$B973)*SUMIFS(Calculations!$E$3:$E$53,Calculations!$A$3:$A$53,$B973)</f>
        <v/>
      </c>
      <c r="K973" s="31">
        <f>K247/SUMIFS(K$3:K$722,$B$3:$B$722,$B973)*SUMIFS(Calculations!$E$3:$E$53,Calculations!$A$3:$A$53,$B973)</f>
        <v/>
      </c>
      <c r="L973" s="31">
        <f>L247/SUMIFS(L$3:L$722,$B$3:$B$722,$B973)*SUMIFS(Calculations!$E$3:$E$53,Calculations!$A$3:$A$53,$B973)</f>
        <v/>
      </c>
      <c r="M973" s="31">
        <f>M247/SUMIFS(M$3:M$722,$B$3:$B$722,$B973)*SUMIFS(Calculations!$E$3:$E$53,Calculations!$A$3:$A$53,$B973)</f>
        <v/>
      </c>
      <c r="N973" s="31">
        <f>N247/SUMIFS(N$3:N$722,$B$3:$B$722,$B973)*SUMIFS(Calculations!$E$3:$E$53,Calculations!$A$3:$A$53,$B973)</f>
        <v/>
      </c>
      <c r="O973" s="31">
        <f>O247/SUMIFS(O$3:O$722,$B$3:$B$722,$B973)*SUMIFS(Calculations!$E$3:$E$53,Calculations!$A$3:$A$53,$B973)</f>
        <v/>
      </c>
      <c r="P973" s="31">
        <f>P247/SUMIFS(P$3:P$722,$B$3:$B$722,$B973)*SUMIFS(Calculations!$E$3:$E$53,Calculations!$A$3:$A$53,$B973)</f>
        <v/>
      </c>
      <c r="Q973" s="31">
        <f>Q247/SUMIFS(Q$3:Q$722,$B$3:$B$722,$B973)*SUMIFS(Calculations!$E$3:$E$53,Calculations!$A$3:$A$53,$B973)</f>
        <v/>
      </c>
      <c r="R973" s="31">
        <f>R247/SUMIFS(R$3:R$722,$B$3:$B$722,$B973)*SUMIFS(Calculations!$E$3:$E$53,Calculations!$A$3:$A$53,$B973)</f>
        <v/>
      </c>
    </row>
    <row r="974" ht="15.75" customHeight="1">
      <c r="B974" s="31" t="inlineStr">
        <is>
          <t>MA</t>
        </is>
      </c>
      <c r="C974" s="31" t="inlineStr">
        <is>
          <t>Generation</t>
        </is>
      </c>
      <c r="D974" s="31" t="inlineStr">
        <is>
          <t>Imports</t>
        </is>
      </c>
      <c r="E974" s="31">
        <f>LOOKUP(D974,$U$2:$V$15,$V$2:$V$15)</f>
        <v/>
      </c>
      <c r="F974" s="31">
        <f>F248/SUMIFS(F$3:F$722,$B$3:$B$722,$B974)*SUMIFS(Calculations!$E$3:$E$53,Calculations!$A$3:$A$53,$B974)</f>
        <v/>
      </c>
      <c r="G974" s="31">
        <f>G248/SUMIFS(G$3:G$722,$B$3:$B$722,$B974)*SUMIFS(Calculations!$E$3:$E$53,Calculations!$A$3:$A$53,$B974)</f>
        <v/>
      </c>
      <c r="H974" s="31">
        <f>H248/SUMIFS(H$3:H$722,$B$3:$B$722,$B974)*SUMIFS(Calculations!$E$3:$E$53,Calculations!$A$3:$A$53,$B974)</f>
        <v/>
      </c>
      <c r="I974" s="31">
        <f>I248/SUMIFS(I$3:I$722,$B$3:$B$722,$B974)*SUMIFS(Calculations!$E$3:$E$53,Calculations!$A$3:$A$53,$B974)</f>
        <v/>
      </c>
      <c r="J974" s="31">
        <f>J248/SUMIFS(J$3:J$722,$B$3:$B$722,$B974)*SUMIFS(Calculations!$E$3:$E$53,Calculations!$A$3:$A$53,$B974)</f>
        <v/>
      </c>
      <c r="K974" s="31">
        <f>K248/SUMIFS(K$3:K$722,$B$3:$B$722,$B974)*SUMIFS(Calculations!$E$3:$E$53,Calculations!$A$3:$A$53,$B974)</f>
        <v/>
      </c>
      <c r="L974" s="31">
        <f>L248/SUMIFS(L$3:L$722,$B$3:$B$722,$B974)*SUMIFS(Calculations!$E$3:$E$53,Calculations!$A$3:$A$53,$B974)</f>
        <v/>
      </c>
      <c r="M974" s="31">
        <f>M248/SUMIFS(M$3:M$722,$B$3:$B$722,$B974)*SUMIFS(Calculations!$E$3:$E$53,Calculations!$A$3:$A$53,$B974)</f>
        <v/>
      </c>
      <c r="N974" s="31">
        <f>N248/SUMIFS(N$3:N$722,$B$3:$B$722,$B974)*SUMIFS(Calculations!$E$3:$E$53,Calculations!$A$3:$A$53,$B974)</f>
        <v/>
      </c>
      <c r="O974" s="31">
        <f>O248/SUMIFS(O$3:O$722,$B$3:$B$722,$B974)*SUMIFS(Calculations!$E$3:$E$53,Calculations!$A$3:$A$53,$B974)</f>
        <v/>
      </c>
      <c r="P974" s="31">
        <f>P248/SUMIFS(P$3:P$722,$B$3:$B$722,$B974)*SUMIFS(Calculations!$E$3:$E$53,Calculations!$A$3:$A$53,$B974)</f>
        <v/>
      </c>
      <c r="Q974" s="31">
        <f>Q248/SUMIFS(Q$3:Q$722,$B$3:$B$722,$B974)*SUMIFS(Calculations!$E$3:$E$53,Calculations!$A$3:$A$53,$B974)</f>
        <v/>
      </c>
      <c r="R974" s="31">
        <f>R248/SUMIFS(R$3:R$722,$B$3:$B$722,$B974)*SUMIFS(Calculations!$E$3:$E$53,Calculations!$A$3:$A$53,$B974)</f>
        <v/>
      </c>
    </row>
    <row r="975" ht="15.75" customHeight="1">
      <c r="B975" s="31" t="inlineStr">
        <is>
          <t>MA</t>
        </is>
      </c>
      <c r="C975" s="31" t="inlineStr">
        <is>
          <t>Generation</t>
        </is>
      </c>
      <c r="D975" s="31" t="inlineStr">
        <is>
          <t>Land-based Wind</t>
        </is>
      </c>
      <c r="E975" s="31">
        <f>LOOKUP(D975,$U$2:$V$15,$V$2:$V$15)</f>
        <v/>
      </c>
      <c r="F975" s="31">
        <f>F249/SUMIFS(F$3:F$722,$B$3:$B$722,$B975)*SUMIFS(Calculations!$E$3:$E$53,Calculations!$A$3:$A$53,$B975)</f>
        <v/>
      </c>
      <c r="G975" s="31">
        <f>G249/SUMIFS(G$3:G$722,$B$3:$B$722,$B975)*SUMIFS(Calculations!$E$3:$E$53,Calculations!$A$3:$A$53,$B975)</f>
        <v/>
      </c>
      <c r="H975" s="31">
        <f>H249/SUMIFS(H$3:H$722,$B$3:$B$722,$B975)*SUMIFS(Calculations!$E$3:$E$53,Calculations!$A$3:$A$53,$B975)</f>
        <v/>
      </c>
      <c r="I975" s="31">
        <f>I249/SUMIFS(I$3:I$722,$B$3:$B$722,$B975)*SUMIFS(Calculations!$E$3:$E$53,Calculations!$A$3:$A$53,$B975)</f>
        <v/>
      </c>
      <c r="J975" s="31">
        <f>J249/SUMIFS(J$3:J$722,$B$3:$B$722,$B975)*SUMIFS(Calculations!$E$3:$E$53,Calculations!$A$3:$A$53,$B975)</f>
        <v/>
      </c>
      <c r="K975" s="31">
        <f>K249/SUMIFS(K$3:K$722,$B$3:$B$722,$B975)*SUMIFS(Calculations!$E$3:$E$53,Calculations!$A$3:$A$53,$B975)</f>
        <v/>
      </c>
      <c r="L975" s="31">
        <f>L249/SUMIFS(L$3:L$722,$B$3:$B$722,$B975)*SUMIFS(Calculations!$E$3:$E$53,Calculations!$A$3:$A$53,$B975)</f>
        <v/>
      </c>
      <c r="M975" s="31">
        <f>M249/SUMIFS(M$3:M$722,$B$3:$B$722,$B975)*SUMIFS(Calculations!$E$3:$E$53,Calculations!$A$3:$A$53,$B975)</f>
        <v/>
      </c>
      <c r="N975" s="31">
        <f>N249/SUMIFS(N$3:N$722,$B$3:$B$722,$B975)*SUMIFS(Calculations!$E$3:$E$53,Calculations!$A$3:$A$53,$B975)</f>
        <v/>
      </c>
      <c r="O975" s="31">
        <f>O249/SUMIFS(O$3:O$722,$B$3:$B$722,$B975)*SUMIFS(Calculations!$E$3:$E$53,Calculations!$A$3:$A$53,$B975)</f>
        <v/>
      </c>
      <c r="P975" s="31">
        <f>P249/SUMIFS(P$3:P$722,$B$3:$B$722,$B975)*SUMIFS(Calculations!$E$3:$E$53,Calculations!$A$3:$A$53,$B975)</f>
        <v/>
      </c>
      <c r="Q975" s="31">
        <f>Q249/SUMIFS(Q$3:Q$722,$B$3:$B$722,$B975)*SUMIFS(Calculations!$E$3:$E$53,Calculations!$A$3:$A$53,$B975)</f>
        <v/>
      </c>
      <c r="R975" s="31">
        <f>R249/SUMIFS(R$3:R$722,$B$3:$B$722,$B975)*SUMIFS(Calculations!$E$3:$E$53,Calculations!$A$3:$A$53,$B975)</f>
        <v/>
      </c>
    </row>
    <row r="976" ht="15.75" customHeight="1">
      <c r="B976" s="31" t="inlineStr">
        <is>
          <t>MA</t>
        </is>
      </c>
      <c r="C976" s="31" t="inlineStr">
        <is>
          <t>Generation</t>
        </is>
      </c>
      <c r="D976" s="31" t="inlineStr">
        <is>
          <t>NG-CC</t>
        </is>
      </c>
      <c r="E976" s="31">
        <f>LOOKUP(D976,$U$2:$V$15,$V$2:$V$15)</f>
        <v/>
      </c>
      <c r="F976" s="31">
        <f>F250/SUMIFS(F$3:F$722,$B$3:$B$722,$B976)*SUMIFS(Calculations!$E$3:$E$53,Calculations!$A$3:$A$53,$B976)</f>
        <v/>
      </c>
      <c r="G976" s="31">
        <f>G250/SUMIFS(G$3:G$722,$B$3:$B$722,$B976)*SUMIFS(Calculations!$E$3:$E$53,Calculations!$A$3:$A$53,$B976)</f>
        <v/>
      </c>
      <c r="H976" s="31">
        <f>H250/SUMIFS(H$3:H$722,$B$3:$B$722,$B976)*SUMIFS(Calculations!$E$3:$E$53,Calculations!$A$3:$A$53,$B976)</f>
        <v/>
      </c>
      <c r="I976" s="31">
        <f>I250/SUMIFS(I$3:I$722,$B$3:$B$722,$B976)*SUMIFS(Calculations!$E$3:$E$53,Calculations!$A$3:$A$53,$B976)</f>
        <v/>
      </c>
      <c r="J976" s="31">
        <f>J250/SUMIFS(J$3:J$722,$B$3:$B$722,$B976)*SUMIFS(Calculations!$E$3:$E$53,Calculations!$A$3:$A$53,$B976)</f>
        <v/>
      </c>
      <c r="K976" s="31">
        <f>K250/SUMIFS(K$3:K$722,$B$3:$B$722,$B976)*SUMIFS(Calculations!$E$3:$E$53,Calculations!$A$3:$A$53,$B976)</f>
        <v/>
      </c>
      <c r="L976" s="31">
        <f>L250/SUMIFS(L$3:L$722,$B$3:$B$722,$B976)*SUMIFS(Calculations!$E$3:$E$53,Calculations!$A$3:$A$53,$B976)</f>
        <v/>
      </c>
      <c r="M976" s="31">
        <f>M250/SUMIFS(M$3:M$722,$B$3:$B$722,$B976)*SUMIFS(Calculations!$E$3:$E$53,Calculations!$A$3:$A$53,$B976)</f>
        <v/>
      </c>
      <c r="N976" s="31">
        <f>N250/SUMIFS(N$3:N$722,$B$3:$B$722,$B976)*SUMIFS(Calculations!$E$3:$E$53,Calculations!$A$3:$A$53,$B976)</f>
        <v/>
      </c>
      <c r="O976" s="31">
        <f>O250/SUMIFS(O$3:O$722,$B$3:$B$722,$B976)*SUMIFS(Calculations!$E$3:$E$53,Calculations!$A$3:$A$53,$B976)</f>
        <v/>
      </c>
      <c r="P976" s="31">
        <f>P250/SUMIFS(P$3:P$722,$B$3:$B$722,$B976)*SUMIFS(Calculations!$E$3:$E$53,Calculations!$A$3:$A$53,$B976)</f>
        <v/>
      </c>
      <c r="Q976" s="31">
        <f>Q250/SUMIFS(Q$3:Q$722,$B$3:$B$722,$B976)*SUMIFS(Calculations!$E$3:$E$53,Calculations!$A$3:$A$53,$B976)</f>
        <v/>
      </c>
      <c r="R976" s="31">
        <f>R250/SUMIFS(R$3:R$722,$B$3:$B$722,$B976)*SUMIFS(Calculations!$E$3:$E$53,Calculations!$A$3:$A$53,$B976)</f>
        <v/>
      </c>
    </row>
    <row r="977" ht="15.75" customHeight="1">
      <c r="B977" s="31" t="inlineStr">
        <is>
          <t>MA</t>
        </is>
      </c>
      <c r="C977" s="31" t="inlineStr">
        <is>
          <t>Generation</t>
        </is>
      </c>
      <c r="D977" s="31" t="inlineStr">
        <is>
          <t>NG-CT</t>
        </is>
      </c>
      <c r="E977" s="31">
        <f>LOOKUP(D977,$U$2:$V$15,$V$2:$V$15)</f>
        <v/>
      </c>
      <c r="F977" s="31">
        <f>F251/SUMIFS(F$3:F$722,$B$3:$B$722,$B977)*SUMIFS(Calculations!$E$3:$E$53,Calculations!$A$3:$A$53,$B977)</f>
        <v/>
      </c>
      <c r="G977" s="31">
        <f>G251/SUMIFS(G$3:G$722,$B$3:$B$722,$B977)*SUMIFS(Calculations!$E$3:$E$53,Calculations!$A$3:$A$53,$B977)</f>
        <v/>
      </c>
      <c r="H977" s="31">
        <f>H251/SUMIFS(H$3:H$722,$B$3:$B$722,$B977)*SUMIFS(Calculations!$E$3:$E$53,Calculations!$A$3:$A$53,$B977)</f>
        <v/>
      </c>
      <c r="I977" s="31">
        <f>I251/SUMIFS(I$3:I$722,$B$3:$B$722,$B977)*SUMIFS(Calculations!$E$3:$E$53,Calculations!$A$3:$A$53,$B977)</f>
        <v/>
      </c>
      <c r="J977" s="31">
        <f>J251/SUMIFS(J$3:J$722,$B$3:$B$722,$B977)*SUMIFS(Calculations!$E$3:$E$53,Calculations!$A$3:$A$53,$B977)</f>
        <v/>
      </c>
      <c r="K977" s="31">
        <f>K251/SUMIFS(K$3:K$722,$B$3:$B$722,$B977)*SUMIFS(Calculations!$E$3:$E$53,Calculations!$A$3:$A$53,$B977)</f>
        <v/>
      </c>
      <c r="L977" s="31">
        <f>L251/SUMIFS(L$3:L$722,$B$3:$B$722,$B977)*SUMIFS(Calculations!$E$3:$E$53,Calculations!$A$3:$A$53,$B977)</f>
        <v/>
      </c>
      <c r="M977" s="31">
        <f>M251/SUMIFS(M$3:M$722,$B$3:$B$722,$B977)*SUMIFS(Calculations!$E$3:$E$53,Calculations!$A$3:$A$53,$B977)</f>
        <v/>
      </c>
      <c r="N977" s="31">
        <f>N251/SUMIFS(N$3:N$722,$B$3:$B$722,$B977)*SUMIFS(Calculations!$E$3:$E$53,Calculations!$A$3:$A$53,$B977)</f>
        <v/>
      </c>
      <c r="O977" s="31">
        <f>O251/SUMIFS(O$3:O$722,$B$3:$B$722,$B977)*SUMIFS(Calculations!$E$3:$E$53,Calculations!$A$3:$A$53,$B977)</f>
        <v/>
      </c>
      <c r="P977" s="31">
        <f>P251/SUMIFS(P$3:P$722,$B$3:$B$722,$B977)*SUMIFS(Calculations!$E$3:$E$53,Calculations!$A$3:$A$53,$B977)</f>
        <v/>
      </c>
      <c r="Q977" s="31">
        <f>Q251/SUMIFS(Q$3:Q$722,$B$3:$B$722,$B977)*SUMIFS(Calculations!$E$3:$E$53,Calculations!$A$3:$A$53,$B977)</f>
        <v/>
      </c>
      <c r="R977" s="31">
        <f>R251/SUMIFS(R$3:R$722,$B$3:$B$722,$B977)*SUMIFS(Calculations!$E$3:$E$53,Calculations!$A$3:$A$53,$B977)</f>
        <v/>
      </c>
    </row>
    <row r="978" ht="15.75" customHeight="1">
      <c r="B978" s="31" t="inlineStr">
        <is>
          <t>MA</t>
        </is>
      </c>
      <c r="C978" s="31" t="inlineStr">
        <is>
          <t>Generation</t>
        </is>
      </c>
      <c r="D978" s="31" t="inlineStr">
        <is>
          <t>Nuclear</t>
        </is>
      </c>
      <c r="E978" s="31">
        <f>LOOKUP(D978,$U$2:$V$15,$V$2:$V$15)</f>
        <v/>
      </c>
      <c r="F978" s="31">
        <f>F252/SUMIFS(F$3:F$722,$B$3:$B$722,$B978)*SUMIFS(Calculations!$E$3:$E$53,Calculations!$A$3:$A$53,$B978)</f>
        <v/>
      </c>
      <c r="G978" s="31">
        <f>G252/SUMIFS(G$3:G$722,$B$3:$B$722,$B978)*SUMIFS(Calculations!$E$3:$E$53,Calculations!$A$3:$A$53,$B978)</f>
        <v/>
      </c>
      <c r="H978" s="31">
        <f>H252/SUMIFS(H$3:H$722,$B$3:$B$722,$B978)*SUMIFS(Calculations!$E$3:$E$53,Calculations!$A$3:$A$53,$B978)</f>
        <v/>
      </c>
      <c r="I978" s="31">
        <f>I252/SUMIFS(I$3:I$722,$B$3:$B$722,$B978)*SUMIFS(Calculations!$E$3:$E$53,Calculations!$A$3:$A$53,$B978)</f>
        <v/>
      </c>
      <c r="J978" s="31">
        <f>J252/SUMIFS(J$3:J$722,$B$3:$B$722,$B978)*SUMIFS(Calculations!$E$3:$E$53,Calculations!$A$3:$A$53,$B978)</f>
        <v/>
      </c>
      <c r="K978" s="31">
        <f>K252/SUMIFS(K$3:K$722,$B$3:$B$722,$B978)*SUMIFS(Calculations!$E$3:$E$53,Calculations!$A$3:$A$53,$B978)</f>
        <v/>
      </c>
      <c r="L978" s="31">
        <f>L252/SUMIFS(L$3:L$722,$B$3:$B$722,$B978)*SUMIFS(Calculations!$E$3:$E$53,Calculations!$A$3:$A$53,$B978)</f>
        <v/>
      </c>
      <c r="M978" s="31">
        <f>M252/SUMIFS(M$3:M$722,$B$3:$B$722,$B978)*SUMIFS(Calculations!$E$3:$E$53,Calculations!$A$3:$A$53,$B978)</f>
        <v/>
      </c>
      <c r="N978" s="31">
        <f>N252/SUMIFS(N$3:N$722,$B$3:$B$722,$B978)*SUMIFS(Calculations!$E$3:$E$53,Calculations!$A$3:$A$53,$B978)</f>
        <v/>
      </c>
      <c r="O978" s="31">
        <f>O252/SUMIFS(O$3:O$722,$B$3:$B$722,$B978)*SUMIFS(Calculations!$E$3:$E$53,Calculations!$A$3:$A$53,$B978)</f>
        <v/>
      </c>
      <c r="P978" s="31">
        <f>P252/SUMIFS(P$3:P$722,$B$3:$B$722,$B978)*SUMIFS(Calculations!$E$3:$E$53,Calculations!$A$3:$A$53,$B978)</f>
        <v/>
      </c>
      <c r="Q978" s="31">
        <f>Q252/SUMIFS(Q$3:Q$722,$B$3:$B$722,$B978)*SUMIFS(Calculations!$E$3:$E$53,Calculations!$A$3:$A$53,$B978)</f>
        <v/>
      </c>
      <c r="R978" s="31">
        <f>R252/SUMIFS(R$3:R$722,$B$3:$B$722,$B978)*SUMIFS(Calculations!$E$3:$E$53,Calculations!$A$3:$A$53,$B978)</f>
        <v/>
      </c>
    </row>
    <row r="979" ht="15.75" customHeight="1">
      <c r="B979" s="31" t="inlineStr">
        <is>
          <t>MA</t>
        </is>
      </c>
      <c r="C979" s="31" t="inlineStr">
        <is>
          <t>Generation</t>
        </is>
      </c>
      <c r="D979" s="31" t="inlineStr">
        <is>
          <t>Offshore Wind</t>
        </is>
      </c>
      <c r="E979" s="31">
        <f>LOOKUP(D979,$U$2:$V$15,$V$2:$V$15)</f>
        <v/>
      </c>
      <c r="F979" s="31">
        <f>F253/SUMIFS(F$3:F$722,$B$3:$B$722,$B979)*SUMIFS(Calculations!$E$3:$E$53,Calculations!$A$3:$A$53,$B979)</f>
        <v/>
      </c>
      <c r="G979" s="31">
        <f>G253/SUMIFS(G$3:G$722,$B$3:$B$722,$B979)*SUMIFS(Calculations!$E$3:$E$53,Calculations!$A$3:$A$53,$B979)</f>
        <v/>
      </c>
      <c r="H979" s="31">
        <f>H253/SUMIFS(H$3:H$722,$B$3:$B$722,$B979)*SUMIFS(Calculations!$E$3:$E$53,Calculations!$A$3:$A$53,$B979)</f>
        <v/>
      </c>
      <c r="I979" s="31">
        <f>I253/SUMIFS(I$3:I$722,$B$3:$B$722,$B979)*SUMIFS(Calculations!$E$3:$E$53,Calculations!$A$3:$A$53,$B979)</f>
        <v/>
      </c>
      <c r="J979" s="31">
        <f>J253/SUMIFS(J$3:J$722,$B$3:$B$722,$B979)*SUMIFS(Calculations!$E$3:$E$53,Calculations!$A$3:$A$53,$B979)</f>
        <v/>
      </c>
      <c r="K979" s="31">
        <f>K253/SUMIFS(K$3:K$722,$B$3:$B$722,$B979)*SUMIFS(Calculations!$E$3:$E$53,Calculations!$A$3:$A$53,$B979)</f>
        <v/>
      </c>
      <c r="L979" s="31">
        <f>L253/SUMIFS(L$3:L$722,$B$3:$B$722,$B979)*SUMIFS(Calculations!$E$3:$E$53,Calculations!$A$3:$A$53,$B979)</f>
        <v/>
      </c>
      <c r="M979" s="31">
        <f>M253/SUMIFS(M$3:M$722,$B$3:$B$722,$B979)*SUMIFS(Calculations!$E$3:$E$53,Calculations!$A$3:$A$53,$B979)</f>
        <v/>
      </c>
      <c r="N979" s="31">
        <f>N253/SUMIFS(N$3:N$722,$B$3:$B$722,$B979)*SUMIFS(Calculations!$E$3:$E$53,Calculations!$A$3:$A$53,$B979)</f>
        <v/>
      </c>
      <c r="O979" s="31">
        <f>O253/SUMIFS(O$3:O$722,$B$3:$B$722,$B979)*SUMIFS(Calculations!$E$3:$E$53,Calculations!$A$3:$A$53,$B979)</f>
        <v/>
      </c>
      <c r="P979" s="31">
        <f>P253/SUMIFS(P$3:P$722,$B$3:$B$722,$B979)*SUMIFS(Calculations!$E$3:$E$53,Calculations!$A$3:$A$53,$B979)</f>
        <v/>
      </c>
      <c r="Q979" s="31">
        <f>Q253/SUMIFS(Q$3:Q$722,$B$3:$B$722,$B979)*SUMIFS(Calculations!$E$3:$E$53,Calculations!$A$3:$A$53,$B979)</f>
        <v/>
      </c>
      <c r="R979" s="31">
        <f>R253/SUMIFS(R$3:R$722,$B$3:$B$722,$B979)*SUMIFS(Calculations!$E$3:$E$53,Calculations!$A$3:$A$53,$B979)</f>
        <v/>
      </c>
    </row>
    <row r="980" ht="15.75" customHeight="1">
      <c r="B980" s="31" t="inlineStr">
        <is>
          <t>MA</t>
        </is>
      </c>
      <c r="C980" s="31" t="inlineStr">
        <is>
          <t>Generation</t>
        </is>
      </c>
      <c r="D980" s="31" t="inlineStr">
        <is>
          <t>Oil-Gas-Steam</t>
        </is>
      </c>
      <c r="E980" s="31">
        <f>LOOKUP(D980,$U$2:$V$15,$V$2:$V$15)</f>
        <v/>
      </c>
      <c r="F980" s="31">
        <f>F254/SUMIFS(F$3:F$722,$B$3:$B$722,$B980)*SUMIFS(Calculations!$E$3:$E$53,Calculations!$A$3:$A$53,$B980)</f>
        <v/>
      </c>
      <c r="G980" s="31">
        <f>G254/SUMIFS(G$3:G$722,$B$3:$B$722,$B980)*SUMIFS(Calculations!$E$3:$E$53,Calculations!$A$3:$A$53,$B980)</f>
        <v/>
      </c>
      <c r="H980" s="31">
        <f>H254/SUMIFS(H$3:H$722,$B$3:$B$722,$B980)*SUMIFS(Calculations!$E$3:$E$53,Calculations!$A$3:$A$53,$B980)</f>
        <v/>
      </c>
      <c r="I980" s="31">
        <f>I254/SUMIFS(I$3:I$722,$B$3:$B$722,$B980)*SUMIFS(Calculations!$E$3:$E$53,Calculations!$A$3:$A$53,$B980)</f>
        <v/>
      </c>
      <c r="J980" s="31">
        <f>J254/SUMIFS(J$3:J$722,$B$3:$B$722,$B980)*SUMIFS(Calculations!$E$3:$E$53,Calculations!$A$3:$A$53,$B980)</f>
        <v/>
      </c>
      <c r="K980" s="31">
        <f>K254/SUMIFS(K$3:K$722,$B$3:$B$722,$B980)*SUMIFS(Calculations!$E$3:$E$53,Calculations!$A$3:$A$53,$B980)</f>
        <v/>
      </c>
      <c r="L980" s="31">
        <f>L254/SUMIFS(L$3:L$722,$B$3:$B$722,$B980)*SUMIFS(Calculations!$E$3:$E$53,Calculations!$A$3:$A$53,$B980)</f>
        <v/>
      </c>
      <c r="M980" s="31">
        <f>M254/SUMIFS(M$3:M$722,$B$3:$B$722,$B980)*SUMIFS(Calculations!$E$3:$E$53,Calculations!$A$3:$A$53,$B980)</f>
        <v/>
      </c>
      <c r="N980" s="31">
        <f>N254/SUMIFS(N$3:N$722,$B$3:$B$722,$B980)*SUMIFS(Calculations!$E$3:$E$53,Calculations!$A$3:$A$53,$B980)</f>
        <v/>
      </c>
      <c r="O980" s="31">
        <f>O254/SUMIFS(O$3:O$722,$B$3:$B$722,$B980)*SUMIFS(Calculations!$E$3:$E$53,Calculations!$A$3:$A$53,$B980)</f>
        <v/>
      </c>
      <c r="P980" s="31">
        <f>P254/SUMIFS(P$3:P$722,$B$3:$B$722,$B980)*SUMIFS(Calculations!$E$3:$E$53,Calculations!$A$3:$A$53,$B980)</f>
        <v/>
      </c>
      <c r="Q980" s="31">
        <f>Q254/SUMIFS(Q$3:Q$722,$B$3:$B$722,$B980)*SUMIFS(Calculations!$E$3:$E$53,Calculations!$A$3:$A$53,$B980)</f>
        <v/>
      </c>
      <c r="R980" s="31">
        <f>R254/SUMIFS(R$3:R$722,$B$3:$B$722,$B980)*SUMIFS(Calculations!$E$3:$E$53,Calculations!$A$3:$A$53,$B980)</f>
        <v/>
      </c>
    </row>
    <row r="981" ht="15.75" customHeight="1">
      <c r="B981" s="31" t="inlineStr">
        <is>
          <t>MA</t>
        </is>
      </c>
      <c r="C981" s="31" t="inlineStr">
        <is>
          <t>Generation</t>
        </is>
      </c>
      <c r="D981" s="31" t="inlineStr">
        <is>
          <t>Rooftop PV</t>
        </is>
      </c>
      <c r="E981" s="31">
        <f>LOOKUP(D981,$U$2:$V$15,$V$2:$V$15)</f>
        <v/>
      </c>
      <c r="F981" s="31">
        <f>F255/SUMIFS(F$3:F$722,$B$3:$B$722,$B981)*SUMIFS(Calculations!$E$3:$E$53,Calculations!$A$3:$A$53,$B981)</f>
        <v/>
      </c>
      <c r="G981" s="31">
        <f>G255/SUMIFS(G$3:G$722,$B$3:$B$722,$B981)*SUMIFS(Calculations!$E$3:$E$53,Calculations!$A$3:$A$53,$B981)</f>
        <v/>
      </c>
      <c r="H981" s="31">
        <f>H255/SUMIFS(H$3:H$722,$B$3:$B$722,$B981)*SUMIFS(Calculations!$E$3:$E$53,Calculations!$A$3:$A$53,$B981)</f>
        <v/>
      </c>
      <c r="I981" s="31">
        <f>I255/SUMIFS(I$3:I$722,$B$3:$B$722,$B981)*SUMIFS(Calculations!$E$3:$E$53,Calculations!$A$3:$A$53,$B981)</f>
        <v/>
      </c>
      <c r="J981" s="31">
        <f>J255/SUMIFS(J$3:J$722,$B$3:$B$722,$B981)*SUMIFS(Calculations!$E$3:$E$53,Calculations!$A$3:$A$53,$B981)</f>
        <v/>
      </c>
      <c r="K981" s="31">
        <f>K255/SUMIFS(K$3:K$722,$B$3:$B$722,$B981)*SUMIFS(Calculations!$E$3:$E$53,Calculations!$A$3:$A$53,$B981)</f>
        <v/>
      </c>
      <c r="L981" s="31">
        <f>L255/SUMIFS(L$3:L$722,$B$3:$B$722,$B981)*SUMIFS(Calculations!$E$3:$E$53,Calculations!$A$3:$A$53,$B981)</f>
        <v/>
      </c>
      <c r="M981" s="31">
        <f>M255/SUMIFS(M$3:M$722,$B$3:$B$722,$B981)*SUMIFS(Calculations!$E$3:$E$53,Calculations!$A$3:$A$53,$B981)</f>
        <v/>
      </c>
      <c r="N981" s="31">
        <f>N255/SUMIFS(N$3:N$722,$B$3:$B$722,$B981)*SUMIFS(Calculations!$E$3:$E$53,Calculations!$A$3:$A$53,$B981)</f>
        <v/>
      </c>
      <c r="O981" s="31">
        <f>O255/SUMIFS(O$3:O$722,$B$3:$B$722,$B981)*SUMIFS(Calculations!$E$3:$E$53,Calculations!$A$3:$A$53,$B981)</f>
        <v/>
      </c>
      <c r="P981" s="31">
        <f>P255/SUMIFS(P$3:P$722,$B$3:$B$722,$B981)*SUMIFS(Calculations!$E$3:$E$53,Calculations!$A$3:$A$53,$B981)</f>
        <v/>
      </c>
      <c r="Q981" s="31">
        <f>Q255/SUMIFS(Q$3:Q$722,$B$3:$B$722,$B981)*SUMIFS(Calculations!$E$3:$E$53,Calculations!$A$3:$A$53,$B981)</f>
        <v/>
      </c>
      <c r="R981" s="31">
        <f>R255/SUMIFS(R$3:R$722,$B$3:$B$722,$B981)*SUMIFS(Calculations!$E$3:$E$53,Calculations!$A$3:$A$53,$B981)</f>
        <v/>
      </c>
    </row>
    <row r="982" ht="15.75" customHeight="1">
      <c r="B982" s="31" t="inlineStr">
        <is>
          <t>MA</t>
        </is>
      </c>
      <c r="C982" s="31" t="inlineStr">
        <is>
          <t>Generation</t>
        </is>
      </c>
      <c r="D982" s="31" t="inlineStr">
        <is>
          <t>Storage</t>
        </is>
      </c>
      <c r="E982" s="31">
        <f>LOOKUP(D982,$U$2:$V$15,$V$2:$V$15)</f>
        <v/>
      </c>
      <c r="F982" s="31">
        <f>F256/SUMIFS(F$3:F$722,$B$3:$B$722,$B982)*SUMIFS(Calculations!$E$3:$E$53,Calculations!$A$3:$A$53,$B982)</f>
        <v/>
      </c>
      <c r="G982" s="31">
        <f>G256/SUMIFS(G$3:G$722,$B$3:$B$722,$B982)*SUMIFS(Calculations!$E$3:$E$53,Calculations!$A$3:$A$53,$B982)</f>
        <v/>
      </c>
      <c r="H982" s="31">
        <f>H256/SUMIFS(H$3:H$722,$B$3:$B$722,$B982)*SUMIFS(Calculations!$E$3:$E$53,Calculations!$A$3:$A$53,$B982)</f>
        <v/>
      </c>
      <c r="I982" s="31">
        <f>I256/SUMIFS(I$3:I$722,$B$3:$B$722,$B982)*SUMIFS(Calculations!$E$3:$E$53,Calculations!$A$3:$A$53,$B982)</f>
        <v/>
      </c>
      <c r="J982" s="31">
        <f>J256/SUMIFS(J$3:J$722,$B$3:$B$722,$B982)*SUMIFS(Calculations!$E$3:$E$53,Calculations!$A$3:$A$53,$B982)</f>
        <v/>
      </c>
      <c r="K982" s="31">
        <f>K256/SUMIFS(K$3:K$722,$B$3:$B$722,$B982)*SUMIFS(Calculations!$E$3:$E$53,Calculations!$A$3:$A$53,$B982)</f>
        <v/>
      </c>
      <c r="L982" s="31">
        <f>L256/SUMIFS(L$3:L$722,$B$3:$B$722,$B982)*SUMIFS(Calculations!$E$3:$E$53,Calculations!$A$3:$A$53,$B982)</f>
        <v/>
      </c>
      <c r="M982" s="31">
        <f>M256/SUMIFS(M$3:M$722,$B$3:$B$722,$B982)*SUMIFS(Calculations!$E$3:$E$53,Calculations!$A$3:$A$53,$B982)</f>
        <v/>
      </c>
      <c r="N982" s="31">
        <f>N256/SUMIFS(N$3:N$722,$B$3:$B$722,$B982)*SUMIFS(Calculations!$E$3:$E$53,Calculations!$A$3:$A$53,$B982)</f>
        <v/>
      </c>
      <c r="O982" s="31">
        <f>O256/SUMIFS(O$3:O$722,$B$3:$B$722,$B982)*SUMIFS(Calculations!$E$3:$E$53,Calculations!$A$3:$A$53,$B982)</f>
        <v/>
      </c>
      <c r="P982" s="31">
        <f>P256/SUMIFS(P$3:P$722,$B$3:$B$722,$B982)*SUMIFS(Calculations!$E$3:$E$53,Calculations!$A$3:$A$53,$B982)</f>
        <v/>
      </c>
      <c r="Q982" s="31">
        <f>Q256/SUMIFS(Q$3:Q$722,$B$3:$B$722,$B982)*SUMIFS(Calculations!$E$3:$E$53,Calculations!$A$3:$A$53,$B982)</f>
        <v/>
      </c>
      <c r="R982" s="31">
        <f>R256/SUMIFS(R$3:R$722,$B$3:$B$722,$B982)*SUMIFS(Calculations!$E$3:$E$53,Calculations!$A$3:$A$53,$B982)</f>
        <v/>
      </c>
    </row>
    <row r="983" ht="15.75" customHeight="1">
      <c r="B983" s="31" t="inlineStr">
        <is>
          <t>MA</t>
        </is>
      </c>
      <c r="C983" s="31" t="inlineStr">
        <is>
          <t>Generation</t>
        </is>
      </c>
      <c r="D983" s="31" t="inlineStr">
        <is>
          <t>Utility PV</t>
        </is>
      </c>
      <c r="E983" s="31">
        <f>LOOKUP(D983,$U$2:$V$15,$V$2:$V$15)</f>
        <v/>
      </c>
      <c r="F983" s="31">
        <f>F257/SUMIFS(F$3:F$722,$B$3:$B$722,$B983)*SUMIFS(Calculations!$E$3:$E$53,Calculations!$A$3:$A$53,$B983)</f>
        <v/>
      </c>
      <c r="G983" s="31">
        <f>G257/SUMIFS(G$3:G$722,$B$3:$B$722,$B983)*SUMIFS(Calculations!$E$3:$E$53,Calculations!$A$3:$A$53,$B983)</f>
        <v/>
      </c>
      <c r="H983" s="31">
        <f>H257/SUMIFS(H$3:H$722,$B$3:$B$722,$B983)*SUMIFS(Calculations!$E$3:$E$53,Calculations!$A$3:$A$53,$B983)</f>
        <v/>
      </c>
      <c r="I983" s="31">
        <f>I257/SUMIFS(I$3:I$722,$B$3:$B$722,$B983)*SUMIFS(Calculations!$E$3:$E$53,Calculations!$A$3:$A$53,$B983)</f>
        <v/>
      </c>
      <c r="J983" s="31">
        <f>J257/SUMIFS(J$3:J$722,$B$3:$B$722,$B983)*SUMIFS(Calculations!$E$3:$E$53,Calculations!$A$3:$A$53,$B983)</f>
        <v/>
      </c>
      <c r="K983" s="31">
        <f>K257/SUMIFS(K$3:K$722,$B$3:$B$722,$B983)*SUMIFS(Calculations!$E$3:$E$53,Calculations!$A$3:$A$53,$B983)</f>
        <v/>
      </c>
      <c r="L983" s="31">
        <f>L257/SUMIFS(L$3:L$722,$B$3:$B$722,$B983)*SUMIFS(Calculations!$E$3:$E$53,Calculations!$A$3:$A$53,$B983)</f>
        <v/>
      </c>
      <c r="M983" s="31">
        <f>M257/SUMIFS(M$3:M$722,$B$3:$B$722,$B983)*SUMIFS(Calculations!$E$3:$E$53,Calculations!$A$3:$A$53,$B983)</f>
        <v/>
      </c>
      <c r="N983" s="31">
        <f>N257/SUMIFS(N$3:N$722,$B$3:$B$722,$B983)*SUMIFS(Calculations!$E$3:$E$53,Calculations!$A$3:$A$53,$B983)</f>
        <v/>
      </c>
      <c r="O983" s="31">
        <f>O257/SUMIFS(O$3:O$722,$B$3:$B$722,$B983)*SUMIFS(Calculations!$E$3:$E$53,Calculations!$A$3:$A$53,$B983)</f>
        <v/>
      </c>
      <c r="P983" s="31">
        <f>P257/SUMIFS(P$3:P$722,$B$3:$B$722,$B983)*SUMIFS(Calculations!$E$3:$E$53,Calculations!$A$3:$A$53,$B983)</f>
        <v/>
      </c>
      <c r="Q983" s="31">
        <f>Q257/SUMIFS(Q$3:Q$722,$B$3:$B$722,$B983)*SUMIFS(Calculations!$E$3:$E$53,Calculations!$A$3:$A$53,$B983)</f>
        <v/>
      </c>
      <c r="R983" s="31">
        <f>R257/SUMIFS(R$3:R$722,$B$3:$B$722,$B983)*SUMIFS(Calculations!$E$3:$E$53,Calculations!$A$3:$A$53,$B983)</f>
        <v/>
      </c>
    </row>
    <row r="984" ht="15.75" customHeight="1">
      <c r="B984" s="31" t="inlineStr">
        <is>
          <t>MD</t>
        </is>
      </c>
      <c r="C984" s="31" t="inlineStr">
        <is>
          <t>Generation</t>
        </is>
      </c>
      <c r="D984" s="31" t="inlineStr">
        <is>
          <t>Biopower</t>
        </is>
      </c>
      <c r="E984" s="31">
        <f>LOOKUP(D984,$U$2:$V$15,$V$2:$V$15)</f>
        <v/>
      </c>
      <c r="F984" s="31">
        <f>F258/SUMIFS(F$3:F$722,$B$3:$B$722,$B984)*SUMIFS(Calculations!$E$3:$E$53,Calculations!$A$3:$A$53,$B984)</f>
        <v/>
      </c>
      <c r="G984" s="31">
        <f>G258/SUMIFS(G$3:G$722,$B$3:$B$722,$B984)*SUMIFS(Calculations!$E$3:$E$53,Calculations!$A$3:$A$53,$B984)</f>
        <v/>
      </c>
      <c r="H984" s="31">
        <f>H258/SUMIFS(H$3:H$722,$B$3:$B$722,$B984)*SUMIFS(Calculations!$E$3:$E$53,Calculations!$A$3:$A$53,$B984)</f>
        <v/>
      </c>
      <c r="I984" s="31">
        <f>I258/SUMIFS(I$3:I$722,$B$3:$B$722,$B984)*SUMIFS(Calculations!$E$3:$E$53,Calculations!$A$3:$A$53,$B984)</f>
        <v/>
      </c>
      <c r="J984" s="31">
        <f>J258/SUMIFS(J$3:J$722,$B$3:$B$722,$B984)*SUMIFS(Calculations!$E$3:$E$53,Calculations!$A$3:$A$53,$B984)</f>
        <v/>
      </c>
      <c r="K984" s="31">
        <f>K258/SUMIFS(K$3:K$722,$B$3:$B$722,$B984)*SUMIFS(Calculations!$E$3:$E$53,Calculations!$A$3:$A$53,$B984)</f>
        <v/>
      </c>
      <c r="L984" s="31">
        <f>L258/SUMIFS(L$3:L$722,$B$3:$B$722,$B984)*SUMIFS(Calculations!$E$3:$E$53,Calculations!$A$3:$A$53,$B984)</f>
        <v/>
      </c>
      <c r="M984" s="31">
        <f>M258/SUMIFS(M$3:M$722,$B$3:$B$722,$B984)*SUMIFS(Calculations!$E$3:$E$53,Calculations!$A$3:$A$53,$B984)</f>
        <v/>
      </c>
      <c r="N984" s="31">
        <f>N258/SUMIFS(N$3:N$722,$B$3:$B$722,$B984)*SUMIFS(Calculations!$E$3:$E$53,Calculations!$A$3:$A$53,$B984)</f>
        <v/>
      </c>
      <c r="O984" s="31">
        <f>O258/SUMIFS(O$3:O$722,$B$3:$B$722,$B984)*SUMIFS(Calculations!$E$3:$E$53,Calculations!$A$3:$A$53,$B984)</f>
        <v/>
      </c>
      <c r="P984" s="31">
        <f>P258/SUMIFS(P$3:P$722,$B$3:$B$722,$B984)*SUMIFS(Calculations!$E$3:$E$53,Calculations!$A$3:$A$53,$B984)</f>
        <v/>
      </c>
      <c r="Q984" s="31">
        <f>Q258/SUMIFS(Q$3:Q$722,$B$3:$B$722,$B984)*SUMIFS(Calculations!$E$3:$E$53,Calculations!$A$3:$A$53,$B984)</f>
        <v/>
      </c>
      <c r="R984" s="31">
        <f>R258/SUMIFS(R$3:R$722,$B$3:$B$722,$B984)*SUMIFS(Calculations!$E$3:$E$53,Calculations!$A$3:$A$53,$B984)</f>
        <v/>
      </c>
    </row>
    <row r="985" ht="15.75" customHeight="1">
      <c r="B985" s="31" t="inlineStr">
        <is>
          <t>MD</t>
        </is>
      </c>
      <c r="C985" s="31" t="inlineStr">
        <is>
          <t>Generation</t>
        </is>
      </c>
      <c r="D985" s="31" t="inlineStr">
        <is>
          <t>Coal</t>
        </is>
      </c>
      <c r="E985" s="31">
        <f>LOOKUP(D985,$U$2:$V$15,$V$2:$V$15)</f>
        <v/>
      </c>
      <c r="F985" s="31">
        <f>F259/SUMIFS(F$3:F$722,$B$3:$B$722,$B985)*SUMIFS(Calculations!$E$3:$E$53,Calculations!$A$3:$A$53,$B985)</f>
        <v/>
      </c>
      <c r="G985" s="31">
        <f>G259/SUMIFS(G$3:G$722,$B$3:$B$722,$B985)*SUMIFS(Calculations!$E$3:$E$53,Calculations!$A$3:$A$53,$B985)</f>
        <v/>
      </c>
      <c r="H985" s="31">
        <f>H259/SUMIFS(H$3:H$722,$B$3:$B$722,$B985)*SUMIFS(Calculations!$E$3:$E$53,Calculations!$A$3:$A$53,$B985)</f>
        <v/>
      </c>
      <c r="I985" s="31">
        <f>I259/SUMIFS(I$3:I$722,$B$3:$B$722,$B985)*SUMIFS(Calculations!$E$3:$E$53,Calculations!$A$3:$A$53,$B985)</f>
        <v/>
      </c>
      <c r="J985" s="31">
        <f>J259/SUMIFS(J$3:J$722,$B$3:$B$722,$B985)*SUMIFS(Calculations!$E$3:$E$53,Calculations!$A$3:$A$53,$B985)</f>
        <v/>
      </c>
      <c r="K985" s="31">
        <f>K259/SUMIFS(K$3:K$722,$B$3:$B$722,$B985)*SUMIFS(Calculations!$E$3:$E$53,Calculations!$A$3:$A$53,$B985)</f>
        <v/>
      </c>
      <c r="L985" s="31">
        <f>L259/SUMIFS(L$3:L$722,$B$3:$B$722,$B985)*SUMIFS(Calculations!$E$3:$E$53,Calculations!$A$3:$A$53,$B985)</f>
        <v/>
      </c>
      <c r="M985" s="31">
        <f>M259/SUMIFS(M$3:M$722,$B$3:$B$722,$B985)*SUMIFS(Calculations!$E$3:$E$53,Calculations!$A$3:$A$53,$B985)</f>
        <v/>
      </c>
      <c r="N985" s="31">
        <f>N259/SUMIFS(N$3:N$722,$B$3:$B$722,$B985)*SUMIFS(Calculations!$E$3:$E$53,Calculations!$A$3:$A$53,$B985)</f>
        <v/>
      </c>
      <c r="O985" s="31">
        <f>O259/SUMIFS(O$3:O$722,$B$3:$B$722,$B985)*SUMIFS(Calculations!$E$3:$E$53,Calculations!$A$3:$A$53,$B985)</f>
        <v/>
      </c>
      <c r="P985" s="31">
        <f>P259/SUMIFS(P$3:P$722,$B$3:$B$722,$B985)*SUMIFS(Calculations!$E$3:$E$53,Calculations!$A$3:$A$53,$B985)</f>
        <v/>
      </c>
      <c r="Q985" s="31">
        <f>Q259/SUMIFS(Q$3:Q$722,$B$3:$B$722,$B985)*SUMIFS(Calculations!$E$3:$E$53,Calculations!$A$3:$A$53,$B985)</f>
        <v/>
      </c>
      <c r="R985" s="31">
        <f>R259/SUMIFS(R$3:R$722,$B$3:$B$722,$B985)*SUMIFS(Calculations!$E$3:$E$53,Calculations!$A$3:$A$53,$B985)</f>
        <v/>
      </c>
    </row>
    <row r="986" ht="15.75" customHeight="1">
      <c r="B986" s="31" t="inlineStr">
        <is>
          <t>MD</t>
        </is>
      </c>
      <c r="C986" s="31" t="inlineStr">
        <is>
          <t>Generation</t>
        </is>
      </c>
      <c r="D986" s="31" t="inlineStr">
        <is>
          <t>CSP</t>
        </is>
      </c>
      <c r="E986" s="31">
        <f>LOOKUP(D986,$U$2:$V$15,$V$2:$V$15)</f>
        <v/>
      </c>
      <c r="F986" s="31">
        <f>F260/SUMIFS(F$3:F$722,$B$3:$B$722,$B986)*SUMIFS(Calculations!$E$3:$E$53,Calculations!$A$3:$A$53,$B986)</f>
        <v/>
      </c>
      <c r="G986" s="31">
        <f>G260/SUMIFS(G$3:G$722,$B$3:$B$722,$B986)*SUMIFS(Calculations!$E$3:$E$53,Calculations!$A$3:$A$53,$B986)</f>
        <v/>
      </c>
      <c r="H986" s="31">
        <f>H260/SUMIFS(H$3:H$722,$B$3:$B$722,$B986)*SUMIFS(Calculations!$E$3:$E$53,Calculations!$A$3:$A$53,$B986)</f>
        <v/>
      </c>
      <c r="I986" s="31">
        <f>I260/SUMIFS(I$3:I$722,$B$3:$B$722,$B986)*SUMIFS(Calculations!$E$3:$E$53,Calculations!$A$3:$A$53,$B986)</f>
        <v/>
      </c>
      <c r="J986" s="31">
        <f>J260/SUMIFS(J$3:J$722,$B$3:$B$722,$B986)*SUMIFS(Calculations!$E$3:$E$53,Calculations!$A$3:$A$53,$B986)</f>
        <v/>
      </c>
      <c r="K986" s="31">
        <f>K260/SUMIFS(K$3:K$722,$B$3:$B$722,$B986)*SUMIFS(Calculations!$E$3:$E$53,Calculations!$A$3:$A$53,$B986)</f>
        <v/>
      </c>
      <c r="L986" s="31">
        <f>L260/SUMIFS(L$3:L$722,$B$3:$B$722,$B986)*SUMIFS(Calculations!$E$3:$E$53,Calculations!$A$3:$A$53,$B986)</f>
        <v/>
      </c>
      <c r="M986" s="31">
        <f>M260/SUMIFS(M$3:M$722,$B$3:$B$722,$B986)*SUMIFS(Calculations!$E$3:$E$53,Calculations!$A$3:$A$53,$B986)</f>
        <v/>
      </c>
      <c r="N986" s="31">
        <f>N260/SUMIFS(N$3:N$722,$B$3:$B$722,$B986)*SUMIFS(Calculations!$E$3:$E$53,Calculations!$A$3:$A$53,$B986)</f>
        <v/>
      </c>
      <c r="O986" s="31">
        <f>O260/SUMIFS(O$3:O$722,$B$3:$B$722,$B986)*SUMIFS(Calculations!$E$3:$E$53,Calculations!$A$3:$A$53,$B986)</f>
        <v/>
      </c>
      <c r="P986" s="31">
        <f>P260/SUMIFS(P$3:P$722,$B$3:$B$722,$B986)*SUMIFS(Calculations!$E$3:$E$53,Calculations!$A$3:$A$53,$B986)</f>
        <v/>
      </c>
      <c r="Q986" s="31">
        <f>Q260/SUMIFS(Q$3:Q$722,$B$3:$B$722,$B986)*SUMIFS(Calculations!$E$3:$E$53,Calculations!$A$3:$A$53,$B986)</f>
        <v/>
      </c>
      <c r="R986" s="31">
        <f>R260/SUMIFS(R$3:R$722,$B$3:$B$722,$B986)*SUMIFS(Calculations!$E$3:$E$53,Calculations!$A$3:$A$53,$B986)</f>
        <v/>
      </c>
    </row>
    <row r="987" ht="15.75" customHeight="1">
      <c r="B987" s="31" t="inlineStr">
        <is>
          <t>MD</t>
        </is>
      </c>
      <c r="C987" s="31" t="inlineStr">
        <is>
          <t>Generation</t>
        </is>
      </c>
      <c r="D987" s="31" t="inlineStr">
        <is>
          <t>Geothermal</t>
        </is>
      </c>
      <c r="E987" s="31">
        <f>LOOKUP(D987,$U$2:$V$15,$V$2:$V$15)</f>
        <v/>
      </c>
      <c r="F987" s="31">
        <f>F261/SUMIFS(F$3:F$722,$B$3:$B$722,$B987)*SUMIFS(Calculations!$E$3:$E$53,Calculations!$A$3:$A$53,$B987)</f>
        <v/>
      </c>
      <c r="G987" s="31">
        <f>G261/SUMIFS(G$3:G$722,$B$3:$B$722,$B987)*SUMIFS(Calculations!$E$3:$E$53,Calculations!$A$3:$A$53,$B987)</f>
        <v/>
      </c>
      <c r="H987" s="31">
        <f>H261/SUMIFS(H$3:H$722,$B$3:$B$722,$B987)*SUMIFS(Calculations!$E$3:$E$53,Calculations!$A$3:$A$53,$B987)</f>
        <v/>
      </c>
      <c r="I987" s="31">
        <f>I261/SUMIFS(I$3:I$722,$B$3:$B$722,$B987)*SUMIFS(Calculations!$E$3:$E$53,Calculations!$A$3:$A$53,$B987)</f>
        <v/>
      </c>
      <c r="J987" s="31">
        <f>J261/SUMIFS(J$3:J$722,$B$3:$B$722,$B987)*SUMIFS(Calculations!$E$3:$E$53,Calculations!$A$3:$A$53,$B987)</f>
        <v/>
      </c>
      <c r="K987" s="31">
        <f>K261/SUMIFS(K$3:K$722,$B$3:$B$722,$B987)*SUMIFS(Calculations!$E$3:$E$53,Calculations!$A$3:$A$53,$B987)</f>
        <v/>
      </c>
      <c r="L987" s="31">
        <f>L261/SUMIFS(L$3:L$722,$B$3:$B$722,$B987)*SUMIFS(Calculations!$E$3:$E$53,Calculations!$A$3:$A$53,$B987)</f>
        <v/>
      </c>
      <c r="M987" s="31">
        <f>M261/SUMIFS(M$3:M$722,$B$3:$B$722,$B987)*SUMIFS(Calculations!$E$3:$E$53,Calculations!$A$3:$A$53,$B987)</f>
        <v/>
      </c>
      <c r="N987" s="31">
        <f>N261/SUMIFS(N$3:N$722,$B$3:$B$722,$B987)*SUMIFS(Calculations!$E$3:$E$53,Calculations!$A$3:$A$53,$B987)</f>
        <v/>
      </c>
      <c r="O987" s="31">
        <f>O261/SUMIFS(O$3:O$722,$B$3:$B$722,$B987)*SUMIFS(Calculations!$E$3:$E$53,Calculations!$A$3:$A$53,$B987)</f>
        <v/>
      </c>
      <c r="P987" s="31">
        <f>P261/SUMIFS(P$3:P$722,$B$3:$B$722,$B987)*SUMIFS(Calculations!$E$3:$E$53,Calculations!$A$3:$A$53,$B987)</f>
        <v/>
      </c>
      <c r="Q987" s="31">
        <f>Q261/SUMIFS(Q$3:Q$722,$B$3:$B$722,$B987)*SUMIFS(Calculations!$E$3:$E$53,Calculations!$A$3:$A$53,$B987)</f>
        <v/>
      </c>
      <c r="R987" s="31">
        <f>R261/SUMIFS(R$3:R$722,$B$3:$B$722,$B987)*SUMIFS(Calculations!$E$3:$E$53,Calculations!$A$3:$A$53,$B987)</f>
        <v/>
      </c>
    </row>
    <row r="988" ht="15.75" customHeight="1">
      <c r="B988" s="31" t="inlineStr">
        <is>
          <t>MD</t>
        </is>
      </c>
      <c r="C988" s="31" t="inlineStr">
        <is>
          <t>Generation</t>
        </is>
      </c>
      <c r="D988" s="31" t="inlineStr">
        <is>
          <t>Hydro</t>
        </is>
      </c>
      <c r="E988" s="31">
        <f>LOOKUP(D988,$U$2:$V$15,$V$2:$V$15)</f>
        <v/>
      </c>
      <c r="F988" s="31">
        <f>F262/SUMIFS(F$3:F$722,$B$3:$B$722,$B988)*SUMIFS(Calculations!$E$3:$E$53,Calculations!$A$3:$A$53,$B988)</f>
        <v/>
      </c>
      <c r="G988" s="31">
        <f>G262/SUMIFS(G$3:G$722,$B$3:$B$722,$B988)*SUMIFS(Calculations!$E$3:$E$53,Calculations!$A$3:$A$53,$B988)</f>
        <v/>
      </c>
      <c r="H988" s="31">
        <f>H262/SUMIFS(H$3:H$722,$B$3:$B$722,$B988)*SUMIFS(Calculations!$E$3:$E$53,Calculations!$A$3:$A$53,$B988)</f>
        <v/>
      </c>
      <c r="I988" s="31">
        <f>I262/SUMIFS(I$3:I$722,$B$3:$B$722,$B988)*SUMIFS(Calculations!$E$3:$E$53,Calculations!$A$3:$A$53,$B988)</f>
        <v/>
      </c>
      <c r="J988" s="31">
        <f>J262/SUMIFS(J$3:J$722,$B$3:$B$722,$B988)*SUMIFS(Calculations!$E$3:$E$53,Calculations!$A$3:$A$53,$B988)</f>
        <v/>
      </c>
      <c r="K988" s="31">
        <f>K262/SUMIFS(K$3:K$722,$B$3:$B$722,$B988)*SUMIFS(Calculations!$E$3:$E$53,Calculations!$A$3:$A$53,$B988)</f>
        <v/>
      </c>
      <c r="L988" s="31">
        <f>L262/SUMIFS(L$3:L$722,$B$3:$B$722,$B988)*SUMIFS(Calculations!$E$3:$E$53,Calculations!$A$3:$A$53,$B988)</f>
        <v/>
      </c>
      <c r="M988" s="31">
        <f>M262/SUMIFS(M$3:M$722,$B$3:$B$722,$B988)*SUMIFS(Calculations!$E$3:$E$53,Calculations!$A$3:$A$53,$B988)</f>
        <v/>
      </c>
      <c r="N988" s="31">
        <f>N262/SUMIFS(N$3:N$722,$B$3:$B$722,$B988)*SUMIFS(Calculations!$E$3:$E$53,Calculations!$A$3:$A$53,$B988)</f>
        <v/>
      </c>
      <c r="O988" s="31">
        <f>O262/SUMIFS(O$3:O$722,$B$3:$B$722,$B988)*SUMIFS(Calculations!$E$3:$E$53,Calculations!$A$3:$A$53,$B988)</f>
        <v/>
      </c>
      <c r="P988" s="31">
        <f>P262/SUMIFS(P$3:P$722,$B$3:$B$722,$B988)*SUMIFS(Calculations!$E$3:$E$53,Calculations!$A$3:$A$53,$B988)</f>
        <v/>
      </c>
      <c r="Q988" s="31">
        <f>Q262/SUMIFS(Q$3:Q$722,$B$3:$B$722,$B988)*SUMIFS(Calculations!$E$3:$E$53,Calculations!$A$3:$A$53,$B988)</f>
        <v/>
      </c>
      <c r="R988" s="31">
        <f>R262/SUMIFS(R$3:R$722,$B$3:$B$722,$B988)*SUMIFS(Calculations!$E$3:$E$53,Calculations!$A$3:$A$53,$B988)</f>
        <v/>
      </c>
    </row>
    <row r="989" ht="15.75" customHeight="1">
      <c r="B989" s="31" t="inlineStr">
        <is>
          <t>MD</t>
        </is>
      </c>
      <c r="C989" s="31" t="inlineStr">
        <is>
          <t>Generation</t>
        </is>
      </c>
      <c r="D989" s="31" t="inlineStr">
        <is>
          <t>Imports</t>
        </is>
      </c>
      <c r="E989" s="31">
        <f>LOOKUP(D989,$U$2:$V$15,$V$2:$V$15)</f>
        <v/>
      </c>
      <c r="F989" s="31">
        <f>F263/SUMIFS(F$3:F$722,$B$3:$B$722,$B989)*SUMIFS(Calculations!$E$3:$E$53,Calculations!$A$3:$A$53,$B989)</f>
        <v/>
      </c>
      <c r="G989" s="31">
        <f>G263/SUMIFS(G$3:G$722,$B$3:$B$722,$B989)*SUMIFS(Calculations!$E$3:$E$53,Calculations!$A$3:$A$53,$B989)</f>
        <v/>
      </c>
      <c r="H989" s="31">
        <f>H263/SUMIFS(H$3:H$722,$B$3:$B$722,$B989)*SUMIFS(Calculations!$E$3:$E$53,Calculations!$A$3:$A$53,$B989)</f>
        <v/>
      </c>
      <c r="I989" s="31">
        <f>I263/SUMIFS(I$3:I$722,$B$3:$B$722,$B989)*SUMIFS(Calculations!$E$3:$E$53,Calculations!$A$3:$A$53,$B989)</f>
        <v/>
      </c>
      <c r="J989" s="31">
        <f>J263/SUMIFS(J$3:J$722,$B$3:$B$722,$B989)*SUMIFS(Calculations!$E$3:$E$53,Calculations!$A$3:$A$53,$B989)</f>
        <v/>
      </c>
      <c r="K989" s="31">
        <f>K263/SUMIFS(K$3:K$722,$B$3:$B$722,$B989)*SUMIFS(Calculations!$E$3:$E$53,Calculations!$A$3:$A$53,$B989)</f>
        <v/>
      </c>
      <c r="L989" s="31">
        <f>L263/SUMIFS(L$3:L$722,$B$3:$B$722,$B989)*SUMIFS(Calculations!$E$3:$E$53,Calculations!$A$3:$A$53,$B989)</f>
        <v/>
      </c>
      <c r="M989" s="31">
        <f>M263/SUMIFS(M$3:M$722,$B$3:$B$722,$B989)*SUMIFS(Calculations!$E$3:$E$53,Calculations!$A$3:$A$53,$B989)</f>
        <v/>
      </c>
      <c r="N989" s="31">
        <f>N263/SUMIFS(N$3:N$722,$B$3:$B$722,$B989)*SUMIFS(Calculations!$E$3:$E$53,Calculations!$A$3:$A$53,$B989)</f>
        <v/>
      </c>
      <c r="O989" s="31">
        <f>O263/SUMIFS(O$3:O$722,$B$3:$B$722,$B989)*SUMIFS(Calculations!$E$3:$E$53,Calculations!$A$3:$A$53,$B989)</f>
        <v/>
      </c>
      <c r="P989" s="31">
        <f>P263/SUMIFS(P$3:P$722,$B$3:$B$722,$B989)*SUMIFS(Calculations!$E$3:$E$53,Calculations!$A$3:$A$53,$B989)</f>
        <v/>
      </c>
      <c r="Q989" s="31">
        <f>Q263/SUMIFS(Q$3:Q$722,$B$3:$B$722,$B989)*SUMIFS(Calculations!$E$3:$E$53,Calculations!$A$3:$A$53,$B989)</f>
        <v/>
      </c>
      <c r="R989" s="31">
        <f>R263/SUMIFS(R$3:R$722,$B$3:$B$722,$B989)*SUMIFS(Calculations!$E$3:$E$53,Calculations!$A$3:$A$53,$B989)</f>
        <v/>
      </c>
    </row>
    <row r="990" ht="15.75" customHeight="1">
      <c r="B990" s="31" t="inlineStr">
        <is>
          <t>MD</t>
        </is>
      </c>
      <c r="C990" s="31" t="inlineStr">
        <is>
          <t>Generation</t>
        </is>
      </c>
      <c r="D990" s="31" t="inlineStr">
        <is>
          <t>Land-based Wind</t>
        </is>
      </c>
      <c r="E990" s="31">
        <f>LOOKUP(D990,$U$2:$V$15,$V$2:$V$15)</f>
        <v/>
      </c>
      <c r="F990" s="31">
        <f>F264/SUMIFS(F$3:F$722,$B$3:$B$722,$B990)*SUMIFS(Calculations!$E$3:$E$53,Calculations!$A$3:$A$53,$B990)</f>
        <v/>
      </c>
      <c r="G990" s="31">
        <f>G264/SUMIFS(G$3:G$722,$B$3:$B$722,$B990)*SUMIFS(Calculations!$E$3:$E$53,Calculations!$A$3:$A$53,$B990)</f>
        <v/>
      </c>
      <c r="H990" s="31">
        <f>H264/SUMIFS(H$3:H$722,$B$3:$B$722,$B990)*SUMIFS(Calculations!$E$3:$E$53,Calculations!$A$3:$A$53,$B990)</f>
        <v/>
      </c>
      <c r="I990" s="31">
        <f>I264/SUMIFS(I$3:I$722,$B$3:$B$722,$B990)*SUMIFS(Calculations!$E$3:$E$53,Calculations!$A$3:$A$53,$B990)</f>
        <v/>
      </c>
      <c r="J990" s="31">
        <f>J264/SUMIFS(J$3:J$722,$B$3:$B$722,$B990)*SUMIFS(Calculations!$E$3:$E$53,Calculations!$A$3:$A$53,$B990)</f>
        <v/>
      </c>
      <c r="K990" s="31">
        <f>K264/SUMIFS(K$3:K$722,$B$3:$B$722,$B990)*SUMIFS(Calculations!$E$3:$E$53,Calculations!$A$3:$A$53,$B990)</f>
        <v/>
      </c>
      <c r="L990" s="31">
        <f>L264/SUMIFS(L$3:L$722,$B$3:$B$722,$B990)*SUMIFS(Calculations!$E$3:$E$53,Calculations!$A$3:$A$53,$B990)</f>
        <v/>
      </c>
      <c r="M990" s="31">
        <f>M264/SUMIFS(M$3:M$722,$B$3:$B$722,$B990)*SUMIFS(Calculations!$E$3:$E$53,Calculations!$A$3:$A$53,$B990)</f>
        <v/>
      </c>
      <c r="N990" s="31">
        <f>N264/SUMIFS(N$3:N$722,$B$3:$B$722,$B990)*SUMIFS(Calculations!$E$3:$E$53,Calculations!$A$3:$A$53,$B990)</f>
        <v/>
      </c>
      <c r="O990" s="31">
        <f>O264/SUMIFS(O$3:O$722,$B$3:$B$722,$B990)*SUMIFS(Calculations!$E$3:$E$53,Calculations!$A$3:$A$53,$B990)</f>
        <v/>
      </c>
      <c r="P990" s="31">
        <f>P264/SUMIFS(P$3:P$722,$B$3:$B$722,$B990)*SUMIFS(Calculations!$E$3:$E$53,Calculations!$A$3:$A$53,$B990)</f>
        <v/>
      </c>
      <c r="Q990" s="31">
        <f>Q264/SUMIFS(Q$3:Q$722,$B$3:$B$722,$B990)*SUMIFS(Calculations!$E$3:$E$53,Calculations!$A$3:$A$53,$B990)</f>
        <v/>
      </c>
      <c r="R990" s="31">
        <f>R264/SUMIFS(R$3:R$722,$B$3:$B$722,$B990)*SUMIFS(Calculations!$E$3:$E$53,Calculations!$A$3:$A$53,$B990)</f>
        <v/>
      </c>
    </row>
    <row r="991" ht="15.75" customHeight="1">
      <c r="B991" s="31" t="inlineStr">
        <is>
          <t>MD</t>
        </is>
      </c>
      <c r="C991" s="31" t="inlineStr">
        <is>
          <t>Generation</t>
        </is>
      </c>
      <c r="D991" s="31" t="inlineStr">
        <is>
          <t>NG-CC</t>
        </is>
      </c>
      <c r="E991" s="31">
        <f>LOOKUP(D991,$U$2:$V$15,$V$2:$V$15)</f>
        <v/>
      </c>
      <c r="F991" s="31">
        <f>F265/SUMIFS(F$3:F$722,$B$3:$B$722,$B991)*SUMIFS(Calculations!$E$3:$E$53,Calculations!$A$3:$A$53,$B991)</f>
        <v/>
      </c>
      <c r="G991" s="31">
        <f>G265/SUMIFS(G$3:G$722,$B$3:$B$722,$B991)*SUMIFS(Calculations!$E$3:$E$53,Calculations!$A$3:$A$53,$B991)</f>
        <v/>
      </c>
      <c r="H991" s="31">
        <f>H265/SUMIFS(H$3:H$722,$B$3:$B$722,$B991)*SUMIFS(Calculations!$E$3:$E$53,Calculations!$A$3:$A$53,$B991)</f>
        <v/>
      </c>
      <c r="I991" s="31">
        <f>I265/SUMIFS(I$3:I$722,$B$3:$B$722,$B991)*SUMIFS(Calculations!$E$3:$E$53,Calculations!$A$3:$A$53,$B991)</f>
        <v/>
      </c>
      <c r="J991" s="31">
        <f>J265/SUMIFS(J$3:J$722,$B$3:$B$722,$B991)*SUMIFS(Calculations!$E$3:$E$53,Calculations!$A$3:$A$53,$B991)</f>
        <v/>
      </c>
      <c r="K991" s="31">
        <f>K265/SUMIFS(K$3:K$722,$B$3:$B$722,$B991)*SUMIFS(Calculations!$E$3:$E$53,Calculations!$A$3:$A$53,$B991)</f>
        <v/>
      </c>
      <c r="L991" s="31">
        <f>L265/SUMIFS(L$3:L$722,$B$3:$B$722,$B991)*SUMIFS(Calculations!$E$3:$E$53,Calculations!$A$3:$A$53,$B991)</f>
        <v/>
      </c>
      <c r="M991" s="31">
        <f>M265/SUMIFS(M$3:M$722,$B$3:$B$722,$B991)*SUMIFS(Calculations!$E$3:$E$53,Calculations!$A$3:$A$53,$B991)</f>
        <v/>
      </c>
      <c r="N991" s="31">
        <f>N265/SUMIFS(N$3:N$722,$B$3:$B$722,$B991)*SUMIFS(Calculations!$E$3:$E$53,Calculations!$A$3:$A$53,$B991)</f>
        <v/>
      </c>
      <c r="O991" s="31">
        <f>O265/SUMIFS(O$3:O$722,$B$3:$B$722,$B991)*SUMIFS(Calculations!$E$3:$E$53,Calculations!$A$3:$A$53,$B991)</f>
        <v/>
      </c>
      <c r="P991" s="31">
        <f>P265/SUMIFS(P$3:P$722,$B$3:$B$722,$B991)*SUMIFS(Calculations!$E$3:$E$53,Calculations!$A$3:$A$53,$B991)</f>
        <v/>
      </c>
      <c r="Q991" s="31">
        <f>Q265/SUMIFS(Q$3:Q$722,$B$3:$B$722,$B991)*SUMIFS(Calculations!$E$3:$E$53,Calculations!$A$3:$A$53,$B991)</f>
        <v/>
      </c>
      <c r="R991" s="31">
        <f>R265/SUMIFS(R$3:R$722,$B$3:$B$722,$B991)*SUMIFS(Calculations!$E$3:$E$53,Calculations!$A$3:$A$53,$B991)</f>
        <v/>
      </c>
    </row>
    <row r="992" ht="15.75" customHeight="1">
      <c r="B992" s="31" t="inlineStr">
        <is>
          <t>MD</t>
        </is>
      </c>
      <c r="C992" s="31" t="inlineStr">
        <is>
          <t>Generation</t>
        </is>
      </c>
      <c r="D992" s="31" t="inlineStr">
        <is>
          <t>NG-CT</t>
        </is>
      </c>
      <c r="E992" s="31">
        <f>LOOKUP(D992,$U$2:$V$15,$V$2:$V$15)</f>
        <v/>
      </c>
      <c r="F992" s="31">
        <f>F266/SUMIFS(F$3:F$722,$B$3:$B$722,$B992)*SUMIFS(Calculations!$E$3:$E$53,Calculations!$A$3:$A$53,$B992)</f>
        <v/>
      </c>
      <c r="G992" s="31">
        <f>G266/SUMIFS(G$3:G$722,$B$3:$B$722,$B992)*SUMIFS(Calculations!$E$3:$E$53,Calculations!$A$3:$A$53,$B992)</f>
        <v/>
      </c>
      <c r="H992" s="31">
        <f>H266/SUMIFS(H$3:H$722,$B$3:$B$722,$B992)*SUMIFS(Calculations!$E$3:$E$53,Calculations!$A$3:$A$53,$B992)</f>
        <v/>
      </c>
      <c r="I992" s="31">
        <f>I266/SUMIFS(I$3:I$722,$B$3:$B$722,$B992)*SUMIFS(Calculations!$E$3:$E$53,Calculations!$A$3:$A$53,$B992)</f>
        <v/>
      </c>
      <c r="J992" s="31">
        <f>J266/SUMIFS(J$3:J$722,$B$3:$B$722,$B992)*SUMIFS(Calculations!$E$3:$E$53,Calculations!$A$3:$A$53,$B992)</f>
        <v/>
      </c>
      <c r="K992" s="31">
        <f>K266/SUMIFS(K$3:K$722,$B$3:$B$722,$B992)*SUMIFS(Calculations!$E$3:$E$53,Calculations!$A$3:$A$53,$B992)</f>
        <v/>
      </c>
      <c r="L992" s="31">
        <f>L266/SUMIFS(L$3:L$722,$B$3:$B$722,$B992)*SUMIFS(Calculations!$E$3:$E$53,Calculations!$A$3:$A$53,$B992)</f>
        <v/>
      </c>
      <c r="M992" s="31">
        <f>M266/SUMIFS(M$3:M$722,$B$3:$B$722,$B992)*SUMIFS(Calculations!$E$3:$E$53,Calculations!$A$3:$A$53,$B992)</f>
        <v/>
      </c>
      <c r="N992" s="31">
        <f>N266/SUMIFS(N$3:N$722,$B$3:$B$722,$B992)*SUMIFS(Calculations!$E$3:$E$53,Calculations!$A$3:$A$53,$B992)</f>
        <v/>
      </c>
      <c r="O992" s="31">
        <f>O266/SUMIFS(O$3:O$722,$B$3:$B$722,$B992)*SUMIFS(Calculations!$E$3:$E$53,Calculations!$A$3:$A$53,$B992)</f>
        <v/>
      </c>
      <c r="P992" s="31">
        <f>P266/SUMIFS(P$3:P$722,$B$3:$B$722,$B992)*SUMIFS(Calculations!$E$3:$E$53,Calculations!$A$3:$A$53,$B992)</f>
        <v/>
      </c>
      <c r="Q992" s="31">
        <f>Q266/SUMIFS(Q$3:Q$722,$B$3:$B$722,$B992)*SUMIFS(Calculations!$E$3:$E$53,Calculations!$A$3:$A$53,$B992)</f>
        <v/>
      </c>
      <c r="R992" s="31">
        <f>R266/SUMIFS(R$3:R$722,$B$3:$B$722,$B992)*SUMIFS(Calculations!$E$3:$E$53,Calculations!$A$3:$A$53,$B992)</f>
        <v/>
      </c>
    </row>
    <row r="993" ht="15.75" customHeight="1">
      <c r="B993" s="31" t="inlineStr">
        <is>
          <t>MD</t>
        </is>
      </c>
      <c r="C993" s="31" t="inlineStr">
        <is>
          <t>Generation</t>
        </is>
      </c>
      <c r="D993" s="31" t="inlineStr">
        <is>
          <t>Nuclear</t>
        </is>
      </c>
      <c r="E993" s="31">
        <f>LOOKUP(D993,$U$2:$V$15,$V$2:$V$15)</f>
        <v/>
      </c>
      <c r="F993" s="31">
        <f>F267/SUMIFS(F$3:F$722,$B$3:$B$722,$B993)*SUMIFS(Calculations!$E$3:$E$53,Calculations!$A$3:$A$53,$B993)</f>
        <v/>
      </c>
      <c r="G993" s="31">
        <f>G267/SUMIFS(G$3:G$722,$B$3:$B$722,$B993)*SUMIFS(Calculations!$E$3:$E$53,Calculations!$A$3:$A$53,$B993)</f>
        <v/>
      </c>
      <c r="H993" s="31">
        <f>H267/SUMIFS(H$3:H$722,$B$3:$B$722,$B993)*SUMIFS(Calculations!$E$3:$E$53,Calculations!$A$3:$A$53,$B993)</f>
        <v/>
      </c>
      <c r="I993" s="31">
        <f>I267/SUMIFS(I$3:I$722,$B$3:$B$722,$B993)*SUMIFS(Calculations!$E$3:$E$53,Calculations!$A$3:$A$53,$B993)</f>
        <v/>
      </c>
      <c r="J993" s="31">
        <f>J267/SUMIFS(J$3:J$722,$B$3:$B$722,$B993)*SUMIFS(Calculations!$E$3:$E$53,Calculations!$A$3:$A$53,$B993)</f>
        <v/>
      </c>
      <c r="K993" s="31">
        <f>K267/SUMIFS(K$3:K$722,$B$3:$B$722,$B993)*SUMIFS(Calculations!$E$3:$E$53,Calculations!$A$3:$A$53,$B993)</f>
        <v/>
      </c>
      <c r="L993" s="31">
        <f>L267/SUMIFS(L$3:L$722,$B$3:$B$722,$B993)*SUMIFS(Calculations!$E$3:$E$53,Calculations!$A$3:$A$53,$B993)</f>
        <v/>
      </c>
      <c r="M993" s="31">
        <f>M267/SUMIFS(M$3:M$722,$B$3:$B$722,$B993)*SUMIFS(Calculations!$E$3:$E$53,Calculations!$A$3:$A$53,$B993)</f>
        <v/>
      </c>
      <c r="N993" s="31">
        <f>N267/SUMIFS(N$3:N$722,$B$3:$B$722,$B993)*SUMIFS(Calculations!$E$3:$E$53,Calculations!$A$3:$A$53,$B993)</f>
        <v/>
      </c>
      <c r="O993" s="31">
        <f>O267/SUMIFS(O$3:O$722,$B$3:$B$722,$B993)*SUMIFS(Calculations!$E$3:$E$53,Calculations!$A$3:$A$53,$B993)</f>
        <v/>
      </c>
      <c r="P993" s="31">
        <f>P267/SUMIFS(P$3:P$722,$B$3:$B$722,$B993)*SUMIFS(Calculations!$E$3:$E$53,Calculations!$A$3:$A$53,$B993)</f>
        <v/>
      </c>
      <c r="Q993" s="31">
        <f>Q267/SUMIFS(Q$3:Q$722,$B$3:$B$722,$B993)*SUMIFS(Calculations!$E$3:$E$53,Calculations!$A$3:$A$53,$B993)</f>
        <v/>
      </c>
      <c r="R993" s="31">
        <f>R267/SUMIFS(R$3:R$722,$B$3:$B$722,$B993)*SUMIFS(Calculations!$E$3:$E$53,Calculations!$A$3:$A$53,$B993)</f>
        <v/>
      </c>
    </row>
    <row r="994" ht="15.75" customHeight="1">
      <c r="B994" s="31" t="inlineStr">
        <is>
          <t>MD</t>
        </is>
      </c>
      <c r="C994" s="31" t="inlineStr">
        <is>
          <t>Generation</t>
        </is>
      </c>
      <c r="D994" s="31" t="inlineStr">
        <is>
          <t>Offshore Wind</t>
        </is>
      </c>
      <c r="E994" s="31">
        <f>LOOKUP(D994,$U$2:$V$15,$V$2:$V$15)</f>
        <v/>
      </c>
      <c r="F994" s="31">
        <f>F268/SUMIFS(F$3:F$722,$B$3:$B$722,$B994)*SUMIFS(Calculations!$E$3:$E$53,Calculations!$A$3:$A$53,$B994)</f>
        <v/>
      </c>
      <c r="G994" s="31">
        <f>G268/SUMIFS(G$3:G$722,$B$3:$B$722,$B994)*SUMIFS(Calculations!$E$3:$E$53,Calculations!$A$3:$A$53,$B994)</f>
        <v/>
      </c>
      <c r="H994" s="31">
        <f>H268/SUMIFS(H$3:H$722,$B$3:$B$722,$B994)*SUMIFS(Calculations!$E$3:$E$53,Calculations!$A$3:$A$53,$B994)</f>
        <v/>
      </c>
      <c r="I994" s="31">
        <f>I268/SUMIFS(I$3:I$722,$B$3:$B$722,$B994)*SUMIFS(Calculations!$E$3:$E$53,Calculations!$A$3:$A$53,$B994)</f>
        <v/>
      </c>
      <c r="J994" s="31">
        <f>J268/SUMIFS(J$3:J$722,$B$3:$B$722,$B994)*SUMIFS(Calculations!$E$3:$E$53,Calculations!$A$3:$A$53,$B994)</f>
        <v/>
      </c>
      <c r="K994" s="31">
        <f>K268/SUMIFS(K$3:K$722,$B$3:$B$722,$B994)*SUMIFS(Calculations!$E$3:$E$53,Calculations!$A$3:$A$53,$B994)</f>
        <v/>
      </c>
      <c r="L994" s="31">
        <f>L268/SUMIFS(L$3:L$722,$B$3:$B$722,$B994)*SUMIFS(Calculations!$E$3:$E$53,Calculations!$A$3:$A$53,$B994)</f>
        <v/>
      </c>
      <c r="M994" s="31">
        <f>M268/SUMIFS(M$3:M$722,$B$3:$B$722,$B994)*SUMIFS(Calculations!$E$3:$E$53,Calculations!$A$3:$A$53,$B994)</f>
        <v/>
      </c>
      <c r="N994" s="31">
        <f>N268/SUMIFS(N$3:N$722,$B$3:$B$722,$B994)*SUMIFS(Calculations!$E$3:$E$53,Calculations!$A$3:$A$53,$B994)</f>
        <v/>
      </c>
      <c r="O994" s="31">
        <f>O268/SUMIFS(O$3:O$722,$B$3:$B$722,$B994)*SUMIFS(Calculations!$E$3:$E$53,Calculations!$A$3:$A$53,$B994)</f>
        <v/>
      </c>
      <c r="P994" s="31">
        <f>P268/SUMIFS(P$3:P$722,$B$3:$B$722,$B994)*SUMIFS(Calculations!$E$3:$E$53,Calculations!$A$3:$A$53,$B994)</f>
        <v/>
      </c>
      <c r="Q994" s="31">
        <f>Q268/SUMIFS(Q$3:Q$722,$B$3:$B$722,$B994)*SUMIFS(Calculations!$E$3:$E$53,Calculations!$A$3:$A$53,$B994)</f>
        <v/>
      </c>
      <c r="R994" s="31">
        <f>R268/SUMIFS(R$3:R$722,$B$3:$B$722,$B994)*SUMIFS(Calculations!$E$3:$E$53,Calculations!$A$3:$A$53,$B994)</f>
        <v/>
      </c>
    </row>
    <row r="995" ht="15.75" customHeight="1">
      <c r="B995" s="31" t="inlineStr">
        <is>
          <t>MD</t>
        </is>
      </c>
      <c r="C995" s="31" t="inlineStr">
        <is>
          <t>Generation</t>
        </is>
      </c>
      <c r="D995" s="31" t="inlineStr">
        <is>
          <t>Oil-Gas-Steam</t>
        </is>
      </c>
      <c r="E995" s="31">
        <f>LOOKUP(D995,$U$2:$V$15,$V$2:$V$15)</f>
        <v/>
      </c>
      <c r="F995" s="31">
        <f>F269/SUMIFS(F$3:F$722,$B$3:$B$722,$B995)*SUMIFS(Calculations!$E$3:$E$53,Calculations!$A$3:$A$53,$B995)</f>
        <v/>
      </c>
      <c r="G995" s="31">
        <f>G269/SUMIFS(G$3:G$722,$B$3:$B$722,$B995)*SUMIFS(Calculations!$E$3:$E$53,Calculations!$A$3:$A$53,$B995)</f>
        <v/>
      </c>
      <c r="H995" s="31">
        <f>H269/SUMIFS(H$3:H$722,$B$3:$B$722,$B995)*SUMIFS(Calculations!$E$3:$E$53,Calculations!$A$3:$A$53,$B995)</f>
        <v/>
      </c>
      <c r="I995" s="31">
        <f>I269/SUMIFS(I$3:I$722,$B$3:$B$722,$B995)*SUMIFS(Calculations!$E$3:$E$53,Calculations!$A$3:$A$53,$B995)</f>
        <v/>
      </c>
      <c r="J995" s="31">
        <f>J269/SUMIFS(J$3:J$722,$B$3:$B$722,$B995)*SUMIFS(Calculations!$E$3:$E$53,Calculations!$A$3:$A$53,$B995)</f>
        <v/>
      </c>
      <c r="K995" s="31">
        <f>K269/SUMIFS(K$3:K$722,$B$3:$B$722,$B995)*SUMIFS(Calculations!$E$3:$E$53,Calculations!$A$3:$A$53,$B995)</f>
        <v/>
      </c>
      <c r="L995" s="31">
        <f>L269/SUMIFS(L$3:L$722,$B$3:$B$722,$B995)*SUMIFS(Calculations!$E$3:$E$53,Calculations!$A$3:$A$53,$B995)</f>
        <v/>
      </c>
      <c r="M995" s="31">
        <f>M269/SUMIFS(M$3:M$722,$B$3:$B$722,$B995)*SUMIFS(Calculations!$E$3:$E$53,Calculations!$A$3:$A$53,$B995)</f>
        <v/>
      </c>
      <c r="N995" s="31">
        <f>N269/SUMIFS(N$3:N$722,$B$3:$B$722,$B995)*SUMIFS(Calculations!$E$3:$E$53,Calculations!$A$3:$A$53,$B995)</f>
        <v/>
      </c>
      <c r="O995" s="31">
        <f>O269/SUMIFS(O$3:O$722,$B$3:$B$722,$B995)*SUMIFS(Calculations!$E$3:$E$53,Calculations!$A$3:$A$53,$B995)</f>
        <v/>
      </c>
      <c r="P995" s="31">
        <f>P269/SUMIFS(P$3:P$722,$B$3:$B$722,$B995)*SUMIFS(Calculations!$E$3:$E$53,Calculations!$A$3:$A$53,$B995)</f>
        <v/>
      </c>
      <c r="Q995" s="31">
        <f>Q269/SUMIFS(Q$3:Q$722,$B$3:$B$722,$B995)*SUMIFS(Calculations!$E$3:$E$53,Calculations!$A$3:$A$53,$B995)</f>
        <v/>
      </c>
      <c r="R995" s="31">
        <f>R269/SUMIFS(R$3:R$722,$B$3:$B$722,$B995)*SUMIFS(Calculations!$E$3:$E$53,Calculations!$A$3:$A$53,$B995)</f>
        <v/>
      </c>
    </row>
    <row r="996" ht="15.75" customHeight="1">
      <c r="B996" s="31" t="inlineStr">
        <is>
          <t>MD</t>
        </is>
      </c>
      <c r="C996" s="31" t="inlineStr">
        <is>
          <t>Generation</t>
        </is>
      </c>
      <c r="D996" s="31" t="inlineStr">
        <is>
          <t>Rooftop PV</t>
        </is>
      </c>
      <c r="E996" s="31">
        <f>LOOKUP(D996,$U$2:$V$15,$V$2:$V$15)</f>
        <v/>
      </c>
      <c r="F996" s="31">
        <f>F270/SUMIFS(F$3:F$722,$B$3:$B$722,$B996)*SUMIFS(Calculations!$E$3:$E$53,Calculations!$A$3:$A$53,$B996)</f>
        <v/>
      </c>
      <c r="G996" s="31">
        <f>G270/SUMIFS(G$3:G$722,$B$3:$B$722,$B996)*SUMIFS(Calculations!$E$3:$E$53,Calculations!$A$3:$A$53,$B996)</f>
        <v/>
      </c>
      <c r="H996" s="31">
        <f>H270/SUMIFS(H$3:H$722,$B$3:$B$722,$B996)*SUMIFS(Calculations!$E$3:$E$53,Calculations!$A$3:$A$53,$B996)</f>
        <v/>
      </c>
      <c r="I996" s="31">
        <f>I270/SUMIFS(I$3:I$722,$B$3:$B$722,$B996)*SUMIFS(Calculations!$E$3:$E$53,Calculations!$A$3:$A$53,$B996)</f>
        <v/>
      </c>
      <c r="J996" s="31">
        <f>J270/SUMIFS(J$3:J$722,$B$3:$B$722,$B996)*SUMIFS(Calculations!$E$3:$E$53,Calculations!$A$3:$A$53,$B996)</f>
        <v/>
      </c>
      <c r="K996" s="31">
        <f>K270/SUMIFS(K$3:K$722,$B$3:$B$722,$B996)*SUMIFS(Calculations!$E$3:$E$53,Calculations!$A$3:$A$53,$B996)</f>
        <v/>
      </c>
      <c r="L996" s="31">
        <f>L270/SUMIFS(L$3:L$722,$B$3:$B$722,$B996)*SUMIFS(Calculations!$E$3:$E$53,Calculations!$A$3:$A$53,$B996)</f>
        <v/>
      </c>
      <c r="M996" s="31">
        <f>M270/SUMIFS(M$3:M$722,$B$3:$B$722,$B996)*SUMIFS(Calculations!$E$3:$E$53,Calculations!$A$3:$A$53,$B996)</f>
        <v/>
      </c>
      <c r="N996" s="31">
        <f>N270/SUMIFS(N$3:N$722,$B$3:$B$722,$B996)*SUMIFS(Calculations!$E$3:$E$53,Calculations!$A$3:$A$53,$B996)</f>
        <v/>
      </c>
      <c r="O996" s="31">
        <f>O270/SUMIFS(O$3:O$722,$B$3:$B$722,$B996)*SUMIFS(Calculations!$E$3:$E$53,Calculations!$A$3:$A$53,$B996)</f>
        <v/>
      </c>
      <c r="P996" s="31">
        <f>P270/SUMIFS(P$3:P$722,$B$3:$B$722,$B996)*SUMIFS(Calculations!$E$3:$E$53,Calculations!$A$3:$A$53,$B996)</f>
        <v/>
      </c>
      <c r="Q996" s="31">
        <f>Q270/SUMIFS(Q$3:Q$722,$B$3:$B$722,$B996)*SUMIFS(Calculations!$E$3:$E$53,Calculations!$A$3:$A$53,$B996)</f>
        <v/>
      </c>
      <c r="R996" s="31">
        <f>R270/SUMIFS(R$3:R$722,$B$3:$B$722,$B996)*SUMIFS(Calculations!$E$3:$E$53,Calculations!$A$3:$A$53,$B996)</f>
        <v/>
      </c>
    </row>
    <row r="997" ht="15.75" customHeight="1">
      <c r="B997" s="31" t="inlineStr">
        <is>
          <t>MD</t>
        </is>
      </c>
      <c r="C997" s="31" t="inlineStr">
        <is>
          <t>Generation</t>
        </is>
      </c>
      <c r="D997" s="31" t="inlineStr">
        <is>
          <t>Storage</t>
        </is>
      </c>
      <c r="E997" s="31">
        <f>LOOKUP(D997,$U$2:$V$15,$V$2:$V$15)</f>
        <v/>
      </c>
      <c r="F997" s="31">
        <f>F271/SUMIFS(F$3:F$722,$B$3:$B$722,$B997)*SUMIFS(Calculations!$E$3:$E$53,Calculations!$A$3:$A$53,$B997)</f>
        <v/>
      </c>
      <c r="G997" s="31">
        <f>G271/SUMIFS(G$3:G$722,$B$3:$B$722,$B997)*SUMIFS(Calculations!$E$3:$E$53,Calculations!$A$3:$A$53,$B997)</f>
        <v/>
      </c>
      <c r="H997" s="31">
        <f>H271/SUMIFS(H$3:H$722,$B$3:$B$722,$B997)*SUMIFS(Calculations!$E$3:$E$53,Calculations!$A$3:$A$53,$B997)</f>
        <v/>
      </c>
      <c r="I997" s="31">
        <f>I271/SUMIFS(I$3:I$722,$B$3:$B$722,$B997)*SUMIFS(Calculations!$E$3:$E$53,Calculations!$A$3:$A$53,$B997)</f>
        <v/>
      </c>
      <c r="J997" s="31">
        <f>J271/SUMIFS(J$3:J$722,$B$3:$B$722,$B997)*SUMIFS(Calculations!$E$3:$E$53,Calculations!$A$3:$A$53,$B997)</f>
        <v/>
      </c>
      <c r="K997" s="31">
        <f>K271/SUMIFS(K$3:K$722,$B$3:$B$722,$B997)*SUMIFS(Calculations!$E$3:$E$53,Calculations!$A$3:$A$53,$B997)</f>
        <v/>
      </c>
      <c r="L997" s="31">
        <f>L271/SUMIFS(L$3:L$722,$B$3:$B$722,$B997)*SUMIFS(Calculations!$E$3:$E$53,Calculations!$A$3:$A$53,$B997)</f>
        <v/>
      </c>
      <c r="M997" s="31">
        <f>M271/SUMIFS(M$3:M$722,$B$3:$B$722,$B997)*SUMIFS(Calculations!$E$3:$E$53,Calculations!$A$3:$A$53,$B997)</f>
        <v/>
      </c>
      <c r="N997" s="31">
        <f>N271/SUMIFS(N$3:N$722,$B$3:$B$722,$B997)*SUMIFS(Calculations!$E$3:$E$53,Calculations!$A$3:$A$53,$B997)</f>
        <v/>
      </c>
      <c r="O997" s="31">
        <f>O271/SUMIFS(O$3:O$722,$B$3:$B$722,$B997)*SUMIFS(Calculations!$E$3:$E$53,Calculations!$A$3:$A$53,$B997)</f>
        <v/>
      </c>
      <c r="P997" s="31">
        <f>P271/SUMIFS(P$3:P$722,$B$3:$B$722,$B997)*SUMIFS(Calculations!$E$3:$E$53,Calculations!$A$3:$A$53,$B997)</f>
        <v/>
      </c>
      <c r="Q997" s="31">
        <f>Q271/SUMIFS(Q$3:Q$722,$B$3:$B$722,$B997)*SUMIFS(Calculations!$E$3:$E$53,Calculations!$A$3:$A$53,$B997)</f>
        <v/>
      </c>
      <c r="R997" s="31">
        <f>R271/SUMIFS(R$3:R$722,$B$3:$B$722,$B997)*SUMIFS(Calculations!$E$3:$E$53,Calculations!$A$3:$A$53,$B997)</f>
        <v/>
      </c>
    </row>
    <row r="998" ht="15.75" customHeight="1">
      <c r="B998" s="31" t="inlineStr">
        <is>
          <t>MD</t>
        </is>
      </c>
      <c r="C998" s="31" t="inlineStr">
        <is>
          <t>Generation</t>
        </is>
      </c>
      <c r="D998" s="31" t="inlineStr">
        <is>
          <t>Utility PV</t>
        </is>
      </c>
      <c r="E998" s="31">
        <f>LOOKUP(D998,$U$2:$V$15,$V$2:$V$15)</f>
        <v/>
      </c>
      <c r="F998" s="31">
        <f>F272/SUMIFS(F$3:F$722,$B$3:$B$722,$B998)*SUMIFS(Calculations!$E$3:$E$53,Calculations!$A$3:$A$53,$B998)</f>
        <v/>
      </c>
      <c r="G998" s="31">
        <f>G272/SUMIFS(G$3:G$722,$B$3:$B$722,$B998)*SUMIFS(Calculations!$E$3:$E$53,Calculations!$A$3:$A$53,$B998)</f>
        <v/>
      </c>
      <c r="H998" s="31">
        <f>H272/SUMIFS(H$3:H$722,$B$3:$B$722,$B998)*SUMIFS(Calculations!$E$3:$E$53,Calculations!$A$3:$A$53,$B998)</f>
        <v/>
      </c>
      <c r="I998" s="31">
        <f>I272/SUMIFS(I$3:I$722,$B$3:$B$722,$B998)*SUMIFS(Calculations!$E$3:$E$53,Calculations!$A$3:$A$53,$B998)</f>
        <v/>
      </c>
      <c r="J998" s="31">
        <f>J272/SUMIFS(J$3:J$722,$B$3:$B$722,$B998)*SUMIFS(Calculations!$E$3:$E$53,Calculations!$A$3:$A$53,$B998)</f>
        <v/>
      </c>
      <c r="K998" s="31">
        <f>K272/SUMIFS(K$3:K$722,$B$3:$B$722,$B998)*SUMIFS(Calculations!$E$3:$E$53,Calculations!$A$3:$A$53,$B998)</f>
        <v/>
      </c>
      <c r="L998" s="31">
        <f>L272/SUMIFS(L$3:L$722,$B$3:$B$722,$B998)*SUMIFS(Calculations!$E$3:$E$53,Calculations!$A$3:$A$53,$B998)</f>
        <v/>
      </c>
      <c r="M998" s="31">
        <f>M272/SUMIFS(M$3:M$722,$B$3:$B$722,$B998)*SUMIFS(Calculations!$E$3:$E$53,Calculations!$A$3:$A$53,$B998)</f>
        <v/>
      </c>
      <c r="N998" s="31">
        <f>N272/SUMIFS(N$3:N$722,$B$3:$B$722,$B998)*SUMIFS(Calculations!$E$3:$E$53,Calculations!$A$3:$A$53,$B998)</f>
        <v/>
      </c>
      <c r="O998" s="31">
        <f>O272/SUMIFS(O$3:O$722,$B$3:$B$722,$B998)*SUMIFS(Calculations!$E$3:$E$53,Calculations!$A$3:$A$53,$B998)</f>
        <v/>
      </c>
      <c r="P998" s="31">
        <f>P272/SUMIFS(P$3:P$722,$B$3:$B$722,$B998)*SUMIFS(Calculations!$E$3:$E$53,Calculations!$A$3:$A$53,$B998)</f>
        <v/>
      </c>
      <c r="Q998" s="31">
        <f>Q272/SUMIFS(Q$3:Q$722,$B$3:$B$722,$B998)*SUMIFS(Calculations!$E$3:$E$53,Calculations!$A$3:$A$53,$B998)</f>
        <v/>
      </c>
      <c r="R998" s="31">
        <f>R272/SUMIFS(R$3:R$722,$B$3:$B$722,$B998)*SUMIFS(Calculations!$E$3:$E$53,Calculations!$A$3:$A$53,$B998)</f>
        <v/>
      </c>
    </row>
    <row r="999" ht="15.75" customHeight="1">
      <c r="B999" s="31" t="inlineStr">
        <is>
          <t>ME</t>
        </is>
      </c>
      <c r="C999" s="31" t="inlineStr">
        <is>
          <t>Generation</t>
        </is>
      </c>
      <c r="D999" s="31" t="inlineStr">
        <is>
          <t>Biopower</t>
        </is>
      </c>
      <c r="E999" s="31">
        <f>LOOKUP(D999,$U$2:$V$15,$V$2:$V$15)</f>
        <v/>
      </c>
      <c r="F999" s="31">
        <f>F273/SUMIFS(F$3:F$722,$B$3:$B$722,$B999)*SUMIFS(Calculations!$E$3:$E$53,Calculations!$A$3:$A$53,$B999)</f>
        <v/>
      </c>
      <c r="G999" s="31">
        <f>G273/SUMIFS(G$3:G$722,$B$3:$B$722,$B999)*SUMIFS(Calculations!$E$3:$E$53,Calculations!$A$3:$A$53,$B999)</f>
        <v/>
      </c>
      <c r="H999" s="31">
        <f>H273/SUMIFS(H$3:H$722,$B$3:$B$722,$B999)*SUMIFS(Calculations!$E$3:$E$53,Calculations!$A$3:$A$53,$B999)</f>
        <v/>
      </c>
      <c r="I999" s="31">
        <f>I273/SUMIFS(I$3:I$722,$B$3:$B$722,$B999)*SUMIFS(Calculations!$E$3:$E$53,Calculations!$A$3:$A$53,$B999)</f>
        <v/>
      </c>
      <c r="J999" s="31">
        <f>J273/SUMIFS(J$3:J$722,$B$3:$B$722,$B999)*SUMIFS(Calculations!$E$3:$E$53,Calculations!$A$3:$A$53,$B999)</f>
        <v/>
      </c>
      <c r="K999" s="31">
        <f>K273/SUMIFS(K$3:K$722,$B$3:$B$722,$B999)*SUMIFS(Calculations!$E$3:$E$53,Calculations!$A$3:$A$53,$B999)</f>
        <v/>
      </c>
      <c r="L999" s="31">
        <f>L273/SUMIFS(L$3:L$722,$B$3:$B$722,$B999)*SUMIFS(Calculations!$E$3:$E$53,Calculations!$A$3:$A$53,$B999)</f>
        <v/>
      </c>
      <c r="M999" s="31">
        <f>M273/SUMIFS(M$3:M$722,$B$3:$B$722,$B999)*SUMIFS(Calculations!$E$3:$E$53,Calculations!$A$3:$A$53,$B999)</f>
        <v/>
      </c>
      <c r="N999" s="31">
        <f>N273/SUMIFS(N$3:N$722,$B$3:$B$722,$B999)*SUMIFS(Calculations!$E$3:$E$53,Calculations!$A$3:$A$53,$B999)</f>
        <v/>
      </c>
      <c r="O999" s="31">
        <f>O273/SUMIFS(O$3:O$722,$B$3:$B$722,$B999)*SUMIFS(Calculations!$E$3:$E$53,Calculations!$A$3:$A$53,$B999)</f>
        <v/>
      </c>
      <c r="P999" s="31">
        <f>P273/SUMIFS(P$3:P$722,$B$3:$B$722,$B999)*SUMIFS(Calculations!$E$3:$E$53,Calculations!$A$3:$A$53,$B999)</f>
        <v/>
      </c>
      <c r="Q999" s="31">
        <f>Q273/SUMIFS(Q$3:Q$722,$B$3:$B$722,$B999)*SUMIFS(Calculations!$E$3:$E$53,Calculations!$A$3:$A$53,$B999)</f>
        <v/>
      </c>
      <c r="R999" s="31">
        <f>R273/SUMIFS(R$3:R$722,$B$3:$B$722,$B999)*SUMIFS(Calculations!$E$3:$E$53,Calculations!$A$3:$A$53,$B999)</f>
        <v/>
      </c>
    </row>
    <row r="1000" ht="15.75" customHeight="1">
      <c r="B1000" s="31" t="inlineStr">
        <is>
          <t>ME</t>
        </is>
      </c>
      <c r="C1000" s="31" t="inlineStr">
        <is>
          <t>Generation</t>
        </is>
      </c>
      <c r="D1000" s="31" t="inlineStr">
        <is>
          <t>Coal</t>
        </is>
      </c>
      <c r="E1000" s="31">
        <f>LOOKUP(D1000,$U$2:$V$15,$V$2:$V$15)</f>
        <v/>
      </c>
      <c r="F1000" s="31">
        <f>F274/SUMIFS(F$3:F$722,$B$3:$B$722,$B1000)*SUMIFS(Calculations!$E$3:$E$53,Calculations!$A$3:$A$53,$B1000)</f>
        <v/>
      </c>
      <c r="G1000" s="31">
        <f>G274/SUMIFS(G$3:G$722,$B$3:$B$722,$B1000)*SUMIFS(Calculations!$E$3:$E$53,Calculations!$A$3:$A$53,$B1000)</f>
        <v/>
      </c>
      <c r="H1000" s="31">
        <f>H274/SUMIFS(H$3:H$722,$B$3:$B$722,$B1000)*SUMIFS(Calculations!$E$3:$E$53,Calculations!$A$3:$A$53,$B1000)</f>
        <v/>
      </c>
      <c r="I1000" s="31">
        <f>I274/SUMIFS(I$3:I$722,$B$3:$B$722,$B1000)*SUMIFS(Calculations!$E$3:$E$53,Calculations!$A$3:$A$53,$B1000)</f>
        <v/>
      </c>
      <c r="J1000" s="31">
        <f>J274/SUMIFS(J$3:J$722,$B$3:$B$722,$B1000)*SUMIFS(Calculations!$E$3:$E$53,Calculations!$A$3:$A$53,$B1000)</f>
        <v/>
      </c>
      <c r="K1000" s="31">
        <f>K274/SUMIFS(K$3:K$722,$B$3:$B$722,$B1000)*SUMIFS(Calculations!$E$3:$E$53,Calculations!$A$3:$A$53,$B1000)</f>
        <v/>
      </c>
      <c r="L1000" s="31">
        <f>L274/SUMIFS(L$3:L$722,$B$3:$B$722,$B1000)*SUMIFS(Calculations!$E$3:$E$53,Calculations!$A$3:$A$53,$B1000)</f>
        <v/>
      </c>
      <c r="M1000" s="31">
        <f>M274/SUMIFS(M$3:M$722,$B$3:$B$722,$B1000)*SUMIFS(Calculations!$E$3:$E$53,Calculations!$A$3:$A$53,$B1000)</f>
        <v/>
      </c>
      <c r="N1000" s="31">
        <f>N274/SUMIFS(N$3:N$722,$B$3:$B$722,$B1000)*SUMIFS(Calculations!$E$3:$E$53,Calculations!$A$3:$A$53,$B1000)</f>
        <v/>
      </c>
      <c r="O1000" s="31">
        <f>O274/SUMIFS(O$3:O$722,$B$3:$B$722,$B1000)*SUMIFS(Calculations!$E$3:$E$53,Calculations!$A$3:$A$53,$B1000)</f>
        <v/>
      </c>
      <c r="P1000" s="31">
        <f>P274/SUMIFS(P$3:P$722,$B$3:$B$722,$B1000)*SUMIFS(Calculations!$E$3:$E$53,Calculations!$A$3:$A$53,$B1000)</f>
        <v/>
      </c>
      <c r="Q1000" s="31">
        <f>Q274/SUMIFS(Q$3:Q$722,$B$3:$B$722,$B1000)*SUMIFS(Calculations!$E$3:$E$53,Calculations!$A$3:$A$53,$B1000)</f>
        <v/>
      </c>
      <c r="R1000" s="31">
        <f>R274/SUMIFS(R$3:R$722,$B$3:$B$722,$B1000)*SUMIFS(Calculations!$E$3:$E$53,Calculations!$A$3:$A$53,$B1000)</f>
        <v/>
      </c>
    </row>
    <row r="1001" ht="15.75" customHeight="1">
      <c r="B1001" s="31" t="inlineStr">
        <is>
          <t>ME</t>
        </is>
      </c>
      <c r="C1001" s="31" t="inlineStr">
        <is>
          <t>Generation</t>
        </is>
      </c>
      <c r="D1001" s="31" t="inlineStr">
        <is>
          <t>CSP</t>
        </is>
      </c>
      <c r="E1001" s="31">
        <f>LOOKUP(D1001,$U$2:$V$15,$V$2:$V$15)</f>
        <v/>
      </c>
      <c r="F1001" s="31">
        <f>F275/SUMIFS(F$3:F$722,$B$3:$B$722,$B1001)*SUMIFS(Calculations!$E$3:$E$53,Calculations!$A$3:$A$53,$B1001)</f>
        <v/>
      </c>
      <c r="G1001" s="31">
        <f>G275/SUMIFS(G$3:G$722,$B$3:$B$722,$B1001)*SUMIFS(Calculations!$E$3:$E$53,Calculations!$A$3:$A$53,$B1001)</f>
        <v/>
      </c>
      <c r="H1001" s="31">
        <f>H275/SUMIFS(H$3:H$722,$B$3:$B$722,$B1001)*SUMIFS(Calculations!$E$3:$E$53,Calculations!$A$3:$A$53,$B1001)</f>
        <v/>
      </c>
      <c r="I1001" s="31">
        <f>I275/SUMIFS(I$3:I$722,$B$3:$B$722,$B1001)*SUMIFS(Calculations!$E$3:$E$53,Calculations!$A$3:$A$53,$B1001)</f>
        <v/>
      </c>
      <c r="J1001" s="31">
        <f>J275/SUMIFS(J$3:J$722,$B$3:$B$722,$B1001)*SUMIFS(Calculations!$E$3:$E$53,Calculations!$A$3:$A$53,$B1001)</f>
        <v/>
      </c>
      <c r="K1001" s="31">
        <f>K275/SUMIFS(K$3:K$722,$B$3:$B$722,$B1001)*SUMIFS(Calculations!$E$3:$E$53,Calculations!$A$3:$A$53,$B1001)</f>
        <v/>
      </c>
      <c r="L1001" s="31">
        <f>L275/SUMIFS(L$3:L$722,$B$3:$B$722,$B1001)*SUMIFS(Calculations!$E$3:$E$53,Calculations!$A$3:$A$53,$B1001)</f>
        <v/>
      </c>
      <c r="M1001" s="31">
        <f>M275/SUMIFS(M$3:M$722,$B$3:$B$722,$B1001)*SUMIFS(Calculations!$E$3:$E$53,Calculations!$A$3:$A$53,$B1001)</f>
        <v/>
      </c>
      <c r="N1001" s="31">
        <f>N275/SUMIFS(N$3:N$722,$B$3:$B$722,$B1001)*SUMIFS(Calculations!$E$3:$E$53,Calculations!$A$3:$A$53,$B1001)</f>
        <v/>
      </c>
      <c r="O1001" s="31">
        <f>O275/SUMIFS(O$3:O$722,$B$3:$B$722,$B1001)*SUMIFS(Calculations!$E$3:$E$53,Calculations!$A$3:$A$53,$B1001)</f>
        <v/>
      </c>
      <c r="P1001" s="31">
        <f>P275/SUMIFS(P$3:P$722,$B$3:$B$722,$B1001)*SUMIFS(Calculations!$E$3:$E$53,Calculations!$A$3:$A$53,$B1001)</f>
        <v/>
      </c>
      <c r="Q1001" s="31">
        <f>Q275/SUMIFS(Q$3:Q$722,$B$3:$B$722,$B1001)*SUMIFS(Calculations!$E$3:$E$53,Calculations!$A$3:$A$53,$B1001)</f>
        <v/>
      </c>
      <c r="R1001" s="31">
        <f>R275/SUMIFS(R$3:R$722,$B$3:$B$722,$B1001)*SUMIFS(Calculations!$E$3:$E$53,Calculations!$A$3:$A$53,$B1001)</f>
        <v/>
      </c>
    </row>
    <row r="1002" ht="15.75" customHeight="1">
      <c r="B1002" s="31" t="inlineStr">
        <is>
          <t>ME</t>
        </is>
      </c>
      <c r="C1002" s="31" t="inlineStr">
        <is>
          <t>Generation</t>
        </is>
      </c>
      <c r="D1002" s="31" t="inlineStr">
        <is>
          <t>Geothermal</t>
        </is>
      </c>
      <c r="E1002" s="31">
        <f>LOOKUP(D1002,$U$2:$V$15,$V$2:$V$15)</f>
        <v/>
      </c>
      <c r="F1002" s="31">
        <f>F276/SUMIFS(F$3:F$722,$B$3:$B$722,$B1002)*SUMIFS(Calculations!$E$3:$E$53,Calculations!$A$3:$A$53,$B1002)</f>
        <v/>
      </c>
      <c r="G1002" s="31">
        <f>G276/SUMIFS(G$3:G$722,$B$3:$B$722,$B1002)*SUMIFS(Calculations!$E$3:$E$53,Calculations!$A$3:$A$53,$B1002)</f>
        <v/>
      </c>
      <c r="H1002" s="31">
        <f>H276/SUMIFS(H$3:H$722,$B$3:$B$722,$B1002)*SUMIFS(Calculations!$E$3:$E$53,Calculations!$A$3:$A$53,$B1002)</f>
        <v/>
      </c>
      <c r="I1002" s="31">
        <f>I276/SUMIFS(I$3:I$722,$B$3:$B$722,$B1002)*SUMIFS(Calculations!$E$3:$E$53,Calculations!$A$3:$A$53,$B1002)</f>
        <v/>
      </c>
      <c r="J1002" s="31">
        <f>J276/SUMIFS(J$3:J$722,$B$3:$B$722,$B1002)*SUMIFS(Calculations!$E$3:$E$53,Calculations!$A$3:$A$53,$B1002)</f>
        <v/>
      </c>
      <c r="K1002" s="31">
        <f>K276/SUMIFS(K$3:K$722,$B$3:$B$722,$B1002)*SUMIFS(Calculations!$E$3:$E$53,Calculations!$A$3:$A$53,$B1002)</f>
        <v/>
      </c>
      <c r="L1002" s="31">
        <f>L276/SUMIFS(L$3:L$722,$B$3:$B$722,$B1002)*SUMIFS(Calculations!$E$3:$E$53,Calculations!$A$3:$A$53,$B1002)</f>
        <v/>
      </c>
      <c r="M1002" s="31">
        <f>M276/SUMIFS(M$3:M$722,$B$3:$B$722,$B1002)*SUMIFS(Calculations!$E$3:$E$53,Calculations!$A$3:$A$53,$B1002)</f>
        <v/>
      </c>
      <c r="N1002" s="31">
        <f>N276/SUMIFS(N$3:N$722,$B$3:$B$722,$B1002)*SUMIFS(Calculations!$E$3:$E$53,Calculations!$A$3:$A$53,$B1002)</f>
        <v/>
      </c>
      <c r="O1002" s="31">
        <f>O276/SUMIFS(O$3:O$722,$B$3:$B$722,$B1002)*SUMIFS(Calculations!$E$3:$E$53,Calculations!$A$3:$A$53,$B1002)</f>
        <v/>
      </c>
      <c r="P1002" s="31">
        <f>P276/SUMIFS(P$3:P$722,$B$3:$B$722,$B1002)*SUMIFS(Calculations!$E$3:$E$53,Calculations!$A$3:$A$53,$B1002)</f>
        <v/>
      </c>
      <c r="Q1002" s="31">
        <f>Q276/SUMIFS(Q$3:Q$722,$B$3:$B$722,$B1002)*SUMIFS(Calculations!$E$3:$E$53,Calculations!$A$3:$A$53,$B1002)</f>
        <v/>
      </c>
      <c r="R1002" s="31">
        <f>R276/SUMIFS(R$3:R$722,$B$3:$B$722,$B1002)*SUMIFS(Calculations!$E$3:$E$53,Calculations!$A$3:$A$53,$B1002)</f>
        <v/>
      </c>
    </row>
    <row r="1003" ht="15.75" customHeight="1">
      <c r="B1003" s="31" t="inlineStr">
        <is>
          <t>ME</t>
        </is>
      </c>
      <c r="C1003" s="31" t="inlineStr">
        <is>
          <t>Generation</t>
        </is>
      </c>
      <c r="D1003" s="31" t="inlineStr">
        <is>
          <t>Hydro</t>
        </is>
      </c>
      <c r="E1003" s="31">
        <f>LOOKUP(D1003,$U$2:$V$15,$V$2:$V$15)</f>
        <v/>
      </c>
      <c r="F1003" s="31">
        <f>F277/SUMIFS(F$3:F$722,$B$3:$B$722,$B1003)*SUMIFS(Calculations!$E$3:$E$53,Calculations!$A$3:$A$53,$B1003)</f>
        <v/>
      </c>
      <c r="G1003" s="31">
        <f>G277/SUMIFS(G$3:G$722,$B$3:$B$722,$B1003)*SUMIFS(Calculations!$E$3:$E$53,Calculations!$A$3:$A$53,$B1003)</f>
        <v/>
      </c>
      <c r="H1003" s="31">
        <f>H277/SUMIFS(H$3:H$722,$B$3:$B$722,$B1003)*SUMIFS(Calculations!$E$3:$E$53,Calculations!$A$3:$A$53,$B1003)</f>
        <v/>
      </c>
      <c r="I1003" s="31">
        <f>I277/SUMIFS(I$3:I$722,$B$3:$B$722,$B1003)*SUMIFS(Calculations!$E$3:$E$53,Calculations!$A$3:$A$53,$B1003)</f>
        <v/>
      </c>
      <c r="J1003" s="31">
        <f>J277/SUMIFS(J$3:J$722,$B$3:$B$722,$B1003)*SUMIFS(Calculations!$E$3:$E$53,Calculations!$A$3:$A$53,$B1003)</f>
        <v/>
      </c>
      <c r="K1003" s="31">
        <f>K277/SUMIFS(K$3:K$722,$B$3:$B$722,$B1003)*SUMIFS(Calculations!$E$3:$E$53,Calculations!$A$3:$A$53,$B1003)</f>
        <v/>
      </c>
      <c r="L1003" s="31">
        <f>L277/SUMIFS(L$3:L$722,$B$3:$B$722,$B1003)*SUMIFS(Calculations!$E$3:$E$53,Calculations!$A$3:$A$53,$B1003)</f>
        <v/>
      </c>
      <c r="M1003" s="31">
        <f>M277/SUMIFS(M$3:M$722,$B$3:$B$722,$B1003)*SUMIFS(Calculations!$E$3:$E$53,Calculations!$A$3:$A$53,$B1003)</f>
        <v/>
      </c>
      <c r="N1003" s="31">
        <f>N277/SUMIFS(N$3:N$722,$B$3:$B$722,$B1003)*SUMIFS(Calculations!$E$3:$E$53,Calculations!$A$3:$A$53,$B1003)</f>
        <v/>
      </c>
      <c r="O1003" s="31">
        <f>O277/SUMIFS(O$3:O$722,$B$3:$B$722,$B1003)*SUMIFS(Calculations!$E$3:$E$53,Calculations!$A$3:$A$53,$B1003)</f>
        <v/>
      </c>
      <c r="P1003" s="31">
        <f>P277/SUMIFS(P$3:P$722,$B$3:$B$722,$B1003)*SUMIFS(Calculations!$E$3:$E$53,Calculations!$A$3:$A$53,$B1003)</f>
        <v/>
      </c>
      <c r="Q1003" s="31">
        <f>Q277/SUMIFS(Q$3:Q$722,$B$3:$B$722,$B1003)*SUMIFS(Calculations!$E$3:$E$53,Calculations!$A$3:$A$53,$B1003)</f>
        <v/>
      </c>
      <c r="R1003" s="31">
        <f>R277/SUMIFS(R$3:R$722,$B$3:$B$722,$B1003)*SUMIFS(Calculations!$E$3:$E$53,Calculations!$A$3:$A$53,$B1003)</f>
        <v/>
      </c>
    </row>
    <row r="1004" ht="15.75" customHeight="1">
      <c r="B1004" s="31" t="inlineStr">
        <is>
          <t>ME</t>
        </is>
      </c>
      <c r="C1004" s="31" t="inlineStr">
        <is>
          <t>Generation</t>
        </is>
      </c>
      <c r="D1004" s="31" t="inlineStr">
        <is>
          <t>Imports</t>
        </is>
      </c>
      <c r="E1004" s="31">
        <f>LOOKUP(D1004,$U$2:$V$15,$V$2:$V$15)</f>
        <v/>
      </c>
      <c r="F1004" s="31">
        <f>F278/SUMIFS(F$3:F$722,$B$3:$B$722,$B1004)*SUMIFS(Calculations!$E$3:$E$53,Calculations!$A$3:$A$53,$B1004)</f>
        <v/>
      </c>
      <c r="G1004" s="31">
        <f>G278/SUMIFS(G$3:G$722,$B$3:$B$722,$B1004)*SUMIFS(Calculations!$E$3:$E$53,Calculations!$A$3:$A$53,$B1004)</f>
        <v/>
      </c>
      <c r="H1004" s="31">
        <f>H278/SUMIFS(H$3:H$722,$B$3:$B$722,$B1004)*SUMIFS(Calculations!$E$3:$E$53,Calculations!$A$3:$A$53,$B1004)</f>
        <v/>
      </c>
      <c r="I1004" s="31">
        <f>I278/SUMIFS(I$3:I$722,$B$3:$B$722,$B1004)*SUMIFS(Calculations!$E$3:$E$53,Calculations!$A$3:$A$53,$B1004)</f>
        <v/>
      </c>
      <c r="J1004" s="31">
        <f>J278/SUMIFS(J$3:J$722,$B$3:$B$722,$B1004)*SUMIFS(Calculations!$E$3:$E$53,Calculations!$A$3:$A$53,$B1004)</f>
        <v/>
      </c>
      <c r="K1004" s="31">
        <f>K278/SUMIFS(K$3:K$722,$B$3:$B$722,$B1004)*SUMIFS(Calculations!$E$3:$E$53,Calculations!$A$3:$A$53,$B1004)</f>
        <v/>
      </c>
      <c r="L1004" s="31">
        <f>L278/SUMIFS(L$3:L$722,$B$3:$B$722,$B1004)*SUMIFS(Calculations!$E$3:$E$53,Calculations!$A$3:$A$53,$B1004)</f>
        <v/>
      </c>
      <c r="M1004" s="31">
        <f>M278/SUMIFS(M$3:M$722,$B$3:$B$722,$B1004)*SUMIFS(Calculations!$E$3:$E$53,Calculations!$A$3:$A$53,$B1004)</f>
        <v/>
      </c>
      <c r="N1004" s="31">
        <f>N278/SUMIFS(N$3:N$722,$B$3:$B$722,$B1004)*SUMIFS(Calculations!$E$3:$E$53,Calculations!$A$3:$A$53,$B1004)</f>
        <v/>
      </c>
      <c r="O1004" s="31">
        <f>O278/SUMIFS(O$3:O$722,$B$3:$B$722,$B1004)*SUMIFS(Calculations!$E$3:$E$53,Calculations!$A$3:$A$53,$B1004)</f>
        <v/>
      </c>
      <c r="P1004" s="31">
        <f>P278/SUMIFS(P$3:P$722,$B$3:$B$722,$B1004)*SUMIFS(Calculations!$E$3:$E$53,Calculations!$A$3:$A$53,$B1004)</f>
        <v/>
      </c>
      <c r="Q1004" s="31">
        <f>Q278/SUMIFS(Q$3:Q$722,$B$3:$B$722,$B1004)*SUMIFS(Calculations!$E$3:$E$53,Calculations!$A$3:$A$53,$B1004)</f>
        <v/>
      </c>
      <c r="R1004" s="31">
        <f>R278/SUMIFS(R$3:R$722,$B$3:$B$722,$B1004)*SUMIFS(Calculations!$E$3:$E$53,Calculations!$A$3:$A$53,$B1004)</f>
        <v/>
      </c>
    </row>
    <row r="1005" ht="15.75" customHeight="1">
      <c r="B1005" s="31" t="inlineStr">
        <is>
          <t>ME</t>
        </is>
      </c>
      <c r="C1005" s="31" t="inlineStr">
        <is>
          <t>Generation</t>
        </is>
      </c>
      <c r="D1005" s="31" t="inlineStr">
        <is>
          <t>Land-based Wind</t>
        </is>
      </c>
      <c r="E1005" s="31">
        <f>LOOKUP(D1005,$U$2:$V$15,$V$2:$V$15)</f>
        <v/>
      </c>
      <c r="F1005" s="31">
        <f>F279/SUMIFS(F$3:F$722,$B$3:$B$722,$B1005)*SUMIFS(Calculations!$E$3:$E$53,Calculations!$A$3:$A$53,$B1005)</f>
        <v/>
      </c>
      <c r="G1005" s="31">
        <f>G279/SUMIFS(G$3:G$722,$B$3:$B$722,$B1005)*SUMIFS(Calculations!$E$3:$E$53,Calculations!$A$3:$A$53,$B1005)</f>
        <v/>
      </c>
      <c r="H1005" s="31">
        <f>H279/SUMIFS(H$3:H$722,$B$3:$B$722,$B1005)*SUMIFS(Calculations!$E$3:$E$53,Calculations!$A$3:$A$53,$B1005)</f>
        <v/>
      </c>
      <c r="I1005" s="31">
        <f>I279/SUMIFS(I$3:I$722,$B$3:$B$722,$B1005)*SUMIFS(Calculations!$E$3:$E$53,Calculations!$A$3:$A$53,$B1005)</f>
        <v/>
      </c>
      <c r="J1005" s="31">
        <f>J279/SUMIFS(J$3:J$722,$B$3:$B$722,$B1005)*SUMIFS(Calculations!$E$3:$E$53,Calculations!$A$3:$A$53,$B1005)</f>
        <v/>
      </c>
      <c r="K1005" s="31">
        <f>K279/SUMIFS(K$3:K$722,$B$3:$B$722,$B1005)*SUMIFS(Calculations!$E$3:$E$53,Calculations!$A$3:$A$53,$B1005)</f>
        <v/>
      </c>
      <c r="L1005" s="31">
        <f>L279/SUMIFS(L$3:L$722,$B$3:$B$722,$B1005)*SUMIFS(Calculations!$E$3:$E$53,Calculations!$A$3:$A$53,$B1005)</f>
        <v/>
      </c>
      <c r="M1005" s="31">
        <f>M279/SUMIFS(M$3:M$722,$B$3:$B$722,$B1005)*SUMIFS(Calculations!$E$3:$E$53,Calculations!$A$3:$A$53,$B1005)</f>
        <v/>
      </c>
      <c r="N1005" s="31">
        <f>N279/SUMIFS(N$3:N$722,$B$3:$B$722,$B1005)*SUMIFS(Calculations!$E$3:$E$53,Calculations!$A$3:$A$53,$B1005)</f>
        <v/>
      </c>
      <c r="O1005" s="31">
        <f>O279/SUMIFS(O$3:O$722,$B$3:$B$722,$B1005)*SUMIFS(Calculations!$E$3:$E$53,Calculations!$A$3:$A$53,$B1005)</f>
        <v/>
      </c>
      <c r="P1005" s="31">
        <f>P279/SUMIFS(P$3:P$722,$B$3:$B$722,$B1005)*SUMIFS(Calculations!$E$3:$E$53,Calculations!$A$3:$A$53,$B1005)</f>
        <v/>
      </c>
      <c r="Q1005" s="31">
        <f>Q279/SUMIFS(Q$3:Q$722,$B$3:$B$722,$B1005)*SUMIFS(Calculations!$E$3:$E$53,Calculations!$A$3:$A$53,$B1005)</f>
        <v/>
      </c>
      <c r="R1005" s="31">
        <f>R279/SUMIFS(R$3:R$722,$B$3:$B$722,$B1005)*SUMIFS(Calculations!$E$3:$E$53,Calculations!$A$3:$A$53,$B1005)</f>
        <v/>
      </c>
    </row>
    <row r="1006" ht="15.75" customHeight="1">
      <c r="B1006" s="31" t="inlineStr">
        <is>
          <t>ME</t>
        </is>
      </c>
      <c r="C1006" s="31" t="inlineStr">
        <is>
          <t>Generation</t>
        </is>
      </c>
      <c r="D1006" s="31" t="inlineStr">
        <is>
          <t>NG-CC</t>
        </is>
      </c>
      <c r="E1006" s="31">
        <f>LOOKUP(D1006,$U$2:$V$15,$V$2:$V$15)</f>
        <v/>
      </c>
      <c r="F1006" s="31">
        <f>F280/SUMIFS(F$3:F$722,$B$3:$B$722,$B1006)*SUMIFS(Calculations!$E$3:$E$53,Calculations!$A$3:$A$53,$B1006)</f>
        <v/>
      </c>
      <c r="G1006" s="31">
        <f>G280/SUMIFS(G$3:G$722,$B$3:$B$722,$B1006)*SUMIFS(Calculations!$E$3:$E$53,Calculations!$A$3:$A$53,$B1006)</f>
        <v/>
      </c>
      <c r="H1006" s="31">
        <f>H280/SUMIFS(H$3:H$722,$B$3:$B$722,$B1006)*SUMIFS(Calculations!$E$3:$E$53,Calculations!$A$3:$A$53,$B1006)</f>
        <v/>
      </c>
      <c r="I1006" s="31">
        <f>I280/SUMIFS(I$3:I$722,$B$3:$B$722,$B1006)*SUMIFS(Calculations!$E$3:$E$53,Calculations!$A$3:$A$53,$B1006)</f>
        <v/>
      </c>
      <c r="J1006" s="31">
        <f>J280/SUMIFS(J$3:J$722,$B$3:$B$722,$B1006)*SUMIFS(Calculations!$E$3:$E$53,Calculations!$A$3:$A$53,$B1006)</f>
        <v/>
      </c>
      <c r="K1006" s="31">
        <f>K280/SUMIFS(K$3:K$722,$B$3:$B$722,$B1006)*SUMIFS(Calculations!$E$3:$E$53,Calculations!$A$3:$A$53,$B1006)</f>
        <v/>
      </c>
      <c r="L1006" s="31">
        <f>L280/SUMIFS(L$3:L$722,$B$3:$B$722,$B1006)*SUMIFS(Calculations!$E$3:$E$53,Calculations!$A$3:$A$53,$B1006)</f>
        <v/>
      </c>
      <c r="M1006" s="31">
        <f>M280/SUMIFS(M$3:M$722,$B$3:$B$722,$B1006)*SUMIFS(Calculations!$E$3:$E$53,Calculations!$A$3:$A$53,$B1006)</f>
        <v/>
      </c>
      <c r="N1006" s="31">
        <f>N280/SUMIFS(N$3:N$722,$B$3:$B$722,$B1006)*SUMIFS(Calculations!$E$3:$E$53,Calculations!$A$3:$A$53,$B1006)</f>
        <v/>
      </c>
      <c r="O1006" s="31">
        <f>O280/SUMIFS(O$3:O$722,$B$3:$B$722,$B1006)*SUMIFS(Calculations!$E$3:$E$53,Calculations!$A$3:$A$53,$B1006)</f>
        <v/>
      </c>
      <c r="P1006" s="31">
        <f>P280/SUMIFS(P$3:P$722,$B$3:$B$722,$B1006)*SUMIFS(Calculations!$E$3:$E$53,Calculations!$A$3:$A$53,$B1006)</f>
        <v/>
      </c>
      <c r="Q1006" s="31">
        <f>Q280/SUMIFS(Q$3:Q$722,$B$3:$B$722,$B1006)*SUMIFS(Calculations!$E$3:$E$53,Calculations!$A$3:$A$53,$B1006)</f>
        <v/>
      </c>
      <c r="R1006" s="31">
        <f>R280/SUMIFS(R$3:R$722,$B$3:$B$722,$B1006)*SUMIFS(Calculations!$E$3:$E$53,Calculations!$A$3:$A$53,$B1006)</f>
        <v/>
      </c>
    </row>
    <row r="1007" ht="15.75" customHeight="1">
      <c r="B1007" s="31" t="inlineStr">
        <is>
          <t>ME</t>
        </is>
      </c>
      <c r="C1007" s="31" t="inlineStr">
        <is>
          <t>Generation</t>
        </is>
      </c>
      <c r="D1007" s="31" t="inlineStr">
        <is>
          <t>NG-CT</t>
        </is>
      </c>
      <c r="E1007" s="31">
        <f>LOOKUP(D1007,$U$2:$V$15,$V$2:$V$15)</f>
        <v/>
      </c>
      <c r="F1007" s="31">
        <f>F281/SUMIFS(F$3:F$722,$B$3:$B$722,$B1007)*SUMIFS(Calculations!$E$3:$E$53,Calculations!$A$3:$A$53,$B1007)</f>
        <v/>
      </c>
      <c r="G1007" s="31">
        <f>G281/SUMIFS(G$3:G$722,$B$3:$B$722,$B1007)*SUMIFS(Calculations!$E$3:$E$53,Calculations!$A$3:$A$53,$B1007)</f>
        <v/>
      </c>
      <c r="H1007" s="31">
        <f>H281/SUMIFS(H$3:H$722,$B$3:$B$722,$B1007)*SUMIFS(Calculations!$E$3:$E$53,Calculations!$A$3:$A$53,$B1007)</f>
        <v/>
      </c>
      <c r="I1007" s="31">
        <f>I281/SUMIFS(I$3:I$722,$B$3:$B$722,$B1007)*SUMIFS(Calculations!$E$3:$E$53,Calculations!$A$3:$A$53,$B1007)</f>
        <v/>
      </c>
      <c r="J1007" s="31">
        <f>J281/SUMIFS(J$3:J$722,$B$3:$B$722,$B1007)*SUMIFS(Calculations!$E$3:$E$53,Calculations!$A$3:$A$53,$B1007)</f>
        <v/>
      </c>
      <c r="K1007" s="31">
        <f>K281/SUMIFS(K$3:K$722,$B$3:$B$722,$B1007)*SUMIFS(Calculations!$E$3:$E$53,Calculations!$A$3:$A$53,$B1007)</f>
        <v/>
      </c>
      <c r="L1007" s="31">
        <f>L281/SUMIFS(L$3:L$722,$B$3:$B$722,$B1007)*SUMIFS(Calculations!$E$3:$E$53,Calculations!$A$3:$A$53,$B1007)</f>
        <v/>
      </c>
      <c r="M1007" s="31">
        <f>M281/SUMIFS(M$3:M$722,$B$3:$B$722,$B1007)*SUMIFS(Calculations!$E$3:$E$53,Calculations!$A$3:$A$53,$B1007)</f>
        <v/>
      </c>
      <c r="N1007" s="31">
        <f>N281/SUMIFS(N$3:N$722,$B$3:$B$722,$B1007)*SUMIFS(Calculations!$E$3:$E$53,Calculations!$A$3:$A$53,$B1007)</f>
        <v/>
      </c>
      <c r="O1007" s="31">
        <f>O281/SUMIFS(O$3:O$722,$B$3:$B$722,$B1007)*SUMIFS(Calculations!$E$3:$E$53,Calculations!$A$3:$A$53,$B1007)</f>
        <v/>
      </c>
      <c r="P1007" s="31">
        <f>P281/SUMIFS(P$3:P$722,$B$3:$B$722,$B1007)*SUMIFS(Calculations!$E$3:$E$53,Calculations!$A$3:$A$53,$B1007)</f>
        <v/>
      </c>
      <c r="Q1007" s="31">
        <f>Q281/SUMIFS(Q$3:Q$722,$B$3:$B$722,$B1007)*SUMIFS(Calculations!$E$3:$E$53,Calculations!$A$3:$A$53,$B1007)</f>
        <v/>
      </c>
      <c r="R1007" s="31">
        <f>R281/SUMIFS(R$3:R$722,$B$3:$B$722,$B1007)*SUMIFS(Calculations!$E$3:$E$53,Calculations!$A$3:$A$53,$B1007)</f>
        <v/>
      </c>
    </row>
    <row r="1008" ht="15.75" customHeight="1">
      <c r="B1008" s="31" t="inlineStr">
        <is>
          <t>ME</t>
        </is>
      </c>
      <c r="C1008" s="31" t="inlineStr">
        <is>
          <t>Generation</t>
        </is>
      </c>
      <c r="D1008" s="31" t="inlineStr">
        <is>
          <t>Nuclear</t>
        </is>
      </c>
      <c r="E1008" s="31">
        <f>LOOKUP(D1008,$U$2:$V$15,$V$2:$V$15)</f>
        <v/>
      </c>
      <c r="F1008" s="31">
        <f>F282/SUMIFS(F$3:F$722,$B$3:$B$722,$B1008)*SUMIFS(Calculations!$E$3:$E$53,Calculations!$A$3:$A$53,$B1008)</f>
        <v/>
      </c>
      <c r="G1008" s="31">
        <f>G282/SUMIFS(G$3:G$722,$B$3:$B$722,$B1008)*SUMIFS(Calculations!$E$3:$E$53,Calculations!$A$3:$A$53,$B1008)</f>
        <v/>
      </c>
      <c r="H1008" s="31">
        <f>H282/SUMIFS(H$3:H$722,$B$3:$B$722,$B1008)*SUMIFS(Calculations!$E$3:$E$53,Calculations!$A$3:$A$53,$B1008)</f>
        <v/>
      </c>
      <c r="I1008" s="31">
        <f>I282/SUMIFS(I$3:I$722,$B$3:$B$722,$B1008)*SUMIFS(Calculations!$E$3:$E$53,Calculations!$A$3:$A$53,$B1008)</f>
        <v/>
      </c>
      <c r="J1008" s="31">
        <f>J282/SUMIFS(J$3:J$722,$B$3:$B$722,$B1008)*SUMIFS(Calculations!$E$3:$E$53,Calculations!$A$3:$A$53,$B1008)</f>
        <v/>
      </c>
      <c r="K1008" s="31">
        <f>K282/SUMIFS(K$3:K$722,$B$3:$B$722,$B1008)*SUMIFS(Calculations!$E$3:$E$53,Calculations!$A$3:$A$53,$B1008)</f>
        <v/>
      </c>
      <c r="L1008" s="31">
        <f>L282/SUMIFS(L$3:L$722,$B$3:$B$722,$B1008)*SUMIFS(Calculations!$E$3:$E$53,Calculations!$A$3:$A$53,$B1008)</f>
        <v/>
      </c>
      <c r="M1008" s="31">
        <f>M282/SUMIFS(M$3:M$722,$B$3:$B$722,$B1008)*SUMIFS(Calculations!$E$3:$E$53,Calculations!$A$3:$A$53,$B1008)</f>
        <v/>
      </c>
      <c r="N1008" s="31">
        <f>N282/SUMIFS(N$3:N$722,$B$3:$B$722,$B1008)*SUMIFS(Calculations!$E$3:$E$53,Calculations!$A$3:$A$53,$B1008)</f>
        <v/>
      </c>
      <c r="O1008" s="31">
        <f>O282/SUMIFS(O$3:O$722,$B$3:$B$722,$B1008)*SUMIFS(Calculations!$E$3:$E$53,Calculations!$A$3:$A$53,$B1008)</f>
        <v/>
      </c>
      <c r="P1008" s="31">
        <f>P282/SUMIFS(P$3:P$722,$B$3:$B$722,$B1008)*SUMIFS(Calculations!$E$3:$E$53,Calculations!$A$3:$A$53,$B1008)</f>
        <v/>
      </c>
      <c r="Q1008" s="31">
        <f>Q282/SUMIFS(Q$3:Q$722,$B$3:$B$722,$B1008)*SUMIFS(Calculations!$E$3:$E$53,Calculations!$A$3:$A$53,$B1008)</f>
        <v/>
      </c>
      <c r="R1008" s="31">
        <f>R282/SUMIFS(R$3:R$722,$B$3:$B$722,$B1008)*SUMIFS(Calculations!$E$3:$E$53,Calculations!$A$3:$A$53,$B1008)</f>
        <v/>
      </c>
    </row>
    <row r="1009" ht="15.75" customHeight="1">
      <c r="B1009" s="31" t="inlineStr">
        <is>
          <t>ME</t>
        </is>
      </c>
      <c r="C1009" s="31" t="inlineStr">
        <is>
          <t>Generation</t>
        </is>
      </c>
      <c r="D1009" s="31" t="inlineStr">
        <is>
          <t>Offshore Wind</t>
        </is>
      </c>
      <c r="E1009" s="31">
        <f>LOOKUP(D1009,$U$2:$V$15,$V$2:$V$15)</f>
        <v/>
      </c>
      <c r="F1009" s="31">
        <f>F283/SUMIFS(F$3:F$722,$B$3:$B$722,$B1009)*SUMIFS(Calculations!$E$3:$E$53,Calculations!$A$3:$A$53,$B1009)</f>
        <v/>
      </c>
      <c r="G1009" s="31">
        <f>G283/SUMIFS(G$3:G$722,$B$3:$B$722,$B1009)*SUMIFS(Calculations!$E$3:$E$53,Calculations!$A$3:$A$53,$B1009)</f>
        <v/>
      </c>
      <c r="H1009" s="31">
        <f>H283/SUMIFS(H$3:H$722,$B$3:$B$722,$B1009)*SUMIFS(Calculations!$E$3:$E$53,Calculations!$A$3:$A$53,$B1009)</f>
        <v/>
      </c>
      <c r="I1009" s="31">
        <f>I283/SUMIFS(I$3:I$722,$B$3:$B$722,$B1009)*SUMIFS(Calculations!$E$3:$E$53,Calculations!$A$3:$A$53,$B1009)</f>
        <v/>
      </c>
      <c r="J1009" s="31">
        <f>J283/SUMIFS(J$3:J$722,$B$3:$B$722,$B1009)*SUMIFS(Calculations!$E$3:$E$53,Calculations!$A$3:$A$53,$B1009)</f>
        <v/>
      </c>
      <c r="K1009" s="31">
        <f>K283/SUMIFS(K$3:K$722,$B$3:$B$722,$B1009)*SUMIFS(Calculations!$E$3:$E$53,Calculations!$A$3:$A$53,$B1009)</f>
        <v/>
      </c>
      <c r="L1009" s="31">
        <f>L283/SUMIFS(L$3:L$722,$B$3:$B$722,$B1009)*SUMIFS(Calculations!$E$3:$E$53,Calculations!$A$3:$A$53,$B1009)</f>
        <v/>
      </c>
      <c r="M1009" s="31">
        <f>M283/SUMIFS(M$3:M$722,$B$3:$B$722,$B1009)*SUMIFS(Calculations!$E$3:$E$53,Calculations!$A$3:$A$53,$B1009)</f>
        <v/>
      </c>
      <c r="N1009" s="31">
        <f>N283/SUMIFS(N$3:N$722,$B$3:$B$722,$B1009)*SUMIFS(Calculations!$E$3:$E$53,Calculations!$A$3:$A$53,$B1009)</f>
        <v/>
      </c>
      <c r="O1009" s="31">
        <f>O283/SUMIFS(O$3:O$722,$B$3:$B$722,$B1009)*SUMIFS(Calculations!$E$3:$E$53,Calculations!$A$3:$A$53,$B1009)</f>
        <v/>
      </c>
      <c r="P1009" s="31">
        <f>P283/SUMIFS(P$3:P$722,$B$3:$B$722,$B1009)*SUMIFS(Calculations!$E$3:$E$53,Calculations!$A$3:$A$53,$B1009)</f>
        <v/>
      </c>
      <c r="Q1009" s="31">
        <f>Q283/SUMIFS(Q$3:Q$722,$B$3:$B$722,$B1009)*SUMIFS(Calculations!$E$3:$E$53,Calculations!$A$3:$A$53,$B1009)</f>
        <v/>
      </c>
      <c r="R1009" s="31">
        <f>R283/SUMIFS(R$3:R$722,$B$3:$B$722,$B1009)*SUMIFS(Calculations!$E$3:$E$53,Calculations!$A$3:$A$53,$B1009)</f>
        <v/>
      </c>
    </row>
    <row r="1010" ht="15.75" customHeight="1">
      <c r="B1010" s="31" t="inlineStr">
        <is>
          <t>ME</t>
        </is>
      </c>
      <c r="C1010" s="31" t="inlineStr">
        <is>
          <t>Generation</t>
        </is>
      </c>
      <c r="D1010" s="31" t="inlineStr">
        <is>
          <t>Oil-Gas-Steam</t>
        </is>
      </c>
      <c r="E1010" s="31">
        <f>LOOKUP(D1010,$U$2:$V$15,$V$2:$V$15)</f>
        <v/>
      </c>
      <c r="F1010" s="31">
        <f>F284/SUMIFS(F$3:F$722,$B$3:$B$722,$B1010)*SUMIFS(Calculations!$E$3:$E$53,Calculations!$A$3:$A$53,$B1010)</f>
        <v/>
      </c>
      <c r="G1010" s="31">
        <f>G284/SUMIFS(G$3:G$722,$B$3:$B$722,$B1010)*SUMIFS(Calculations!$E$3:$E$53,Calculations!$A$3:$A$53,$B1010)</f>
        <v/>
      </c>
      <c r="H1010" s="31">
        <f>H284/SUMIFS(H$3:H$722,$B$3:$B$722,$B1010)*SUMIFS(Calculations!$E$3:$E$53,Calculations!$A$3:$A$53,$B1010)</f>
        <v/>
      </c>
      <c r="I1010" s="31">
        <f>I284/SUMIFS(I$3:I$722,$B$3:$B$722,$B1010)*SUMIFS(Calculations!$E$3:$E$53,Calculations!$A$3:$A$53,$B1010)</f>
        <v/>
      </c>
      <c r="J1010" s="31">
        <f>J284/SUMIFS(J$3:J$722,$B$3:$B$722,$B1010)*SUMIFS(Calculations!$E$3:$E$53,Calculations!$A$3:$A$53,$B1010)</f>
        <v/>
      </c>
      <c r="K1010" s="31">
        <f>K284/SUMIFS(K$3:K$722,$B$3:$B$722,$B1010)*SUMIFS(Calculations!$E$3:$E$53,Calculations!$A$3:$A$53,$B1010)</f>
        <v/>
      </c>
      <c r="L1010" s="31">
        <f>L284/SUMIFS(L$3:L$722,$B$3:$B$722,$B1010)*SUMIFS(Calculations!$E$3:$E$53,Calculations!$A$3:$A$53,$B1010)</f>
        <v/>
      </c>
      <c r="M1010" s="31">
        <f>M284/SUMIFS(M$3:M$722,$B$3:$B$722,$B1010)*SUMIFS(Calculations!$E$3:$E$53,Calculations!$A$3:$A$53,$B1010)</f>
        <v/>
      </c>
      <c r="N1010" s="31">
        <f>N284/SUMIFS(N$3:N$722,$B$3:$B$722,$B1010)*SUMIFS(Calculations!$E$3:$E$53,Calculations!$A$3:$A$53,$B1010)</f>
        <v/>
      </c>
      <c r="O1010" s="31">
        <f>O284/SUMIFS(O$3:O$722,$B$3:$B$722,$B1010)*SUMIFS(Calculations!$E$3:$E$53,Calculations!$A$3:$A$53,$B1010)</f>
        <v/>
      </c>
      <c r="P1010" s="31">
        <f>P284/SUMIFS(P$3:P$722,$B$3:$B$722,$B1010)*SUMIFS(Calculations!$E$3:$E$53,Calculations!$A$3:$A$53,$B1010)</f>
        <v/>
      </c>
      <c r="Q1010" s="31">
        <f>Q284/SUMIFS(Q$3:Q$722,$B$3:$B$722,$B1010)*SUMIFS(Calculations!$E$3:$E$53,Calculations!$A$3:$A$53,$B1010)</f>
        <v/>
      </c>
      <c r="R1010" s="31">
        <f>R284/SUMIFS(R$3:R$722,$B$3:$B$722,$B1010)*SUMIFS(Calculations!$E$3:$E$53,Calculations!$A$3:$A$53,$B1010)</f>
        <v/>
      </c>
    </row>
    <row r="1011" ht="15.75" customHeight="1">
      <c r="B1011" s="31" t="inlineStr">
        <is>
          <t>ME</t>
        </is>
      </c>
      <c r="C1011" s="31" t="inlineStr">
        <is>
          <t>Generation</t>
        </is>
      </c>
      <c r="D1011" s="31" t="inlineStr">
        <is>
          <t>Rooftop PV</t>
        </is>
      </c>
      <c r="E1011" s="31">
        <f>LOOKUP(D1011,$U$2:$V$15,$V$2:$V$15)</f>
        <v/>
      </c>
      <c r="F1011" s="31">
        <f>F285/SUMIFS(F$3:F$722,$B$3:$B$722,$B1011)*SUMIFS(Calculations!$E$3:$E$53,Calculations!$A$3:$A$53,$B1011)</f>
        <v/>
      </c>
      <c r="G1011" s="31">
        <f>G285/SUMIFS(G$3:G$722,$B$3:$B$722,$B1011)*SUMIFS(Calculations!$E$3:$E$53,Calculations!$A$3:$A$53,$B1011)</f>
        <v/>
      </c>
      <c r="H1011" s="31">
        <f>H285/SUMIFS(H$3:H$722,$B$3:$B$722,$B1011)*SUMIFS(Calculations!$E$3:$E$53,Calculations!$A$3:$A$53,$B1011)</f>
        <v/>
      </c>
      <c r="I1011" s="31">
        <f>I285/SUMIFS(I$3:I$722,$B$3:$B$722,$B1011)*SUMIFS(Calculations!$E$3:$E$53,Calculations!$A$3:$A$53,$B1011)</f>
        <v/>
      </c>
      <c r="J1011" s="31">
        <f>J285/SUMIFS(J$3:J$722,$B$3:$B$722,$B1011)*SUMIFS(Calculations!$E$3:$E$53,Calculations!$A$3:$A$53,$B1011)</f>
        <v/>
      </c>
      <c r="K1011" s="31">
        <f>K285/SUMIFS(K$3:K$722,$B$3:$B$722,$B1011)*SUMIFS(Calculations!$E$3:$E$53,Calculations!$A$3:$A$53,$B1011)</f>
        <v/>
      </c>
      <c r="L1011" s="31">
        <f>L285/SUMIFS(L$3:L$722,$B$3:$B$722,$B1011)*SUMIFS(Calculations!$E$3:$E$53,Calculations!$A$3:$A$53,$B1011)</f>
        <v/>
      </c>
      <c r="M1011" s="31">
        <f>M285/SUMIFS(M$3:M$722,$B$3:$B$722,$B1011)*SUMIFS(Calculations!$E$3:$E$53,Calculations!$A$3:$A$53,$B1011)</f>
        <v/>
      </c>
      <c r="N1011" s="31">
        <f>N285/SUMIFS(N$3:N$722,$B$3:$B$722,$B1011)*SUMIFS(Calculations!$E$3:$E$53,Calculations!$A$3:$A$53,$B1011)</f>
        <v/>
      </c>
      <c r="O1011" s="31">
        <f>O285/SUMIFS(O$3:O$722,$B$3:$B$722,$B1011)*SUMIFS(Calculations!$E$3:$E$53,Calculations!$A$3:$A$53,$B1011)</f>
        <v/>
      </c>
      <c r="P1011" s="31">
        <f>P285/SUMIFS(P$3:P$722,$B$3:$B$722,$B1011)*SUMIFS(Calculations!$E$3:$E$53,Calculations!$A$3:$A$53,$B1011)</f>
        <v/>
      </c>
      <c r="Q1011" s="31">
        <f>Q285/SUMIFS(Q$3:Q$722,$B$3:$B$722,$B1011)*SUMIFS(Calculations!$E$3:$E$53,Calculations!$A$3:$A$53,$B1011)</f>
        <v/>
      </c>
      <c r="R1011" s="31">
        <f>R285/SUMIFS(R$3:R$722,$B$3:$B$722,$B1011)*SUMIFS(Calculations!$E$3:$E$53,Calculations!$A$3:$A$53,$B1011)</f>
        <v/>
      </c>
    </row>
    <row r="1012" ht="15.75" customHeight="1">
      <c r="B1012" s="31" t="inlineStr">
        <is>
          <t>ME</t>
        </is>
      </c>
      <c r="C1012" s="31" t="inlineStr">
        <is>
          <t>Generation</t>
        </is>
      </c>
      <c r="D1012" s="31" t="inlineStr">
        <is>
          <t>Storage</t>
        </is>
      </c>
      <c r="E1012" s="31">
        <f>LOOKUP(D1012,$U$2:$V$15,$V$2:$V$15)</f>
        <v/>
      </c>
      <c r="F1012" s="31">
        <f>F286/SUMIFS(F$3:F$722,$B$3:$B$722,$B1012)*SUMIFS(Calculations!$E$3:$E$53,Calculations!$A$3:$A$53,$B1012)</f>
        <v/>
      </c>
      <c r="G1012" s="31">
        <f>G286/SUMIFS(G$3:G$722,$B$3:$B$722,$B1012)*SUMIFS(Calculations!$E$3:$E$53,Calculations!$A$3:$A$53,$B1012)</f>
        <v/>
      </c>
      <c r="H1012" s="31">
        <f>H286/SUMIFS(H$3:H$722,$B$3:$B$722,$B1012)*SUMIFS(Calculations!$E$3:$E$53,Calculations!$A$3:$A$53,$B1012)</f>
        <v/>
      </c>
      <c r="I1012" s="31">
        <f>I286/SUMIFS(I$3:I$722,$B$3:$B$722,$B1012)*SUMIFS(Calculations!$E$3:$E$53,Calculations!$A$3:$A$53,$B1012)</f>
        <v/>
      </c>
      <c r="J1012" s="31">
        <f>J286/SUMIFS(J$3:J$722,$B$3:$B$722,$B1012)*SUMIFS(Calculations!$E$3:$E$53,Calculations!$A$3:$A$53,$B1012)</f>
        <v/>
      </c>
      <c r="K1012" s="31">
        <f>K286/SUMIFS(K$3:K$722,$B$3:$B$722,$B1012)*SUMIFS(Calculations!$E$3:$E$53,Calculations!$A$3:$A$53,$B1012)</f>
        <v/>
      </c>
      <c r="L1012" s="31">
        <f>L286/SUMIFS(L$3:L$722,$B$3:$B$722,$B1012)*SUMIFS(Calculations!$E$3:$E$53,Calculations!$A$3:$A$53,$B1012)</f>
        <v/>
      </c>
      <c r="M1012" s="31">
        <f>M286/SUMIFS(M$3:M$722,$B$3:$B$722,$B1012)*SUMIFS(Calculations!$E$3:$E$53,Calculations!$A$3:$A$53,$B1012)</f>
        <v/>
      </c>
      <c r="N1012" s="31">
        <f>N286/SUMIFS(N$3:N$722,$B$3:$B$722,$B1012)*SUMIFS(Calculations!$E$3:$E$53,Calculations!$A$3:$A$53,$B1012)</f>
        <v/>
      </c>
      <c r="O1012" s="31">
        <f>O286/SUMIFS(O$3:O$722,$B$3:$B$722,$B1012)*SUMIFS(Calculations!$E$3:$E$53,Calculations!$A$3:$A$53,$B1012)</f>
        <v/>
      </c>
      <c r="P1012" s="31">
        <f>P286/SUMIFS(P$3:P$722,$B$3:$B$722,$B1012)*SUMIFS(Calculations!$E$3:$E$53,Calculations!$A$3:$A$53,$B1012)</f>
        <v/>
      </c>
      <c r="Q1012" s="31">
        <f>Q286/SUMIFS(Q$3:Q$722,$B$3:$B$722,$B1012)*SUMIFS(Calculations!$E$3:$E$53,Calculations!$A$3:$A$53,$B1012)</f>
        <v/>
      </c>
      <c r="R1012" s="31">
        <f>R286/SUMIFS(R$3:R$722,$B$3:$B$722,$B1012)*SUMIFS(Calculations!$E$3:$E$53,Calculations!$A$3:$A$53,$B1012)</f>
        <v/>
      </c>
    </row>
    <row r="1013" ht="15.75" customHeight="1">
      <c r="B1013" s="31" t="inlineStr">
        <is>
          <t>ME</t>
        </is>
      </c>
      <c r="C1013" s="31" t="inlineStr">
        <is>
          <t>Generation</t>
        </is>
      </c>
      <c r="D1013" s="31" t="inlineStr">
        <is>
          <t>Utility PV</t>
        </is>
      </c>
      <c r="E1013" s="31">
        <f>LOOKUP(D1013,$U$2:$V$15,$V$2:$V$15)</f>
        <v/>
      </c>
      <c r="F1013" s="31">
        <f>F287/SUMIFS(F$3:F$722,$B$3:$B$722,$B1013)*SUMIFS(Calculations!$E$3:$E$53,Calculations!$A$3:$A$53,$B1013)</f>
        <v/>
      </c>
      <c r="G1013" s="31">
        <f>G287/SUMIFS(G$3:G$722,$B$3:$B$722,$B1013)*SUMIFS(Calculations!$E$3:$E$53,Calculations!$A$3:$A$53,$B1013)</f>
        <v/>
      </c>
      <c r="H1013" s="31">
        <f>H287/SUMIFS(H$3:H$722,$B$3:$B$722,$B1013)*SUMIFS(Calculations!$E$3:$E$53,Calculations!$A$3:$A$53,$B1013)</f>
        <v/>
      </c>
      <c r="I1013" s="31">
        <f>I287/SUMIFS(I$3:I$722,$B$3:$B$722,$B1013)*SUMIFS(Calculations!$E$3:$E$53,Calculations!$A$3:$A$53,$B1013)</f>
        <v/>
      </c>
      <c r="J1013" s="31">
        <f>J287/SUMIFS(J$3:J$722,$B$3:$B$722,$B1013)*SUMIFS(Calculations!$E$3:$E$53,Calculations!$A$3:$A$53,$B1013)</f>
        <v/>
      </c>
      <c r="K1013" s="31">
        <f>K287/SUMIFS(K$3:K$722,$B$3:$B$722,$B1013)*SUMIFS(Calculations!$E$3:$E$53,Calculations!$A$3:$A$53,$B1013)</f>
        <v/>
      </c>
      <c r="L1013" s="31">
        <f>L287/SUMIFS(L$3:L$722,$B$3:$B$722,$B1013)*SUMIFS(Calculations!$E$3:$E$53,Calculations!$A$3:$A$53,$B1013)</f>
        <v/>
      </c>
      <c r="M1013" s="31">
        <f>M287/SUMIFS(M$3:M$722,$B$3:$B$722,$B1013)*SUMIFS(Calculations!$E$3:$E$53,Calculations!$A$3:$A$53,$B1013)</f>
        <v/>
      </c>
      <c r="N1013" s="31">
        <f>N287/SUMIFS(N$3:N$722,$B$3:$B$722,$B1013)*SUMIFS(Calculations!$E$3:$E$53,Calculations!$A$3:$A$53,$B1013)</f>
        <v/>
      </c>
      <c r="O1013" s="31">
        <f>O287/SUMIFS(O$3:O$722,$B$3:$B$722,$B1013)*SUMIFS(Calculations!$E$3:$E$53,Calculations!$A$3:$A$53,$B1013)</f>
        <v/>
      </c>
      <c r="P1013" s="31">
        <f>P287/SUMIFS(P$3:P$722,$B$3:$B$722,$B1013)*SUMIFS(Calculations!$E$3:$E$53,Calculations!$A$3:$A$53,$B1013)</f>
        <v/>
      </c>
      <c r="Q1013" s="31">
        <f>Q287/SUMIFS(Q$3:Q$722,$B$3:$B$722,$B1013)*SUMIFS(Calculations!$E$3:$E$53,Calculations!$A$3:$A$53,$B1013)</f>
        <v/>
      </c>
      <c r="R1013" s="31">
        <f>R287/SUMIFS(R$3:R$722,$B$3:$B$722,$B1013)*SUMIFS(Calculations!$E$3:$E$53,Calculations!$A$3:$A$53,$B1013)</f>
        <v/>
      </c>
    </row>
    <row r="1014" ht="15.75" customHeight="1">
      <c r="B1014" s="31" t="inlineStr">
        <is>
          <t>MI</t>
        </is>
      </c>
      <c r="C1014" s="31" t="inlineStr">
        <is>
          <t>Generation</t>
        </is>
      </c>
      <c r="D1014" s="31" t="inlineStr">
        <is>
          <t>Biopower</t>
        </is>
      </c>
      <c r="E1014" s="31">
        <f>LOOKUP(D1014,$U$2:$V$15,$V$2:$V$15)</f>
        <v/>
      </c>
      <c r="F1014" s="31">
        <f>F288/SUMIFS(F$3:F$722,$B$3:$B$722,$B1014)*SUMIFS(Calculations!$E$3:$E$53,Calculations!$A$3:$A$53,$B1014)</f>
        <v/>
      </c>
      <c r="G1014" s="31">
        <f>G288/SUMIFS(G$3:G$722,$B$3:$B$722,$B1014)*SUMIFS(Calculations!$E$3:$E$53,Calculations!$A$3:$A$53,$B1014)</f>
        <v/>
      </c>
      <c r="H1014" s="31">
        <f>H288/SUMIFS(H$3:H$722,$B$3:$B$722,$B1014)*SUMIFS(Calculations!$E$3:$E$53,Calculations!$A$3:$A$53,$B1014)</f>
        <v/>
      </c>
      <c r="I1014" s="31">
        <f>I288/SUMIFS(I$3:I$722,$B$3:$B$722,$B1014)*SUMIFS(Calculations!$E$3:$E$53,Calculations!$A$3:$A$53,$B1014)</f>
        <v/>
      </c>
      <c r="J1014" s="31">
        <f>J288/SUMIFS(J$3:J$722,$B$3:$B$722,$B1014)*SUMIFS(Calculations!$E$3:$E$53,Calculations!$A$3:$A$53,$B1014)</f>
        <v/>
      </c>
      <c r="K1014" s="31">
        <f>K288/SUMIFS(K$3:K$722,$B$3:$B$722,$B1014)*SUMIFS(Calculations!$E$3:$E$53,Calculations!$A$3:$A$53,$B1014)</f>
        <v/>
      </c>
      <c r="L1014" s="31">
        <f>L288/SUMIFS(L$3:L$722,$B$3:$B$722,$B1014)*SUMIFS(Calculations!$E$3:$E$53,Calculations!$A$3:$A$53,$B1014)</f>
        <v/>
      </c>
      <c r="M1014" s="31">
        <f>M288/SUMIFS(M$3:M$722,$B$3:$B$722,$B1014)*SUMIFS(Calculations!$E$3:$E$53,Calculations!$A$3:$A$53,$B1014)</f>
        <v/>
      </c>
      <c r="N1014" s="31">
        <f>N288/SUMIFS(N$3:N$722,$B$3:$B$722,$B1014)*SUMIFS(Calculations!$E$3:$E$53,Calculations!$A$3:$A$53,$B1014)</f>
        <v/>
      </c>
      <c r="O1014" s="31">
        <f>O288/SUMIFS(O$3:O$722,$B$3:$B$722,$B1014)*SUMIFS(Calculations!$E$3:$E$53,Calculations!$A$3:$A$53,$B1014)</f>
        <v/>
      </c>
      <c r="P1014" s="31">
        <f>P288/SUMIFS(P$3:P$722,$B$3:$B$722,$B1014)*SUMIFS(Calculations!$E$3:$E$53,Calculations!$A$3:$A$53,$B1014)</f>
        <v/>
      </c>
      <c r="Q1014" s="31">
        <f>Q288/SUMIFS(Q$3:Q$722,$B$3:$B$722,$B1014)*SUMIFS(Calculations!$E$3:$E$53,Calculations!$A$3:$A$53,$B1014)</f>
        <v/>
      </c>
      <c r="R1014" s="31">
        <f>R288/SUMIFS(R$3:R$722,$B$3:$B$722,$B1014)*SUMIFS(Calculations!$E$3:$E$53,Calculations!$A$3:$A$53,$B1014)</f>
        <v/>
      </c>
    </row>
    <row r="1015" ht="15.75" customHeight="1">
      <c r="B1015" s="31" t="inlineStr">
        <is>
          <t>MI</t>
        </is>
      </c>
      <c r="C1015" s="31" t="inlineStr">
        <is>
          <t>Generation</t>
        </is>
      </c>
      <c r="D1015" s="31" t="inlineStr">
        <is>
          <t>Coal</t>
        </is>
      </c>
      <c r="E1015" s="31">
        <f>LOOKUP(D1015,$U$2:$V$15,$V$2:$V$15)</f>
        <v/>
      </c>
      <c r="F1015" s="31">
        <f>F289/SUMIFS(F$3:F$722,$B$3:$B$722,$B1015)*SUMIFS(Calculations!$E$3:$E$53,Calculations!$A$3:$A$53,$B1015)</f>
        <v/>
      </c>
      <c r="G1015" s="31">
        <f>G289/SUMIFS(G$3:G$722,$B$3:$B$722,$B1015)*SUMIFS(Calculations!$E$3:$E$53,Calculations!$A$3:$A$53,$B1015)</f>
        <v/>
      </c>
      <c r="H1015" s="31">
        <f>H289/SUMIFS(H$3:H$722,$B$3:$B$722,$B1015)*SUMIFS(Calculations!$E$3:$E$53,Calculations!$A$3:$A$53,$B1015)</f>
        <v/>
      </c>
      <c r="I1015" s="31">
        <f>I289/SUMIFS(I$3:I$722,$B$3:$B$722,$B1015)*SUMIFS(Calculations!$E$3:$E$53,Calculations!$A$3:$A$53,$B1015)</f>
        <v/>
      </c>
      <c r="J1015" s="31">
        <f>J289/SUMIFS(J$3:J$722,$B$3:$B$722,$B1015)*SUMIFS(Calculations!$E$3:$E$53,Calculations!$A$3:$A$53,$B1015)</f>
        <v/>
      </c>
      <c r="K1015" s="31">
        <f>K289/SUMIFS(K$3:K$722,$B$3:$B$722,$B1015)*SUMIFS(Calculations!$E$3:$E$53,Calculations!$A$3:$A$53,$B1015)</f>
        <v/>
      </c>
      <c r="L1015" s="31">
        <f>L289/SUMIFS(L$3:L$722,$B$3:$B$722,$B1015)*SUMIFS(Calculations!$E$3:$E$53,Calculations!$A$3:$A$53,$B1015)</f>
        <v/>
      </c>
      <c r="M1015" s="31">
        <f>M289/SUMIFS(M$3:M$722,$B$3:$B$722,$B1015)*SUMIFS(Calculations!$E$3:$E$53,Calculations!$A$3:$A$53,$B1015)</f>
        <v/>
      </c>
      <c r="N1015" s="31">
        <f>N289/SUMIFS(N$3:N$722,$B$3:$B$722,$B1015)*SUMIFS(Calculations!$E$3:$E$53,Calculations!$A$3:$A$53,$B1015)</f>
        <v/>
      </c>
      <c r="O1015" s="31">
        <f>O289/SUMIFS(O$3:O$722,$B$3:$B$722,$B1015)*SUMIFS(Calculations!$E$3:$E$53,Calculations!$A$3:$A$53,$B1015)</f>
        <v/>
      </c>
      <c r="P1015" s="31">
        <f>P289/SUMIFS(P$3:P$722,$B$3:$B$722,$B1015)*SUMIFS(Calculations!$E$3:$E$53,Calculations!$A$3:$A$53,$B1015)</f>
        <v/>
      </c>
      <c r="Q1015" s="31">
        <f>Q289/SUMIFS(Q$3:Q$722,$B$3:$B$722,$B1015)*SUMIFS(Calculations!$E$3:$E$53,Calculations!$A$3:$A$53,$B1015)</f>
        <v/>
      </c>
      <c r="R1015" s="31">
        <f>R289/SUMIFS(R$3:R$722,$B$3:$B$722,$B1015)*SUMIFS(Calculations!$E$3:$E$53,Calculations!$A$3:$A$53,$B1015)</f>
        <v/>
      </c>
    </row>
    <row r="1016" ht="15.75" customHeight="1">
      <c r="B1016" s="31" t="inlineStr">
        <is>
          <t>MI</t>
        </is>
      </c>
      <c r="C1016" s="31" t="inlineStr">
        <is>
          <t>Generation</t>
        </is>
      </c>
      <c r="D1016" s="31" t="inlineStr">
        <is>
          <t>CSP</t>
        </is>
      </c>
      <c r="E1016" s="31">
        <f>LOOKUP(D1016,$U$2:$V$15,$V$2:$V$15)</f>
        <v/>
      </c>
      <c r="F1016" s="31">
        <f>F290/SUMIFS(F$3:F$722,$B$3:$B$722,$B1016)*SUMIFS(Calculations!$E$3:$E$53,Calculations!$A$3:$A$53,$B1016)</f>
        <v/>
      </c>
      <c r="G1016" s="31">
        <f>G290/SUMIFS(G$3:G$722,$B$3:$B$722,$B1016)*SUMIFS(Calculations!$E$3:$E$53,Calculations!$A$3:$A$53,$B1016)</f>
        <v/>
      </c>
      <c r="H1016" s="31">
        <f>H290/SUMIFS(H$3:H$722,$B$3:$B$722,$B1016)*SUMIFS(Calculations!$E$3:$E$53,Calculations!$A$3:$A$53,$B1016)</f>
        <v/>
      </c>
      <c r="I1016" s="31">
        <f>I290/SUMIFS(I$3:I$722,$B$3:$B$722,$B1016)*SUMIFS(Calculations!$E$3:$E$53,Calculations!$A$3:$A$53,$B1016)</f>
        <v/>
      </c>
      <c r="J1016" s="31">
        <f>J290/SUMIFS(J$3:J$722,$B$3:$B$722,$B1016)*SUMIFS(Calculations!$E$3:$E$53,Calculations!$A$3:$A$53,$B1016)</f>
        <v/>
      </c>
      <c r="K1016" s="31">
        <f>K290/SUMIFS(K$3:K$722,$B$3:$B$722,$B1016)*SUMIFS(Calculations!$E$3:$E$53,Calculations!$A$3:$A$53,$B1016)</f>
        <v/>
      </c>
      <c r="L1016" s="31">
        <f>L290/SUMIFS(L$3:L$722,$B$3:$B$722,$B1016)*SUMIFS(Calculations!$E$3:$E$53,Calculations!$A$3:$A$53,$B1016)</f>
        <v/>
      </c>
      <c r="M1016" s="31">
        <f>M290/SUMIFS(M$3:M$722,$B$3:$B$722,$B1016)*SUMIFS(Calculations!$E$3:$E$53,Calculations!$A$3:$A$53,$B1016)</f>
        <v/>
      </c>
      <c r="N1016" s="31">
        <f>N290/SUMIFS(N$3:N$722,$B$3:$B$722,$B1016)*SUMIFS(Calculations!$E$3:$E$53,Calculations!$A$3:$A$53,$B1016)</f>
        <v/>
      </c>
      <c r="O1016" s="31">
        <f>O290/SUMIFS(O$3:O$722,$B$3:$B$722,$B1016)*SUMIFS(Calculations!$E$3:$E$53,Calculations!$A$3:$A$53,$B1016)</f>
        <v/>
      </c>
      <c r="P1016" s="31">
        <f>P290/SUMIFS(P$3:P$722,$B$3:$B$722,$B1016)*SUMIFS(Calculations!$E$3:$E$53,Calculations!$A$3:$A$53,$B1016)</f>
        <v/>
      </c>
      <c r="Q1016" s="31">
        <f>Q290/SUMIFS(Q$3:Q$722,$B$3:$B$722,$B1016)*SUMIFS(Calculations!$E$3:$E$53,Calculations!$A$3:$A$53,$B1016)</f>
        <v/>
      </c>
      <c r="R1016" s="31">
        <f>R290/SUMIFS(R$3:R$722,$B$3:$B$722,$B1016)*SUMIFS(Calculations!$E$3:$E$53,Calculations!$A$3:$A$53,$B1016)</f>
        <v/>
      </c>
    </row>
    <row r="1017" ht="15.75" customHeight="1">
      <c r="B1017" s="31" t="inlineStr">
        <is>
          <t>MI</t>
        </is>
      </c>
      <c r="C1017" s="31" t="inlineStr">
        <is>
          <t>Generation</t>
        </is>
      </c>
      <c r="D1017" s="31" t="inlineStr">
        <is>
          <t>Geothermal</t>
        </is>
      </c>
      <c r="E1017" s="31">
        <f>LOOKUP(D1017,$U$2:$V$15,$V$2:$V$15)</f>
        <v/>
      </c>
      <c r="F1017" s="31">
        <f>F291/SUMIFS(F$3:F$722,$B$3:$B$722,$B1017)*SUMIFS(Calculations!$E$3:$E$53,Calculations!$A$3:$A$53,$B1017)</f>
        <v/>
      </c>
      <c r="G1017" s="31">
        <f>G291/SUMIFS(G$3:G$722,$B$3:$B$722,$B1017)*SUMIFS(Calculations!$E$3:$E$53,Calculations!$A$3:$A$53,$B1017)</f>
        <v/>
      </c>
      <c r="H1017" s="31">
        <f>H291/SUMIFS(H$3:H$722,$B$3:$B$722,$B1017)*SUMIFS(Calculations!$E$3:$E$53,Calculations!$A$3:$A$53,$B1017)</f>
        <v/>
      </c>
      <c r="I1017" s="31">
        <f>I291/SUMIFS(I$3:I$722,$B$3:$B$722,$B1017)*SUMIFS(Calculations!$E$3:$E$53,Calculations!$A$3:$A$53,$B1017)</f>
        <v/>
      </c>
      <c r="J1017" s="31">
        <f>J291/SUMIFS(J$3:J$722,$B$3:$B$722,$B1017)*SUMIFS(Calculations!$E$3:$E$53,Calculations!$A$3:$A$53,$B1017)</f>
        <v/>
      </c>
      <c r="K1017" s="31">
        <f>K291/SUMIFS(K$3:K$722,$B$3:$B$722,$B1017)*SUMIFS(Calculations!$E$3:$E$53,Calculations!$A$3:$A$53,$B1017)</f>
        <v/>
      </c>
      <c r="L1017" s="31">
        <f>L291/SUMIFS(L$3:L$722,$B$3:$B$722,$B1017)*SUMIFS(Calculations!$E$3:$E$53,Calculations!$A$3:$A$53,$B1017)</f>
        <v/>
      </c>
      <c r="M1017" s="31">
        <f>M291/SUMIFS(M$3:M$722,$B$3:$B$722,$B1017)*SUMIFS(Calculations!$E$3:$E$53,Calculations!$A$3:$A$53,$B1017)</f>
        <v/>
      </c>
      <c r="N1017" s="31">
        <f>N291/SUMIFS(N$3:N$722,$B$3:$B$722,$B1017)*SUMIFS(Calculations!$E$3:$E$53,Calculations!$A$3:$A$53,$B1017)</f>
        <v/>
      </c>
      <c r="O1017" s="31">
        <f>O291/SUMIFS(O$3:O$722,$B$3:$B$722,$B1017)*SUMIFS(Calculations!$E$3:$E$53,Calculations!$A$3:$A$53,$B1017)</f>
        <v/>
      </c>
      <c r="P1017" s="31">
        <f>P291/SUMIFS(P$3:P$722,$B$3:$B$722,$B1017)*SUMIFS(Calculations!$E$3:$E$53,Calculations!$A$3:$A$53,$B1017)</f>
        <v/>
      </c>
      <c r="Q1017" s="31">
        <f>Q291/SUMIFS(Q$3:Q$722,$B$3:$B$722,$B1017)*SUMIFS(Calculations!$E$3:$E$53,Calculations!$A$3:$A$53,$B1017)</f>
        <v/>
      </c>
      <c r="R1017" s="31">
        <f>R291/SUMIFS(R$3:R$722,$B$3:$B$722,$B1017)*SUMIFS(Calculations!$E$3:$E$53,Calculations!$A$3:$A$53,$B1017)</f>
        <v/>
      </c>
    </row>
    <row r="1018" ht="15.75" customHeight="1">
      <c r="B1018" s="31" t="inlineStr">
        <is>
          <t>MI</t>
        </is>
      </c>
      <c r="C1018" s="31" t="inlineStr">
        <is>
          <t>Generation</t>
        </is>
      </c>
      <c r="D1018" s="31" t="inlineStr">
        <is>
          <t>Hydro</t>
        </is>
      </c>
      <c r="E1018" s="31">
        <f>LOOKUP(D1018,$U$2:$V$15,$V$2:$V$15)</f>
        <v/>
      </c>
      <c r="F1018" s="31">
        <f>F292/SUMIFS(F$3:F$722,$B$3:$B$722,$B1018)*SUMIFS(Calculations!$E$3:$E$53,Calculations!$A$3:$A$53,$B1018)</f>
        <v/>
      </c>
      <c r="G1018" s="31">
        <f>G292/SUMIFS(G$3:G$722,$B$3:$B$722,$B1018)*SUMIFS(Calculations!$E$3:$E$53,Calculations!$A$3:$A$53,$B1018)</f>
        <v/>
      </c>
      <c r="H1018" s="31">
        <f>H292/SUMIFS(H$3:H$722,$B$3:$B$722,$B1018)*SUMIFS(Calculations!$E$3:$E$53,Calculations!$A$3:$A$53,$B1018)</f>
        <v/>
      </c>
      <c r="I1018" s="31">
        <f>I292/SUMIFS(I$3:I$722,$B$3:$B$722,$B1018)*SUMIFS(Calculations!$E$3:$E$53,Calculations!$A$3:$A$53,$B1018)</f>
        <v/>
      </c>
      <c r="J1018" s="31">
        <f>J292/SUMIFS(J$3:J$722,$B$3:$B$722,$B1018)*SUMIFS(Calculations!$E$3:$E$53,Calculations!$A$3:$A$53,$B1018)</f>
        <v/>
      </c>
      <c r="K1018" s="31">
        <f>K292/SUMIFS(K$3:K$722,$B$3:$B$722,$B1018)*SUMIFS(Calculations!$E$3:$E$53,Calculations!$A$3:$A$53,$B1018)</f>
        <v/>
      </c>
      <c r="L1018" s="31">
        <f>L292/SUMIFS(L$3:L$722,$B$3:$B$722,$B1018)*SUMIFS(Calculations!$E$3:$E$53,Calculations!$A$3:$A$53,$B1018)</f>
        <v/>
      </c>
      <c r="M1018" s="31">
        <f>M292/SUMIFS(M$3:M$722,$B$3:$B$722,$B1018)*SUMIFS(Calculations!$E$3:$E$53,Calculations!$A$3:$A$53,$B1018)</f>
        <v/>
      </c>
      <c r="N1018" s="31">
        <f>N292/SUMIFS(N$3:N$722,$B$3:$B$722,$B1018)*SUMIFS(Calculations!$E$3:$E$53,Calculations!$A$3:$A$53,$B1018)</f>
        <v/>
      </c>
      <c r="O1018" s="31">
        <f>O292/SUMIFS(O$3:O$722,$B$3:$B$722,$B1018)*SUMIFS(Calculations!$E$3:$E$53,Calculations!$A$3:$A$53,$B1018)</f>
        <v/>
      </c>
      <c r="P1018" s="31">
        <f>P292/SUMIFS(P$3:P$722,$B$3:$B$722,$B1018)*SUMIFS(Calculations!$E$3:$E$53,Calculations!$A$3:$A$53,$B1018)</f>
        <v/>
      </c>
      <c r="Q1018" s="31">
        <f>Q292/SUMIFS(Q$3:Q$722,$B$3:$B$722,$B1018)*SUMIFS(Calculations!$E$3:$E$53,Calculations!$A$3:$A$53,$B1018)</f>
        <v/>
      </c>
      <c r="R1018" s="31">
        <f>R292/SUMIFS(R$3:R$722,$B$3:$B$722,$B1018)*SUMIFS(Calculations!$E$3:$E$53,Calculations!$A$3:$A$53,$B1018)</f>
        <v/>
      </c>
    </row>
    <row r="1019" ht="15.75" customHeight="1">
      <c r="B1019" s="31" t="inlineStr">
        <is>
          <t>MI</t>
        </is>
      </c>
      <c r="C1019" s="31" t="inlineStr">
        <is>
          <t>Generation</t>
        </is>
      </c>
      <c r="D1019" s="31" t="inlineStr">
        <is>
          <t>Imports</t>
        </is>
      </c>
      <c r="E1019" s="31">
        <f>LOOKUP(D1019,$U$2:$V$15,$V$2:$V$15)</f>
        <v/>
      </c>
      <c r="F1019" s="31">
        <f>F293/SUMIFS(F$3:F$722,$B$3:$B$722,$B1019)*SUMIFS(Calculations!$E$3:$E$53,Calculations!$A$3:$A$53,$B1019)</f>
        <v/>
      </c>
      <c r="G1019" s="31">
        <f>G293/SUMIFS(G$3:G$722,$B$3:$B$722,$B1019)*SUMIFS(Calculations!$E$3:$E$53,Calculations!$A$3:$A$53,$B1019)</f>
        <v/>
      </c>
      <c r="H1019" s="31">
        <f>H293/SUMIFS(H$3:H$722,$B$3:$B$722,$B1019)*SUMIFS(Calculations!$E$3:$E$53,Calculations!$A$3:$A$53,$B1019)</f>
        <v/>
      </c>
      <c r="I1019" s="31">
        <f>I293/SUMIFS(I$3:I$722,$B$3:$B$722,$B1019)*SUMIFS(Calculations!$E$3:$E$53,Calculations!$A$3:$A$53,$B1019)</f>
        <v/>
      </c>
      <c r="J1019" s="31">
        <f>J293/SUMIFS(J$3:J$722,$B$3:$B$722,$B1019)*SUMIFS(Calculations!$E$3:$E$53,Calculations!$A$3:$A$53,$B1019)</f>
        <v/>
      </c>
      <c r="K1019" s="31">
        <f>K293/SUMIFS(K$3:K$722,$B$3:$B$722,$B1019)*SUMIFS(Calculations!$E$3:$E$53,Calculations!$A$3:$A$53,$B1019)</f>
        <v/>
      </c>
      <c r="L1019" s="31">
        <f>L293/SUMIFS(L$3:L$722,$B$3:$B$722,$B1019)*SUMIFS(Calculations!$E$3:$E$53,Calculations!$A$3:$A$53,$B1019)</f>
        <v/>
      </c>
      <c r="M1019" s="31">
        <f>M293/SUMIFS(M$3:M$722,$B$3:$B$722,$B1019)*SUMIFS(Calculations!$E$3:$E$53,Calculations!$A$3:$A$53,$B1019)</f>
        <v/>
      </c>
      <c r="N1019" s="31">
        <f>N293/SUMIFS(N$3:N$722,$B$3:$B$722,$B1019)*SUMIFS(Calculations!$E$3:$E$53,Calculations!$A$3:$A$53,$B1019)</f>
        <v/>
      </c>
      <c r="O1019" s="31">
        <f>O293/SUMIFS(O$3:O$722,$B$3:$B$722,$B1019)*SUMIFS(Calculations!$E$3:$E$53,Calculations!$A$3:$A$53,$B1019)</f>
        <v/>
      </c>
      <c r="P1019" s="31">
        <f>P293/SUMIFS(P$3:P$722,$B$3:$B$722,$B1019)*SUMIFS(Calculations!$E$3:$E$53,Calculations!$A$3:$A$53,$B1019)</f>
        <v/>
      </c>
      <c r="Q1019" s="31">
        <f>Q293/SUMIFS(Q$3:Q$722,$B$3:$B$722,$B1019)*SUMIFS(Calculations!$E$3:$E$53,Calculations!$A$3:$A$53,$B1019)</f>
        <v/>
      </c>
      <c r="R1019" s="31">
        <f>R293/SUMIFS(R$3:R$722,$B$3:$B$722,$B1019)*SUMIFS(Calculations!$E$3:$E$53,Calculations!$A$3:$A$53,$B1019)</f>
        <v/>
      </c>
    </row>
    <row r="1020" ht="15.75" customHeight="1">
      <c r="B1020" s="31" t="inlineStr">
        <is>
          <t>MI</t>
        </is>
      </c>
      <c r="C1020" s="31" t="inlineStr">
        <is>
          <t>Generation</t>
        </is>
      </c>
      <c r="D1020" s="31" t="inlineStr">
        <is>
          <t>Land-based Wind</t>
        </is>
      </c>
      <c r="E1020" s="31">
        <f>LOOKUP(D1020,$U$2:$V$15,$V$2:$V$15)</f>
        <v/>
      </c>
      <c r="F1020" s="31">
        <f>F294/SUMIFS(F$3:F$722,$B$3:$B$722,$B1020)*SUMIFS(Calculations!$E$3:$E$53,Calculations!$A$3:$A$53,$B1020)</f>
        <v/>
      </c>
      <c r="G1020" s="31">
        <f>G294/SUMIFS(G$3:G$722,$B$3:$B$722,$B1020)*SUMIFS(Calculations!$E$3:$E$53,Calculations!$A$3:$A$53,$B1020)</f>
        <v/>
      </c>
      <c r="H1020" s="31">
        <f>H294/SUMIFS(H$3:H$722,$B$3:$B$722,$B1020)*SUMIFS(Calculations!$E$3:$E$53,Calculations!$A$3:$A$53,$B1020)</f>
        <v/>
      </c>
      <c r="I1020" s="31">
        <f>I294/SUMIFS(I$3:I$722,$B$3:$B$722,$B1020)*SUMIFS(Calculations!$E$3:$E$53,Calculations!$A$3:$A$53,$B1020)</f>
        <v/>
      </c>
      <c r="J1020" s="31">
        <f>J294/SUMIFS(J$3:J$722,$B$3:$B$722,$B1020)*SUMIFS(Calculations!$E$3:$E$53,Calculations!$A$3:$A$53,$B1020)</f>
        <v/>
      </c>
      <c r="K1020" s="31">
        <f>K294/SUMIFS(K$3:K$722,$B$3:$B$722,$B1020)*SUMIFS(Calculations!$E$3:$E$53,Calculations!$A$3:$A$53,$B1020)</f>
        <v/>
      </c>
      <c r="L1020" s="31">
        <f>L294/SUMIFS(L$3:L$722,$B$3:$B$722,$B1020)*SUMIFS(Calculations!$E$3:$E$53,Calculations!$A$3:$A$53,$B1020)</f>
        <v/>
      </c>
      <c r="M1020" s="31">
        <f>M294/SUMIFS(M$3:M$722,$B$3:$B$722,$B1020)*SUMIFS(Calculations!$E$3:$E$53,Calculations!$A$3:$A$53,$B1020)</f>
        <v/>
      </c>
      <c r="N1020" s="31">
        <f>N294/SUMIFS(N$3:N$722,$B$3:$B$722,$B1020)*SUMIFS(Calculations!$E$3:$E$53,Calculations!$A$3:$A$53,$B1020)</f>
        <v/>
      </c>
      <c r="O1020" s="31">
        <f>O294/SUMIFS(O$3:O$722,$B$3:$B$722,$B1020)*SUMIFS(Calculations!$E$3:$E$53,Calculations!$A$3:$A$53,$B1020)</f>
        <v/>
      </c>
      <c r="P1020" s="31">
        <f>P294/SUMIFS(P$3:P$722,$B$3:$B$722,$B1020)*SUMIFS(Calculations!$E$3:$E$53,Calculations!$A$3:$A$53,$B1020)</f>
        <v/>
      </c>
      <c r="Q1020" s="31">
        <f>Q294/SUMIFS(Q$3:Q$722,$B$3:$B$722,$B1020)*SUMIFS(Calculations!$E$3:$E$53,Calculations!$A$3:$A$53,$B1020)</f>
        <v/>
      </c>
      <c r="R1020" s="31">
        <f>R294/SUMIFS(R$3:R$722,$B$3:$B$722,$B1020)*SUMIFS(Calculations!$E$3:$E$53,Calculations!$A$3:$A$53,$B1020)</f>
        <v/>
      </c>
    </row>
    <row r="1021" ht="15.75" customHeight="1">
      <c r="B1021" s="31" t="inlineStr">
        <is>
          <t>MI</t>
        </is>
      </c>
      <c r="C1021" s="31" t="inlineStr">
        <is>
          <t>Generation</t>
        </is>
      </c>
      <c r="D1021" s="31" t="inlineStr">
        <is>
          <t>NG-CC</t>
        </is>
      </c>
      <c r="E1021" s="31">
        <f>LOOKUP(D1021,$U$2:$V$15,$V$2:$V$15)</f>
        <v/>
      </c>
      <c r="F1021" s="31">
        <f>F295/SUMIFS(F$3:F$722,$B$3:$B$722,$B1021)*SUMIFS(Calculations!$E$3:$E$53,Calculations!$A$3:$A$53,$B1021)</f>
        <v/>
      </c>
      <c r="G1021" s="31">
        <f>G295/SUMIFS(G$3:G$722,$B$3:$B$722,$B1021)*SUMIFS(Calculations!$E$3:$E$53,Calculations!$A$3:$A$53,$B1021)</f>
        <v/>
      </c>
      <c r="H1021" s="31">
        <f>H295/SUMIFS(H$3:H$722,$B$3:$B$722,$B1021)*SUMIFS(Calculations!$E$3:$E$53,Calculations!$A$3:$A$53,$B1021)</f>
        <v/>
      </c>
      <c r="I1021" s="31">
        <f>I295/SUMIFS(I$3:I$722,$B$3:$B$722,$B1021)*SUMIFS(Calculations!$E$3:$E$53,Calculations!$A$3:$A$53,$B1021)</f>
        <v/>
      </c>
      <c r="J1021" s="31">
        <f>J295/SUMIFS(J$3:J$722,$B$3:$B$722,$B1021)*SUMIFS(Calculations!$E$3:$E$53,Calculations!$A$3:$A$53,$B1021)</f>
        <v/>
      </c>
      <c r="K1021" s="31">
        <f>K295/SUMIFS(K$3:K$722,$B$3:$B$722,$B1021)*SUMIFS(Calculations!$E$3:$E$53,Calculations!$A$3:$A$53,$B1021)</f>
        <v/>
      </c>
      <c r="L1021" s="31">
        <f>L295/SUMIFS(L$3:L$722,$B$3:$B$722,$B1021)*SUMIFS(Calculations!$E$3:$E$53,Calculations!$A$3:$A$53,$B1021)</f>
        <v/>
      </c>
      <c r="M1021" s="31">
        <f>M295/SUMIFS(M$3:M$722,$B$3:$B$722,$B1021)*SUMIFS(Calculations!$E$3:$E$53,Calculations!$A$3:$A$53,$B1021)</f>
        <v/>
      </c>
      <c r="N1021" s="31">
        <f>N295/SUMIFS(N$3:N$722,$B$3:$B$722,$B1021)*SUMIFS(Calculations!$E$3:$E$53,Calculations!$A$3:$A$53,$B1021)</f>
        <v/>
      </c>
      <c r="O1021" s="31">
        <f>O295/SUMIFS(O$3:O$722,$B$3:$B$722,$B1021)*SUMIFS(Calculations!$E$3:$E$53,Calculations!$A$3:$A$53,$B1021)</f>
        <v/>
      </c>
      <c r="P1021" s="31">
        <f>P295/SUMIFS(P$3:P$722,$B$3:$B$722,$B1021)*SUMIFS(Calculations!$E$3:$E$53,Calculations!$A$3:$A$53,$B1021)</f>
        <v/>
      </c>
      <c r="Q1021" s="31">
        <f>Q295/SUMIFS(Q$3:Q$722,$B$3:$B$722,$B1021)*SUMIFS(Calculations!$E$3:$E$53,Calculations!$A$3:$A$53,$B1021)</f>
        <v/>
      </c>
      <c r="R1021" s="31">
        <f>R295/SUMIFS(R$3:R$722,$B$3:$B$722,$B1021)*SUMIFS(Calculations!$E$3:$E$53,Calculations!$A$3:$A$53,$B1021)</f>
        <v/>
      </c>
    </row>
    <row r="1022" ht="15.75" customHeight="1">
      <c r="B1022" s="31" t="inlineStr">
        <is>
          <t>MI</t>
        </is>
      </c>
      <c r="C1022" s="31" t="inlineStr">
        <is>
          <t>Generation</t>
        </is>
      </c>
      <c r="D1022" s="31" t="inlineStr">
        <is>
          <t>NG-CT</t>
        </is>
      </c>
      <c r="E1022" s="31">
        <f>LOOKUP(D1022,$U$2:$V$15,$V$2:$V$15)</f>
        <v/>
      </c>
      <c r="F1022" s="31">
        <f>F296/SUMIFS(F$3:F$722,$B$3:$B$722,$B1022)*SUMIFS(Calculations!$E$3:$E$53,Calculations!$A$3:$A$53,$B1022)</f>
        <v/>
      </c>
      <c r="G1022" s="31">
        <f>G296/SUMIFS(G$3:G$722,$B$3:$B$722,$B1022)*SUMIFS(Calculations!$E$3:$E$53,Calculations!$A$3:$A$53,$B1022)</f>
        <v/>
      </c>
      <c r="H1022" s="31">
        <f>H296/SUMIFS(H$3:H$722,$B$3:$B$722,$B1022)*SUMIFS(Calculations!$E$3:$E$53,Calculations!$A$3:$A$53,$B1022)</f>
        <v/>
      </c>
      <c r="I1022" s="31">
        <f>I296/SUMIFS(I$3:I$722,$B$3:$B$722,$B1022)*SUMIFS(Calculations!$E$3:$E$53,Calculations!$A$3:$A$53,$B1022)</f>
        <v/>
      </c>
      <c r="J1022" s="31">
        <f>J296/SUMIFS(J$3:J$722,$B$3:$B$722,$B1022)*SUMIFS(Calculations!$E$3:$E$53,Calculations!$A$3:$A$53,$B1022)</f>
        <v/>
      </c>
      <c r="K1022" s="31">
        <f>K296/SUMIFS(K$3:K$722,$B$3:$B$722,$B1022)*SUMIFS(Calculations!$E$3:$E$53,Calculations!$A$3:$A$53,$B1022)</f>
        <v/>
      </c>
      <c r="L1022" s="31">
        <f>L296/SUMIFS(L$3:L$722,$B$3:$B$722,$B1022)*SUMIFS(Calculations!$E$3:$E$53,Calculations!$A$3:$A$53,$B1022)</f>
        <v/>
      </c>
      <c r="M1022" s="31">
        <f>M296/SUMIFS(M$3:M$722,$B$3:$B$722,$B1022)*SUMIFS(Calculations!$E$3:$E$53,Calculations!$A$3:$A$53,$B1022)</f>
        <v/>
      </c>
      <c r="N1022" s="31">
        <f>N296/SUMIFS(N$3:N$722,$B$3:$B$722,$B1022)*SUMIFS(Calculations!$E$3:$E$53,Calculations!$A$3:$A$53,$B1022)</f>
        <v/>
      </c>
      <c r="O1022" s="31">
        <f>O296/SUMIFS(O$3:O$722,$B$3:$B$722,$B1022)*SUMIFS(Calculations!$E$3:$E$53,Calculations!$A$3:$A$53,$B1022)</f>
        <v/>
      </c>
      <c r="P1022" s="31">
        <f>P296/SUMIFS(P$3:P$722,$B$3:$B$722,$B1022)*SUMIFS(Calculations!$E$3:$E$53,Calculations!$A$3:$A$53,$B1022)</f>
        <v/>
      </c>
      <c r="Q1022" s="31">
        <f>Q296/SUMIFS(Q$3:Q$722,$B$3:$B$722,$B1022)*SUMIFS(Calculations!$E$3:$E$53,Calculations!$A$3:$A$53,$B1022)</f>
        <v/>
      </c>
      <c r="R1022" s="31">
        <f>R296/SUMIFS(R$3:R$722,$B$3:$B$722,$B1022)*SUMIFS(Calculations!$E$3:$E$53,Calculations!$A$3:$A$53,$B1022)</f>
        <v/>
      </c>
    </row>
    <row r="1023" ht="15.75" customHeight="1">
      <c r="B1023" s="31" t="inlineStr">
        <is>
          <t>MI</t>
        </is>
      </c>
      <c r="C1023" s="31" t="inlineStr">
        <is>
          <t>Generation</t>
        </is>
      </c>
      <c r="D1023" s="31" t="inlineStr">
        <is>
          <t>Nuclear</t>
        </is>
      </c>
      <c r="E1023" s="31">
        <f>LOOKUP(D1023,$U$2:$V$15,$V$2:$V$15)</f>
        <v/>
      </c>
      <c r="F1023" s="31">
        <f>F297/SUMIFS(F$3:F$722,$B$3:$B$722,$B1023)*SUMIFS(Calculations!$E$3:$E$53,Calculations!$A$3:$A$53,$B1023)</f>
        <v/>
      </c>
      <c r="G1023" s="31">
        <f>G297/SUMIFS(G$3:G$722,$B$3:$B$722,$B1023)*SUMIFS(Calculations!$E$3:$E$53,Calculations!$A$3:$A$53,$B1023)</f>
        <v/>
      </c>
      <c r="H1023" s="31">
        <f>H297/SUMIFS(H$3:H$722,$B$3:$B$722,$B1023)*SUMIFS(Calculations!$E$3:$E$53,Calculations!$A$3:$A$53,$B1023)</f>
        <v/>
      </c>
      <c r="I1023" s="31">
        <f>I297/SUMIFS(I$3:I$722,$B$3:$B$722,$B1023)*SUMIFS(Calculations!$E$3:$E$53,Calculations!$A$3:$A$53,$B1023)</f>
        <v/>
      </c>
      <c r="J1023" s="31">
        <f>J297/SUMIFS(J$3:J$722,$B$3:$B$722,$B1023)*SUMIFS(Calculations!$E$3:$E$53,Calculations!$A$3:$A$53,$B1023)</f>
        <v/>
      </c>
      <c r="K1023" s="31">
        <f>K297/SUMIFS(K$3:K$722,$B$3:$B$722,$B1023)*SUMIFS(Calculations!$E$3:$E$53,Calculations!$A$3:$A$53,$B1023)</f>
        <v/>
      </c>
      <c r="L1023" s="31">
        <f>L297/SUMIFS(L$3:L$722,$B$3:$B$722,$B1023)*SUMIFS(Calculations!$E$3:$E$53,Calculations!$A$3:$A$53,$B1023)</f>
        <v/>
      </c>
      <c r="M1023" s="31">
        <f>M297/SUMIFS(M$3:M$722,$B$3:$B$722,$B1023)*SUMIFS(Calculations!$E$3:$E$53,Calculations!$A$3:$A$53,$B1023)</f>
        <v/>
      </c>
      <c r="N1023" s="31">
        <f>N297/SUMIFS(N$3:N$722,$B$3:$B$722,$B1023)*SUMIFS(Calculations!$E$3:$E$53,Calculations!$A$3:$A$53,$B1023)</f>
        <v/>
      </c>
      <c r="O1023" s="31">
        <f>O297/SUMIFS(O$3:O$722,$B$3:$B$722,$B1023)*SUMIFS(Calculations!$E$3:$E$53,Calculations!$A$3:$A$53,$B1023)</f>
        <v/>
      </c>
      <c r="P1023" s="31">
        <f>P297/SUMIFS(P$3:P$722,$B$3:$B$722,$B1023)*SUMIFS(Calculations!$E$3:$E$53,Calculations!$A$3:$A$53,$B1023)</f>
        <v/>
      </c>
      <c r="Q1023" s="31">
        <f>Q297/SUMIFS(Q$3:Q$722,$B$3:$B$722,$B1023)*SUMIFS(Calculations!$E$3:$E$53,Calculations!$A$3:$A$53,$B1023)</f>
        <v/>
      </c>
      <c r="R1023" s="31">
        <f>R297/SUMIFS(R$3:R$722,$B$3:$B$722,$B1023)*SUMIFS(Calculations!$E$3:$E$53,Calculations!$A$3:$A$53,$B1023)</f>
        <v/>
      </c>
    </row>
    <row r="1024" ht="15.75" customHeight="1">
      <c r="B1024" s="31" t="inlineStr">
        <is>
          <t>MI</t>
        </is>
      </c>
      <c r="C1024" s="31" t="inlineStr">
        <is>
          <t>Generation</t>
        </is>
      </c>
      <c r="D1024" s="31" t="inlineStr">
        <is>
          <t>Offshore Wind</t>
        </is>
      </c>
      <c r="E1024" s="31">
        <f>LOOKUP(D1024,$U$2:$V$15,$V$2:$V$15)</f>
        <v/>
      </c>
      <c r="F1024" s="31">
        <f>F298/SUMIFS(F$3:F$722,$B$3:$B$722,$B1024)*SUMIFS(Calculations!$E$3:$E$53,Calculations!$A$3:$A$53,$B1024)</f>
        <v/>
      </c>
      <c r="G1024" s="31">
        <f>G298/SUMIFS(G$3:G$722,$B$3:$B$722,$B1024)*SUMIFS(Calculations!$E$3:$E$53,Calculations!$A$3:$A$53,$B1024)</f>
        <v/>
      </c>
      <c r="H1024" s="31">
        <f>H298/SUMIFS(H$3:H$722,$B$3:$B$722,$B1024)*SUMIFS(Calculations!$E$3:$E$53,Calculations!$A$3:$A$53,$B1024)</f>
        <v/>
      </c>
      <c r="I1024" s="31">
        <f>I298/SUMIFS(I$3:I$722,$B$3:$B$722,$B1024)*SUMIFS(Calculations!$E$3:$E$53,Calculations!$A$3:$A$53,$B1024)</f>
        <v/>
      </c>
      <c r="J1024" s="31">
        <f>J298/SUMIFS(J$3:J$722,$B$3:$B$722,$B1024)*SUMIFS(Calculations!$E$3:$E$53,Calculations!$A$3:$A$53,$B1024)</f>
        <v/>
      </c>
      <c r="K1024" s="31">
        <f>K298/SUMIFS(K$3:K$722,$B$3:$B$722,$B1024)*SUMIFS(Calculations!$E$3:$E$53,Calculations!$A$3:$A$53,$B1024)</f>
        <v/>
      </c>
      <c r="L1024" s="31">
        <f>L298/SUMIFS(L$3:L$722,$B$3:$B$722,$B1024)*SUMIFS(Calculations!$E$3:$E$53,Calculations!$A$3:$A$53,$B1024)</f>
        <v/>
      </c>
      <c r="M1024" s="31">
        <f>M298/SUMIFS(M$3:M$722,$B$3:$B$722,$B1024)*SUMIFS(Calculations!$E$3:$E$53,Calculations!$A$3:$A$53,$B1024)</f>
        <v/>
      </c>
      <c r="N1024" s="31">
        <f>N298/SUMIFS(N$3:N$722,$B$3:$B$722,$B1024)*SUMIFS(Calculations!$E$3:$E$53,Calculations!$A$3:$A$53,$B1024)</f>
        <v/>
      </c>
      <c r="O1024" s="31">
        <f>O298/SUMIFS(O$3:O$722,$B$3:$B$722,$B1024)*SUMIFS(Calculations!$E$3:$E$53,Calculations!$A$3:$A$53,$B1024)</f>
        <v/>
      </c>
      <c r="P1024" s="31">
        <f>P298/SUMIFS(P$3:P$722,$B$3:$B$722,$B1024)*SUMIFS(Calculations!$E$3:$E$53,Calculations!$A$3:$A$53,$B1024)</f>
        <v/>
      </c>
      <c r="Q1024" s="31">
        <f>Q298/SUMIFS(Q$3:Q$722,$B$3:$B$722,$B1024)*SUMIFS(Calculations!$E$3:$E$53,Calculations!$A$3:$A$53,$B1024)</f>
        <v/>
      </c>
      <c r="R1024" s="31">
        <f>R298/SUMIFS(R$3:R$722,$B$3:$B$722,$B1024)*SUMIFS(Calculations!$E$3:$E$53,Calculations!$A$3:$A$53,$B1024)</f>
        <v/>
      </c>
    </row>
    <row r="1025" ht="15.75" customHeight="1">
      <c r="B1025" s="31" t="inlineStr">
        <is>
          <t>MI</t>
        </is>
      </c>
      <c r="C1025" s="31" t="inlineStr">
        <is>
          <t>Generation</t>
        </is>
      </c>
      <c r="D1025" s="31" t="inlineStr">
        <is>
          <t>Oil-Gas-Steam</t>
        </is>
      </c>
      <c r="E1025" s="31">
        <f>LOOKUP(D1025,$U$2:$V$15,$V$2:$V$15)</f>
        <v/>
      </c>
      <c r="F1025" s="31">
        <f>F299/SUMIFS(F$3:F$722,$B$3:$B$722,$B1025)*SUMIFS(Calculations!$E$3:$E$53,Calculations!$A$3:$A$53,$B1025)</f>
        <v/>
      </c>
      <c r="G1025" s="31">
        <f>G299/SUMIFS(G$3:G$722,$B$3:$B$722,$B1025)*SUMIFS(Calculations!$E$3:$E$53,Calculations!$A$3:$A$53,$B1025)</f>
        <v/>
      </c>
      <c r="H1025" s="31">
        <f>H299/SUMIFS(H$3:H$722,$B$3:$B$722,$B1025)*SUMIFS(Calculations!$E$3:$E$53,Calculations!$A$3:$A$53,$B1025)</f>
        <v/>
      </c>
      <c r="I1025" s="31">
        <f>I299/SUMIFS(I$3:I$722,$B$3:$B$722,$B1025)*SUMIFS(Calculations!$E$3:$E$53,Calculations!$A$3:$A$53,$B1025)</f>
        <v/>
      </c>
      <c r="J1025" s="31">
        <f>J299/SUMIFS(J$3:J$722,$B$3:$B$722,$B1025)*SUMIFS(Calculations!$E$3:$E$53,Calculations!$A$3:$A$53,$B1025)</f>
        <v/>
      </c>
      <c r="K1025" s="31">
        <f>K299/SUMIFS(K$3:K$722,$B$3:$B$722,$B1025)*SUMIFS(Calculations!$E$3:$E$53,Calculations!$A$3:$A$53,$B1025)</f>
        <v/>
      </c>
      <c r="L1025" s="31">
        <f>L299/SUMIFS(L$3:L$722,$B$3:$B$722,$B1025)*SUMIFS(Calculations!$E$3:$E$53,Calculations!$A$3:$A$53,$B1025)</f>
        <v/>
      </c>
      <c r="M1025" s="31">
        <f>M299/SUMIFS(M$3:M$722,$B$3:$B$722,$B1025)*SUMIFS(Calculations!$E$3:$E$53,Calculations!$A$3:$A$53,$B1025)</f>
        <v/>
      </c>
      <c r="N1025" s="31">
        <f>N299/SUMIFS(N$3:N$722,$B$3:$B$722,$B1025)*SUMIFS(Calculations!$E$3:$E$53,Calculations!$A$3:$A$53,$B1025)</f>
        <v/>
      </c>
      <c r="O1025" s="31">
        <f>O299/SUMIFS(O$3:O$722,$B$3:$B$722,$B1025)*SUMIFS(Calculations!$E$3:$E$53,Calculations!$A$3:$A$53,$B1025)</f>
        <v/>
      </c>
      <c r="P1025" s="31">
        <f>P299/SUMIFS(P$3:P$722,$B$3:$B$722,$B1025)*SUMIFS(Calculations!$E$3:$E$53,Calculations!$A$3:$A$53,$B1025)</f>
        <v/>
      </c>
      <c r="Q1025" s="31">
        <f>Q299/SUMIFS(Q$3:Q$722,$B$3:$B$722,$B1025)*SUMIFS(Calculations!$E$3:$E$53,Calculations!$A$3:$A$53,$B1025)</f>
        <v/>
      </c>
      <c r="R1025" s="31">
        <f>R299/SUMIFS(R$3:R$722,$B$3:$B$722,$B1025)*SUMIFS(Calculations!$E$3:$E$53,Calculations!$A$3:$A$53,$B1025)</f>
        <v/>
      </c>
    </row>
    <row r="1026" ht="15.75" customHeight="1">
      <c r="B1026" s="31" t="inlineStr">
        <is>
          <t>MI</t>
        </is>
      </c>
      <c r="C1026" s="31" t="inlineStr">
        <is>
          <t>Generation</t>
        </is>
      </c>
      <c r="D1026" s="31" t="inlineStr">
        <is>
          <t>Rooftop PV</t>
        </is>
      </c>
      <c r="E1026" s="31">
        <f>LOOKUP(D1026,$U$2:$V$15,$V$2:$V$15)</f>
        <v/>
      </c>
      <c r="F1026" s="31">
        <f>F300/SUMIFS(F$3:F$722,$B$3:$B$722,$B1026)*SUMIFS(Calculations!$E$3:$E$53,Calculations!$A$3:$A$53,$B1026)</f>
        <v/>
      </c>
      <c r="G1026" s="31">
        <f>G300/SUMIFS(G$3:G$722,$B$3:$B$722,$B1026)*SUMIFS(Calculations!$E$3:$E$53,Calculations!$A$3:$A$53,$B1026)</f>
        <v/>
      </c>
      <c r="H1026" s="31">
        <f>H300/SUMIFS(H$3:H$722,$B$3:$B$722,$B1026)*SUMIFS(Calculations!$E$3:$E$53,Calculations!$A$3:$A$53,$B1026)</f>
        <v/>
      </c>
      <c r="I1026" s="31">
        <f>I300/SUMIFS(I$3:I$722,$B$3:$B$722,$B1026)*SUMIFS(Calculations!$E$3:$E$53,Calculations!$A$3:$A$53,$B1026)</f>
        <v/>
      </c>
      <c r="J1026" s="31">
        <f>J300/SUMIFS(J$3:J$722,$B$3:$B$722,$B1026)*SUMIFS(Calculations!$E$3:$E$53,Calculations!$A$3:$A$53,$B1026)</f>
        <v/>
      </c>
      <c r="K1026" s="31">
        <f>K300/SUMIFS(K$3:K$722,$B$3:$B$722,$B1026)*SUMIFS(Calculations!$E$3:$E$53,Calculations!$A$3:$A$53,$B1026)</f>
        <v/>
      </c>
      <c r="L1026" s="31">
        <f>L300/SUMIFS(L$3:L$722,$B$3:$B$722,$B1026)*SUMIFS(Calculations!$E$3:$E$53,Calculations!$A$3:$A$53,$B1026)</f>
        <v/>
      </c>
      <c r="M1026" s="31">
        <f>M300/SUMIFS(M$3:M$722,$B$3:$B$722,$B1026)*SUMIFS(Calculations!$E$3:$E$53,Calculations!$A$3:$A$53,$B1026)</f>
        <v/>
      </c>
      <c r="N1026" s="31">
        <f>N300/SUMIFS(N$3:N$722,$B$3:$B$722,$B1026)*SUMIFS(Calculations!$E$3:$E$53,Calculations!$A$3:$A$53,$B1026)</f>
        <v/>
      </c>
      <c r="O1026" s="31">
        <f>O300/SUMIFS(O$3:O$722,$B$3:$B$722,$B1026)*SUMIFS(Calculations!$E$3:$E$53,Calculations!$A$3:$A$53,$B1026)</f>
        <v/>
      </c>
      <c r="P1026" s="31">
        <f>P300/SUMIFS(P$3:P$722,$B$3:$B$722,$B1026)*SUMIFS(Calculations!$E$3:$E$53,Calculations!$A$3:$A$53,$B1026)</f>
        <v/>
      </c>
      <c r="Q1026" s="31">
        <f>Q300/SUMIFS(Q$3:Q$722,$B$3:$B$722,$B1026)*SUMIFS(Calculations!$E$3:$E$53,Calculations!$A$3:$A$53,$B1026)</f>
        <v/>
      </c>
      <c r="R1026" s="31">
        <f>R300/SUMIFS(R$3:R$722,$B$3:$B$722,$B1026)*SUMIFS(Calculations!$E$3:$E$53,Calculations!$A$3:$A$53,$B1026)</f>
        <v/>
      </c>
    </row>
    <row r="1027" ht="15.75" customHeight="1">
      <c r="B1027" s="31" t="inlineStr">
        <is>
          <t>MI</t>
        </is>
      </c>
      <c r="C1027" s="31" t="inlineStr">
        <is>
          <t>Generation</t>
        </is>
      </c>
      <c r="D1027" s="31" t="inlineStr">
        <is>
          <t>Storage</t>
        </is>
      </c>
      <c r="E1027" s="31">
        <f>LOOKUP(D1027,$U$2:$V$15,$V$2:$V$15)</f>
        <v/>
      </c>
      <c r="F1027" s="31">
        <f>F301/SUMIFS(F$3:F$722,$B$3:$B$722,$B1027)*SUMIFS(Calculations!$E$3:$E$53,Calculations!$A$3:$A$53,$B1027)</f>
        <v/>
      </c>
      <c r="G1027" s="31">
        <f>G301/SUMIFS(G$3:G$722,$B$3:$B$722,$B1027)*SUMIFS(Calculations!$E$3:$E$53,Calculations!$A$3:$A$53,$B1027)</f>
        <v/>
      </c>
      <c r="H1027" s="31">
        <f>H301/SUMIFS(H$3:H$722,$B$3:$B$722,$B1027)*SUMIFS(Calculations!$E$3:$E$53,Calculations!$A$3:$A$53,$B1027)</f>
        <v/>
      </c>
      <c r="I1027" s="31">
        <f>I301/SUMIFS(I$3:I$722,$B$3:$B$722,$B1027)*SUMIFS(Calculations!$E$3:$E$53,Calculations!$A$3:$A$53,$B1027)</f>
        <v/>
      </c>
      <c r="J1027" s="31">
        <f>J301/SUMIFS(J$3:J$722,$B$3:$B$722,$B1027)*SUMIFS(Calculations!$E$3:$E$53,Calculations!$A$3:$A$53,$B1027)</f>
        <v/>
      </c>
      <c r="K1027" s="31">
        <f>K301/SUMIFS(K$3:K$722,$B$3:$B$722,$B1027)*SUMIFS(Calculations!$E$3:$E$53,Calculations!$A$3:$A$53,$B1027)</f>
        <v/>
      </c>
      <c r="L1027" s="31">
        <f>L301/SUMIFS(L$3:L$722,$B$3:$B$722,$B1027)*SUMIFS(Calculations!$E$3:$E$53,Calculations!$A$3:$A$53,$B1027)</f>
        <v/>
      </c>
      <c r="M1027" s="31">
        <f>M301/SUMIFS(M$3:M$722,$B$3:$B$722,$B1027)*SUMIFS(Calculations!$E$3:$E$53,Calculations!$A$3:$A$53,$B1027)</f>
        <v/>
      </c>
      <c r="N1027" s="31">
        <f>N301/SUMIFS(N$3:N$722,$B$3:$B$722,$B1027)*SUMIFS(Calculations!$E$3:$E$53,Calculations!$A$3:$A$53,$B1027)</f>
        <v/>
      </c>
      <c r="O1027" s="31">
        <f>O301/SUMIFS(O$3:O$722,$B$3:$B$722,$B1027)*SUMIFS(Calculations!$E$3:$E$53,Calculations!$A$3:$A$53,$B1027)</f>
        <v/>
      </c>
      <c r="P1027" s="31">
        <f>P301/SUMIFS(P$3:P$722,$B$3:$B$722,$B1027)*SUMIFS(Calculations!$E$3:$E$53,Calculations!$A$3:$A$53,$B1027)</f>
        <v/>
      </c>
      <c r="Q1027" s="31">
        <f>Q301/SUMIFS(Q$3:Q$722,$B$3:$B$722,$B1027)*SUMIFS(Calculations!$E$3:$E$53,Calculations!$A$3:$A$53,$B1027)</f>
        <v/>
      </c>
      <c r="R1027" s="31">
        <f>R301/SUMIFS(R$3:R$722,$B$3:$B$722,$B1027)*SUMIFS(Calculations!$E$3:$E$53,Calculations!$A$3:$A$53,$B1027)</f>
        <v/>
      </c>
    </row>
    <row r="1028" ht="15.75" customHeight="1">
      <c r="B1028" s="31" t="inlineStr">
        <is>
          <t>MI</t>
        </is>
      </c>
      <c r="C1028" s="31" t="inlineStr">
        <is>
          <t>Generation</t>
        </is>
      </c>
      <c r="D1028" s="31" t="inlineStr">
        <is>
          <t>Utility PV</t>
        </is>
      </c>
      <c r="E1028" s="31">
        <f>LOOKUP(D1028,$U$2:$V$15,$V$2:$V$15)</f>
        <v/>
      </c>
      <c r="F1028" s="31">
        <f>F302/SUMIFS(F$3:F$722,$B$3:$B$722,$B1028)*SUMIFS(Calculations!$E$3:$E$53,Calculations!$A$3:$A$53,$B1028)</f>
        <v/>
      </c>
      <c r="G1028" s="31">
        <f>G302/SUMIFS(G$3:G$722,$B$3:$B$722,$B1028)*SUMIFS(Calculations!$E$3:$E$53,Calculations!$A$3:$A$53,$B1028)</f>
        <v/>
      </c>
      <c r="H1028" s="31">
        <f>H302/SUMIFS(H$3:H$722,$B$3:$B$722,$B1028)*SUMIFS(Calculations!$E$3:$E$53,Calculations!$A$3:$A$53,$B1028)</f>
        <v/>
      </c>
      <c r="I1028" s="31">
        <f>I302/SUMIFS(I$3:I$722,$B$3:$B$722,$B1028)*SUMIFS(Calculations!$E$3:$E$53,Calculations!$A$3:$A$53,$B1028)</f>
        <v/>
      </c>
      <c r="J1028" s="31">
        <f>J302/SUMIFS(J$3:J$722,$B$3:$B$722,$B1028)*SUMIFS(Calculations!$E$3:$E$53,Calculations!$A$3:$A$53,$B1028)</f>
        <v/>
      </c>
      <c r="K1028" s="31">
        <f>K302/SUMIFS(K$3:K$722,$B$3:$B$722,$B1028)*SUMIFS(Calculations!$E$3:$E$53,Calculations!$A$3:$A$53,$B1028)</f>
        <v/>
      </c>
      <c r="L1028" s="31">
        <f>L302/SUMIFS(L$3:L$722,$B$3:$B$722,$B1028)*SUMIFS(Calculations!$E$3:$E$53,Calculations!$A$3:$A$53,$B1028)</f>
        <v/>
      </c>
      <c r="M1028" s="31">
        <f>M302/SUMIFS(M$3:M$722,$B$3:$B$722,$B1028)*SUMIFS(Calculations!$E$3:$E$53,Calculations!$A$3:$A$53,$B1028)</f>
        <v/>
      </c>
      <c r="N1028" s="31">
        <f>N302/SUMIFS(N$3:N$722,$B$3:$B$722,$B1028)*SUMIFS(Calculations!$E$3:$E$53,Calculations!$A$3:$A$53,$B1028)</f>
        <v/>
      </c>
      <c r="O1028" s="31">
        <f>O302/SUMIFS(O$3:O$722,$B$3:$B$722,$B1028)*SUMIFS(Calculations!$E$3:$E$53,Calculations!$A$3:$A$53,$B1028)</f>
        <v/>
      </c>
      <c r="P1028" s="31">
        <f>P302/SUMIFS(P$3:P$722,$B$3:$B$722,$B1028)*SUMIFS(Calculations!$E$3:$E$53,Calculations!$A$3:$A$53,$B1028)</f>
        <v/>
      </c>
      <c r="Q1028" s="31">
        <f>Q302/SUMIFS(Q$3:Q$722,$B$3:$B$722,$B1028)*SUMIFS(Calculations!$E$3:$E$53,Calculations!$A$3:$A$53,$B1028)</f>
        <v/>
      </c>
      <c r="R1028" s="31">
        <f>R302/SUMIFS(R$3:R$722,$B$3:$B$722,$B1028)*SUMIFS(Calculations!$E$3:$E$53,Calculations!$A$3:$A$53,$B1028)</f>
        <v/>
      </c>
    </row>
    <row r="1029" ht="15.75" customHeight="1">
      <c r="B1029" s="31" t="inlineStr">
        <is>
          <t>MN</t>
        </is>
      </c>
      <c r="C1029" s="31" t="inlineStr">
        <is>
          <t>Generation</t>
        </is>
      </c>
      <c r="D1029" s="31" t="inlineStr">
        <is>
          <t>Biopower</t>
        </is>
      </c>
      <c r="E1029" s="31">
        <f>LOOKUP(D1029,$U$2:$V$15,$V$2:$V$15)</f>
        <v/>
      </c>
      <c r="F1029" s="31">
        <f>F303/SUMIFS(F$3:F$722,$B$3:$B$722,$B1029)*SUMIFS(Calculations!$E$3:$E$53,Calculations!$A$3:$A$53,$B1029)</f>
        <v/>
      </c>
      <c r="G1029" s="31">
        <f>G303/SUMIFS(G$3:G$722,$B$3:$B$722,$B1029)*SUMIFS(Calculations!$E$3:$E$53,Calculations!$A$3:$A$53,$B1029)</f>
        <v/>
      </c>
      <c r="H1029" s="31">
        <f>H303/SUMIFS(H$3:H$722,$B$3:$B$722,$B1029)*SUMIFS(Calculations!$E$3:$E$53,Calculations!$A$3:$A$53,$B1029)</f>
        <v/>
      </c>
      <c r="I1029" s="31">
        <f>I303/SUMIFS(I$3:I$722,$B$3:$B$722,$B1029)*SUMIFS(Calculations!$E$3:$E$53,Calculations!$A$3:$A$53,$B1029)</f>
        <v/>
      </c>
      <c r="J1029" s="31">
        <f>J303/SUMIFS(J$3:J$722,$B$3:$B$722,$B1029)*SUMIFS(Calculations!$E$3:$E$53,Calculations!$A$3:$A$53,$B1029)</f>
        <v/>
      </c>
      <c r="K1029" s="31">
        <f>K303/SUMIFS(K$3:K$722,$B$3:$B$722,$B1029)*SUMIFS(Calculations!$E$3:$E$53,Calculations!$A$3:$A$53,$B1029)</f>
        <v/>
      </c>
      <c r="L1029" s="31">
        <f>L303/SUMIFS(L$3:L$722,$B$3:$B$722,$B1029)*SUMIFS(Calculations!$E$3:$E$53,Calculations!$A$3:$A$53,$B1029)</f>
        <v/>
      </c>
      <c r="M1029" s="31">
        <f>M303/SUMIFS(M$3:M$722,$B$3:$B$722,$B1029)*SUMIFS(Calculations!$E$3:$E$53,Calculations!$A$3:$A$53,$B1029)</f>
        <v/>
      </c>
      <c r="N1029" s="31">
        <f>N303/SUMIFS(N$3:N$722,$B$3:$B$722,$B1029)*SUMIFS(Calculations!$E$3:$E$53,Calculations!$A$3:$A$53,$B1029)</f>
        <v/>
      </c>
      <c r="O1029" s="31">
        <f>O303/SUMIFS(O$3:O$722,$B$3:$B$722,$B1029)*SUMIFS(Calculations!$E$3:$E$53,Calculations!$A$3:$A$53,$B1029)</f>
        <v/>
      </c>
      <c r="P1029" s="31">
        <f>P303/SUMIFS(P$3:P$722,$B$3:$B$722,$B1029)*SUMIFS(Calculations!$E$3:$E$53,Calculations!$A$3:$A$53,$B1029)</f>
        <v/>
      </c>
      <c r="Q1029" s="31">
        <f>Q303/SUMIFS(Q$3:Q$722,$B$3:$B$722,$B1029)*SUMIFS(Calculations!$E$3:$E$53,Calculations!$A$3:$A$53,$B1029)</f>
        <v/>
      </c>
      <c r="R1029" s="31">
        <f>R303/SUMIFS(R$3:R$722,$B$3:$B$722,$B1029)*SUMIFS(Calculations!$E$3:$E$53,Calculations!$A$3:$A$53,$B1029)</f>
        <v/>
      </c>
    </row>
    <row r="1030" ht="15.75" customHeight="1">
      <c r="B1030" s="31" t="inlineStr">
        <is>
          <t>MN</t>
        </is>
      </c>
      <c r="C1030" s="31" t="inlineStr">
        <is>
          <t>Generation</t>
        </is>
      </c>
      <c r="D1030" s="31" t="inlineStr">
        <is>
          <t>Coal</t>
        </is>
      </c>
      <c r="E1030" s="31">
        <f>LOOKUP(D1030,$U$2:$V$15,$V$2:$V$15)</f>
        <v/>
      </c>
      <c r="F1030" s="31">
        <f>F304/SUMIFS(F$3:F$722,$B$3:$B$722,$B1030)*SUMIFS(Calculations!$E$3:$E$53,Calculations!$A$3:$A$53,$B1030)</f>
        <v/>
      </c>
      <c r="G1030" s="31">
        <f>G304/SUMIFS(G$3:G$722,$B$3:$B$722,$B1030)*SUMIFS(Calculations!$E$3:$E$53,Calculations!$A$3:$A$53,$B1030)</f>
        <v/>
      </c>
      <c r="H1030" s="31">
        <f>H304/SUMIFS(H$3:H$722,$B$3:$B$722,$B1030)*SUMIFS(Calculations!$E$3:$E$53,Calculations!$A$3:$A$53,$B1030)</f>
        <v/>
      </c>
      <c r="I1030" s="31">
        <f>I304/SUMIFS(I$3:I$722,$B$3:$B$722,$B1030)*SUMIFS(Calculations!$E$3:$E$53,Calculations!$A$3:$A$53,$B1030)</f>
        <v/>
      </c>
      <c r="J1030" s="31">
        <f>J304/SUMIFS(J$3:J$722,$B$3:$B$722,$B1030)*SUMIFS(Calculations!$E$3:$E$53,Calculations!$A$3:$A$53,$B1030)</f>
        <v/>
      </c>
      <c r="K1030" s="31">
        <f>K304/SUMIFS(K$3:K$722,$B$3:$B$722,$B1030)*SUMIFS(Calculations!$E$3:$E$53,Calculations!$A$3:$A$53,$B1030)</f>
        <v/>
      </c>
      <c r="L1030" s="31">
        <f>L304/SUMIFS(L$3:L$722,$B$3:$B$722,$B1030)*SUMIFS(Calculations!$E$3:$E$53,Calculations!$A$3:$A$53,$B1030)</f>
        <v/>
      </c>
      <c r="M1030" s="31">
        <f>M304/SUMIFS(M$3:M$722,$B$3:$B$722,$B1030)*SUMIFS(Calculations!$E$3:$E$53,Calculations!$A$3:$A$53,$B1030)</f>
        <v/>
      </c>
      <c r="N1030" s="31">
        <f>N304/SUMIFS(N$3:N$722,$B$3:$B$722,$B1030)*SUMIFS(Calculations!$E$3:$E$53,Calculations!$A$3:$A$53,$B1030)</f>
        <v/>
      </c>
      <c r="O1030" s="31">
        <f>O304/SUMIFS(O$3:O$722,$B$3:$B$722,$B1030)*SUMIFS(Calculations!$E$3:$E$53,Calculations!$A$3:$A$53,$B1030)</f>
        <v/>
      </c>
      <c r="P1030" s="31">
        <f>P304/SUMIFS(P$3:P$722,$B$3:$B$722,$B1030)*SUMIFS(Calculations!$E$3:$E$53,Calculations!$A$3:$A$53,$B1030)</f>
        <v/>
      </c>
      <c r="Q1030" s="31">
        <f>Q304/SUMIFS(Q$3:Q$722,$B$3:$B$722,$B1030)*SUMIFS(Calculations!$E$3:$E$53,Calculations!$A$3:$A$53,$B1030)</f>
        <v/>
      </c>
      <c r="R1030" s="31">
        <f>R304/SUMIFS(R$3:R$722,$B$3:$B$722,$B1030)*SUMIFS(Calculations!$E$3:$E$53,Calculations!$A$3:$A$53,$B1030)</f>
        <v/>
      </c>
    </row>
    <row r="1031" ht="15.75" customHeight="1">
      <c r="B1031" s="31" t="inlineStr">
        <is>
          <t>MN</t>
        </is>
      </c>
      <c r="C1031" s="31" t="inlineStr">
        <is>
          <t>Generation</t>
        </is>
      </c>
      <c r="D1031" s="31" t="inlineStr">
        <is>
          <t>CSP</t>
        </is>
      </c>
      <c r="E1031" s="31">
        <f>LOOKUP(D1031,$U$2:$V$15,$V$2:$V$15)</f>
        <v/>
      </c>
      <c r="F1031" s="31">
        <f>F305/SUMIFS(F$3:F$722,$B$3:$B$722,$B1031)*SUMIFS(Calculations!$E$3:$E$53,Calculations!$A$3:$A$53,$B1031)</f>
        <v/>
      </c>
      <c r="G1031" s="31">
        <f>G305/SUMIFS(G$3:G$722,$B$3:$B$722,$B1031)*SUMIFS(Calculations!$E$3:$E$53,Calculations!$A$3:$A$53,$B1031)</f>
        <v/>
      </c>
      <c r="H1031" s="31">
        <f>H305/SUMIFS(H$3:H$722,$B$3:$B$722,$B1031)*SUMIFS(Calculations!$E$3:$E$53,Calculations!$A$3:$A$53,$B1031)</f>
        <v/>
      </c>
      <c r="I1031" s="31">
        <f>I305/SUMIFS(I$3:I$722,$B$3:$B$722,$B1031)*SUMIFS(Calculations!$E$3:$E$53,Calculations!$A$3:$A$53,$B1031)</f>
        <v/>
      </c>
      <c r="J1031" s="31">
        <f>J305/SUMIFS(J$3:J$722,$B$3:$B$722,$B1031)*SUMIFS(Calculations!$E$3:$E$53,Calculations!$A$3:$A$53,$B1031)</f>
        <v/>
      </c>
      <c r="K1031" s="31">
        <f>K305/SUMIFS(K$3:K$722,$B$3:$B$722,$B1031)*SUMIFS(Calculations!$E$3:$E$53,Calculations!$A$3:$A$53,$B1031)</f>
        <v/>
      </c>
      <c r="L1031" s="31">
        <f>L305/SUMIFS(L$3:L$722,$B$3:$B$722,$B1031)*SUMIFS(Calculations!$E$3:$E$53,Calculations!$A$3:$A$53,$B1031)</f>
        <v/>
      </c>
      <c r="M1031" s="31">
        <f>M305/SUMIFS(M$3:M$722,$B$3:$B$722,$B1031)*SUMIFS(Calculations!$E$3:$E$53,Calculations!$A$3:$A$53,$B1031)</f>
        <v/>
      </c>
      <c r="N1031" s="31">
        <f>N305/SUMIFS(N$3:N$722,$B$3:$B$722,$B1031)*SUMIFS(Calculations!$E$3:$E$53,Calculations!$A$3:$A$53,$B1031)</f>
        <v/>
      </c>
      <c r="O1031" s="31">
        <f>O305/SUMIFS(O$3:O$722,$B$3:$B$722,$B1031)*SUMIFS(Calculations!$E$3:$E$53,Calculations!$A$3:$A$53,$B1031)</f>
        <v/>
      </c>
      <c r="P1031" s="31">
        <f>P305/SUMIFS(P$3:P$722,$B$3:$B$722,$B1031)*SUMIFS(Calculations!$E$3:$E$53,Calculations!$A$3:$A$53,$B1031)</f>
        <v/>
      </c>
      <c r="Q1031" s="31">
        <f>Q305/SUMIFS(Q$3:Q$722,$B$3:$B$722,$B1031)*SUMIFS(Calculations!$E$3:$E$53,Calculations!$A$3:$A$53,$B1031)</f>
        <v/>
      </c>
      <c r="R1031" s="31">
        <f>R305/SUMIFS(R$3:R$722,$B$3:$B$722,$B1031)*SUMIFS(Calculations!$E$3:$E$53,Calculations!$A$3:$A$53,$B1031)</f>
        <v/>
      </c>
    </row>
    <row r="1032" ht="15.75" customHeight="1">
      <c r="B1032" s="31" t="inlineStr">
        <is>
          <t>MN</t>
        </is>
      </c>
      <c r="C1032" s="31" t="inlineStr">
        <is>
          <t>Generation</t>
        </is>
      </c>
      <c r="D1032" s="31" t="inlineStr">
        <is>
          <t>Geothermal</t>
        </is>
      </c>
      <c r="E1032" s="31">
        <f>LOOKUP(D1032,$U$2:$V$15,$V$2:$V$15)</f>
        <v/>
      </c>
      <c r="F1032" s="31">
        <f>F306/SUMIFS(F$3:F$722,$B$3:$B$722,$B1032)*SUMIFS(Calculations!$E$3:$E$53,Calculations!$A$3:$A$53,$B1032)</f>
        <v/>
      </c>
      <c r="G1032" s="31">
        <f>G306/SUMIFS(G$3:G$722,$B$3:$B$722,$B1032)*SUMIFS(Calculations!$E$3:$E$53,Calculations!$A$3:$A$53,$B1032)</f>
        <v/>
      </c>
      <c r="H1032" s="31">
        <f>H306/SUMIFS(H$3:H$722,$B$3:$B$722,$B1032)*SUMIFS(Calculations!$E$3:$E$53,Calculations!$A$3:$A$53,$B1032)</f>
        <v/>
      </c>
      <c r="I1032" s="31">
        <f>I306/SUMIFS(I$3:I$722,$B$3:$B$722,$B1032)*SUMIFS(Calculations!$E$3:$E$53,Calculations!$A$3:$A$53,$B1032)</f>
        <v/>
      </c>
      <c r="J1032" s="31">
        <f>J306/SUMIFS(J$3:J$722,$B$3:$B$722,$B1032)*SUMIFS(Calculations!$E$3:$E$53,Calculations!$A$3:$A$53,$B1032)</f>
        <v/>
      </c>
      <c r="K1032" s="31">
        <f>K306/SUMIFS(K$3:K$722,$B$3:$B$722,$B1032)*SUMIFS(Calculations!$E$3:$E$53,Calculations!$A$3:$A$53,$B1032)</f>
        <v/>
      </c>
      <c r="L1032" s="31">
        <f>L306/SUMIFS(L$3:L$722,$B$3:$B$722,$B1032)*SUMIFS(Calculations!$E$3:$E$53,Calculations!$A$3:$A$53,$B1032)</f>
        <v/>
      </c>
      <c r="M1032" s="31">
        <f>M306/SUMIFS(M$3:M$722,$B$3:$B$722,$B1032)*SUMIFS(Calculations!$E$3:$E$53,Calculations!$A$3:$A$53,$B1032)</f>
        <v/>
      </c>
      <c r="N1032" s="31">
        <f>N306/SUMIFS(N$3:N$722,$B$3:$B$722,$B1032)*SUMIFS(Calculations!$E$3:$E$53,Calculations!$A$3:$A$53,$B1032)</f>
        <v/>
      </c>
      <c r="O1032" s="31">
        <f>O306/SUMIFS(O$3:O$722,$B$3:$B$722,$B1032)*SUMIFS(Calculations!$E$3:$E$53,Calculations!$A$3:$A$53,$B1032)</f>
        <v/>
      </c>
      <c r="P1032" s="31">
        <f>P306/SUMIFS(P$3:P$722,$B$3:$B$722,$B1032)*SUMIFS(Calculations!$E$3:$E$53,Calculations!$A$3:$A$53,$B1032)</f>
        <v/>
      </c>
      <c r="Q1032" s="31">
        <f>Q306/SUMIFS(Q$3:Q$722,$B$3:$B$722,$B1032)*SUMIFS(Calculations!$E$3:$E$53,Calculations!$A$3:$A$53,$B1032)</f>
        <v/>
      </c>
      <c r="R1032" s="31">
        <f>R306/SUMIFS(R$3:R$722,$B$3:$B$722,$B1032)*SUMIFS(Calculations!$E$3:$E$53,Calculations!$A$3:$A$53,$B1032)</f>
        <v/>
      </c>
    </row>
    <row r="1033" ht="15.75" customHeight="1">
      <c r="B1033" s="31" t="inlineStr">
        <is>
          <t>MN</t>
        </is>
      </c>
      <c r="C1033" s="31" t="inlineStr">
        <is>
          <t>Generation</t>
        </is>
      </c>
      <c r="D1033" s="31" t="inlineStr">
        <is>
          <t>Hydro</t>
        </is>
      </c>
      <c r="E1033" s="31">
        <f>LOOKUP(D1033,$U$2:$V$15,$V$2:$V$15)</f>
        <v/>
      </c>
      <c r="F1033" s="31">
        <f>F307/SUMIFS(F$3:F$722,$B$3:$B$722,$B1033)*SUMIFS(Calculations!$E$3:$E$53,Calculations!$A$3:$A$53,$B1033)</f>
        <v/>
      </c>
      <c r="G1033" s="31">
        <f>G307/SUMIFS(G$3:G$722,$B$3:$B$722,$B1033)*SUMIFS(Calculations!$E$3:$E$53,Calculations!$A$3:$A$53,$B1033)</f>
        <v/>
      </c>
      <c r="H1033" s="31">
        <f>H307/SUMIFS(H$3:H$722,$B$3:$B$722,$B1033)*SUMIFS(Calculations!$E$3:$E$53,Calculations!$A$3:$A$53,$B1033)</f>
        <v/>
      </c>
      <c r="I1033" s="31">
        <f>I307/SUMIFS(I$3:I$722,$B$3:$B$722,$B1033)*SUMIFS(Calculations!$E$3:$E$53,Calculations!$A$3:$A$53,$B1033)</f>
        <v/>
      </c>
      <c r="J1033" s="31">
        <f>J307/SUMIFS(J$3:J$722,$B$3:$B$722,$B1033)*SUMIFS(Calculations!$E$3:$E$53,Calculations!$A$3:$A$53,$B1033)</f>
        <v/>
      </c>
      <c r="K1033" s="31">
        <f>K307/SUMIFS(K$3:K$722,$B$3:$B$722,$B1033)*SUMIFS(Calculations!$E$3:$E$53,Calculations!$A$3:$A$53,$B1033)</f>
        <v/>
      </c>
      <c r="L1033" s="31">
        <f>L307/SUMIFS(L$3:L$722,$B$3:$B$722,$B1033)*SUMIFS(Calculations!$E$3:$E$53,Calculations!$A$3:$A$53,$B1033)</f>
        <v/>
      </c>
      <c r="M1033" s="31">
        <f>M307/SUMIFS(M$3:M$722,$B$3:$B$722,$B1033)*SUMIFS(Calculations!$E$3:$E$53,Calculations!$A$3:$A$53,$B1033)</f>
        <v/>
      </c>
      <c r="N1033" s="31">
        <f>N307/SUMIFS(N$3:N$722,$B$3:$B$722,$B1033)*SUMIFS(Calculations!$E$3:$E$53,Calculations!$A$3:$A$53,$B1033)</f>
        <v/>
      </c>
      <c r="O1033" s="31">
        <f>O307/SUMIFS(O$3:O$722,$B$3:$B$722,$B1033)*SUMIFS(Calculations!$E$3:$E$53,Calculations!$A$3:$A$53,$B1033)</f>
        <v/>
      </c>
      <c r="P1033" s="31">
        <f>P307/SUMIFS(P$3:P$722,$B$3:$B$722,$B1033)*SUMIFS(Calculations!$E$3:$E$53,Calculations!$A$3:$A$53,$B1033)</f>
        <v/>
      </c>
      <c r="Q1033" s="31">
        <f>Q307/SUMIFS(Q$3:Q$722,$B$3:$B$722,$B1033)*SUMIFS(Calculations!$E$3:$E$53,Calculations!$A$3:$A$53,$B1033)</f>
        <v/>
      </c>
      <c r="R1033" s="31">
        <f>R307/SUMIFS(R$3:R$722,$B$3:$B$722,$B1033)*SUMIFS(Calculations!$E$3:$E$53,Calculations!$A$3:$A$53,$B1033)</f>
        <v/>
      </c>
    </row>
    <row r="1034" ht="15.75" customHeight="1">
      <c r="B1034" s="31" t="inlineStr">
        <is>
          <t>MN</t>
        </is>
      </c>
      <c r="C1034" s="31" t="inlineStr">
        <is>
          <t>Generation</t>
        </is>
      </c>
      <c r="D1034" s="31" t="inlineStr">
        <is>
          <t>Imports</t>
        </is>
      </c>
      <c r="E1034" s="31">
        <f>LOOKUP(D1034,$U$2:$V$15,$V$2:$V$15)</f>
        <v/>
      </c>
      <c r="F1034" s="31">
        <f>F308/SUMIFS(F$3:F$722,$B$3:$B$722,$B1034)*SUMIFS(Calculations!$E$3:$E$53,Calculations!$A$3:$A$53,$B1034)</f>
        <v/>
      </c>
      <c r="G1034" s="31">
        <f>G308/SUMIFS(G$3:G$722,$B$3:$B$722,$B1034)*SUMIFS(Calculations!$E$3:$E$53,Calculations!$A$3:$A$53,$B1034)</f>
        <v/>
      </c>
      <c r="H1034" s="31">
        <f>H308/SUMIFS(H$3:H$722,$B$3:$B$722,$B1034)*SUMIFS(Calculations!$E$3:$E$53,Calculations!$A$3:$A$53,$B1034)</f>
        <v/>
      </c>
      <c r="I1034" s="31">
        <f>I308/SUMIFS(I$3:I$722,$B$3:$B$722,$B1034)*SUMIFS(Calculations!$E$3:$E$53,Calculations!$A$3:$A$53,$B1034)</f>
        <v/>
      </c>
      <c r="J1034" s="31">
        <f>J308/SUMIFS(J$3:J$722,$B$3:$B$722,$B1034)*SUMIFS(Calculations!$E$3:$E$53,Calculations!$A$3:$A$53,$B1034)</f>
        <v/>
      </c>
      <c r="K1034" s="31">
        <f>K308/SUMIFS(K$3:K$722,$B$3:$B$722,$B1034)*SUMIFS(Calculations!$E$3:$E$53,Calculations!$A$3:$A$53,$B1034)</f>
        <v/>
      </c>
      <c r="L1034" s="31">
        <f>L308/SUMIFS(L$3:L$722,$B$3:$B$722,$B1034)*SUMIFS(Calculations!$E$3:$E$53,Calculations!$A$3:$A$53,$B1034)</f>
        <v/>
      </c>
      <c r="M1034" s="31">
        <f>M308/SUMIFS(M$3:M$722,$B$3:$B$722,$B1034)*SUMIFS(Calculations!$E$3:$E$53,Calculations!$A$3:$A$53,$B1034)</f>
        <v/>
      </c>
      <c r="N1034" s="31">
        <f>N308/SUMIFS(N$3:N$722,$B$3:$B$722,$B1034)*SUMIFS(Calculations!$E$3:$E$53,Calculations!$A$3:$A$53,$B1034)</f>
        <v/>
      </c>
      <c r="O1034" s="31">
        <f>O308/SUMIFS(O$3:O$722,$B$3:$B$722,$B1034)*SUMIFS(Calculations!$E$3:$E$53,Calculations!$A$3:$A$53,$B1034)</f>
        <v/>
      </c>
      <c r="P1034" s="31">
        <f>P308/SUMIFS(P$3:P$722,$B$3:$B$722,$B1034)*SUMIFS(Calculations!$E$3:$E$53,Calculations!$A$3:$A$53,$B1034)</f>
        <v/>
      </c>
      <c r="Q1034" s="31">
        <f>Q308/SUMIFS(Q$3:Q$722,$B$3:$B$722,$B1034)*SUMIFS(Calculations!$E$3:$E$53,Calculations!$A$3:$A$53,$B1034)</f>
        <v/>
      </c>
      <c r="R1034" s="31">
        <f>R308/SUMIFS(R$3:R$722,$B$3:$B$722,$B1034)*SUMIFS(Calculations!$E$3:$E$53,Calculations!$A$3:$A$53,$B1034)</f>
        <v/>
      </c>
    </row>
    <row r="1035" ht="15.75" customHeight="1">
      <c r="B1035" s="31" t="inlineStr">
        <is>
          <t>MN</t>
        </is>
      </c>
      <c r="C1035" s="31" t="inlineStr">
        <is>
          <t>Generation</t>
        </is>
      </c>
      <c r="D1035" s="31" t="inlineStr">
        <is>
          <t>Land-based Wind</t>
        </is>
      </c>
      <c r="E1035" s="31">
        <f>LOOKUP(D1035,$U$2:$V$15,$V$2:$V$15)</f>
        <v/>
      </c>
      <c r="F1035" s="31">
        <f>F309/SUMIFS(F$3:F$722,$B$3:$B$722,$B1035)*SUMIFS(Calculations!$E$3:$E$53,Calculations!$A$3:$A$53,$B1035)</f>
        <v/>
      </c>
      <c r="G1035" s="31">
        <f>G309/SUMIFS(G$3:G$722,$B$3:$B$722,$B1035)*SUMIFS(Calculations!$E$3:$E$53,Calculations!$A$3:$A$53,$B1035)</f>
        <v/>
      </c>
      <c r="H1035" s="31">
        <f>H309/SUMIFS(H$3:H$722,$B$3:$B$722,$B1035)*SUMIFS(Calculations!$E$3:$E$53,Calculations!$A$3:$A$53,$B1035)</f>
        <v/>
      </c>
      <c r="I1035" s="31">
        <f>I309/SUMIFS(I$3:I$722,$B$3:$B$722,$B1035)*SUMIFS(Calculations!$E$3:$E$53,Calculations!$A$3:$A$53,$B1035)</f>
        <v/>
      </c>
      <c r="J1035" s="31">
        <f>J309/SUMIFS(J$3:J$722,$B$3:$B$722,$B1035)*SUMIFS(Calculations!$E$3:$E$53,Calculations!$A$3:$A$53,$B1035)</f>
        <v/>
      </c>
      <c r="K1035" s="31">
        <f>K309/SUMIFS(K$3:K$722,$B$3:$B$722,$B1035)*SUMIFS(Calculations!$E$3:$E$53,Calculations!$A$3:$A$53,$B1035)</f>
        <v/>
      </c>
      <c r="L1035" s="31">
        <f>L309/SUMIFS(L$3:L$722,$B$3:$B$722,$B1035)*SUMIFS(Calculations!$E$3:$E$53,Calculations!$A$3:$A$53,$B1035)</f>
        <v/>
      </c>
      <c r="M1035" s="31">
        <f>M309/SUMIFS(M$3:M$722,$B$3:$B$722,$B1035)*SUMIFS(Calculations!$E$3:$E$53,Calculations!$A$3:$A$53,$B1035)</f>
        <v/>
      </c>
      <c r="N1035" s="31">
        <f>N309/SUMIFS(N$3:N$722,$B$3:$B$722,$B1035)*SUMIFS(Calculations!$E$3:$E$53,Calculations!$A$3:$A$53,$B1035)</f>
        <v/>
      </c>
      <c r="O1035" s="31">
        <f>O309/SUMIFS(O$3:O$722,$B$3:$B$722,$B1035)*SUMIFS(Calculations!$E$3:$E$53,Calculations!$A$3:$A$53,$B1035)</f>
        <v/>
      </c>
      <c r="P1035" s="31">
        <f>P309/SUMIFS(P$3:P$722,$B$3:$B$722,$B1035)*SUMIFS(Calculations!$E$3:$E$53,Calculations!$A$3:$A$53,$B1035)</f>
        <v/>
      </c>
      <c r="Q1035" s="31">
        <f>Q309/SUMIFS(Q$3:Q$722,$B$3:$B$722,$B1035)*SUMIFS(Calculations!$E$3:$E$53,Calculations!$A$3:$A$53,$B1035)</f>
        <v/>
      </c>
      <c r="R1035" s="31">
        <f>R309/SUMIFS(R$3:R$722,$B$3:$B$722,$B1035)*SUMIFS(Calculations!$E$3:$E$53,Calculations!$A$3:$A$53,$B1035)</f>
        <v/>
      </c>
    </row>
    <row r="1036" ht="15.75" customHeight="1">
      <c r="B1036" s="31" t="inlineStr">
        <is>
          <t>MN</t>
        </is>
      </c>
      <c r="C1036" s="31" t="inlineStr">
        <is>
          <t>Generation</t>
        </is>
      </c>
      <c r="D1036" s="31" t="inlineStr">
        <is>
          <t>NG-CC</t>
        </is>
      </c>
      <c r="E1036" s="31">
        <f>LOOKUP(D1036,$U$2:$V$15,$V$2:$V$15)</f>
        <v/>
      </c>
      <c r="F1036" s="31">
        <f>F310/SUMIFS(F$3:F$722,$B$3:$B$722,$B1036)*SUMIFS(Calculations!$E$3:$E$53,Calculations!$A$3:$A$53,$B1036)</f>
        <v/>
      </c>
      <c r="G1036" s="31">
        <f>G310/SUMIFS(G$3:G$722,$B$3:$B$722,$B1036)*SUMIFS(Calculations!$E$3:$E$53,Calculations!$A$3:$A$53,$B1036)</f>
        <v/>
      </c>
      <c r="H1036" s="31">
        <f>H310/SUMIFS(H$3:H$722,$B$3:$B$722,$B1036)*SUMIFS(Calculations!$E$3:$E$53,Calculations!$A$3:$A$53,$B1036)</f>
        <v/>
      </c>
      <c r="I1036" s="31">
        <f>I310/SUMIFS(I$3:I$722,$B$3:$B$722,$B1036)*SUMIFS(Calculations!$E$3:$E$53,Calculations!$A$3:$A$53,$B1036)</f>
        <v/>
      </c>
      <c r="J1036" s="31">
        <f>J310/SUMIFS(J$3:J$722,$B$3:$B$722,$B1036)*SUMIFS(Calculations!$E$3:$E$53,Calculations!$A$3:$A$53,$B1036)</f>
        <v/>
      </c>
      <c r="K1036" s="31">
        <f>K310/SUMIFS(K$3:K$722,$B$3:$B$722,$B1036)*SUMIFS(Calculations!$E$3:$E$53,Calculations!$A$3:$A$53,$B1036)</f>
        <v/>
      </c>
      <c r="L1036" s="31">
        <f>L310/SUMIFS(L$3:L$722,$B$3:$B$722,$B1036)*SUMIFS(Calculations!$E$3:$E$53,Calculations!$A$3:$A$53,$B1036)</f>
        <v/>
      </c>
      <c r="M1036" s="31">
        <f>M310/SUMIFS(M$3:M$722,$B$3:$B$722,$B1036)*SUMIFS(Calculations!$E$3:$E$53,Calculations!$A$3:$A$53,$B1036)</f>
        <v/>
      </c>
      <c r="N1036" s="31">
        <f>N310/SUMIFS(N$3:N$722,$B$3:$B$722,$B1036)*SUMIFS(Calculations!$E$3:$E$53,Calculations!$A$3:$A$53,$B1036)</f>
        <v/>
      </c>
      <c r="O1036" s="31">
        <f>O310/SUMIFS(O$3:O$722,$B$3:$B$722,$B1036)*SUMIFS(Calculations!$E$3:$E$53,Calculations!$A$3:$A$53,$B1036)</f>
        <v/>
      </c>
      <c r="P1036" s="31">
        <f>P310/SUMIFS(P$3:P$722,$B$3:$B$722,$B1036)*SUMIFS(Calculations!$E$3:$E$53,Calculations!$A$3:$A$53,$B1036)</f>
        <v/>
      </c>
      <c r="Q1036" s="31">
        <f>Q310/SUMIFS(Q$3:Q$722,$B$3:$B$722,$B1036)*SUMIFS(Calculations!$E$3:$E$53,Calculations!$A$3:$A$53,$B1036)</f>
        <v/>
      </c>
      <c r="R1036" s="31">
        <f>R310/SUMIFS(R$3:R$722,$B$3:$B$722,$B1036)*SUMIFS(Calculations!$E$3:$E$53,Calculations!$A$3:$A$53,$B1036)</f>
        <v/>
      </c>
    </row>
    <row r="1037" ht="15.75" customHeight="1">
      <c r="B1037" s="31" t="inlineStr">
        <is>
          <t>MN</t>
        </is>
      </c>
      <c r="C1037" s="31" t="inlineStr">
        <is>
          <t>Generation</t>
        </is>
      </c>
      <c r="D1037" s="31" t="inlineStr">
        <is>
          <t>NG-CT</t>
        </is>
      </c>
      <c r="E1037" s="31">
        <f>LOOKUP(D1037,$U$2:$V$15,$V$2:$V$15)</f>
        <v/>
      </c>
      <c r="F1037" s="31">
        <f>F311/SUMIFS(F$3:F$722,$B$3:$B$722,$B1037)*SUMIFS(Calculations!$E$3:$E$53,Calculations!$A$3:$A$53,$B1037)</f>
        <v/>
      </c>
      <c r="G1037" s="31">
        <f>G311/SUMIFS(G$3:G$722,$B$3:$B$722,$B1037)*SUMIFS(Calculations!$E$3:$E$53,Calculations!$A$3:$A$53,$B1037)</f>
        <v/>
      </c>
      <c r="H1037" s="31">
        <f>H311/SUMIFS(H$3:H$722,$B$3:$B$722,$B1037)*SUMIFS(Calculations!$E$3:$E$53,Calculations!$A$3:$A$53,$B1037)</f>
        <v/>
      </c>
      <c r="I1037" s="31">
        <f>I311/SUMIFS(I$3:I$722,$B$3:$B$722,$B1037)*SUMIFS(Calculations!$E$3:$E$53,Calculations!$A$3:$A$53,$B1037)</f>
        <v/>
      </c>
      <c r="J1037" s="31">
        <f>J311/SUMIFS(J$3:J$722,$B$3:$B$722,$B1037)*SUMIFS(Calculations!$E$3:$E$53,Calculations!$A$3:$A$53,$B1037)</f>
        <v/>
      </c>
      <c r="K1037" s="31">
        <f>K311/SUMIFS(K$3:K$722,$B$3:$B$722,$B1037)*SUMIFS(Calculations!$E$3:$E$53,Calculations!$A$3:$A$53,$B1037)</f>
        <v/>
      </c>
      <c r="L1037" s="31">
        <f>L311/SUMIFS(L$3:L$722,$B$3:$B$722,$B1037)*SUMIFS(Calculations!$E$3:$E$53,Calculations!$A$3:$A$53,$B1037)</f>
        <v/>
      </c>
      <c r="M1037" s="31">
        <f>M311/SUMIFS(M$3:M$722,$B$3:$B$722,$B1037)*SUMIFS(Calculations!$E$3:$E$53,Calculations!$A$3:$A$53,$B1037)</f>
        <v/>
      </c>
      <c r="N1037" s="31">
        <f>N311/SUMIFS(N$3:N$722,$B$3:$B$722,$B1037)*SUMIFS(Calculations!$E$3:$E$53,Calculations!$A$3:$A$53,$B1037)</f>
        <v/>
      </c>
      <c r="O1037" s="31">
        <f>O311/SUMIFS(O$3:O$722,$B$3:$B$722,$B1037)*SUMIFS(Calculations!$E$3:$E$53,Calculations!$A$3:$A$53,$B1037)</f>
        <v/>
      </c>
      <c r="P1037" s="31">
        <f>P311/SUMIFS(P$3:P$722,$B$3:$B$722,$B1037)*SUMIFS(Calculations!$E$3:$E$53,Calculations!$A$3:$A$53,$B1037)</f>
        <v/>
      </c>
      <c r="Q1037" s="31">
        <f>Q311/SUMIFS(Q$3:Q$722,$B$3:$B$722,$B1037)*SUMIFS(Calculations!$E$3:$E$53,Calculations!$A$3:$A$53,$B1037)</f>
        <v/>
      </c>
      <c r="R1037" s="31">
        <f>R311/SUMIFS(R$3:R$722,$B$3:$B$722,$B1037)*SUMIFS(Calculations!$E$3:$E$53,Calculations!$A$3:$A$53,$B1037)</f>
        <v/>
      </c>
    </row>
    <row r="1038" ht="15.75" customHeight="1">
      <c r="B1038" s="31" t="inlineStr">
        <is>
          <t>MN</t>
        </is>
      </c>
      <c r="C1038" s="31" t="inlineStr">
        <is>
          <t>Generation</t>
        </is>
      </c>
      <c r="D1038" s="31" t="inlineStr">
        <is>
          <t>Nuclear</t>
        </is>
      </c>
      <c r="E1038" s="31">
        <f>LOOKUP(D1038,$U$2:$V$15,$V$2:$V$15)</f>
        <v/>
      </c>
      <c r="F1038" s="31">
        <f>F312/SUMIFS(F$3:F$722,$B$3:$B$722,$B1038)*SUMIFS(Calculations!$E$3:$E$53,Calculations!$A$3:$A$53,$B1038)</f>
        <v/>
      </c>
      <c r="G1038" s="31">
        <f>G312/SUMIFS(G$3:G$722,$B$3:$B$722,$B1038)*SUMIFS(Calculations!$E$3:$E$53,Calculations!$A$3:$A$53,$B1038)</f>
        <v/>
      </c>
      <c r="H1038" s="31">
        <f>H312/SUMIFS(H$3:H$722,$B$3:$B$722,$B1038)*SUMIFS(Calculations!$E$3:$E$53,Calculations!$A$3:$A$53,$B1038)</f>
        <v/>
      </c>
      <c r="I1038" s="31">
        <f>I312/SUMIFS(I$3:I$722,$B$3:$B$722,$B1038)*SUMIFS(Calculations!$E$3:$E$53,Calculations!$A$3:$A$53,$B1038)</f>
        <v/>
      </c>
      <c r="J1038" s="31">
        <f>J312/SUMIFS(J$3:J$722,$B$3:$B$722,$B1038)*SUMIFS(Calculations!$E$3:$E$53,Calculations!$A$3:$A$53,$B1038)</f>
        <v/>
      </c>
      <c r="K1038" s="31">
        <f>K312/SUMIFS(K$3:K$722,$B$3:$B$722,$B1038)*SUMIFS(Calculations!$E$3:$E$53,Calculations!$A$3:$A$53,$B1038)</f>
        <v/>
      </c>
      <c r="L1038" s="31">
        <f>L312/SUMIFS(L$3:L$722,$B$3:$B$722,$B1038)*SUMIFS(Calculations!$E$3:$E$53,Calculations!$A$3:$A$53,$B1038)</f>
        <v/>
      </c>
      <c r="M1038" s="31">
        <f>M312/SUMIFS(M$3:M$722,$B$3:$B$722,$B1038)*SUMIFS(Calculations!$E$3:$E$53,Calculations!$A$3:$A$53,$B1038)</f>
        <v/>
      </c>
      <c r="N1038" s="31">
        <f>N312/SUMIFS(N$3:N$722,$B$3:$B$722,$B1038)*SUMIFS(Calculations!$E$3:$E$53,Calculations!$A$3:$A$53,$B1038)</f>
        <v/>
      </c>
      <c r="O1038" s="31">
        <f>O312/SUMIFS(O$3:O$722,$B$3:$B$722,$B1038)*SUMIFS(Calculations!$E$3:$E$53,Calculations!$A$3:$A$53,$B1038)</f>
        <v/>
      </c>
      <c r="P1038" s="31">
        <f>P312/SUMIFS(P$3:P$722,$B$3:$B$722,$B1038)*SUMIFS(Calculations!$E$3:$E$53,Calculations!$A$3:$A$53,$B1038)</f>
        <v/>
      </c>
      <c r="Q1038" s="31">
        <f>Q312/SUMIFS(Q$3:Q$722,$B$3:$B$722,$B1038)*SUMIFS(Calculations!$E$3:$E$53,Calculations!$A$3:$A$53,$B1038)</f>
        <v/>
      </c>
      <c r="R1038" s="31">
        <f>R312/SUMIFS(R$3:R$722,$B$3:$B$722,$B1038)*SUMIFS(Calculations!$E$3:$E$53,Calculations!$A$3:$A$53,$B1038)</f>
        <v/>
      </c>
    </row>
    <row r="1039" ht="15.75" customHeight="1">
      <c r="B1039" s="31" t="inlineStr">
        <is>
          <t>MN</t>
        </is>
      </c>
      <c r="C1039" s="31" t="inlineStr">
        <is>
          <t>Generation</t>
        </is>
      </c>
      <c r="D1039" s="31" t="inlineStr">
        <is>
          <t>Offshore Wind</t>
        </is>
      </c>
      <c r="E1039" s="31">
        <f>LOOKUP(D1039,$U$2:$V$15,$V$2:$V$15)</f>
        <v/>
      </c>
      <c r="F1039" s="31">
        <f>F313/SUMIFS(F$3:F$722,$B$3:$B$722,$B1039)*SUMIFS(Calculations!$E$3:$E$53,Calculations!$A$3:$A$53,$B1039)</f>
        <v/>
      </c>
      <c r="G1039" s="31">
        <f>G313/SUMIFS(G$3:G$722,$B$3:$B$722,$B1039)*SUMIFS(Calculations!$E$3:$E$53,Calculations!$A$3:$A$53,$B1039)</f>
        <v/>
      </c>
      <c r="H1039" s="31">
        <f>H313/SUMIFS(H$3:H$722,$B$3:$B$722,$B1039)*SUMIFS(Calculations!$E$3:$E$53,Calculations!$A$3:$A$53,$B1039)</f>
        <v/>
      </c>
      <c r="I1039" s="31">
        <f>I313/SUMIFS(I$3:I$722,$B$3:$B$722,$B1039)*SUMIFS(Calculations!$E$3:$E$53,Calculations!$A$3:$A$53,$B1039)</f>
        <v/>
      </c>
      <c r="J1039" s="31">
        <f>J313/SUMIFS(J$3:J$722,$B$3:$B$722,$B1039)*SUMIFS(Calculations!$E$3:$E$53,Calculations!$A$3:$A$53,$B1039)</f>
        <v/>
      </c>
      <c r="K1039" s="31">
        <f>K313/SUMIFS(K$3:K$722,$B$3:$B$722,$B1039)*SUMIFS(Calculations!$E$3:$E$53,Calculations!$A$3:$A$53,$B1039)</f>
        <v/>
      </c>
      <c r="L1039" s="31">
        <f>L313/SUMIFS(L$3:L$722,$B$3:$B$722,$B1039)*SUMIFS(Calculations!$E$3:$E$53,Calculations!$A$3:$A$53,$B1039)</f>
        <v/>
      </c>
      <c r="M1039" s="31">
        <f>M313/SUMIFS(M$3:M$722,$B$3:$B$722,$B1039)*SUMIFS(Calculations!$E$3:$E$53,Calculations!$A$3:$A$53,$B1039)</f>
        <v/>
      </c>
      <c r="N1039" s="31">
        <f>N313/SUMIFS(N$3:N$722,$B$3:$B$722,$B1039)*SUMIFS(Calculations!$E$3:$E$53,Calculations!$A$3:$A$53,$B1039)</f>
        <v/>
      </c>
      <c r="O1039" s="31">
        <f>O313/SUMIFS(O$3:O$722,$B$3:$B$722,$B1039)*SUMIFS(Calculations!$E$3:$E$53,Calculations!$A$3:$A$53,$B1039)</f>
        <v/>
      </c>
      <c r="P1039" s="31">
        <f>P313/SUMIFS(P$3:P$722,$B$3:$B$722,$B1039)*SUMIFS(Calculations!$E$3:$E$53,Calculations!$A$3:$A$53,$B1039)</f>
        <v/>
      </c>
      <c r="Q1039" s="31">
        <f>Q313/SUMIFS(Q$3:Q$722,$B$3:$B$722,$B1039)*SUMIFS(Calculations!$E$3:$E$53,Calculations!$A$3:$A$53,$B1039)</f>
        <v/>
      </c>
      <c r="R1039" s="31">
        <f>R313/SUMIFS(R$3:R$722,$B$3:$B$722,$B1039)*SUMIFS(Calculations!$E$3:$E$53,Calculations!$A$3:$A$53,$B1039)</f>
        <v/>
      </c>
    </row>
    <row r="1040" ht="15.75" customHeight="1">
      <c r="B1040" s="31" t="inlineStr">
        <is>
          <t>MN</t>
        </is>
      </c>
      <c r="C1040" s="31" t="inlineStr">
        <is>
          <t>Generation</t>
        </is>
      </c>
      <c r="D1040" s="31" t="inlineStr">
        <is>
          <t>Oil-Gas-Steam</t>
        </is>
      </c>
      <c r="E1040" s="31">
        <f>LOOKUP(D1040,$U$2:$V$15,$V$2:$V$15)</f>
        <v/>
      </c>
      <c r="F1040" s="31">
        <f>F314/SUMIFS(F$3:F$722,$B$3:$B$722,$B1040)*SUMIFS(Calculations!$E$3:$E$53,Calculations!$A$3:$A$53,$B1040)</f>
        <v/>
      </c>
      <c r="G1040" s="31">
        <f>G314/SUMIFS(G$3:G$722,$B$3:$B$722,$B1040)*SUMIFS(Calculations!$E$3:$E$53,Calculations!$A$3:$A$53,$B1040)</f>
        <v/>
      </c>
      <c r="H1040" s="31">
        <f>H314/SUMIFS(H$3:H$722,$B$3:$B$722,$B1040)*SUMIFS(Calculations!$E$3:$E$53,Calculations!$A$3:$A$53,$B1040)</f>
        <v/>
      </c>
      <c r="I1040" s="31">
        <f>I314/SUMIFS(I$3:I$722,$B$3:$B$722,$B1040)*SUMIFS(Calculations!$E$3:$E$53,Calculations!$A$3:$A$53,$B1040)</f>
        <v/>
      </c>
      <c r="J1040" s="31">
        <f>J314/SUMIFS(J$3:J$722,$B$3:$B$722,$B1040)*SUMIFS(Calculations!$E$3:$E$53,Calculations!$A$3:$A$53,$B1040)</f>
        <v/>
      </c>
      <c r="K1040" s="31">
        <f>K314/SUMIFS(K$3:K$722,$B$3:$B$722,$B1040)*SUMIFS(Calculations!$E$3:$E$53,Calculations!$A$3:$A$53,$B1040)</f>
        <v/>
      </c>
      <c r="L1040" s="31">
        <f>L314/SUMIFS(L$3:L$722,$B$3:$B$722,$B1040)*SUMIFS(Calculations!$E$3:$E$53,Calculations!$A$3:$A$53,$B1040)</f>
        <v/>
      </c>
      <c r="M1040" s="31">
        <f>M314/SUMIFS(M$3:M$722,$B$3:$B$722,$B1040)*SUMIFS(Calculations!$E$3:$E$53,Calculations!$A$3:$A$53,$B1040)</f>
        <v/>
      </c>
      <c r="N1040" s="31">
        <f>N314/SUMIFS(N$3:N$722,$B$3:$B$722,$B1040)*SUMIFS(Calculations!$E$3:$E$53,Calculations!$A$3:$A$53,$B1040)</f>
        <v/>
      </c>
      <c r="O1040" s="31">
        <f>O314/SUMIFS(O$3:O$722,$B$3:$B$722,$B1040)*SUMIFS(Calculations!$E$3:$E$53,Calculations!$A$3:$A$53,$B1040)</f>
        <v/>
      </c>
      <c r="P1040" s="31">
        <f>P314/SUMIFS(P$3:P$722,$B$3:$B$722,$B1040)*SUMIFS(Calculations!$E$3:$E$53,Calculations!$A$3:$A$53,$B1040)</f>
        <v/>
      </c>
      <c r="Q1040" s="31">
        <f>Q314/SUMIFS(Q$3:Q$722,$B$3:$B$722,$B1040)*SUMIFS(Calculations!$E$3:$E$53,Calculations!$A$3:$A$53,$B1040)</f>
        <v/>
      </c>
      <c r="R1040" s="31">
        <f>R314/SUMIFS(R$3:R$722,$B$3:$B$722,$B1040)*SUMIFS(Calculations!$E$3:$E$53,Calculations!$A$3:$A$53,$B1040)</f>
        <v/>
      </c>
    </row>
    <row r="1041" ht="15.75" customHeight="1">
      <c r="B1041" s="31" t="inlineStr">
        <is>
          <t>MN</t>
        </is>
      </c>
      <c r="C1041" s="31" t="inlineStr">
        <is>
          <t>Generation</t>
        </is>
      </c>
      <c r="D1041" s="31" t="inlineStr">
        <is>
          <t>Rooftop PV</t>
        </is>
      </c>
      <c r="E1041" s="31">
        <f>LOOKUP(D1041,$U$2:$V$15,$V$2:$V$15)</f>
        <v/>
      </c>
      <c r="F1041" s="31">
        <f>F315/SUMIFS(F$3:F$722,$B$3:$B$722,$B1041)*SUMIFS(Calculations!$E$3:$E$53,Calculations!$A$3:$A$53,$B1041)</f>
        <v/>
      </c>
      <c r="G1041" s="31">
        <f>G315/SUMIFS(G$3:G$722,$B$3:$B$722,$B1041)*SUMIFS(Calculations!$E$3:$E$53,Calculations!$A$3:$A$53,$B1041)</f>
        <v/>
      </c>
      <c r="H1041" s="31">
        <f>H315/SUMIFS(H$3:H$722,$B$3:$B$722,$B1041)*SUMIFS(Calculations!$E$3:$E$53,Calculations!$A$3:$A$53,$B1041)</f>
        <v/>
      </c>
      <c r="I1041" s="31">
        <f>I315/SUMIFS(I$3:I$722,$B$3:$B$722,$B1041)*SUMIFS(Calculations!$E$3:$E$53,Calculations!$A$3:$A$53,$B1041)</f>
        <v/>
      </c>
      <c r="J1041" s="31">
        <f>J315/SUMIFS(J$3:J$722,$B$3:$B$722,$B1041)*SUMIFS(Calculations!$E$3:$E$53,Calculations!$A$3:$A$53,$B1041)</f>
        <v/>
      </c>
      <c r="K1041" s="31">
        <f>K315/SUMIFS(K$3:K$722,$B$3:$B$722,$B1041)*SUMIFS(Calculations!$E$3:$E$53,Calculations!$A$3:$A$53,$B1041)</f>
        <v/>
      </c>
      <c r="L1041" s="31">
        <f>L315/SUMIFS(L$3:L$722,$B$3:$B$722,$B1041)*SUMIFS(Calculations!$E$3:$E$53,Calculations!$A$3:$A$53,$B1041)</f>
        <v/>
      </c>
      <c r="M1041" s="31">
        <f>M315/SUMIFS(M$3:M$722,$B$3:$B$722,$B1041)*SUMIFS(Calculations!$E$3:$E$53,Calculations!$A$3:$A$53,$B1041)</f>
        <v/>
      </c>
      <c r="N1041" s="31">
        <f>N315/SUMIFS(N$3:N$722,$B$3:$B$722,$B1041)*SUMIFS(Calculations!$E$3:$E$53,Calculations!$A$3:$A$53,$B1041)</f>
        <v/>
      </c>
      <c r="O1041" s="31">
        <f>O315/SUMIFS(O$3:O$722,$B$3:$B$722,$B1041)*SUMIFS(Calculations!$E$3:$E$53,Calculations!$A$3:$A$53,$B1041)</f>
        <v/>
      </c>
      <c r="P1041" s="31">
        <f>P315/SUMIFS(P$3:P$722,$B$3:$B$722,$B1041)*SUMIFS(Calculations!$E$3:$E$53,Calculations!$A$3:$A$53,$B1041)</f>
        <v/>
      </c>
      <c r="Q1041" s="31">
        <f>Q315/SUMIFS(Q$3:Q$722,$B$3:$B$722,$B1041)*SUMIFS(Calculations!$E$3:$E$53,Calculations!$A$3:$A$53,$B1041)</f>
        <v/>
      </c>
      <c r="R1041" s="31">
        <f>R315/SUMIFS(R$3:R$722,$B$3:$B$722,$B1041)*SUMIFS(Calculations!$E$3:$E$53,Calculations!$A$3:$A$53,$B1041)</f>
        <v/>
      </c>
    </row>
    <row r="1042" ht="15.75" customHeight="1">
      <c r="B1042" s="31" t="inlineStr">
        <is>
          <t>MN</t>
        </is>
      </c>
      <c r="C1042" s="31" t="inlineStr">
        <is>
          <t>Generation</t>
        </is>
      </c>
      <c r="D1042" s="31" t="inlineStr">
        <is>
          <t>Storage</t>
        </is>
      </c>
      <c r="E1042" s="31">
        <f>LOOKUP(D1042,$U$2:$V$15,$V$2:$V$15)</f>
        <v/>
      </c>
      <c r="F1042" s="31">
        <f>F316/SUMIFS(F$3:F$722,$B$3:$B$722,$B1042)*SUMIFS(Calculations!$E$3:$E$53,Calculations!$A$3:$A$53,$B1042)</f>
        <v/>
      </c>
      <c r="G1042" s="31">
        <f>G316/SUMIFS(G$3:G$722,$B$3:$B$722,$B1042)*SUMIFS(Calculations!$E$3:$E$53,Calculations!$A$3:$A$53,$B1042)</f>
        <v/>
      </c>
      <c r="H1042" s="31">
        <f>H316/SUMIFS(H$3:H$722,$B$3:$B$722,$B1042)*SUMIFS(Calculations!$E$3:$E$53,Calculations!$A$3:$A$53,$B1042)</f>
        <v/>
      </c>
      <c r="I1042" s="31">
        <f>I316/SUMIFS(I$3:I$722,$B$3:$B$722,$B1042)*SUMIFS(Calculations!$E$3:$E$53,Calculations!$A$3:$A$53,$B1042)</f>
        <v/>
      </c>
      <c r="J1042" s="31">
        <f>J316/SUMIFS(J$3:J$722,$B$3:$B$722,$B1042)*SUMIFS(Calculations!$E$3:$E$53,Calculations!$A$3:$A$53,$B1042)</f>
        <v/>
      </c>
      <c r="K1042" s="31">
        <f>K316/SUMIFS(K$3:K$722,$B$3:$B$722,$B1042)*SUMIFS(Calculations!$E$3:$E$53,Calculations!$A$3:$A$53,$B1042)</f>
        <v/>
      </c>
      <c r="L1042" s="31">
        <f>L316/SUMIFS(L$3:L$722,$B$3:$B$722,$B1042)*SUMIFS(Calculations!$E$3:$E$53,Calculations!$A$3:$A$53,$B1042)</f>
        <v/>
      </c>
      <c r="M1042" s="31">
        <f>M316/SUMIFS(M$3:M$722,$B$3:$B$722,$B1042)*SUMIFS(Calculations!$E$3:$E$53,Calculations!$A$3:$A$53,$B1042)</f>
        <v/>
      </c>
      <c r="N1042" s="31">
        <f>N316/SUMIFS(N$3:N$722,$B$3:$B$722,$B1042)*SUMIFS(Calculations!$E$3:$E$53,Calculations!$A$3:$A$53,$B1042)</f>
        <v/>
      </c>
      <c r="O1042" s="31">
        <f>O316/SUMIFS(O$3:O$722,$B$3:$B$722,$B1042)*SUMIFS(Calculations!$E$3:$E$53,Calculations!$A$3:$A$53,$B1042)</f>
        <v/>
      </c>
      <c r="P1042" s="31">
        <f>P316/SUMIFS(P$3:P$722,$B$3:$B$722,$B1042)*SUMIFS(Calculations!$E$3:$E$53,Calculations!$A$3:$A$53,$B1042)</f>
        <v/>
      </c>
      <c r="Q1042" s="31">
        <f>Q316/SUMIFS(Q$3:Q$722,$B$3:$B$722,$B1042)*SUMIFS(Calculations!$E$3:$E$53,Calculations!$A$3:$A$53,$B1042)</f>
        <v/>
      </c>
      <c r="R1042" s="31">
        <f>R316/SUMIFS(R$3:R$722,$B$3:$B$722,$B1042)*SUMIFS(Calculations!$E$3:$E$53,Calculations!$A$3:$A$53,$B1042)</f>
        <v/>
      </c>
    </row>
    <row r="1043" ht="15.75" customHeight="1">
      <c r="B1043" s="31" t="inlineStr">
        <is>
          <t>MN</t>
        </is>
      </c>
      <c r="C1043" s="31" t="inlineStr">
        <is>
          <t>Generation</t>
        </is>
      </c>
      <c r="D1043" s="31" t="inlineStr">
        <is>
          <t>Utility PV</t>
        </is>
      </c>
      <c r="E1043" s="31">
        <f>LOOKUP(D1043,$U$2:$V$15,$V$2:$V$15)</f>
        <v/>
      </c>
      <c r="F1043" s="31">
        <f>F317/SUMIFS(F$3:F$722,$B$3:$B$722,$B1043)*SUMIFS(Calculations!$E$3:$E$53,Calculations!$A$3:$A$53,$B1043)</f>
        <v/>
      </c>
      <c r="G1043" s="31">
        <f>G317/SUMIFS(G$3:G$722,$B$3:$B$722,$B1043)*SUMIFS(Calculations!$E$3:$E$53,Calculations!$A$3:$A$53,$B1043)</f>
        <v/>
      </c>
      <c r="H1043" s="31">
        <f>H317/SUMIFS(H$3:H$722,$B$3:$B$722,$B1043)*SUMIFS(Calculations!$E$3:$E$53,Calculations!$A$3:$A$53,$B1043)</f>
        <v/>
      </c>
      <c r="I1043" s="31">
        <f>I317/SUMIFS(I$3:I$722,$B$3:$B$722,$B1043)*SUMIFS(Calculations!$E$3:$E$53,Calculations!$A$3:$A$53,$B1043)</f>
        <v/>
      </c>
      <c r="J1043" s="31">
        <f>J317/SUMIFS(J$3:J$722,$B$3:$B$722,$B1043)*SUMIFS(Calculations!$E$3:$E$53,Calculations!$A$3:$A$53,$B1043)</f>
        <v/>
      </c>
      <c r="K1043" s="31">
        <f>K317/SUMIFS(K$3:K$722,$B$3:$B$722,$B1043)*SUMIFS(Calculations!$E$3:$E$53,Calculations!$A$3:$A$53,$B1043)</f>
        <v/>
      </c>
      <c r="L1043" s="31">
        <f>L317/SUMIFS(L$3:L$722,$B$3:$B$722,$B1043)*SUMIFS(Calculations!$E$3:$E$53,Calculations!$A$3:$A$53,$B1043)</f>
        <v/>
      </c>
      <c r="M1043" s="31">
        <f>M317/SUMIFS(M$3:M$722,$B$3:$B$722,$B1043)*SUMIFS(Calculations!$E$3:$E$53,Calculations!$A$3:$A$53,$B1043)</f>
        <v/>
      </c>
      <c r="N1043" s="31">
        <f>N317/SUMIFS(N$3:N$722,$B$3:$B$722,$B1043)*SUMIFS(Calculations!$E$3:$E$53,Calculations!$A$3:$A$53,$B1043)</f>
        <v/>
      </c>
      <c r="O1043" s="31">
        <f>O317/SUMIFS(O$3:O$722,$B$3:$B$722,$B1043)*SUMIFS(Calculations!$E$3:$E$53,Calculations!$A$3:$A$53,$B1043)</f>
        <v/>
      </c>
      <c r="P1043" s="31">
        <f>P317/SUMIFS(P$3:P$722,$B$3:$B$722,$B1043)*SUMIFS(Calculations!$E$3:$E$53,Calculations!$A$3:$A$53,$B1043)</f>
        <v/>
      </c>
      <c r="Q1043" s="31">
        <f>Q317/SUMIFS(Q$3:Q$722,$B$3:$B$722,$B1043)*SUMIFS(Calculations!$E$3:$E$53,Calculations!$A$3:$A$53,$B1043)</f>
        <v/>
      </c>
      <c r="R1043" s="31">
        <f>R317/SUMIFS(R$3:R$722,$B$3:$B$722,$B1043)*SUMIFS(Calculations!$E$3:$E$53,Calculations!$A$3:$A$53,$B1043)</f>
        <v/>
      </c>
    </row>
    <row r="1044" ht="15.75" customHeight="1">
      <c r="B1044" s="31" t="inlineStr">
        <is>
          <t>MO</t>
        </is>
      </c>
      <c r="C1044" s="31" t="inlineStr">
        <is>
          <t>Generation</t>
        </is>
      </c>
      <c r="D1044" s="31" t="inlineStr">
        <is>
          <t>Biopower</t>
        </is>
      </c>
      <c r="E1044" s="31">
        <f>LOOKUP(D1044,$U$2:$V$15,$V$2:$V$15)</f>
        <v/>
      </c>
      <c r="F1044" s="31">
        <f>F318/SUMIFS(F$3:F$722,$B$3:$B$722,$B1044)*SUMIFS(Calculations!$E$3:$E$53,Calculations!$A$3:$A$53,$B1044)</f>
        <v/>
      </c>
      <c r="G1044" s="31">
        <f>G318/SUMIFS(G$3:G$722,$B$3:$B$722,$B1044)*SUMIFS(Calculations!$E$3:$E$53,Calculations!$A$3:$A$53,$B1044)</f>
        <v/>
      </c>
      <c r="H1044" s="31">
        <f>H318/SUMIFS(H$3:H$722,$B$3:$B$722,$B1044)*SUMIFS(Calculations!$E$3:$E$53,Calculations!$A$3:$A$53,$B1044)</f>
        <v/>
      </c>
      <c r="I1044" s="31">
        <f>I318/SUMIFS(I$3:I$722,$B$3:$B$722,$B1044)*SUMIFS(Calculations!$E$3:$E$53,Calculations!$A$3:$A$53,$B1044)</f>
        <v/>
      </c>
      <c r="J1044" s="31">
        <f>J318/SUMIFS(J$3:J$722,$B$3:$B$722,$B1044)*SUMIFS(Calculations!$E$3:$E$53,Calculations!$A$3:$A$53,$B1044)</f>
        <v/>
      </c>
      <c r="K1044" s="31">
        <f>K318/SUMIFS(K$3:K$722,$B$3:$B$722,$B1044)*SUMIFS(Calculations!$E$3:$E$53,Calculations!$A$3:$A$53,$B1044)</f>
        <v/>
      </c>
      <c r="L1044" s="31">
        <f>L318/SUMIFS(L$3:L$722,$B$3:$B$722,$B1044)*SUMIFS(Calculations!$E$3:$E$53,Calculations!$A$3:$A$53,$B1044)</f>
        <v/>
      </c>
      <c r="M1044" s="31">
        <f>M318/SUMIFS(M$3:M$722,$B$3:$B$722,$B1044)*SUMIFS(Calculations!$E$3:$E$53,Calculations!$A$3:$A$53,$B1044)</f>
        <v/>
      </c>
      <c r="N1044" s="31">
        <f>N318/SUMIFS(N$3:N$722,$B$3:$B$722,$B1044)*SUMIFS(Calculations!$E$3:$E$53,Calculations!$A$3:$A$53,$B1044)</f>
        <v/>
      </c>
      <c r="O1044" s="31">
        <f>O318/SUMIFS(O$3:O$722,$B$3:$B$722,$B1044)*SUMIFS(Calculations!$E$3:$E$53,Calculations!$A$3:$A$53,$B1044)</f>
        <v/>
      </c>
      <c r="P1044" s="31">
        <f>P318/SUMIFS(P$3:P$722,$B$3:$B$722,$B1044)*SUMIFS(Calculations!$E$3:$E$53,Calculations!$A$3:$A$53,$B1044)</f>
        <v/>
      </c>
      <c r="Q1044" s="31">
        <f>Q318/SUMIFS(Q$3:Q$722,$B$3:$B$722,$B1044)*SUMIFS(Calculations!$E$3:$E$53,Calculations!$A$3:$A$53,$B1044)</f>
        <v/>
      </c>
      <c r="R1044" s="31">
        <f>R318/SUMIFS(R$3:R$722,$B$3:$B$722,$B1044)*SUMIFS(Calculations!$E$3:$E$53,Calculations!$A$3:$A$53,$B1044)</f>
        <v/>
      </c>
    </row>
    <row r="1045" ht="15.75" customHeight="1">
      <c r="B1045" s="31" t="inlineStr">
        <is>
          <t>MO</t>
        </is>
      </c>
      <c r="C1045" s="31" t="inlineStr">
        <is>
          <t>Generation</t>
        </is>
      </c>
      <c r="D1045" s="31" t="inlineStr">
        <is>
          <t>Coal</t>
        </is>
      </c>
      <c r="E1045" s="31">
        <f>LOOKUP(D1045,$U$2:$V$15,$V$2:$V$15)</f>
        <v/>
      </c>
      <c r="F1045" s="31">
        <f>F319/SUMIFS(F$3:F$722,$B$3:$B$722,$B1045)*SUMIFS(Calculations!$E$3:$E$53,Calculations!$A$3:$A$53,$B1045)</f>
        <v/>
      </c>
      <c r="G1045" s="31">
        <f>G319/SUMIFS(G$3:G$722,$B$3:$B$722,$B1045)*SUMIFS(Calculations!$E$3:$E$53,Calculations!$A$3:$A$53,$B1045)</f>
        <v/>
      </c>
      <c r="H1045" s="31">
        <f>H319/SUMIFS(H$3:H$722,$B$3:$B$722,$B1045)*SUMIFS(Calculations!$E$3:$E$53,Calculations!$A$3:$A$53,$B1045)</f>
        <v/>
      </c>
      <c r="I1045" s="31">
        <f>I319/SUMIFS(I$3:I$722,$B$3:$B$722,$B1045)*SUMIFS(Calculations!$E$3:$E$53,Calculations!$A$3:$A$53,$B1045)</f>
        <v/>
      </c>
      <c r="J1045" s="31">
        <f>J319/SUMIFS(J$3:J$722,$B$3:$B$722,$B1045)*SUMIFS(Calculations!$E$3:$E$53,Calculations!$A$3:$A$53,$B1045)</f>
        <v/>
      </c>
      <c r="K1045" s="31">
        <f>K319/SUMIFS(K$3:K$722,$B$3:$B$722,$B1045)*SUMIFS(Calculations!$E$3:$E$53,Calculations!$A$3:$A$53,$B1045)</f>
        <v/>
      </c>
      <c r="L1045" s="31">
        <f>L319/SUMIFS(L$3:L$722,$B$3:$B$722,$B1045)*SUMIFS(Calculations!$E$3:$E$53,Calculations!$A$3:$A$53,$B1045)</f>
        <v/>
      </c>
      <c r="M1045" s="31">
        <f>M319/SUMIFS(M$3:M$722,$B$3:$B$722,$B1045)*SUMIFS(Calculations!$E$3:$E$53,Calculations!$A$3:$A$53,$B1045)</f>
        <v/>
      </c>
      <c r="N1045" s="31">
        <f>N319/SUMIFS(N$3:N$722,$B$3:$B$722,$B1045)*SUMIFS(Calculations!$E$3:$E$53,Calculations!$A$3:$A$53,$B1045)</f>
        <v/>
      </c>
      <c r="O1045" s="31">
        <f>O319/SUMIFS(O$3:O$722,$B$3:$B$722,$B1045)*SUMIFS(Calculations!$E$3:$E$53,Calculations!$A$3:$A$53,$B1045)</f>
        <v/>
      </c>
      <c r="P1045" s="31">
        <f>P319/SUMIFS(P$3:P$722,$B$3:$B$722,$B1045)*SUMIFS(Calculations!$E$3:$E$53,Calculations!$A$3:$A$53,$B1045)</f>
        <v/>
      </c>
      <c r="Q1045" s="31">
        <f>Q319/SUMIFS(Q$3:Q$722,$B$3:$B$722,$B1045)*SUMIFS(Calculations!$E$3:$E$53,Calculations!$A$3:$A$53,$B1045)</f>
        <v/>
      </c>
      <c r="R1045" s="31">
        <f>R319/SUMIFS(R$3:R$722,$B$3:$B$722,$B1045)*SUMIFS(Calculations!$E$3:$E$53,Calculations!$A$3:$A$53,$B1045)</f>
        <v/>
      </c>
    </row>
    <row r="1046" ht="15.75" customHeight="1">
      <c r="B1046" s="31" t="inlineStr">
        <is>
          <t>MO</t>
        </is>
      </c>
      <c r="C1046" s="31" t="inlineStr">
        <is>
          <t>Generation</t>
        </is>
      </c>
      <c r="D1046" s="31" t="inlineStr">
        <is>
          <t>CSP</t>
        </is>
      </c>
      <c r="E1046" s="31">
        <f>LOOKUP(D1046,$U$2:$V$15,$V$2:$V$15)</f>
        <v/>
      </c>
      <c r="F1046" s="31">
        <f>F320/SUMIFS(F$3:F$722,$B$3:$B$722,$B1046)*SUMIFS(Calculations!$E$3:$E$53,Calculations!$A$3:$A$53,$B1046)</f>
        <v/>
      </c>
      <c r="G1046" s="31">
        <f>G320/SUMIFS(G$3:G$722,$B$3:$B$722,$B1046)*SUMIFS(Calculations!$E$3:$E$53,Calculations!$A$3:$A$53,$B1046)</f>
        <v/>
      </c>
      <c r="H1046" s="31">
        <f>H320/SUMIFS(H$3:H$722,$B$3:$B$722,$B1046)*SUMIFS(Calculations!$E$3:$E$53,Calculations!$A$3:$A$53,$B1046)</f>
        <v/>
      </c>
      <c r="I1046" s="31">
        <f>I320/SUMIFS(I$3:I$722,$B$3:$B$722,$B1046)*SUMIFS(Calculations!$E$3:$E$53,Calculations!$A$3:$A$53,$B1046)</f>
        <v/>
      </c>
      <c r="J1046" s="31">
        <f>J320/SUMIFS(J$3:J$722,$B$3:$B$722,$B1046)*SUMIFS(Calculations!$E$3:$E$53,Calculations!$A$3:$A$53,$B1046)</f>
        <v/>
      </c>
      <c r="K1046" s="31">
        <f>K320/SUMIFS(K$3:K$722,$B$3:$B$722,$B1046)*SUMIFS(Calculations!$E$3:$E$53,Calculations!$A$3:$A$53,$B1046)</f>
        <v/>
      </c>
      <c r="L1046" s="31">
        <f>L320/SUMIFS(L$3:L$722,$B$3:$B$722,$B1046)*SUMIFS(Calculations!$E$3:$E$53,Calculations!$A$3:$A$53,$B1046)</f>
        <v/>
      </c>
      <c r="M1046" s="31">
        <f>M320/SUMIFS(M$3:M$722,$B$3:$B$722,$B1046)*SUMIFS(Calculations!$E$3:$E$53,Calculations!$A$3:$A$53,$B1046)</f>
        <v/>
      </c>
      <c r="N1046" s="31">
        <f>N320/SUMIFS(N$3:N$722,$B$3:$B$722,$B1046)*SUMIFS(Calculations!$E$3:$E$53,Calculations!$A$3:$A$53,$B1046)</f>
        <v/>
      </c>
      <c r="O1046" s="31">
        <f>O320/SUMIFS(O$3:O$722,$B$3:$B$722,$B1046)*SUMIFS(Calculations!$E$3:$E$53,Calculations!$A$3:$A$53,$B1046)</f>
        <v/>
      </c>
      <c r="P1046" s="31">
        <f>P320/SUMIFS(P$3:P$722,$B$3:$B$722,$B1046)*SUMIFS(Calculations!$E$3:$E$53,Calculations!$A$3:$A$53,$B1046)</f>
        <v/>
      </c>
      <c r="Q1046" s="31">
        <f>Q320/SUMIFS(Q$3:Q$722,$B$3:$B$722,$B1046)*SUMIFS(Calculations!$E$3:$E$53,Calculations!$A$3:$A$53,$B1046)</f>
        <v/>
      </c>
      <c r="R1046" s="31">
        <f>R320/SUMIFS(R$3:R$722,$B$3:$B$722,$B1046)*SUMIFS(Calculations!$E$3:$E$53,Calculations!$A$3:$A$53,$B1046)</f>
        <v/>
      </c>
    </row>
    <row r="1047" ht="15.75" customHeight="1">
      <c r="B1047" s="31" t="inlineStr">
        <is>
          <t>MO</t>
        </is>
      </c>
      <c r="C1047" s="31" t="inlineStr">
        <is>
          <t>Generation</t>
        </is>
      </c>
      <c r="D1047" s="31" t="inlineStr">
        <is>
          <t>Geothermal</t>
        </is>
      </c>
      <c r="E1047" s="31">
        <f>LOOKUP(D1047,$U$2:$V$15,$V$2:$V$15)</f>
        <v/>
      </c>
      <c r="F1047" s="31">
        <f>F321/SUMIFS(F$3:F$722,$B$3:$B$722,$B1047)*SUMIFS(Calculations!$E$3:$E$53,Calculations!$A$3:$A$53,$B1047)</f>
        <v/>
      </c>
      <c r="G1047" s="31">
        <f>G321/SUMIFS(G$3:G$722,$B$3:$B$722,$B1047)*SUMIFS(Calculations!$E$3:$E$53,Calculations!$A$3:$A$53,$B1047)</f>
        <v/>
      </c>
      <c r="H1047" s="31">
        <f>H321/SUMIFS(H$3:H$722,$B$3:$B$722,$B1047)*SUMIFS(Calculations!$E$3:$E$53,Calculations!$A$3:$A$53,$B1047)</f>
        <v/>
      </c>
      <c r="I1047" s="31">
        <f>I321/SUMIFS(I$3:I$722,$B$3:$B$722,$B1047)*SUMIFS(Calculations!$E$3:$E$53,Calculations!$A$3:$A$53,$B1047)</f>
        <v/>
      </c>
      <c r="J1047" s="31">
        <f>J321/SUMIFS(J$3:J$722,$B$3:$B$722,$B1047)*SUMIFS(Calculations!$E$3:$E$53,Calculations!$A$3:$A$53,$B1047)</f>
        <v/>
      </c>
      <c r="K1047" s="31">
        <f>K321/SUMIFS(K$3:K$722,$B$3:$B$722,$B1047)*SUMIFS(Calculations!$E$3:$E$53,Calculations!$A$3:$A$53,$B1047)</f>
        <v/>
      </c>
      <c r="L1047" s="31">
        <f>L321/SUMIFS(L$3:L$722,$B$3:$B$722,$B1047)*SUMIFS(Calculations!$E$3:$E$53,Calculations!$A$3:$A$53,$B1047)</f>
        <v/>
      </c>
      <c r="M1047" s="31">
        <f>M321/SUMIFS(M$3:M$722,$B$3:$B$722,$B1047)*SUMIFS(Calculations!$E$3:$E$53,Calculations!$A$3:$A$53,$B1047)</f>
        <v/>
      </c>
      <c r="N1047" s="31">
        <f>N321/SUMIFS(N$3:N$722,$B$3:$B$722,$B1047)*SUMIFS(Calculations!$E$3:$E$53,Calculations!$A$3:$A$53,$B1047)</f>
        <v/>
      </c>
      <c r="O1047" s="31">
        <f>O321/SUMIFS(O$3:O$722,$B$3:$B$722,$B1047)*SUMIFS(Calculations!$E$3:$E$53,Calculations!$A$3:$A$53,$B1047)</f>
        <v/>
      </c>
      <c r="P1047" s="31">
        <f>P321/SUMIFS(P$3:P$722,$B$3:$B$722,$B1047)*SUMIFS(Calculations!$E$3:$E$53,Calculations!$A$3:$A$53,$B1047)</f>
        <v/>
      </c>
      <c r="Q1047" s="31">
        <f>Q321/SUMIFS(Q$3:Q$722,$B$3:$B$722,$B1047)*SUMIFS(Calculations!$E$3:$E$53,Calculations!$A$3:$A$53,$B1047)</f>
        <v/>
      </c>
      <c r="R1047" s="31">
        <f>R321/SUMIFS(R$3:R$722,$B$3:$B$722,$B1047)*SUMIFS(Calculations!$E$3:$E$53,Calculations!$A$3:$A$53,$B1047)</f>
        <v/>
      </c>
    </row>
    <row r="1048" ht="15.75" customHeight="1">
      <c r="B1048" s="31" t="inlineStr">
        <is>
          <t>MO</t>
        </is>
      </c>
      <c r="C1048" s="31" t="inlineStr">
        <is>
          <t>Generation</t>
        </is>
      </c>
      <c r="D1048" s="31" t="inlineStr">
        <is>
          <t>Hydro</t>
        </is>
      </c>
      <c r="E1048" s="31">
        <f>LOOKUP(D1048,$U$2:$V$15,$V$2:$V$15)</f>
        <v/>
      </c>
      <c r="F1048" s="31">
        <f>F322/SUMIFS(F$3:F$722,$B$3:$B$722,$B1048)*SUMIFS(Calculations!$E$3:$E$53,Calculations!$A$3:$A$53,$B1048)</f>
        <v/>
      </c>
      <c r="G1048" s="31">
        <f>G322/SUMIFS(G$3:G$722,$B$3:$B$722,$B1048)*SUMIFS(Calculations!$E$3:$E$53,Calculations!$A$3:$A$53,$B1048)</f>
        <v/>
      </c>
      <c r="H1048" s="31">
        <f>H322/SUMIFS(H$3:H$722,$B$3:$B$722,$B1048)*SUMIFS(Calculations!$E$3:$E$53,Calculations!$A$3:$A$53,$B1048)</f>
        <v/>
      </c>
      <c r="I1048" s="31">
        <f>I322/SUMIFS(I$3:I$722,$B$3:$B$722,$B1048)*SUMIFS(Calculations!$E$3:$E$53,Calculations!$A$3:$A$53,$B1048)</f>
        <v/>
      </c>
      <c r="J1048" s="31">
        <f>J322/SUMIFS(J$3:J$722,$B$3:$B$722,$B1048)*SUMIFS(Calculations!$E$3:$E$53,Calculations!$A$3:$A$53,$B1048)</f>
        <v/>
      </c>
      <c r="K1048" s="31">
        <f>K322/SUMIFS(K$3:K$722,$B$3:$B$722,$B1048)*SUMIFS(Calculations!$E$3:$E$53,Calculations!$A$3:$A$53,$B1048)</f>
        <v/>
      </c>
      <c r="L1048" s="31">
        <f>L322/SUMIFS(L$3:L$722,$B$3:$B$722,$B1048)*SUMIFS(Calculations!$E$3:$E$53,Calculations!$A$3:$A$53,$B1048)</f>
        <v/>
      </c>
      <c r="M1048" s="31">
        <f>M322/SUMIFS(M$3:M$722,$B$3:$B$722,$B1048)*SUMIFS(Calculations!$E$3:$E$53,Calculations!$A$3:$A$53,$B1048)</f>
        <v/>
      </c>
      <c r="N1048" s="31">
        <f>N322/SUMIFS(N$3:N$722,$B$3:$B$722,$B1048)*SUMIFS(Calculations!$E$3:$E$53,Calculations!$A$3:$A$53,$B1048)</f>
        <v/>
      </c>
      <c r="O1048" s="31">
        <f>O322/SUMIFS(O$3:O$722,$B$3:$B$722,$B1048)*SUMIFS(Calculations!$E$3:$E$53,Calculations!$A$3:$A$53,$B1048)</f>
        <v/>
      </c>
      <c r="P1048" s="31">
        <f>P322/SUMIFS(P$3:P$722,$B$3:$B$722,$B1048)*SUMIFS(Calculations!$E$3:$E$53,Calculations!$A$3:$A$53,$B1048)</f>
        <v/>
      </c>
      <c r="Q1048" s="31">
        <f>Q322/SUMIFS(Q$3:Q$722,$B$3:$B$722,$B1048)*SUMIFS(Calculations!$E$3:$E$53,Calculations!$A$3:$A$53,$B1048)</f>
        <v/>
      </c>
      <c r="R1048" s="31">
        <f>R322/SUMIFS(R$3:R$722,$B$3:$B$722,$B1048)*SUMIFS(Calculations!$E$3:$E$53,Calculations!$A$3:$A$53,$B1048)</f>
        <v/>
      </c>
    </row>
    <row r="1049" ht="15.75" customHeight="1">
      <c r="B1049" s="31" t="inlineStr">
        <is>
          <t>MO</t>
        </is>
      </c>
      <c r="C1049" s="31" t="inlineStr">
        <is>
          <t>Generation</t>
        </is>
      </c>
      <c r="D1049" s="31" t="inlineStr">
        <is>
          <t>Imports</t>
        </is>
      </c>
      <c r="E1049" s="31">
        <f>LOOKUP(D1049,$U$2:$V$15,$V$2:$V$15)</f>
        <v/>
      </c>
      <c r="F1049" s="31">
        <f>F323/SUMIFS(F$3:F$722,$B$3:$B$722,$B1049)*SUMIFS(Calculations!$E$3:$E$53,Calculations!$A$3:$A$53,$B1049)</f>
        <v/>
      </c>
      <c r="G1049" s="31">
        <f>G323/SUMIFS(G$3:G$722,$B$3:$B$722,$B1049)*SUMIFS(Calculations!$E$3:$E$53,Calculations!$A$3:$A$53,$B1049)</f>
        <v/>
      </c>
      <c r="H1049" s="31">
        <f>H323/SUMIFS(H$3:H$722,$B$3:$B$722,$B1049)*SUMIFS(Calculations!$E$3:$E$53,Calculations!$A$3:$A$53,$B1049)</f>
        <v/>
      </c>
      <c r="I1049" s="31">
        <f>I323/SUMIFS(I$3:I$722,$B$3:$B$722,$B1049)*SUMIFS(Calculations!$E$3:$E$53,Calculations!$A$3:$A$53,$B1049)</f>
        <v/>
      </c>
      <c r="J1049" s="31">
        <f>J323/SUMIFS(J$3:J$722,$B$3:$B$722,$B1049)*SUMIFS(Calculations!$E$3:$E$53,Calculations!$A$3:$A$53,$B1049)</f>
        <v/>
      </c>
      <c r="K1049" s="31">
        <f>K323/SUMIFS(K$3:K$722,$B$3:$B$722,$B1049)*SUMIFS(Calculations!$E$3:$E$53,Calculations!$A$3:$A$53,$B1049)</f>
        <v/>
      </c>
      <c r="L1049" s="31">
        <f>L323/SUMIFS(L$3:L$722,$B$3:$B$722,$B1049)*SUMIFS(Calculations!$E$3:$E$53,Calculations!$A$3:$A$53,$B1049)</f>
        <v/>
      </c>
      <c r="M1049" s="31">
        <f>M323/SUMIFS(M$3:M$722,$B$3:$B$722,$B1049)*SUMIFS(Calculations!$E$3:$E$53,Calculations!$A$3:$A$53,$B1049)</f>
        <v/>
      </c>
      <c r="N1049" s="31">
        <f>N323/SUMIFS(N$3:N$722,$B$3:$B$722,$B1049)*SUMIFS(Calculations!$E$3:$E$53,Calculations!$A$3:$A$53,$B1049)</f>
        <v/>
      </c>
      <c r="O1049" s="31">
        <f>O323/SUMIFS(O$3:O$722,$B$3:$B$722,$B1049)*SUMIFS(Calculations!$E$3:$E$53,Calculations!$A$3:$A$53,$B1049)</f>
        <v/>
      </c>
      <c r="P1049" s="31">
        <f>P323/SUMIFS(P$3:P$722,$B$3:$B$722,$B1049)*SUMIFS(Calculations!$E$3:$E$53,Calculations!$A$3:$A$53,$B1049)</f>
        <v/>
      </c>
      <c r="Q1049" s="31">
        <f>Q323/SUMIFS(Q$3:Q$722,$B$3:$B$722,$B1049)*SUMIFS(Calculations!$E$3:$E$53,Calculations!$A$3:$A$53,$B1049)</f>
        <v/>
      </c>
      <c r="R1049" s="31">
        <f>R323/SUMIFS(R$3:R$722,$B$3:$B$722,$B1049)*SUMIFS(Calculations!$E$3:$E$53,Calculations!$A$3:$A$53,$B1049)</f>
        <v/>
      </c>
    </row>
    <row r="1050" ht="15.75" customHeight="1">
      <c r="B1050" s="31" t="inlineStr">
        <is>
          <t>MO</t>
        </is>
      </c>
      <c r="C1050" s="31" t="inlineStr">
        <is>
          <t>Generation</t>
        </is>
      </c>
      <c r="D1050" s="31" t="inlineStr">
        <is>
          <t>Land-based Wind</t>
        </is>
      </c>
      <c r="E1050" s="31">
        <f>LOOKUP(D1050,$U$2:$V$15,$V$2:$V$15)</f>
        <v/>
      </c>
      <c r="F1050" s="31">
        <f>F324/SUMIFS(F$3:F$722,$B$3:$B$722,$B1050)*SUMIFS(Calculations!$E$3:$E$53,Calculations!$A$3:$A$53,$B1050)</f>
        <v/>
      </c>
      <c r="G1050" s="31">
        <f>G324/SUMIFS(G$3:G$722,$B$3:$B$722,$B1050)*SUMIFS(Calculations!$E$3:$E$53,Calculations!$A$3:$A$53,$B1050)</f>
        <v/>
      </c>
      <c r="H1050" s="31">
        <f>H324/SUMIFS(H$3:H$722,$B$3:$B$722,$B1050)*SUMIFS(Calculations!$E$3:$E$53,Calculations!$A$3:$A$53,$B1050)</f>
        <v/>
      </c>
      <c r="I1050" s="31">
        <f>I324/SUMIFS(I$3:I$722,$B$3:$B$722,$B1050)*SUMIFS(Calculations!$E$3:$E$53,Calculations!$A$3:$A$53,$B1050)</f>
        <v/>
      </c>
      <c r="J1050" s="31">
        <f>J324/SUMIFS(J$3:J$722,$B$3:$B$722,$B1050)*SUMIFS(Calculations!$E$3:$E$53,Calculations!$A$3:$A$53,$B1050)</f>
        <v/>
      </c>
      <c r="K1050" s="31">
        <f>K324/SUMIFS(K$3:K$722,$B$3:$B$722,$B1050)*SUMIFS(Calculations!$E$3:$E$53,Calculations!$A$3:$A$53,$B1050)</f>
        <v/>
      </c>
      <c r="L1050" s="31">
        <f>L324/SUMIFS(L$3:L$722,$B$3:$B$722,$B1050)*SUMIFS(Calculations!$E$3:$E$53,Calculations!$A$3:$A$53,$B1050)</f>
        <v/>
      </c>
      <c r="M1050" s="31">
        <f>M324/SUMIFS(M$3:M$722,$B$3:$B$722,$B1050)*SUMIFS(Calculations!$E$3:$E$53,Calculations!$A$3:$A$53,$B1050)</f>
        <v/>
      </c>
      <c r="N1050" s="31">
        <f>N324/SUMIFS(N$3:N$722,$B$3:$B$722,$B1050)*SUMIFS(Calculations!$E$3:$E$53,Calculations!$A$3:$A$53,$B1050)</f>
        <v/>
      </c>
      <c r="O1050" s="31">
        <f>O324/SUMIFS(O$3:O$722,$B$3:$B$722,$B1050)*SUMIFS(Calculations!$E$3:$E$53,Calculations!$A$3:$A$53,$B1050)</f>
        <v/>
      </c>
      <c r="P1050" s="31">
        <f>P324/SUMIFS(P$3:P$722,$B$3:$B$722,$B1050)*SUMIFS(Calculations!$E$3:$E$53,Calculations!$A$3:$A$53,$B1050)</f>
        <v/>
      </c>
      <c r="Q1050" s="31">
        <f>Q324/SUMIFS(Q$3:Q$722,$B$3:$B$722,$B1050)*SUMIFS(Calculations!$E$3:$E$53,Calculations!$A$3:$A$53,$B1050)</f>
        <v/>
      </c>
      <c r="R1050" s="31">
        <f>R324/SUMIFS(R$3:R$722,$B$3:$B$722,$B1050)*SUMIFS(Calculations!$E$3:$E$53,Calculations!$A$3:$A$53,$B1050)</f>
        <v/>
      </c>
    </row>
    <row r="1051" ht="15.75" customHeight="1">
      <c r="B1051" s="31" t="inlineStr">
        <is>
          <t>MO</t>
        </is>
      </c>
      <c r="C1051" s="31" t="inlineStr">
        <is>
          <t>Generation</t>
        </is>
      </c>
      <c r="D1051" s="31" t="inlineStr">
        <is>
          <t>NG-CC</t>
        </is>
      </c>
      <c r="E1051" s="31">
        <f>LOOKUP(D1051,$U$2:$V$15,$V$2:$V$15)</f>
        <v/>
      </c>
      <c r="F1051" s="31">
        <f>F325/SUMIFS(F$3:F$722,$B$3:$B$722,$B1051)*SUMIFS(Calculations!$E$3:$E$53,Calculations!$A$3:$A$53,$B1051)</f>
        <v/>
      </c>
      <c r="G1051" s="31">
        <f>G325/SUMIFS(G$3:G$722,$B$3:$B$722,$B1051)*SUMIFS(Calculations!$E$3:$E$53,Calculations!$A$3:$A$53,$B1051)</f>
        <v/>
      </c>
      <c r="H1051" s="31">
        <f>H325/SUMIFS(H$3:H$722,$B$3:$B$722,$B1051)*SUMIFS(Calculations!$E$3:$E$53,Calculations!$A$3:$A$53,$B1051)</f>
        <v/>
      </c>
      <c r="I1051" s="31">
        <f>I325/SUMIFS(I$3:I$722,$B$3:$B$722,$B1051)*SUMIFS(Calculations!$E$3:$E$53,Calculations!$A$3:$A$53,$B1051)</f>
        <v/>
      </c>
      <c r="J1051" s="31">
        <f>J325/SUMIFS(J$3:J$722,$B$3:$B$722,$B1051)*SUMIFS(Calculations!$E$3:$E$53,Calculations!$A$3:$A$53,$B1051)</f>
        <v/>
      </c>
      <c r="K1051" s="31">
        <f>K325/SUMIFS(K$3:K$722,$B$3:$B$722,$B1051)*SUMIFS(Calculations!$E$3:$E$53,Calculations!$A$3:$A$53,$B1051)</f>
        <v/>
      </c>
      <c r="L1051" s="31">
        <f>L325/SUMIFS(L$3:L$722,$B$3:$B$722,$B1051)*SUMIFS(Calculations!$E$3:$E$53,Calculations!$A$3:$A$53,$B1051)</f>
        <v/>
      </c>
      <c r="M1051" s="31">
        <f>M325/SUMIFS(M$3:M$722,$B$3:$B$722,$B1051)*SUMIFS(Calculations!$E$3:$E$53,Calculations!$A$3:$A$53,$B1051)</f>
        <v/>
      </c>
      <c r="N1051" s="31">
        <f>N325/SUMIFS(N$3:N$722,$B$3:$B$722,$B1051)*SUMIFS(Calculations!$E$3:$E$53,Calculations!$A$3:$A$53,$B1051)</f>
        <v/>
      </c>
      <c r="O1051" s="31">
        <f>O325/SUMIFS(O$3:O$722,$B$3:$B$722,$B1051)*SUMIFS(Calculations!$E$3:$E$53,Calculations!$A$3:$A$53,$B1051)</f>
        <v/>
      </c>
      <c r="P1051" s="31">
        <f>P325/SUMIFS(P$3:P$722,$B$3:$B$722,$B1051)*SUMIFS(Calculations!$E$3:$E$53,Calculations!$A$3:$A$53,$B1051)</f>
        <v/>
      </c>
      <c r="Q1051" s="31">
        <f>Q325/SUMIFS(Q$3:Q$722,$B$3:$B$722,$B1051)*SUMIFS(Calculations!$E$3:$E$53,Calculations!$A$3:$A$53,$B1051)</f>
        <v/>
      </c>
      <c r="R1051" s="31">
        <f>R325/SUMIFS(R$3:R$722,$B$3:$B$722,$B1051)*SUMIFS(Calculations!$E$3:$E$53,Calculations!$A$3:$A$53,$B1051)</f>
        <v/>
      </c>
    </row>
    <row r="1052" ht="15.75" customHeight="1">
      <c r="B1052" s="31" t="inlineStr">
        <is>
          <t>MO</t>
        </is>
      </c>
      <c r="C1052" s="31" t="inlineStr">
        <is>
          <t>Generation</t>
        </is>
      </c>
      <c r="D1052" s="31" t="inlineStr">
        <is>
          <t>NG-CT</t>
        </is>
      </c>
      <c r="E1052" s="31">
        <f>LOOKUP(D1052,$U$2:$V$15,$V$2:$V$15)</f>
        <v/>
      </c>
      <c r="F1052" s="31">
        <f>F326/SUMIFS(F$3:F$722,$B$3:$B$722,$B1052)*SUMIFS(Calculations!$E$3:$E$53,Calculations!$A$3:$A$53,$B1052)</f>
        <v/>
      </c>
      <c r="G1052" s="31">
        <f>G326/SUMIFS(G$3:G$722,$B$3:$B$722,$B1052)*SUMIFS(Calculations!$E$3:$E$53,Calculations!$A$3:$A$53,$B1052)</f>
        <v/>
      </c>
      <c r="H1052" s="31">
        <f>H326/SUMIFS(H$3:H$722,$B$3:$B$722,$B1052)*SUMIFS(Calculations!$E$3:$E$53,Calculations!$A$3:$A$53,$B1052)</f>
        <v/>
      </c>
      <c r="I1052" s="31">
        <f>I326/SUMIFS(I$3:I$722,$B$3:$B$722,$B1052)*SUMIFS(Calculations!$E$3:$E$53,Calculations!$A$3:$A$53,$B1052)</f>
        <v/>
      </c>
      <c r="J1052" s="31">
        <f>J326/SUMIFS(J$3:J$722,$B$3:$B$722,$B1052)*SUMIFS(Calculations!$E$3:$E$53,Calculations!$A$3:$A$53,$B1052)</f>
        <v/>
      </c>
      <c r="K1052" s="31">
        <f>K326/SUMIFS(K$3:K$722,$B$3:$B$722,$B1052)*SUMIFS(Calculations!$E$3:$E$53,Calculations!$A$3:$A$53,$B1052)</f>
        <v/>
      </c>
      <c r="L1052" s="31">
        <f>L326/SUMIFS(L$3:L$722,$B$3:$B$722,$B1052)*SUMIFS(Calculations!$E$3:$E$53,Calculations!$A$3:$A$53,$B1052)</f>
        <v/>
      </c>
      <c r="M1052" s="31">
        <f>M326/SUMIFS(M$3:M$722,$B$3:$B$722,$B1052)*SUMIFS(Calculations!$E$3:$E$53,Calculations!$A$3:$A$53,$B1052)</f>
        <v/>
      </c>
      <c r="N1052" s="31">
        <f>N326/SUMIFS(N$3:N$722,$B$3:$B$722,$B1052)*SUMIFS(Calculations!$E$3:$E$53,Calculations!$A$3:$A$53,$B1052)</f>
        <v/>
      </c>
      <c r="O1052" s="31">
        <f>O326/SUMIFS(O$3:O$722,$B$3:$B$722,$B1052)*SUMIFS(Calculations!$E$3:$E$53,Calculations!$A$3:$A$53,$B1052)</f>
        <v/>
      </c>
      <c r="P1052" s="31">
        <f>P326/SUMIFS(P$3:P$722,$B$3:$B$722,$B1052)*SUMIFS(Calculations!$E$3:$E$53,Calculations!$A$3:$A$53,$B1052)</f>
        <v/>
      </c>
      <c r="Q1052" s="31">
        <f>Q326/SUMIFS(Q$3:Q$722,$B$3:$B$722,$B1052)*SUMIFS(Calculations!$E$3:$E$53,Calculations!$A$3:$A$53,$B1052)</f>
        <v/>
      </c>
      <c r="R1052" s="31">
        <f>R326/SUMIFS(R$3:R$722,$B$3:$B$722,$B1052)*SUMIFS(Calculations!$E$3:$E$53,Calculations!$A$3:$A$53,$B1052)</f>
        <v/>
      </c>
    </row>
    <row r="1053" ht="15.75" customHeight="1">
      <c r="B1053" s="31" t="inlineStr">
        <is>
          <t>MO</t>
        </is>
      </c>
      <c r="C1053" s="31" t="inlineStr">
        <is>
          <t>Generation</t>
        </is>
      </c>
      <c r="D1053" s="31" t="inlineStr">
        <is>
          <t>Nuclear</t>
        </is>
      </c>
      <c r="E1053" s="31">
        <f>LOOKUP(D1053,$U$2:$V$15,$V$2:$V$15)</f>
        <v/>
      </c>
      <c r="F1053" s="31">
        <f>F327/SUMIFS(F$3:F$722,$B$3:$B$722,$B1053)*SUMIFS(Calculations!$E$3:$E$53,Calculations!$A$3:$A$53,$B1053)</f>
        <v/>
      </c>
      <c r="G1053" s="31">
        <f>G327/SUMIFS(G$3:G$722,$B$3:$B$722,$B1053)*SUMIFS(Calculations!$E$3:$E$53,Calculations!$A$3:$A$53,$B1053)</f>
        <v/>
      </c>
      <c r="H1053" s="31">
        <f>H327/SUMIFS(H$3:H$722,$B$3:$B$722,$B1053)*SUMIFS(Calculations!$E$3:$E$53,Calculations!$A$3:$A$53,$B1053)</f>
        <v/>
      </c>
      <c r="I1053" s="31">
        <f>I327/SUMIFS(I$3:I$722,$B$3:$B$722,$B1053)*SUMIFS(Calculations!$E$3:$E$53,Calculations!$A$3:$A$53,$B1053)</f>
        <v/>
      </c>
      <c r="J1053" s="31">
        <f>J327/SUMIFS(J$3:J$722,$B$3:$B$722,$B1053)*SUMIFS(Calculations!$E$3:$E$53,Calculations!$A$3:$A$53,$B1053)</f>
        <v/>
      </c>
      <c r="K1053" s="31">
        <f>K327/SUMIFS(K$3:K$722,$B$3:$B$722,$B1053)*SUMIFS(Calculations!$E$3:$E$53,Calculations!$A$3:$A$53,$B1053)</f>
        <v/>
      </c>
      <c r="L1053" s="31">
        <f>L327/SUMIFS(L$3:L$722,$B$3:$B$722,$B1053)*SUMIFS(Calculations!$E$3:$E$53,Calculations!$A$3:$A$53,$B1053)</f>
        <v/>
      </c>
      <c r="M1053" s="31">
        <f>M327/SUMIFS(M$3:M$722,$B$3:$B$722,$B1053)*SUMIFS(Calculations!$E$3:$E$53,Calculations!$A$3:$A$53,$B1053)</f>
        <v/>
      </c>
      <c r="N1053" s="31">
        <f>N327/SUMIFS(N$3:N$722,$B$3:$B$722,$B1053)*SUMIFS(Calculations!$E$3:$E$53,Calculations!$A$3:$A$53,$B1053)</f>
        <v/>
      </c>
      <c r="O1053" s="31">
        <f>O327/SUMIFS(O$3:O$722,$B$3:$B$722,$B1053)*SUMIFS(Calculations!$E$3:$E$53,Calculations!$A$3:$A$53,$B1053)</f>
        <v/>
      </c>
      <c r="P1053" s="31">
        <f>P327/SUMIFS(P$3:P$722,$B$3:$B$722,$B1053)*SUMIFS(Calculations!$E$3:$E$53,Calculations!$A$3:$A$53,$B1053)</f>
        <v/>
      </c>
      <c r="Q1053" s="31">
        <f>Q327/SUMIFS(Q$3:Q$722,$B$3:$B$722,$B1053)*SUMIFS(Calculations!$E$3:$E$53,Calculations!$A$3:$A$53,$B1053)</f>
        <v/>
      </c>
      <c r="R1053" s="31">
        <f>R327/SUMIFS(R$3:R$722,$B$3:$B$722,$B1053)*SUMIFS(Calculations!$E$3:$E$53,Calculations!$A$3:$A$53,$B1053)</f>
        <v/>
      </c>
    </row>
    <row r="1054" ht="15.75" customHeight="1">
      <c r="B1054" s="31" t="inlineStr">
        <is>
          <t>MO</t>
        </is>
      </c>
      <c r="C1054" s="31" t="inlineStr">
        <is>
          <t>Generation</t>
        </is>
      </c>
      <c r="D1054" s="31" t="inlineStr">
        <is>
          <t>Offshore Wind</t>
        </is>
      </c>
      <c r="E1054" s="31">
        <f>LOOKUP(D1054,$U$2:$V$15,$V$2:$V$15)</f>
        <v/>
      </c>
      <c r="F1054" s="31">
        <f>F328/SUMIFS(F$3:F$722,$B$3:$B$722,$B1054)*SUMIFS(Calculations!$E$3:$E$53,Calculations!$A$3:$A$53,$B1054)</f>
        <v/>
      </c>
      <c r="G1054" s="31">
        <f>G328/SUMIFS(G$3:G$722,$B$3:$B$722,$B1054)*SUMIFS(Calculations!$E$3:$E$53,Calculations!$A$3:$A$53,$B1054)</f>
        <v/>
      </c>
      <c r="H1054" s="31">
        <f>H328/SUMIFS(H$3:H$722,$B$3:$B$722,$B1054)*SUMIFS(Calculations!$E$3:$E$53,Calculations!$A$3:$A$53,$B1054)</f>
        <v/>
      </c>
      <c r="I1054" s="31">
        <f>I328/SUMIFS(I$3:I$722,$B$3:$B$722,$B1054)*SUMIFS(Calculations!$E$3:$E$53,Calculations!$A$3:$A$53,$B1054)</f>
        <v/>
      </c>
      <c r="J1054" s="31">
        <f>J328/SUMIFS(J$3:J$722,$B$3:$B$722,$B1054)*SUMIFS(Calculations!$E$3:$E$53,Calculations!$A$3:$A$53,$B1054)</f>
        <v/>
      </c>
      <c r="K1054" s="31">
        <f>K328/SUMIFS(K$3:K$722,$B$3:$B$722,$B1054)*SUMIFS(Calculations!$E$3:$E$53,Calculations!$A$3:$A$53,$B1054)</f>
        <v/>
      </c>
      <c r="L1054" s="31">
        <f>L328/SUMIFS(L$3:L$722,$B$3:$B$722,$B1054)*SUMIFS(Calculations!$E$3:$E$53,Calculations!$A$3:$A$53,$B1054)</f>
        <v/>
      </c>
      <c r="M1054" s="31">
        <f>M328/SUMIFS(M$3:M$722,$B$3:$B$722,$B1054)*SUMIFS(Calculations!$E$3:$E$53,Calculations!$A$3:$A$53,$B1054)</f>
        <v/>
      </c>
      <c r="N1054" s="31">
        <f>N328/SUMIFS(N$3:N$722,$B$3:$B$722,$B1054)*SUMIFS(Calculations!$E$3:$E$53,Calculations!$A$3:$A$53,$B1054)</f>
        <v/>
      </c>
      <c r="O1054" s="31">
        <f>O328/SUMIFS(O$3:O$722,$B$3:$B$722,$B1054)*SUMIFS(Calculations!$E$3:$E$53,Calculations!$A$3:$A$53,$B1054)</f>
        <v/>
      </c>
      <c r="P1054" s="31">
        <f>P328/SUMIFS(P$3:P$722,$B$3:$B$722,$B1054)*SUMIFS(Calculations!$E$3:$E$53,Calculations!$A$3:$A$53,$B1054)</f>
        <v/>
      </c>
      <c r="Q1054" s="31">
        <f>Q328/SUMIFS(Q$3:Q$722,$B$3:$B$722,$B1054)*SUMIFS(Calculations!$E$3:$E$53,Calculations!$A$3:$A$53,$B1054)</f>
        <v/>
      </c>
      <c r="R1054" s="31">
        <f>R328/SUMIFS(R$3:R$722,$B$3:$B$722,$B1054)*SUMIFS(Calculations!$E$3:$E$53,Calculations!$A$3:$A$53,$B1054)</f>
        <v/>
      </c>
    </row>
    <row r="1055" ht="15.75" customHeight="1">
      <c r="B1055" s="31" t="inlineStr">
        <is>
          <t>MO</t>
        </is>
      </c>
      <c r="C1055" s="31" t="inlineStr">
        <is>
          <t>Generation</t>
        </is>
      </c>
      <c r="D1055" s="31" t="inlineStr">
        <is>
          <t>Oil-Gas-Steam</t>
        </is>
      </c>
      <c r="E1055" s="31">
        <f>LOOKUP(D1055,$U$2:$V$15,$V$2:$V$15)</f>
        <v/>
      </c>
      <c r="F1055" s="31">
        <f>F329/SUMIFS(F$3:F$722,$B$3:$B$722,$B1055)*SUMIFS(Calculations!$E$3:$E$53,Calculations!$A$3:$A$53,$B1055)</f>
        <v/>
      </c>
      <c r="G1055" s="31">
        <f>G329/SUMIFS(G$3:G$722,$B$3:$B$722,$B1055)*SUMIFS(Calculations!$E$3:$E$53,Calculations!$A$3:$A$53,$B1055)</f>
        <v/>
      </c>
      <c r="H1055" s="31">
        <f>H329/SUMIFS(H$3:H$722,$B$3:$B$722,$B1055)*SUMIFS(Calculations!$E$3:$E$53,Calculations!$A$3:$A$53,$B1055)</f>
        <v/>
      </c>
      <c r="I1055" s="31">
        <f>I329/SUMIFS(I$3:I$722,$B$3:$B$722,$B1055)*SUMIFS(Calculations!$E$3:$E$53,Calculations!$A$3:$A$53,$B1055)</f>
        <v/>
      </c>
      <c r="J1055" s="31">
        <f>J329/SUMIFS(J$3:J$722,$B$3:$B$722,$B1055)*SUMIFS(Calculations!$E$3:$E$53,Calculations!$A$3:$A$53,$B1055)</f>
        <v/>
      </c>
      <c r="K1055" s="31">
        <f>K329/SUMIFS(K$3:K$722,$B$3:$B$722,$B1055)*SUMIFS(Calculations!$E$3:$E$53,Calculations!$A$3:$A$53,$B1055)</f>
        <v/>
      </c>
      <c r="L1055" s="31">
        <f>L329/SUMIFS(L$3:L$722,$B$3:$B$722,$B1055)*SUMIFS(Calculations!$E$3:$E$53,Calculations!$A$3:$A$53,$B1055)</f>
        <v/>
      </c>
      <c r="M1055" s="31">
        <f>M329/SUMIFS(M$3:M$722,$B$3:$B$722,$B1055)*SUMIFS(Calculations!$E$3:$E$53,Calculations!$A$3:$A$53,$B1055)</f>
        <v/>
      </c>
      <c r="N1055" s="31">
        <f>N329/SUMIFS(N$3:N$722,$B$3:$B$722,$B1055)*SUMIFS(Calculations!$E$3:$E$53,Calculations!$A$3:$A$53,$B1055)</f>
        <v/>
      </c>
      <c r="O1055" s="31">
        <f>O329/SUMIFS(O$3:O$722,$B$3:$B$722,$B1055)*SUMIFS(Calculations!$E$3:$E$53,Calculations!$A$3:$A$53,$B1055)</f>
        <v/>
      </c>
      <c r="P1055" s="31">
        <f>P329/SUMIFS(P$3:P$722,$B$3:$B$722,$B1055)*SUMIFS(Calculations!$E$3:$E$53,Calculations!$A$3:$A$53,$B1055)</f>
        <v/>
      </c>
      <c r="Q1055" s="31">
        <f>Q329/SUMIFS(Q$3:Q$722,$B$3:$B$722,$B1055)*SUMIFS(Calculations!$E$3:$E$53,Calculations!$A$3:$A$53,$B1055)</f>
        <v/>
      </c>
      <c r="R1055" s="31">
        <f>R329/SUMIFS(R$3:R$722,$B$3:$B$722,$B1055)*SUMIFS(Calculations!$E$3:$E$53,Calculations!$A$3:$A$53,$B1055)</f>
        <v/>
      </c>
    </row>
    <row r="1056" ht="15.75" customHeight="1">
      <c r="B1056" s="31" t="inlineStr">
        <is>
          <t>MO</t>
        </is>
      </c>
      <c r="C1056" s="31" t="inlineStr">
        <is>
          <t>Generation</t>
        </is>
      </c>
      <c r="D1056" s="31" t="inlineStr">
        <is>
          <t>Rooftop PV</t>
        </is>
      </c>
      <c r="E1056" s="31">
        <f>LOOKUP(D1056,$U$2:$V$15,$V$2:$V$15)</f>
        <v/>
      </c>
      <c r="F1056" s="31">
        <f>F330/SUMIFS(F$3:F$722,$B$3:$B$722,$B1056)*SUMIFS(Calculations!$E$3:$E$53,Calculations!$A$3:$A$53,$B1056)</f>
        <v/>
      </c>
      <c r="G1056" s="31">
        <f>G330/SUMIFS(G$3:G$722,$B$3:$B$722,$B1056)*SUMIFS(Calculations!$E$3:$E$53,Calculations!$A$3:$A$53,$B1056)</f>
        <v/>
      </c>
      <c r="H1056" s="31">
        <f>H330/SUMIFS(H$3:H$722,$B$3:$B$722,$B1056)*SUMIFS(Calculations!$E$3:$E$53,Calculations!$A$3:$A$53,$B1056)</f>
        <v/>
      </c>
      <c r="I1056" s="31">
        <f>I330/SUMIFS(I$3:I$722,$B$3:$B$722,$B1056)*SUMIFS(Calculations!$E$3:$E$53,Calculations!$A$3:$A$53,$B1056)</f>
        <v/>
      </c>
      <c r="J1056" s="31">
        <f>J330/SUMIFS(J$3:J$722,$B$3:$B$722,$B1056)*SUMIFS(Calculations!$E$3:$E$53,Calculations!$A$3:$A$53,$B1056)</f>
        <v/>
      </c>
      <c r="K1056" s="31">
        <f>K330/SUMIFS(K$3:K$722,$B$3:$B$722,$B1056)*SUMIFS(Calculations!$E$3:$E$53,Calculations!$A$3:$A$53,$B1056)</f>
        <v/>
      </c>
      <c r="L1056" s="31">
        <f>L330/SUMIFS(L$3:L$722,$B$3:$B$722,$B1056)*SUMIFS(Calculations!$E$3:$E$53,Calculations!$A$3:$A$53,$B1056)</f>
        <v/>
      </c>
      <c r="M1056" s="31">
        <f>M330/SUMIFS(M$3:M$722,$B$3:$B$722,$B1056)*SUMIFS(Calculations!$E$3:$E$53,Calculations!$A$3:$A$53,$B1056)</f>
        <v/>
      </c>
      <c r="N1056" s="31">
        <f>N330/SUMIFS(N$3:N$722,$B$3:$B$722,$B1056)*SUMIFS(Calculations!$E$3:$E$53,Calculations!$A$3:$A$53,$B1056)</f>
        <v/>
      </c>
      <c r="O1056" s="31">
        <f>O330/SUMIFS(O$3:O$722,$B$3:$B$722,$B1056)*SUMIFS(Calculations!$E$3:$E$53,Calculations!$A$3:$A$53,$B1056)</f>
        <v/>
      </c>
      <c r="P1056" s="31">
        <f>P330/SUMIFS(P$3:P$722,$B$3:$B$722,$B1056)*SUMIFS(Calculations!$E$3:$E$53,Calculations!$A$3:$A$53,$B1056)</f>
        <v/>
      </c>
      <c r="Q1056" s="31">
        <f>Q330/SUMIFS(Q$3:Q$722,$B$3:$B$722,$B1056)*SUMIFS(Calculations!$E$3:$E$53,Calculations!$A$3:$A$53,$B1056)</f>
        <v/>
      </c>
      <c r="R1056" s="31">
        <f>R330/SUMIFS(R$3:R$722,$B$3:$B$722,$B1056)*SUMIFS(Calculations!$E$3:$E$53,Calculations!$A$3:$A$53,$B1056)</f>
        <v/>
      </c>
    </row>
    <row r="1057" ht="15.75" customHeight="1">
      <c r="B1057" s="31" t="inlineStr">
        <is>
          <t>MO</t>
        </is>
      </c>
      <c r="C1057" s="31" t="inlineStr">
        <is>
          <t>Generation</t>
        </is>
      </c>
      <c r="D1057" s="31" t="inlineStr">
        <is>
          <t>Storage</t>
        </is>
      </c>
      <c r="E1057" s="31">
        <f>LOOKUP(D1057,$U$2:$V$15,$V$2:$V$15)</f>
        <v/>
      </c>
      <c r="F1057" s="31">
        <f>F331/SUMIFS(F$3:F$722,$B$3:$B$722,$B1057)*SUMIFS(Calculations!$E$3:$E$53,Calculations!$A$3:$A$53,$B1057)</f>
        <v/>
      </c>
      <c r="G1057" s="31">
        <f>G331/SUMIFS(G$3:G$722,$B$3:$B$722,$B1057)*SUMIFS(Calculations!$E$3:$E$53,Calculations!$A$3:$A$53,$B1057)</f>
        <v/>
      </c>
      <c r="H1057" s="31">
        <f>H331/SUMIFS(H$3:H$722,$B$3:$B$722,$B1057)*SUMIFS(Calculations!$E$3:$E$53,Calculations!$A$3:$A$53,$B1057)</f>
        <v/>
      </c>
      <c r="I1057" s="31">
        <f>I331/SUMIFS(I$3:I$722,$B$3:$B$722,$B1057)*SUMIFS(Calculations!$E$3:$E$53,Calculations!$A$3:$A$53,$B1057)</f>
        <v/>
      </c>
      <c r="J1057" s="31">
        <f>J331/SUMIFS(J$3:J$722,$B$3:$B$722,$B1057)*SUMIFS(Calculations!$E$3:$E$53,Calculations!$A$3:$A$53,$B1057)</f>
        <v/>
      </c>
      <c r="K1057" s="31">
        <f>K331/SUMIFS(K$3:K$722,$B$3:$B$722,$B1057)*SUMIFS(Calculations!$E$3:$E$53,Calculations!$A$3:$A$53,$B1057)</f>
        <v/>
      </c>
      <c r="L1057" s="31">
        <f>L331/SUMIFS(L$3:L$722,$B$3:$B$722,$B1057)*SUMIFS(Calculations!$E$3:$E$53,Calculations!$A$3:$A$53,$B1057)</f>
        <v/>
      </c>
      <c r="M1057" s="31">
        <f>M331/SUMIFS(M$3:M$722,$B$3:$B$722,$B1057)*SUMIFS(Calculations!$E$3:$E$53,Calculations!$A$3:$A$53,$B1057)</f>
        <v/>
      </c>
      <c r="N1057" s="31">
        <f>N331/SUMIFS(N$3:N$722,$B$3:$B$722,$B1057)*SUMIFS(Calculations!$E$3:$E$53,Calculations!$A$3:$A$53,$B1057)</f>
        <v/>
      </c>
      <c r="O1057" s="31">
        <f>O331/SUMIFS(O$3:O$722,$B$3:$B$722,$B1057)*SUMIFS(Calculations!$E$3:$E$53,Calculations!$A$3:$A$53,$B1057)</f>
        <v/>
      </c>
      <c r="P1057" s="31">
        <f>P331/SUMIFS(P$3:P$722,$B$3:$B$722,$B1057)*SUMIFS(Calculations!$E$3:$E$53,Calculations!$A$3:$A$53,$B1057)</f>
        <v/>
      </c>
      <c r="Q1057" s="31">
        <f>Q331/SUMIFS(Q$3:Q$722,$B$3:$B$722,$B1057)*SUMIFS(Calculations!$E$3:$E$53,Calculations!$A$3:$A$53,$B1057)</f>
        <v/>
      </c>
      <c r="R1057" s="31">
        <f>R331/SUMIFS(R$3:R$722,$B$3:$B$722,$B1057)*SUMIFS(Calculations!$E$3:$E$53,Calculations!$A$3:$A$53,$B1057)</f>
        <v/>
      </c>
    </row>
    <row r="1058" ht="15.75" customHeight="1">
      <c r="B1058" s="31" t="inlineStr">
        <is>
          <t>MO</t>
        </is>
      </c>
      <c r="C1058" s="31" t="inlineStr">
        <is>
          <t>Generation</t>
        </is>
      </c>
      <c r="D1058" s="31" t="inlineStr">
        <is>
          <t>Utility PV</t>
        </is>
      </c>
      <c r="E1058" s="31">
        <f>LOOKUP(D1058,$U$2:$V$15,$V$2:$V$15)</f>
        <v/>
      </c>
      <c r="F1058" s="31">
        <f>F332/SUMIFS(F$3:F$722,$B$3:$B$722,$B1058)*SUMIFS(Calculations!$E$3:$E$53,Calculations!$A$3:$A$53,$B1058)</f>
        <v/>
      </c>
      <c r="G1058" s="31">
        <f>G332/SUMIFS(G$3:G$722,$B$3:$B$722,$B1058)*SUMIFS(Calculations!$E$3:$E$53,Calculations!$A$3:$A$53,$B1058)</f>
        <v/>
      </c>
      <c r="H1058" s="31">
        <f>H332/SUMIFS(H$3:H$722,$B$3:$B$722,$B1058)*SUMIFS(Calculations!$E$3:$E$53,Calculations!$A$3:$A$53,$B1058)</f>
        <v/>
      </c>
      <c r="I1058" s="31">
        <f>I332/SUMIFS(I$3:I$722,$B$3:$B$722,$B1058)*SUMIFS(Calculations!$E$3:$E$53,Calculations!$A$3:$A$53,$B1058)</f>
        <v/>
      </c>
      <c r="J1058" s="31">
        <f>J332/SUMIFS(J$3:J$722,$B$3:$B$722,$B1058)*SUMIFS(Calculations!$E$3:$E$53,Calculations!$A$3:$A$53,$B1058)</f>
        <v/>
      </c>
      <c r="K1058" s="31">
        <f>K332/SUMIFS(K$3:K$722,$B$3:$B$722,$B1058)*SUMIFS(Calculations!$E$3:$E$53,Calculations!$A$3:$A$53,$B1058)</f>
        <v/>
      </c>
      <c r="L1058" s="31">
        <f>L332/SUMIFS(L$3:L$722,$B$3:$B$722,$B1058)*SUMIFS(Calculations!$E$3:$E$53,Calculations!$A$3:$A$53,$B1058)</f>
        <v/>
      </c>
      <c r="M1058" s="31">
        <f>M332/SUMIFS(M$3:M$722,$B$3:$B$722,$B1058)*SUMIFS(Calculations!$E$3:$E$53,Calculations!$A$3:$A$53,$B1058)</f>
        <v/>
      </c>
      <c r="N1058" s="31">
        <f>N332/SUMIFS(N$3:N$722,$B$3:$B$722,$B1058)*SUMIFS(Calculations!$E$3:$E$53,Calculations!$A$3:$A$53,$B1058)</f>
        <v/>
      </c>
      <c r="O1058" s="31">
        <f>O332/SUMIFS(O$3:O$722,$B$3:$B$722,$B1058)*SUMIFS(Calculations!$E$3:$E$53,Calculations!$A$3:$A$53,$B1058)</f>
        <v/>
      </c>
      <c r="P1058" s="31">
        <f>P332/SUMIFS(P$3:P$722,$B$3:$B$722,$B1058)*SUMIFS(Calculations!$E$3:$E$53,Calculations!$A$3:$A$53,$B1058)</f>
        <v/>
      </c>
      <c r="Q1058" s="31">
        <f>Q332/SUMIFS(Q$3:Q$722,$B$3:$B$722,$B1058)*SUMIFS(Calculations!$E$3:$E$53,Calculations!$A$3:$A$53,$B1058)</f>
        <v/>
      </c>
      <c r="R1058" s="31">
        <f>R332/SUMIFS(R$3:R$722,$B$3:$B$722,$B1058)*SUMIFS(Calculations!$E$3:$E$53,Calculations!$A$3:$A$53,$B1058)</f>
        <v/>
      </c>
    </row>
    <row r="1059" ht="15.75" customHeight="1">
      <c r="B1059" s="31" t="inlineStr">
        <is>
          <t>MS</t>
        </is>
      </c>
      <c r="C1059" s="31" t="inlineStr">
        <is>
          <t>Generation</t>
        </is>
      </c>
      <c r="D1059" s="31" t="inlineStr">
        <is>
          <t>Biopower</t>
        </is>
      </c>
      <c r="E1059" s="31">
        <f>LOOKUP(D1059,$U$2:$V$15,$V$2:$V$15)</f>
        <v/>
      </c>
      <c r="F1059" s="31">
        <f>F333/SUMIFS(F$3:F$722,$B$3:$B$722,$B1059)*SUMIFS(Calculations!$E$3:$E$53,Calculations!$A$3:$A$53,$B1059)</f>
        <v/>
      </c>
      <c r="G1059" s="31">
        <f>G333/SUMIFS(G$3:G$722,$B$3:$B$722,$B1059)*SUMIFS(Calculations!$E$3:$E$53,Calculations!$A$3:$A$53,$B1059)</f>
        <v/>
      </c>
      <c r="H1059" s="31">
        <f>H333/SUMIFS(H$3:H$722,$B$3:$B$722,$B1059)*SUMIFS(Calculations!$E$3:$E$53,Calculations!$A$3:$A$53,$B1059)</f>
        <v/>
      </c>
      <c r="I1059" s="31">
        <f>I333/SUMIFS(I$3:I$722,$B$3:$B$722,$B1059)*SUMIFS(Calculations!$E$3:$E$53,Calculations!$A$3:$A$53,$B1059)</f>
        <v/>
      </c>
      <c r="J1059" s="31">
        <f>J333/SUMIFS(J$3:J$722,$B$3:$B$722,$B1059)*SUMIFS(Calculations!$E$3:$E$53,Calculations!$A$3:$A$53,$B1059)</f>
        <v/>
      </c>
      <c r="K1059" s="31">
        <f>K333/SUMIFS(K$3:K$722,$B$3:$B$722,$B1059)*SUMIFS(Calculations!$E$3:$E$53,Calculations!$A$3:$A$53,$B1059)</f>
        <v/>
      </c>
      <c r="L1059" s="31">
        <f>L333/SUMIFS(L$3:L$722,$B$3:$B$722,$B1059)*SUMIFS(Calculations!$E$3:$E$53,Calculations!$A$3:$A$53,$B1059)</f>
        <v/>
      </c>
      <c r="M1059" s="31">
        <f>M333/SUMIFS(M$3:M$722,$B$3:$B$722,$B1059)*SUMIFS(Calculations!$E$3:$E$53,Calculations!$A$3:$A$53,$B1059)</f>
        <v/>
      </c>
      <c r="N1059" s="31">
        <f>N333/SUMIFS(N$3:N$722,$B$3:$B$722,$B1059)*SUMIFS(Calculations!$E$3:$E$53,Calculations!$A$3:$A$53,$B1059)</f>
        <v/>
      </c>
      <c r="O1059" s="31">
        <f>O333/SUMIFS(O$3:O$722,$B$3:$B$722,$B1059)*SUMIFS(Calculations!$E$3:$E$53,Calculations!$A$3:$A$53,$B1059)</f>
        <v/>
      </c>
      <c r="P1059" s="31">
        <f>P333/SUMIFS(P$3:P$722,$B$3:$B$722,$B1059)*SUMIFS(Calculations!$E$3:$E$53,Calculations!$A$3:$A$53,$B1059)</f>
        <v/>
      </c>
      <c r="Q1059" s="31">
        <f>Q333/SUMIFS(Q$3:Q$722,$B$3:$B$722,$B1059)*SUMIFS(Calculations!$E$3:$E$53,Calculations!$A$3:$A$53,$B1059)</f>
        <v/>
      </c>
      <c r="R1059" s="31">
        <f>R333/SUMIFS(R$3:R$722,$B$3:$B$722,$B1059)*SUMIFS(Calculations!$E$3:$E$53,Calculations!$A$3:$A$53,$B1059)</f>
        <v/>
      </c>
    </row>
    <row r="1060" ht="15.75" customHeight="1">
      <c r="B1060" s="31" t="inlineStr">
        <is>
          <t>MS</t>
        </is>
      </c>
      <c r="C1060" s="31" t="inlineStr">
        <is>
          <t>Generation</t>
        </is>
      </c>
      <c r="D1060" s="31" t="inlineStr">
        <is>
          <t>Coal</t>
        </is>
      </c>
      <c r="E1060" s="31">
        <f>LOOKUP(D1060,$U$2:$V$15,$V$2:$V$15)</f>
        <v/>
      </c>
      <c r="F1060" s="31">
        <f>F334/SUMIFS(F$3:F$722,$B$3:$B$722,$B1060)*SUMIFS(Calculations!$E$3:$E$53,Calculations!$A$3:$A$53,$B1060)</f>
        <v/>
      </c>
      <c r="G1060" s="31">
        <f>G334/SUMIFS(G$3:G$722,$B$3:$B$722,$B1060)*SUMIFS(Calculations!$E$3:$E$53,Calculations!$A$3:$A$53,$B1060)</f>
        <v/>
      </c>
      <c r="H1060" s="31">
        <f>H334/SUMIFS(H$3:H$722,$B$3:$B$722,$B1060)*SUMIFS(Calculations!$E$3:$E$53,Calculations!$A$3:$A$53,$B1060)</f>
        <v/>
      </c>
      <c r="I1060" s="31">
        <f>I334/SUMIFS(I$3:I$722,$B$3:$B$722,$B1060)*SUMIFS(Calculations!$E$3:$E$53,Calculations!$A$3:$A$53,$B1060)</f>
        <v/>
      </c>
      <c r="J1060" s="31">
        <f>J334/SUMIFS(J$3:J$722,$B$3:$B$722,$B1060)*SUMIFS(Calculations!$E$3:$E$53,Calculations!$A$3:$A$53,$B1060)</f>
        <v/>
      </c>
      <c r="K1060" s="31">
        <f>K334/SUMIFS(K$3:K$722,$B$3:$B$722,$B1060)*SUMIFS(Calculations!$E$3:$E$53,Calculations!$A$3:$A$53,$B1060)</f>
        <v/>
      </c>
      <c r="L1060" s="31">
        <f>L334/SUMIFS(L$3:L$722,$B$3:$B$722,$B1060)*SUMIFS(Calculations!$E$3:$E$53,Calculations!$A$3:$A$53,$B1060)</f>
        <v/>
      </c>
      <c r="M1060" s="31">
        <f>M334/SUMIFS(M$3:M$722,$B$3:$B$722,$B1060)*SUMIFS(Calculations!$E$3:$E$53,Calculations!$A$3:$A$53,$B1060)</f>
        <v/>
      </c>
      <c r="N1060" s="31">
        <f>N334/SUMIFS(N$3:N$722,$B$3:$B$722,$B1060)*SUMIFS(Calculations!$E$3:$E$53,Calculations!$A$3:$A$53,$B1060)</f>
        <v/>
      </c>
      <c r="O1060" s="31">
        <f>O334/SUMIFS(O$3:O$722,$B$3:$B$722,$B1060)*SUMIFS(Calculations!$E$3:$E$53,Calculations!$A$3:$A$53,$B1060)</f>
        <v/>
      </c>
      <c r="P1060" s="31">
        <f>P334/SUMIFS(P$3:P$722,$B$3:$B$722,$B1060)*SUMIFS(Calculations!$E$3:$E$53,Calculations!$A$3:$A$53,$B1060)</f>
        <v/>
      </c>
      <c r="Q1060" s="31">
        <f>Q334/SUMIFS(Q$3:Q$722,$B$3:$B$722,$B1060)*SUMIFS(Calculations!$E$3:$E$53,Calculations!$A$3:$A$53,$B1060)</f>
        <v/>
      </c>
      <c r="R1060" s="31">
        <f>R334/SUMIFS(R$3:R$722,$B$3:$B$722,$B1060)*SUMIFS(Calculations!$E$3:$E$53,Calculations!$A$3:$A$53,$B1060)</f>
        <v/>
      </c>
    </row>
    <row r="1061" ht="15.75" customHeight="1">
      <c r="B1061" s="31" t="inlineStr">
        <is>
          <t>MS</t>
        </is>
      </c>
      <c r="C1061" s="31" t="inlineStr">
        <is>
          <t>Generation</t>
        </is>
      </c>
      <c r="D1061" s="31" t="inlineStr">
        <is>
          <t>CSP</t>
        </is>
      </c>
      <c r="E1061" s="31">
        <f>LOOKUP(D1061,$U$2:$V$15,$V$2:$V$15)</f>
        <v/>
      </c>
      <c r="F1061" s="31">
        <f>F335/SUMIFS(F$3:F$722,$B$3:$B$722,$B1061)*SUMIFS(Calculations!$E$3:$E$53,Calculations!$A$3:$A$53,$B1061)</f>
        <v/>
      </c>
      <c r="G1061" s="31">
        <f>G335/SUMIFS(G$3:G$722,$B$3:$B$722,$B1061)*SUMIFS(Calculations!$E$3:$E$53,Calculations!$A$3:$A$53,$B1061)</f>
        <v/>
      </c>
      <c r="H1061" s="31">
        <f>H335/SUMIFS(H$3:H$722,$B$3:$B$722,$B1061)*SUMIFS(Calculations!$E$3:$E$53,Calculations!$A$3:$A$53,$B1061)</f>
        <v/>
      </c>
      <c r="I1061" s="31">
        <f>I335/SUMIFS(I$3:I$722,$B$3:$B$722,$B1061)*SUMIFS(Calculations!$E$3:$E$53,Calculations!$A$3:$A$53,$B1061)</f>
        <v/>
      </c>
      <c r="J1061" s="31">
        <f>J335/SUMIFS(J$3:J$722,$B$3:$B$722,$B1061)*SUMIFS(Calculations!$E$3:$E$53,Calculations!$A$3:$A$53,$B1061)</f>
        <v/>
      </c>
      <c r="K1061" s="31">
        <f>K335/SUMIFS(K$3:K$722,$B$3:$B$722,$B1061)*SUMIFS(Calculations!$E$3:$E$53,Calculations!$A$3:$A$53,$B1061)</f>
        <v/>
      </c>
      <c r="L1061" s="31">
        <f>L335/SUMIFS(L$3:L$722,$B$3:$B$722,$B1061)*SUMIFS(Calculations!$E$3:$E$53,Calculations!$A$3:$A$53,$B1061)</f>
        <v/>
      </c>
      <c r="M1061" s="31">
        <f>M335/SUMIFS(M$3:M$722,$B$3:$B$722,$B1061)*SUMIFS(Calculations!$E$3:$E$53,Calculations!$A$3:$A$53,$B1061)</f>
        <v/>
      </c>
      <c r="N1061" s="31">
        <f>N335/SUMIFS(N$3:N$722,$B$3:$B$722,$B1061)*SUMIFS(Calculations!$E$3:$E$53,Calculations!$A$3:$A$53,$B1061)</f>
        <v/>
      </c>
      <c r="O1061" s="31">
        <f>O335/SUMIFS(O$3:O$722,$B$3:$B$722,$B1061)*SUMIFS(Calculations!$E$3:$E$53,Calculations!$A$3:$A$53,$B1061)</f>
        <v/>
      </c>
      <c r="P1061" s="31">
        <f>P335/SUMIFS(P$3:P$722,$B$3:$B$722,$B1061)*SUMIFS(Calculations!$E$3:$E$53,Calculations!$A$3:$A$53,$B1061)</f>
        <v/>
      </c>
      <c r="Q1061" s="31">
        <f>Q335/SUMIFS(Q$3:Q$722,$B$3:$B$722,$B1061)*SUMIFS(Calculations!$E$3:$E$53,Calculations!$A$3:$A$53,$B1061)</f>
        <v/>
      </c>
      <c r="R1061" s="31">
        <f>R335/SUMIFS(R$3:R$722,$B$3:$B$722,$B1061)*SUMIFS(Calculations!$E$3:$E$53,Calculations!$A$3:$A$53,$B1061)</f>
        <v/>
      </c>
    </row>
    <row r="1062" ht="15.75" customHeight="1">
      <c r="B1062" s="31" t="inlineStr">
        <is>
          <t>MS</t>
        </is>
      </c>
      <c r="C1062" s="31" t="inlineStr">
        <is>
          <t>Generation</t>
        </is>
      </c>
      <c r="D1062" s="31" t="inlineStr">
        <is>
          <t>Geothermal</t>
        </is>
      </c>
      <c r="E1062" s="31">
        <f>LOOKUP(D1062,$U$2:$V$15,$V$2:$V$15)</f>
        <v/>
      </c>
      <c r="F1062" s="31">
        <f>F336/SUMIFS(F$3:F$722,$B$3:$B$722,$B1062)*SUMIFS(Calculations!$E$3:$E$53,Calculations!$A$3:$A$53,$B1062)</f>
        <v/>
      </c>
      <c r="G1062" s="31">
        <f>G336/SUMIFS(G$3:G$722,$B$3:$B$722,$B1062)*SUMIFS(Calculations!$E$3:$E$53,Calculations!$A$3:$A$53,$B1062)</f>
        <v/>
      </c>
      <c r="H1062" s="31">
        <f>H336/SUMIFS(H$3:H$722,$B$3:$B$722,$B1062)*SUMIFS(Calculations!$E$3:$E$53,Calculations!$A$3:$A$53,$B1062)</f>
        <v/>
      </c>
      <c r="I1062" s="31">
        <f>I336/SUMIFS(I$3:I$722,$B$3:$B$722,$B1062)*SUMIFS(Calculations!$E$3:$E$53,Calculations!$A$3:$A$53,$B1062)</f>
        <v/>
      </c>
      <c r="J1062" s="31">
        <f>J336/SUMIFS(J$3:J$722,$B$3:$B$722,$B1062)*SUMIFS(Calculations!$E$3:$E$53,Calculations!$A$3:$A$53,$B1062)</f>
        <v/>
      </c>
      <c r="K1062" s="31">
        <f>K336/SUMIFS(K$3:K$722,$B$3:$B$722,$B1062)*SUMIFS(Calculations!$E$3:$E$53,Calculations!$A$3:$A$53,$B1062)</f>
        <v/>
      </c>
      <c r="L1062" s="31">
        <f>L336/SUMIFS(L$3:L$722,$B$3:$B$722,$B1062)*SUMIFS(Calculations!$E$3:$E$53,Calculations!$A$3:$A$53,$B1062)</f>
        <v/>
      </c>
      <c r="M1062" s="31">
        <f>M336/SUMIFS(M$3:M$722,$B$3:$B$722,$B1062)*SUMIFS(Calculations!$E$3:$E$53,Calculations!$A$3:$A$53,$B1062)</f>
        <v/>
      </c>
      <c r="N1062" s="31">
        <f>N336/SUMIFS(N$3:N$722,$B$3:$B$722,$B1062)*SUMIFS(Calculations!$E$3:$E$53,Calculations!$A$3:$A$53,$B1062)</f>
        <v/>
      </c>
      <c r="O1062" s="31">
        <f>O336/SUMIFS(O$3:O$722,$B$3:$B$722,$B1062)*SUMIFS(Calculations!$E$3:$E$53,Calculations!$A$3:$A$53,$B1062)</f>
        <v/>
      </c>
      <c r="P1062" s="31">
        <f>P336/SUMIFS(P$3:P$722,$B$3:$B$722,$B1062)*SUMIFS(Calculations!$E$3:$E$53,Calculations!$A$3:$A$53,$B1062)</f>
        <v/>
      </c>
      <c r="Q1062" s="31">
        <f>Q336/SUMIFS(Q$3:Q$722,$B$3:$B$722,$B1062)*SUMIFS(Calculations!$E$3:$E$53,Calculations!$A$3:$A$53,$B1062)</f>
        <v/>
      </c>
      <c r="R1062" s="31">
        <f>R336/SUMIFS(R$3:R$722,$B$3:$B$722,$B1062)*SUMIFS(Calculations!$E$3:$E$53,Calculations!$A$3:$A$53,$B1062)</f>
        <v/>
      </c>
    </row>
    <row r="1063" ht="15.75" customHeight="1">
      <c r="B1063" s="31" t="inlineStr">
        <is>
          <t>MS</t>
        </is>
      </c>
      <c r="C1063" s="31" t="inlineStr">
        <is>
          <t>Generation</t>
        </is>
      </c>
      <c r="D1063" s="31" t="inlineStr">
        <is>
          <t>Hydro</t>
        </is>
      </c>
      <c r="E1063" s="31">
        <f>LOOKUP(D1063,$U$2:$V$15,$V$2:$V$15)</f>
        <v/>
      </c>
      <c r="F1063" s="31">
        <f>F337/SUMIFS(F$3:F$722,$B$3:$B$722,$B1063)*SUMIFS(Calculations!$E$3:$E$53,Calculations!$A$3:$A$53,$B1063)</f>
        <v/>
      </c>
      <c r="G1063" s="31">
        <f>G337/SUMIFS(G$3:G$722,$B$3:$B$722,$B1063)*SUMIFS(Calculations!$E$3:$E$53,Calculations!$A$3:$A$53,$B1063)</f>
        <v/>
      </c>
      <c r="H1063" s="31">
        <f>H337/SUMIFS(H$3:H$722,$B$3:$B$722,$B1063)*SUMIFS(Calculations!$E$3:$E$53,Calculations!$A$3:$A$53,$B1063)</f>
        <v/>
      </c>
      <c r="I1063" s="31">
        <f>I337/SUMIFS(I$3:I$722,$B$3:$B$722,$B1063)*SUMIFS(Calculations!$E$3:$E$53,Calculations!$A$3:$A$53,$B1063)</f>
        <v/>
      </c>
      <c r="J1063" s="31">
        <f>J337/SUMIFS(J$3:J$722,$B$3:$B$722,$B1063)*SUMIFS(Calculations!$E$3:$E$53,Calculations!$A$3:$A$53,$B1063)</f>
        <v/>
      </c>
      <c r="K1063" s="31">
        <f>K337/SUMIFS(K$3:K$722,$B$3:$B$722,$B1063)*SUMIFS(Calculations!$E$3:$E$53,Calculations!$A$3:$A$53,$B1063)</f>
        <v/>
      </c>
      <c r="L1063" s="31">
        <f>L337/SUMIFS(L$3:L$722,$B$3:$B$722,$B1063)*SUMIFS(Calculations!$E$3:$E$53,Calculations!$A$3:$A$53,$B1063)</f>
        <v/>
      </c>
      <c r="M1063" s="31">
        <f>M337/SUMIFS(M$3:M$722,$B$3:$B$722,$B1063)*SUMIFS(Calculations!$E$3:$E$53,Calculations!$A$3:$A$53,$B1063)</f>
        <v/>
      </c>
      <c r="N1063" s="31">
        <f>N337/SUMIFS(N$3:N$722,$B$3:$B$722,$B1063)*SUMIFS(Calculations!$E$3:$E$53,Calculations!$A$3:$A$53,$B1063)</f>
        <v/>
      </c>
      <c r="O1063" s="31">
        <f>O337/SUMIFS(O$3:O$722,$B$3:$B$722,$B1063)*SUMIFS(Calculations!$E$3:$E$53,Calculations!$A$3:$A$53,$B1063)</f>
        <v/>
      </c>
      <c r="P1063" s="31">
        <f>P337/SUMIFS(P$3:P$722,$B$3:$B$722,$B1063)*SUMIFS(Calculations!$E$3:$E$53,Calculations!$A$3:$A$53,$B1063)</f>
        <v/>
      </c>
      <c r="Q1063" s="31">
        <f>Q337/SUMIFS(Q$3:Q$722,$B$3:$B$722,$B1063)*SUMIFS(Calculations!$E$3:$E$53,Calculations!$A$3:$A$53,$B1063)</f>
        <v/>
      </c>
      <c r="R1063" s="31">
        <f>R337/SUMIFS(R$3:R$722,$B$3:$B$722,$B1063)*SUMIFS(Calculations!$E$3:$E$53,Calculations!$A$3:$A$53,$B1063)</f>
        <v/>
      </c>
    </row>
    <row r="1064" ht="15.75" customHeight="1">
      <c r="B1064" s="31" t="inlineStr">
        <is>
          <t>MS</t>
        </is>
      </c>
      <c r="C1064" s="31" t="inlineStr">
        <is>
          <t>Generation</t>
        </is>
      </c>
      <c r="D1064" s="31" t="inlineStr">
        <is>
          <t>Imports</t>
        </is>
      </c>
      <c r="E1064" s="31">
        <f>LOOKUP(D1064,$U$2:$V$15,$V$2:$V$15)</f>
        <v/>
      </c>
      <c r="F1064" s="31">
        <f>F338/SUMIFS(F$3:F$722,$B$3:$B$722,$B1064)*SUMIFS(Calculations!$E$3:$E$53,Calculations!$A$3:$A$53,$B1064)</f>
        <v/>
      </c>
      <c r="G1064" s="31">
        <f>G338/SUMIFS(G$3:G$722,$B$3:$B$722,$B1064)*SUMIFS(Calculations!$E$3:$E$53,Calculations!$A$3:$A$53,$B1064)</f>
        <v/>
      </c>
      <c r="H1064" s="31">
        <f>H338/SUMIFS(H$3:H$722,$B$3:$B$722,$B1064)*SUMIFS(Calculations!$E$3:$E$53,Calculations!$A$3:$A$53,$B1064)</f>
        <v/>
      </c>
      <c r="I1064" s="31">
        <f>I338/SUMIFS(I$3:I$722,$B$3:$B$722,$B1064)*SUMIFS(Calculations!$E$3:$E$53,Calculations!$A$3:$A$53,$B1064)</f>
        <v/>
      </c>
      <c r="J1064" s="31">
        <f>J338/SUMIFS(J$3:J$722,$B$3:$B$722,$B1064)*SUMIFS(Calculations!$E$3:$E$53,Calculations!$A$3:$A$53,$B1064)</f>
        <v/>
      </c>
      <c r="K1064" s="31">
        <f>K338/SUMIFS(K$3:K$722,$B$3:$B$722,$B1064)*SUMIFS(Calculations!$E$3:$E$53,Calculations!$A$3:$A$53,$B1064)</f>
        <v/>
      </c>
      <c r="L1064" s="31">
        <f>L338/SUMIFS(L$3:L$722,$B$3:$B$722,$B1064)*SUMIFS(Calculations!$E$3:$E$53,Calculations!$A$3:$A$53,$B1064)</f>
        <v/>
      </c>
      <c r="M1064" s="31">
        <f>M338/SUMIFS(M$3:M$722,$B$3:$B$722,$B1064)*SUMIFS(Calculations!$E$3:$E$53,Calculations!$A$3:$A$53,$B1064)</f>
        <v/>
      </c>
      <c r="N1064" s="31">
        <f>N338/SUMIFS(N$3:N$722,$B$3:$B$722,$B1064)*SUMIFS(Calculations!$E$3:$E$53,Calculations!$A$3:$A$53,$B1064)</f>
        <v/>
      </c>
      <c r="O1064" s="31">
        <f>O338/SUMIFS(O$3:O$722,$B$3:$B$722,$B1064)*SUMIFS(Calculations!$E$3:$E$53,Calculations!$A$3:$A$53,$B1064)</f>
        <v/>
      </c>
      <c r="P1064" s="31">
        <f>P338/SUMIFS(P$3:P$722,$B$3:$B$722,$B1064)*SUMIFS(Calculations!$E$3:$E$53,Calculations!$A$3:$A$53,$B1064)</f>
        <v/>
      </c>
      <c r="Q1064" s="31">
        <f>Q338/SUMIFS(Q$3:Q$722,$B$3:$B$722,$B1064)*SUMIFS(Calculations!$E$3:$E$53,Calculations!$A$3:$A$53,$B1064)</f>
        <v/>
      </c>
      <c r="R1064" s="31">
        <f>R338/SUMIFS(R$3:R$722,$B$3:$B$722,$B1064)*SUMIFS(Calculations!$E$3:$E$53,Calculations!$A$3:$A$53,$B1064)</f>
        <v/>
      </c>
    </row>
    <row r="1065" ht="15.75" customHeight="1">
      <c r="B1065" s="31" t="inlineStr">
        <is>
          <t>MS</t>
        </is>
      </c>
      <c r="C1065" s="31" t="inlineStr">
        <is>
          <t>Generation</t>
        </is>
      </c>
      <c r="D1065" s="31" t="inlineStr">
        <is>
          <t>Land-based Wind</t>
        </is>
      </c>
      <c r="E1065" s="31">
        <f>LOOKUP(D1065,$U$2:$V$15,$V$2:$V$15)</f>
        <v/>
      </c>
      <c r="F1065" s="31">
        <f>F339/SUMIFS(F$3:F$722,$B$3:$B$722,$B1065)*SUMIFS(Calculations!$E$3:$E$53,Calculations!$A$3:$A$53,$B1065)</f>
        <v/>
      </c>
      <c r="G1065" s="31">
        <f>G339/SUMIFS(G$3:G$722,$B$3:$B$722,$B1065)*SUMIFS(Calculations!$E$3:$E$53,Calculations!$A$3:$A$53,$B1065)</f>
        <v/>
      </c>
      <c r="H1065" s="31">
        <f>H339/SUMIFS(H$3:H$722,$B$3:$B$722,$B1065)*SUMIFS(Calculations!$E$3:$E$53,Calculations!$A$3:$A$53,$B1065)</f>
        <v/>
      </c>
      <c r="I1065" s="31">
        <f>I339/SUMIFS(I$3:I$722,$B$3:$B$722,$B1065)*SUMIFS(Calculations!$E$3:$E$53,Calculations!$A$3:$A$53,$B1065)</f>
        <v/>
      </c>
      <c r="J1065" s="31">
        <f>J339/SUMIFS(J$3:J$722,$B$3:$B$722,$B1065)*SUMIFS(Calculations!$E$3:$E$53,Calculations!$A$3:$A$53,$B1065)</f>
        <v/>
      </c>
      <c r="K1065" s="31">
        <f>K339/SUMIFS(K$3:K$722,$B$3:$B$722,$B1065)*SUMIFS(Calculations!$E$3:$E$53,Calculations!$A$3:$A$53,$B1065)</f>
        <v/>
      </c>
      <c r="L1065" s="31">
        <f>L339/SUMIFS(L$3:L$722,$B$3:$B$722,$B1065)*SUMIFS(Calculations!$E$3:$E$53,Calculations!$A$3:$A$53,$B1065)</f>
        <v/>
      </c>
      <c r="M1065" s="31">
        <f>M339/SUMIFS(M$3:M$722,$B$3:$B$722,$B1065)*SUMIFS(Calculations!$E$3:$E$53,Calculations!$A$3:$A$53,$B1065)</f>
        <v/>
      </c>
      <c r="N1065" s="31">
        <f>N339/SUMIFS(N$3:N$722,$B$3:$B$722,$B1065)*SUMIFS(Calculations!$E$3:$E$53,Calculations!$A$3:$A$53,$B1065)</f>
        <v/>
      </c>
      <c r="O1065" s="31">
        <f>O339/SUMIFS(O$3:O$722,$B$3:$B$722,$B1065)*SUMIFS(Calculations!$E$3:$E$53,Calculations!$A$3:$A$53,$B1065)</f>
        <v/>
      </c>
      <c r="P1065" s="31">
        <f>P339/SUMIFS(P$3:P$722,$B$3:$B$722,$B1065)*SUMIFS(Calculations!$E$3:$E$53,Calculations!$A$3:$A$53,$B1065)</f>
        <v/>
      </c>
      <c r="Q1065" s="31">
        <f>Q339/SUMIFS(Q$3:Q$722,$B$3:$B$722,$B1065)*SUMIFS(Calculations!$E$3:$E$53,Calculations!$A$3:$A$53,$B1065)</f>
        <v/>
      </c>
      <c r="R1065" s="31">
        <f>R339/SUMIFS(R$3:R$722,$B$3:$B$722,$B1065)*SUMIFS(Calculations!$E$3:$E$53,Calculations!$A$3:$A$53,$B1065)</f>
        <v/>
      </c>
    </row>
    <row r="1066" ht="15.75" customHeight="1">
      <c r="B1066" s="31" t="inlineStr">
        <is>
          <t>MS</t>
        </is>
      </c>
      <c r="C1066" s="31" t="inlineStr">
        <is>
          <t>Generation</t>
        </is>
      </c>
      <c r="D1066" s="31" t="inlineStr">
        <is>
          <t>NG-CC</t>
        </is>
      </c>
      <c r="E1066" s="31">
        <f>LOOKUP(D1066,$U$2:$V$15,$V$2:$V$15)</f>
        <v/>
      </c>
      <c r="F1066" s="31">
        <f>F340/SUMIFS(F$3:F$722,$B$3:$B$722,$B1066)*SUMIFS(Calculations!$E$3:$E$53,Calculations!$A$3:$A$53,$B1066)</f>
        <v/>
      </c>
      <c r="G1066" s="31">
        <f>G340/SUMIFS(G$3:G$722,$B$3:$B$722,$B1066)*SUMIFS(Calculations!$E$3:$E$53,Calculations!$A$3:$A$53,$B1066)</f>
        <v/>
      </c>
      <c r="H1066" s="31">
        <f>H340/SUMIFS(H$3:H$722,$B$3:$B$722,$B1066)*SUMIFS(Calculations!$E$3:$E$53,Calculations!$A$3:$A$53,$B1066)</f>
        <v/>
      </c>
      <c r="I1066" s="31">
        <f>I340/SUMIFS(I$3:I$722,$B$3:$B$722,$B1066)*SUMIFS(Calculations!$E$3:$E$53,Calculations!$A$3:$A$53,$B1066)</f>
        <v/>
      </c>
      <c r="J1066" s="31">
        <f>J340/SUMIFS(J$3:J$722,$B$3:$B$722,$B1066)*SUMIFS(Calculations!$E$3:$E$53,Calculations!$A$3:$A$53,$B1066)</f>
        <v/>
      </c>
      <c r="K1066" s="31">
        <f>K340/SUMIFS(K$3:K$722,$B$3:$B$722,$B1066)*SUMIFS(Calculations!$E$3:$E$53,Calculations!$A$3:$A$53,$B1066)</f>
        <v/>
      </c>
      <c r="L1066" s="31">
        <f>L340/SUMIFS(L$3:L$722,$B$3:$B$722,$B1066)*SUMIFS(Calculations!$E$3:$E$53,Calculations!$A$3:$A$53,$B1066)</f>
        <v/>
      </c>
      <c r="M1066" s="31">
        <f>M340/SUMIFS(M$3:M$722,$B$3:$B$722,$B1066)*SUMIFS(Calculations!$E$3:$E$53,Calculations!$A$3:$A$53,$B1066)</f>
        <v/>
      </c>
      <c r="N1066" s="31">
        <f>N340/SUMIFS(N$3:N$722,$B$3:$B$722,$B1066)*SUMIFS(Calculations!$E$3:$E$53,Calculations!$A$3:$A$53,$B1066)</f>
        <v/>
      </c>
      <c r="O1066" s="31">
        <f>O340/SUMIFS(O$3:O$722,$B$3:$B$722,$B1066)*SUMIFS(Calculations!$E$3:$E$53,Calculations!$A$3:$A$53,$B1066)</f>
        <v/>
      </c>
      <c r="P1066" s="31">
        <f>P340/SUMIFS(P$3:P$722,$B$3:$B$722,$B1066)*SUMIFS(Calculations!$E$3:$E$53,Calculations!$A$3:$A$53,$B1066)</f>
        <v/>
      </c>
      <c r="Q1066" s="31">
        <f>Q340/SUMIFS(Q$3:Q$722,$B$3:$B$722,$B1066)*SUMIFS(Calculations!$E$3:$E$53,Calculations!$A$3:$A$53,$B1066)</f>
        <v/>
      </c>
      <c r="R1066" s="31">
        <f>R340/SUMIFS(R$3:R$722,$B$3:$B$722,$B1066)*SUMIFS(Calculations!$E$3:$E$53,Calculations!$A$3:$A$53,$B1066)</f>
        <v/>
      </c>
    </row>
    <row r="1067" ht="15.75" customHeight="1">
      <c r="B1067" s="31" t="inlineStr">
        <is>
          <t>MS</t>
        </is>
      </c>
      <c r="C1067" s="31" t="inlineStr">
        <is>
          <t>Generation</t>
        </is>
      </c>
      <c r="D1067" s="31" t="inlineStr">
        <is>
          <t>NG-CT</t>
        </is>
      </c>
      <c r="E1067" s="31">
        <f>LOOKUP(D1067,$U$2:$V$15,$V$2:$V$15)</f>
        <v/>
      </c>
      <c r="F1067" s="31">
        <f>F341/SUMIFS(F$3:F$722,$B$3:$B$722,$B1067)*SUMIFS(Calculations!$E$3:$E$53,Calculations!$A$3:$A$53,$B1067)</f>
        <v/>
      </c>
      <c r="G1067" s="31">
        <f>G341/SUMIFS(G$3:G$722,$B$3:$B$722,$B1067)*SUMIFS(Calculations!$E$3:$E$53,Calculations!$A$3:$A$53,$B1067)</f>
        <v/>
      </c>
      <c r="H1067" s="31">
        <f>H341/SUMIFS(H$3:H$722,$B$3:$B$722,$B1067)*SUMIFS(Calculations!$E$3:$E$53,Calculations!$A$3:$A$53,$B1067)</f>
        <v/>
      </c>
      <c r="I1067" s="31">
        <f>I341/SUMIFS(I$3:I$722,$B$3:$B$722,$B1067)*SUMIFS(Calculations!$E$3:$E$53,Calculations!$A$3:$A$53,$B1067)</f>
        <v/>
      </c>
      <c r="J1067" s="31">
        <f>J341/SUMIFS(J$3:J$722,$B$3:$B$722,$B1067)*SUMIFS(Calculations!$E$3:$E$53,Calculations!$A$3:$A$53,$B1067)</f>
        <v/>
      </c>
      <c r="K1067" s="31">
        <f>K341/SUMIFS(K$3:K$722,$B$3:$B$722,$B1067)*SUMIFS(Calculations!$E$3:$E$53,Calculations!$A$3:$A$53,$B1067)</f>
        <v/>
      </c>
      <c r="L1067" s="31">
        <f>L341/SUMIFS(L$3:L$722,$B$3:$B$722,$B1067)*SUMIFS(Calculations!$E$3:$E$53,Calculations!$A$3:$A$53,$B1067)</f>
        <v/>
      </c>
      <c r="M1067" s="31">
        <f>M341/SUMIFS(M$3:M$722,$B$3:$B$722,$B1067)*SUMIFS(Calculations!$E$3:$E$53,Calculations!$A$3:$A$53,$B1067)</f>
        <v/>
      </c>
      <c r="N1067" s="31">
        <f>N341/SUMIFS(N$3:N$722,$B$3:$B$722,$B1067)*SUMIFS(Calculations!$E$3:$E$53,Calculations!$A$3:$A$53,$B1067)</f>
        <v/>
      </c>
      <c r="O1067" s="31">
        <f>O341/SUMIFS(O$3:O$722,$B$3:$B$722,$B1067)*SUMIFS(Calculations!$E$3:$E$53,Calculations!$A$3:$A$53,$B1067)</f>
        <v/>
      </c>
      <c r="P1067" s="31">
        <f>P341/SUMIFS(P$3:P$722,$B$3:$B$722,$B1067)*SUMIFS(Calculations!$E$3:$E$53,Calculations!$A$3:$A$53,$B1067)</f>
        <v/>
      </c>
      <c r="Q1067" s="31">
        <f>Q341/SUMIFS(Q$3:Q$722,$B$3:$B$722,$B1067)*SUMIFS(Calculations!$E$3:$E$53,Calculations!$A$3:$A$53,$B1067)</f>
        <v/>
      </c>
      <c r="R1067" s="31">
        <f>R341/SUMIFS(R$3:R$722,$B$3:$B$722,$B1067)*SUMIFS(Calculations!$E$3:$E$53,Calculations!$A$3:$A$53,$B1067)</f>
        <v/>
      </c>
    </row>
    <row r="1068" ht="15.75" customHeight="1">
      <c r="B1068" s="31" t="inlineStr">
        <is>
          <t>MS</t>
        </is>
      </c>
      <c r="C1068" s="31" t="inlineStr">
        <is>
          <t>Generation</t>
        </is>
      </c>
      <c r="D1068" s="31" t="inlineStr">
        <is>
          <t>Nuclear</t>
        </is>
      </c>
      <c r="E1068" s="31">
        <f>LOOKUP(D1068,$U$2:$V$15,$V$2:$V$15)</f>
        <v/>
      </c>
      <c r="F1068" s="31">
        <f>F342/SUMIFS(F$3:F$722,$B$3:$B$722,$B1068)*SUMIFS(Calculations!$E$3:$E$53,Calculations!$A$3:$A$53,$B1068)</f>
        <v/>
      </c>
      <c r="G1068" s="31">
        <f>G342/SUMIFS(G$3:G$722,$B$3:$B$722,$B1068)*SUMIFS(Calculations!$E$3:$E$53,Calculations!$A$3:$A$53,$B1068)</f>
        <v/>
      </c>
      <c r="H1068" s="31">
        <f>H342/SUMIFS(H$3:H$722,$B$3:$B$722,$B1068)*SUMIFS(Calculations!$E$3:$E$53,Calculations!$A$3:$A$53,$B1068)</f>
        <v/>
      </c>
      <c r="I1068" s="31">
        <f>I342/SUMIFS(I$3:I$722,$B$3:$B$722,$B1068)*SUMIFS(Calculations!$E$3:$E$53,Calculations!$A$3:$A$53,$B1068)</f>
        <v/>
      </c>
      <c r="J1068" s="31">
        <f>J342/SUMIFS(J$3:J$722,$B$3:$B$722,$B1068)*SUMIFS(Calculations!$E$3:$E$53,Calculations!$A$3:$A$53,$B1068)</f>
        <v/>
      </c>
      <c r="K1068" s="31">
        <f>K342/SUMIFS(K$3:K$722,$B$3:$B$722,$B1068)*SUMIFS(Calculations!$E$3:$E$53,Calculations!$A$3:$A$53,$B1068)</f>
        <v/>
      </c>
      <c r="L1068" s="31">
        <f>L342/SUMIFS(L$3:L$722,$B$3:$B$722,$B1068)*SUMIFS(Calculations!$E$3:$E$53,Calculations!$A$3:$A$53,$B1068)</f>
        <v/>
      </c>
      <c r="M1068" s="31">
        <f>M342/SUMIFS(M$3:M$722,$B$3:$B$722,$B1068)*SUMIFS(Calculations!$E$3:$E$53,Calculations!$A$3:$A$53,$B1068)</f>
        <v/>
      </c>
      <c r="N1068" s="31">
        <f>N342/SUMIFS(N$3:N$722,$B$3:$B$722,$B1068)*SUMIFS(Calculations!$E$3:$E$53,Calculations!$A$3:$A$53,$B1068)</f>
        <v/>
      </c>
      <c r="O1068" s="31">
        <f>O342/SUMIFS(O$3:O$722,$B$3:$B$722,$B1068)*SUMIFS(Calculations!$E$3:$E$53,Calculations!$A$3:$A$53,$B1068)</f>
        <v/>
      </c>
      <c r="P1068" s="31">
        <f>P342/SUMIFS(P$3:P$722,$B$3:$B$722,$B1068)*SUMIFS(Calculations!$E$3:$E$53,Calculations!$A$3:$A$53,$B1068)</f>
        <v/>
      </c>
      <c r="Q1068" s="31">
        <f>Q342/SUMIFS(Q$3:Q$722,$B$3:$B$722,$B1068)*SUMIFS(Calculations!$E$3:$E$53,Calculations!$A$3:$A$53,$B1068)</f>
        <v/>
      </c>
      <c r="R1068" s="31">
        <f>R342/SUMIFS(R$3:R$722,$B$3:$B$722,$B1068)*SUMIFS(Calculations!$E$3:$E$53,Calculations!$A$3:$A$53,$B1068)</f>
        <v/>
      </c>
    </row>
    <row r="1069" ht="15.75" customHeight="1">
      <c r="B1069" s="31" t="inlineStr">
        <is>
          <t>MS</t>
        </is>
      </c>
      <c r="C1069" s="31" t="inlineStr">
        <is>
          <t>Generation</t>
        </is>
      </c>
      <c r="D1069" s="31" t="inlineStr">
        <is>
          <t>Offshore Wind</t>
        </is>
      </c>
      <c r="E1069" s="31">
        <f>LOOKUP(D1069,$U$2:$V$15,$V$2:$V$15)</f>
        <v/>
      </c>
      <c r="F1069" s="31">
        <f>F343/SUMIFS(F$3:F$722,$B$3:$B$722,$B1069)*SUMIFS(Calculations!$E$3:$E$53,Calculations!$A$3:$A$53,$B1069)</f>
        <v/>
      </c>
      <c r="G1069" s="31">
        <f>G343/SUMIFS(G$3:G$722,$B$3:$B$722,$B1069)*SUMIFS(Calculations!$E$3:$E$53,Calculations!$A$3:$A$53,$B1069)</f>
        <v/>
      </c>
      <c r="H1069" s="31">
        <f>H343/SUMIFS(H$3:H$722,$B$3:$B$722,$B1069)*SUMIFS(Calculations!$E$3:$E$53,Calculations!$A$3:$A$53,$B1069)</f>
        <v/>
      </c>
      <c r="I1069" s="31">
        <f>I343/SUMIFS(I$3:I$722,$B$3:$B$722,$B1069)*SUMIFS(Calculations!$E$3:$E$53,Calculations!$A$3:$A$53,$B1069)</f>
        <v/>
      </c>
      <c r="J1069" s="31">
        <f>J343/SUMIFS(J$3:J$722,$B$3:$B$722,$B1069)*SUMIFS(Calculations!$E$3:$E$53,Calculations!$A$3:$A$53,$B1069)</f>
        <v/>
      </c>
      <c r="K1069" s="31">
        <f>K343/SUMIFS(K$3:K$722,$B$3:$B$722,$B1069)*SUMIFS(Calculations!$E$3:$E$53,Calculations!$A$3:$A$53,$B1069)</f>
        <v/>
      </c>
      <c r="L1069" s="31">
        <f>L343/SUMIFS(L$3:L$722,$B$3:$B$722,$B1069)*SUMIFS(Calculations!$E$3:$E$53,Calculations!$A$3:$A$53,$B1069)</f>
        <v/>
      </c>
      <c r="M1069" s="31">
        <f>M343/SUMIFS(M$3:M$722,$B$3:$B$722,$B1069)*SUMIFS(Calculations!$E$3:$E$53,Calculations!$A$3:$A$53,$B1069)</f>
        <v/>
      </c>
      <c r="N1069" s="31">
        <f>N343/SUMIFS(N$3:N$722,$B$3:$B$722,$B1069)*SUMIFS(Calculations!$E$3:$E$53,Calculations!$A$3:$A$53,$B1069)</f>
        <v/>
      </c>
      <c r="O1069" s="31">
        <f>O343/SUMIFS(O$3:O$722,$B$3:$B$722,$B1069)*SUMIFS(Calculations!$E$3:$E$53,Calculations!$A$3:$A$53,$B1069)</f>
        <v/>
      </c>
      <c r="P1069" s="31">
        <f>P343/SUMIFS(P$3:P$722,$B$3:$B$722,$B1069)*SUMIFS(Calculations!$E$3:$E$53,Calculations!$A$3:$A$53,$B1069)</f>
        <v/>
      </c>
      <c r="Q1069" s="31">
        <f>Q343/SUMIFS(Q$3:Q$722,$B$3:$B$722,$B1069)*SUMIFS(Calculations!$E$3:$E$53,Calculations!$A$3:$A$53,$B1069)</f>
        <v/>
      </c>
      <c r="R1069" s="31">
        <f>R343/SUMIFS(R$3:R$722,$B$3:$B$722,$B1069)*SUMIFS(Calculations!$E$3:$E$53,Calculations!$A$3:$A$53,$B1069)</f>
        <v/>
      </c>
    </row>
    <row r="1070" ht="15.75" customHeight="1">
      <c r="B1070" s="31" t="inlineStr">
        <is>
          <t>MS</t>
        </is>
      </c>
      <c r="C1070" s="31" t="inlineStr">
        <is>
          <t>Generation</t>
        </is>
      </c>
      <c r="D1070" s="31" t="inlineStr">
        <is>
          <t>Oil-Gas-Steam</t>
        </is>
      </c>
      <c r="E1070" s="31">
        <f>LOOKUP(D1070,$U$2:$V$15,$V$2:$V$15)</f>
        <v/>
      </c>
      <c r="F1070" s="31">
        <f>F344/SUMIFS(F$3:F$722,$B$3:$B$722,$B1070)*SUMIFS(Calculations!$E$3:$E$53,Calculations!$A$3:$A$53,$B1070)</f>
        <v/>
      </c>
      <c r="G1070" s="31">
        <f>G344/SUMIFS(G$3:G$722,$B$3:$B$722,$B1070)*SUMIFS(Calculations!$E$3:$E$53,Calculations!$A$3:$A$53,$B1070)</f>
        <v/>
      </c>
      <c r="H1070" s="31">
        <f>H344/SUMIFS(H$3:H$722,$B$3:$B$722,$B1070)*SUMIFS(Calculations!$E$3:$E$53,Calculations!$A$3:$A$53,$B1070)</f>
        <v/>
      </c>
      <c r="I1070" s="31">
        <f>I344/SUMIFS(I$3:I$722,$B$3:$B$722,$B1070)*SUMIFS(Calculations!$E$3:$E$53,Calculations!$A$3:$A$53,$B1070)</f>
        <v/>
      </c>
      <c r="J1070" s="31">
        <f>J344/SUMIFS(J$3:J$722,$B$3:$B$722,$B1070)*SUMIFS(Calculations!$E$3:$E$53,Calculations!$A$3:$A$53,$B1070)</f>
        <v/>
      </c>
      <c r="K1070" s="31">
        <f>K344/SUMIFS(K$3:K$722,$B$3:$B$722,$B1070)*SUMIFS(Calculations!$E$3:$E$53,Calculations!$A$3:$A$53,$B1070)</f>
        <v/>
      </c>
      <c r="L1070" s="31">
        <f>L344/SUMIFS(L$3:L$722,$B$3:$B$722,$B1070)*SUMIFS(Calculations!$E$3:$E$53,Calculations!$A$3:$A$53,$B1070)</f>
        <v/>
      </c>
      <c r="M1070" s="31">
        <f>M344/SUMIFS(M$3:M$722,$B$3:$B$722,$B1070)*SUMIFS(Calculations!$E$3:$E$53,Calculations!$A$3:$A$53,$B1070)</f>
        <v/>
      </c>
      <c r="N1070" s="31">
        <f>N344/SUMIFS(N$3:N$722,$B$3:$B$722,$B1070)*SUMIFS(Calculations!$E$3:$E$53,Calculations!$A$3:$A$53,$B1070)</f>
        <v/>
      </c>
      <c r="O1070" s="31">
        <f>O344/SUMIFS(O$3:O$722,$B$3:$B$722,$B1070)*SUMIFS(Calculations!$E$3:$E$53,Calculations!$A$3:$A$53,$B1070)</f>
        <v/>
      </c>
      <c r="P1070" s="31">
        <f>P344/SUMIFS(P$3:P$722,$B$3:$B$722,$B1070)*SUMIFS(Calculations!$E$3:$E$53,Calculations!$A$3:$A$53,$B1070)</f>
        <v/>
      </c>
      <c r="Q1070" s="31">
        <f>Q344/SUMIFS(Q$3:Q$722,$B$3:$B$722,$B1070)*SUMIFS(Calculations!$E$3:$E$53,Calculations!$A$3:$A$53,$B1070)</f>
        <v/>
      </c>
      <c r="R1070" s="31">
        <f>R344/SUMIFS(R$3:R$722,$B$3:$B$722,$B1070)*SUMIFS(Calculations!$E$3:$E$53,Calculations!$A$3:$A$53,$B1070)</f>
        <v/>
      </c>
    </row>
    <row r="1071" ht="15.75" customHeight="1">
      <c r="B1071" s="31" t="inlineStr">
        <is>
          <t>MS</t>
        </is>
      </c>
      <c r="C1071" s="31" t="inlineStr">
        <is>
          <t>Generation</t>
        </is>
      </c>
      <c r="D1071" s="31" t="inlineStr">
        <is>
          <t>Rooftop PV</t>
        </is>
      </c>
      <c r="E1071" s="31">
        <f>LOOKUP(D1071,$U$2:$V$15,$V$2:$V$15)</f>
        <v/>
      </c>
      <c r="F1071" s="31">
        <f>F345/SUMIFS(F$3:F$722,$B$3:$B$722,$B1071)*SUMIFS(Calculations!$E$3:$E$53,Calculations!$A$3:$A$53,$B1071)</f>
        <v/>
      </c>
      <c r="G1071" s="31">
        <f>G345/SUMIFS(G$3:G$722,$B$3:$B$722,$B1071)*SUMIFS(Calculations!$E$3:$E$53,Calculations!$A$3:$A$53,$B1071)</f>
        <v/>
      </c>
      <c r="H1071" s="31">
        <f>H345/SUMIFS(H$3:H$722,$B$3:$B$722,$B1071)*SUMIFS(Calculations!$E$3:$E$53,Calculations!$A$3:$A$53,$B1071)</f>
        <v/>
      </c>
      <c r="I1071" s="31">
        <f>I345/SUMIFS(I$3:I$722,$B$3:$B$722,$B1071)*SUMIFS(Calculations!$E$3:$E$53,Calculations!$A$3:$A$53,$B1071)</f>
        <v/>
      </c>
      <c r="J1071" s="31">
        <f>J345/SUMIFS(J$3:J$722,$B$3:$B$722,$B1071)*SUMIFS(Calculations!$E$3:$E$53,Calculations!$A$3:$A$53,$B1071)</f>
        <v/>
      </c>
      <c r="K1071" s="31">
        <f>K345/SUMIFS(K$3:K$722,$B$3:$B$722,$B1071)*SUMIFS(Calculations!$E$3:$E$53,Calculations!$A$3:$A$53,$B1071)</f>
        <v/>
      </c>
      <c r="L1071" s="31">
        <f>L345/SUMIFS(L$3:L$722,$B$3:$B$722,$B1071)*SUMIFS(Calculations!$E$3:$E$53,Calculations!$A$3:$A$53,$B1071)</f>
        <v/>
      </c>
      <c r="M1071" s="31">
        <f>M345/SUMIFS(M$3:M$722,$B$3:$B$722,$B1071)*SUMIFS(Calculations!$E$3:$E$53,Calculations!$A$3:$A$53,$B1071)</f>
        <v/>
      </c>
      <c r="N1071" s="31">
        <f>N345/SUMIFS(N$3:N$722,$B$3:$B$722,$B1071)*SUMIFS(Calculations!$E$3:$E$53,Calculations!$A$3:$A$53,$B1071)</f>
        <v/>
      </c>
      <c r="O1071" s="31">
        <f>O345/SUMIFS(O$3:O$722,$B$3:$B$722,$B1071)*SUMIFS(Calculations!$E$3:$E$53,Calculations!$A$3:$A$53,$B1071)</f>
        <v/>
      </c>
      <c r="P1071" s="31">
        <f>P345/SUMIFS(P$3:P$722,$B$3:$B$722,$B1071)*SUMIFS(Calculations!$E$3:$E$53,Calculations!$A$3:$A$53,$B1071)</f>
        <v/>
      </c>
      <c r="Q1071" s="31">
        <f>Q345/SUMIFS(Q$3:Q$722,$B$3:$B$722,$B1071)*SUMIFS(Calculations!$E$3:$E$53,Calculations!$A$3:$A$53,$B1071)</f>
        <v/>
      </c>
      <c r="R1071" s="31">
        <f>R345/SUMIFS(R$3:R$722,$B$3:$B$722,$B1071)*SUMIFS(Calculations!$E$3:$E$53,Calculations!$A$3:$A$53,$B1071)</f>
        <v/>
      </c>
    </row>
    <row r="1072" ht="15.75" customHeight="1">
      <c r="B1072" s="31" t="inlineStr">
        <is>
          <t>MS</t>
        </is>
      </c>
      <c r="C1072" s="31" t="inlineStr">
        <is>
          <t>Generation</t>
        </is>
      </c>
      <c r="D1072" s="31" t="inlineStr">
        <is>
          <t>Storage</t>
        </is>
      </c>
      <c r="E1072" s="31">
        <f>LOOKUP(D1072,$U$2:$V$15,$V$2:$V$15)</f>
        <v/>
      </c>
      <c r="F1072" s="31">
        <f>F346/SUMIFS(F$3:F$722,$B$3:$B$722,$B1072)*SUMIFS(Calculations!$E$3:$E$53,Calculations!$A$3:$A$53,$B1072)</f>
        <v/>
      </c>
      <c r="G1072" s="31">
        <f>G346/SUMIFS(G$3:G$722,$B$3:$B$722,$B1072)*SUMIFS(Calculations!$E$3:$E$53,Calculations!$A$3:$A$53,$B1072)</f>
        <v/>
      </c>
      <c r="H1072" s="31">
        <f>H346/SUMIFS(H$3:H$722,$B$3:$B$722,$B1072)*SUMIFS(Calculations!$E$3:$E$53,Calculations!$A$3:$A$53,$B1072)</f>
        <v/>
      </c>
      <c r="I1072" s="31">
        <f>I346/SUMIFS(I$3:I$722,$B$3:$B$722,$B1072)*SUMIFS(Calculations!$E$3:$E$53,Calculations!$A$3:$A$53,$B1072)</f>
        <v/>
      </c>
      <c r="J1072" s="31">
        <f>J346/SUMIFS(J$3:J$722,$B$3:$B$722,$B1072)*SUMIFS(Calculations!$E$3:$E$53,Calculations!$A$3:$A$53,$B1072)</f>
        <v/>
      </c>
      <c r="K1072" s="31">
        <f>K346/SUMIFS(K$3:K$722,$B$3:$B$722,$B1072)*SUMIFS(Calculations!$E$3:$E$53,Calculations!$A$3:$A$53,$B1072)</f>
        <v/>
      </c>
      <c r="L1072" s="31">
        <f>L346/SUMIFS(L$3:L$722,$B$3:$B$722,$B1072)*SUMIFS(Calculations!$E$3:$E$53,Calculations!$A$3:$A$53,$B1072)</f>
        <v/>
      </c>
      <c r="M1072" s="31">
        <f>M346/SUMIFS(M$3:M$722,$B$3:$B$722,$B1072)*SUMIFS(Calculations!$E$3:$E$53,Calculations!$A$3:$A$53,$B1072)</f>
        <v/>
      </c>
      <c r="N1072" s="31">
        <f>N346/SUMIFS(N$3:N$722,$B$3:$B$722,$B1072)*SUMIFS(Calculations!$E$3:$E$53,Calculations!$A$3:$A$53,$B1072)</f>
        <v/>
      </c>
      <c r="O1072" s="31">
        <f>O346/SUMIFS(O$3:O$722,$B$3:$B$722,$B1072)*SUMIFS(Calculations!$E$3:$E$53,Calculations!$A$3:$A$53,$B1072)</f>
        <v/>
      </c>
      <c r="P1072" s="31">
        <f>P346/SUMIFS(P$3:P$722,$B$3:$B$722,$B1072)*SUMIFS(Calculations!$E$3:$E$53,Calculations!$A$3:$A$53,$B1072)</f>
        <v/>
      </c>
      <c r="Q1072" s="31">
        <f>Q346/SUMIFS(Q$3:Q$722,$B$3:$B$722,$B1072)*SUMIFS(Calculations!$E$3:$E$53,Calculations!$A$3:$A$53,$B1072)</f>
        <v/>
      </c>
      <c r="R1072" s="31">
        <f>R346/SUMIFS(R$3:R$722,$B$3:$B$722,$B1072)*SUMIFS(Calculations!$E$3:$E$53,Calculations!$A$3:$A$53,$B1072)</f>
        <v/>
      </c>
    </row>
    <row r="1073" ht="15.75" customHeight="1">
      <c r="B1073" s="31" t="inlineStr">
        <is>
          <t>MS</t>
        </is>
      </c>
      <c r="C1073" s="31" t="inlineStr">
        <is>
          <t>Generation</t>
        </is>
      </c>
      <c r="D1073" s="31" t="inlineStr">
        <is>
          <t>Utility PV</t>
        </is>
      </c>
      <c r="E1073" s="31">
        <f>LOOKUP(D1073,$U$2:$V$15,$V$2:$V$15)</f>
        <v/>
      </c>
      <c r="F1073" s="31">
        <f>F347/SUMIFS(F$3:F$722,$B$3:$B$722,$B1073)*SUMIFS(Calculations!$E$3:$E$53,Calculations!$A$3:$A$53,$B1073)</f>
        <v/>
      </c>
      <c r="G1073" s="31">
        <f>G347/SUMIFS(G$3:G$722,$B$3:$B$722,$B1073)*SUMIFS(Calculations!$E$3:$E$53,Calculations!$A$3:$A$53,$B1073)</f>
        <v/>
      </c>
      <c r="H1073" s="31">
        <f>H347/SUMIFS(H$3:H$722,$B$3:$B$722,$B1073)*SUMIFS(Calculations!$E$3:$E$53,Calculations!$A$3:$A$53,$B1073)</f>
        <v/>
      </c>
      <c r="I1073" s="31">
        <f>I347/SUMIFS(I$3:I$722,$B$3:$B$722,$B1073)*SUMIFS(Calculations!$E$3:$E$53,Calculations!$A$3:$A$53,$B1073)</f>
        <v/>
      </c>
      <c r="J1073" s="31">
        <f>J347/SUMIFS(J$3:J$722,$B$3:$B$722,$B1073)*SUMIFS(Calculations!$E$3:$E$53,Calculations!$A$3:$A$53,$B1073)</f>
        <v/>
      </c>
      <c r="K1073" s="31">
        <f>K347/SUMIFS(K$3:K$722,$B$3:$B$722,$B1073)*SUMIFS(Calculations!$E$3:$E$53,Calculations!$A$3:$A$53,$B1073)</f>
        <v/>
      </c>
      <c r="L1073" s="31">
        <f>L347/SUMIFS(L$3:L$722,$B$3:$B$722,$B1073)*SUMIFS(Calculations!$E$3:$E$53,Calculations!$A$3:$A$53,$B1073)</f>
        <v/>
      </c>
      <c r="M1073" s="31">
        <f>M347/SUMIFS(M$3:M$722,$B$3:$B$722,$B1073)*SUMIFS(Calculations!$E$3:$E$53,Calculations!$A$3:$A$53,$B1073)</f>
        <v/>
      </c>
      <c r="N1073" s="31">
        <f>N347/SUMIFS(N$3:N$722,$B$3:$B$722,$B1073)*SUMIFS(Calculations!$E$3:$E$53,Calculations!$A$3:$A$53,$B1073)</f>
        <v/>
      </c>
      <c r="O1073" s="31">
        <f>O347/SUMIFS(O$3:O$722,$B$3:$B$722,$B1073)*SUMIFS(Calculations!$E$3:$E$53,Calculations!$A$3:$A$53,$B1073)</f>
        <v/>
      </c>
      <c r="P1073" s="31">
        <f>P347/SUMIFS(P$3:P$722,$B$3:$B$722,$B1073)*SUMIFS(Calculations!$E$3:$E$53,Calculations!$A$3:$A$53,$B1073)</f>
        <v/>
      </c>
      <c r="Q1073" s="31">
        <f>Q347/SUMIFS(Q$3:Q$722,$B$3:$B$722,$B1073)*SUMIFS(Calculations!$E$3:$E$53,Calculations!$A$3:$A$53,$B1073)</f>
        <v/>
      </c>
      <c r="R1073" s="31">
        <f>R347/SUMIFS(R$3:R$722,$B$3:$B$722,$B1073)*SUMIFS(Calculations!$E$3:$E$53,Calculations!$A$3:$A$53,$B1073)</f>
        <v/>
      </c>
    </row>
    <row r="1074" ht="15.75" customHeight="1">
      <c r="B1074" s="31" t="inlineStr">
        <is>
          <t>MT</t>
        </is>
      </c>
      <c r="C1074" s="31" t="inlineStr">
        <is>
          <t>Generation</t>
        </is>
      </c>
      <c r="D1074" s="31" t="inlineStr">
        <is>
          <t>Biopower</t>
        </is>
      </c>
      <c r="E1074" s="31">
        <f>LOOKUP(D1074,$U$2:$V$15,$V$2:$V$15)</f>
        <v/>
      </c>
      <c r="F1074" s="31">
        <f>F348/SUMIFS(F$3:F$722,$B$3:$B$722,$B1074)*SUMIFS(Calculations!$E$3:$E$53,Calculations!$A$3:$A$53,$B1074)</f>
        <v/>
      </c>
      <c r="G1074" s="31">
        <f>G348/SUMIFS(G$3:G$722,$B$3:$B$722,$B1074)*SUMIFS(Calculations!$E$3:$E$53,Calculations!$A$3:$A$53,$B1074)</f>
        <v/>
      </c>
      <c r="H1074" s="31">
        <f>H348/SUMIFS(H$3:H$722,$B$3:$B$722,$B1074)*SUMIFS(Calculations!$E$3:$E$53,Calculations!$A$3:$A$53,$B1074)</f>
        <v/>
      </c>
      <c r="I1074" s="31">
        <f>I348/SUMIFS(I$3:I$722,$B$3:$B$722,$B1074)*SUMIFS(Calculations!$E$3:$E$53,Calculations!$A$3:$A$53,$B1074)</f>
        <v/>
      </c>
      <c r="J1074" s="31">
        <f>J348/SUMIFS(J$3:J$722,$B$3:$B$722,$B1074)*SUMIFS(Calculations!$E$3:$E$53,Calculations!$A$3:$A$53,$B1074)</f>
        <v/>
      </c>
      <c r="K1074" s="31">
        <f>K348/SUMIFS(K$3:K$722,$B$3:$B$722,$B1074)*SUMIFS(Calculations!$E$3:$E$53,Calculations!$A$3:$A$53,$B1074)</f>
        <v/>
      </c>
      <c r="L1074" s="31">
        <f>L348/SUMIFS(L$3:L$722,$B$3:$B$722,$B1074)*SUMIFS(Calculations!$E$3:$E$53,Calculations!$A$3:$A$53,$B1074)</f>
        <v/>
      </c>
      <c r="M1074" s="31">
        <f>M348/SUMIFS(M$3:M$722,$B$3:$B$722,$B1074)*SUMIFS(Calculations!$E$3:$E$53,Calculations!$A$3:$A$53,$B1074)</f>
        <v/>
      </c>
      <c r="N1074" s="31">
        <f>N348/SUMIFS(N$3:N$722,$B$3:$B$722,$B1074)*SUMIFS(Calculations!$E$3:$E$53,Calculations!$A$3:$A$53,$B1074)</f>
        <v/>
      </c>
      <c r="O1074" s="31">
        <f>O348/SUMIFS(O$3:O$722,$B$3:$B$722,$B1074)*SUMIFS(Calculations!$E$3:$E$53,Calculations!$A$3:$A$53,$B1074)</f>
        <v/>
      </c>
      <c r="P1074" s="31">
        <f>P348/SUMIFS(P$3:P$722,$B$3:$B$722,$B1074)*SUMIFS(Calculations!$E$3:$E$53,Calculations!$A$3:$A$53,$B1074)</f>
        <v/>
      </c>
      <c r="Q1074" s="31">
        <f>Q348/SUMIFS(Q$3:Q$722,$B$3:$B$722,$B1074)*SUMIFS(Calculations!$E$3:$E$53,Calculations!$A$3:$A$53,$B1074)</f>
        <v/>
      </c>
      <c r="R1074" s="31">
        <f>R348/SUMIFS(R$3:R$722,$B$3:$B$722,$B1074)*SUMIFS(Calculations!$E$3:$E$53,Calculations!$A$3:$A$53,$B1074)</f>
        <v/>
      </c>
    </row>
    <row r="1075" ht="15.75" customHeight="1">
      <c r="B1075" s="31" t="inlineStr">
        <is>
          <t>MT</t>
        </is>
      </c>
      <c r="C1075" s="31" t="inlineStr">
        <is>
          <t>Generation</t>
        </is>
      </c>
      <c r="D1075" s="31" t="inlineStr">
        <is>
          <t>Coal</t>
        </is>
      </c>
      <c r="E1075" s="31">
        <f>LOOKUP(D1075,$U$2:$V$15,$V$2:$V$15)</f>
        <v/>
      </c>
      <c r="F1075" s="31">
        <f>F349/SUMIFS(F$3:F$722,$B$3:$B$722,$B1075)*SUMIFS(Calculations!$E$3:$E$53,Calculations!$A$3:$A$53,$B1075)</f>
        <v/>
      </c>
      <c r="G1075" s="31">
        <f>G349/SUMIFS(G$3:G$722,$B$3:$B$722,$B1075)*SUMIFS(Calculations!$E$3:$E$53,Calculations!$A$3:$A$53,$B1075)</f>
        <v/>
      </c>
      <c r="H1075" s="31">
        <f>H349/SUMIFS(H$3:H$722,$B$3:$B$722,$B1075)*SUMIFS(Calculations!$E$3:$E$53,Calculations!$A$3:$A$53,$B1075)</f>
        <v/>
      </c>
      <c r="I1075" s="31">
        <f>I349/SUMIFS(I$3:I$722,$B$3:$B$722,$B1075)*SUMIFS(Calculations!$E$3:$E$53,Calculations!$A$3:$A$53,$B1075)</f>
        <v/>
      </c>
      <c r="J1075" s="31">
        <f>J349/SUMIFS(J$3:J$722,$B$3:$B$722,$B1075)*SUMIFS(Calculations!$E$3:$E$53,Calculations!$A$3:$A$53,$B1075)</f>
        <v/>
      </c>
      <c r="K1075" s="31">
        <f>K349/SUMIFS(K$3:K$722,$B$3:$B$722,$B1075)*SUMIFS(Calculations!$E$3:$E$53,Calculations!$A$3:$A$53,$B1075)</f>
        <v/>
      </c>
      <c r="L1075" s="31">
        <f>L349/SUMIFS(L$3:L$722,$B$3:$B$722,$B1075)*SUMIFS(Calculations!$E$3:$E$53,Calculations!$A$3:$A$53,$B1075)</f>
        <v/>
      </c>
      <c r="M1075" s="31">
        <f>M349/SUMIFS(M$3:M$722,$B$3:$B$722,$B1075)*SUMIFS(Calculations!$E$3:$E$53,Calculations!$A$3:$A$53,$B1075)</f>
        <v/>
      </c>
      <c r="N1075" s="31">
        <f>N349/SUMIFS(N$3:N$722,$B$3:$B$722,$B1075)*SUMIFS(Calculations!$E$3:$E$53,Calculations!$A$3:$A$53,$B1075)</f>
        <v/>
      </c>
      <c r="O1075" s="31">
        <f>O349/SUMIFS(O$3:O$722,$B$3:$B$722,$B1075)*SUMIFS(Calculations!$E$3:$E$53,Calculations!$A$3:$A$53,$B1075)</f>
        <v/>
      </c>
      <c r="P1075" s="31">
        <f>P349/SUMIFS(P$3:P$722,$B$3:$B$722,$B1075)*SUMIFS(Calculations!$E$3:$E$53,Calculations!$A$3:$A$53,$B1075)</f>
        <v/>
      </c>
      <c r="Q1075" s="31">
        <f>Q349/SUMIFS(Q$3:Q$722,$B$3:$B$722,$B1075)*SUMIFS(Calculations!$E$3:$E$53,Calculations!$A$3:$A$53,$B1075)</f>
        <v/>
      </c>
      <c r="R1075" s="31">
        <f>R349/SUMIFS(R$3:R$722,$B$3:$B$722,$B1075)*SUMIFS(Calculations!$E$3:$E$53,Calculations!$A$3:$A$53,$B1075)</f>
        <v/>
      </c>
    </row>
    <row r="1076" ht="15.75" customHeight="1">
      <c r="B1076" s="31" t="inlineStr">
        <is>
          <t>MT</t>
        </is>
      </c>
      <c r="C1076" s="31" t="inlineStr">
        <is>
          <t>Generation</t>
        </is>
      </c>
      <c r="D1076" s="31" t="inlineStr">
        <is>
          <t>CSP</t>
        </is>
      </c>
      <c r="E1076" s="31">
        <f>LOOKUP(D1076,$U$2:$V$15,$V$2:$V$15)</f>
        <v/>
      </c>
      <c r="F1076" s="31">
        <f>F350/SUMIFS(F$3:F$722,$B$3:$B$722,$B1076)*SUMIFS(Calculations!$E$3:$E$53,Calculations!$A$3:$A$53,$B1076)</f>
        <v/>
      </c>
      <c r="G1076" s="31">
        <f>G350/SUMIFS(G$3:G$722,$B$3:$B$722,$B1076)*SUMIFS(Calculations!$E$3:$E$53,Calculations!$A$3:$A$53,$B1076)</f>
        <v/>
      </c>
      <c r="H1076" s="31">
        <f>H350/SUMIFS(H$3:H$722,$B$3:$B$722,$B1076)*SUMIFS(Calculations!$E$3:$E$53,Calculations!$A$3:$A$53,$B1076)</f>
        <v/>
      </c>
      <c r="I1076" s="31">
        <f>I350/SUMIFS(I$3:I$722,$B$3:$B$722,$B1076)*SUMIFS(Calculations!$E$3:$E$53,Calculations!$A$3:$A$53,$B1076)</f>
        <v/>
      </c>
      <c r="J1076" s="31">
        <f>J350/SUMIFS(J$3:J$722,$B$3:$B$722,$B1076)*SUMIFS(Calculations!$E$3:$E$53,Calculations!$A$3:$A$53,$B1076)</f>
        <v/>
      </c>
      <c r="K1076" s="31">
        <f>K350/SUMIFS(K$3:K$722,$B$3:$B$722,$B1076)*SUMIFS(Calculations!$E$3:$E$53,Calculations!$A$3:$A$53,$B1076)</f>
        <v/>
      </c>
      <c r="L1076" s="31">
        <f>L350/SUMIFS(L$3:L$722,$B$3:$B$722,$B1076)*SUMIFS(Calculations!$E$3:$E$53,Calculations!$A$3:$A$53,$B1076)</f>
        <v/>
      </c>
      <c r="M1076" s="31">
        <f>M350/SUMIFS(M$3:M$722,$B$3:$B$722,$B1076)*SUMIFS(Calculations!$E$3:$E$53,Calculations!$A$3:$A$53,$B1076)</f>
        <v/>
      </c>
      <c r="N1076" s="31">
        <f>N350/SUMIFS(N$3:N$722,$B$3:$B$722,$B1076)*SUMIFS(Calculations!$E$3:$E$53,Calculations!$A$3:$A$53,$B1076)</f>
        <v/>
      </c>
      <c r="O1076" s="31">
        <f>O350/SUMIFS(O$3:O$722,$B$3:$B$722,$B1076)*SUMIFS(Calculations!$E$3:$E$53,Calculations!$A$3:$A$53,$B1076)</f>
        <v/>
      </c>
      <c r="P1076" s="31">
        <f>P350/SUMIFS(P$3:P$722,$B$3:$B$722,$B1076)*SUMIFS(Calculations!$E$3:$E$53,Calculations!$A$3:$A$53,$B1076)</f>
        <v/>
      </c>
      <c r="Q1076" s="31">
        <f>Q350/SUMIFS(Q$3:Q$722,$B$3:$B$722,$B1076)*SUMIFS(Calculations!$E$3:$E$53,Calculations!$A$3:$A$53,$B1076)</f>
        <v/>
      </c>
      <c r="R1076" s="31">
        <f>R350/SUMIFS(R$3:R$722,$B$3:$B$722,$B1076)*SUMIFS(Calculations!$E$3:$E$53,Calculations!$A$3:$A$53,$B1076)</f>
        <v/>
      </c>
    </row>
    <row r="1077" ht="15.75" customHeight="1">
      <c r="B1077" s="31" t="inlineStr">
        <is>
          <t>MT</t>
        </is>
      </c>
      <c r="C1077" s="31" t="inlineStr">
        <is>
          <t>Generation</t>
        </is>
      </c>
      <c r="D1077" s="31" t="inlineStr">
        <is>
          <t>Geothermal</t>
        </is>
      </c>
      <c r="E1077" s="31">
        <f>LOOKUP(D1077,$U$2:$V$15,$V$2:$V$15)</f>
        <v/>
      </c>
      <c r="F1077" s="31">
        <f>F351/SUMIFS(F$3:F$722,$B$3:$B$722,$B1077)*SUMIFS(Calculations!$E$3:$E$53,Calculations!$A$3:$A$53,$B1077)</f>
        <v/>
      </c>
      <c r="G1077" s="31">
        <f>G351/SUMIFS(G$3:G$722,$B$3:$B$722,$B1077)*SUMIFS(Calculations!$E$3:$E$53,Calculations!$A$3:$A$53,$B1077)</f>
        <v/>
      </c>
      <c r="H1077" s="31">
        <f>H351/SUMIFS(H$3:H$722,$B$3:$B$722,$B1077)*SUMIFS(Calculations!$E$3:$E$53,Calculations!$A$3:$A$53,$B1077)</f>
        <v/>
      </c>
      <c r="I1077" s="31">
        <f>I351/SUMIFS(I$3:I$722,$B$3:$B$722,$B1077)*SUMIFS(Calculations!$E$3:$E$53,Calculations!$A$3:$A$53,$B1077)</f>
        <v/>
      </c>
      <c r="J1077" s="31">
        <f>J351/SUMIFS(J$3:J$722,$B$3:$B$722,$B1077)*SUMIFS(Calculations!$E$3:$E$53,Calculations!$A$3:$A$53,$B1077)</f>
        <v/>
      </c>
      <c r="K1077" s="31">
        <f>K351/SUMIFS(K$3:K$722,$B$3:$B$722,$B1077)*SUMIFS(Calculations!$E$3:$E$53,Calculations!$A$3:$A$53,$B1077)</f>
        <v/>
      </c>
      <c r="L1077" s="31">
        <f>L351/SUMIFS(L$3:L$722,$B$3:$B$722,$B1077)*SUMIFS(Calculations!$E$3:$E$53,Calculations!$A$3:$A$53,$B1077)</f>
        <v/>
      </c>
      <c r="M1077" s="31">
        <f>M351/SUMIFS(M$3:M$722,$B$3:$B$722,$B1077)*SUMIFS(Calculations!$E$3:$E$53,Calculations!$A$3:$A$53,$B1077)</f>
        <v/>
      </c>
      <c r="N1077" s="31">
        <f>N351/SUMIFS(N$3:N$722,$B$3:$B$722,$B1077)*SUMIFS(Calculations!$E$3:$E$53,Calculations!$A$3:$A$53,$B1077)</f>
        <v/>
      </c>
      <c r="O1077" s="31">
        <f>O351/SUMIFS(O$3:O$722,$B$3:$B$722,$B1077)*SUMIFS(Calculations!$E$3:$E$53,Calculations!$A$3:$A$53,$B1077)</f>
        <v/>
      </c>
      <c r="P1077" s="31">
        <f>P351/SUMIFS(P$3:P$722,$B$3:$B$722,$B1077)*SUMIFS(Calculations!$E$3:$E$53,Calculations!$A$3:$A$53,$B1077)</f>
        <v/>
      </c>
      <c r="Q1077" s="31">
        <f>Q351/SUMIFS(Q$3:Q$722,$B$3:$B$722,$B1077)*SUMIFS(Calculations!$E$3:$E$53,Calculations!$A$3:$A$53,$B1077)</f>
        <v/>
      </c>
      <c r="R1077" s="31">
        <f>R351/SUMIFS(R$3:R$722,$B$3:$B$722,$B1077)*SUMIFS(Calculations!$E$3:$E$53,Calculations!$A$3:$A$53,$B1077)</f>
        <v/>
      </c>
    </row>
    <row r="1078" ht="15.75" customHeight="1">
      <c r="B1078" s="31" t="inlineStr">
        <is>
          <t>MT</t>
        </is>
      </c>
      <c r="C1078" s="31" t="inlineStr">
        <is>
          <t>Generation</t>
        </is>
      </c>
      <c r="D1078" s="31" t="inlineStr">
        <is>
          <t>Hydro</t>
        </is>
      </c>
      <c r="E1078" s="31">
        <f>LOOKUP(D1078,$U$2:$V$15,$V$2:$V$15)</f>
        <v/>
      </c>
      <c r="F1078" s="31">
        <f>F352/SUMIFS(F$3:F$722,$B$3:$B$722,$B1078)*SUMIFS(Calculations!$E$3:$E$53,Calculations!$A$3:$A$53,$B1078)</f>
        <v/>
      </c>
      <c r="G1078" s="31">
        <f>G352/SUMIFS(G$3:G$722,$B$3:$B$722,$B1078)*SUMIFS(Calculations!$E$3:$E$53,Calculations!$A$3:$A$53,$B1078)</f>
        <v/>
      </c>
      <c r="H1078" s="31">
        <f>H352/SUMIFS(H$3:H$722,$B$3:$B$722,$B1078)*SUMIFS(Calculations!$E$3:$E$53,Calculations!$A$3:$A$53,$B1078)</f>
        <v/>
      </c>
      <c r="I1078" s="31">
        <f>I352/SUMIFS(I$3:I$722,$B$3:$B$722,$B1078)*SUMIFS(Calculations!$E$3:$E$53,Calculations!$A$3:$A$53,$B1078)</f>
        <v/>
      </c>
      <c r="J1078" s="31">
        <f>J352/SUMIFS(J$3:J$722,$B$3:$B$722,$B1078)*SUMIFS(Calculations!$E$3:$E$53,Calculations!$A$3:$A$53,$B1078)</f>
        <v/>
      </c>
      <c r="K1078" s="31">
        <f>K352/SUMIFS(K$3:K$722,$B$3:$B$722,$B1078)*SUMIFS(Calculations!$E$3:$E$53,Calculations!$A$3:$A$53,$B1078)</f>
        <v/>
      </c>
      <c r="L1078" s="31">
        <f>L352/SUMIFS(L$3:L$722,$B$3:$B$722,$B1078)*SUMIFS(Calculations!$E$3:$E$53,Calculations!$A$3:$A$53,$B1078)</f>
        <v/>
      </c>
      <c r="M1078" s="31">
        <f>M352/SUMIFS(M$3:M$722,$B$3:$B$722,$B1078)*SUMIFS(Calculations!$E$3:$E$53,Calculations!$A$3:$A$53,$B1078)</f>
        <v/>
      </c>
      <c r="N1078" s="31">
        <f>N352/SUMIFS(N$3:N$722,$B$3:$B$722,$B1078)*SUMIFS(Calculations!$E$3:$E$53,Calculations!$A$3:$A$53,$B1078)</f>
        <v/>
      </c>
      <c r="O1078" s="31">
        <f>O352/SUMIFS(O$3:O$722,$B$3:$B$722,$B1078)*SUMIFS(Calculations!$E$3:$E$53,Calculations!$A$3:$A$53,$B1078)</f>
        <v/>
      </c>
      <c r="P1078" s="31">
        <f>P352/SUMIFS(P$3:P$722,$B$3:$B$722,$B1078)*SUMIFS(Calculations!$E$3:$E$53,Calculations!$A$3:$A$53,$B1078)</f>
        <v/>
      </c>
      <c r="Q1078" s="31">
        <f>Q352/SUMIFS(Q$3:Q$722,$B$3:$B$722,$B1078)*SUMIFS(Calculations!$E$3:$E$53,Calculations!$A$3:$A$53,$B1078)</f>
        <v/>
      </c>
      <c r="R1078" s="31">
        <f>R352/SUMIFS(R$3:R$722,$B$3:$B$722,$B1078)*SUMIFS(Calculations!$E$3:$E$53,Calculations!$A$3:$A$53,$B1078)</f>
        <v/>
      </c>
    </row>
    <row r="1079" ht="15.75" customHeight="1">
      <c r="B1079" s="31" t="inlineStr">
        <is>
          <t>MT</t>
        </is>
      </c>
      <c r="C1079" s="31" t="inlineStr">
        <is>
          <t>Generation</t>
        </is>
      </c>
      <c r="D1079" s="31" t="inlineStr">
        <is>
          <t>Imports</t>
        </is>
      </c>
      <c r="E1079" s="31">
        <f>LOOKUP(D1079,$U$2:$V$15,$V$2:$V$15)</f>
        <v/>
      </c>
      <c r="F1079" s="31">
        <f>F353/SUMIFS(F$3:F$722,$B$3:$B$722,$B1079)*SUMIFS(Calculations!$E$3:$E$53,Calculations!$A$3:$A$53,$B1079)</f>
        <v/>
      </c>
      <c r="G1079" s="31">
        <f>G353/SUMIFS(G$3:G$722,$B$3:$B$722,$B1079)*SUMIFS(Calculations!$E$3:$E$53,Calculations!$A$3:$A$53,$B1079)</f>
        <v/>
      </c>
      <c r="H1079" s="31">
        <f>H353/SUMIFS(H$3:H$722,$B$3:$B$722,$B1079)*SUMIFS(Calculations!$E$3:$E$53,Calculations!$A$3:$A$53,$B1079)</f>
        <v/>
      </c>
      <c r="I1079" s="31">
        <f>I353/SUMIFS(I$3:I$722,$B$3:$B$722,$B1079)*SUMIFS(Calculations!$E$3:$E$53,Calculations!$A$3:$A$53,$B1079)</f>
        <v/>
      </c>
      <c r="J1079" s="31">
        <f>J353/SUMIFS(J$3:J$722,$B$3:$B$722,$B1079)*SUMIFS(Calculations!$E$3:$E$53,Calculations!$A$3:$A$53,$B1079)</f>
        <v/>
      </c>
      <c r="K1079" s="31">
        <f>K353/SUMIFS(K$3:K$722,$B$3:$B$722,$B1079)*SUMIFS(Calculations!$E$3:$E$53,Calculations!$A$3:$A$53,$B1079)</f>
        <v/>
      </c>
      <c r="L1079" s="31">
        <f>L353/SUMIFS(L$3:L$722,$B$3:$B$722,$B1079)*SUMIFS(Calculations!$E$3:$E$53,Calculations!$A$3:$A$53,$B1079)</f>
        <v/>
      </c>
      <c r="M1079" s="31">
        <f>M353/SUMIFS(M$3:M$722,$B$3:$B$722,$B1079)*SUMIFS(Calculations!$E$3:$E$53,Calculations!$A$3:$A$53,$B1079)</f>
        <v/>
      </c>
      <c r="N1079" s="31">
        <f>N353/SUMIFS(N$3:N$722,$B$3:$B$722,$B1079)*SUMIFS(Calculations!$E$3:$E$53,Calculations!$A$3:$A$53,$B1079)</f>
        <v/>
      </c>
      <c r="O1079" s="31">
        <f>O353/SUMIFS(O$3:O$722,$B$3:$B$722,$B1079)*SUMIFS(Calculations!$E$3:$E$53,Calculations!$A$3:$A$53,$B1079)</f>
        <v/>
      </c>
      <c r="P1079" s="31">
        <f>P353/SUMIFS(P$3:P$722,$B$3:$B$722,$B1079)*SUMIFS(Calculations!$E$3:$E$53,Calculations!$A$3:$A$53,$B1079)</f>
        <v/>
      </c>
      <c r="Q1079" s="31">
        <f>Q353/SUMIFS(Q$3:Q$722,$B$3:$B$722,$B1079)*SUMIFS(Calculations!$E$3:$E$53,Calculations!$A$3:$A$53,$B1079)</f>
        <v/>
      </c>
      <c r="R1079" s="31">
        <f>R353/SUMIFS(R$3:R$722,$B$3:$B$722,$B1079)*SUMIFS(Calculations!$E$3:$E$53,Calculations!$A$3:$A$53,$B1079)</f>
        <v/>
      </c>
    </row>
    <row r="1080" ht="15.75" customHeight="1">
      <c r="B1080" s="31" t="inlineStr">
        <is>
          <t>MT</t>
        </is>
      </c>
      <c r="C1080" s="31" t="inlineStr">
        <is>
          <t>Generation</t>
        </is>
      </c>
      <c r="D1080" s="31" t="inlineStr">
        <is>
          <t>Land-based Wind</t>
        </is>
      </c>
      <c r="E1080" s="31">
        <f>LOOKUP(D1080,$U$2:$V$15,$V$2:$V$15)</f>
        <v/>
      </c>
      <c r="F1080" s="31">
        <f>F354/SUMIFS(F$3:F$722,$B$3:$B$722,$B1080)*SUMIFS(Calculations!$E$3:$E$53,Calculations!$A$3:$A$53,$B1080)</f>
        <v/>
      </c>
      <c r="G1080" s="31">
        <f>G354/SUMIFS(G$3:G$722,$B$3:$B$722,$B1080)*SUMIFS(Calculations!$E$3:$E$53,Calculations!$A$3:$A$53,$B1080)</f>
        <v/>
      </c>
      <c r="H1080" s="31">
        <f>H354/SUMIFS(H$3:H$722,$B$3:$B$722,$B1080)*SUMIFS(Calculations!$E$3:$E$53,Calculations!$A$3:$A$53,$B1080)</f>
        <v/>
      </c>
      <c r="I1080" s="31">
        <f>I354/SUMIFS(I$3:I$722,$B$3:$B$722,$B1080)*SUMIFS(Calculations!$E$3:$E$53,Calculations!$A$3:$A$53,$B1080)</f>
        <v/>
      </c>
      <c r="J1080" s="31">
        <f>J354/SUMIFS(J$3:J$722,$B$3:$B$722,$B1080)*SUMIFS(Calculations!$E$3:$E$53,Calculations!$A$3:$A$53,$B1080)</f>
        <v/>
      </c>
      <c r="K1080" s="31">
        <f>K354/SUMIFS(K$3:K$722,$B$3:$B$722,$B1080)*SUMIFS(Calculations!$E$3:$E$53,Calculations!$A$3:$A$53,$B1080)</f>
        <v/>
      </c>
      <c r="L1080" s="31">
        <f>L354/SUMIFS(L$3:L$722,$B$3:$B$722,$B1080)*SUMIFS(Calculations!$E$3:$E$53,Calculations!$A$3:$A$53,$B1080)</f>
        <v/>
      </c>
      <c r="M1080" s="31">
        <f>M354/SUMIFS(M$3:M$722,$B$3:$B$722,$B1080)*SUMIFS(Calculations!$E$3:$E$53,Calculations!$A$3:$A$53,$B1080)</f>
        <v/>
      </c>
      <c r="N1080" s="31">
        <f>N354/SUMIFS(N$3:N$722,$B$3:$B$722,$B1080)*SUMIFS(Calculations!$E$3:$E$53,Calculations!$A$3:$A$53,$B1080)</f>
        <v/>
      </c>
      <c r="O1080" s="31">
        <f>O354/SUMIFS(O$3:O$722,$B$3:$B$722,$B1080)*SUMIFS(Calculations!$E$3:$E$53,Calculations!$A$3:$A$53,$B1080)</f>
        <v/>
      </c>
      <c r="P1080" s="31">
        <f>P354/SUMIFS(P$3:P$722,$B$3:$B$722,$B1080)*SUMIFS(Calculations!$E$3:$E$53,Calculations!$A$3:$A$53,$B1080)</f>
        <v/>
      </c>
      <c r="Q1080" s="31">
        <f>Q354/SUMIFS(Q$3:Q$722,$B$3:$B$722,$B1080)*SUMIFS(Calculations!$E$3:$E$53,Calculations!$A$3:$A$53,$B1080)</f>
        <v/>
      </c>
      <c r="R1080" s="31">
        <f>R354/SUMIFS(R$3:R$722,$B$3:$B$722,$B1080)*SUMIFS(Calculations!$E$3:$E$53,Calculations!$A$3:$A$53,$B1080)</f>
        <v/>
      </c>
    </row>
    <row r="1081" ht="15.75" customHeight="1">
      <c r="B1081" s="31" t="inlineStr">
        <is>
          <t>MT</t>
        </is>
      </c>
      <c r="C1081" s="31" t="inlineStr">
        <is>
          <t>Generation</t>
        </is>
      </c>
      <c r="D1081" s="31" t="inlineStr">
        <is>
          <t>NG-CC</t>
        </is>
      </c>
      <c r="E1081" s="31">
        <f>LOOKUP(D1081,$U$2:$V$15,$V$2:$V$15)</f>
        <v/>
      </c>
      <c r="F1081" s="31">
        <f>F355/SUMIFS(F$3:F$722,$B$3:$B$722,$B1081)*SUMIFS(Calculations!$E$3:$E$53,Calculations!$A$3:$A$53,$B1081)</f>
        <v/>
      </c>
      <c r="G1081" s="31">
        <f>G355/SUMIFS(G$3:G$722,$B$3:$B$722,$B1081)*SUMIFS(Calculations!$E$3:$E$53,Calculations!$A$3:$A$53,$B1081)</f>
        <v/>
      </c>
      <c r="H1081" s="31">
        <f>H355/SUMIFS(H$3:H$722,$B$3:$B$722,$B1081)*SUMIFS(Calculations!$E$3:$E$53,Calculations!$A$3:$A$53,$B1081)</f>
        <v/>
      </c>
      <c r="I1081" s="31">
        <f>I355/SUMIFS(I$3:I$722,$B$3:$B$722,$B1081)*SUMIFS(Calculations!$E$3:$E$53,Calculations!$A$3:$A$53,$B1081)</f>
        <v/>
      </c>
      <c r="J1081" s="31">
        <f>J355/SUMIFS(J$3:J$722,$B$3:$B$722,$B1081)*SUMIFS(Calculations!$E$3:$E$53,Calculations!$A$3:$A$53,$B1081)</f>
        <v/>
      </c>
      <c r="K1081" s="31">
        <f>K355/SUMIFS(K$3:K$722,$B$3:$B$722,$B1081)*SUMIFS(Calculations!$E$3:$E$53,Calculations!$A$3:$A$53,$B1081)</f>
        <v/>
      </c>
      <c r="L1081" s="31">
        <f>L355/SUMIFS(L$3:L$722,$B$3:$B$722,$B1081)*SUMIFS(Calculations!$E$3:$E$53,Calculations!$A$3:$A$53,$B1081)</f>
        <v/>
      </c>
      <c r="M1081" s="31">
        <f>M355/SUMIFS(M$3:M$722,$B$3:$B$722,$B1081)*SUMIFS(Calculations!$E$3:$E$53,Calculations!$A$3:$A$53,$B1081)</f>
        <v/>
      </c>
      <c r="N1081" s="31">
        <f>N355/SUMIFS(N$3:N$722,$B$3:$B$722,$B1081)*SUMIFS(Calculations!$E$3:$E$53,Calculations!$A$3:$A$53,$B1081)</f>
        <v/>
      </c>
      <c r="O1081" s="31">
        <f>O355/SUMIFS(O$3:O$722,$B$3:$B$722,$B1081)*SUMIFS(Calculations!$E$3:$E$53,Calculations!$A$3:$A$53,$B1081)</f>
        <v/>
      </c>
      <c r="P1081" s="31">
        <f>P355/SUMIFS(P$3:P$722,$B$3:$B$722,$B1081)*SUMIFS(Calculations!$E$3:$E$53,Calculations!$A$3:$A$53,$B1081)</f>
        <v/>
      </c>
      <c r="Q1081" s="31">
        <f>Q355/SUMIFS(Q$3:Q$722,$B$3:$B$722,$B1081)*SUMIFS(Calculations!$E$3:$E$53,Calculations!$A$3:$A$53,$B1081)</f>
        <v/>
      </c>
      <c r="R1081" s="31">
        <f>R355/SUMIFS(R$3:R$722,$B$3:$B$722,$B1081)*SUMIFS(Calculations!$E$3:$E$53,Calculations!$A$3:$A$53,$B1081)</f>
        <v/>
      </c>
    </row>
    <row r="1082" ht="15.75" customHeight="1">
      <c r="B1082" s="31" t="inlineStr">
        <is>
          <t>MT</t>
        </is>
      </c>
      <c r="C1082" s="31" t="inlineStr">
        <is>
          <t>Generation</t>
        </is>
      </c>
      <c r="D1082" s="31" t="inlineStr">
        <is>
          <t>NG-CT</t>
        </is>
      </c>
      <c r="E1082" s="31">
        <f>LOOKUP(D1082,$U$2:$V$15,$V$2:$V$15)</f>
        <v/>
      </c>
      <c r="F1082" s="31">
        <f>F356/SUMIFS(F$3:F$722,$B$3:$B$722,$B1082)*SUMIFS(Calculations!$E$3:$E$53,Calculations!$A$3:$A$53,$B1082)</f>
        <v/>
      </c>
      <c r="G1082" s="31">
        <f>G356/SUMIFS(G$3:G$722,$B$3:$B$722,$B1082)*SUMIFS(Calculations!$E$3:$E$53,Calculations!$A$3:$A$53,$B1082)</f>
        <v/>
      </c>
      <c r="H1082" s="31">
        <f>H356/SUMIFS(H$3:H$722,$B$3:$B$722,$B1082)*SUMIFS(Calculations!$E$3:$E$53,Calculations!$A$3:$A$53,$B1082)</f>
        <v/>
      </c>
      <c r="I1082" s="31">
        <f>I356/SUMIFS(I$3:I$722,$B$3:$B$722,$B1082)*SUMIFS(Calculations!$E$3:$E$53,Calculations!$A$3:$A$53,$B1082)</f>
        <v/>
      </c>
      <c r="J1082" s="31">
        <f>J356/SUMIFS(J$3:J$722,$B$3:$B$722,$B1082)*SUMIFS(Calculations!$E$3:$E$53,Calculations!$A$3:$A$53,$B1082)</f>
        <v/>
      </c>
      <c r="K1082" s="31">
        <f>K356/SUMIFS(K$3:K$722,$B$3:$B$722,$B1082)*SUMIFS(Calculations!$E$3:$E$53,Calculations!$A$3:$A$53,$B1082)</f>
        <v/>
      </c>
      <c r="L1082" s="31">
        <f>L356/SUMIFS(L$3:L$722,$B$3:$B$722,$B1082)*SUMIFS(Calculations!$E$3:$E$53,Calculations!$A$3:$A$53,$B1082)</f>
        <v/>
      </c>
      <c r="M1082" s="31">
        <f>M356/SUMIFS(M$3:M$722,$B$3:$B$722,$B1082)*SUMIFS(Calculations!$E$3:$E$53,Calculations!$A$3:$A$53,$B1082)</f>
        <v/>
      </c>
      <c r="N1082" s="31">
        <f>N356/SUMIFS(N$3:N$722,$B$3:$B$722,$B1082)*SUMIFS(Calculations!$E$3:$E$53,Calculations!$A$3:$A$53,$B1082)</f>
        <v/>
      </c>
      <c r="O1082" s="31">
        <f>O356/SUMIFS(O$3:O$722,$B$3:$B$722,$B1082)*SUMIFS(Calculations!$E$3:$E$53,Calculations!$A$3:$A$53,$B1082)</f>
        <v/>
      </c>
      <c r="P1082" s="31">
        <f>P356/SUMIFS(P$3:P$722,$B$3:$B$722,$B1082)*SUMIFS(Calculations!$E$3:$E$53,Calculations!$A$3:$A$53,$B1082)</f>
        <v/>
      </c>
      <c r="Q1082" s="31">
        <f>Q356/SUMIFS(Q$3:Q$722,$B$3:$B$722,$B1082)*SUMIFS(Calculations!$E$3:$E$53,Calculations!$A$3:$A$53,$B1082)</f>
        <v/>
      </c>
      <c r="R1082" s="31">
        <f>R356/SUMIFS(R$3:R$722,$B$3:$B$722,$B1082)*SUMIFS(Calculations!$E$3:$E$53,Calculations!$A$3:$A$53,$B1082)</f>
        <v/>
      </c>
    </row>
    <row r="1083" ht="15.75" customHeight="1">
      <c r="B1083" s="31" t="inlineStr">
        <is>
          <t>MT</t>
        </is>
      </c>
      <c r="C1083" s="31" t="inlineStr">
        <is>
          <t>Generation</t>
        </is>
      </c>
      <c r="D1083" s="31" t="inlineStr">
        <is>
          <t>Nuclear</t>
        </is>
      </c>
      <c r="E1083" s="31">
        <f>LOOKUP(D1083,$U$2:$V$15,$V$2:$V$15)</f>
        <v/>
      </c>
      <c r="F1083" s="31">
        <f>F357/SUMIFS(F$3:F$722,$B$3:$B$722,$B1083)*SUMIFS(Calculations!$E$3:$E$53,Calculations!$A$3:$A$53,$B1083)</f>
        <v/>
      </c>
      <c r="G1083" s="31">
        <f>G357/SUMIFS(G$3:G$722,$B$3:$B$722,$B1083)*SUMIFS(Calculations!$E$3:$E$53,Calculations!$A$3:$A$53,$B1083)</f>
        <v/>
      </c>
      <c r="H1083" s="31">
        <f>H357/SUMIFS(H$3:H$722,$B$3:$B$722,$B1083)*SUMIFS(Calculations!$E$3:$E$53,Calculations!$A$3:$A$53,$B1083)</f>
        <v/>
      </c>
      <c r="I1083" s="31">
        <f>I357/SUMIFS(I$3:I$722,$B$3:$B$722,$B1083)*SUMIFS(Calculations!$E$3:$E$53,Calculations!$A$3:$A$53,$B1083)</f>
        <v/>
      </c>
      <c r="J1083" s="31">
        <f>J357/SUMIFS(J$3:J$722,$B$3:$B$722,$B1083)*SUMIFS(Calculations!$E$3:$E$53,Calculations!$A$3:$A$53,$B1083)</f>
        <v/>
      </c>
      <c r="K1083" s="31">
        <f>K357/SUMIFS(K$3:K$722,$B$3:$B$722,$B1083)*SUMIFS(Calculations!$E$3:$E$53,Calculations!$A$3:$A$53,$B1083)</f>
        <v/>
      </c>
      <c r="L1083" s="31">
        <f>L357/SUMIFS(L$3:L$722,$B$3:$B$722,$B1083)*SUMIFS(Calculations!$E$3:$E$53,Calculations!$A$3:$A$53,$B1083)</f>
        <v/>
      </c>
      <c r="M1083" s="31">
        <f>M357/SUMIFS(M$3:M$722,$B$3:$B$722,$B1083)*SUMIFS(Calculations!$E$3:$E$53,Calculations!$A$3:$A$53,$B1083)</f>
        <v/>
      </c>
      <c r="N1083" s="31">
        <f>N357/SUMIFS(N$3:N$722,$B$3:$B$722,$B1083)*SUMIFS(Calculations!$E$3:$E$53,Calculations!$A$3:$A$53,$B1083)</f>
        <v/>
      </c>
      <c r="O1083" s="31">
        <f>O357/SUMIFS(O$3:O$722,$B$3:$B$722,$B1083)*SUMIFS(Calculations!$E$3:$E$53,Calculations!$A$3:$A$53,$B1083)</f>
        <v/>
      </c>
      <c r="P1083" s="31">
        <f>P357/SUMIFS(P$3:P$722,$B$3:$B$722,$B1083)*SUMIFS(Calculations!$E$3:$E$53,Calculations!$A$3:$A$53,$B1083)</f>
        <v/>
      </c>
      <c r="Q1083" s="31">
        <f>Q357/SUMIFS(Q$3:Q$722,$B$3:$B$722,$B1083)*SUMIFS(Calculations!$E$3:$E$53,Calculations!$A$3:$A$53,$B1083)</f>
        <v/>
      </c>
      <c r="R1083" s="31">
        <f>R357/SUMIFS(R$3:R$722,$B$3:$B$722,$B1083)*SUMIFS(Calculations!$E$3:$E$53,Calculations!$A$3:$A$53,$B1083)</f>
        <v/>
      </c>
    </row>
    <row r="1084" ht="15.75" customHeight="1">
      <c r="B1084" s="31" t="inlineStr">
        <is>
          <t>MT</t>
        </is>
      </c>
      <c r="C1084" s="31" t="inlineStr">
        <is>
          <t>Generation</t>
        </is>
      </c>
      <c r="D1084" s="31" t="inlineStr">
        <is>
          <t>Offshore Wind</t>
        </is>
      </c>
      <c r="E1084" s="31">
        <f>LOOKUP(D1084,$U$2:$V$15,$V$2:$V$15)</f>
        <v/>
      </c>
      <c r="F1084" s="31">
        <f>F358/SUMIFS(F$3:F$722,$B$3:$B$722,$B1084)*SUMIFS(Calculations!$E$3:$E$53,Calculations!$A$3:$A$53,$B1084)</f>
        <v/>
      </c>
      <c r="G1084" s="31">
        <f>G358/SUMIFS(G$3:G$722,$B$3:$B$722,$B1084)*SUMIFS(Calculations!$E$3:$E$53,Calculations!$A$3:$A$53,$B1084)</f>
        <v/>
      </c>
      <c r="H1084" s="31">
        <f>H358/SUMIFS(H$3:H$722,$B$3:$B$722,$B1084)*SUMIFS(Calculations!$E$3:$E$53,Calculations!$A$3:$A$53,$B1084)</f>
        <v/>
      </c>
      <c r="I1084" s="31">
        <f>I358/SUMIFS(I$3:I$722,$B$3:$B$722,$B1084)*SUMIFS(Calculations!$E$3:$E$53,Calculations!$A$3:$A$53,$B1084)</f>
        <v/>
      </c>
      <c r="J1084" s="31">
        <f>J358/SUMIFS(J$3:J$722,$B$3:$B$722,$B1084)*SUMIFS(Calculations!$E$3:$E$53,Calculations!$A$3:$A$53,$B1084)</f>
        <v/>
      </c>
      <c r="K1084" s="31">
        <f>K358/SUMIFS(K$3:K$722,$B$3:$B$722,$B1084)*SUMIFS(Calculations!$E$3:$E$53,Calculations!$A$3:$A$53,$B1084)</f>
        <v/>
      </c>
      <c r="L1084" s="31">
        <f>L358/SUMIFS(L$3:L$722,$B$3:$B$722,$B1084)*SUMIFS(Calculations!$E$3:$E$53,Calculations!$A$3:$A$53,$B1084)</f>
        <v/>
      </c>
      <c r="M1084" s="31">
        <f>M358/SUMIFS(M$3:M$722,$B$3:$B$722,$B1084)*SUMIFS(Calculations!$E$3:$E$53,Calculations!$A$3:$A$53,$B1084)</f>
        <v/>
      </c>
      <c r="N1084" s="31">
        <f>N358/SUMIFS(N$3:N$722,$B$3:$B$722,$B1084)*SUMIFS(Calculations!$E$3:$E$53,Calculations!$A$3:$A$53,$B1084)</f>
        <v/>
      </c>
      <c r="O1084" s="31">
        <f>O358/SUMIFS(O$3:O$722,$B$3:$B$722,$B1084)*SUMIFS(Calculations!$E$3:$E$53,Calculations!$A$3:$A$53,$B1084)</f>
        <v/>
      </c>
      <c r="P1084" s="31">
        <f>P358/SUMIFS(P$3:P$722,$B$3:$B$722,$B1084)*SUMIFS(Calculations!$E$3:$E$53,Calculations!$A$3:$A$53,$B1084)</f>
        <v/>
      </c>
      <c r="Q1084" s="31">
        <f>Q358/SUMIFS(Q$3:Q$722,$B$3:$B$722,$B1084)*SUMIFS(Calculations!$E$3:$E$53,Calculations!$A$3:$A$53,$B1084)</f>
        <v/>
      </c>
      <c r="R1084" s="31">
        <f>R358/SUMIFS(R$3:R$722,$B$3:$B$722,$B1084)*SUMIFS(Calculations!$E$3:$E$53,Calculations!$A$3:$A$53,$B1084)</f>
        <v/>
      </c>
    </row>
    <row r="1085" ht="15.75" customHeight="1">
      <c r="B1085" s="31" t="inlineStr">
        <is>
          <t>MT</t>
        </is>
      </c>
      <c r="C1085" s="31" t="inlineStr">
        <is>
          <t>Generation</t>
        </is>
      </c>
      <c r="D1085" s="31" t="inlineStr">
        <is>
          <t>Oil-Gas-Steam</t>
        </is>
      </c>
      <c r="E1085" s="31">
        <f>LOOKUP(D1085,$U$2:$V$15,$V$2:$V$15)</f>
        <v/>
      </c>
      <c r="F1085" s="31">
        <f>F359/SUMIFS(F$3:F$722,$B$3:$B$722,$B1085)*SUMIFS(Calculations!$E$3:$E$53,Calculations!$A$3:$A$53,$B1085)</f>
        <v/>
      </c>
      <c r="G1085" s="31">
        <f>G359/SUMIFS(G$3:G$722,$B$3:$B$722,$B1085)*SUMIFS(Calculations!$E$3:$E$53,Calculations!$A$3:$A$53,$B1085)</f>
        <v/>
      </c>
      <c r="H1085" s="31">
        <f>H359/SUMIFS(H$3:H$722,$B$3:$B$722,$B1085)*SUMIFS(Calculations!$E$3:$E$53,Calculations!$A$3:$A$53,$B1085)</f>
        <v/>
      </c>
      <c r="I1085" s="31">
        <f>I359/SUMIFS(I$3:I$722,$B$3:$B$722,$B1085)*SUMIFS(Calculations!$E$3:$E$53,Calculations!$A$3:$A$53,$B1085)</f>
        <v/>
      </c>
      <c r="J1085" s="31">
        <f>J359/SUMIFS(J$3:J$722,$B$3:$B$722,$B1085)*SUMIFS(Calculations!$E$3:$E$53,Calculations!$A$3:$A$53,$B1085)</f>
        <v/>
      </c>
      <c r="K1085" s="31">
        <f>K359/SUMIFS(K$3:K$722,$B$3:$B$722,$B1085)*SUMIFS(Calculations!$E$3:$E$53,Calculations!$A$3:$A$53,$B1085)</f>
        <v/>
      </c>
      <c r="L1085" s="31">
        <f>L359/SUMIFS(L$3:L$722,$B$3:$B$722,$B1085)*SUMIFS(Calculations!$E$3:$E$53,Calculations!$A$3:$A$53,$B1085)</f>
        <v/>
      </c>
      <c r="M1085" s="31">
        <f>M359/SUMIFS(M$3:M$722,$B$3:$B$722,$B1085)*SUMIFS(Calculations!$E$3:$E$53,Calculations!$A$3:$A$53,$B1085)</f>
        <v/>
      </c>
      <c r="N1085" s="31">
        <f>N359/SUMIFS(N$3:N$722,$B$3:$B$722,$B1085)*SUMIFS(Calculations!$E$3:$E$53,Calculations!$A$3:$A$53,$B1085)</f>
        <v/>
      </c>
      <c r="O1085" s="31">
        <f>O359/SUMIFS(O$3:O$722,$B$3:$B$722,$B1085)*SUMIFS(Calculations!$E$3:$E$53,Calculations!$A$3:$A$53,$B1085)</f>
        <v/>
      </c>
      <c r="P1085" s="31">
        <f>P359/SUMIFS(P$3:P$722,$B$3:$B$722,$B1085)*SUMIFS(Calculations!$E$3:$E$53,Calculations!$A$3:$A$53,$B1085)</f>
        <v/>
      </c>
      <c r="Q1085" s="31">
        <f>Q359/SUMIFS(Q$3:Q$722,$B$3:$B$722,$B1085)*SUMIFS(Calculations!$E$3:$E$53,Calculations!$A$3:$A$53,$B1085)</f>
        <v/>
      </c>
      <c r="R1085" s="31">
        <f>R359/SUMIFS(R$3:R$722,$B$3:$B$722,$B1085)*SUMIFS(Calculations!$E$3:$E$53,Calculations!$A$3:$A$53,$B1085)</f>
        <v/>
      </c>
    </row>
    <row r="1086" ht="15.75" customHeight="1">
      <c r="B1086" s="31" t="inlineStr">
        <is>
          <t>MT</t>
        </is>
      </c>
      <c r="C1086" s="31" t="inlineStr">
        <is>
          <t>Generation</t>
        </is>
      </c>
      <c r="D1086" s="31" t="inlineStr">
        <is>
          <t>Rooftop PV</t>
        </is>
      </c>
      <c r="E1086" s="31">
        <f>LOOKUP(D1086,$U$2:$V$15,$V$2:$V$15)</f>
        <v/>
      </c>
      <c r="F1086" s="31">
        <f>F360/SUMIFS(F$3:F$722,$B$3:$B$722,$B1086)*SUMIFS(Calculations!$E$3:$E$53,Calculations!$A$3:$A$53,$B1086)</f>
        <v/>
      </c>
      <c r="G1086" s="31">
        <f>G360/SUMIFS(G$3:G$722,$B$3:$B$722,$B1086)*SUMIFS(Calculations!$E$3:$E$53,Calculations!$A$3:$A$53,$B1086)</f>
        <v/>
      </c>
      <c r="H1086" s="31">
        <f>H360/SUMIFS(H$3:H$722,$B$3:$B$722,$B1086)*SUMIFS(Calculations!$E$3:$E$53,Calculations!$A$3:$A$53,$B1086)</f>
        <v/>
      </c>
      <c r="I1086" s="31">
        <f>I360/SUMIFS(I$3:I$722,$B$3:$B$722,$B1086)*SUMIFS(Calculations!$E$3:$E$53,Calculations!$A$3:$A$53,$B1086)</f>
        <v/>
      </c>
      <c r="J1086" s="31">
        <f>J360/SUMIFS(J$3:J$722,$B$3:$B$722,$B1086)*SUMIFS(Calculations!$E$3:$E$53,Calculations!$A$3:$A$53,$B1086)</f>
        <v/>
      </c>
      <c r="K1086" s="31">
        <f>K360/SUMIFS(K$3:K$722,$B$3:$B$722,$B1086)*SUMIFS(Calculations!$E$3:$E$53,Calculations!$A$3:$A$53,$B1086)</f>
        <v/>
      </c>
      <c r="L1086" s="31">
        <f>L360/SUMIFS(L$3:L$722,$B$3:$B$722,$B1086)*SUMIFS(Calculations!$E$3:$E$53,Calculations!$A$3:$A$53,$B1086)</f>
        <v/>
      </c>
      <c r="M1086" s="31">
        <f>M360/SUMIFS(M$3:M$722,$B$3:$B$722,$B1086)*SUMIFS(Calculations!$E$3:$E$53,Calculations!$A$3:$A$53,$B1086)</f>
        <v/>
      </c>
      <c r="N1086" s="31">
        <f>N360/SUMIFS(N$3:N$722,$B$3:$B$722,$B1086)*SUMIFS(Calculations!$E$3:$E$53,Calculations!$A$3:$A$53,$B1086)</f>
        <v/>
      </c>
      <c r="O1086" s="31">
        <f>O360/SUMIFS(O$3:O$722,$B$3:$B$722,$B1086)*SUMIFS(Calculations!$E$3:$E$53,Calculations!$A$3:$A$53,$B1086)</f>
        <v/>
      </c>
      <c r="P1086" s="31">
        <f>P360/SUMIFS(P$3:P$722,$B$3:$B$722,$B1086)*SUMIFS(Calculations!$E$3:$E$53,Calculations!$A$3:$A$53,$B1086)</f>
        <v/>
      </c>
      <c r="Q1086" s="31">
        <f>Q360/SUMIFS(Q$3:Q$722,$B$3:$B$722,$B1086)*SUMIFS(Calculations!$E$3:$E$53,Calculations!$A$3:$A$53,$B1086)</f>
        <v/>
      </c>
      <c r="R1086" s="31">
        <f>R360/SUMIFS(R$3:R$722,$B$3:$B$722,$B1086)*SUMIFS(Calculations!$E$3:$E$53,Calculations!$A$3:$A$53,$B1086)</f>
        <v/>
      </c>
    </row>
    <row r="1087" ht="15.75" customHeight="1">
      <c r="B1087" s="31" t="inlineStr">
        <is>
          <t>MT</t>
        </is>
      </c>
      <c r="C1087" s="31" t="inlineStr">
        <is>
          <t>Generation</t>
        </is>
      </c>
      <c r="D1087" s="31" t="inlineStr">
        <is>
          <t>Storage</t>
        </is>
      </c>
      <c r="E1087" s="31">
        <f>LOOKUP(D1087,$U$2:$V$15,$V$2:$V$15)</f>
        <v/>
      </c>
      <c r="F1087" s="31">
        <f>F361/SUMIFS(F$3:F$722,$B$3:$B$722,$B1087)*SUMIFS(Calculations!$E$3:$E$53,Calculations!$A$3:$A$53,$B1087)</f>
        <v/>
      </c>
      <c r="G1087" s="31">
        <f>G361/SUMIFS(G$3:G$722,$B$3:$B$722,$B1087)*SUMIFS(Calculations!$E$3:$E$53,Calculations!$A$3:$A$53,$B1087)</f>
        <v/>
      </c>
      <c r="H1087" s="31">
        <f>H361/SUMIFS(H$3:H$722,$B$3:$B$722,$B1087)*SUMIFS(Calculations!$E$3:$E$53,Calculations!$A$3:$A$53,$B1087)</f>
        <v/>
      </c>
      <c r="I1087" s="31">
        <f>I361/SUMIFS(I$3:I$722,$B$3:$B$722,$B1087)*SUMIFS(Calculations!$E$3:$E$53,Calculations!$A$3:$A$53,$B1087)</f>
        <v/>
      </c>
      <c r="J1087" s="31">
        <f>J361/SUMIFS(J$3:J$722,$B$3:$B$722,$B1087)*SUMIFS(Calculations!$E$3:$E$53,Calculations!$A$3:$A$53,$B1087)</f>
        <v/>
      </c>
      <c r="K1087" s="31">
        <f>K361/SUMIFS(K$3:K$722,$B$3:$B$722,$B1087)*SUMIFS(Calculations!$E$3:$E$53,Calculations!$A$3:$A$53,$B1087)</f>
        <v/>
      </c>
      <c r="L1087" s="31">
        <f>L361/SUMIFS(L$3:L$722,$B$3:$B$722,$B1087)*SUMIFS(Calculations!$E$3:$E$53,Calculations!$A$3:$A$53,$B1087)</f>
        <v/>
      </c>
      <c r="M1087" s="31">
        <f>M361/SUMIFS(M$3:M$722,$B$3:$B$722,$B1087)*SUMIFS(Calculations!$E$3:$E$53,Calculations!$A$3:$A$53,$B1087)</f>
        <v/>
      </c>
      <c r="N1087" s="31">
        <f>N361/SUMIFS(N$3:N$722,$B$3:$B$722,$B1087)*SUMIFS(Calculations!$E$3:$E$53,Calculations!$A$3:$A$53,$B1087)</f>
        <v/>
      </c>
      <c r="O1087" s="31">
        <f>O361/SUMIFS(O$3:O$722,$B$3:$B$722,$B1087)*SUMIFS(Calculations!$E$3:$E$53,Calculations!$A$3:$A$53,$B1087)</f>
        <v/>
      </c>
      <c r="P1087" s="31">
        <f>P361/SUMIFS(P$3:P$722,$B$3:$B$722,$B1087)*SUMIFS(Calculations!$E$3:$E$53,Calculations!$A$3:$A$53,$B1087)</f>
        <v/>
      </c>
      <c r="Q1087" s="31">
        <f>Q361/SUMIFS(Q$3:Q$722,$B$3:$B$722,$B1087)*SUMIFS(Calculations!$E$3:$E$53,Calculations!$A$3:$A$53,$B1087)</f>
        <v/>
      </c>
      <c r="R1087" s="31">
        <f>R361/SUMIFS(R$3:R$722,$B$3:$B$722,$B1087)*SUMIFS(Calculations!$E$3:$E$53,Calculations!$A$3:$A$53,$B1087)</f>
        <v/>
      </c>
    </row>
    <row r="1088" ht="15.75" customHeight="1">
      <c r="B1088" s="31" t="inlineStr">
        <is>
          <t>MT</t>
        </is>
      </c>
      <c r="C1088" s="31" t="inlineStr">
        <is>
          <t>Generation</t>
        </is>
      </c>
      <c r="D1088" s="31" t="inlineStr">
        <is>
          <t>Utility PV</t>
        </is>
      </c>
      <c r="E1088" s="31">
        <f>LOOKUP(D1088,$U$2:$V$15,$V$2:$V$15)</f>
        <v/>
      </c>
      <c r="F1088" s="31">
        <f>F362/SUMIFS(F$3:F$722,$B$3:$B$722,$B1088)*SUMIFS(Calculations!$E$3:$E$53,Calculations!$A$3:$A$53,$B1088)</f>
        <v/>
      </c>
      <c r="G1088" s="31">
        <f>G362/SUMIFS(G$3:G$722,$B$3:$B$722,$B1088)*SUMIFS(Calculations!$E$3:$E$53,Calculations!$A$3:$A$53,$B1088)</f>
        <v/>
      </c>
      <c r="H1088" s="31">
        <f>H362/SUMIFS(H$3:H$722,$B$3:$B$722,$B1088)*SUMIFS(Calculations!$E$3:$E$53,Calculations!$A$3:$A$53,$B1088)</f>
        <v/>
      </c>
      <c r="I1088" s="31">
        <f>I362/SUMIFS(I$3:I$722,$B$3:$B$722,$B1088)*SUMIFS(Calculations!$E$3:$E$53,Calculations!$A$3:$A$53,$B1088)</f>
        <v/>
      </c>
      <c r="J1088" s="31">
        <f>J362/SUMIFS(J$3:J$722,$B$3:$B$722,$B1088)*SUMIFS(Calculations!$E$3:$E$53,Calculations!$A$3:$A$53,$B1088)</f>
        <v/>
      </c>
      <c r="K1088" s="31">
        <f>K362/SUMIFS(K$3:K$722,$B$3:$B$722,$B1088)*SUMIFS(Calculations!$E$3:$E$53,Calculations!$A$3:$A$53,$B1088)</f>
        <v/>
      </c>
      <c r="L1088" s="31">
        <f>L362/SUMIFS(L$3:L$722,$B$3:$B$722,$B1088)*SUMIFS(Calculations!$E$3:$E$53,Calculations!$A$3:$A$53,$B1088)</f>
        <v/>
      </c>
      <c r="M1088" s="31">
        <f>M362/SUMIFS(M$3:M$722,$B$3:$B$722,$B1088)*SUMIFS(Calculations!$E$3:$E$53,Calculations!$A$3:$A$53,$B1088)</f>
        <v/>
      </c>
      <c r="N1088" s="31">
        <f>N362/SUMIFS(N$3:N$722,$B$3:$B$722,$B1088)*SUMIFS(Calculations!$E$3:$E$53,Calculations!$A$3:$A$53,$B1088)</f>
        <v/>
      </c>
      <c r="O1088" s="31">
        <f>O362/SUMIFS(O$3:O$722,$B$3:$B$722,$B1088)*SUMIFS(Calculations!$E$3:$E$53,Calculations!$A$3:$A$53,$B1088)</f>
        <v/>
      </c>
      <c r="P1088" s="31">
        <f>P362/SUMIFS(P$3:P$722,$B$3:$B$722,$B1088)*SUMIFS(Calculations!$E$3:$E$53,Calculations!$A$3:$A$53,$B1088)</f>
        <v/>
      </c>
      <c r="Q1088" s="31">
        <f>Q362/SUMIFS(Q$3:Q$722,$B$3:$B$722,$B1088)*SUMIFS(Calculations!$E$3:$E$53,Calculations!$A$3:$A$53,$B1088)</f>
        <v/>
      </c>
      <c r="R1088" s="31">
        <f>R362/SUMIFS(R$3:R$722,$B$3:$B$722,$B1088)*SUMIFS(Calculations!$E$3:$E$53,Calculations!$A$3:$A$53,$B1088)</f>
        <v/>
      </c>
    </row>
    <row r="1089" ht="15.75" customHeight="1">
      <c r="B1089" s="31" t="inlineStr">
        <is>
          <t>NC</t>
        </is>
      </c>
      <c r="C1089" s="31" t="inlineStr">
        <is>
          <t>Generation</t>
        </is>
      </c>
      <c r="D1089" s="31" t="inlineStr">
        <is>
          <t>Biopower</t>
        </is>
      </c>
      <c r="E1089" s="31">
        <f>LOOKUP(D1089,$U$2:$V$15,$V$2:$V$15)</f>
        <v/>
      </c>
      <c r="F1089" s="31">
        <f>F363/SUMIFS(F$3:F$722,$B$3:$B$722,$B1089)*SUMIFS(Calculations!$E$3:$E$53,Calculations!$A$3:$A$53,$B1089)</f>
        <v/>
      </c>
      <c r="G1089" s="31">
        <f>G363/SUMIFS(G$3:G$722,$B$3:$B$722,$B1089)*SUMIFS(Calculations!$E$3:$E$53,Calculations!$A$3:$A$53,$B1089)</f>
        <v/>
      </c>
      <c r="H1089" s="31">
        <f>H363/SUMIFS(H$3:H$722,$B$3:$B$722,$B1089)*SUMIFS(Calculations!$E$3:$E$53,Calculations!$A$3:$A$53,$B1089)</f>
        <v/>
      </c>
      <c r="I1089" s="31">
        <f>I363/SUMIFS(I$3:I$722,$B$3:$B$722,$B1089)*SUMIFS(Calculations!$E$3:$E$53,Calculations!$A$3:$A$53,$B1089)</f>
        <v/>
      </c>
      <c r="J1089" s="31">
        <f>J363/SUMIFS(J$3:J$722,$B$3:$B$722,$B1089)*SUMIFS(Calculations!$E$3:$E$53,Calculations!$A$3:$A$53,$B1089)</f>
        <v/>
      </c>
      <c r="K1089" s="31">
        <f>K363/SUMIFS(K$3:K$722,$B$3:$B$722,$B1089)*SUMIFS(Calculations!$E$3:$E$53,Calculations!$A$3:$A$53,$B1089)</f>
        <v/>
      </c>
      <c r="L1089" s="31">
        <f>L363/SUMIFS(L$3:L$722,$B$3:$B$722,$B1089)*SUMIFS(Calculations!$E$3:$E$53,Calculations!$A$3:$A$53,$B1089)</f>
        <v/>
      </c>
      <c r="M1089" s="31">
        <f>M363/SUMIFS(M$3:M$722,$B$3:$B$722,$B1089)*SUMIFS(Calculations!$E$3:$E$53,Calculations!$A$3:$A$53,$B1089)</f>
        <v/>
      </c>
      <c r="N1089" s="31">
        <f>N363/SUMIFS(N$3:N$722,$B$3:$B$722,$B1089)*SUMIFS(Calculations!$E$3:$E$53,Calculations!$A$3:$A$53,$B1089)</f>
        <v/>
      </c>
      <c r="O1089" s="31">
        <f>O363/SUMIFS(O$3:O$722,$B$3:$B$722,$B1089)*SUMIFS(Calculations!$E$3:$E$53,Calculations!$A$3:$A$53,$B1089)</f>
        <v/>
      </c>
      <c r="P1089" s="31">
        <f>P363/SUMIFS(P$3:P$722,$B$3:$B$722,$B1089)*SUMIFS(Calculations!$E$3:$E$53,Calculations!$A$3:$A$53,$B1089)</f>
        <v/>
      </c>
      <c r="Q1089" s="31">
        <f>Q363/SUMIFS(Q$3:Q$722,$B$3:$B$722,$B1089)*SUMIFS(Calculations!$E$3:$E$53,Calculations!$A$3:$A$53,$B1089)</f>
        <v/>
      </c>
      <c r="R1089" s="31">
        <f>R363/SUMIFS(R$3:R$722,$B$3:$B$722,$B1089)*SUMIFS(Calculations!$E$3:$E$53,Calculations!$A$3:$A$53,$B1089)</f>
        <v/>
      </c>
    </row>
    <row r="1090" ht="15.75" customHeight="1">
      <c r="B1090" s="31" t="inlineStr">
        <is>
          <t>NC</t>
        </is>
      </c>
      <c r="C1090" s="31" t="inlineStr">
        <is>
          <t>Generation</t>
        </is>
      </c>
      <c r="D1090" s="31" t="inlineStr">
        <is>
          <t>Coal</t>
        </is>
      </c>
      <c r="E1090" s="31">
        <f>LOOKUP(D1090,$U$2:$V$15,$V$2:$V$15)</f>
        <v/>
      </c>
      <c r="F1090" s="31">
        <f>F364/SUMIFS(F$3:F$722,$B$3:$B$722,$B1090)*SUMIFS(Calculations!$E$3:$E$53,Calculations!$A$3:$A$53,$B1090)</f>
        <v/>
      </c>
      <c r="G1090" s="31">
        <f>G364/SUMIFS(G$3:G$722,$B$3:$B$722,$B1090)*SUMIFS(Calculations!$E$3:$E$53,Calculations!$A$3:$A$53,$B1090)</f>
        <v/>
      </c>
      <c r="H1090" s="31">
        <f>H364/SUMIFS(H$3:H$722,$B$3:$B$722,$B1090)*SUMIFS(Calculations!$E$3:$E$53,Calculations!$A$3:$A$53,$B1090)</f>
        <v/>
      </c>
      <c r="I1090" s="31">
        <f>I364/SUMIFS(I$3:I$722,$B$3:$B$722,$B1090)*SUMIFS(Calculations!$E$3:$E$53,Calculations!$A$3:$A$53,$B1090)</f>
        <v/>
      </c>
      <c r="J1090" s="31">
        <f>J364/SUMIFS(J$3:J$722,$B$3:$B$722,$B1090)*SUMIFS(Calculations!$E$3:$E$53,Calculations!$A$3:$A$53,$B1090)</f>
        <v/>
      </c>
      <c r="K1090" s="31">
        <f>K364/SUMIFS(K$3:K$722,$B$3:$B$722,$B1090)*SUMIFS(Calculations!$E$3:$E$53,Calculations!$A$3:$A$53,$B1090)</f>
        <v/>
      </c>
      <c r="L1090" s="31">
        <f>L364/SUMIFS(L$3:L$722,$B$3:$B$722,$B1090)*SUMIFS(Calculations!$E$3:$E$53,Calculations!$A$3:$A$53,$B1090)</f>
        <v/>
      </c>
      <c r="M1090" s="31">
        <f>M364/SUMIFS(M$3:M$722,$B$3:$B$722,$B1090)*SUMIFS(Calculations!$E$3:$E$53,Calculations!$A$3:$A$53,$B1090)</f>
        <v/>
      </c>
      <c r="N1090" s="31">
        <f>N364/SUMIFS(N$3:N$722,$B$3:$B$722,$B1090)*SUMIFS(Calculations!$E$3:$E$53,Calculations!$A$3:$A$53,$B1090)</f>
        <v/>
      </c>
      <c r="O1090" s="31">
        <f>O364/SUMIFS(O$3:O$722,$B$3:$B$722,$B1090)*SUMIFS(Calculations!$E$3:$E$53,Calculations!$A$3:$A$53,$B1090)</f>
        <v/>
      </c>
      <c r="P1090" s="31">
        <f>P364/SUMIFS(P$3:P$722,$B$3:$B$722,$B1090)*SUMIFS(Calculations!$E$3:$E$53,Calculations!$A$3:$A$53,$B1090)</f>
        <v/>
      </c>
      <c r="Q1090" s="31">
        <f>Q364/SUMIFS(Q$3:Q$722,$B$3:$B$722,$B1090)*SUMIFS(Calculations!$E$3:$E$53,Calculations!$A$3:$A$53,$B1090)</f>
        <v/>
      </c>
      <c r="R1090" s="31">
        <f>R364/SUMIFS(R$3:R$722,$B$3:$B$722,$B1090)*SUMIFS(Calculations!$E$3:$E$53,Calculations!$A$3:$A$53,$B1090)</f>
        <v/>
      </c>
    </row>
    <row r="1091" ht="15.75" customHeight="1">
      <c r="B1091" s="31" t="inlineStr">
        <is>
          <t>NC</t>
        </is>
      </c>
      <c r="C1091" s="31" t="inlineStr">
        <is>
          <t>Generation</t>
        </is>
      </c>
      <c r="D1091" s="31" t="inlineStr">
        <is>
          <t>CSP</t>
        </is>
      </c>
      <c r="E1091" s="31">
        <f>LOOKUP(D1091,$U$2:$V$15,$V$2:$V$15)</f>
        <v/>
      </c>
      <c r="F1091" s="31">
        <f>F365/SUMIFS(F$3:F$722,$B$3:$B$722,$B1091)*SUMIFS(Calculations!$E$3:$E$53,Calculations!$A$3:$A$53,$B1091)</f>
        <v/>
      </c>
      <c r="G1091" s="31">
        <f>G365/SUMIFS(G$3:G$722,$B$3:$B$722,$B1091)*SUMIFS(Calculations!$E$3:$E$53,Calculations!$A$3:$A$53,$B1091)</f>
        <v/>
      </c>
      <c r="H1091" s="31">
        <f>H365/SUMIFS(H$3:H$722,$B$3:$B$722,$B1091)*SUMIFS(Calculations!$E$3:$E$53,Calculations!$A$3:$A$53,$B1091)</f>
        <v/>
      </c>
      <c r="I1091" s="31">
        <f>I365/SUMIFS(I$3:I$722,$B$3:$B$722,$B1091)*SUMIFS(Calculations!$E$3:$E$53,Calculations!$A$3:$A$53,$B1091)</f>
        <v/>
      </c>
      <c r="J1091" s="31">
        <f>J365/SUMIFS(J$3:J$722,$B$3:$B$722,$B1091)*SUMIFS(Calculations!$E$3:$E$53,Calculations!$A$3:$A$53,$B1091)</f>
        <v/>
      </c>
      <c r="K1091" s="31">
        <f>K365/SUMIFS(K$3:K$722,$B$3:$B$722,$B1091)*SUMIFS(Calculations!$E$3:$E$53,Calculations!$A$3:$A$53,$B1091)</f>
        <v/>
      </c>
      <c r="L1091" s="31">
        <f>L365/SUMIFS(L$3:L$722,$B$3:$B$722,$B1091)*SUMIFS(Calculations!$E$3:$E$53,Calculations!$A$3:$A$53,$B1091)</f>
        <v/>
      </c>
      <c r="M1091" s="31">
        <f>M365/SUMIFS(M$3:M$722,$B$3:$B$722,$B1091)*SUMIFS(Calculations!$E$3:$E$53,Calculations!$A$3:$A$53,$B1091)</f>
        <v/>
      </c>
      <c r="N1091" s="31">
        <f>N365/SUMIFS(N$3:N$722,$B$3:$B$722,$B1091)*SUMIFS(Calculations!$E$3:$E$53,Calculations!$A$3:$A$53,$B1091)</f>
        <v/>
      </c>
      <c r="O1091" s="31">
        <f>O365/SUMIFS(O$3:O$722,$B$3:$B$722,$B1091)*SUMIFS(Calculations!$E$3:$E$53,Calculations!$A$3:$A$53,$B1091)</f>
        <v/>
      </c>
      <c r="P1091" s="31">
        <f>P365/SUMIFS(P$3:P$722,$B$3:$B$722,$B1091)*SUMIFS(Calculations!$E$3:$E$53,Calculations!$A$3:$A$53,$B1091)</f>
        <v/>
      </c>
      <c r="Q1091" s="31">
        <f>Q365/SUMIFS(Q$3:Q$722,$B$3:$B$722,$B1091)*SUMIFS(Calculations!$E$3:$E$53,Calculations!$A$3:$A$53,$B1091)</f>
        <v/>
      </c>
      <c r="R1091" s="31">
        <f>R365/SUMIFS(R$3:R$722,$B$3:$B$722,$B1091)*SUMIFS(Calculations!$E$3:$E$53,Calculations!$A$3:$A$53,$B1091)</f>
        <v/>
      </c>
    </row>
    <row r="1092" ht="15.75" customHeight="1">
      <c r="B1092" s="31" t="inlineStr">
        <is>
          <t>NC</t>
        </is>
      </c>
      <c r="C1092" s="31" t="inlineStr">
        <is>
          <t>Generation</t>
        </is>
      </c>
      <c r="D1092" s="31" t="inlineStr">
        <is>
          <t>Geothermal</t>
        </is>
      </c>
      <c r="E1092" s="31">
        <f>LOOKUP(D1092,$U$2:$V$15,$V$2:$V$15)</f>
        <v/>
      </c>
      <c r="F1092" s="31">
        <f>F366/SUMIFS(F$3:F$722,$B$3:$B$722,$B1092)*SUMIFS(Calculations!$E$3:$E$53,Calculations!$A$3:$A$53,$B1092)</f>
        <v/>
      </c>
      <c r="G1092" s="31">
        <f>G366/SUMIFS(G$3:G$722,$B$3:$B$722,$B1092)*SUMIFS(Calculations!$E$3:$E$53,Calculations!$A$3:$A$53,$B1092)</f>
        <v/>
      </c>
      <c r="H1092" s="31">
        <f>H366/SUMIFS(H$3:H$722,$B$3:$B$722,$B1092)*SUMIFS(Calculations!$E$3:$E$53,Calculations!$A$3:$A$53,$B1092)</f>
        <v/>
      </c>
      <c r="I1092" s="31">
        <f>I366/SUMIFS(I$3:I$722,$B$3:$B$722,$B1092)*SUMIFS(Calculations!$E$3:$E$53,Calculations!$A$3:$A$53,$B1092)</f>
        <v/>
      </c>
      <c r="J1092" s="31">
        <f>J366/SUMIFS(J$3:J$722,$B$3:$B$722,$B1092)*SUMIFS(Calculations!$E$3:$E$53,Calculations!$A$3:$A$53,$B1092)</f>
        <v/>
      </c>
      <c r="K1092" s="31">
        <f>K366/SUMIFS(K$3:K$722,$B$3:$B$722,$B1092)*SUMIFS(Calculations!$E$3:$E$53,Calculations!$A$3:$A$53,$B1092)</f>
        <v/>
      </c>
      <c r="L1092" s="31">
        <f>L366/SUMIFS(L$3:L$722,$B$3:$B$722,$B1092)*SUMIFS(Calculations!$E$3:$E$53,Calculations!$A$3:$A$53,$B1092)</f>
        <v/>
      </c>
      <c r="M1092" s="31">
        <f>M366/SUMIFS(M$3:M$722,$B$3:$B$722,$B1092)*SUMIFS(Calculations!$E$3:$E$53,Calculations!$A$3:$A$53,$B1092)</f>
        <v/>
      </c>
      <c r="N1092" s="31">
        <f>N366/SUMIFS(N$3:N$722,$B$3:$B$722,$B1092)*SUMIFS(Calculations!$E$3:$E$53,Calculations!$A$3:$A$53,$B1092)</f>
        <v/>
      </c>
      <c r="O1092" s="31">
        <f>O366/SUMIFS(O$3:O$722,$B$3:$B$722,$B1092)*SUMIFS(Calculations!$E$3:$E$53,Calculations!$A$3:$A$53,$B1092)</f>
        <v/>
      </c>
      <c r="P1092" s="31">
        <f>P366/SUMIFS(P$3:P$722,$B$3:$B$722,$B1092)*SUMIFS(Calculations!$E$3:$E$53,Calculations!$A$3:$A$53,$B1092)</f>
        <v/>
      </c>
      <c r="Q1092" s="31">
        <f>Q366/SUMIFS(Q$3:Q$722,$B$3:$B$722,$B1092)*SUMIFS(Calculations!$E$3:$E$53,Calculations!$A$3:$A$53,$B1092)</f>
        <v/>
      </c>
      <c r="R1092" s="31">
        <f>R366/SUMIFS(R$3:R$722,$B$3:$B$722,$B1092)*SUMIFS(Calculations!$E$3:$E$53,Calculations!$A$3:$A$53,$B1092)</f>
        <v/>
      </c>
    </row>
    <row r="1093" ht="15.75" customHeight="1">
      <c r="B1093" s="31" t="inlineStr">
        <is>
          <t>NC</t>
        </is>
      </c>
      <c r="C1093" s="31" t="inlineStr">
        <is>
          <t>Generation</t>
        </is>
      </c>
      <c r="D1093" s="31" t="inlineStr">
        <is>
          <t>Hydro</t>
        </is>
      </c>
      <c r="E1093" s="31">
        <f>LOOKUP(D1093,$U$2:$V$15,$V$2:$V$15)</f>
        <v/>
      </c>
      <c r="F1093" s="31">
        <f>F367/SUMIFS(F$3:F$722,$B$3:$B$722,$B1093)*SUMIFS(Calculations!$E$3:$E$53,Calculations!$A$3:$A$53,$B1093)</f>
        <v/>
      </c>
      <c r="G1093" s="31">
        <f>G367/SUMIFS(G$3:G$722,$B$3:$B$722,$B1093)*SUMIFS(Calculations!$E$3:$E$53,Calculations!$A$3:$A$53,$B1093)</f>
        <v/>
      </c>
      <c r="H1093" s="31">
        <f>H367/SUMIFS(H$3:H$722,$B$3:$B$722,$B1093)*SUMIFS(Calculations!$E$3:$E$53,Calculations!$A$3:$A$53,$B1093)</f>
        <v/>
      </c>
      <c r="I1093" s="31">
        <f>I367/SUMIFS(I$3:I$722,$B$3:$B$722,$B1093)*SUMIFS(Calculations!$E$3:$E$53,Calculations!$A$3:$A$53,$B1093)</f>
        <v/>
      </c>
      <c r="J1093" s="31">
        <f>J367/SUMIFS(J$3:J$722,$B$3:$B$722,$B1093)*SUMIFS(Calculations!$E$3:$E$53,Calculations!$A$3:$A$53,$B1093)</f>
        <v/>
      </c>
      <c r="K1093" s="31">
        <f>K367/SUMIFS(K$3:K$722,$B$3:$B$722,$B1093)*SUMIFS(Calculations!$E$3:$E$53,Calculations!$A$3:$A$53,$B1093)</f>
        <v/>
      </c>
      <c r="L1093" s="31">
        <f>L367/SUMIFS(L$3:L$722,$B$3:$B$722,$B1093)*SUMIFS(Calculations!$E$3:$E$53,Calculations!$A$3:$A$53,$B1093)</f>
        <v/>
      </c>
      <c r="M1093" s="31">
        <f>M367/SUMIFS(M$3:M$722,$B$3:$B$722,$B1093)*SUMIFS(Calculations!$E$3:$E$53,Calculations!$A$3:$A$53,$B1093)</f>
        <v/>
      </c>
      <c r="N1093" s="31">
        <f>N367/SUMIFS(N$3:N$722,$B$3:$B$722,$B1093)*SUMIFS(Calculations!$E$3:$E$53,Calculations!$A$3:$A$53,$B1093)</f>
        <v/>
      </c>
      <c r="O1093" s="31">
        <f>O367/SUMIFS(O$3:O$722,$B$3:$B$722,$B1093)*SUMIFS(Calculations!$E$3:$E$53,Calculations!$A$3:$A$53,$B1093)</f>
        <v/>
      </c>
      <c r="P1093" s="31">
        <f>P367/SUMIFS(P$3:P$722,$B$3:$B$722,$B1093)*SUMIFS(Calculations!$E$3:$E$53,Calculations!$A$3:$A$53,$B1093)</f>
        <v/>
      </c>
      <c r="Q1093" s="31">
        <f>Q367/SUMIFS(Q$3:Q$722,$B$3:$B$722,$B1093)*SUMIFS(Calculations!$E$3:$E$53,Calculations!$A$3:$A$53,$B1093)</f>
        <v/>
      </c>
      <c r="R1093" s="31">
        <f>R367/SUMIFS(R$3:R$722,$B$3:$B$722,$B1093)*SUMIFS(Calculations!$E$3:$E$53,Calculations!$A$3:$A$53,$B1093)</f>
        <v/>
      </c>
    </row>
    <row r="1094" ht="15.75" customHeight="1">
      <c r="B1094" s="31" t="inlineStr">
        <is>
          <t>NC</t>
        </is>
      </c>
      <c r="C1094" s="31" t="inlineStr">
        <is>
          <t>Generation</t>
        </is>
      </c>
      <c r="D1094" s="31" t="inlineStr">
        <is>
          <t>Imports</t>
        </is>
      </c>
      <c r="E1094" s="31">
        <f>LOOKUP(D1094,$U$2:$V$15,$V$2:$V$15)</f>
        <v/>
      </c>
      <c r="F1094" s="31">
        <f>F368/SUMIFS(F$3:F$722,$B$3:$B$722,$B1094)*SUMIFS(Calculations!$E$3:$E$53,Calculations!$A$3:$A$53,$B1094)</f>
        <v/>
      </c>
      <c r="G1094" s="31">
        <f>G368/SUMIFS(G$3:G$722,$B$3:$B$722,$B1094)*SUMIFS(Calculations!$E$3:$E$53,Calculations!$A$3:$A$53,$B1094)</f>
        <v/>
      </c>
      <c r="H1094" s="31">
        <f>H368/SUMIFS(H$3:H$722,$B$3:$B$722,$B1094)*SUMIFS(Calculations!$E$3:$E$53,Calculations!$A$3:$A$53,$B1094)</f>
        <v/>
      </c>
      <c r="I1094" s="31">
        <f>I368/SUMIFS(I$3:I$722,$B$3:$B$722,$B1094)*SUMIFS(Calculations!$E$3:$E$53,Calculations!$A$3:$A$53,$B1094)</f>
        <v/>
      </c>
      <c r="J1094" s="31">
        <f>J368/SUMIFS(J$3:J$722,$B$3:$B$722,$B1094)*SUMIFS(Calculations!$E$3:$E$53,Calculations!$A$3:$A$53,$B1094)</f>
        <v/>
      </c>
      <c r="K1094" s="31">
        <f>K368/SUMIFS(K$3:K$722,$B$3:$B$722,$B1094)*SUMIFS(Calculations!$E$3:$E$53,Calculations!$A$3:$A$53,$B1094)</f>
        <v/>
      </c>
      <c r="L1094" s="31">
        <f>L368/SUMIFS(L$3:L$722,$B$3:$B$722,$B1094)*SUMIFS(Calculations!$E$3:$E$53,Calculations!$A$3:$A$53,$B1094)</f>
        <v/>
      </c>
      <c r="M1094" s="31">
        <f>M368/SUMIFS(M$3:M$722,$B$3:$B$722,$B1094)*SUMIFS(Calculations!$E$3:$E$53,Calculations!$A$3:$A$53,$B1094)</f>
        <v/>
      </c>
      <c r="N1094" s="31">
        <f>N368/SUMIFS(N$3:N$722,$B$3:$B$722,$B1094)*SUMIFS(Calculations!$E$3:$E$53,Calculations!$A$3:$A$53,$B1094)</f>
        <v/>
      </c>
      <c r="O1094" s="31">
        <f>O368/SUMIFS(O$3:O$722,$B$3:$B$722,$B1094)*SUMIFS(Calculations!$E$3:$E$53,Calculations!$A$3:$A$53,$B1094)</f>
        <v/>
      </c>
      <c r="P1094" s="31">
        <f>P368/SUMIFS(P$3:P$722,$B$3:$B$722,$B1094)*SUMIFS(Calculations!$E$3:$E$53,Calculations!$A$3:$A$53,$B1094)</f>
        <v/>
      </c>
      <c r="Q1094" s="31">
        <f>Q368/SUMIFS(Q$3:Q$722,$B$3:$B$722,$B1094)*SUMIFS(Calculations!$E$3:$E$53,Calculations!$A$3:$A$53,$B1094)</f>
        <v/>
      </c>
      <c r="R1094" s="31">
        <f>R368/SUMIFS(R$3:R$722,$B$3:$B$722,$B1094)*SUMIFS(Calculations!$E$3:$E$53,Calculations!$A$3:$A$53,$B1094)</f>
        <v/>
      </c>
    </row>
    <row r="1095" ht="15.75" customHeight="1">
      <c r="B1095" s="31" t="inlineStr">
        <is>
          <t>NC</t>
        </is>
      </c>
      <c r="C1095" s="31" t="inlineStr">
        <is>
          <t>Generation</t>
        </is>
      </c>
      <c r="D1095" s="31" t="inlineStr">
        <is>
          <t>Land-based Wind</t>
        </is>
      </c>
      <c r="E1095" s="31">
        <f>LOOKUP(D1095,$U$2:$V$15,$V$2:$V$15)</f>
        <v/>
      </c>
      <c r="F1095" s="31">
        <f>F369/SUMIFS(F$3:F$722,$B$3:$B$722,$B1095)*SUMIFS(Calculations!$E$3:$E$53,Calculations!$A$3:$A$53,$B1095)</f>
        <v/>
      </c>
      <c r="G1095" s="31">
        <f>G369/SUMIFS(G$3:G$722,$B$3:$B$722,$B1095)*SUMIFS(Calculations!$E$3:$E$53,Calculations!$A$3:$A$53,$B1095)</f>
        <v/>
      </c>
      <c r="H1095" s="31">
        <f>H369/SUMIFS(H$3:H$722,$B$3:$B$722,$B1095)*SUMIFS(Calculations!$E$3:$E$53,Calculations!$A$3:$A$53,$B1095)</f>
        <v/>
      </c>
      <c r="I1095" s="31">
        <f>I369/SUMIFS(I$3:I$722,$B$3:$B$722,$B1095)*SUMIFS(Calculations!$E$3:$E$53,Calculations!$A$3:$A$53,$B1095)</f>
        <v/>
      </c>
      <c r="J1095" s="31">
        <f>J369/SUMIFS(J$3:J$722,$B$3:$B$722,$B1095)*SUMIFS(Calculations!$E$3:$E$53,Calculations!$A$3:$A$53,$B1095)</f>
        <v/>
      </c>
      <c r="K1095" s="31">
        <f>K369/SUMIFS(K$3:K$722,$B$3:$B$722,$B1095)*SUMIFS(Calculations!$E$3:$E$53,Calculations!$A$3:$A$53,$B1095)</f>
        <v/>
      </c>
      <c r="L1095" s="31">
        <f>L369/SUMIFS(L$3:L$722,$B$3:$B$722,$B1095)*SUMIFS(Calculations!$E$3:$E$53,Calculations!$A$3:$A$53,$B1095)</f>
        <v/>
      </c>
      <c r="M1095" s="31">
        <f>M369/SUMIFS(M$3:M$722,$B$3:$B$722,$B1095)*SUMIFS(Calculations!$E$3:$E$53,Calculations!$A$3:$A$53,$B1095)</f>
        <v/>
      </c>
      <c r="N1095" s="31">
        <f>N369/SUMIFS(N$3:N$722,$B$3:$B$722,$B1095)*SUMIFS(Calculations!$E$3:$E$53,Calculations!$A$3:$A$53,$B1095)</f>
        <v/>
      </c>
      <c r="O1095" s="31">
        <f>O369/SUMIFS(O$3:O$722,$B$3:$B$722,$B1095)*SUMIFS(Calculations!$E$3:$E$53,Calculations!$A$3:$A$53,$B1095)</f>
        <v/>
      </c>
      <c r="P1095" s="31">
        <f>P369/SUMIFS(P$3:P$722,$B$3:$B$722,$B1095)*SUMIFS(Calculations!$E$3:$E$53,Calculations!$A$3:$A$53,$B1095)</f>
        <v/>
      </c>
      <c r="Q1095" s="31">
        <f>Q369/SUMIFS(Q$3:Q$722,$B$3:$B$722,$B1095)*SUMIFS(Calculations!$E$3:$E$53,Calculations!$A$3:$A$53,$B1095)</f>
        <v/>
      </c>
      <c r="R1095" s="31">
        <f>R369/SUMIFS(R$3:R$722,$B$3:$B$722,$B1095)*SUMIFS(Calculations!$E$3:$E$53,Calculations!$A$3:$A$53,$B1095)</f>
        <v/>
      </c>
    </row>
    <row r="1096" ht="15.75" customHeight="1">
      <c r="B1096" s="31" t="inlineStr">
        <is>
          <t>NC</t>
        </is>
      </c>
      <c r="C1096" s="31" t="inlineStr">
        <is>
          <t>Generation</t>
        </is>
      </c>
      <c r="D1096" s="31" t="inlineStr">
        <is>
          <t>NG-CC</t>
        </is>
      </c>
      <c r="E1096" s="31">
        <f>LOOKUP(D1096,$U$2:$V$15,$V$2:$V$15)</f>
        <v/>
      </c>
      <c r="F1096" s="31">
        <f>F370/SUMIFS(F$3:F$722,$B$3:$B$722,$B1096)*SUMIFS(Calculations!$E$3:$E$53,Calculations!$A$3:$A$53,$B1096)</f>
        <v/>
      </c>
      <c r="G1096" s="31">
        <f>G370/SUMIFS(G$3:G$722,$B$3:$B$722,$B1096)*SUMIFS(Calculations!$E$3:$E$53,Calculations!$A$3:$A$53,$B1096)</f>
        <v/>
      </c>
      <c r="H1096" s="31">
        <f>H370/SUMIFS(H$3:H$722,$B$3:$B$722,$B1096)*SUMIFS(Calculations!$E$3:$E$53,Calculations!$A$3:$A$53,$B1096)</f>
        <v/>
      </c>
      <c r="I1096" s="31">
        <f>I370/SUMIFS(I$3:I$722,$B$3:$B$722,$B1096)*SUMIFS(Calculations!$E$3:$E$53,Calculations!$A$3:$A$53,$B1096)</f>
        <v/>
      </c>
      <c r="J1096" s="31">
        <f>J370/SUMIFS(J$3:J$722,$B$3:$B$722,$B1096)*SUMIFS(Calculations!$E$3:$E$53,Calculations!$A$3:$A$53,$B1096)</f>
        <v/>
      </c>
      <c r="K1096" s="31">
        <f>K370/SUMIFS(K$3:K$722,$B$3:$B$722,$B1096)*SUMIFS(Calculations!$E$3:$E$53,Calculations!$A$3:$A$53,$B1096)</f>
        <v/>
      </c>
      <c r="L1096" s="31">
        <f>L370/SUMIFS(L$3:L$722,$B$3:$B$722,$B1096)*SUMIFS(Calculations!$E$3:$E$53,Calculations!$A$3:$A$53,$B1096)</f>
        <v/>
      </c>
      <c r="M1096" s="31">
        <f>M370/SUMIFS(M$3:M$722,$B$3:$B$722,$B1096)*SUMIFS(Calculations!$E$3:$E$53,Calculations!$A$3:$A$53,$B1096)</f>
        <v/>
      </c>
      <c r="N1096" s="31">
        <f>N370/SUMIFS(N$3:N$722,$B$3:$B$722,$B1096)*SUMIFS(Calculations!$E$3:$E$53,Calculations!$A$3:$A$53,$B1096)</f>
        <v/>
      </c>
      <c r="O1096" s="31">
        <f>O370/SUMIFS(O$3:O$722,$B$3:$B$722,$B1096)*SUMIFS(Calculations!$E$3:$E$53,Calculations!$A$3:$A$53,$B1096)</f>
        <v/>
      </c>
      <c r="P1096" s="31">
        <f>P370/SUMIFS(P$3:P$722,$B$3:$B$722,$B1096)*SUMIFS(Calculations!$E$3:$E$53,Calculations!$A$3:$A$53,$B1096)</f>
        <v/>
      </c>
      <c r="Q1096" s="31">
        <f>Q370/SUMIFS(Q$3:Q$722,$B$3:$B$722,$B1096)*SUMIFS(Calculations!$E$3:$E$53,Calculations!$A$3:$A$53,$B1096)</f>
        <v/>
      </c>
      <c r="R1096" s="31">
        <f>R370/SUMIFS(R$3:R$722,$B$3:$B$722,$B1096)*SUMIFS(Calculations!$E$3:$E$53,Calculations!$A$3:$A$53,$B1096)</f>
        <v/>
      </c>
    </row>
    <row r="1097" ht="15.75" customHeight="1">
      <c r="B1097" s="31" t="inlineStr">
        <is>
          <t>NC</t>
        </is>
      </c>
      <c r="C1097" s="31" t="inlineStr">
        <is>
          <t>Generation</t>
        </is>
      </c>
      <c r="D1097" s="31" t="inlineStr">
        <is>
          <t>NG-CT</t>
        </is>
      </c>
      <c r="E1097" s="31">
        <f>LOOKUP(D1097,$U$2:$V$15,$V$2:$V$15)</f>
        <v/>
      </c>
      <c r="F1097" s="31">
        <f>F371/SUMIFS(F$3:F$722,$B$3:$B$722,$B1097)*SUMIFS(Calculations!$E$3:$E$53,Calculations!$A$3:$A$53,$B1097)</f>
        <v/>
      </c>
      <c r="G1097" s="31">
        <f>G371/SUMIFS(G$3:G$722,$B$3:$B$722,$B1097)*SUMIFS(Calculations!$E$3:$E$53,Calculations!$A$3:$A$53,$B1097)</f>
        <v/>
      </c>
      <c r="H1097" s="31">
        <f>H371/SUMIFS(H$3:H$722,$B$3:$B$722,$B1097)*SUMIFS(Calculations!$E$3:$E$53,Calculations!$A$3:$A$53,$B1097)</f>
        <v/>
      </c>
      <c r="I1097" s="31">
        <f>I371/SUMIFS(I$3:I$722,$B$3:$B$722,$B1097)*SUMIFS(Calculations!$E$3:$E$53,Calculations!$A$3:$A$53,$B1097)</f>
        <v/>
      </c>
      <c r="J1097" s="31">
        <f>J371/SUMIFS(J$3:J$722,$B$3:$B$722,$B1097)*SUMIFS(Calculations!$E$3:$E$53,Calculations!$A$3:$A$53,$B1097)</f>
        <v/>
      </c>
      <c r="K1097" s="31">
        <f>K371/SUMIFS(K$3:K$722,$B$3:$B$722,$B1097)*SUMIFS(Calculations!$E$3:$E$53,Calculations!$A$3:$A$53,$B1097)</f>
        <v/>
      </c>
      <c r="L1097" s="31">
        <f>L371/SUMIFS(L$3:L$722,$B$3:$B$722,$B1097)*SUMIFS(Calculations!$E$3:$E$53,Calculations!$A$3:$A$53,$B1097)</f>
        <v/>
      </c>
      <c r="M1097" s="31">
        <f>M371/SUMIFS(M$3:M$722,$B$3:$B$722,$B1097)*SUMIFS(Calculations!$E$3:$E$53,Calculations!$A$3:$A$53,$B1097)</f>
        <v/>
      </c>
      <c r="N1097" s="31">
        <f>N371/SUMIFS(N$3:N$722,$B$3:$B$722,$B1097)*SUMIFS(Calculations!$E$3:$E$53,Calculations!$A$3:$A$53,$B1097)</f>
        <v/>
      </c>
      <c r="O1097" s="31">
        <f>O371/SUMIFS(O$3:O$722,$B$3:$B$722,$B1097)*SUMIFS(Calculations!$E$3:$E$53,Calculations!$A$3:$A$53,$B1097)</f>
        <v/>
      </c>
      <c r="P1097" s="31">
        <f>P371/SUMIFS(P$3:P$722,$B$3:$B$722,$B1097)*SUMIFS(Calculations!$E$3:$E$53,Calculations!$A$3:$A$53,$B1097)</f>
        <v/>
      </c>
      <c r="Q1097" s="31">
        <f>Q371/SUMIFS(Q$3:Q$722,$B$3:$B$722,$B1097)*SUMIFS(Calculations!$E$3:$E$53,Calculations!$A$3:$A$53,$B1097)</f>
        <v/>
      </c>
      <c r="R1097" s="31">
        <f>R371/SUMIFS(R$3:R$722,$B$3:$B$722,$B1097)*SUMIFS(Calculations!$E$3:$E$53,Calculations!$A$3:$A$53,$B1097)</f>
        <v/>
      </c>
    </row>
    <row r="1098" ht="15.75" customHeight="1">
      <c r="B1098" s="31" t="inlineStr">
        <is>
          <t>NC</t>
        </is>
      </c>
      <c r="C1098" s="31" t="inlineStr">
        <is>
          <t>Generation</t>
        </is>
      </c>
      <c r="D1098" s="31" t="inlineStr">
        <is>
          <t>Nuclear</t>
        </is>
      </c>
      <c r="E1098" s="31">
        <f>LOOKUP(D1098,$U$2:$V$15,$V$2:$V$15)</f>
        <v/>
      </c>
      <c r="F1098" s="31">
        <f>F372/SUMIFS(F$3:F$722,$B$3:$B$722,$B1098)*SUMIFS(Calculations!$E$3:$E$53,Calculations!$A$3:$A$53,$B1098)</f>
        <v/>
      </c>
      <c r="G1098" s="31">
        <f>G372/SUMIFS(G$3:G$722,$B$3:$B$722,$B1098)*SUMIFS(Calculations!$E$3:$E$53,Calculations!$A$3:$A$53,$B1098)</f>
        <v/>
      </c>
      <c r="H1098" s="31">
        <f>H372/SUMIFS(H$3:H$722,$B$3:$B$722,$B1098)*SUMIFS(Calculations!$E$3:$E$53,Calculations!$A$3:$A$53,$B1098)</f>
        <v/>
      </c>
      <c r="I1098" s="31">
        <f>I372/SUMIFS(I$3:I$722,$B$3:$B$722,$B1098)*SUMIFS(Calculations!$E$3:$E$53,Calculations!$A$3:$A$53,$B1098)</f>
        <v/>
      </c>
      <c r="J1098" s="31">
        <f>J372/SUMIFS(J$3:J$722,$B$3:$B$722,$B1098)*SUMIFS(Calculations!$E$3:$E$53,Calculations!$A$3:$A$53,$B1098)</f>
        <v/>
      </c>
      <c r="K1098" s="31">
        <f>K372/SUMIFS(K$3:K$722,$B$3:$B$722,$B1098)*SUMIFS(Calculations!$E$3:$E$53,Calculations!$A$3:$A$53,$B1098)</f>
        <v/>
      </c>
      <c r="L1098" s="31">
        <f>L372/SUMIFS(L$3:L$722,$B$3:$B$722,$B1098)*SUMIFS(Calculations!$E$3:$E$53,Calculations!$A$3:$A$53,$B1098)</f>
        <v/>
      </c>
      <c r="M1098" s="31">
        <f>M372/SUMIFS(M$3:M$722,$B$3:$B$722,$B1098)*SUMIFS(Calculations!$E$3:$E$53,Calculations!$A$3:$A$53,$B1098)</f>
        <v/>
      </c>
      <c r="N1098" s="31">
        <f>N372/SUMIFS(N$3:N$722,$B$3:$B$722,$B1098)*SUMIFS(Calculations!$E$3:$E$53,Calculations!$A$3:$A$53,$B1098)</f>
        <v/>
      </c>
      <c r="O1098" s="31">
        <f>O372/SUMIFS(O$3:O$722,$B$3:$B$722,$B1098)*SUMIFS(Calculations!$E$3:$E$53,Calculations!$A$3:$A$53,$B1098)</f>
        <v/>
      </c>
      <c r="P1098" s="31">
        <f>P372/SUMIFS(P$3:P$722,$B$3:$B$722,$B1098)*SUMIFS(Calculations!$E$3:$E$53,Calculations!$A$3:$A$53,$B1098)</f>
        <v/>
      </c>
      <c r="Q1098" s="31">
        <f>Q372/SUMIFS(Q$3:Q$722,$B$3:$B$722,$B1098)*SUMIFS(Calculations!$E$3:$E$53,Calculations!$A$3:$A$53,$B1098)</f>
        <v/>
      </c>
      <c r="R1098" s="31">
        <f>R372/SUMIFS(R$3:R$722,$B$3:$B$722,$B1098)*SUMIFS(Calculations!$E$3:$E$53,Calculations!$A$3:$A$53,$B1098)</f>
        <v/>
      </c>
    </row>
    <row r="1099" ht="15.75" customHeight="1">
      <c r="B1099" s="31" t="inlineStr">
        <is>
          <t>NC</t>
        </is>
      </c>
      <c r="C1099" s="31" t="inlineStr">
        <is>
          <t>Generation</t>
        </is>
      </c>
      <c r="D1099" s="31" t="inlineStr">
        <is>
          <t>Offshore Wind</t>
        </is>
      </c>
      <c r="E1099" s="31">
        <f>LOOKUP(D1099,$U$2:$V$15,$V$2:$V$15)</f>
        <v/>
      </c>
      <c r="F1099" s="31">
        <f>F373/SUMIFS(F$3:F$722,$B$3:$B$722,$B1099)*SUMIFS(Calculations!$E$3:$E$53,Calculations!$A$3:$A$53,$B1099)</f>
        <v/>
      </c>
      <c r="G1099" s="31">
        <f>G373/SUMIFS(G$3:G$722,$B$3:$B$722,$B1099)*SUMIFS(Calculations!$E$3:$E$53,Calculations!$A$3:$A$53,$B1099)</f>
        <v/>
      </c>
      <c r="H1099" s="31">
        <f>H373/SUMIFS(H$3:H$722,$B$3:$B$722,$B1099)*SUMIFS(Calculations!$E$3:$E$53,Calculations!$A$3:$A$53,$B1099)</f>
        <v/>
      </c>
      <c r="I1099" s="31">
        <f>I373/SUMIFS(I$3:I$722,$B$3:$B$722,$B1099)*SUMIFS(Calculations!$E$3:$E$53,Calculations!$A$3:$A$53,$B1099)</f>
        <v/>
      </c>
      <c r="J1099" s="31">
        <f>J373/SUMIFS(J$3:J$722,$B$3:$B$722,$B1099)*SUMIFS(Calculations!$E$3:$E$53,Calculations!$A$3:$A$53,$B1099)</f>
        <v/>
      </c>
      <c r="K1099" s="31">
        <f>K373/SUMIFS(K$3:K$722,$B$3:$B$722,$B1099)*SUMIFS(Calculations!$E$3:$E$53,Calculations!$A$3:$A$53,$B1099)</f>
        <v/>
      </c>
      <c r="L1099" s="31">
        <f>L373/SUMIFS(L$3:L$722,$B$3:$B$722,$B1099)*SUMIFS(Calculations!$E$3:$E$53,Calculations!$A$3:$A$53,$B1099)</f>
        <v/>
      </c>
      <c r="M1099" s="31">
        <f>M373/SUMIFS(M$3:M$722,$B$3:$B$722,$B1099)*SUMIFS(Calculations!$E$3:$E$53,Calculations!$A$3:$A$53,$B1099)</f>
        <v/>
      </c>
      <c r="N1099" s="31">
        <f>N373/SUMIFS(N$3:N$722,$B$3:$B$722,$B1099)*SUMIFS(Calculations!$E$3:$E$53,Calculations!$A$3:$A$53,$B1099)</f>
        <v/>
      </c>
      <c r="O1099" s="31">
        <f>O373/SUMIFS(O$3:O$722,$B$3:$B$722,$B1099)*SUMIFS(Calculations!$E$3:$E$53,Calculations!$A$3:$A$53,$B1099)</f>
        <v/>
      </c>
      <c r="P1099" s="31">
        <f>P373/SUMIFS(P$3:P$722,$B$3:$B$722,$B1099)*SUMIFS(Calculations!$E$3:$E$53,Calculations!$A$3:$A$53,$B1099)</f>
        <v/>
      </c>
      <c r="Q1099" s="31">
        <f>Q373/SUMIFS(Q$3:Q$722,$B$3:$B$722,$B1099)*SUMIFS(Calculations!$E$3:$E$53,Calculations!$A$3:$A$53,$B1099)</f>
        <v/>
      </c>
      <c r="R1099" s="31">
        <f>R373/SUMIFS(R$3:R$722,$B$3:$B$722,$B1099)*SUMIFS(Calculations!$E$3:$E$53,Calculations!$A$3:$A$53,$B1099)</f>
        <v/>
      </c>
    </row>
    <row r="1100" ht="15.75" customHeight="1">
      <c r="B1100" s="31" t="inlineStr">
        <is>
          <t>NC</t>
        </is>
      </c>
      <c r="C1100" s="31" t="inlineStr">
        <is>
          <t>Generation</t>
        </is>
      </c>
      <c r="D1100" s="31" t="inlineStr">
        <is>
          <t>Oil-Gas-Steam</t>
        </is>
      </c>
      <c r="E1100" s="31">
        <f>LOOKUP(D1100,$U$2:$V$15,$V$2:$V$15)</f>
        <v/>
      </c>
      <c r="F1100" s="31">
        <f>F374/SUMIFS(F$3:F$722,$B$3:$B$722,$B1100)*SUMIFS(Calculations!$E$3:$E$53,Calculations!$A$3:$A$53,$B1100)</f>
        <v/>
      </c>
      <c r="G1100" s="31">
        <f>G374/SUMIFS(G$3:G$722,$B$3:$B$722,$B1100)*SUMIFS(Calculations!$E$3:$E$53,Calculations!$A$3:$A$53,$B1100)</f>
        <v/>
      </c>
      <c r="H1100" s="31">
        <f>H374/SUMIFS(H$3:H$722,$B$3:$B$722,$B1100)*SUMIFS(Calculations!$E$3:$E$53,Calculations!$A$3:$A$53,$B1100)</f>
        <v/>
      </c>
      <c r="I1100" s="31">
        <f>I374/SUMIFS(I$3:I$722,$B$3:$B$722,$B1100)*SUMIFS(Calculations!$E$3:$E$53,Calculations!$A$3:$A$53,$B1100)</f>
        <v/>
      </c>
      <c r="J1100" s="31">
        <f>J374/SUMIFS(J$3:J$722,$B$3:$B$722,$B1100)*SUMIFS(Calculations!$E$3:$E$53,Calculations!$A$3:$A$53,$B1100)</f>
        <v/>
      </c>
      <c r="K1100" s="31">
        <f>K374/SUMIFS(K$3:K$722,$B$3:$B$722,$B1100)*SUMIFS(Calculations!$E$3:$E$53,Calculations!$A$3:$A$53,$B1100)</f>
        <v/>
      </c>
      <c r="L1100" s="31">
        <f>L374/SUMIFS(L$3:L$722,$B$3:$B$722,$B1100)*SUMIFS(Calculations!$E$3:$E$53,Calculations!$A$3:$A$53,$B1100)</f>
        <v/>
      </c>
      <c r="M1100" s="31">
        <f>M374/SUMIFS(M$3:M$722,$B$3:$B$722,$B1100)*SUMIFS(Calculations!$E$3:$E$53,Calculations!$A$3:$A$53,$B1100)</f>
        <v/>
      </c>
      <c r="N1100" s="31">
        <f>N374/SUMIFS(N$3:N$722,$B$3:$B$722,$B1100)*SUMIFS(Calculations!$E$3:$E$53,Calculations!$A$3:$A$53,$B1100)</f>
        <v/>
      </c>
      <c r="O1100" s="31">
        <f>O374/SUMIFS(O$3:O$722,$B$3:$B$722,$B1100)*SUMIFS(Calculations!$E$3:$E$53,Calculations!$A$3:$A$53,$B1100)</f>
        <v/>
      </c>
      <c r="P1100" s="31">
        <f>P374/SUMIFS(P$3:P$722,$B$3:$B$722,$B1100)*SUMIFS(Calculations!$E$3:$E$53,Calculations!$A$3:$A$53,$B1100)</f>
        <v/>
      </c>
      <c r="Q1100" s="31">
        <f>Q374/SUMIFS(Q$3:Q$722,$B$3:$B$722,$B1100)*SUMIFS(Calculations!$E$3:$E$53,Calculations!$A$3:$A$53,$B1100)</f>
        <v/>
      </c>
      <c r="R1100" s="31">
        <f>R374/SUMIFS(R$3:R$722,$B$3:$B$722,$B1100)*SUMIFS(Calculations!$E$3:$E$53,Calculations!$A$3:$A$53,$B1100)</f>
        <v/>
      </c>
    </row>
    <row r="1101" ht="15.75" customHeight="1">
      <c r="B1101" s="31" t="inlineStr">
        <is>
          <t>NC</t>
        </is>
      </c>
      <c r="C1101" s="31" t="inlineStr">
        <is>
          <t>Generation</t>
        </is>
      </c>
      <c r="D1101" s="31" t="inlineStr">
        <is>
          <t>Rooftop PV</t>
        </is>
      </c>
      <c r="E1101" s="31">
        <f>LOOKUP(D1101,$U$2:$V$15,$V$2:$V$15)</f>
        <v/>
      </c>
      <c r="F1101" s="31">
        <f>F375/SUMIFS(F$3:F$722,$B$3:$B$722,$B1101)*SUMIFS(Calculations!$E$3:$E$53,Calculations!$A$3:$A$53,$B1101)</f>
        <v/>
      </c>
      <c r="G1101" s="31">
        <f>G375/SUMIFS(G$3:G$722,$B$3:$B$722,$B1101)*SUMIFS(Calculations!$E$3:$E$53,Calculations!$A$3:$A$53,$B1101)</f>
        <v/>
      </c>
      <c r="H1101" s="31">
        <f>H375/SUMIFS(H$3:H$722,$B$3:$B$722,$B1101)*SUMIFS(Calculations!$E$3:$E$53,Calculations!$A$3:$A$53,$B1101)</f>
        <v/>
      </c>
      <c r="I1101" s="31">
        <f>I375/SUMIFS(I$3:I$722,$B$3:$B$722,$B1101)*SUMIFS(Calculations!$E$3:$E$53,Calculations!$A$3:$A$53,$B1101)</f>
        <v/>
      </c>
      <c r="J1101" s="31">
        <f>J375/SUMIFS(J$3:J$722,$B$3:$B$722,$B1101)*SUMIFS(Calculations!$E$3:$E$53,Calculations!$A$3:$A$53,$B1101)</f>
        <v/>
      </c>
      <c r="K1101" s="31">
        <f>K375/SUMIFS(K$3:K$722,$B$3:$B$722,$B1101)*SUMIFS(Calculations!$E$3:$E$53,Calculations!$A$3:$A$53,$B1101)</f>
        <v/>
      </c>
      <c r="L1101" s="31">
        <f>L375/SUMIFS(L$3:L$722,$B$3:$B$722,$B1101)*SUMIFS(Calculations!$E$3:$E$53,Calculations!$A$3:$A$53,$B1101)</f>
        <v/>
      </c>
      <c r="M1101" s="31">
        <f>M375/SUMIFS(M$3:M$722,$B$3:$B$722,$B1101)*SUMIFS(Calculations!$E$3:$E$53,Calculations!$A$3:$A$53,$B1101)</f>
        <v/>
      </c>
      <c r="N1101" s="31">
        <f>N375/SUMIFS(N$3:N$722,$B$3:$B$722,$B1101)*SUMIFS(Calculations!$E$3:$E$53,Calculations!$A$3:$A$53,$B1101)</f>
        <v/>
      </c>
      <c r="O1101" s="31">
        <f>O375/SUMIFS(O$3:O$722,$B$3:$B$722,$B1101)*SUMIFS(Calculations!$E$3:$E$53,Calculations!$A$3:$A$53,$B1101)</f>
        <v/>
      </c>
      <c r="P1101" s="31">
        <f>P375/SUMIFS(P$3:P$722,$B$3:$B$722,$B1101)*SUMIFS(Calculations!$E$3:$E$53,Calculations!$A$3:$A$53,$B1101)</f>
        <v/>
      </c>
      <c r="Q1101" s="31">
        <f>Q375/SUMIFS(Q$3:Q$722,$B$3:$B$722,$B1101)*SUMIFS(Calculations!$E$3:$E$53,Calculations!$A$3:$A$53,$B1101)</f>
        <v/>
      </c>
      <c r="R1101" s="31">
        <f>R375/SUMIFS(R$3:R$722,$B$3:$B$722,$B1101)*SUMIFS(Calculations!$E$3:$E$53,Calculations!$A$3:$A$53,$B1101)</f>
        <v/>
      </c>
    </row>
    <row r="1102" ht="15.75" customHeight="1">
      <c r="B1102" s="31" t="inlineStr">
        <is>
          <t>NC</t>
        </is>
      </c>
      <c r="C1102" s="31" t="inlineStr">
        <is>
          <t>Generation</t>
        </is>
      </c>
      <c r="D1102" s="31" t="inlineStr">
        <is>
          <t>Storage</t>
        </is>
      </c>
      <c r="E1102" s="31">
        <f>LOOKUP(D1102,$U$2:$V$15,$V$2:$V$15)</f>
        <v/>
      </c>
      <c r="F1102" s="31">
        <f>F376/SUMIFS(F$3:F$722,$B$3:$B$722,$B1102)*SUMIFS(Calculations!$E$3:$E$53,Calculations!$A$3:$A$53,$B1102)</f>
        <v/>
      </c>
      <c r="G1102" s="31">
        <f>G376/SUMIFS(G$3:G$722,$B$3:$B$722,$B1102)*SUMIFS(Calculations!$E$3:$E$53,Calculations!$A$3:$A$53,$B1102)</f>
        <v/>
      </c>
      <c r="H1102" s="31">
        <f>H376/SUMIFS(H$3:H$722,$B$3:$B$722,$B1102)*SUMIFS(Calculations!$E$3:$E$53,Calculations!$A$3:$A$53,$B1102)</f>
        <v/>
      </c>
      <c r="I1102" s="31">
        <f>I376/SUMIFS(I$3:I$722,$B$3:$B$722,$B1102)*SUMIFS(Calculations!$E$3:$E$53,Calculations!$A$3:$A$53,$B1102)</f>
        <v/>
      </c>
      <c r="J1102" s="31">
        <f>J376/SUMIFS(J$3:J$722,$B$3:$B$722,$B1102)*SUMIFS(Calculations!$E$3:$E$53,Calculations!$A$3:$A$53,$B1102)</f>
        <v/>
      </c>
      <c r="K1102" s="31">
        <f>K376/SUMIFS(K$3:K$722,$B$3:$B$722,$B1102)*SUMIFS(Calculations!$E$3:$E$53,Calculations!$A$3:$A$53,$B1102)</f>
        <v/>
      </c>
      <c r="L1102" s="31">
        <f>L376/SUMIFS(L$3:L$722,$B$3:$B$722,$B1102)*SUMIFS(Calculations!$E$3:$E$53,Calculations!$A$3:$A$53,$B1102)</f>
        <v/>
      </c>
      <c r="M1102" s="31">
        <f>M376/SUMIFS(M$3:M$722,$B$3:$B$722,$B1102)*SUMIFS(Calculations!$E$3:$E$53,Calculations!$A$3:$A$53,$B1102)</f>
        <v/>
      </c>
      <c r="N1102" s="31">
        <f>N376/SUMIFS(N$3:N$722,$B$3:$B$722,$B1102)*SUMIFS(Calculations!$E$3:$E$53,Calculations!$A$3:$A$53,$B1102)</f>
        <v/>
      </c>
      <c r="O1102" s="31">
        <f>O376/SUMIFS(O$3:O$722,$B$3:$B$722,$B1102)*SUMIFS(Calculations!$E$3:$E$53,Calculations!$A$3:$A$53,$B1102)</f>
        <v/>
      </c>
      <c r="P1102" s="31">
        <f>P376/SUMIFS(P$3:P$722,$B$3:$B$722,$B1102)*SUMIFS(Calculations!$E$3:$E$53,Calculations!$A$3:$A$53,$B1102)</f>
        <v/>
      </c>
      <c r="Q1102" s="31">
        <f>Q376/SUMIFS(Q$3:Q$722,$B$3:$B$722,$B1102)*SUMIFS(Calculations!$E$3:$E$53,Calculations!$A$3:$A$53,$B1102)</f>
        <v/>
      </c>
      <c r="R1102" s="31">
        <f>R376/SUMIFS(R$3:R$722,$B$3:$B$722,$B1102)*SUMIFS(Calculations!$E$3:$E$53,Calculations!$A$3:$A$53,$B1102)</f>
        <v/>
      </c>
    </row>
    <row r="1103" ht="15.75" customHeight="1">
      <c r="B1103" s="31" t="inlineStr">
        <is>
          <t>NC</t>
        </is>
      </c>
      <c r="C1103" s="31" t="inlineStr">
        <is>
          <t>Generation</t>
        </is>
      </c>
      <c r="D1103" s="31" t="inlineStr">
        <is>
          <t>Utility PV</t>
        </is>
      </c>
      <c r="E1103" s="31">
        <f>LOOKUP(D1103,$U$2:$V$15,$V$2:$V$15)</f>
        <v/>
      </c>
      <c r="F1103" s="31">
        <f>F377/SUMIFS(F$3:F$722,$B$3:$B$722,$B1103)*SUMIFS(Calculations!$E$3:$E$53,Calculations!$A$3:$A$53,$B1103)</f>
        <v/>
      </c>
      <c r="G1103" s="31">
        <f>G377/SUMIFS(G$3:G$722,$B$3:$B$722,$B1103)*SUMIFS(Calculations!$E$3:$E$53,Calculations!$A$3:$A$53,$B1103)</f>
        <v/>
      </c>
      <c r="H1103" s="31">
        <f>H377/SUMIFS(H$3:H$722,$B$3:$B$722,$B1103)*SUMIFS(Calculations!$E$3:$E$53,Calculations!$A$3:$A$53,$B1103)</f>
        <v/>
      </c>
      <c r="I1103" s="31">
        <f>I377/SUMIFS(I$3:I$722,$B$3:$B$722,$B1103)*SUMIFS(Calculations!$E$3:$E$53,Calculations!$A$3:$A$53,$B1103)</f>
        <v/>
      </c>
      <c r="J1103" s="31">
        <f>J377/SUMIFS(J$3:J$722,$B$3:$B$722,$B1103)*SUMIFS(Calculations!$E$3:$E$53,Calculations!$A$3:$A$53,$B1103)</f>
        <v/>
      </c>
      <c r="K1103" s="31">
        <f>K377/SUMIFS(K$3:K$722,$B$3:$B$722,$B1103)*SUMIFS(Calculations!$E$3:$E$53,Calculations!$A$3:$A$53,$B1103)</f>
        <v/>
      </c>
      <c r="L1103" s="31">
        <f>L377/SUMIFS(L$3:L$722,$B$3:$B$722,$B1103)*SUMIFS(Calculations!$E$3:$E$53,Calculations!$A$3:$A$53,$B1103)</f>
        <v/>
      </c>
      <c r="M1103" s="31">
        <f>M377/SUMIFS(M$3:M$722,$B$3:$B$722,$B1103)*SUMIFS(Calculations!$E$3:$E$53,Calculations!$A$3:$A$53,$B1103)</f>
        <v/>
      </c>
      <c r="N1103" s="31">
        <f>N377/SUMIFS(N$3:N$722,$B$3:$B$722,$B1103)*SUMIFS(Calculations!$E$3:$E$53,Calculations!$A$3:$A$53,$B1103)</f>
        <v/>
      </c>
      <c r="O1103" s="31">
        <f>O377/SUMIFS(O$3:O$722,$B$3:$B$722,$B1103)*SUMIFS(Calculations!$E$3:$E$53,Calculations!$A$3:$A$53,$B1103)</f>
        <v/>
      </c>
      <c r="P1103" s="31">
        <f>P377/SUMIFS(P$3:P$722,$B$3:$B$722,$B1103)*SUMIFS(Calculations!$E$3:$E$53,Calculations!$A$3:$A$53,$B1103)</f>
        <v/>
      </c>
      <c r="Q1103" s="31">
        <f>Q377/SUMIFS(Q$3:Q$722,$B$3:$B$722,$B1103)*SUMIFS(Calculations!$E$3:$E$53,Calculations!$A$3:$A$53,$B1103)</f>
        <v/>
      </c>
      <c r="R1103" s="31">
        <f>R377/SUMIFS(R$3:R$722,$B$3:$B$722,$B1103)*SUMIFS(Calculations!$E$3:$E$53,Calculations!$A$3:$A$53,$B1103)</f>
        <v/>
      </c>
    </row>
    <row r="1104" ht="15.75" customHeight="1">
      <c r="B1104" s="31" t="inlineStr">
        <is>
          <t>ND</t>
        </is>
      </c>
      <c r="C1104" s="31" t="inlineStr">
        <is>
          <t>Generation</t>
        </is>
      </c>
      <c r="D1104" s="31" t="inlineStr">
        <is>
          <t>Biopower</t>
        </is>
      </c>
      <c r="E1104" s="31">
        <f>LOOKUP(D1104,$U$2:$V$15,$V$2:$V$15)</f>
        <v/>
      </c>
      <c r="F1104" s="31">
        <f>F378/SUMIFS(F$3:F$722,$B$3:$B$722,$B1104)*SUMIFS(Calculations!$E$3:$E$53,Calculations!$A$3:$A$53,$B1104)</f>
        <v/>
      </c>
      <c r="G1104" s="31">
        <f>G378/SUMIFS(G$3:G$722,$B$3:$B$722,$B1104)*SUMIFS(Calculations!$E$3:$E$53,Calculations!$A$3:$A$53,$B1104)</f>
        <v/>
      </c>
      <c r="H1104" s="31">
        <f>H378/SUMIFS(H$3:H$722,$B$3:$B$722,$B1104)*SUMIFS(Calculations!$E$3:$E$53,Calculations!$A$3:$A$53,$B1104)</f>
        <v/>
      </c>
      <c r="I1104" s="31">
        <f>I378/SUMIFS(I$3:I$722,$B$3:$B$722,$B1104)*SUMIFS(Calculations!$E$3:$E$53,Calculations!$A$3:$A$53,$B1104)</f>
        <v/>
      </c>
      <c r="J1104" s="31">
        <f>J378/SUMIFS(J$3:J$722,$B$3:$B$722,$B1104)*SUMIFS(Calculations!$E$3:$E$53,Calculations!$A$3:$A$53,$B1104)</f>
        <v/>
      </c>
      <c r="K1104" s="31">
        <f>K378/SUMIFS(K$3:K$722,$B$3:$B$722,$B1104)*SUMIFS(Calculations!$E$3:$E$53,Calculations!$A$3:$A$53,$B1104)</f>
        <v/>
      </c>
      <c r="L1104" s="31">
        <f>L378/SUMIFS(L$3:L$722,$B$3:$B$722,$B1104)*SUMIFS(Calculations!$E$3:$E$53,Calculations!$A$3:$A$53,$B1104)</f>
        <v/>
      </c>
      <c r="M1104" s="31">
        <f>M378/SUMIFS(M$3:M$722,$B$3:$B$722,$B1104)*SUMIFS(Calculations!$E$3:$E$53,Calculations!$A$3:$A$53,$B1104)</f>
        <v/>
      </c>
      <c r="N1104" s="31">
        <f>N378/SUMIFS(N$3:N$722,$B$3:$B$722,$B1104)*SUMIFS(Calculations!$E$3:$E$53,Calculations!$A$3:$A$53,$B1104)</f>
        <v/>
      </c>
      <c r="O1104" s="31">
        <f>O378/SUMIFS(O$3:O$722,$B$3:$B$722,$B1104)*SUMIFS(Calculations!$E$3:$E$53,Calculations!$A$3:$A$53,$B1104)</f>
        <v/>
      </c>
      <c r="P1104" s="31">
        <f>P378/SUMIFS(P$3:P$722,$B$3:$B$722,$B1104)*SUMIFS(Calculations!$E$3:$E$53,Calculations!$A$3:$A$53,$B1104)</f>
        <v/>
      </c>
      <c r="Q1104" s="31">
        <f>Q378/SUMIFS(Q$3:Q$722,$B$3:$B$722,$B1104)*SUMIFS(Calculations!$E$3:$E$53,Calculations!$A$3:$A$53,$B1104)</f>
        <v/>
      </c>
      <c r="R1104" s="31">
        <f>R378/SUMIFS(R$3:R$722,$B$3:$B$722,$B1104)*SUMIFS(Calculations!$E$3:$E$53,Calculations!$A$3:$A$53,$B1104)</f>
        <v/>
      </c>
    </row>
    <row r="1105" ht="15.75" customHeight="1">
      <c r="B1105" s="31" t="inlineStr">
        <is>
          <t>ND</t>
        </is>
      </c>
      <c r="C1105" s="31" t="inlineStr">
        <is>
          <t>Generation</t>
        </is>
      </c>
      <c r="D1105" s="31" t="inlineStr">
        <is>
          <t>Coal</t>
        </is>
      </c>
      <c r="E1105" s="31">
        <f>LOOKUP(D1105,$U$2:$V$15,$V$2:$V$15)</f>
        <v/>
      </c>
      <c r="F1105" s="31">
        <f>F379/SUMIFS(F$3:F$722,$B$3:$B$722,$B1105)*SUMIFS(Calculations!$E$3:$E$53,Calculations!$A$3:$A$53,$B1105)</f>
        <v/>
      </c>
      <c r="G1105" s="31">
        <f>G379/SUMIFS(G$3:G$722,$B$3:$B$722,$B1105)*SUMIFS(Calculations!$E$3:$E$53,Calculations!$A$3:$A$53,$B1105)</f>
        <v/>
      </c>
      <c r="H1105" s="31">
        <f>H379/SUMIFS(H$3:H$722,$B$3:$B$722,$B1105)*SUMIFS(Calculations!$E$3:$E$53,Calculations!$A$3:$A$53,$B1105)</f>
        <v/>
      </c>
      <c r="I1105" s="31">
        <f>I379/SUMIFS(I$3:I$722,$B$3:$B$722,$B1105)*SUMIFS(Calculations!$E$3:$E$53,Calculations!$A$3:$A$53,$B1105)</f>
        <v/>
      </c>
      <c r="J1105" s="31">
        <f>J379/SUMIFS(J$3:J$722,$B$3:$B$722,$B1105)*SUMIFS(Calculations!$E$3:$E$53,Calculations!$A$3:$A$53,$B1105)</f>
        <v/>
      </c>
      <c r="K1105" s="31">
        <f>K379/SUMIFS(K$3:K$722,$B$3:$B$722,$B1105)*SUMIFS(Calculations!$E$3:$E$53,Calculations!$A$3:$A$53,$B1105)</f>
        <v/>
      </c>
      <c r="L1105" s="31">
        <f>L379/SUMIFS(L$3:L$722,$B$3:$B$722,$B1105)*SUMIFS(Calculations!$E$3:$E$53,Calculations!$A$3:$A$53,$B1105)</f>
        <v/>
      </c>
      <c r="M1105" s="31">
        <f>M379/SUMIFS(M$3:M$722,$B$3:$B$722,$B1105)*SUMIFS(Calculations!$E$3:$E$53,Calculations!$A$3:$A$53,$B1105)</f>
        <v/>
      </c>
      <c r="N1105" s="31">
        <f>N379/SUMIFS(N$3:N$722,$B$3:$B$722,$B1105)*SUMIFS(Calculations!$E$3:$E$53,Calculations!$A$3:$A$53,$B1105)</f>
        <v/>
      </c>
      <c r="O1105" s="31">
        <f>O379/SUMIFS(O$3:O$722,$B$3:$B$722,$B1105)*SUMIFS(Calculations!$E$3:$E$53,Calculations!$A$3:$A$53,$B1105)</f>
        <v/>
      </c>
      <c r="P1105" s="31">
        <f>P379/SUMIFS(P$3:P$722,$B$3:$B$722,$B1105)*SUMIFS(Calculations!$E$3:$E$53,Calculations!$A$3:$A$53,$B1105)</f>
        <v/>
      </c>
      <c r="Q1105" s="31">
        <f>Q379/SUMIFS(Q$3:Q$722,$B$3:$B$722,$B1105)*SUMIFS(Calculations!$E$3:$E$53,Calculations!$A$3:$A$53,$B1105)</f>
        <v/>
      </c>
      <c r="R1105" s="31">
        <f>R379/SUMIFS(R$3:R$722,$B$3:$B$722,$B1105)*SUMIFS(Calculations!$E$3:$E$53,Calculations!$A$3:$A$53,$B1105)</f>
        <v/>
      </c>
    </row>
    <row r="1106" ht="15.75" customHeight="1">
      <c r="B1106" s="31" t="inlineStr">
        <is>
          <t>ND</t>
        </is>
      </c>
      <c r="C1106" s="31" t="inlineStr">
        <is>
          <t>Generation</t>
        </is>
      </c>
      <c r="D1106" s="31" t="inlineStr">
        <is>
          <t>CSP</t>
        </is>
      </c>
      <c r="E1106" s="31">
        <f>LOOKUP(D1106,$U$2:$V$15,$V$2:$V$15)</f>
        <v/>
      </c>
      <c r="F1106" s="31">
        <f>F380/SUMIFS(F$3:F$722,$B$3:$B$722,$B1106)*SUMIFS(Calculations!$E$3:$E$53,Calculations!$A$3:$A$53,$B1106)</f>
        <v/>
      </c>
      <c r="G1106" s="31">
        <f>G380/SUMIFS(G$3:G$722,$B$3:$B$722,$B1106)*SUMIFS(Calculations!$E$3:$E$53,Calculations!$A$3:$A$53,$B1106)</f>
        <v/>
      </c>
      <c r="H1106" s="31">
        <f>H380/SUMIFS(H$3:H$722,$B$3:$B$722,$B1106)*SUMIFS(Calculations!$E$3:$E$53,Calculations!$A$3:$A$53,$B1106)</f>
        <v/>
      </c>
      <c r="I1106" s="31">
        <f>I380/SUMIFS(I$3:I$722,$B$3:$B$722,$B1106)*SUMIFS(Calculations!$E$3:$E$53,Calculations!$A$3:$A$53,$B1106)</f>
        <v/>
      </c>
      <c r="J1106" s="31">
        <f>J380/SUMIFS(J$3:J$722,$B$3:$B$722,$B1106)*SUMIFS(Calculations!$E$3:$E$53,Calculations!$A$3:$A$53,$B1106)</f>
        <v/>
      </c>
      <c r="K1106" s="31">
        <f>K380/SUMIFS(K$3:K$722,$B$3:$B$722,$B1106)*SUMIFS(Calculations!$E$3:$E$53,Calculations!$A$3:$A$53,$B1106)</f>
        <v/>
      </c>
      <c r="L1106" s="31">
        <f>L380/SUMIFS(L$3:L$722,$B$3:$B$722,$B1106)*SUMIFS(Calculations!$E$3:$E$53,Calculations!$A$3:$A$53,$B1106)</f>
        <v/>
      </c>
      <c r="M1106" s="31">
        <f>M380/SUMIFS(M$3:M$722,$B$3:$B$722,$B1106)*SUMIFS(Calculations!$E$3:$E$53,Calculations!$A$3:$A$53,$B1106)</f>
        <v/>
      </c>
      <c r="N1106" s="31">
        <f>N380/SUMIFS(N$3:N$722,$B$3:$B$722,$B1106)*SUMIFS(Calculations!$E$3:$E$53,Calculations!$A$3:$A$53,$B1106)</f>
        <v/>
      </c>
      <c r="O1106" s="31">
        <f>O380/SUMIFS(O$3:O$722,$B$3:$B$722,$B1106)*SUMIFS(Calculations!$E$3:$E$53,Calculations!$A$3:$A$53,$B1106)</f>
        <v/>
      </c>
      <c r="P1106" s="31">
        <f>P380/SUMIFS(P$3:P$722,$B$3:$B$722,$B1106)*SUMIFS(Calculations!$E$3:$E$53,Calculations!$A$3:$A$53,$B1106)</f>
        <v/>
      </c>
      <c r="Q1106" s="31">
        <f>Q380/SUMIFS(Q$3:Q$722,$B$3:$B$722,$B1106)*SUMIFS(Calculations!$E$3:$E$53,Calculations!$A$3:$A$53,$B1106)</f>
        <v/>
      </c>
      <c r="R1106" s="31">
        <f>R380/SUMIFS(R$3:R$722,$B$3:$B$722,$B1106)*SUMIFS(Calculations!$E$3:$E$53,Calculations!$A$3:$A$53,$B1106)</f>
        <v/>
      </c>
    </row>
    <row r="1107" ht="15.75" customHeight="1">
      <c r="B1107" s="31" t="inlineStr">
        <is>
          <t>ND</t>
        </is>
      </c>
      <c r="C1107" s="31" t="inlineStr">
        <is>
          <t>Generation</t>
        </is>
      </c>
      <c r="D1107" s="31" t="inlineStr">
        <is>
          <t>Geothermal</t>
        </is>
      </c>
      <c r="E1107" s="31">
        <f>LOOKUP(D1107,$U$2:$V$15,$V$2:$V$15)</f>
        <v/>
      </c>
      <c r="F1107" s="31">
        <f>F381/SUMIFS(F$3:F$722,$B$3:$B$722,$B1107)*SUMIFS(Calculations!$E$3:$E$53,Calculations!$A$3:$A$53,$B1107)</f>
        <v/>
      </c>
      <c r="G1107" s="31">
        <f>G381/SUMIFS(G$3:G$722,$B$3:$B$722,$B1107)*SUMIFS(Calculations!$E$3:$E$53,Calculations!$A$3:$A$53,$B1107)</f>
        <v/>
      </c>
      <c r="H1107" s="31">
        <f>H381/SUMIFS(H$3:H$722,$B$3:$B$722,$B1107)*SUMIFS(Calculations!$E$3:$E$53,Calculations!$A$3:$A$53,$B1107)</f>
        <v/>
      </c>
      <c r="I1107" s="31">
        <f>I381/SUMIFS(I$3:I$722,$B$3:$B$722,$B1107)*SUMIFS(Calculations!$E$3:$E$53,Calculations!$A$3:$A$53,$B1107)</f>
        <v/>
      </c>
      <c r="J1107" s="31">
        <f>J381/SUMIFS(J$3:J$722,$B$3:$B$722,$B1107)*SUMIFS(Calculations!$E$3:$E$53,Calculations!$A$3:$A$53,$B1107)</f>
        <v/>
      </c>
      <c r="K1107" s="31">
        <f>K381/SUMIFS(K$3:K$722,$B$3:$B$722,$B1107)*SUMIFS(Calculations!$E$3:$E$53,Calculations!$A$3:$A$53,$B1107)</f>
        <v/>
      </c>
      <c r="L1107" s="31">
        <f>L381/SUMIFS(L$3:L$722,$B$3:$B$722,$B1107)*SUMIFS(Calculations!$E$3:$E$53,Calculations!$A$3:$A$53,$B1107)</f>
        <v/>
      </c>
      <c r="M1107" s="31">
        <f>M381/SUMIFS(M$3:M$722,$B$3:$B$722,$B1107)*SUMIFS(Calculations!$E$3:$E$53,Calculations!$A$3:$A$53,$B1107)</f>
        <v/>
      </c>
      <c r="N1107" s="31">
        <f>N381/SUMIFS(N$3:N$722,$B$3:$B$722,$B1107)*SUMIFS(Calculations!$E$3:$E$53,Calculations!$A$3:$A$53,$B1107)</f>
        <v/>
      </c>
      <c r="O1107" s="31">
        <f>O381/SUMIFS(O$3:O$722,$B$3:$B$722,$B1107)*SUMIFS(Calculations!$E$3:$E$53,Calculations!$A$3:$A$53,$B1107)</f>
        <v/>
      </c>
      <c r="P1107" s="31">
        <f>P381/SUMIFS(P$3:P$722,$B$3:$B$722,$B1107)*SUMIFS(Calculations!$E$3:$E$53,Calculations!$A$3:$A$53,$B1107)</f>
        <v/>
      </c>
      <c r="Q1107" s="31">
        <f>Q381/SUMIFS(Q$3:Q$722,$B$3:$B$722,$B1107)*SUMIFS(Calculations!$E$3:$E$53,Calculations!$A$3:$A$53,$B1107)</f>
        <v/>
      </c>
      <c r="R1107" s="31">
        <f>R381/SUMIFS(R$3:R$722,$B$3:$B$722,$B1107)*SUMIFS(Calculations!$E$3:$E$53,Calculations!$A$3:$A$53,$B1107)</f>
        <v/>
      </c>
    </row>
    <row r="1108" ht="15.75" customHeight="1">
      <c r="B1108" s="31" t="inlineStr">
        <is>
          <t>ND</t>
        </is>
      </c>
      <c r="C1108" s="31" t="inlineStr">
        <is>
          <t>Generation</t>
        </is>
      </c>
      <c r="D1108" s="31" t="inlineStr">
        <is>
          <t>Hydro</t>
        </is>
      </c>
      <c r="E1108" s="31">
        <f>LOOKUP(D1108,$U$2:$V$15,$V$2:$V$15)</f>
        <v/>
      </c>
      <c r="F1108" s="31">
        <f>F382/SUMIFS(F$3:F$722,$B$3:$B$722,$B1108)*SUMIFS(Calculations!$E$3:$E$53,Calculations!$A$3:$A$53,$B1108)</f>
        <v/>
      </c>
      <c r="G1108" s="31">
        <f>G382/SUMIFS(G$3:G$722,$B$3:$B$722,$B1108)*SUMIFS(Calculations!$E$3:$E$53,Calculations!$A$3:$A$53,$B1108)</f>
        <v/>
      </c>
      <c r="H1108" s="31">
        <f>H382/SUMIFS(H$3:H$722,$B$3:$B$722,$B1108)*SUMIFS(Calculations!$E$3:$E$53,Calculations!$A$3:$A$53,$B1108)</f>
        <v/>
      </c>
      <c r="I1108" s="31">
        <f>I382/SUMIFS(I$3:I$722,$B$3:$B$722,$B1108)*SUMIFS(Calculations!$E$3:$E$53,Calculations!$A$3:$A$53,$B1108)</f>
        <v/>
      </c>
      <c r="J1108" s="31">
        <f>J382/SUMIFS(J$3:J$722,$B$3:$B$722,$B1108)*SUMIFS(Calculations!$E$3:$E$53,Calculations!$A$3:$A$53,$B1108)</f>
        <v/>
      </c>
      <c r="K1108" s="31">
        <f>K382/SUMIFS(K$3:K$722,$B$3:$B$722,$B1108)*SUMIFS(Calculations!$E$3:$E$53,Calculations!$A$3:$A$53,$B1108)</f>
        <v/>
      </c>
      <c r="L1108" s="31">
        <f>L382/SUMIFS(L$3:L$722,$B$3:$B$722,$B1108)*SUMIFS(Calculations!$E$3:$E$53,Calculations!$A$3:$A$53,$B1108)</f>
        <v/>
      </c>
      <c r="M1108" s="31">
        <f>M382/SUMIFS(M$3:M$722,$B$3:$B$722,$B1108)*SUMIFS(Calculations!$E$3:$E$53,Calculations!$A$3:$A$53,$B1108)</f>
        <v/>
      </c>
      <c r="N1108" s="31">
        <f>N382/SUMIFS(N$3:N$722,$B$3:$B$722,$B1108)*SUMIFS(Calculations!$E$3:$E$53,Calculations!$A$3:$A$53,$B1108)</f>
        <v/>
      </c>
      <c r="O1108" s="31">
        <f>O382/SUMIFS(O$3:O$722,$B$3:$B$722,$B1108)*SUMIFS(Calculations!$E$3:$E$53,Calculations!$A$3:$A$53,$B1108)</f>
        <v/>
      </c>
      <c r="P1108" s="31">
        <f>P382/SUMIFS(P$3:P$722,$B$3:$B$722,$B1108)*SUMIFS(Calculations!$E$3:$E$53,Calculations!$A$3:$A$53,$B1108)</f>
        <v/>
      </c>
      <c r="Q1108" s="31">
        <f>Q382/SUMIFS(Q$3:Q$722,$B$3:$B$722,$B1108)*SUMIFS(Calculations!$E$3:$E$53,Calculations!$A$3:$A$53,$B1108)</f>
        <v/>
      </c>
      <c r="R1108" s="31">
        <f>R382/SUMIFS(R$3:R$722,$B$3:$B$722,$B1108)*SUMIFS(Calculations!$E$3:$E$53,Calculations!$A$3:$A$53,$B1108)</f>
        <v/>
      </c>
    </row>
    <row r="1109" ht="15.75" customHeight="1">
      <c r="B1109" s="31" t="inlineStr">
        <is>
          <t>ND</t>
        </is>
      </c>
      <c r="C1109" s="31" t="inlineStr">
        <is>
          <t>Generation</t>
        </is>
      </c>
      <c r="D1109" s="31" t="inlineStr">
        <is>
          <t>Imports</t>
        </is>
      </c>
      <c r="E1109" s="31">
        <f>LOOKUP(D1109,$U$2:$V$15,$V$2:$V$15)</f>
        <v/>
      </c>
      <c r="F1109" s="31">
        <f>F383/SUMIFS(F$3:F$722,$B$3:$B$722,$B1109)*SUMIFS(Calculations!$E$3:$E$53,Calculations!$A$3:$A$53,$B1109)</f>
        <v/>
      </c>
      <c r="G1109" s="31">
        <f>G383/SUMIFS(G$3:G$722,$B$3:$B$722,$B1109)*SUMIFS(Calculations!$E$3:$E$53,Calculations!$A$3:$A$53,$B1109)</f>
        <v/>
      </c>
      <c r="H1109" s="31">
        <f>H383/SUMIFS(H$3:H$722,$B$3:$B$722,$B1109)*SUMIFS(Calculations!$E$3:$E$53,Calculations!$A$3:$A$53,$B1109)</f>
        <v/>
      </c>
      <c r="I1109" s="31">
        <f>I383/SUMIFS(I$3:I$722,$B$3:$B$722,$B1109)*SUMIFS(Calculations!$E$3:$E$53,Calculations!$A$3:$A$53,$B1109)</f>
        <v/>
      </c>
      <c r="J1109" s="31">
        <f>J383/SUMIFS(J$3:J$722,$B$3:$B$722,$B1109)*SUMIFS(Calculations!$E$3:$E$53,Calculations!$A$3:$A$53,$B1109)</f>
        <v/>
      </c>
      <c r="K1109" s="31">
        <f>K383/SUMIFS(K$3:K$722,$B$3:$B$722,$B1109)*SUMIFS(Calculations!$E$3:$E$53,Calculations!$A$3:$A$53,$B1109)</f>
        <v/>
      </c>
      <c r="L1109" s="31">
        <f>L383/SUMIFS(L$3:L$722,$B$3:$B$722,$B1109)*SUMIFS(Calculations!$E$3:$E$53,Calculations!$A$3:$A$53,$B1109)</f>
        <v/>
      </c>
      <c r="M1109" s="31">
        <f>M383/SUMIFS(M$3:M$722,$B$3:$B$722,$B1109)*SUMIFS(Calculations!$E$3:$E$53,Calculations!$A$3:$A$53,$B1109)</f>
        <v/>
      </c>
      <c r="N1109" s="31">
        <f>N383/SUMIFS(N$3:N$722,$B$3:$B$722,$B1109)*SUMIFS(Calculations!$E$3:$E$53,Calculations!$A$3:$A$53,$B1109)</f>
        <v/>
      </c>
      <c r="O1109" s="31">
        <f>O383/SUMIFS(O$3:O$722,$B$3:$B$722,$B1109)*SUMIFS(Calculations!$E$3:$E$53,Calculations!$A$3:$A$53,$B1109)</f>
        <v/>
      </c>
      <c r="P1109" s="31">
        <f>P383/SUMIFS(P$3:P$722,$B$3:$B$722,$B1109)*SUMIFS(Calculations!$E$3:$E$53,Calculations!$A$3:$A$53,$B1109)</f>
        <v/>
      </c>
      <c r="Q1109" s="31">
        <f>Q383/SUMIFS(Q$3:Q$722,$B$3:$B$722,$B1109)*SUMIFS(Calculations!$E$3:$E$53,Calculations!$A$3:$A$53,$B1109)</f>
        <v/>
      </c>
      <c r="R1109" s="31">
        <f>R383/SUMIFS(R$3:R$722,$B$3:$B$722,$B1109)*SUMIFS(Calculations!$E$3:$E$53,Calculations!$A$3:$A$53,$B1109)</f>
        <v/>
      </c>
    </row>
    <row r="1110" ht="15.75" customHeight="1">
      <c r="B1110" s="31" t="inlineStr">
        <is>
          <t>ND</t>
        </is>
      </c>
      <c r="C1110" s="31" t="inlineStr">
        <is>
          <t>Generation</t>
        </is>
      </c>
      <c r="D1110" s="31" t="inlineStr">
        <is>
          <t>Land-based Wind</t>
        </is>
      </c>
      <c r="E1110" s="31">
        <f>LOOKUP(D1110,$U$2:$V$15,$V$2:$V$15)</f>
        <v/>
      </c>
      <c r="F1110" s="31">
        <f>F384/SUMIFS(F$3:F$722,$B$3:$B$722,$B1110)*SUMIFS(Calculations!$E$3:$E$53,Calculations!$A$3:$A$53,$B1110)</f>
        <v/>
      </c>
      <c r="G1110" s="31">
        <f>G384/SUMIFS(G$3:G$722,$B$3:$B$722,$B1110)*SUMIFS(Calculations!$E$3:$E$53,Calculations!$A$3:$A$53,$B1110)</f>
        <v/>
      </c>
      <c r="H1110" s="31">
        <f>H384/SUMIFS(H$3:H$722,$B$3:$B$722,$B1110)*SUMIFS(Calculations!$E$3:$E$53,Calculations!$A$3:$A$53,$B1110)</f>
        <v/>
      </c>
      <c r="I1110" s="31">
        <f>I384/SUMIFS(I$3:I$722,$B$3:$B$722,$B1110)*SUMIFS(Calculations!$E$3:$E$53,Calculations!$A$3:$A$53,$B1110)</f>
        <v/>
      </c>
      <c r="J1110" s="31">
        <f>J384/SUMIFS(J$3:J$722,$B$3:$B$722,$B1110)*SUMIFS(Calculations!$E$3:$E$53,Calculations!$A$3:$A$53,$B1110)</f>
        <v/>
      </c>
      <c r="K1110" s="31">
        <f>K384/SUMIFS(K$3:K$722,$B$3:$B$722,$B1110)*SUMIFS(Calculations!$E$3:$E$53,Calculations!$A$3:$A$53,$B1110)</f>
        <v/>
      </c>
      <c r="L1110" s="31">
        <f>L384/SUMIFS(L$3:L$722,$B$3:$B$722,$B1110)*SUMIFS(Calculations!$E$3:$E$53,Calculations!$A$3:$A$53,$B1110)</f>
        <v/>
      </c>
      <c r="M1110" s="31">
        <f>M384/SUMIFS(M$3:M$722,$B$3:$B$722,$B1110)*SUMIFS(Calculations!$E$3:$E$53,Calculations!$A$3:$A$53,$B1110)</f>
        <v/>
      </c>
      <c r="N1110" s="31">
        <f>N384/SUMIFS(N$3:N$722,$B$3:$B$722,$B1110)*SUMIFS(Calculations!$E$3:$E$53,Calculations!$A$3:$A$53,$B1110)</f>
        <v/>
      </c>
      <c r="O1110" s="31">
        <f>O384/SUMIFS(O$3:O$722,$B$3:$B$722,$B1110)*SUMIFS(Calculations!$E$3:$E$53,Calculations!$A$3:$A$53,$B1110)</f>
        <v/>
      </c>
      <c r="P1110" s="31">
        <f>P384/SUMIFS(P$3:P$722,$B$3:$B$722,$B1110)*SUMIFS(Calculations!$E$3:$E$53,Calculations!$A$3:$A$53,$B1110)</f>
        <v/>
      </c>
      <c r="Q1110" s="31">
        <f>Q384/SUMIFS(Q$3:Q$722,$B$3:$B$722,$B1110)*SUMIFS(Calculations!$E$3:$E$53,Calculations!$A$3:$A$53,$B1110)</f>
        <v/>
      </c>
      <c r="R1110" s="31">
        <f>R384/SUMIFS(R$3:R$722,$B$3:$B$722,$B1110)*SUMIFS(Calculations!$E$3:$E$53,Calculations!$A$3:$A$53,$B1110)</f>
        <v/>
      </c>
    </row>
    <row r="1111" ht="15.75" customHeight="1">
      <c r="B1111" s="31" t="inlineStr">
        <is>
          <t>ND</t>
        </is>
      </c>
      <c r="C1111" s="31" t="inlineStr">
        <is>
          <t>Generation</t>
        </is>
      </c>
      <c r="D1111" s="31" t="inlineStr">
        <is>
          <t>NG-CC</t>
        </is>
      </c>
      <c r="E1111" s="31">
        <f>LOOKUP(D1111,$U$2:$V$15,$V$2:$V$15)</f>
        <v/>
      </c>
      <c r="F1111" s="31">
        <f>F385/SUMIFS(F$3:F$722,$B$3:$B$722,$B1111)*SUMIFS(Calculations!$E$3:$E$53,Calculations!$A$3:$A$53,$B1111)</f>
        <v/>
      </c>
      <c r="G1111" s="31">
        <f>G385/SUMIFS(G$3:G$722,$B$3:$B$722,$B1111)*SUMIFS(Calculations!$E$3:$E$53,Calculations!$A$3:$A$53,$B1111)</f>
        <v/>
      </c>
      <c r="H1111" s="31">
        <f>H385/SUMIFS(H$3:H$722,$B$3:$B$722,$B1111)*SUMIFS(Calculations!$E$3:$E$53,Calculations!$A$3:$A$53,$B1111)</f>
        <v/>
      </c>
      <c r="I1111" s="31">
        <f>I385/SUMIFS(I$3:I$722,$B$3:$B$722,$B1111)*SUMIFS(Calculations!$E$3:$E$53,Calculations!$A$3:$A$53,$B1111)</f>
        <v/>
      </c>
      <c r="J1111" s="31">
        <f>J385/SUMIFS(J$3:J$722,$B$3:$B$722,$B1111)*SUMIFS(Calculations!$E$3:$E$53,Calculations!$A$3:$A$53,$B1111)</f>
        <v/>
      </c>
      <c r="K1111" s="31">
        <f>K385/SUMIFS(K$3:K$722,$B$3:$B$722,$B1111)*SUMIFS(Calculations!$E$3:$E$53,Calculations!$A$3:$A$53,$B1111)</f>
        <v/>
      </c>
      <c r="L1111" s="31">
        <f>L385/SUMIFS(L$3:L$722,$B$3:$B$722,$B1111)*SUMIFS(Calculations!$E$3:$E$53,Calculations!$A$3:$A$53,$B1111)</f>
        <v/>
      </c>
      <c r="M1111" s="31">
        <f>M385/SUMIFS(M$3:M$722,$B$3:$B$722,$B1111)*SUMIFS(Calculations!$E$3:$E$53,Calculations!$A$3:$A$53,$B1111)</f>
        <v/>
      </c>
      <c r="N1111" s="31">
        <f>N385/SUMIFS(N$3:N$722,$B$3:$B$722,$B1111)*SUMIFS(Calculations!$E$3:$E$53,Calculations!$A$3:$A$53,$B1111)</f>
        <v/>
      </c>
      <c r="O1111" s="31">
        <f>O385/SUMIFS(O$3:O$722,$B$3:$B$722,$B1111)*SUMIFS(Calculations!$E$3:$E$53,Calculations!$A$3:$A$53,$B1111)</f>
        <v/>
      </c>
      <c r="P1111" s="31">
        <f>P385/SUMIFS(P$3:P$722,$B$3:$B$722,$B1111)*SUMIFS(Calculations!$E$3:$E$53,Calculations!$A$3:$A$53,$B1111)</f>
        <v/>
      </c>
      <c r="Q1111" s="31">
        <f>Q385/SUMIFS(Q$3:Q$722,$B$3:$B$722,$B1111)*SUMIFS(Calculations!$E$3:$E$53,Calculations!$A$3:$A$53,$B1111)</f>
        <v/>
      </c>
      <c r="R1111" s="31">
        <f>R385/SUMIFS(R$3:R$722,$B$3:$B$722,$B1111)*SUMIFS(Calculations!$E$3:$E$53,Calculations!$A$3:$A$53,$B1111)</f>
        <v/>
      </c>
    </row>
    <row r="1112" ht="15.75" customHeight="1">
      <c r="B1112" s="31" t="inlineStr">
        <is>
          <t>ND</t>
        </is>
      </c>
      <c r="C1112" s="31" t="inlineStr">
        <is>
          <t>Generation</t>
        </is>
      </c>
      <c r="D1112" s="31" t="inlineStr">
        <is>
          <t>NG-CT</t>
        </is>
      </c>
      <c r="E1112" s="31">
        <f>LOOKUP(D1112,$U$2:$V$15,$V$2:$V$15)</f>
        <v/>
      </c>
      <c r="F1112" s="31">
        <f>F386/SUMIFS(F$3:F$722,$B$3:$B$722,$B1112)*SUMIFS(Calculations!$E$3:$E$53,Calculations!$A$3:$A$53,$B1112)</f>
        <v/>
      </c>
      <c r="G1112" s="31">
        <f>G386/SUMIFS(G$3:G$722,$B$3:$B$722,$B1112)*SUMIFS(Calculations!$E$3:$E$53,Calculations!$A$3:$A$53,$B1112)</f>
        <v/>
      </c>
      <c r="H1112" s="31">
        <f>H386/SUMIFS(H$3:H$722,$B$3:$B$722,$B1112)*SUMIFS(Calculations!$E$3:$E$53,Calculations!$A$3:$A$53,$B1112)</f>
        <v/>
      </c>
      <c r="I1112" s="31">
        <f>I386/SUMIFS(I$3:I$722,$B$3:$B$722,$B1112)*SUMIFS(Calculations!$E$3:$E$53,Calculations!$A$3:$A$53,$B1112)</f>
        <v/>
      </c>
      <c r="J1112" s="31">
        <f>J386/SUMIFS(J$3:J$722,$B$3:$B$722,$B1112)*SUMIFS(Calculations!$E$3:$E$53,Calculations!$A$3:$A$53,$B1112)</f>
        <v/>
      </c>
      <c r="K1112" s="31">
        <f>K386/SUMIFS(K$3:K$722,$B$3:$B$722,$B1112)*SUMIFS(Calculations!$E$3:$E$53,Calculations!$A$3:$A$53,$B1112)</f>
        <v/>
      </c>
      <c r="L1112" s="31">
        <f>L386/SUMIFS(L$3:L$722,$B$3:$B$722,$B1112)*SUMIFS(Calculations!$E$3:$E$53,Calculations!$A$3:$A$53,$B1112)</f>
        <v/>
      </c>
      <c r="M1112" s="31">
        <f>M386/SUMIFS(M$3:M$722,$B$3:$B$722,$B1112)*SUMIFS(Calculations!$E$3:$E$53,Calculations!$A$3:$A$53,$B1112)</f>
        <v/>
      </c>
      <c r="N1112" s="31">
        <f>N386/SUMIFS(N$3:N$722,$B$3:$B$722,$B1112)*SUMIFS(Calculations!$E$3:$E$53,Calculations!$A$3:$A$53,$B1112)</f>
        <v/>
      </c>
      <c r="O1112" s="31">
        <f>O386/SUMIFS(O$3:O$722,$B$3:$B$722,$B1112)*SUMIFS(Calculations!$E$3:$E$53,Calculations!$A$3:$A$53,$B1112)</f>
        <v/>
      </c>
      <c r="P1112" s="31">
        <f>P386/SUMIFS(P$3:P$722,$B$3:$B$722,$B1112)*SUMIFS(Calculations!$E$3:$E$53,Calculations!$A$3:$A$53,$B1112)</f>
        <v/>
      </c>
      <c r="Q1112" s="31">
        <f>Q386/SUMIFS(Q$3:Q$722,$B$3:$B$722,$B1112)*SUMIFS(Calculations!$E$3:$E$53,Calculations!$A$3:$A$53,$B1112)</f>
        <v/>
      </c>
      <c r="R1112" s="31">
        <f>R386/SUMIFS(R$3:R$722,$B$3:$B$722,$B1112)*SUMIFS(Calculations!$E$3:$E$53,Calculations!$A$3:$A$53,$B1112)</f>
        <v/>
      </c>
    </row>
    <row r="1113" ht="15.75" customHeight="1">
      <c r="B1113" s="31" t="inlineStr">
        <is>
          <t>ND</t>
        </is>
      </c>
      <c r="C1113" s="31" t="inlineStr">
        <is>
          <t>Generation</t>
        </is>
      </c>
      <c r="D1113" s="31" t="inlineStr">
        <is>
          <t>Nuclear</t>
        </is>
      </c>
      <c r="E1113" s="31">
        <f>LOOKUP(D1113,$U$2:$V$15,$V$2:$V$15)</f>
        <v/>
      </c>
      <c r="F1113" s="31">
        <f>F387/SUMIFS(F$3:F$722,$B$3:$B$722,$B1113)*SUMIFS(Calculations!$E$3:$E$53,Calculations!$A$3:$A$53,$B1113)</f>
        <v/>
      </c>
      <c r="G1113" s="31">
        <f>G387/SUMIFS(G$3:G$722,$B$3:$B$722,$B1113)*SUMIFS(Calculations!$E$3:$E$53,Calculations!$A$3:$A$53,$B1113)</f>
        <v/>
      </c>
      <c r="H1113" s="31">
        <f>H387/SUMIFS(H$3:H$722,$B$3:$B$722,$B1113)*SUMIFS(Calculations!$E$3:$E$53,Calculations!$A$3:$A$53,$B1113)</f>
        <v/>
      </c>
      <c r="I1113" s="31">
        <f>I387/SUMIFS(I$3:I$722,$B$3:$B$722,$B1113)*SUMIFS(Calculations!$E$3:$E$53,Calculations!$A$3:$A$53,$B1113)</f>
        <v/>
      </c>
      <c r="J1113" s="31">
        <f>J387/SUMIFS(J$3:J$722,$B$3:$B$722,$B1113)*SUMIFS(Calculations!$E$3:$E$53,Calculations!$A$3:$A$53,$B1113)</f>
        <v/>
      </c>
      <c r="K1113" s="31">
        <f>K387/SUMIFS(K$3:K$722,$B$3:$B$722,$B1113)*SUMIFS(Calculations!$E$3:$E$53,Calculations!$A$3:$A$53,$B1113)</f>
        <v/>
      </c>
      <c r="L1113" s="31">
        <f>L387/SUMIFS(L$3:L$722,$B$3:$B$722,$B1113)*SUMIFS(Calculations!$E$3:$E$53,Calculations!$A$3:$A$53,$B1113)</f>
        <v/>
      </c>
      <c r="M1113" s="31">
        <f>M387/SUMIFS(M$3:M$722,$B$3:$B$722,$B1113)*SUMIFS(Calculations!$E$3:$E$53,Calculations!$A$3:$A$53,$B1113)</f>
        <v/>
      </c>
      <c r="N1113" s="31">
        <f>N387/SUMIFS(N$3:N$722,$B$3:$B$722,$B1113)*SUMIFS(Calculations!$E$3:$E$53,Calculations!$A$3:$A$53,$B1113)</f>
        <v/>
      </c>
      <c r="O1113" s="31">
        <f>O387/SUMIFS(O$3:O$722,$B$3:$B$722,$B1113)*SUMIFS(Calculations!$E$3:$E$53,Calculations!$A$3:$A$53,$B1113)</f>
        <v/>
      </c>
      <c r="P1113" s="31">
        <f>P387/SUMIFS(P$3:P$722,$B$3:$B$722,$B1113)*SUMIFS(Calculations!$E$3:$E$53,Calculations!$A$3:$A$53,$B1113)</f>
        <v/>
      </c>
      <c r="Q1113" s="31">
        <f>Q387/SUMIFS(Q$3:Q$722,$B$3:$B$722,$B1113)*SUMIFS(Calculations!$E$3:$E$53,Calculations!$A$3:$A$53,$B1113)</f>
        <v/>
      </c>
      <c r="R1113" s="31">
        <f>R387/SUMIFS(R$3:R$722,$B$3:$B$722,$B1113)*SUMIFS(Calculations!$E$3:$E$53,Calculations!$A$3:$A$53,$B1113)</f>
        <v/>
      </c>
    </row>
    <row r="1114" ht="15.75" customHeight="1">
      <c r="B1114" s="31" t="inlineStr">
        <is>
          <t>ND</t>
        </is>
      </c>
      <c r="C1114" s="31" t="inlineStr">
        <is>
          <t>Generation</t>
        </is>
      </c>
      <c r="D1114" s="31" t="inlineStr">
        <is>
          <t>Offshore Wind</t>
        </is>
      </c>
      <c r="E1114" s="31">
        <f>LOOKUP(D1114,$U$2:$V$15,$V$2:$V$15)</f>
        <v/>
      </c>
      <c r="F1114" s="31">
        <f>F388/SUMIFS(F$3:F$722,$B$3:$B$722,$B1114)*SUMIFS(Calculations!$E$3:$E$53,Calculations!$A$3:$A$53,$B1114)</f>
        <v/>
      </c>
      <c r="G1114" s="31">
        <f>G388/SUMIFS(G$3:G$722,$B$3:$B$722,$B1114)*SUMIFS(Calculations!$E$3:$E$53,Calculations!$A$3:$A$53,$B1114)</f>
        <v/>
      </c>
      <c r="H1114" s="31">
        <f>H388/SUMIFS(H$3:H$722,$B$3:$B$722,$B1114)*SUMIFS(Calculations!$E$3:$E$53,Calculations!$A$3:$A$53,$B1114)</f>
        <v/>
      </c>
      <c r="I1114" s="31">
        <f>I388/SUMIFS(I$3:I$722,$B$3:$B$722,$B1114)*SUMIFS(Calculations!$E$3:$E$53,Calculations!$A$3:$A$53,$B1114)</f>
        <v/>
      </c>
      <c r="J1114" s="31">
        <f>J388/SUMIFS(J$3:J$722,$B$3:$B$722,$B1114)*SUMIFS(Calculations!$E$3:$E$53,Calculations!$A$3:$A$53,$B1114)</f>
        <v/>
      </c>
      <c r="K1114" s="31">
        <f>K388/SUMIFS(K$3:K$722,$B$3:$B$722,$B1114)*SUMIFS(Calculations!$E$3:$E$53,Calculations!$A$3:$A$53,$B1114)</f>
        <v/>
      </c>
      <c r="L1114" s="31">
        <f>L388/SUMIFS(L$3:L$722,$B$3:$B$722,$B1114)*SUMIFS(Calculations!$E$3:$E$53,Calculations!$A$3:$A$53,$B1114)</f>
        <v/>
      </c>
      <c r="M1114" s="31">
        <f>M388/SUMIFS(M$3:M$722,$B$3:$B$722,$B1114)*SUMIFS(Calculations!$E$3:$E$53,Calculations!$A$3:$A$53,$B1114)</f>
        <v/>
      </c>
      <c r="N1114" s="31">
        <f>N388/SUMIFS(N$3:N$722,$B$3:$B$722,$B1114)*SUMIFS(Calculations!$E$3:$E$53,Calculations!$A$3:$A$53,$B1114)</f>
        <v/>
      </c>
      <c r="O1114" s="31">
        <f>O388/SUMIFS(O$3:O$722,$B$3:$B$722,$B1114)*SUMIFS(Calculations!$E$3:$E$53,Calculations!$A$3:$A$53,$B1114)</f>
        <v/>
      </c>
      <c r="P1114" s="31">
        <f>P388/SUMIFS(P$3:P$722,$B$3:$B$722,$B1114)*SUMIFS(Calculations!$E$3:$E$53,Calculations!$A$3:$A$53,$B1114)</f>
        <v/>
      </c>
      <c r="Q1114" s="31">
        <f>Q388/SUMIFS(Q$3:Q$722,$B$3:$B$722,$B1114)*SUMIFS(Calculations!$E$3:$E$53,Calculations!$A$3:$A$53,$B1114)</f>
        <v/>
      </c>
      <c r="R1114" s="31">
        <f>R388/SUMIFS(R$3:R$722,$B$3:$B$722,$B1114)*SUMIFS(Calculations!$E$3:$E$53,Calculations!$A$3:$A$53,$B1114)</f>
        <v/>
      </c>
    </row>
    <row r="1115" ht="15.75" customHeight="1">
      <c r="B1115" s="31" t="inlineStr">
        <is>
          <t>ND</t>
        </is>
      </c>
      <c r="C1115" s="31" t="inlineStr">
        <is>
          <t>Generation</t>
        </is>
      </c>
      <c r="D1115" s="31" t="inlineStr">
        <is>
          <t>Oil-Gas-Steam</t>
        </is>
      </c>
      <c r="E1115" s="31">
        <f>LOOKUP(D1115,$U$2:$V$15,$V$2:$V$15)</f>
        <v/>
      </c>
      <c r="F1115" s="31">
        <f>F389/SUMIFS(F$3:F$722,$B$3:$B$722,$B1115)*SUMIFS(Calculations!$E$3:$E$53,Calculations!$A$3:$A$53,$B1115)</f>
        <v/>
      </c>
      <c r="G1115" s="31">
        <f>G389/SUMIFS(G$3:G$722,$B$3:$B$722,$B1115)*SUMIFS(Calculations!$E$3:$E$53,Calculations!$A$3:$A$53,$B1115)</f>
        <v/>
      </c>
      <c r="H1115" s="31">
        <f>H389/SUMIFS(H$3:H$722,$B$3:$B$722,$B1115)*SUMIFS(Calculations!$E$3:$E$53,Calculations!$A$3:$A$53,$B1115)</f>
        <v/>
      </c>
      <c r="I1115" s="31">
        <f>I389/SUMIFS(I$3:I$722,$B$3:$B$722,$B1115)*SUMIFS(Calculations!$E$3:$E$53,Calculations!$A$3:$A$53,$B1115)</f>
        <v/>
      </c>
      <c r="J1115" s="31">
        <f>J389/SUMIFS(J$3:J$722,$B$3:$B$722,$B1115)*SUMIFS(Calculations!$E$3:$E$53,Calculations!$A$3:$A$53,$B1115)</f>
        <v/>
      </c>
      <c r="K1115" s="31">
        <f>K389/SUMIFS(K$3:K$722,$B$3:$B$722,$B1115)*SUMIFS(Calculations!$E$3:$E$53,Calculations!$A$3:$A$53,$B1115)</f>
        <v/>
      </c>
      <c r="L1115" s="31">
        <f>L389/SUMIFS(L$3:L$722,$B$3:$B$722,$B1115)*SUMIFS(Calculations!$E$3:$E$53,Calculations!$A$3:$A$53,$B1115)</f>
        <v/>
      </c>
      <c r="M1115" s="31">
        <f>M389/SUMIFS(M$3:M$722,$B$3:$B$722,$B1115)*SUMIFS(Calculations!$E$3:$E$53,Calculations!$A$3:$A$53,$B1115)</f>
        <v/>
      </c>
      <c r="N1115" s="31">
        <f>N389/SUMIFS(N$3:N$722,$B$3:$B$722,$B1115)*SUMIFS(Calculations!$E$3:$E$53,Calculations!$A$3:$A$53,$B1115)</f>
        <v/>
      </c>
      <c r="O1115" s="31">
        <f>O389/SUMIFS(O$3:O$722,$B$3:$B$722,$B1115)*SUMIFS(Calculations!$E$3:$E$53,Calculations!$A$3:$A$53,$B1115)</f>
        <v/>
      </c>
      <c r="P1115" s="31">
        <f>P389/SUMIFS(P$3:P$722,$B$3:$B$722,$B1115)*SUMIFS(Calculations!$E$3:$E$53,Calculations!$A$3:$A$53,$B1115)</f>
        <v/>
      </c>
      <c r="Q1115" s="31">
        <f>Q389/SUMIFS(Q$3:Q$722,$B$3:$B$722,$B1115)*SUMIFS(Calculations!$E$3:$E$53,Calculations!$A$3:$A$53,$B1115)</f>
        <v/>
      </c>
      <c r="R1115" s="31">
        <f>R389/SUMIFS(R$3:R$722,$B$3:$B$722,$B1115)*SUMIFS(Calculations!$E$3:$E$53,Calculations!$A$3:$A$53,$B1115)</f>
        <v/>
      </c>
    </row>
    <row r="1116" ht="15.75" customHeight="1">
      <c r="B1116" s="31" t="inlineStr">
        <is>
          <t>ND</t>
        </is>
      </c>
      <c r="C1116" s="31" t="inlineStr">
        <is>
          <t>Generation</t>
        </is>
      </c>
      <c r="D1116" s="31" t="inlineStr">
        <is>
          <t>Rooftop PV</t>
        </is>
      </c>
      <c r="E1116" s="31">
        <f>LOOKUP(D1116,$U$2:$V$15,$V$2:$V$15)</f>
        <v/>
      </c>
      <c r="F1116" s="31">
        <f>F390/SUMIFS(F$3:F$722,$B$3:$B$722,$B1116)*SUMIFS(Calculations!$E$3:$E$53,Calculations!$A$3:$A$53,$B1116)</f>
        <v/>
      </c>
      <c r="G1116" s="31">
        <f>G390/SUMIFS(G$3:G$722,$B$3:$B$722,$B1116)*SUMIFS(Calculations!$E$3:$E$53,Calculations!$A$3:$A$53,$B1116)</f>
        <v/>
      </c>
      <c r="H1116" s="31">
        <f>H390/SUMIFS(H$3:H$722,$B$3:$B$722,$B1116)*SUMIFS(Calculations!$E$3:$E$53,Calculations!$A$3:$A$53,$B1116)</f>
        <v/>
      </c>
      <c r="I1116" s="31">
        <f>I390/SUMIFS(I$3:I$722,$B$3:$B$722,$B1116)*SUMIFS(Calculations!$E$3:$E$53,Calculations!$A$3:$A$53,$B1116)</f>
        <v/>
      </c>
      <c r="J1116" s="31">
        <f>J390/SUMIFS(J$3:J$722,$B$3:$B$722,$B1116)*SUMIFS(Calculations!$E$3:$E$53,Calculations!$A$3:$A$53,$B1116)</f>
        <v/>
      </c>
      <c r="K1116" s="31">
        <f>K390/SUMIFS(K$3:K$722,$B$3:$B$722,$B1116)*SUMIFS(Calculations!$E$3:$E$53,Calculations!$A$3:$A$53,$B1116)</f>
        <v/>
      </c>
      <c r="L1116" s="31">
        <f>L390/SUMIFS(L$3:L$722,$B$3:$B$722,$B1116)*SUMIFS(Calculations!$E$3:$E$53,Calculations!$A$3:$A$53,$B1116)</f>
        <v/>
      </c>
      <c r="M1116" s="31">
        <f>M390/SUMIFS(M$3:M$722,$B$3:$B$722,$B1116)*SUMIFS(Calculations!$E$3:$E$53,Calculations!$A$3:$A$53,$B1116)</f>
        <v/>
      </c>
      <c r="N1116" s="31">
        <f>N390/SUMIFS(N$3:N$722,$B$3:$B$722,$B1116)*SUMIFS(Calculations!$E$3:$E$53,Calculations!$A$3:$A$53,$B1116)</f>
        <v/>
      </c>
      <c r="O1116" s="31">
        <f>O390/SUMIFS(O$3:O$722,$B$3:$B$722,$B1116)*SUMIFS(Calculations!$E$3:$E$53,Calculations!$A$3:$A$53,$B1116)</f>
        <v/>
      </c>
      <c r="P1116" s="31">
        <f>P390/SUMIFS(P$3:P$722,$B$3:$B$722,$B1116)*SUMIFS(Calculations!$E$3:$E$53,Calculations!$A$3:$A$53,$B1116)</f>
        <v/>
      </c>
      <c r="Q1116" s="31">
        <f>Q390/SUMIFS(Q$3:Q$722,$B$3:$B$722,$B1116)*SUMIFS(Calculations!$E$3:$E$53,Calculations!$A$3:$A$53,$B1116)</f>
        <v/>
      </c>
      <c r="R1116" s="31">
        <f>R390/SUMIFS(R$3:R$722,$B$3:$B$722,$B1116)*SUMIFS(Calculations!$E$3:$E$53,Calculations!$A$3:$A$53,$B1116)</f>
        <v/>
      </c>
    </row>
    <row r="1117" ht="15.75" customHeight="1">
      <c r="B1117" s="31" t="inlineStr">
        <is>
          <t>ND</t>
        </is>
      </c>
      <c r="C1117" s="31" t="inlineStr">
        <is>
          <t>Generation</t>
        </is>
      </c>
      <c r="D1117" s="31" t="inlineStr">
        <is>
          <t>Storage</t>
        </is>
      </c>
      <c r="E1117" s="31">
        <f>LOOKUP(D1117,$U$2:$V$15,$V$2:$V$15)</f>
        <v/>
      </c>
      <c r="F1117" s="31">
        <f>F391/SUMIFS(F$3:F$722,$B$3:$B$722,$B1117)*SUMIFS(Calculations!$E$3:$E$53,Calculations!$A$3:$A$53,$B1117)</f>
        <v/>
      </c>
      <c r="G1117" s="31">
        <f>G391/SUMIFS(G$3:G$722,$B$3:$B$722,$B1117)*SUMIFS(Calculations!$E$3:$E$53,Calculations!$A$3:$A$53,$B1117)</f>
        <v/>
      </c>
      <c r="H1117" s="31">
        <f>H391/SUMIFS(H$3:H$722,$B$3:$B$722,$B1117)*SUMIFS(Calculations!$E$3:$E$53,Calculations!$A$3:$A$53,$B1117)</f>
        <v/>
      </c>
      <c r="I1117" s="31">
        <f>I391/SUMIFS(I$3:I$722,$B$3:$B$722,$B1117)*SUMIFS(Calculations!$E$3:$E$53,Calculations!$A$3:$A$53,$B1117)</f>
        <v/>
      </c>
      <c r="J1117" s="31">
        <f>J391/SUMIFS(J$3:J$722,$B$3:$B$722,$B1117)*SUMIFS(Calculations!$E$3:$E$53,Calculations!$A$3:$A$53,$B1117)</f>
        <v/>
      </c>
      <c r="K1117" s="31">
        <f>K391/SUMIFS(K$3:K$722,$B$3:$B$722,$B1117)*SUMIFS(Calculations!$E$3:$E$53,Calculations!$A$3:$A$53,$B1117)</f>
        <v/>
      </c>
      <c r="L1117" s="31">
        <f>L391/SUMIFS(L$3:L$722,$B$3:$B$722,$B1117)*SUMIFS(Calculations!$E$3:$E$53,Calculations!$A$3:$A$53,$B1117)</f>
        <v/>
      </c>
      <c r="M1117" s="31">
        <f>M391/SUMIFS(M$3:M$722,$B$3:$B$722,$B1117)*SUMIFS(Calculations!$E$3:$E$53,Calculations!$A$3:$A$53,$B1117)</f>
        <v/>
      </c>
      <c r="N1117" s="31">
        <f>N391/SUMIFS(N$3:N$722,$B$3:$B$722,$B1117)*SUMIFS(Calculations!$E$3:$E$53,Calculations!$A$3:$A$53,$B1117)</f>
        <v/>
      </c>
      <c r="O1117" s="31">
        <f>O391/SUMIFS(O$3:O$722,$B$3:$B$722,$B1117)*SUMIFS(Calculations!$E$3:$E$53,Calculations!$A$3:$A$53,$B1117)</f>
        <v/>
      </c>
      <c r="P1117" s="31">
        <f>P391/SUMIFS(P$3:P$722,$B$3:$B$722,$B1117)*SUMIFS(Calculations!$E$3:$E$53,Calculations!$A$3:$A$53,$B1117)</f>
        <v/>
      </c>
      <c r="Q1117" s="31">
        <f>Q391/SUMIFS(Q$3:Q$722,$B$3:$B$722,$B1117)*SUMIFS(Calculations!$E$3:$E$53,Calculations!$A$3:$A$53,$B1117)</f>
        <v/>
      </c>
      <c r="R1117" s="31">
        <f>R391/SUMIFS(R$3:R$722,$B$3:$B$722,$B1117)*SUMIFS(Calculations!$E$3:$E$53,Calculations!$A$3:$A$53,$B1117)</f>
        <v/>
      </c>
    </row>
    <row r="1118" ht="15.75" customHeight="1">
      <c r="B1118" s="31" t="inlineStr">
        <is>
          <t>ND</t>
        </is>
      </c>
      <c r="C1118" s="31" t="inlineStr">
        <is>
          <t>Generation</t>
        </is>
      </c>
      <c r="D1118" s="31" t="inlineStr">
        <is>
          <t>Utility PV</t>
        </is>
      </c>
      <c r="E1118" s="31">
        <f>LOOKUP(D1118,$U$2:$V$15,$V$2:$V$15)</f>
        <v/>
      </c>
      <c r="F1118" s="31">
        <f>F392/SUMIFS(F$3:F$722,$B$3:$B$722,$B1118)*SUMIFS(Calculations!$E$3:$E$53,Calculations!$A$3:$A$53,$B1118)</f>
        <v/>
      </c>
      <c r="G1118" s="31">
        <f>G392/SUMIFS(G$3:G$722,$B$3:$B$722,$B1118)*SUMIFS(Calculations!$E$3:$E$53,Calculations!$A$3:$A$53,$B1118)</f>
        <v/>
      </c>
      <c r="H1118" s="31">
        <f>H392/SUMIFS(H$3:H$722,$B$3:$B$722,$B1118)*SUMIFS(Calculations!$E$3:$E$53,Calculations!$A$3:$A$53,$B1118)</f>
        <v/>
      </c>
      <c r="I1118" s="31">
        <f>I392/SUMIFS(I$3:I$722,$B$3:$B$722,$B1118)*SUMIFS(Calculations!$E$3:$E$53,Calculations!$A$3:$A$53,$B1118)</f>
        <v/>
      </c>
      <c r="J1118" s="31">
        <f>J392/SUMIFS(J$3:J$722,$B$3:$B$722,$B1118)*SUMIFS(Calculations!$E$3:$E$53,Calculations!$A$3:$A$53,$B1118)</f>
        <v/>
      </c>
      <c r="K1118" s="31">
        <f>K392/SUMIFS(K$3:K$722,$B$3:$B$722,$B1118)*SUMIFS(Calculations!$E$3:$E$53,Calculations!$A$3:$A$53,$B1118)</f>
        <v/>
      </c>
      <c r="L1118" s="31">
        <f>L392/SUMIFS(L$3:L$722,$B$3:$B$722,$B1118)*SUMIFS(Calculations!$E$3:$E$53,Calculations!$A$3:$A$53,$B1118)</f>
        <v/>
      </c>
      <c r="M1118" s="31">
        <f>M392/SUMIFS(M$3:M$722,$B$3:$B$722,$B1118)*SUMIFS(Calculations!$E$3:$E$53,Calculations!$A$3:$A$53,$B1118)</f>
        <v/>
      </c>
      <c r="N1118" s="31">
        <f>N392/SUMIFS(N$3:N$722,$B$3:$B$722,$B1118)*SUMIFS(Calculations!$E$3:$E$53,Calculations!$A$3:$A$53,$B1118)</f>
        <v/>
      </c>
      <c r="O1118" s="31">
        <f>O392/SUMIFS(O$3:O$722,$B$3:$B$722,$B1118)*SUMIFS(Calculations!$E$3:$E$53,Calculations!$A$3:$A$53,$B1118)</f>
        <v/>
      </c>
      <c r="P1118" s="31">
        <f>P392/SUMIFS(P$3:P$722,$B$3:$B$722,$B1118)*SUMIFS(Calculations!$E$3:$E$53,Calculations!$A$3:$A$53,$B1118)</f>
        <v/>
      </c>
      <c r="Q1118" s="31">
        <f>Q392/SUMIFS(Q$3:Q$722,$B$3:$B$722,$B1118)*SUMIFS(Calculations!$E$3:$E$53,Calculations!$A$3:$A$53,$B1118)</f>
        <v/>
      </c>
      <c r="R1118" s="31">
        <f>R392/SUMIFS(R$3:R$722,$B$3:$B$722,$B1118)*SUMIFS(Calculations!$E$3:$E$53,Calculations!$A$3:$A$53,$B1118)</f>
        <v/>
      </c>
    </row>
    <row r="1119" ht="15.75" customHeight="1">
      <c r="B1119" s="31" t="inlineStr">
        <is>
          <t>NE</t>
        </is>
      </c>
      <c r="C1119" s="31" t="inlineStr">
        <is>
          <t>Generation</t>
        </is>
      </c>
      <c r="D1119" s="31" t="inlineStr">
        <is>
          <t>Biopower</t>
        </is>
      </c>
      <c r="E1119" s="31">
        <f>LOOKUP(D1119,$U$2:$V$15,$V$2:$V$15)</f>
        <v/>
      </c>
      <c r="F1119" s="31">
        <f>F393/SUMIFS(F$3:F$722,$B$3:$B$722,$B1119)*SUMIFS(Calculations!$E$3:$E$53,Calculations!$A$3:$A$53,$B1119)</f>
        <v/>
      </c>
      <c r="G1119" s="31">
        <f>G393/SUMIFS(G$3:G$722,$B$3:$B$722,$B1119)*SUMIFS(Calculations!$E$3:$E$53,Calculations!$A$3:$A$53,$B1119)</f>
        <v/>
      </c>
      <c r="H1119" s="31">
        <f>H393/SUMIFS(H$3:H$722,$B$3:$B$722,$B1119)*SUMIFS(Calculations!$E$3:$E$53,Calculations!$A$3:$A$53,$B1119)</f>
        <v/>
      </c>
      <c r="I1119" s="31">
        <f>I393/SUMIFS(I$3:I$722,$B$3:$B$722,$B1119)*SUMIFS(Calculations!$E$3:$E$53,Calculations!$A$3:$A$53,$B1119)</f>
        <v/>
      </c>
      <c r="J1119" s="31">
        <f>J393/SUMIFS(J$3:J$722,$B$3:$B$722,$B1119)*SUMIFS(Calculations!$E$3:$E$53,Calculations!$A$3:$A$53,$B1119)</f>
        <v/>
      </c>
      <c r="K1119" s="31">
        <f>K393/SUMIFS(K$3:K$722,$B$3:$B$722,$B1119)*SUMIFS(Calculations!$E$3:$E$53,Calculations!$A$3:$A$53,$B1119)</f>
        <v/>
      </c>
      <c r="L1119" s="31">
        <f>L393/SUMIFS(L$3:L$722,$B$3:$B$722,$B1119)*SUMIFS(Calculations!$E$3:$E$53,Calculations!$A$3:$A$53,$B1119)</f>
        <v/>
      </c>
      <c r="M1119" s="31">
        <f>M393/SUMIFS(M$3:M$722,$B$3:$B$722,$B1119)*SUMIFS(Calculations!$E$3:$E$53,Calculations!$A$3:$A$53,$B1119)</f>
        <v/>
      </c>
      <c r="N1119" s="31">
        <f>N393/SUMIFS(N$3:N$722,$B$3:$B$722,$B1119)*SUMIFS(Calculations!$E$3:$E$53,Calculations!$A$3:$A$53,$B1119)</f>
        <v/>
      </c>
      <c r="O1119" s="31">
        <f>O393/SUMIFS(O$3:O$722,$B$3:$B$722,$B1119)*SUMIFS(Calculations!$E$3:$E$53,Calculations!$A$3:$A$53,$B1119)</f>
        <v/>
      </c>
      <c r="P1119" s="31">
        <f>P393/SUMIFS(P$3:P$722,$B$3:$B$722,$B1119)*SUMIFS(Calculations!$E$3:$E$53,Calculations!$A$3:$A$53,$B1119)</f>
        <v/>
      </c>
      <c r="Q1119" s="31">
        <f>Q393/SUMIFS(Q$3:Q$722,$B$3:$B$722,$B1119)*SUMIFS(Calculations!$E$3:$E$53,Calculations!$A$3:$A$53,$B1119)</f>
        <v/>
      </c>
      <c r="R1119" s="31">
        <f>R393/SUMIFS(R$3:R$722,$B$3:$B$722,$B1119)*SUMIFS(Calculations!$E$3:$E$53,Calculations!$A$3:$A$53,$B1119)</f>
        <v/>
      </c>
    </row>
    <row r="1120" ht="15.75" customHeight="1">
      <c r="B1120" s="31" t="inlineStr">
        <is>
          <t>NE</t>
        </is>
      </c>
      <c r="C1120" s="31" t="inlineStr">
        <is>
          <t>Generation</t>
        </is>
      </c>
      <c r="D1120" s="31" t="inlineStr">
        <is>
          <t>Coal</t>
        </is>
      </c>
      <c r="E1120" s="31">
        <f>LOOKUP(D1120,$U$2:$V$15,$V$2:$V$15)</f>
        <v/>
      </c>
      <c r="F1120" s="31">
        <f>F394/SUMIFS(F$3:F$722,$B$3:$B$722,$B1120)*SUMIFS(Calculations!$E$3:$E$53,Calculations!$A$3:$A$53,$B1120)</f>
        <v/>
      </c>
      <c r="G1120" s="31">
        <f>G394/SUMIFS(G$3:G$722,$B$3:$B$722,$B1120)*SUMIFS(Calculations!$E$3:$E$53,Calculations!$A$3:$A$53,$B1120)</f>
        <v/>
      </c>
      <c r="H1120" s="31">
        <f>H394/SUMIFS(H$3:H$722,$B$3:$B$722,$B1120)*SUMIFS(Calculations!$E$3:$E$53,Calculations!$A$3:$A$53,$B1120)</f>
        <v/>
      </c>
      <c r="I1120" s="31">
        <f>I394/SUMIFS(I$3:I$722,$B$3:$B$722,$B1120)*SUMIFS(Calculations!$E$3:$E$53,Calculations!$A$3:$A$53,$B1120)</f>
        <v/>
      </c>
      <c r="J1120" s="31">
        <f>J394/SUMIFS(J$3:J$722,$B$3:$B$722,$B1120)*SUMIFS(Calculations!$E$3:$E$53,Calculations!$A$3:$A$53,$B1120)</f>
        <v/>
      </c>
      <c r="K1120" s="31">
        <f>K394/SUMIFS(K$3:K$722,$B$3:$B$722,$B1120)*SUMIFS(Calculations!$E$3:$E$53,Calculations!$A$3:$A$53,$B1120)</f>
        <v/>
      </c>
      <c r="L1120" s="31">
        <f>L394/SUMIFS(L$3:L$722,$B$3:$B$722,$B1120)*SUMIFS(Calculations!$E$3:$E$53,Calculations!$A$3:$A$53,$B1120)</f>
        <v/>
      </c>
      <c r="M1120" s="31">
        <f>M394/SUMIFS(M$3:M$722,$B$3:$B$722,$B1120)*SUMIFS(Calculations!$E$3:$E$53,Calculations!$A$3:$A$53,$B1120)</f>
        <v/>
      </c>
      <c r="N1120" s="31">
        <f>N394/SUMIFS(N$3:N$722,$B$3:$B$722,$B1120)*SUMIFS(Calculations!$E$3:$E$53,Calculations!$A$3:$A$53,$B1120)</f>
        <v/>
      </c>
      <c r="O1120" s="31">
        <f>O394/SUMIFS(O$3:O$722,$B$3:$B$722,$B1120)*SUMIFS(Calculations!$E$3:$E$53,Calculations!$A$3:$A$53,$B1120)</f>
        <v/>
      </c>
      <c r="P1120" s="31">
        <f>P394/SUMIFS(P$3:P$722,$B$3:$B$722,$B1120)*SUMIFS(Calculations!$E$3:$E$53,Calculations!$A$3:$A$53,$B1120)</f>
        <v/>
      </c>
      <c r="Q1120" s="31">
        <f>Q394/SUMIFS(Q$3:Q$722,$B$3:$B$722,$B1120)*SUMIFS(Calculations!$E$3:$E$53,Calculations!$A$3:$A$53,$B1120)</f>
        <v/>
      </c>
      <c r="R1120" s="31">
        <f>R394/SUMIFS(R$3:R$722,$B$3:$B$722,$B1120)*SUMIFS(Calculations!$E$3:$E$53,Calculations!$A$3:$A$53,$B1120)</f>
        <v/>
      </c>
    </row>
    <row r="1121" ht="15.75" customHeight="1">
      <c r="B1121" s="31" t="inlineStr">
        <is>
          <t>NE</t>
        </is>
      </c>
      <c r="C1121" s="31" t="inlineStr">
        <is>
          <t>Generation</t>
        </is>
      </c>
      <c r="D1121" s="31" t="inlineStr">
        <is>
          <t>CSP</t>
        </is>
      </c>
      <c r="E1121" s="31">
        <f>LOOKUP(D1121,$U$2:$V$15,$V$2:$V$15)</f>
        <v/>
      </c>
      <c r="F1121" s="31">
        <f>F395/SUMIFS(F$3:F$722,$B$3:$B$722,$B1121)*SUMIFS(Calculations!$E$3:$E$53,Calculations!$A$3:$A$53,$B1121)</f>
        <v/>
      </c>
      <c r="G1121" s="31">
        <f>G395/SUMIFS(G$3:G$722,$B$3:$B$722,$B1121)*SUMIFS(Calculations!$E$3:$E$53,Calculations!$A$3:$A$53,$B1121)</f>
        <v/>
      </c>
      <c r="H1121" s="31">
        <f>H395/SUMIFS(H$3:H$722,$B$3:$B$722,$B1121)*SUMIFS(Calculations!$E$3:$E$53,Calculations!$A$3:$A$53,$B1121)</f>
        <v/>
      </c>
      <c r="I1121" s="31">
        <f>I395/SUMIFS(I$3:I$722,$B$3:$B$722,$B1121)*SUMIFS(Calculations!$E$3:$E$53,Calculations!$A$3:$A$53,$B1121)</f>
        <v/>
      </c>
      <c r="J1121" s="31">
        <f>J395/SUMIFS(J$3:J$722,$B$3:$B$722,$B1121)*SUMIFS(Calculations!$E$3:$E$53,Calculations!$A$3:$A$53,$B1121)</f>
        <v/>
      </c>
      <c r="K1121" s="31">
        <f>K395/SUMIFS(K$3:K$722,$B$3:$B$722,$B1121)*SUMIFS(Calculations!$E$3:$E$53,Calculations!$A$3:$A$53,$B1121)</f>
        <v/>
      </c>
      <c r="L1121" s="31">
        <f>L395/SUMIFS(L$3:L$722,$B$3:$B$722,$B1121)*SUMIFS(Calculations!$E$3:$E$53,Calculations!$A$3:$A$53,$B1121)</f>
        <v/>
      </c>
      <c r="M1121" s="31">
        <f>M395/SUMIFS(M$3:M$722,$B$3:$B$722,$B1121)*SUMIFS(Calculations!$E$3:$E$53,Calculations!$A$3:$A$53,$B1121)</f>
        <v/>
      </c>
      <c r="N1121" s="31">
        <f>N395/SUMIFS(N$3:N$722,$B$3:$B$722,$B1121)*SUMIFS(Calculations!$E$3:$E$53,Calculations!$A$3:$A$53,$B1121)</f>
        <v/>
      </c>
      <c r="O1121" s="31">
        <f>O395/SUMIFS(O$3:O$722,$B$3:$B$722,$B1121)*SUMIFS(Calculations!$E$3:$E$53,Calculations!$A$3:$A$53,$B1121)</f>
        <v/>
      </c>
      <c r="P1121" s="31">
        <f>P395/SUMIFS(P$3:P$722,$B$3:$B$722,$B1121)*SUMIFS(Calculations!$E$3:$E$53,Calculations!$A$3:$A$53,$B1121)</f>
        <v/>
      </c>
      <c r="Q1121" s="31">
        <f>Q395/SUMIFS(Q$3:Q$722,$B$3:$B$722,$B1121)*SUMIFS(Calculations!$E$3:$E$53,Calculations!$A$3:$A$53,$B1121)</f>
        <v/>
      </c>
      <c r="R1121" s="31">
        <f>R395/SUMIFS(R$3:R$722,$B$3:$B$722,$B1121)*SUMIFS(Calculations!$E$3:$E$53,Calculations!$A$3:$A$53,$B1121)</f>
        <v/>
      </c>
    </row>
    <row r="1122" ht="15.75" customHeight="1">
      <c r="B1122" s="31" t="inlineStr">
        <is>
          <t>NE</t>
        </is>
      </c>
      <c r="C1122" s="31" t="inlineStr">
        <is>
          <t>Generation</t>
        </is>
      </c>
      <c r="D1122" s="31" t="inlineStr">
        <is>
          <t>Geothermal</t>
        </is>
      </c>
      <c r="E1122" s="31">
        <f>LOOKUP(D1122,$U$2:$V$15,$V$2:$V$15)</f>
        <v/>
      </c>
      <c r="F1122" s="31">
        <f>F396/SUMIFS(F$3:F$722,$B$3:$B$722,$B1122)*SUMIFS(Calculations!$E$3:$E$53,Calculations!$A$3:$A$53,$B1122)</f>
        <v/>
      </c>
      <c r="G1122" s="31">
        <f>G396/SUMIFS(G$3:G$722,$B$3:$B$722,$B1122)*SUMIFS(Calculations!$E$3:$E$53,Calculations!$A$3:$A$53,$B1122)</f>
        <v/>
      </c>
      <c r="H1122" s="31">
        <f>H396/SUMIFS(H$3:H$722,$B$3:$B$722,$B1122)*SUMIFS(Calculations!$E$3:$E$53,Calculations!$A$3:$A$53,$B1122)</f>
        <v/>
      </c>
      <c r="I1122" s="31">
        <f>I396/SUMIFS(I$3:I$722,$B$3:$B$722,$B1122)*SUMIFS(Calculations!$E$3:$E$53,Calculations!$A$3:$A$53,$B1122)</f>
        <v/>
      </c>
      <c r="J1122" s="31">
        <f>J396/SUMIFS(J$3:J$722,$B$3:$B$722,$B1122)*SUMIFS(Calculations!$E$3:$E$53,Calculations!$A$3:$A$53,$B1122)</f>
        <v/>
      </c>
      <c r="K1122" s="31">
        <f>K396/SUMIFS(K$3:K$722,$B$3:$B$722,$B1122)*SUMIFS(Calculations!$E$3:$E$53,Calculations!$A$3:$A$53,$B1122)</f>
        <v/>
      </c>
      <c r="L1122" s="31">
        <f>L396/SUMIFS(L$3:L$722,$B$3:$B$722,$B1122)*SUMIFS(Calculations!$E$3:$E$53,Calculations!$A$3:$A$53,$B1122)</f>
        <v/>
      </c>
      <c r="M1122" s="31">
        <f>M396/SUMIFS(M$3:M$722,$B$3:$B$722,$B1122)*SUMIFS(Calculations!$E$3:$E$53,Calculations!$A$3:$A$53,$B1122)</f>
        <v/>
      </c>
      <c r="N1122" s="31">
        <f>N396/SUMIFS(N$3:N$722,$B$3:$B$722,$B1122)*SUMIFS(Calculations!$E$3:$E$53,Calculations!$A$3:$A$53,$B1122)</f>
        <v/>
      </c>
      <c r="O1122" s="31">
        <f>O396/SUMIFS(O$3:O$722,$B$3:$B$722,$B1122)*SUMIFS(Calculations!$E$3:$E$53,Calculations!$A$3:$A$53,$B1122)</f>
        <v/>
      </c>
      <c r="P1122" s="31">
        <f>P396/SUMIFS(P$3:P$722,$B$3:$B$722,$B1122)*SUMIFS(Calculations!$E$3:$E$53,Calculations!$A$3:$A$53,$B1122)</f>
        <v/>
      </c>
      <c r="Q1122" s="31">
        <f>Q396/SUMIFS(Q$3:Q$722,$B$3:$B$722,$B1122)*SUMIFS(Calculations!$E$3:$E$53,Calculations!$A$3:$A$53,$B1122)</f>
        <v/>
      </c>
      <c r="R1122" s="31">
        <f>R396/SUMIFS(R$3:R$722,$B$3:$B$722,$B1122)*SUMIFS(Calculations!$E$3:$E$53,Calculations!$A$3:$A$53,$B1122)</f>
        <v/>
      </c>
    </row>
    <row r="1123" ht="15.75" customHeight="1">
      <c r="B1123" s="31" t="inlineStr">
        <is>
          <t>NE</t>
        </is>
      </c>
      <c r="C1123" s="31" t="inlineStr">
        <is>
          <t>Generation</t>
        </is>
      </c>
      <c r="D1123" s="31" t="inlineStr">
        <is>
          <t>Hydro</t>
        </is>
      </c>
      <c r="E1123" s="31">
        <f>LOOKUP(D1123,$U$2:$V$15,$V$2:$V$15)</f>
        <v/>
      </c>
      <c r="F1123" s="31">
        <f>F397/SUMIFS(F$3:F$722,$B$3:$B$722,$B1123)*SUMIFS(Calculations!$E$3:$E$53,Calculations!$A$3:$A$53,$B1123)</f>
        <v/>
      </c>
      <c r="G1123" s="31">
        <f>G397/SUMIFS(G$3:G$722,$B$3:$B$722,$B1123)*SUMIFS(Calculations!$E$3:$E$53,Calculations!$A$3:$A$53,$B1123)</f>
        <v/>
      </c>
      <c r="H1123" s="31">
        <f>H397/SUMIFS(H$3:H$722,$B$3:$B$722,$B1123)*SUMIFS(Calculations!$E$3:$E$53,Calculations!$A$3:$A$53,$B1123)</f>
        <v/>
      </c>
      <c r="I1123" s="31">
        <f>I397/SUMIFS(I$3:I$722,$B$3:$B$722,$B1123)*SUMIFS(Calculations!$E$3:$E$53,Calculations!$A$3:$A$53,$B1123)</f>
        <v/>
      </c>
      <c r="J1123" s="31">
        <f>J397/SUMIFS(J$3:J$722,$B$3:$B$722,$B1123)*SUMIFS(Calculations!$E$3:$E$53,Calculations!$A$3:$A$53,$B1123)</f>
        <v/>
      </c>
      <c r="K1123" s="31">
        <f>K397/SUMIFS(K$3:K$722,$B$3:$B$722,$B1123)*SUMIFS(Calculations!$E$3:$E$53,Calculations!$A$3:$A$53,$B1123)</f>
        <v/>
      </c>
      <c r="L1123" s="31">
        <f>L397/SUMIFS(L$3:L$722,$B$3:$B$722,$B1123)*SUMIFS(Calculations!$E$3:$E$53,Calculations!$A$3:$A$53,$B1123)</f>
        <v/>
      </c>
      <c r="M1123" s="31">
        <f>M397/SUMIFS(M$3:M$722,$B$3:$B$722,$B1123)*SUMIFS(Calculations!$E$3:$E$53,Calculations!$A$3:$A$53,$B1123)</f>
        <v/>
      </c>
      <c r="N1123" s="31">
        <f>N397/SUMIFS(N$3:N$722,$B$3:$B$722,$B1123)*SUMIFS(Calculations!$E$3:$E$53,Calculations!$A$3:$A$53,$B1123)</f>
        <v/>
      </c>
      <c r="O1123" s="31">
        <f>O397/SUMIFS(O$3:O$722,$B$3:$B$722,$B1123)*SUMIFS(Calculations!$E$3:$E$53,Calculations!$A$3:$A$53,$B1123)</f>
        <v/>
      </c>
      <c r="P1123" s="31">
        <f>P397/SUMIFS(P$3:P$722,$B$3:$B$722,$B1123)*SUMIFS(Calculations!$E$3:$E$53,Calculations!$A$3:$A$53,$B1123)</f>
        <v/>
      </c>
      <c r="Q1123" s="31">
        <f>Q397/SUMIFS(Q$3:Q$722,$B$3:$B$722,$B1123)*SUMIFS(Calculations!$E$3:$E$53,Calculations!$A$3:$A$53,$B1123)</f>
        <v/>
      </c>
      <c r="R1123" s="31">
        <f>R397/SUMIFS(R$3:R$722,$B$3:$B$722,$B1123)*SUMIFS(Calculations!$E$3:$E$53,Calculations!$A$3:$A$53,$B1123)</f>
        <v/>
      </c>
    </row>
    <row r="1124" ht="15.75" customHeight="1">
      <c r="B1124" s="31" t="inlineStr">
        <is>
          <t>NE</t>
        </is>
      </c>
      <c r="C1124" s="31" t="inlineStr">
        <is>
          <t>Generation</t>
        </is>
      </c>
      <c r="D1124" s="31" t="inlineStr">
        <is>
          <t>Imports</t>
        </is>
      </c>
      <c r="E1124" s="31">
        <f>LOOKUP(D1124,$U$2:$V$15,$V$2:$V$15)</f>
        <v/>
      </c>
      <c r="F1124" s="31">
        <f>F398/SUMIFS(F$3:F$722,$B$3:$B$722,$B1124)*SUMIFS(Calculations!$E$3:$E$53,Calculations!$A$3:$A$53,$B1124)</f>
        <v/>
      </c>
      <c r="G1124" s="31">
        <f>G398/SUMIFS(G$3:G$722,$B$3:$B$722,$B1124)*SUMIFS(Calculations!$E$3:$E$53,Calculations!$A$3:$A$53,$B1124)</f>
        <v/>
      </c>
      <c r="H1124" s="31">
        <f>H398/SUMIFS(H$3:H$722,$B$3:$B$722,$B1124)*SUMIFS(Calculations!$E$3:$E$53,Calculations!$A$3:$A$53,$B1124)</f>
        <v/>
      </c>
      <c r="I1124" s="31">
        <f>I398/SUMIFS(I$3:I$722,$B$3:$B$722,$B1124)*SUMIFS(Calculations!$E$3:$E$53,Calculations!$A$3:$A$53,$B1124)</f>
        <v/>
      </c>
      <c r="J1124" s="31">
        <f>J398/SUMIFS(J$3:J$722,$B$3:$B$722,$B1124)*SUMIFS(Calculations!$E$3:$E$53,Calculations!$A$3:$A$53,$B1124)</f>
        <v/>
      </c>
      <c r="K1124" s="31">
        <f>K398/SUMIFS(K$3:K$722,$B$3:$B$722,$B1124)*SUMIFS(Calculations!$E$3:$E$53,Calculations!$A$3:$A$53,$B1124)</f>
        <v/>
      </c>
      <c r="L1124" s="31">
        <f>L398/SUMIFS(L$3:L$722,$B$3:$B$722,$B1124)*SUMIFS(Calculations!$E$3:$E$53,Calculations!$A$3:$A$53,$B1124)</f>
        <v/>
      </c>
      <c r="M1124" s="31">
        <f>M398/SUMIFS(M$3:M$722,$B$3:$B$722,$B1124)*SUMIFS(Calculations!$E$3:$E$53,Calculations!$A$3:$A$53,$B1124)</f>
        <v/>
      </c>
      <c r="N1124" s="31">
        <f>N398/SUMIFS(N$3:N$722,$B$3:$B$722,$B1124)*SUMIFS(Calculations!$E$3:$E$53,Calculations!$A$3:$A$53,$B1124)</f>
        <v/>
      </c>
      <c r="O1124" s="31">
        <f>O398/SUMIFS(O$3:O$722,$B$3:$B$722,$B1124)*SUMIFS(Calculations!$E$3:$E$53,Calculations!$A$3:$A$53,$B1124)</f>
        <v/>
      </c>
      <c r="P1124" s="31">
        <f>P398/SUMIFS(P$3:P$722,$B$3:$B$722,$B1124)*SUMIFS(Calculations!$E$3:$E$53,Calculations!$A$3:$A$53,$B1124)</f>
        <v/>
      </c>
      <c r="Q1124" s="31">
        <f>Q398/SUMIFS(Q$3:Q$722,$B$3:$B$722,$B1124)*SUMIFS(Calculations!$E$3:$E$53,Calculations!$A$3:$A$53,$B1124)</f>
        <v/>
      </c>
      <c r="R1124" s="31">
        <f>R398/SUMIFS(R$3:R$722,$B$3:$B$722,$B1124)*SUMIFS(Calculations!$E$3:$E$53,Calculations!$A$3:$A$53,$B1124)</f>
        <v/>
      </c>
    </row>
    <row r="1125" ht="15.75" customHeight="1">
      <c r="B1125" s="31" t="inlineStr">
        <is>
          <t>NE</t>
        </is>
      </c>
      <c r="C1125" s="31" t="inlineStr">
        <is>
          <t>Generation</t>
        </is>
      </c>
      <c r="D1125" s="31" t="inlineStr">
        <is>
          <t>Land-based Wind</t>
        </is>
      </c>
      <c r="E1125" s="31">
        <f>LOOKUP(D1125,$U$2:$V$15,$V$2:$V$15)</f>
        <v/>
      </c>
      <c r="F1125" s="31">
        <f>F399/SUMIFS(F$3:F$722,$B$3:$B$722,$B1125)*SUMIFS(Calculations!$E$3:$E$53,Calculations!$A$3:$A$53,$B1125)</f>
        <v/>
      </c>
      <c r="G1125" s="31">
        <f>G399/SUMIFS(G$3:G$722,$B$3:$B$722,$B1125)*SUMIFS(Calculations!$E$3:$E$53,Calculations!$A$3:$A$53,$B1125)</f>
        <v/>
      </c>
      <c r="H1125" s="31">
        <f>H399/SUMIFS(H$3:H$722,$B$3:$B$722,$B1125)*SUMIFS(Calculations!$E$3:$E$53,Calculations!$A$3:$A$53,$B1125)</f>
        <v/>
      </c>
      <c r="I1125" s="31">
        <f>I399/SUMIFS(I$3:I$722,$B$3:$B$722,$B1125)*SUMIFS(Calculations!$E$3:$E$53,Calculations!$A$3:$A$53,$B1125)</f>
        <v/>
      </c>
      <c r="J1125" s="31">
        <f>J399/SUMIFS(J$3:J$722,$B$3:$B$722,$B1125)*SUMIFS(Calculations!$E$3:$E$53,Calculations!$A$3:$A$53,$B1125)</f>
        <v/>
      </c>
      <c r="K1125" s="31">
        <f>K399/SUMIFS(K$3:K$722,$B$3:$B$722,$B1125)*SUMIFS(Calculations!$E$3:$E$53,Calculations!$A$3:$A$53,$B1125)</f>
        <v/>
      </c>
      <c r="L1125" s="31">
        <f>L399/SUMIFS(L$3:L$722,$B$3:$B$722,$B1125)*SUMIFS(Calculations!$E$3:$E$53,Calculations!$A$3:$A$53,$B1125)</f>
        <v/>
      </c>
      <c r="M1125" s="31">
        <f>M399/SUMIFS(M$3:M$722,$B$3:$B$722,$B1125)*SUMIFS(Calculations!$E$3:$E$53,Calculations!$A$3:$A$53,$B1125)</f>
        <v/>
      </c>
      <c r="N1125" s="31">
        <f>N399/SUMIFS(N$3:N$722,$B$3:$B$722,$B1125)*SUMIFS(Calculations!$E$3:$E$53,Calculations!$A$3:$A$53,$B1125)</f>
        <v/>
      </c>
      <c r="O1125" s="31">
        <f>O399/SUMIFS(O$3:O$722,$B$3:$B$722,$B1125)*SUMIFS(Calculations!$E$3:$E$53,Calculations!$A$3:$A$53,$B1125)</f>
        <v/>
      </c>
      <c r="P1125" s="31">
        <f>P399/SUMIFS(P$3:P$722,$B$3:$B$722,$B1125)*SUMIFS(Calculations!$E$3:$E$53,Calculations!$A$3:$A$53,$B1125)</f>
        <v/>
      </c>
      <c r="Q1125" s="31">
        <f>Q399/SUMIFS(Q$3:Q$722,$B$3:$B$722,$B1125)*SUMIFS(Calculations!$E$3:$E$53,Calculations!$A$3:$A$53,$B1125)</f>
        <v/>
      </c>
      <c r="R1125" s="31">
        <f>R399/SUMIFS(R$3:R$722,$B$3:$B$722,$B1125)*SUMIFS(Calculations!$E$3:$E$53,Calculations!$A$3:$A$53,$B1125)</f>
        <v/>
      </c>
    </row>
    <row r="1126" ht="15.75" customHeight="1">
      <c r="B1126" s="31" t="inlineStr">
        <is>
          <t>NE</t>
        </is>
      </c>
      <c r="C1126" s="31" t="inlineStr">
        <is>
          <t>Generation</t>
        </is>
      </c>
      <c r="D1126" s="31" t="inlineStr">
        <is>
          <t>NG-CC</t>
        </is>
      </c>
      <c r="E1126" s="31">
        <f>LOOKUP(D1126,$U$2:$V$15,$V$2:$V$15)</f>
        <v/>
      </c>
      <c r="F1126" s="31">
        <f>F400/SUMIFS(F$3:F$722,$B$3:$B$722,$B1126)*SUMIFS(Calculations!$E$3:$E$53,Calculations!$A$3:$A$53,$B1126)</f>
        <v/>
      </c>
      <c r="G1126" s="31">
        <f>G400/SUMIFS(G$3:G$722,$B$3:$B$722,$B1126)*SUMIFS(Calculations!$E$3:$E$53,Calculations!$A$3:$A$53,$B1126)</f>
        <v/>
      </c>
      <c r="H1126" s="31">
        <f>H400/SUMIFS(H$3:H$722,$B$3:$B$722,$B1126)*SUMIFS(Calculations!$E$3:$E$53,Calculations!$A$3:$A$53,$B1126)</f>
        <v/>
      </c>
      <c r="I1126" s="31">
        <f>I400/SUMIFS(I$3:I$722,$B$3:$B$722,$B1126)*SUMIFS(Calculations!$E$3:$E$53,Calculations!$A$3:$A$53,$B1126)</f>
        <v/>
      </c>
      <c r="J1126" s="31">
        <f>J400/SUMIFS(J$3:J$722,$B$3:$B$722,$B1126)*SUMIFS(Calculations!$E$3:$E$53,Calculations!$A$3:$A$53,$B1126)</f>
        <v/>
      </c>
      <c r="K1126" s="31">
        <f>K400/SUMIFS(K$3:K$722,$B$3:$B$722,$B1126)*SUMIFS(Calculations!$E$3:$E$53,Calculations!$A$3:$A$53,$B1126)</f>
        <v/>
      </c>
      <c r="L1126" s="31">
        <f>L400/SUMIFS(L$3:L$722,$B$3:$B$722,$B1126)*SUMIFS(Calculations!$E$3:$E$53,Calculations!$A$3:$A$53,$B1126)</f>
        <v/>
      </c>
      <c r="M1126" s="31">
        <f>M400/SUMIFS(M$3:M$722,$B$3:$B$722,$B1126)*SUMIFS(Calculations!$E$3:$E$53,Calculations!$A$3:$A$53,$B1126)</f>
        <v/>
      </c>
      <c r="N1126" s="31">
        <f>N400/SUMIFS(N$3:N$722,$B$3:$B$722,$B1126)*SUMIFS(Calculations!$E$3:$E$53,Calculations!$A$3:$A$53,$B1126)</f>
        <v/>
      </c>
      <c r="O1126" s="31">
        <f>O400/SUMIFS(O$3:O$722,$B$3:$B$722,$B1126)*SUMIFS(Calculations!$E$3:$E$53,Calculations!$A$3:$A$53,$B1126)</f>
        <v/>
      </c>
      <c r="P1126" s="31">
        <f>P400/SUMIFS(P$3:P$722,$B$3:$B$722,$B1126)*SUMIFS(Calculations!$E$3:$E$53,Calculations!$A$3:$A$53,$B1126)</f>
        <v/>
      </c>
      <c r="Q1126" s="31">
        <f>Q400/SUMIFS(Q$3:Q$722,$B$3:$B$722,$B1126)*SUMIFS(Calculations!$E$3:$E$53,Calculations!$A$3:$A$53,$B1126)</f>
        <v/>
      </c>
      <c r="R1126" s="31">
        <f>R400/SUMIFS(R$3:R$722,$B$3:$B$722,$B1126)*SUMIFS(Calculations!$E$3:$E$53,Calculations!$A$3:$A$53,$B1126)</f>
        <v/>
      </c>
    </row>
    <row r="1127" ht="15.75" customHeight="1">
      <c r="B1127" s="31" t="inlineStr">
        <is>
          <t>NE</t>
        </is>
      </c>
      <c r="C1127" s="31" t="inlineStr">
        <is>
          <t>Generation</t>
        </is>
      </c>
      <c r="D1127" s="31" t="inlineStr">
        <is>
          <t>NG-CT</t>
        </is>
      </c>
      <c r="E1127" s="31">
        <f>LOOKUP(D1127,$U$2:$V$15,$V$2:$V$15)</f>
        <v/>
      </c>
      <c r="F1127" s="31">
        <f>F401/SUMIFS(F$3:F$722,$B$3:$B$722,$B1127)*SUMIFS(Calculations!$E$3:$E$53,Calculations!$A$3:$A$53,$B1127)</f>
        <v/>
      </c>
      <c r="G1127" s="31">
        <f>G401/SUMIFS(G$3:G$722,$B$3:$B$722,$B1127)*SUMIFS(Calculations!$E$3:$E$53,Calculations!$A$3:$A$53,$B1127)</f>
        <v/>
      </c>
      <c r="H1127" s="31">
        <f>H401/SUMIFS(H$3:H$722,$B$3:$B$722,$B1127)*SUMIFS(Calculations!$E$3:$E$53,Calculations!$A$3:$A$53,$B1127)</f>
        <v/>
      </c>
      <c r="I1127" s="31">
        <f>I401/SUMIFS(I$3:I$722,$B$3:$B$722,$B1127)*SUMIFS(Calculations!$E$3:$E$53,Calculations!$A$3:$A$53,$B1127)</f>
        <v/>
      </c>
      <c r="J1127" s="31">
        <f>J401/SUMIFS(J$3:J$722,$B$3:$B$722,$B1127)*SUMIFS(Calculations!$E$3:$E$53,Calculations!$A$3:$A$53,$B1127)</f>
        <v/>
      </c>
      <c r="K1127" s="31">
        <f>K401/SUMIFS(K$3:K$722,$B$3:$B$722,$B1127)*SUMIFS(Calculations!$E$3:$E$53,Calculations!$A$3:$A$53,$B1127)</f>
        <v/>
      </c>
      <c r="L1127" s="31">
        <f>L401/SUMIFS(L$3:L$722,$B$3:$B$722,$B1127)*SUMIFS(Calculations!$E$3:$E$53,Calculations!$A$3:$A$53,$B1127)</f>
        <v/>
      </c>
      <c r="M1127" s="31">
        <f>M401/SUMIFS(M$3:M$722,$B$3:$B$722,$B1127)*SUMIFS(Calculations!$E$3:$E$53,Calculations!$A$3:$A$53,$B1127)</f>
        <v/>
      </c>
      <c r="N1127" s="31">
        <f>N401/SUMIFS(N$3:N$722,$B$3:$B$722,$B1127)*SUMIFS(Calculations!$E$3:$E$53,Calculations!$A$3:$A$53,$B1127)</f>
        <v/>
      </c>
      <c r="O1127" s="31">
        <f>O401/SUMIFS(O$3:O$722,$B$3:$B$722,$B1127)*SUMIFS(Calculations!$E$3:$E$53,Calculations!$A$3:$A$53,$B1127)</f>
        <v/>
      </c>
      <c r="P1127" s="31">
        <f>P401/SUMIFS(P$3:P$722,$B$3:$B$722,$B1127)*SUMIFS(Calculations!$E$3:$E$53,Calculations!$A$3:$A$53,$B1127)</f>
        <v/>
      </c>
      <c r="Q1127" s="31">
        <f>Q401/SUMIFS(Q$3:Q$722,$B$3:$B$722,$B1127)*SUMIFS(Calculations!$E$3:$E$53,Calculations!$A$3:$A$53,$B1127)</f>
        <v/>
      </c>
      <c r="R1127" s="31">
        <f>R401/SUMIFS(R$3:R$722,$B$3:$B$722,$B1127)*SUMIFS(Calculations!$E$3:$E$53,Calculations!$A$3:$A$53,$B1127)</f>
        <v/>
      </c>
    </row>
    <row r="1128" ht="15.75" customHeight="1">
      <c r="B1128" s="31" t="inlineStr">
        <is>
          <t>NE</t>
        </is>
      </c>
      <c r="C1128" s="31" t="inlineStr">
        <is>
          <t>Generation</t>
        </is>
      </c>
      <c r="D1128" s="31" t="inlineStr">
        <is>
          <t>Nuclear</t>
        </is>
      </c>
      <c r="E1128" s="31">
        <f>LOOKUP(D1128,$U$2:$V$15,$V$2:$V$15)</f>
        <v/>
      </c>
      <c r="F1128" s="31">
        <f>F402/SUMIFS(F$3:F$722,$B$3:$B$722,$B1128)*SUMIFS(Calculations!$E$3:$E$53,Calculations!$A$3:$A$53,$B1128)</f>
        <v/>
      </c>
      <c r="G1128" s="31">
        <f>G402/SUMIFS(G$3:G$722,$B$3:$B$722,$B1128)*SUMIFS(Calculations!$E$3:$E$53,Calculations!$A$3:$A$53,$B1128)</f>
        <v/>
      </c>
      <c r="H1128" s="31">
        <f>H402/SUMIFS(H$3:H$722,$B$3:$B$722,$B1128)*SUMIFS(Calculations!$E$3:$E$53,Calculations!$A$3:$A$53,$B1128)</f>
        <v/>
      </c>
      <c r="I1128" s="31">
        <f>I402/SUMIFS(I$3:I$722,$B$3:$B$722,$B1128)*SUMIFS(Calculations!$E$3:$E$53,Calculations!$A$3:$A$53,$B1128)</f>
        <v/>
      </c>
      <c r="J1128" s="31">
        <f>J402/SUMIFS(J$3:J$722,$B$3:$B$722,$B1128)*SUMIFS(Calculations!$E$3:$E$53,Calculations!$A$3:$A$53,$B1128)</f>
        <v/>
      </c>
      <c r="K1128" s="31">
        <f>K402/SUMIFS(K$3:K$722,$B$3:$B$722,$B1128)*SUMIFS(Calculations!$E$3:$E$53,Calculations!$A$3:$A$53,$B1128)</f>
        <v/>
      </c>
      <c r="L1128" s="31">
        <f>L402/SUMIFS(L$3:L$722,$B$3:$B$722,$B1128)*SUMIFS(Calculations!$E$3:$E$53,Calculations!$A$3:$A$53,$B1128)</f>
        <v/>
      </c>
      <c r="M1128" s="31">
        <f>M402/SUMIFS(M$3:M$722,$B$3:$B$722,$B1128)*SUMIFS(Calculations!$E$3:$E$53,Calculations!$A$3:$A$53,$B1128)</f>
        <v/>
      </c>
      <c r="N1128" s="31">
        <f>N402/SUMIFS(N$3:N$722,$B$3:$B$722,$B1128)*SUMIFS(Calculations!$E$3:$E$53,Calculations!$A$3:$A$53,$B1128)</f>
        <v/>
      </c>
      <c r="O1128" s="31">
        <f>O402/SUMIFS(O$3:O$722,$B$3:$B$722,$B1128)*SUMIFS(Calculations!$E$3:$E$53,Calculations!$A$3:$A$53,$B1128)</f>
        <v/>
      </c>
      <c r="P1128" s="31">
        <f>P402/SUMIFS(P$3:P$722,$B$3:$B$722,$B1128)*SUMIFS(Calculations!$E$3:$E$53,Calculations!$A$3:$A$53,$B1128)</f>
        <v/>
      </c>
      <c r="Q1128" s="31">
        <f>Q402/SUMIFS(Q$3:Q$722,$B$3:$B$722,$B1128)*SUMIFS(Calculations!$E$3:$E$53,Calculations!$A$3:$A$53,$B1128)</f>
        <v/>
      </c>
      <c r="R1128" s="31">
        <f>R402/SUMIFS(R$3:R$722,$B$3:$B$722,$B1128)*SUMIFS(Calculations!$E$3:$E$53,Calculations!$A$3:$A$53,$B1128)</f>
        <v/>
      </c>
    </row>
    <row r="1129" ht="15.75" customHeight="1">
      <c r="B1129" s="31" t="inlineStr">
        <is>
          <t>NE</t>
        </is>
      </c>
      <c r="C1129" s="31" t="inlineStr">
        <is>
          <t>Generation</t>
        </is>
      </c>
      <c r="D1129" s="31" t="inlineStr">
        <is>
          <t>Offshore Wind</t>
        </is>
      </c>
      <c r="E1129" s="31">
        <f>LOOKUP(D1129,$U$2:$V$15,$V$2:$V$15)</f>
        <v/>
      </c>
      <c r="F1129" s="31">
        <f>F403/SUMIFS(F$3:F$722,$B$3:$B$722,$B1129)*SUMIFS(Calculations!$E$3:$E$53,Calculations!$A$3:$A$53,$B1129)</f>
        <v/>
      </c>
      <c r="G1129" s="31">
        <f>G403/SUMIFS(G$3:G$722,$B$3:$B$722,$B1129)*SUMIFS(Calculations!$E$3:$E$53,Calculations!$A$3:$A$53,$B1129)</f>
        <v/>
      </c>
      <c r="H1129" s="31">
        <f>H403/SUMIFS(H$3:H$722,$B$3:$B$722,$B1129)*SUMIFS(Calculations!$E$3:$E$53,Calculations!$A$3:$A$53,$B1129)</f>
        <v/>
      </c>
      <c r="I1129" s="31">
        <f>I403/SUMIFS(I$3:I$722,$B$3:$B$722,$B1129)*SUMIFS(Calculations!$E$3:$E$53,Calculations!$A$3:$A$53,$B1129)</f>
        <v/>
      </c>
      <c r="J1129" s="31">
        <f>J403/SUMIFS(J$3:J$722,$B$3:$B$722,$B1129)*SUMIFS(Calculations!$E$3:$E$53,Calculations!$A$3:$A$53,$B1129)</f>
        <v/>
      </c>
      <c r="K1129" s="31">
        <f>K403/SUMIFS(K$3:K$722,$B$3:$B$722,$B1129)*SUMIFS(Calculations!$E$3:$E$53,Calculations!$A$3:$A$53,$B1129)</f>
        <v/>
      </c>
      <c r="L1129" s="31">
        <f>L403/SUMIFS(L$3:L$722,$B$3:$B$722,$B1129)*SUMIFS(Calculations!$E$3:$E$53,Calculations!$A$3:$A$53,$B1129)</f>
        <v/>
      </c>
      <c r="M1129" s="31">
        <f>M403/SUMIFS(M$3:M$722,$B$3:$B$722,$B1129)*SUMIFS(Calculations!$E$3:$E$53,Calculations!$A$3:$A$53,$B1129)</f>
        <v/>
      </c>
      <c r="N1129" s="31">
        <f>N403/SUMIFS(N$3:N$722,$B$3:$B$722,$B1129)*SUMIFS(Calculations!$E$3:$E$53,Calculations!$A$3:$A$53,$B1129)</f>
        <v/>
      </c>
      <c r="O1129" s="31">
        <f>O403/SUMIFS(O$3:O$722,$B$3:$B$722,$B1129)*SUMIFS(Calculations!$E$3:$E$53,Calculations!$A$3:$A$53,$B1129)</f>
        <v/>
      </c>
      <c r="P1129" s="31">
        <f>P403/SUMIFS(P$3:P$722,$B$3:$B$722,$B1129)*SUMIFS(Calculations!$E$3:$E$53,Calculations!$A$3:$A$53,$B1129)</f>
        <v/>
      </c>
      <c r="Q1129" s="31">
        <f>Q403/SUMIFS(Q$3:Q$722,$B$3:$B$722,$B1129)*SUMIFS(Calculations!$E$3:$E$53,Calculations!$A$3:$A$53,$B1129)</f>
        <v/>
      </c>
      <c r="R1129" s="31">
        <f>R403/SUMIFS(R$3:R$722,$B$3:$B$722,$B1129)*SUMIFS(Calculations!$E$3:$E$53,Calculations!$A$3:$A$53,$B1129)</f>
        <v/>
      </c>
    </row>
    <row r="1130" ht="15.75" customHeight="1">
      <c r="B1130" s="31" t="inlineStr">
        <is>
          <t>NE</t>
        </is>
      </c>
      <c r="C1130" s="31" t="inlineStr">
        <is>
          <t>Generation</t>
        </is>
      </c>
      <c r="D1130" s="31" t="inlineStr">
        <is>
          <t>Oil-Gas-Steam</t>
        </is>
      </c>
      <c r="E1130" s="31">
        <f>LOOKUP(D1130,$U$2:$V$15,$V$2:$V$15)</f>
        <v/>
      </c>
      <c r="F1130" s="31">
        <f>F404/SUMIFS(F$3:F$722,$B$3:$B$722,$B1130)*SUMIFS(Calculations!$E$3:$E$53,Calculations!$A$3:$A$53,$B1130)</f>
        <v/>
      </c>
      <c r="G1130" s="31">
        <f>G404/SUMIFS(G$3:G$722,$B$3:$B$722,$B1130)*SUMIFS(Calculations!$E$3:$E$53,Calculations!$A$3:$A$53,$B1130)</f>
        <v/>
      </c>
      <c r="H1130" s="31">
        <f>H404/SUMIFS(H$3:H$722,$B$3:$B$722,$B1130)*SUMIFS(Calculations!$E$3:$E$53,Calculations!$A$3:$A$53,$B1130)</f>
        <v/>
      </c>
      <c r="I1130" s="31">
        <f>I404/SUMIFS(I$3:I$722,$B$3:$B$722,$B1130)*SUMIFS(Calculations!$E$3:$E$53,Calculations!$A$3:$A$53,$B1130)</f>
        <v/>
      </c>
      <c r="J1130" s="31">
        <f>J404/SUMIFS(J$3:J$722,$B$3:$B$722,$B1130)*SUMIFS(Calculations!$E$3:$E$53,Calculations!$A$3:$A$53,$B1130)</f>
        <v/>
      </c>
      <c r="K1130" s="31">
        <f>K404/SUMIFS(K$3:K$722,$B$3:$B$722,$B1130)*SUMIFS(Calculations!$E$3:$E$53,Calculations!$A$3:$A$53,$B1130)</f>
        <v/>
      </c>
      <c r="L1130" s="31">
        <f>L404/SUMIFS(L$3:L$722,$B$3:$B$722,$B1130)*SUMIFS(Calculations!$E$3:$E$53,Calculations!$A$3:$A$53,$B1130)</f>
        <v/>
      </c>
      <c r="M1130" s="31">
        <f>M404/SUMIFS(M$3:M$722,$B$3:$B$722,$B1130)*SUMIFS(Calculations!$E$3:$E$53,Calculations!$A$3:$A$53,$B1130)</f>
        <v/>
      </c>
      <c r="N1130" s="31">
        <f>N404/SUMIFS(N$3:N$722,$B$3:$B$722,$B1130)*SUMIFS(Calculations!$E$3:$E$53,Calculations!$A$3:$A$53,$B1130)</f>
        <v/>
      </c>
      <c r="O1130" s="31">
        <f>O404/SUMIFS(O$3:O$722,$B$3:$B$722,$B1130)*SUMIFS(Calculations!$E$3:$E$53,Calculations!$A$3:$A$53,$B1130)</f>
        <v/>
      </c>
      <c r="P1130" s="31">
        <f>P404/SUMIFS(P$3:P$722,$B$3:$B$722,$B1130)*SUMIFS(Calculations!$E$3:$E$53,Calculations!$A$3:$A$53,$B1130)</f>
        <v/>
      </c>
      <c r="Q1130" s="31">
        <f>Q404/SUMIFS(Q$3:Q$722,$B$3:$B$722,$B1130)*SUMIFS(Calculations!$E$3:$E$53,Calculations!$A$3:$A$53,$B1130)</f>
        <v/>
      </c>
      <c r="R1130" s="31">
        <f>R404/SUMIFS(R$3:R$722,$B$3:$B$722,$B1130)*SUMIFS(Calculations!$E$3:$E$53,Calculations!$A$3:$A$53,$B1130)</f>
        <v/>
      </c>
    </row>
    <row r="1131" ht="15.75" customHeight="1">
      <c r="B1131" s="31" t="inlineStr">
        <is>
          <t>NE</t>
        </is>
      </c>
      <c r="C1131" s="31" t="inlineStr">
        <is>
          <t>Generation</t>
        </is>
      </c>
      <c r="D1131" s="31" t="inlineStr">
        <is>
          <t>Rooftop PV</t>
        </is>
      </c>
      <c r="E1131" s="31">
        <f>LOOKUP(D1131,$U$2:$V$15,$V$2:$V$15)</f>
        <v/>
      </c>
      <c r="F1131" s="31">
        <f>F405/SUMIFS(F$3:F$722,$B$3:$B$722,$B1131)*SUMIFS(Calculations!$E$3:$E$53,Calculations!$A$3:$A$53,$B1131)</f>
        <v/>
      </c>
      <c r="G1131" s="31">
        <f>G405/SUMIFS(G$3:G$722,$B$3:$B$722,$B1131)*SUMIFS(Calculations!$E$3:$E$53,Calculations!$A$3:$A$53,$B1131)</f>
        <v/>
      </c>
      <c r="H1131" s="31">
        <f>H405/SUMIFS(H$3:H$722,$B$3:$B$722,$B1131)*SUMIFS(Calculations!$E$3:$E$53,Calculations!$A$3:$A$53,$B1131)</f>
        <v/>
      </c>
      <c r="I1131" s="31">
        <f>I405/SUMIFS(I$3:I$722,$B$3:$B$722,$B1131)*SUMIFS(Calculations!$E$3:$E$53,Calculations!$A$3:$A$53,$B1131)</f>
        <v/>
      </c>
      <c r="J1131" s="31">
        <f>J405/SUMIFS(J$3:J$722,$B$3:$B$722,$B1131)*SUMIFS(Calculations!$E$3:$E$53,Calculations!$A$3:$A$53,$B1131)</f>
        <v/>
      </c>
      <c r="K1131" s="31">
        <f>K405/SUMIFS(K$3:K$722,$B$3:$B$722,$B1131)*SUMIFS(Calculations!$E$3:$E$53,Calculations!$A$3:$A$53,$B1131)</f>
        <v/>
      </c>
      <c r="L1131" s="31">
        <f>L405/SUMIFS(L$3:L$722,$B$3:$B$722,$B1131)*SUMIFS(Calculations!$E$3:$E$53,Calculations!$A$3:$A$53,$B1131)</f>
        <v/>
      </c>
      <c r="M1131" s="31">
        <f>M405/SUMIFS(M$3:M$722,$B$3:$B$722,$B1131)*SUMIFS(Calculations!$E$3:$E$53,Calculations!$A$3:$A$53,$B1131)</f>
        <v/>
      </c>
      <c r="N1131" s="31">
        <f>N405/SUMIFS(N$3:N$722,$B$3:$B$722,$B1131)*SUMIFS(Calculations!$E$3:$E$53,Calculations!$A$3:$A$53,$B1131)</f>
        <v/>
      </c>
      <c r="O1131" s="31">
        <f>O405/SUMIFS(O$3:O$722,$B$3:$B$722,$B1131)*SUMIFS(Calculations!$E$3:$E$53,Calculations!$A$3:$A$53,$B1131)</f>
        <v/>
      </c>
      <c r="P1131" s="31">
        <f>P405/SUMIFS(P$3:P$722,$B$3:$B$722,$B1131)*SUMIFS(Calculations!$E$3:$E$53,Calculations!$A$3:$A$53,$B1131)</f>
        <v/>
      </c>
      <c r="Q1131" s="31">
        <f>Q405/SUMIFS(Q$3:Q$722,$B$3:$B$722,$B1131)*SUMIFS(Calculations!$E$3:$E$53,Calculations!$A$3:$A$53,$B1131)</f>
        <v/>
      </c>
      <c r="R1131" s="31">
        <f>R405/SUMIFS(R$3:R$722,$B$3:$B$722,$B1131)*SUMIFS(Calculations!$E$3:$E$53,Calculations!$A$3:$A$53,$B1131)</f>
        <v/>
      </c>
    </row>
    <row r="1132" ht="15.75" customHeight="1">
      <c r="B1132" s="31" t="inlineStr">
        <is>
          <t>NE</t>
        </is>
      </c>
      <c r="C1132" s="31" t="inlineStr">
        <is>
          <t>Generation</t>
        </is>
      </c>
      <c r="D1132" s="31" t="inlineStr">
        <is>
          <t>Storage</t>
        </is>
      </c>
      <c r="E1132" s="31">
        <f>LOOKUP(D1132,$U$2:$V$15,$V$2:$V$15)</f>
        <v/>
      </c>
      <c r="F1132" s="31">
        <f>F406/SUMIFS(F$3:F$722,$B$3:$B$722,$B1132)*SUMIFS(Calculations!$E$3:$E$53,Calculations!$A$3:$A$53,$B1132)</f>
        <v/>
      </c>
      <c r="G1132" s="31">
        <f>G406/SUMIFS(G$3:G$722,$B$3:$B$722,$B1132)*SUMIFS(Calculations!$E$3:$E$53,Calculations!$A$3:$A$53,$B1132)</f>
        <v/>
      </c>
      <c r="H1132" s="31">
        <f>H406/SUMIFS(H$3:H$722,$B$3:$B$722,$B1132)*SUMIFS(Calculations!$E$3:$E$53,Calculations!$A$3:$A$53,$B1132)</f>
        <v/>
      </c>
      <c r="I1132" s="31">
        <f>I406/SUMIFS(I$3:I$722,$B$3:$B$722,$B1132)*SUMIFS(Calculations!$E$3:$E$53,Calculations!$A$3:$A$53,$B1132)</f>
        <v/>
      </c>
      <c r="J1132" s="31">
        <f>J406/SUMIFS(J$3:J$722,$B$3:$B$722,$B1132)*SUMIFS(Calculations!$E$3:$E$53,Calculations!$A$3:$A$53,$B1132)</f>
        <v/>
      </c>
      <c r="K1132" s="31">
        <f>K406/SUMIFS(K$3:K$722,$B$3:$B$722,$B1132)*SUMIFS(Calculations!$E$3:$E$53,Calculations!$A$3:$A$53,$B1132)</f>
        <v/>
      </c>
      <c r="L1132" s="31">
        <f>L406/SUMIFS(L$3:L$722,$B$3:$B$722,$B1132)*SUMIFS(Calculations!$E$3:$E$53,Calculations!$A$3:$A$53,$B1132)</f>
        <v/>
      </c>
      <c r="M1132" s="31">
        <f>M406/SUMIFS(M$3:M$722,$B$3:$B$722,$B1132)*SUMIFS(Calculations!$E$3:$E$53,Calculations!$A$3:$A$53,$B1132)</f>
        <v/>
      </c>
      <c r="N1132" s="31">
        <f>N406/SUMIFS(N$3:N$722,$B$3:$B$722,$B1132)*SUMIFS(Calculations!$E$3:$E$53,Calculations!$A$3:$A$53,$B1132)</f>
        <v/>
      </c>
      <c r="O1132" s="31">
        <f>O406/SUMIFS(O$3:O$722,$B$3:$B$722,$B1132)*SUMIFS(Calculations!$E$3:$E$53,Calculations!$A$3:$A$53,$B1132)</f>
        <v/>
      </c>
      <c r="P1132" s="31">
        <f>P406/SUMIFS(P$3:P$722,$B$3:$B$722,$B1132)*SUMIFS(Calculations!$E$3:$E$53,Calculations!$A$3:$A$53,$B1132)</f>
        <v/>
      </c>
      <c r="Q1132" s="31">
        <f>Q406/SUMIFS(Q$3:Q$722,$B$3:$B$722,$B1132)*SUMIFS(Calculations!$E$3:$E$53,Calculations!$A$3:$A$53,$B1132)</f>
        <v/>
      </c>
      <c r="R1132" s="31">
        <f>R406/SUMIFS(R$3:R$722,$B$3:$B$722,$B1132)*SUMIFS(Calculations!$E$3:$E$53,Calculations!$A$3:$A$53,$B1132)</f>
        <v/>
      </c>
    </row>
    <row r="1133" ht="15.75" customHeight="1">
      <c r="B1133" s="31" t="inlineStr">
        <is>
          <t>NE</t>
        </is>
      </c>
      <c r="C1133" s="31" t="inlineStr">
        <is>
          <t>Generation</t>
        </is>
      </c>
      <c r="D1133" s="31" t="inlineStr">
        <is>
          <t>Utility PV</t>
        </is>
      </c>
      <c r="E1133" s="31">
        <f>LOOKUP(D1133,$U$2:$V$15,$V$2:$V$15)</f>
        <v/>
      </c>
      <c r="F1133" s="31">
        <f>F407/SUMIFS(F$3:F$722,$B$3:$B$722,$B1133)*SUMIFS(Calculations!$E$3:$E$53,Calculations!$A$3:$A$53,$B1133)</f>
        <v/>
      </c>
      <c r="G1133" s="31">
        <f>G407/SUMIFS(G$3:G$722,$B$3:$B$722,$B1133)*SUMIFS(Calculations!$E$3:$E$53,Calculations!$A$3:$A$53,$B1133)</f>
        <v/>
      </c>
      <c r="H1133" s="31">
        <f>H407/SUMIFS(H$3:H$722,$B$3:$B$722,$B1133)*SUMIFS(Calculations!$E$3:$E$53,Calculations!$A$3:$A$53,$B1133)</f>
        <v/>
      </c>
      <c r="I1133" s="31">
        <f>I407/SUMIFS(I$3:I$722,$B$3:$B$722,$B1133)*SUMIFS(Calculations!$E$3:$E$53,Calculations!$A$3:$A$53,$B1133)</f>
        <v/>
      </c>
      <c r="J1133" s="31">
        <f>J407/SUMIFS(J$3:J$722,$B$3:$B$722,$B1133)*SUMIFS(Calculations!$E$3:$E$53,Calculations!$A$3:$A$53,$B1133)</f>
        <v/>
      </c>
      <c r="K1133" s="31">
        <f>K407/SUMIFS(K$3:K$722,$B$3:$B$722,$B1133)*SUMIFS(Calculations!$E$3:$E$53,Calculations!$A$3:$A$53,$B1133)</f>
        <v/>
      </c>
      <c r="L1133" s="31">
        <f>L407/SUMIFS(L$3:L$722,$B$3:$B$722,$B1133)*SUMIFS(Calculations!$E$3:$E$53,Calculations!$A$3:$A$53,$B1133)</f>
        <v/>
      </c>
      <c r="M1133" s="31">
        <f>M407/SUMIFS(M$3:M$722,$B$3:$B$722,$B1133)*SUMIFS(Calculations!$E$3:$E$53,Calculations!$A$3:$A$53,$B1133)</f>
        <v/>
      </c>
      <c r="N1133" s="31">
        <f>N407/SUMIFS(N$3:N$722,$B$3:$B$722,$B1133)*SUMIFS(Calculations!$E$3:$E$53,Calculations!$A$3:$A$53,$B1133)</f>
        <v/>
      </c>
      <c r="O1133" s="31">
        <f>O407/SUMIFS(O$3:O$722,$B$3:$B$722,$B1133)*SUMIFS(Calculations!$E$3:$E$53,Calculations!$A$3:$A$53,$B1133)</f>
        <v/>
      </c>
      <c r="P1133" s="31">
        <f>P407/SUMIFS(P$3:P$722,$B$3:$B$722,$B1133)*SUMIFS(Calculations!$E$3:$E$53,Calculations!$A$3:$A$53,$B1133)</f>
        <v/>
      </c>
      <c r="Q1133" s="31">
        <f>Q407/SUMIFS(Q$3:Q$722,$B$3:$B$722,$B1133)*SUMIFS(Calculations!$E$3:$E$53,Calculations!$A$3:$A$53,$B1133)</f>
        <v/>
      </c>
      <c r="R1133" s="31">
        <f>R407/SUMIFS(R$3:R$722,$B$3:$B$722,$B1133)*SUMIFS(Calculations!$E$3:$E$53,Calculations!$A$3:$A$53,$B1133)</f>
        <v/>
      </c>
    </row>
    <row r="1134" ht="15.75" customHeight="1">
      <c r="B1134" s="31" t="inlineStr">
        <is>
          <t>NH</t>
        </is>
      </c>
      <c r="C1134" s="31" t="inlineStr">
        <is>
          <t>Generation</t>
        </is>
      </c>
      <c r="D1134" s="31" t="inlineStr">
        <is>
          <t>Biopower</t>
        </is>
      </c>
      <c r="E1134" s="31">
        <f>LOOKUP(D1134,$U$2:$V$15,$V$2:$V$15)</f>
        <v/>
      </c>
      <c r="F1134" s="31">
        <f>F408/SUMIFS(F$3:F$722,$B$3:$B$722,$B1134)*SUMIFS(Calculations!$E$3:$E$53,Calculations!$A$3:$A$53,$B1134)</f>
        <v/>
      </c>
      <c r="G1134" s="31">
        <f>G408/SUMIFS(G$3:G$722,$B$3:$B$722,$B1134)*SUMIFS(Calculations!$E$3:$E$53,Calculations!$A$3:$A$53,$B1134)</f>
        <v/>
      </c>
      <c r="H1134" s="31">
        <f>H408/SUMIFS(H$3:H$722,$B$3:$B$722,$B1134)*SUMIFS(Calculations!$E$3:$E$53,Calculations!$A$3:$A$53,$B1134)</f>
        <v/>
      </c>
      <c r="I1134" s="31">
        <f>I408/SUMIFS(I$3:I$722,$B$3:$B$722,$B1134)*SUMIFS(Calculations!$E$3:$E$53,Calculations!$A$3:$A$53,$B1134)</f>
        <v/>
      </c>
      <c r="J1134" s="31">
        <f>J408/SUMIFS(J$3:J$722,$B$3:$B$722,$B1134)*SUMIFS(Calculations!$E$3:$E$53,Calculations!$A$3:$A$53,$B1134)</f>
        <v/>
      </c>
      <c r="K1134" s="31">
        <f>K408/SUMIFS(K$3:K$722,$B$3:$B$722,$B1134)*SUMIFS(Calculations!$E$3:$E$53,Calculations!$A$3:$A$53,$B1134)</f>
        <v/>
      </c>
      <c r="L1134" s="31">
        <f>L408/SUMIFS(L$3:L$722,$B$3:$B$722,$B1134)*SUMIFS(Calculations!$E$3:$E$53,Calculations!$A$3:$A$53,$B1134)</f>
        <v/>
      </c>
      <c r="M1134" s="31">
        <f>M408/SUMIFS(M$3:M$722,$B$3:$B$722,$B1134)*SUMIFS(Calculations!$E$3:$E$53,Calculations!$A$3:$A$53,$B1134)</f>
        <v/>
      </c>
      <c r="N1134" s="31">
        <f>N408/SUMIFS(N$3:N$722,$B$3:$B$722,$B1134)*SUMIFS(Calculations!$E$3:$E$53,Calculations!$A$3:$A$53,$B1134)</f>
        <v/>
      </c>
      <c r="O1134" s="31">
        <f>O408/SUMIFS(O$3:O$722,$B$3:$B$722,$B1134)*SUMIFS(Calculations!$E$3:$E$53,Calculations!$A$3:$A$53,$B1134)</f>
        <v/>
      </c>
      <c r="P1134" s="31">
        <f>P408/SUMIFS(P$3:P$722,$B$3:$B$722,$B1134)*SUMIFS(Calculations!$E$3:$E$53,Calculations!$A$3:$A$53,$B1134)</f>
        <v/>
      </c>
      <c r="Q1134" s="31">
        <f>Q408/SUMIFS(Q$3:Q$722,$B$3:$B$722,$B1134)*SUMIFS(Calculations!$E$3:$E$53,Calculations!$A$3:$A$53,$B1134)</f>
        <v/>
      </c>
      <c r="R1134" s="31">
        <f>R408/SUMIFS(R$3:R$722,$B$3:$B$722,$B1134)*SUMIFS(Calculations!$E$3:$E$53,Calculations!$A$3:$A$53,$B1134)</f>
        <v/>
      </c>
    </row>
    <row r="1135" ht="15.75" customHeight="1">
      <c r="B1135" s="31" t="inlineStr">
        <is>
          <t>NH</t>
        </is>
      </c>
      <c r="C1135" s="31" t="inlineStr">
        <is>
          <t>Generation</t>
        </is>
      </c>
      <c r="D1135" s="31" t="inlineStr">
        <is>
          <t>Coal</t>
        </is>
      </c>
      <c r="E1135" s="31">
        <f>LOOKUP(D1135,$U$2:$V$15,$V$2:$V$15)</f>
        <v/>
      </c>
      <c r="F1135" s="31">
        <f>F409/SUMIFS(F$3:F$722,$B$3:$B$722,$B1135)*SUMIFS(Calculations!$E$3:$E$53,Calculations!$A$3:$A$53,$B1135)</f>
        <v/>
      </c>
      <c r="G1135" s="31">
        <f>G409/SUMIFS(G$3:G$722,$B$3:$B$722,$B1135)*SUMIFS(Calculations!$E$3:$E$53,Calculations!$A$3:$A$53,$B1135)</f>
        <v/>
      </c>
      <c r="H1135" s="31">
        <f>H409/SUMIFS(H$3:H$722,$B$3:$B$722,$B1135)*SUMIFS(Calculations!$E$3:$E$53,Calculations!$A$3:$A$53,$B1135)</f>
        <v/>
      </c>
      <c r="I1135" s="31">
        <f>I409/SUMIFS(I$3:I$722,$B$3:$B$722,$B1135)*SUMIFS(Calculations!$E$3:$E$53,Calculations!$A$3:$A$53,$B1135)</f>
        <v/>
      </c>
      <c r="J1135" s="31">
        <f>J409/SUMIFS(J$3:J$722,$B$3:$B$722,$B1135)*SUMIFS(Calculations!$E$3:$E$53,Calculations!$A$3:$A$53,$B1135)</f>
        <v/>
      </c>
      <c r="K1135" s="31">
        <f>K409/SUMIFS(K$3:K$722,$B$3:$B$722,$B1135)*SUMIFS(Calculations!$E$3:$E$53,Calculations!$A$3:$A$53,$B1135)</f>
        <v/>
      </c>
      <c r="L1135" s="31">
        <f>L409/SUMIFS(L$3:L$722,$B$3:$B$722,$B1135)*SUMIFS(Calculations!$E$3:$E$53,Calculations!$A$3:$A$53,$B1135)</f>
        <v/>
      </c>
      <c r="M1135" s="31">
        <f>M409/SUMIFS(M$3:M$722,$B$3:$B$722,$B1135)*SUMIFS(Calculations!$E$3:$E$53,Calculations!$A$3:$A$53,$B1135)</f>
        <v/>
      </c>
      <c r="N1135" s="31">
        <f>N409/SUMIFS(N$3:N$722,$B$3:$B$722,$B1135)*SUMIFS(Calculations!$E$3:$E$53,Calculations!$A$3:$A$53,$B1135)</f>
        <v/>
      </c>
      <c r="O1135" s="31">
        <f>O409/SUMIFS(O$3:O$722,$B$3:$B$722,$B1135)*SUMIFS(Calculations!$E$3:$E$53,Calculations!$A$3:$A$53,$B1135)</f>
        <v/>
      </c>
      <c r="P1135" s="31">
        <f>P409/SUMIFS(P$3:P$722,$B$3:$B$722,$B1135)*SUMIFS(Calculations!$E$3:$E$53,Calculations!$A$3:$A$53,$B1135)</f>
        <v/>
      </c>
      <c r="Q1135" s="31">
        <f>Q409/SUMIFS(Q$3:Q$722,$B$3:$B$722,$B1135)*SUMIFS(Calculations!$E$3:$E$53,Calculations!$A$3:$A$53,$B1135)</f>
        <v/>
      </c>
      <c r="R1135" s="31">
        <f>R409/SUMIFS(R$3:R$722,$B$3:$B$722,$B1135)*SUMIFS(Calculations!$E$3:$E$53,Calculations!$A$3:$A$53,$B1135)</f>
        <v/>
      </c>
    </row>
    <row r="1136" ht="15.75" customHeight="1">
      <c r="B1136" s="31" t="inlineStr">
        <is>
          <t>NH</t>
        </is>
      </c>
      <c r="C1136" s="31" t="inlineStr">
        <is>
          <t>Generation</t>
        </is>
      </c>
      <c r="D1136" s="31" t="inlineStr">
        <is>
          <t>CSP</t>
        </is>
      </c>
      <c r="E1136" s="31">
        <f>LOOKUP(D1136,$U$2:$V$15,$V$2:$V$15)</f>
        <v/>
      </c>
      <c r="F1136" s="31">
        <f>F410/SUMIFS(F$3:F$722,$B$3:$B$722,$B1136)*SUMIFS(Calculations!$E$3:$E$53,Calculations!$A$3:$A$53,$B1136)</f>
        <v/>
      </c>
      <c r="G1136" s="31">
        <f>G410/SUMIFS(G$3:G$722,$B$3:$B$722,$B1136)*SUMIFS(Calculations!$E$3:$E$53,Calculations!$A$3:$A$53,$B1136)</f>
        <v/>
      </c>
      <c r="H1136" s="31">
        <f>H410/SUMIFS(H$3:H$722,$B$3:$B$722,$B1136)*SUMIFS(Calculations!$E$3:$E$53,Calculations!$A$3:$A$53,$B1136)</f>
        <v/>
      </c>
      <c r="I1136" s="31">
        <f>I410/SUMIFS(I$3:I$722,$B$3:$B$722,$B1136)*SUMIFS(Calculations!$E$3:$E$53,Calculations!$A$3:$A$53,$B1136)</f>
        <v/>
      </c>
      <c r="J1136" s="31">
        <f>J410/SUMIFS(J$3:J$722,$B$3:$B$722,$B1136)*SUMIFS(Calculations!$E$3:$E$53,Calculations!$A$3:$A$53,$B1136)</f>
        <v/>
      </c>
      <c r="K1136" s="31">
        <f>K410/SUMIFS(K$3:K$722,$B$3:$B$722,$B1136)*SUMIFS(Calculations!$E$3:$E$53,Calculations!$A$3:$A$53,$B1136)</f>
        <v/>
      </c>
      <c r="L1136" s="31">
        <f>L410/SUMIFS(L$3:L$722,$B$3:$B$722,$B1136)*SUMIFS(Calculations!$E$3:$E$53,Calculations!$A$3:$A$53,$B1136)</f>
        <v/>
      </c>
      <c r="M1136" s="31">
        <f>M410/SUMIFS(M$3:M$722,$B$3:$B$722,$B1136)*SUMIFS(Calculations!$E$3:$E$53,Calculations!$A$3:$A$53,$B1136)</f>
        <v/>
      </c>
      <c r="N1136" s="31">
        <f>N410/SUMIFS(N$3:N$722,$B$3:$B$722,$B1136)*SUMIFS(Calculations!$E$3:$E$53,Calculations!$A$3:$A$53,$B1136)</f>
        <v/>
      </c>
      <c r="O1136" s="31">
        <f>O410/SUMIFS(O$3:O$722,$B$3:$B$722,$B1136)*SUMIFS(Calculations!$E$3:$E$53,Calculations!$A$3:$A$53,$B1136)</f>
        <v/>
      </c>
      <c r="P1136" s="31">
        <f>P410/SUMIFS(P$3:P$722,$B$3:$B$722,$B1136)*SUMIFS(Calculations!$E$3:$E$53,Calculations!$A$3:$A$53,$B1136)</f>
        <v/>
      </c>
      <c r="Q1136" s="31">
        <f>Q410/SUMIFS(Q$3:Q$722,$B$3:$B$722,$B1136)*SUMIFS(Calculations!$E$3:$E$53,Calculations!$A$3:$A$53,$B1136)</f>
        <v/>
      </c>
      <c r="R1136" s="31">
        <f>R410/SUMIFS(R$3:R$722,$B$3:$B$722,$B1136)*SUMIFS(Calculations!$E$3:$E$53,Calculations!$A$3:$A$53,$B1136)</f>
        <v/>
      </c>
    </row>
    <row r="1137" ht="15.75" customHeight="1">
      <c r="B1137" s="31" t="inlineStr">
        <is>
          <t>NH</t>
        </is>
      </c>
      <c r="C1137" s="31" t="inlineStr">
        <is>
          <t>Generation</t>
        </is>
      </c>
      <c r="D1137" s="31" t="inlineStr">
        <is>
          <t>Geothermal</t>
        </is>
      </c>
      <c r="E1137" s="31">
        <f>LOOKUP(D1137,$U$2:$V$15,$V$2:$V$15)</f>
        <v/>
      </c>
      <c r="F1137" s="31">
        <f>F411/SUMIFS(F$3:F$722,$B$3:$B$722,$B1137)*SUMIFS(Calculations!$E$3:$E$53,Calculations!$A$3:$A$53,$B1137)</f>
        <v/>
      </c>
      <c r="G1137" s="31">
        <f>G411/SUMIFS(G$3:G$722,$B$3:$B$722,$B1137)*SUMIFS(Calculations!$E$3:$E$53,Calculations!$A$3:$A$53,$B1137)</f>
        <v/>
      </c>
      <c r="H1137" s="31">
        <f>H411/SUMIFS(H$3:H$722,$B$3:$B$722,$B1137)*SUMIFS(Calculations!$E$3:$E$53,Calculations!$A$3:$A$53,$B1137)</f>
        <v/>
      </c>
      <c r="I1137" s="31">
        <f>I411/SUMIFS(I$3:I$722,$B$3:$B$722,$B1137)*SUMIFS(Calculations!$E$3:$E$53,Calculations!$A$3:$A$53,$B1137)</f>
        <v/>
      </c>
      <c r="J1137" s="31">
        <f>J411/SUMIFS(J$3:J$722,$B$3:$B$722,$B1137)*SUMIFS(Calculations!$E$3:$E$53,Calculations!$A$3:$A$53,$B1137)</f>
        <v/>
      </c>
      <c r="K1137" s="31">
        <f>K411/SUMIFS(K$3:K$722,$B$3:$B$722,$B1137)*SUMIFS(Calculations!$E$3:$E$53,Calculations!$A$3:$A$53,$B1137)</f>
        <v/>
      </c>
      <c r="L1137" s="31">
        <f>L411/SUMIFS(L$3:L$722,$B$3:$B$722,$B1137)*SUMIFS(Calculations!$E$3:$E$53,Calculations!$A$3:$A$53,$B1137)</f>
        <v/>
      </c>
      <c r="M1137" s="31">
        <f>M411/SUMIFS(M$3:M$722,$B$3:$B$722,$B1137)*SUMIFS(Calculations!$E$3:$E$53,Calculations!$A$3:$A$53,$B1137)</f>
        <v/>
      </c>
      <c r="N1137" s="31">
        <f>N411/SUMIFS(N$3:N$722,$B$3:$B$722,$B1137)*SUMIFS(Calculations!$E$3:$E$53,Calculations!$A$3:$A$53,$B1137)</f>
        <v/>
      </c>
      <c r="O1137" s="31">
        <f>O411/SUMIFS(O$3:O$722,$B$3:$B$722,$B1137)*SUMIFS(Calculations!$E$3:$E$53,Calculations!$A$3:$A$53,$B1137)</f>
        <v/>
      </c>
      <c r="P1137" s="31">
        <f>P411/SUMIFS(P$3:P$722,$B$3:$B$722,$B1137)*SUMIFS(Calculations!$E$3:$E$53,Calculations!$A$3:$A$53,$B1137)</f>
        <v/>
      </c>
      <c r="Q1137" s="31">
        <f>Q411/SUMIFS(Q$3:Q$722,$B$3:$B$722,$B1137)*SUMIFS(Calculations!$E$3:$E$53,Calculations!$A$3:$A$53,$B1137)</f>
        <v/>
      </c>
      <c r="R1137" s="31">
        <f>R411/SUMIFS(R$3:R$722,$B$3:$B$722,$B1137)*SUMIFS(Calculations!$E$3:$E$53,Calculations!$A$3:$A$53,$B1137)</f>
        <v/>
      </c>
    </row>
    <row r="1138" ht="15.75" customHeight="1">
      <c r="B1138" s="31" t="inlineStr">
        <is>
          <t>NH</t>
        </is>
      </c>
      <c r="C1138" s="31" t="inlineStr">
        <is>
          <t>Generation</t>
        </is>
      </c>
      <c r="D1138" s="31" t="inlineStr">
        <is>
          <t>Hydro</t>
        </is>
      </c>
      <c r="E1138" s="31">
        <f>LOOKUP(D1138,$U$2:$V$15,$V$2:$V$15)</f>
        <v/>
      </c>
      <c r="F1138" s="31">
        <f>F412/SUMIFS(F$3:F$722,$B$3:$B$722,$B1138)*SUMIFS(Calculations!$E$3:$E$53,Calculations!$A$3:$A$53,$B1138)</f>
        <v/>
      </c>
      <c r="G1138" s="31">
        <f>G412/SUMIFS(G$3:G$722,$B$3:$B$722,$B1138)*SUMIFS(Calculations!$E$3:$E$53,Calculations!$A$3:$A$53,$B1138)</f>
        <v/>
      </c>
      <c r="H1138" s="31">
        <f>H412/SUMIFS(H$3:H$722,$B$3:$B$722,$B1138)*SUMIFS(Calculations!$E$3:$E$53,Calculations!$A$3:$A$53,$B1138)</f>
        <v/>
      </c>
      <c r="I1138" s="31">
        <f>I412/SUMIFS(I$3:I$722,$B$3:$B$722,$B1138)*SUMIFS(Calculations!$E$3:$E$53,Calculations!$A$3:$A$53,$B1138)</f>
        <v/>
      </c>
      <c r="J1138" s="31">
        <f>J412/SUMIFS(J$3:J$722,$B$3:$B$722,$B1138)*SUMIFS(Calculations!$E$3:$E$53,Calculations!$A$3:$A$53,$B1138)</f>
        <v/>
      </c>
      <c r="K1138" s="31">
        <f>K412/SUMIFS(K$3:K$722,$B$3:$B$722,$B1138)*SUMIFS(Calculations!$E$3:$E$53,Calculations!$A$3:$A$53,$B1138)</f>
        <v/>
      </c>
      <c r="L1138" s="31">
        <f>L412/SUMIFS(L$3:L$722,$B$3:$B$722,$B1138)*SUMIFS(Calculations!$E$3:$E$53,Calculations!$A$3:$A$53,$B1138)</f>
        <v/>
      </c>
      <c r="M1138" s="31">
        <f>M412/SUMIFS(M$3:M$722,$B$3:$B$722,$B1138)*SUMIFS(Calculations!$E$3:$E$53,Calculations!$A$3:$A$53,$B1138)</f>
        <v/>
      </c>
      <c r="N1138" s="31">
        <f>N412/SUMIFS(N$3:N$722,$B$3:$B$722,$B1138)*SUMIFS(Calculations!$E$3:$E$53,Calculations!$A$3:$A$53,$B1138)</f>
        <v/>
      </c>
      <c r="O1138" s="31">
        <f>O412/SUMIFS(O$3:O$722,$B$3:$B$722,$B1138)*SUMIFS(Calculations!$E$3:$E$53,Calculations!$A$3:$A$53,$B1138)</f>
        <v/>
      </c>
      <c r="P1138" s="31">
        <f>P412/SUMIFS(P$3:P$722,$B$3:$B$722,$B1138)*SUMIFS(Calculations!$E$3:$E$53,Calculations!$A$3:$A$53,$B1138)</f>
        <v/>
      </c>
      <c r="Q1138" s="31">
        <f>Q412/SUMIFS(Q$3:Q$722,$B$3:$B$722,$B1138)*SUMIFS(Calculations!$E$3:$E$53,Calculations!$A$3:$A$53,$B1138)</f>
        <v/>
      </c>
      <c r="R1138" s="31">
        <f>R412/SUMIFS(R$3:R$722,$B$3:$B$722,$B1138)*SUMIFS(Calculations!$E$3:$E$53,Calculations!$A$3:$A$53,$B1138)</f>
        <v/>
      </c>
    </row>
    <row r="1139" ht="15.75" customHeight="1">
      <c r="B1139" s="31" t="inlineStr">
        <is>
          <t>NH</t>
        </is>
      </c>
      <c r="C1139" s="31" t="inlineStr">
        <is>
          <t>Generation</t>
        </is>
      </c>
      <c r="D1139" s="31" t="inlineStr">
        <is>
          <t>Imports</t>
        </is>
      </c>
      <c r="E1139" s="31">
        <f>LOOKUP(D1139,$U$2:$V$15,$V$2:$V$15)</f>
        <v/>
      </c>
      <c r="F1139" s="31">
        <f>F413/SUMIFS(F$3:F$722,$B$3:$B$722,$B1139)*SUMIFS(Calculations!$E$3:$E$53,Calculations!$A$3:$A$53,$B1139)</f>
        <v/>
      </c>
      <c r="G1139" s="31">
        <f>G413/SUMIFS(G$3:G$722,$B$3:$B$722,$B1139)*SUMIFS(Calculations!$E$3:$E$53,Calculations!$A$3:$A$53,$B1139)</f>
        <v/>
      </c>
      <c r="H1139" s="31">
        <f>H413/SUMIFS(H$3:H$722,$B$3:$B$722,$B1139)*SUMIFS(Calculations!$E$3:$E$53,Calculations!$A$3:$A$53,$B1139)</f>
        <v/>
      </c>
      <c r="I1139" s="31">
        <f>I413/SUMIFS(I$3:I$722,$B$3:$B$722,$B1139)*SUMIFS(Calculations!$E$3:$E$53,Calculations!$A$3:$A$53,$B1139)</f>
        <v/>
      </c>
      <c r="J1139" s="31">
        <f>J413/SUMIFS(J$3:J$722,$B$3:$B$722,$B1139)*SUMIFS(Calculations!$E$3:$E$53,Calculations!$A$3:$A$53,$B1139)</f>
        <v/>
      </c>
      <c r="K1139" s="31">
        <f>K413/SUMIFS(K$3:K$722,$B$3:$B$722,$B1139)*SUMIFS(Calculations!$E$3:$E$53,Calculations!$A$3:$A$53,$B1139)</f>
        <v/>
      </c>
      <c r="L1139" s="31">
        <f>L413/SUMIFS(L$3:L$722,$B$3:$B$722,$B1139)*SUMIFS(Calculations!$E$3:$E$53,Calculations!$A$3:$A$53,$B1139)</f>
        <v/>
      </c>
      <c r="M1139" s="31">
        <f>M413/SUMIFS(M$3:M$722,$B$3:$B$722,$B1139)*SUMIFS(Calculations!$E$3:$E$53,Calculations!$A$3:$A$53,$B1139)</f>
        <v/>
      </c>
      <c r="N1139" s="31">
        <f>N413/SUMIFS(N$3:N$722,$B$3:$B$722,$B1139)*SUMIFS(Calculations!$E$3:$E$53,Calculations!$A$3:$A$53,$B1139)</f>
        <v/>
      </c>
      <c r="O1139" s="31">
        <f>O413/SUMIFS(O$3:O$722,$B$3:$B$722,$B1139)*SUMIFS(Calculations!$E$3:$E$53,Calculations!$A$3:$A$53,$B1139)</f>
        <v/>
      </c>
      <c r="P1139" s="31">
        <f>P413/SUMIFS(P$3:P$722,$B$3:$B$722,$B1139)*SUMIFS(Calculations!$E$3:$E$53,Calculations!$A$3:$A$53,$B1139)</f>
        <v/>
      </c>
      <c r="Q1139" s="31">
        <f>Q413/SUMIFS(Q$3:Q$722,$B$3:$B$722,$B1139)*SUMIFS(Calculations!$E$3:$E$53,Calculations!$A$3:$A$53,$B1139)</f>
        <v/>
      </c>
      <c r="R1139" s="31">
        <f>R413/SUMIFS(R$3:R$722,$B$3:$B$722,$B1139)*SUMIFS(Calculations!$E$3:$E$53,Calculations!$A$3:$A$53,$B1139)</f>
        <v/>
      </c>
    </row>
    <row r="1140" ht="15.75" customHeight="1">
      <c r="B1140" s="31" t="inlineStr">
        <is>
          <t>NH</t>
        </is>
      </c>
      <c r="C1140" s="31" t="inlineStr">
        <is>
          <t>Generation</t>
        </is>
      </c>
      <c r="D1140" s="31" t="inlineStr">
        <is>
          <t>Land-based Wind</t>
        </is>
      </c>
      <c r="E1140" s="31">
        <f>LOOKUP(D1140,$U$2:$V$15,$V$2:$V$15)</f>
        <v/>
      </c>
      <c r="F1140" s="31">
        <f>F414/SUMIFS(F$3:F$722,$B$3:$B$722,$B1140)*SUMIFS(Calculations!$E$3:$E$53,Calculations!$A$3:$A$53,$B1140)</f>
        <v/>
      </c>
      <c r="G1140" s="31">
        <f>G414/SUMIFS(G$3:G$722,$B$3:$B$722,$B1140)*SUMIFS(Calculations!$E$3:$E$53,Calculations!$A$3:$A$53,$B1140)</f>
        <v/>
      </c>
      <c r="H1140" s="31">
        <f>H414/SUMIFS(H$3:H$722,$B$3:$B$722,$B1140)*SUMIFS(Calculations!$E$3:$E$53,Calculations!$A$3:$A$53,$B1140)</f>
        <v/>
      </c>
      <c r="I1140" s="31">
        <f>I414/SUMIFS(I$3:I$722,$B$3:$B$722,$B1140)*SUMIFS(Calculations!$E$3:$E$53,Calculations!$A$3:$A$53,$B1140)</f>
        <v/>
      </c>
      <c r="J1140" s="31">
        <f>J414/SUMIFS(J$3:J$722,$B$3:$B$722,$B1140)*SUMIFS(Calculations!$E$3:$E$53,Calculations!$A$3:$A$53,$B1140)</f>
        <v/>
      </c>
      <c r="K1140" s="31">
        <f>K414/SUMIFS(K$3:K$722,$B$3:$B$722,$B1140)*SUMIFS(Calculations!$E$3:$E$53,Calculations!$A$3:$A$53,$B1140)</f>
        <v/>
      </c>
      <c r="L1140" s="31">
        <f>L414/SUMIFS(L$3:L$722,$B$3:$B$722,$B1140)*SUMIFS(Calculations!$E$3:$E$53,Calculations!$A$3:$A$53,$B1140)</f>
        <v/>
      </c>
      <c r="M1140" s="31">
        <f>M414/SUMIFS(M$3:M$722,$B$3:$B$722,$B1140)*SUMIFS(Calculations!$E$3:$E$53,Calculations!$A$3:$A$53,$B1140)</f>
        <v/>
      </c>
      <c r="N1140" s="31">
        <f>N414/SUMIFS(N$3:N$722,$B$3:$B$722,$B1140)*SUMIFS(Calculations!$E$3:$E$53,Calculations!$A$3:$A$53,$B1140)</f>
        <v/>
      </c>
      <c r="O1140" s="31">
        <f>O414/SUMIFS(O$3:O$722,$B$3:$B$722,$B1140)*SUMIFS(Calculations!$E$3:$E$53,Calculations!$A$3:$A$53,$B1140)</f>
        <v/>
      </c>
      <c r="P1140" s="31">
        <f>P414/SUMIFS(P$3:P$722,$B$3:$B$722,$B1140)*SUMIFS(Calculations!$E$3:$E$53,Calculations!$A$3:$A$53,$B1140)</f>
        <v/>
      </c>
      <c r="Q1140" s="31">
        <f>Q414/SUMIFS(Q$3:Q$722,$B$3:$B$722,$B1140)*SUMIFS(Calculations!$E$3:$E$53,Calculations!$A$3:$A$53,$B1140)</f>
        <v/>
      </c>
      <c r="R1140" s="31">
        <f>R414/SUMIFS(R$3:R$722,$B$3:$B$722,$B1140)*SUMIFS(Calculations!$E$3:$E$53,Calculations!$A$3:$A$53,$B1140)</f>
        <v/>
      </c>
    </row>
    <row r="1141" ht="15.75" customHeight="1">
      <c r="B1141" s="31" t="inlineStr">
        <is>
          <t>NH</t>
        </is>
      </c>
      <c r="C1141" s="31" t="inlineStr">
        <is>
          <t>Generation</t>
        </is>
      </c>
      <c r="D1141" s="31" t="inlineStr">
        <is>
          <t>NG-CC</t>
        </is>
      </c>
      <c r="E1141" s="31">
        <f>LOOKUP(D1141,$U$2:$V$15,$V$2:$V$15)</f>
        <v/>
      </c>
      <c r="F1141" s="31">
        <f>F415/SUMIFS(F$3:F$722,$B$3:$B$722,$B1141)*SUMIFS(Calculations!$E$3:$E$53,Calculations!$A$3:$A$53,$B1141)</f>
        <v/>
      </c>
      <c r="G1141" s="31">
        <f>G415/SUMIFS(G$3:G$722,$B$3:$B$722,$B1141)*SUMIFS(Calculations!$E$3:$E$53,Calculations!$A$3:$A$53,$B1141)</f>
        <v/>
      </c>
      <c r="H1141" s="31">
        <f>H415/SUMIFS(H$3:H$722,$B$3:$B$722,$B1141)*SUMIFS(Calculations!$E$3:$E$53,Calculations!$A$3:$A$53,$B1141)</f>
        <v/>
      </c>
      <c r="I1141" s="31">
        <f>I415/SUMIFS(I$3:I$722,$B$3:$B$722,$B1141)*SUMIFS(Calculations!$E$3:$E$53,Calculations!$A$3:$A$53,$B1141)</f>
        <v/>
      </c>
      <c r="J1141" s="31">
        <f>J415/SUMIFS(J$3:J$722,$B$3:$B$722,$B1141)*SUMIFS(Calculations!$E$3:$E$53,Calculations!$A$3:$A$53,$B1141)</f>
        <v/>
      </c>
      <c r="K1141" s="31">
        <f>K415/SUMIFS(K$3:K$722,$B$3:$B$722,$B1141)*SUMIFS(Calculations!$E$3:$E$53,Calculations!$A$3:$A$53,$B1141)</f>
        <v/>
      </c>
      <c r="L1141" s="31">
        <f>L415/SUMIFS(L$3:L$722,$B$3:$B$722,$B1141)*SUMIFS(Calculations!$E$3:$E$53,Calculations!$A$3:$A$53,$B1141)</f>
        <v/>
      </c>
      <c r="M1141" s="31">
        <f>M415/SUMIFS(M$3:M$722,$B$3:$B$722,$B1141)*SUMIFS(Calculations!$E$3:$E$53,Calculations!$A$3:$A$53,$B1141)</f>
        <v/>
      </c>
      <c r="N1141" s="31">
        <f>N415/SUMIFS(N$3:N$722,$B$3:$B$722,$B1141)*SUMIFS(Calculations!$E$3:$E$53,Calculations!$A$3:$A$53,$B1141)</f>
        <v/>
      </c>
      <c r="O1141" s="31">
        <f>O415/SUMIFS(O$3:O$722,$B$3:$B$722,$B1141)*SUMIFS(Calculations!$E$3:$E$53,Calculations!$A$3:$A$53,$B1141)</f>
        <v/>
      </c>
      <c r="P1141" s="31">
        <f>P415/SUMIFS(P$3:P$722,$B$3:$B$722,$B1141)*SUMIFS(Calculations!$E$3:$E$53,Calculations!$A$3:$A$53,$B1141)</f>
        <v/>
      </c>
      <c r="Q1141" s="31">
        <f>Q415/SUMIFS(Q$3:Q$722,$B$3:$B$722,$B1141)*SUMIFS(Calculations!$E$3:$E$53,Calculations!$A$3:$A$53,$B1141)</f>
        <v/>
      </c>
      <c r="R1141" s="31">
        <f>R415/SUMIFS(R$3:R$722,$B$3:$B$722,$B1141)*SUMIFS(Calculations!$E$3:$E$53,Calculations!$A$3:$A$53,$B1141)</f>
        <v/>
      </c>
    </row>
    <row r="1142" ht="15.75" customHeight="1">
      <c r="B1142" s="31" t="inlineStr">
        <is>
          <t>NH</t>
        </is>
      </c>
      <c r="C1142" s="31" t="inlineStr">
        <is>
          <t>Generation</t>
        </is>
      </c>
      <c r="D1142" s="31" t="inlineStr">
        <is>
          <t>NG-CT</t>
        </is>
      </c>
      <c r="E1142" s="31">
        <f>LOOKUP(D1142,$U$2:$V$15,$V$2:$V$15)</f>
        <v/>
      </c>
      <c r="F1142" s="31">
        <f>F416/SUMIFS(F$3:F$722,$B$3:$B$722,$B1142)*SUMIFS(Calculations!$E$3:$E$53,Calculations!$A$3:$A$53,$B1142)</f>
        <v/>
      </c>
      <c r="G1142" s="31">
        <f>G416/SUMIFS(G$3:G$722,$B$3:$B$722,$B1142)*SUMIFS(Calculations!$E$3:$E$53,Calculations!$A$3:$A$53,$B1142)</f>
        <v/>
      </c>
      <c r="H1142" s="31">
        <f>H416/SUMIFS(H$3:H$722,$B$3:$B$722,$B1142)*SUMIFS(Calculations!$E$3:$E$53,Calculations!$A$3:$A$53,$B1142)</f>
        <v/>
      </c>
      <c r="I1142" s="31">
        <f>I416/SUMIFS(I$3:I$722,$B$3:$B$722,$B1142)*SUMIFS(Calculations!$E$3:$E$53,Calculations!$A$3:$A$53,$B1142)</f>
        <v/>
      </c>
      <c r="J1142" s="31">
        <f>J416/SUMIFS(J$3:J$722,$B$3:$B$722,$B1142)*SUMIFS(Calculations!$E$3:$E$53,Calculations!$A$3:$A$53,$B1142)</f>
        <v/>
      </c>
      <c r="K1142" s="31">
        <f>K416/SUMIFS(K$3:K$722,$B$3:$B$722,$B1142)*SUMIFS(Calculations!$E$3:$E$53,Calculations!$A$3:$A$53,$B1142)</f>
        <v/>
      </c>
      <c r="L1142" s="31">
        <f>L416/SUMIFS(L$3:L$722,$B$3:$B$722,$B1142)*SUMIFS(Calculations!$E$3:$E$53,Calculations!$A$3:$A$53,$B1142)</f>
        <v/>
      </c>
      <c r="M1142" s="31">
        <f>M416/SUMIFS(M$3:M$722,$B$3:$B$722,$B1142)*SUMIFS(Calculations!$E$3:$E$53,Calculations!$A$3:$A$53,$B1142)</f>
        <v/>
      </c>
      <c r="N1142" s="31">
        <f>N416/SUMIFS(N$3:N$722,$B$3:$B$722,$B1142)*SUMIFS(Calculations!$E$3:$E$53,Calculations!$A$3:$A$53,$B1142)</f>
        <v/>
      </c>
      <c r="O1142" s="31">
        <f>O416/SUMIFS(O$3:O$722,$B$3:$B$722,$B1142)*SUMIFS(Calculations!$E$3:$E$53,Calculations!$A$3:$A$53,$B1142)</f>
        <v/>
      </c>
      <c r="P1142" s="31">
        <f>P416/SUMIFS(P$3:P$722,$B$3:$B$722,$B1142)*SUMIFS(Calculations!$E$3:$E$53,Calculations!$A$3:$A$53,$B1142)</f>
        <v/>
      </c>
      <c r="Q1142" s="31">
        <f>Q416/SUMIFS(Q$3:Q$722,$B$3:$B$722,$B1142)*SUMIFS(Calculations!$E$3:$E$53,Calculations!$A$3:$A$53,$B1142)</f>
        <v/>
      </c>
      <c r="R1142" s="31">
        <f>R416/SUMIFS(R$3:R$722,$B$3:$B$722,$B1142)*SUMIFS(Calculations!$E$3:$E$53,Calculations!$A$3:$A$53,$B1142)</f>
        <v/>
      </c>
    </row>
    <row r="1143" ht="15.75" customHeight="1">
      <c r="B1143" s="31" t="inlineStr">
        <is>
          <t>NH</t>
        </is>
      </c>
      <c r="C1143" s="31" t="inlineStr">
        <is>
          <t>Generation</t>
        </is>
      </c>
      <c r="D1143" s="31" t="inlineStr">
        <is>
          <t>Nuclear</t>
        </is>
      </c>
      <c r="E1143" s="31">
        <f>LOOKUP(D1143,$U$2:$V$15,$V$2:$V$15)</f>
        <v/>
      </c>
      <c r="F1143" s="31">
        <f>F417/SUMIFS(F$3:F$722,$B$3:$B$722,$B1143)*SUMIFS(Calculations!$E$3:$E$53,Calculations!$A$3:$A$53,$B1143)</f>
        <v/>
      </c>
      <c r="G1143" s="31">
        <f>G417/SUMIFS(G$3:G$722,$B$3:$B$722,$B1143)*SUMIFS(Calculations!$E$3:$E$53,Calculations!$A$3:$A$53,$B1143)</f>
        <v/>
      </c>
      <c r="H1143" s="31">
        <f>H417/SUMIFS(H$3:H$722,$B$3:$B$722,$B1143)*SUMIFS(Calculations!$E$3:$E$53,Calculations!$A$3:$A$53,$B1143)</f>
        <v/>
      </c>
      <c r="I1143" s="31">
        <f>I417/SUMIFS(I$3:I$722,$B$3:$B$722,$B1143)*SUMIFS(Calculations!$E$3:$E$53,Calculations!$A$3:$A$53,$B1143)</f>
        <v/>
      </c>
      <c r="J1143" s="31">
        <f>J417/SUMIFS(J$3:J$722,$B$3:$B$722,$B1143)*SUMIFS(Calculations!$E$3:$E$53,Calculations!$A$3:$A$53,$B1143)</f>
        <v/>
      </c>
      <c r="K1143" s="31">
        <f>K417/SUMIFS(K$3:K$722,$B$3:$B$722,$B1143)*SUMIFS(Calculations!$E$3:$E$53,Calculations!$A$3:$A$53,$B1143)</f>
        <v/>
      </c>
      <c r="L1143" s="31">
        <f>L417/SUMIFS(L$3:L$722,$B$3:$B$722,$B1143)*SUMIFS(Calculations!$E$3:$E$53,Calculations!$A$3:$A$53,$B1143)</f>
        <v/>
      </c>
      <c r="M1143" s="31">
        <f>M417/SUMIFS(M$3:M$722,$B$3:$B$722,$B1143)*SUMIFS(Calculations!$E$3:$E$53,Calculations!$A$3:$A$53,$B1143)</f>
        <v/>
      </c>
      <c r="N1143" s="31">
        <f>N417/SUMIFS(N$3:N$722,$B$3:$B$722,$B1143)*SUMIFS(Calculations!$E$3:$E$53,Calculations!$A$3:$A$53,$B1143)</f>
        <v/>
      </c>
      <c r="O1143" s="31">
        <f>O417/SUMIFS(O$3:O$722,$B$3:$B$722,$B1143)*SUMIFS(Calculations!$E$3:$E$53,Calculations!$A$3:$A$53,$B1143)</f>
        <v/>
      </c>
      <c r="P1143" s="31">
        <f>P417/SUMIFS(P$3:P$722,$B$3:$B$722,$B1143)*SUMIFS(Calculations!$E$3:$E$53,Calculations!$A$3:$A$53,$B1143)</f>
        <v/>
      </c>
      <c r="Q1143" s="31">
        <f>Q417/SUMIFS(Q$3:Q$722,$B$3:$B$722,$B1143)*SUMIFS(Calculations!$E$3:$E$53,Calculations!$A$3:$A$53,$B1143)</f>
        <v/>
      </c>
      <c r="R1143" s="31">
        <f>R417/SUMIFS(R$3:R$722,$B$3:$B$722,$B1143)*SUMIFS(Calculations!$E$3:$E$53,Calculations!$A$3:$A$53,$B1143)</f>
        <v/>
      </c>
    </row>
    <row r="1144" ht="15.75" customHeight="1">
      <c r="B1144" s="31" t="inlineStr">
        <is>
          <t>NH</t>
        </is>
      </c>
      <c r="C1144" s="31" t="inlineStr">
        <is>
          <t>Generation</t>
        </is>
      </c>
      <c r="D1144" s="31" t="inlineStr">
        <is>
          <t>Offshore Wind</t>
        </is>
      </c>
      <c r="E1144" s="31">
        <f>LOOKUP(D1144,$U$2:$V$15,$V$2:$V$15)</f>
        <v/>
      </c>
      <c r="F1144" s="31">
        <f>F418/SUMIFS(F$3:F$722,$B$3:$B$722,$B1144)*SUMIFS(Calculations!$E$3:$E$53,Calculations!$A$3:$A$53,$B1144)</f>
        <v/>
      </c>
      <c r="G1144" s="31">
        <f>G418/SUMIFS(G$3:G$722,$B$3:$B$722,$B1144)*SUMIFS(Calculations!$E$3:$E$53,Calculations!$A$3:$A$53,$B1144)</f>
        <v/>
      </c>
      <c r="H1144" s="31">
        <f>H418/SUMIFS(H$3:H$722,$B$3:$B$722,$B1144)*SUMIFS(Calculations!$E$3:$E$53,Calculations!$A$3:$A$53,$B1144)</f>
        <v/>
      </c>
      <c r="I1144" s="31">
        <f>I418/SUMIFS(I$3:I$722,$B$3:$B$722,$B1144)*SUMIFS(Calculations!$E$3:$E$53,Calculations!$A$3:$A$53,$B1144)</f>
        <v/>
      </c>
      <c r="J1144" s="31">
        <f>J418/SUMIFS(J$3:J$722,$B$3:$B$722,$B1144)*SUMIFS(Calculations!$E$3:$E$53,Calculations!$A$3:$A$53,$B1144)</f>
        <v/>
      </c>
      <c r="K1144" s="31">
        <f>K418/SUMIFS(K$3:K$722,$B$3:$B$722,$B1144)*SUMIFS(Calculations!$E$3:$E$53,Calculations!$A$3:$A$53,$B1144)</f>
        <v/>
      </c>
      <c r="L1144" s="31">
        <f>L418/SUMIFS(L$3:L$722,$B$3:$B$722,$B1144)*SUMIFS(Calculations!$E$3:$E$53,Calculations!$A$3:$A$53,$B1144)</f>
        <v/>
      </c>
      <c r="M1144" s="31">
        <f>M418/SUMIFS(M$3:M$722,$B$3:$B$722,$B1144)*SUMIFS(Calculations!$E$3:$E$53,Calculations!$A$3:$A$53,$B1144)</f>
        <v/>
      </c>
      <c r="N1144" s="31">
        <f>N418/SUMIFS(N$3:N$722,$B$3:$B$722,$B1144)*SUMIFS(Calculations!$E$3:$E$53,Calculations!$A$3:$A$53,$B1144)</f>
        <v/>
      </c>
      <c r="O1144" s="31">
        <f>O418/SUMIFS(O$3:O$722,$B$3:$B$722,$B1144)*SUMIFS(Calculations!$E$3:$E$53,Calculations!$A$3:$A$53,$B1144)</f>
        <v/>
      </c>
      <c r="P1144" s="31">
        <f>P418/SUMIFS(P$3:P$722,$B$3:$B$722,$B1144)*SUMIFS(Calculations!$E$3:$E$53,Calculations!$A$3:$A$53,$B1144)</f>
        <v/>
      </c>
      <c r="Q1144" s="31">
        <f>Q418/SUMIFS(Q$3:Q$722,$B$3:$B$722,$B1144)*SUMIFS(Calculations!$E$3:$E$53,Calculations!$A$3:$A$53,$B1144)</f>
        <v/>
      </c>
      <c r="R1144" s="31">
        <f>R418/SUMIFS(R$3:R$722,$B$3:$B$722,$B1144)*SUMIFS(Calculations!$E$3:$E$53,Calculations!$A$3:$A$53,$B1144)</f>
        <v/>
      </c>
    </row>
    <row r="1145" ht="15.75" customHeight="1">
      <c r="B1145" s="31" t="inlineStr">
        <is>
          <t>NH</t>
        </is>
      </c>
      <c r="C1145" s="31" t="inlineStr">
        <is>
          <t>Generation</t>
        </is>
      </c>
      <c r="D1145" s="31" t="inlineStr">
        <is>
          <t>Oil-Gas-Steam</t>
        </is>
      </c>
      <c r="E1145" s="31">
        <f>LOOKUP(D1145,$U$2:$V$15,$V$2:$V$15)</f>
        <v/>
      </c>
      <c r="F1145" s="31">
        <f>F419/SUMIFS(F$3:F$722,$B$3:$B$722,$B1145)*SUMIFS(Calculations!$E$3:$E$53,Calculations!$A$3:$A$53,$B1145)</f>
        <v/>
      </c>
      <c r="G1145" s="31">
        <f>G419/SUMIFS(G$3:G$722,$B$3:$B$722,$B1145)*SUMIFS(Calculations!$E$3:$E$53,Calculations!$A$3:$A$53,$B1145)</f>
        <v/>
      </c>
      <c r="H1145" s="31">
        <f>H419/SUMIFS(H$3:H$722,$B$3:$B$722,$B1145)*SUMIFS(Calculations!$E$3:$E$53,Calculations!$A$3:$A$53,$B1145)</f>
        <v/>
      </c>
      <c r="I1145" s="31">
        <f>I419/SUMIFS(I$3:I$722,$B$3:$B$722,$B1145)*SUMIFS(Calculations!$E$3:$E$53,Calculations!$A$3:$A$53,$B1145)</f>
        <v/>
      </c>
      <c r="J1145" s="31">
        <f>J419/SUMIFS(J$3:J$722,$B$3:$B$722,$B1145)*SUMIFS(Calculations!$E$3:$E$53,Calculations!$A$3:$A$53,$B1145)</f>
        <v/>
      </c>
      <c r="K1145" s="31">
        <f>K419/SUMIFS(K$3:K$722,$B$3:$B$722,$B1145)*SUMIFS(Calculations!$E$3:$E$53,Calculations!$A$3:$A$53,$B1145)</f>
        <v/>
      </c>
      <c r="L1145" s="31">
        <f>L419/SUMIFS(L$3:L$722,$B$3:$B$722,$B1145)*SUMIFS(Calculations!$E$3:$E$53,Calculations!$A$3:$A$53,$B1145)</f>
        <v/>
      </c>
      <c r="M1145" s="31">
        <f>M419/SUMIFS(M$3:M$722,$B$3:$B$722,$B1145)*SUMIFS(Calculations!$E$3:$E$53,Calculations!$A$3:$A$53,$B1145)</f>
        <v/>
      </c>
      <c r="N1145" s="31">
        <f>N419/SUMIFS(N$3:N$722,$B$3:$B$722,$B1145)*SUMIFS(Calculations!$E$3:$E$53,Calculations!$A$3:$A$53,$B1145)</f>
        <v/>
      </c>
      <c r="O1145" s="31">
        <f>O419/SUMIFS(O$3:O$722,$B$3:$B$722,$B1145)*SUMIFS(Calculations!$E$3:$E$53,Calculations!$A$3:$A$53,$B1145)</f>
        <v/>
      </c>
      <c r="P1145" s="31">
        <f>P419/SUMIFS(P$3:P$722,$B$3:$B$722,$B1145)*SUMIFS(Calculations!$E$3:$E$53,Calculations!$A$3:$A$53,$B1145)</f>
        <v/>
      </c>
      <c r="Q1145" s="31">
        <f>Q419/SUMIFS(Q$3:Q$722,$B$3:$B$722,$B1145)*SUMIFS(Calculations!$E$3:$E$53,Calculations!$A$3:$A$53,$B1145)</f>
        <v/>
      </c>
      <c r="R1145" s="31">
        <f>R419/SUMIFS(R$3:R$722,$B$3:$B$722,$B1145)*SUMIFS(Calculations!$E$3:$E$53,Calculations!$A$3:$A$53,$B1145)</f>
        <v/>
      </c>
    </row>
    <row r="1146" ht="15.75" customHeight="1">
      <c r="B1146" s="31" t="inlineStr">
        <is>
          <t>NH</t>
        </is>
      </c>
      <c r="C1146" s="31" t="inlineStr">
        <is>
          <t>Generation</t>
        </is>
      </c>
      <c r="D1146" s="31" t="inlineStr">
        <is>
          <t>Rooftop PV</t>
        </is>
      </c>
      <c r="E1146" s="31">
        <f>LOOKUP(D1146,$U$2:$V$15,$V$2:$V$15)</f>
        <v/>
      </c>
      <c r="F1146" s="31">
        <f>F420/SUMIFS(F$3:F$722,$B$3:$B$722,$B1146)*SUMIFS(Calculations!$E$3:$E$53,Calculations!$A$3:$A$53,$B1146)</f>
        <v/>
      </c>
      <c r="G1146" s="31">
        <f>G420/SUMIFS(G$3:G$722,$B$3:$B$722,$B1146)*SUMIFS(Calculations!$E$3:$E$53,Calculations!$A$3:$A$53,$B1146)</f>
        <v/>
      </c>
      <c r="H1146" s="31">
        <f>H420/SUMIFS(H$3:H$722,$B$3:$B$722,$B1146)*SUMIFS(Calculations!$E$3:$E$53,Calculations!$A$3:$A$53,$B1146)</f>
        <v/>
      </c>
      <c r="I1146" s="31">
        <f>I420/SUMIFS(I$3:I$722,$B$3:$B$722,$B1146)*SUMIFS(Calculations!$E$3:$E$53,Calculations!$A$3:$A$53,$B1146)</f>
        <v/>
      </c>
      <c r="J1146" s="31">
        <f>J420/SUMIFS(J$3:J$722,$B$3:$B$722,$B1146)*SUMIFS(Calculations!$E$3:$E$53,Calculations!$A$3:$A$53,$B1146)</f>
        <v/>
      </c>
      <c r="K1146" s="31">
        <f>K420/SUMIFS(K$3:K$722,$B$3:$B$722,$B1146)*SUMIFS(Calculations!$E$3:$E$53,Calculations!$A$3:$A$53,$B1146)</f>
        <v/>
      </c>
      <c r="L1146" s="31">
        <f>L420/SUMIFS(L$3:L$722,$B$3:$B$722,$B1146)*SUMIFS(Calculations!$E$3:$E$53,Calculations!$A$3:$A$53,$B1146)</f>
        <v/>
      </c>
      <c r="M1146" s="31">
        <f>M420/SUMIFS(M$3:M$722,$B$3:$B$722,$B1146)*SUMIFS(Calculations!$E$3:$E$53,Calculations!$A$3:$A$53,$B1146)</f>
        <v/>
      </c>
      <c r="N1146" s="31">
        <f>N420/SUMIFS(N$3:N$722,$B$3:$B$722,$B1146)*SUMIFS(Calculations!$E$3:$E$53,Calculations!$A$3:$A$53,$B1146)</f>
        <v/>
      </c>
      <c r="O1146" s="31">
        <f>O420/SUMIFS(O$3:O$722,$B$3:$B$722,$B1146)*SUMIFS(Calculations!$E$3:$E$53,Calculations!$A$3:$A$53,$B1146)</f>
        <v/>
      </c>
      <c r="P1146" s="31">
        <f>P420/SUMIFS(P$3:P$722,$B$3:$B$722,$B1146)*SUMIFS(Calculations!$E$3:$E$53,Calculations!$A$3:$A$53,$B1146)</f>
        <v/>
      </c>
      <c r="Q1146" s="31">
        <f>Q420/SUMIFS(Q$3:Q$722,$B$3:$B$722,$B1146)*SUMIFS(Calculations!$E$3:$E$53,Calculations!$A$3:$A$53,$B1146)</f>
        <v/>
      </c>
      <c r="R1146" s="31">
        <f>R420/SUMIFS(R$3:R$722,$B$3:$B$722,$B1146)*SUMIFS(Calculations!$E$3:$E$53,Calculations!$A$3:$A$53,$B1146)</f>
        <v/>
      </c>
    </row>
    <row r="1147" ht="15.75" customHeight="1">
      <c r="B1147" s="31" t="inlineStr">
        <is>
          <t>NH</t>
        </is>
      </c>
      <c r="C1147" s="31" t="inlineStr">
        <is>
          <t>Generation</t>
        </is>
      </c>
      <c r="D1147" s="31" t="inlineStr">
        <is>
          <t>Storage</t>
        </is>
      </c>
      <c r="E1147" s="31">
        <f>LOOKUP(D1147,$U$2:$V$15,$V$2:$V$15)</f>
        <v/>
      </c>
      <c r="F1147" s="31">
        <f>F421/SUMIFS(F$3:F$722,$B$3:$B$722,$B1147)*SUMIFS(Calculations!$E$3:$E$53,Calculations!$A$3:$A$53,$B1147)</f>
        <v/>
      </c>
      <c r="G1147" s="31">
        <f>G421/SUMIFS(G$3:G$722,$B$3:$B$722,$B1147)*SUMIFS(Calculations!$E$3:$E$53,Calculations!$A$3:$A$53,$B1147)</f>
        <v/>
      </c>
      <c r="H1147" s="31">
        <f>H421/SUMIFS(H$3:H$722,$B$3:$B$722,$B1147)*SUMIFS(Calculations!$E$3:$E$53,Calculations!$A$3:$A$53,$B1147)</f>
        <v/>
      </c>
      <c r="I1147" s="31">
        <f>I421/SUMIFS(I$3:I$722,$B$3:$B$722,$B1147)*SUMIFS(Calculations!$E$3:$E$53,Calculations!$A$3:$A$53,$B1147)</f>
        <v/>
      </c>
      <c r="J1147" s="31">
        <f>J421/SUMIFS(J$3:J$722,$B$3:$B$722,$B1147)*SUMIFS(Calculations!$E$3:$E$53,Calculations!$A$3:$A$53,$B1147)</f>
        <v/>
      </c>
      <c r="K1147" s="31">
        <f>K421/SUMIFS(K$3:K$722,$B$3:$B$722,$B1147)*SUMIFS(Calculations!$E$3:$E$53,Calculations!$A$3:$A$53,$B1147)</f>
        <v/>
      </c>
      <c r="L1147" s="31">
        <f>L421/SUMIFS(L$3:L$722,$B$3:$B$722,$B1147)*SUMIFS(Calculations!$E$3:$E$53,Calculations!$A$3:$A$53,$B1147)</f>
        <v/>
      </c>
      <c r="M1147" s="31">
        <f>M421/SUMIFS(M$3:M$722,$B$3:$B$722,$B1147)*SUMIFS(Calculations!$E$3:$E$53,Calculations!$A$3:$A$53,$B1147)</f>
        <v/>
      </c>
      <c r="N1147" s="31">
        <f>N421/SUMIFS(N$3:N$722,$B$3:$B$722,$B1147)*SUMIFS(Calculations!$E$3:$E$53,Calculations!$A$3:$A$53,$B1147)</f>
        <v/>
      </c>
      <c r="O1147" s="31">
        <f>O421/SUMIFS(O$3:O$722,$B$3:$B$722,$B1147)*SUMIFS(Calculations!$E$3:$E$53,Calculations!$A$3:$A$53,$B1147)</f>
        <v/>
      </c>
      <c r="P1147" s="31">
        <f>P421/SUMIFS(P$3:P$722,$B$3:$B$722,$B1147)*SUMIFS(Calculations!$E$3:$E$53,Calculations!$A$3:$A$53,$B1147)</f>
        <v/>
      </c>
      <c r="Q1147" s="31">
        <f>Q421/SUMIFS(Q$3:Q$722,$B$3:$B$722,$B1147)*SUMIFS(Calculations!$E$3:$E$53,Calculations!$A$3:$A$53,$B1147)</f>
        <v/>
      </c>
      <c r="R1147" s="31">
        <f>R421/SUMIFS(R$3:R$722,$B$3:$B$722,$B1147)*SUMIFS(Calculations!$E$3:$E$53,Calculations!$A$3:$A$53,$B1147)</f>
        <v/>
      </c>
    </row>
    <row r="1148" ht="15.75" customHeight="1">
      <c r="B1148" s="31" t="inlineStr">
        <is>
          <t>NH</t>
        </is>
      </c>
      <c r="C1148" s="31" t="inlineStr">
        <is>
          <t>Generation</t>
        </is>
      </c>
      <c r="D1148" s="31" t="inlineStr">
        <is>
          <t>Utility PV</t>
        </is>
      </c>
      <c r="E1148" s="31">
        <f>LOOKUP(D1148,$U$2:$V$15,$V$2:$V$15)</f>
        <v/>
      </c>
      <c r="F1148" s="31">
        <f>F422/SUMIFS(F$3:F$722,$B$3:$B$722,$B1148)*SUMIFS(Calculations!$E$3:$E$53,Calculations!$A$3:$A$53,$B1148)</f>
        <v/>
      </c>
      <c r="G1148" s="31">
        <f>G422/SUMIFS(G$3:G$722,$B$3:$B$722,$B1148)*SUMIFS(Calculations!$E$3:$E$53,Calculations!$A$3:$A$53,$B1148)</f>
        <v/>
      </c>
      <c r="H1148" s="31">
        <f>H422/SUMIFS(H$3:H$722,$B$3:$B$722,$B1148)*SUMIFS(Calculations!$E$3:$E$53,Calculations!$A$3:$A$53,$B1148)</f>
        <v/>
      </c>
      <c r="I1148" s="31">
        <f>I422/SUMIFS(I$3:I$722,$B$3:$B$722,$B1148)*SUMIFS(Calculations!$E$3:$E$53,Calculations!$A$3:$A$53,$B1148)</f>
        <v/>
      </c>
      <c r="J1148" s="31">
        <f>J422/SUMIFS(J$3:J$722,$B$3:$B$722,$B1148)*SUMIFS(Calculations!$E$3:$E$53,Calculations!$A$3:$A$53,$B1148)</f>
        <v/>
      </c>
      <c r="K1148" s="31">
        <f>K422/SUMIFS(K$3:K$722,$B$3:$B$722,$B1148)*SUMIFS(Calculations!$E$3:$E$53,Calculations!$A$3:$A$53,$B1148)</f>
        <v/>
      </c>
      <c r="L1148" s="31">
        <f>L422/SUMIFS(L$3:L$722,$B$3:$B$722,$B1148)*SUMIFS(Calculations!$E$3:$E$53,Calculations!$A$3:$A$53,$B1148)</f>
        <v/>
      </c>
      <c r="M1148" s="31">
        <f>M422/SUMIFS(M$3:M$722,$B$3:$B$722,$B1148)*SUMIFS(Calculations!$E$3:$E$53,Calculations!$A$3:$A$53,$B1148)</f>
        <v/>
      </c>
      <c r="N1148" s="31">
        <f>N422/SUMIFS(N$3:N$722,$B$3:$B$722,$B1148)*SUMIFS(Calculations!$E$3:$E$53,Calculations!$A$3:$A$53,$B1148)</f>
        <v/>
      </c>
      <c r="O1148" s="31">
        <f>O422/SUMIFS(O$3:O$722,$B$3:$B$722,$B1148)*SUMIFS(Calculations!$E$3:$E$53,Calculations!$A$3:$A$53,$B1148)</f>
        <v/>
      </c>
      <c r="P1148" s="31">
        <f>P422/SUMIFS(P$3:P$722,$B$3:$B$722,$B1148)*SUMIFS(Calculations!$E$3:$E$53,Calculations!$A$3:$A$53,$B1148)</f>
        <v/>
      </c>
      <c r="Q1148" s="31">
        <f>Q422/SUMIFS(Q$3:Q$722,$B$3:$B$722,$B1148)*SUMIFS(Calculations!$E$3:$E$53,Calculations!$A$3:$A$53,$B1148)</f>
        <v/>
      </c>
      <c r="R1148" s="31">
        <f>R422/SUMIFS(R$3:R$722,$B$3:$B$722,$B1148)*SUMIFS(Calculations!$E$3:$E$53,Calculations!$A$3:$A$53,$B1148)</f>
        <v/>
      </c>
    </row>
    <row r="1149" ht="15.75" customHeight="1">
      <c r="B1149" s="31" t="inlineStr">
        <is>
          <t>NJ</t>
        </is>
      </c>
      <c r="C1149" s="31" t="inlineStr">
        <is>
          <t>Generation</t>
        </is>
      </c>
      <c r="D1149" s="31" t="inlineStr">
        <is>
          <t>Biopower</t>
        </is>
      </c>
      <c r="E1149" s="31">
        <f>LOOKUP(D1149,$U$2:$V$15,$V$2:$V$15)</f>
        <v/>
      </c>
      <c r="F1149" s="31">
        <f>F423/SUMIFS(F$3:F$722,$B$3:$B$722,$B1149)*SUMIFS(Calculations!$E$3:$E$53,Calculations!$A$3:$A$53,$B1149)</f>
        <v/>
      </c>
      <c r="G1149" s="31">
        <f>G423/SUMIFS(G$3:G$722,$B$3:$B$722,$B1149)*SUMIFS(Calculations!$E$3:$E$53,Calculations!$A$3:$A$53,$B1149)</f>
        <v/>
      </c>
      <c r="H1149" s="31">
        <f>H423/SUMIFS(H$3:H$722,$B$3:$B$722,$B1149)*SUMIFS(Calculations!$E$3:$E$53,Calculations!$A$3:$A$53,$B1149)</f>
        <v/>
      </c>
      <c r="I1149" s="31">
        <f>I423/SUMIFS(I$3:I$722,$B$3:$B$722,$B1149)*SUMIFS(Calculations!$E$3:$E$53,Calculations!$A$3:$A$53,$B1149)</f>
        <v/>
      </c>
      <c r="J1149" s="31">
        <f>J423/SUMIFS(J$3:J$722,$B$3:$B$722,$B1149)*SUMIFS(Calculations!$E$3:$E$53,Calculations!$A$3:$A$53,$B1149)</f>
        <v/>
      </c>
      <c r="K1149" s="31">
        <f>K423/SUMIFS(K$3:K$722,$B$3:$B$722,$B1149)*SUMIFS(Calculations!$E$3:$E$53,Calculations!$A$3:$A$53,$B1149)</f>
        <v/>
      </c>
      <c r="L1149" s="31">
        <f>L423/SUMIFS(L$3:L$722,$B$3:$B$722,$B1149)*SUMIFS(Calculations!$E$3:$E$53,Calculations!$A$3:$A$53,$B1149)</f>
        <v/>
      </c>
      <c r="M1149" s="31">
        <f>M423/SUMIFS(M$3:M$722,$B$3:$B$722,$B1149)*SUMIFS(Calculations!$E$3:$E$53,Calculations!$A$3:$A$53,$B1149)</f>
        <v/>
      </c>
      <c r="N1149" s="31">
        <f>N423/SUMIFS(N$3:N$722,$B$3:$B$722,$B1149)*SUMIFS(Calculations!$E$3:$E$53,Calculations!$A$3:$A$53,$B1149)</f>
        <v/>
      </c>
      <c r="O1149" s="31">
        <f>O423/SUMIFS(O$3:O$722,$B$3:$B$722,$B1149)*SUMIFS(Calculations!$E$3:$E$53,Calculations!$A$3:$A$53,$B1149)</f>
        <v/>
      </c>
      <c r="P1149" s="31">
        <f>P423/SUMIFS(P$3:P$722,$B$3:$B$722,$B1149)*SUMIFS(Calculations!$E$3:$E$53,Calculations!$A$3:$A$53,$B1149)</f>
        <v/>
      </c>
      <c r="Q1149" s="31">
        <f>Q423/SUMIFS(Q$3:Q$722,$B$3:$B$722,$B1149)*SUMIFS(Calculations!$E$3:$E$53,Calculations!$A$3:$A$53,$B1149)</f>
        <v/>
      </c>
      <c r="R1149" s="31">
        <f>R423/SUMIFS(R$3:R$722,$B$3:$B$722,$B1149)*SUMIFS(Calculations!$E$3:$E$53,Calculations!$A$3:$A$53,$B1149)</f>
        <v/>
      </c>
    </row>
    <row r="1150" ht="15.75" customHeight="1">
      <c r="B1150" s="31" t="inlineStr">
        <is>
          <t>NJ</t>
        </is>
      </c>
      <c r="C1150" s="31" t="inlineStr">
        <is>
          <t>Generation</t>
        </is>
      </c>
      <c r="D1150" s="31" t="inlineStr">
        <is>
          <t>Coal</t>
        </is>
      </c>
      <c r="E1150" s="31">
        <f>LOOKUP(D1150,$U$2:$V$15,$V$2:$V$15)</f>
        <v/>
      </c>
      <c r="F1150" s="31">
        <f>F424/SUMIFS(F$3:F$722,$B$3:$B$722,$B1150)*SUMIFS(Calculations!$E$3:$E$53,Calculations!$A$3:$A$53,$B1150)</f>
        <v/>
      </c>
      <c r="G1150" s="31">
        <f>G424/SUMIFS(G$3:G$722,$B$3:$B$722,$B1150)*SUMIFS(Calculations!$E$3:$E$53,Calculations!$A$3:$A$53,$B1150)</f>
        <v/>
      </c>
      <c r="H1150" s="31">
        <f>H424/SUMIFS(H$3:H$722,$B$3:$B$722,$B1150)*SUMIFS(Calculations!$E$3:$E$53,Calculations!$A$3:$A$53,$B1150)</f>
        <v/>
      </c>
      <c r="I1150" s="31">
        <f>I424/SUMIFS(I$3:I$722,$B$3:$B$722,$B1150)*SUMIFS(Calculations!$E$3:$E$53,Calculations!$A$3:$A$53,$B1150)</f>
        <v/>
      </c>
      <c r="J1150" s="31">
        <f>J424/SUMIFS(J$3:J$722,$B$3:$B$722,$B1150)*SUMIFS(Calculations!$E$3:$E$53,Calculations!$A$3:$A$53,$B1150)</f>
        <v/>
      </c>
      <c r="K1150" s="31">
        <f>K424/SUMIFS(K$3:K$722,$B$3:$B$722,$B1150)*SUMIFS(Calculations!$E$3:$E$53,Calculations!$A$3:$A$53,$B1150)</f>
        <v/>
      </c>
      <c r="L1150" s="31">
        <f>L424/SUMIFS(L$3:L$722,$B$3:$B$722,$B1150)*SUMIFS(Calculations!$E$3:$E$53,Calculations!$A$3:$A$53,$B1150)</f>
        <v/>
      </c>
      <c r="M1150" s="31">
        <f>M424/SUMIFS(M$3:M$722,$B$3:$B$722,$B1150)*SUMIFS(Calculations!$E$3:$E$53,Calculations!$A$3:$A$53,$B1150)</f>
        <v/>
      </c>
      <c r="N1150" s="31">
        <f>N424/SUMIFS(N$3:N$722,$B$3:$B$722,$B1150)*SUMIFS(Calculations!$E$3:$E$53,Calculations!$A$3:$A$53,$B1150)</f>
        <v/>
      </c>
      <c r="O1150" s="31">
        <f>O424/SUMIFS(O$3:O$722,$B$3:$B$722,$B1150)*SUMIFS(Calculations!$E$3:$E$53,Calculations!$A$3:$A$53,$B1150)</f>
        <v/>
      </c>
      <c r="P1150" s="31">
        <f>P424/SUMIFS(P$3:P$722,$B$3:$B$722,$B1150)*SUMIFS(Calculations!$E$3:$E$53,Calculations!$A$3:$A$53,$B1150)</f>
        <v/>
      </c>
      <c r="Q1150" s="31">
        <f>Q424/SUMIFS(Q$3:Q$722,$B$3:$B$722,$B1150)*SUMIFS(Calculations!$E$3:$E$53,Calculations!$A$3:$A$53,$B1150)</f>
        <v/>
      </c>
      <c r="R1150" s="31">
        <f>R424/SUMIFS(R$3:R$722,$B$3:$B$722,$B1150)*SUMIFS(Calculations!$E$3:$E$53,Calculations!$A$3:$A$53,$B1150)</f>
        <v/>
      </c>
    </row>
    <row r="1151" ht="15.75" customHeight="1">
      <c r="B1151" s="31" t="inlineStr">
        <is>
          <t>NJ</t>
        </is>
      </c>
      <c r="C1151" s="31" t="inlineStr">
        <is>
          <t>Generation</t>
        </is>
      </c>
      <c r="D1151" s="31" t="inlineStr">
        <is>
          <t>CSP</t>
        </is>
      </c>
      <c r="E1151" s="31">
        <f>LOOKUP(D1151,$U$2:$V$15,$V$2:$V$15)</f>
        <v/>
      </c>
      <c r="F1151" s="31">
        <f>F425/SUMIFS(F$3:F$722,$B$3:$B$722,$B1151)*SUMIFS(Calculations!$E$3:$E$53,Calculations!$A$3:$A$53,$B1151)</f>
        <v/>
      </c>
      <c r="G1151" s="31">
        <f>G425/SUMIFS(G$3:G$722,$B$3:$B$722,$B1151)*SUMIFS(Calculations!$E$3:$E$53,Calculations!$A$3:$A$53,$B1151)</f>
        <v/>
      </c>
      <c r="H1151" s="31">
        <f>H425/SUMIFS(H$3:H$722,$B$3:$B$722,$B1151)*SUMIFS(Calculations!$E$3:$E$53,Calculations!$A$3:$A$53,$B1151)</f>
        <v/>
      </c>
      <c r="I1151" s="31">
        <f>I425/SUMIFS(I$3:I$722,$B$3:$B$722,$B1151)*SUMIFS(Calculations!$E$3:$E$53,Calculations!$A$3:$A$53,$B1151)</f>
        <v/>
      </c>
      <c r="J1151" s="31">
        <f>J425/SUMIFS(J$3:J$722,$B$3:$B$722,$B1151)*SUMIFS(Calculations!$E$3:$E$53,Calculations!$A$3:$A$53,$B1151)</f>
        <v/>
      </c>
      <c r="K1151" s="31">
        <f>K425/SUMIFS(K$3:K$722,$B$3:$B$722,$B1151)*SUMIFS(Calculations!$E$3:$E$53,Calculations!$A$3:$A$53,$B1151)</f>
        <v/>
      </c>
      <c r="L1151" s="31">
        <f>L425/SUMIFS(L$3:L$722,$B$3:$B$722,$B1151)*SUMIFS(Calculations!$E$3:$E$53,Calculations!$A$3:$A$53,$B1151)</f>
        <v/>
      </c>
      <c r="M1151" s="31">
        <f>M425/SUMIFS(M$3:M$722,$B$3:$B$722,$B1151)*SUMIFS(Calculations!$E$3:$E$53,Calculations!$A$3:$A$53,$B1151)</f>
        <v/>
      </c>
      <c r="N1151" s="31">
        <f>N425/SUMIFS(N$3:N$722,$B$3:$B$722,$B1151)*SUMIFS(Calculations!$E$3:$E$53,Calculations!$A$3:$A$53,$B1151)</f>
        <v/>
      </c>
      <c r="O1151" s="31">
        <f>O425/SUMIFS(O$3:O$722,$B$3:$B$722,$B1151)*SUMIFS(Calculations!$E$3:$E$53,Calculations!$A$3:$A$53,$B1151)</f>
        <v/>
      </c>
      <c r="P1151" s="31">
        <f>P425/SUMIFS(P$3:P$722,$B$3:$B$722,$B1151)*SUMIFS(Calculations!$E$3:$E$53,Calculations!$A$3:$A$53,$B1151)</f>
        <v/>
      </c>
      <c r="Q1151" s="31">
        <f>Q425/SUMIFS(Q$3:Q$722,$B$3:$B$722,$B1151)*SUMIFS(Calculations!$E$3:$E$53,Calculations!$A$3:$A$53,$B1151)</f>
        <v/>
      </c>
      <c r="R1151" s="31">
        <f>R425/SUMIFS(R$3:R$722,$B$3:$B$722,$B1151)*SUMIFS(Calculations!$E$3:$E$53,Calculations!$A$3:$A$53,$B1151)</f>
        <v/>
      </c>
    </row>
    <row r="1152" ht="15.75" customHeight="1">
      <c r="B1152" s="31" t="inlineStr">
        <is>
          <t>NJ</t>
        </is>
      </c>
      <c r="C1152" s="31" t="inlineStr">
        <is>
          <t>Generation</t>
        </is>
      </c>
      <c r="D1152" s="31" t="inlineStr">
        <is>
          <t>Geothermal</t>
        </is>
      </c>
      <c r="E1152" s="31">
        <f>LOOKUP(D1152,$U$2:$V$15,$V$2:$V$15)</f>
        <v/>
      </c>
      <c r="F1152" s="31">
        <f>F426/SUMIFS(F$3:F$722,$B$3:$B$722,$B1152)*SUMIFS(Calculations!$E$3:$E$53,Calculations!$A$3:$A$53,$B1152)</f>
        <v/>
      </c>
      <c r="G1152" s="31">
        <f>G426/SUMIFS(G$3:G$722,$B$3:$B$722,$B1152)*SUMIFS(Calculations!$E$3:$E$53,Calculations!$A$3:$A$53,$B1152)</f>
        <v/>
      </c>
      <c r="H1152" s="31">
        <f>H426/SUMIFS(H$3:H$722,$B$3:$B$722,$B1152)*SUMIFS(Calculations!$E$3:$E$53,Calculations!$A$3:$A$53,$B1152)</f>
        <v/>
      </c>
      <c r="I1152" s="31">
        <f>I426/SUMIFS(I$3:I$722,$B$3:$B$722,$B1152)*SUMIFS(Calculations!$E$3:$E$53,Calculations!$A$3:$A$53,$B1152)</f>
        <v/>
      </c>
      <c r="J1152" s="31">
        <f>J426/SUMIFS(J$3:J$722,$B$3:$B$722,$B1152)*SUMIFS(Calculations!$E$3:$E$53,Calculations!$A$3:$A$53,$B1152)</f>
        <v/>
      </c>
      <c r="K1152" s="31">
        <f>K426/SUMIFS(K$3:K$722,$B$3:$B$722,$B1152)*SUMIFS(Calculations!$E$3:$E$53,Calculations!$A$3:$A$53,$B1152)</f>
        <v/>
      </c>
      <c r="L1152" s="31">
        <f>L426/SUMIFS(L$3:L$722,$B$3:$B$722,$B1152)*SUMIFS(Calculations!$E$3:$E$53,Calculations!$A$3:$A$53,$B1152)</f>
        <v/>
      </c>
      <c r="M1152" s="31">
        <f>M426/SUMIFS(M$3:M$722,$B$3:$B$722,$B1152)*SUMIFS(Calculations!$E$3:$E$53,Calculations!$A$3:$A$53,$B1152)</f>
        <v/>
      </c>
      <c r="N1152" s="31">
        <f>N426/SUMIFS(N$3:N$722,$B$3:$B$722,$B1152)*SUMIFS(Calculations!$E$3:$E$53,Calculations!$A$3:$A$53,$B1152)</f>
        <v/>
      </c>
      <c r="O1152" s="31">
        <f>O426/SUMIFS(O$3:O$722,$B$3:$B$722,$B1152)*SUMIFS(Calculations!$E$3:$E$53,Calculations!$A$3:$A$53,$B1152)</f>
        <v/>
      </c>
      <c r="P1152" s="31">
        <f>P426/SUMIFS(P$3:P$722,$B$3:$B$722,$B1152)*SUMIFS(Calculations!$E$3:$E$53,Calculations!$A$3:$A$53,$B1152)</f>
        <v/>
      </c>
      <c r="Q1152" s="31">
        <f>Q426/SUMIFS(Q$3:Q$722,$B$3:$B$722,$B1152)*SUMIFS(Calculations!$E$3:$E$53,Calculations!$A$3:$A$53,$B1152)</f>
        <v/>
      </c>
      <c r="R1152" s="31">
        <f>R426/SUMIFS(R$3:R$722,$B$3:$B$722,$B1152)*SUMIFS(Calculations!$E$3:$E$53,Calculations!$A$3:$A$53,$B1152)</f>
        <v/>
      </c>
    </row>
    <row r="1153" ht="15.75" customHeight="1">
      <c r="B1153" s="31" t="inlineStr">
        <is>
          <t>NJ</t>
        </is>
      </c>
      <c r="C1153" s="31" t="inlineStr">
        <is>
          <t>Generation</t>
        </is>
      </c>
      <c r="D1153" s="31" t="inlineStr">
        <is>
          <t>Hydro</t>
        </is>
      </c>
      <c r="E1153" s="31">
        <f>LOOKUP(D1153,$U$2:$V$15,$V$2:$V$15)</f>
        <v/>
      </c>
      <c r="F1153" s="31">
        <f>F427/SUMIFS(F$3:F$722,$B$3:$B$722,$B1153)*SUMIFS(Calculations!$E$3:$E$53,Calculations!$A$3:$A$53,$B1153)</f>
        <v/>
      </c>
      <c r="G1153" s="31">
        <f>G427/SUMIFS(G$3:G$722,$B$3:$B$722,$B1153)*SUMIFS(Calculations!$E$3:$E$53,Calculations!$A$3:$A$53,$B1153)</f>
        <v/>
      </c>
      <c r="H1153" s="31">
        <f>H427/SUMIFS(H$3:H$722,$B$3:$B$722,$B1153)*SUMIFS(Calculations!$E$3:$E$53,Calculations!$A$3:$A$53,$B1153)</f>
        <v/>
      </c>
      <c r="I1153" s="31">
        <f>I427/SUMIFS(I$3:I$722,$B$3:$B$722,$B1153)*SUMIFS(Calculations!$E$3:$E$53,Calculations!$A$3:$A$53,$B1153)</f>
        <v/>
      </c>
      <c r="J1153" s="31">
        <f>J427/SUMIFS(J$3:J$722,$B$3:$B$722,$B1153)*SUMIFS(Calculations!$E$3:$E$53,Calculations!$A$3:$A$53,$B1153)</f>
        <v/>
      </c>
      <c r="K1153" s="31">
        <f>K427/SUMIFS(K$3:K$722,$B$3:$B$722,$B1153)*SUMIFS(Calculations!$E$3:$E$53,Calculations!$A$3:$A$53,$B1153)</f>
        <v/>
      </c>
      <c r="L1153" s="31">
        <f>L427/SUMIFS(L$3:L$722,$B$3:$B$722,$B1153)*SUMIFS(Calculations!$E$3:$E$53,Calculations!$A$3:$A$53,$B1153)</f>
        <v/>
      </c>
      <c r="M1153" s="31">
        <f>M427/SUMIFS(M$3:M$722,$B$3:$B$722,$B1153)*SUMIFS(Calculations!$E$3:$E$53,Calculations!$A$3:$A$53,$B1153)</f>
        <v/>
      </c>
      <c r="N1153" s="31">
        <f>N427/SUMIFS(N$3:N$722,$B$3:$B$722,$B1153)*SUMIFS(Calculations!$E$3:$E$53,Calculations!$A$3:$A$53,$B1153)</f>
        <v/>
      </c>
      <c r="O1153" s="31">
        <f>O427/SUMIFS(O$3:O$722,$B$3:$B$722,$B1153)*SUMIFS(Calculations!$E$3:$E$53,Calculations!$A$3:$A$53,$B1153)</f>
        <v/>
      </c>
      <c r="P1153" s="31">
        <f>P427/SUMIFS(P$3:P$722,$B$3:$B$722,$B1153)*SUMIFS(Calculations!$E$3:$E$53,Calculations!$A$3:$A$53,$B1153)</f>
        <v/>
      </c>
      <c r="Q1153" s="31">
        <f>Q427/SUMIFS(Q$3:Q$722,$B$3:$B$722,$B1153)*SUMIFS(Calculations!$E$3:$E$53,Calculations!$A$3:$A$53,$B1153)</f>
        <v/>
      </c>
      <c r="R1153" s="31">
        <f>R427/SUMIFS(R$3:R$722,$B$3:$B$722,$B1153)*SUMIFS(Calculations!$E$3:$E$53,Calculations!$A$3:$A$53,$B1153)</f>
        <v/>
      </c>
    </row>
    <row r="1154" ht="15.75" customHeight="1">
      <c r="B1154" s="31" t="inlineStr">
        <is>
          <t>NJ</t>
        </is>
      </c>
      <c r="C1154" s="31" t="inlineStr">
        <is>
          <t>Generation</t>
        </is>
      </c>
      <c r="D1154" s="31" t="inlineStr">
        <is>
          <t>Imports</t>
        </is>
      </c>
      <c r="E1154" s="31">
        <f>LOOKUP(D1154,$U$2:$V$15,$V$2:$V$15)</f>
        <v/>
      </c>
      <c r="F1154" s="31">
        <f>F428/SUMIFS(F$3:F$722,$B$3:$B$722,$B1154)*SUMIFS(Calculations!$E$3:$E$53,Calculations!$A$3:$A$53,$B1154)</f>
        <v/>
      </c>
      <c r="G1154" s="31">
        <f>G428/SUMIFS(G$3:G$722,$B$3:$B$722,$B1154)*SUMIFS(Calculations!$E$3:$E$53,Calculations!$A$3:$A$53,$B1154)</f>
        <v/>
      </c>
      <c r="H1154" s="31">
        <f>H428/SUMIFS(H$3:H$722,$B$3:$B$722,$B1154)*SUMIFS(Calculations!$E$3:$E$53,Calculations!$A$3:$A$53,$B1154)</f>
        <v/>
      </c>
      <c r="I1154" s="31">
        <f>I428/SUMIFS(I$3:I$722,$B$3:$B$722,$B1154)*SUMIFS(Calculations!$E$3:$E$53,Calculations!$A$3:$A$53,$B1154)</f>
        <v/>
      </c>
      <c r="J1154" s="31">
        <f>J428/SUMIFS(J$3:J$722,$B$3:$B$722,$B1154)*SUMIFS(Calculations!$E$3:$E$53,Calculations!$A$3:$A$53,$B1154)</f>
        <v/>
      </c>
      <c r="K1154" s="31">
        <f>K428/SUMIFS(K$3:K$722,$B$3:$B$722,$B1154)*SUMIFS(Calculations!$E$3:$E$53,Calculations!$A$3:$A$53,$B1154)</f>
        <v/>
      </c>
      <c r="L1154" s="31">
        <f>L428/SUMIFS(L$3:L$722,$B$3:$B$722,$B1154)*SUMIFS(Calculations!$E$3:$E$53,Calculations!$A$3:$A$53,$B1154)</f>
        <v/>
      </c>
      <c r="M1154" s="31">
        <f>M428/SUMIFS(M$3:M$722,$B$3:$B$722,$B1154)*SUMIFS(Calculations!$E$3:$E$53,Calculations!$A$3:$A$53,$B1154)</f>
        <v/>
      </c>
      <c r="N1154" s="31">
        <f>N428/SUMIFS(N$3:N$722,$B$3:$B$722,$B1154)*SUMIFS(Calculations!$E$3:$E$53,Calculations!$A$3:$A$53,$B1154)</f>
        <v/>
      </c>
      <c r="O1154" s="31">
        <f>O428/SUMIFS(O$3:O$722,$B$3:$B$722,$B1154)*SUMIFS(Calculations!$E$3:$E$53,Calculations!$A$3:$A$53,$B1154)</f>
        <v/>
      </c>
      <c r="P1154" s="31">
        <f>P428/SUMIFS(P$3:P$722,$B$3:$B$722,$B1154)*SUMIFS(Calculations!$E$3:$E$53,Calculations!$A$3:$A$53,$B1154)</f>
        <v/>
      </c>
      <c r="Q1154" s="31">
        <f>Q428/SUMIFS(Q$3:Q$722,$B$3:$B$722,$B1154)*SUMIFS(Calculations!$E$3:$E$53,Calculations!$A$3:$A$53,$B1154)</f>
        <v/>
      </c>
      <c r="R1154" s="31">
        <f>R428/SUMIFS(R$3:R$722,$B$3:$B$722,$B1154)*SUMIFS(Calculations!$E$3:$E$53,Calculations!$A$3:$A$53,$B1154)</f>
        <v/>
      </c>
    </row>
    <row r="1155" ht="15.75" customHeight="1">
      <c r="B1155" s="31" t="inlineStr">
        <is>
          <t>NJ</t>
        </is>
      </c>
      <c r="C1155" s="31" t="inlineStr">
        <is>
          <t>Generation</t>
        </is>
      </c>
      <c r="D1155" s="31" t="inlineStr">
        <is>
          <t>Land-based Wind</t>
        </is>
      </c>
      <c r="E1155" s="31">
        <f>LOOKUP(D1155,$U$2:$V$15,$V$2:$V$15)</f>
        <v/>
      </c>
      <c r="F1155" s="31">
        <f>F429/SUMIFS(F$3:F$722,$B$3:$B$722,$B1155)*SUMIFS(Calculations!$E$3:$E$53,Calculations!$A$3:$A$53,$B1155)</f>
        <v/>
      </c>
      <c r="G1155" s="31">
        <f>G429/SUMIFS(G$3:G$722,$B$3:$B$722,$B1155)*SUMIFS(Calculations!$E$3:$E$53,Calculations!$A$3:$A$53,$B1155)</f>
        <v/>
      </c>
      <c r="H1155" s="31">
        <f>H429/SUMIFS(H$3:H$722,$B$3:$B$722,$B1155)*SUMIFS(Calculations!$E$3:$E$53,Calculations!$A$3:$A$53,$B1155)</f>
        <v/>
      </c>
      <c r="I1155" s="31">
        <f>I429/SUMIFS(I$3:I$722,$B$3:$B$722,$B1155)*SUMIFS(Calculations!$E$3:$E$53,Calculations!$A$3:$A$53,$B1155)</f>
        <v/>
      </c>
      <c r="J1155" s="31">
        <f>J429/SUMIFS(J$3:J$722,$B$3:$B$722,$B1155)*SUMIFS(Calculations!$E$3:$E$53,Calculations!$A$3:$A$53,$B1155)</f>
        <v/>
      </c>
      <c r="K1155" s="31">
        <f>K429/SUMIFS(K$3:K$722,$B$3:$B$722,$B1155)*SUMIFS(Calculations!$E$3:$E$53,Calculations!$A$3:$A$53,$B1155)</f>
        <v/>
      </c>
      <c r="L1155" s="31">
        <f>L429/SUMIFS(L$3:L$722,$B$3:$B$722,$B1155)*SUMIFS(Calculations!$E$3:$E$53,Calculations!$A$3:$A$53,$B1155)</f>
        <v/>
      </c>
      <c r="M1155" s="31">
        <f>M429/SUMIFS(M$3:M$722,$B$3:$B$722,$B1155)*SUMIFS(Calculations!$E$3:$E$53,Calculations!$A$3:$A$53,$B1155)</f>
        <v/>
      </c>
      <c r="N1155" s="31">
        <f>N429/SUMIFS(N$3:N$722,$B$3:$B$722,$B1155)*SUMIFS(Calculations!$E$3:$E$53,Calculations!$A$3:$A$53,$B1155)</f>
        <v/>
      </c>
      <c r="O1155" s="31">
        <f>O429/SUMIFS(O$3:O$722,$B$3:$B$722,$B1155)*SUMIFS(Calculations!$E$3:$E$53,Calculations!$A$3:$A$53,$B1155)</f>
        <v/>
      </c>
      <c r="P1155" s="31">
        <f>P429/SUMIFS(P$3:P$722,$B$3:$B$722,$B1155)*SUMIFS(Calculations!$E$3:$E$53,Calculations!$A$3:$A$53,$B1155)</f>
        <v/>
      </c>
      <c r="Q1155" s="31">
        <f>Q429/SUMIFS(Q$3:Q$722,$B$3:$B$722,$B1155)*SUMIFS(Calculations!$E$3:$E$53,Calculations!$A$3:$A$53,$B1155)</f>
        <v/>
      </c>
      <c r="R1155" s="31">
        <f>R429/SUMIFS(R$3:R$722,$B$3:$B$722,$B1155)*SUMIFS(Calculations!$E$3:$E$53,Calculations!$A$3:$A$53,$B1155)</f>
        <v/>
      </c>
    </row>
    <row r="1156" ht="15.75" customHeight="1">
      <c r="B1156" s="31" t="inlineStr">
        <is>
          <t>NJ</t>
        </is>
      </c>
      <c r="C1156" s="31" t="inlineStr">
        <is>
          <t>Generation</t>
        </is>
      </c>
      <c r="D1156" s="31" t="inlineStr">
        <is>
          <t>NG-CC</t>
        </is>
      </c>
      <c r="E1156" s="31">
        <f>LOOKUP(D1156,$U$2:$V$15,$V$2:$V$15)</f>
        <v/>
      </c>
      <c r="F1156" s="31">
        <f>F430/SUMIFS(F$3:F$722,$B$3:$B$722,$B1156)*SUMIFS(Calculations!$E$3:$E$53,Calculations!$A$3:$A$53,$B1156)</f>
        <v/>
      </c>
      <c r="G1156" s="31">
        <f>G430/SUMIFS(G$3:G$722,$B$3:$B$722,$B1156)*SUMIFS(Calculations!$E$3:$E$53,Calculations!$A$3:$A$53,$B1156)</f>
        <v/>
      </c>
      <c r="H1156" s="31">
        <f>H430/SUMIFS(H$3:H$722,$B$3:$B$722,$B1156)*SUMIFS(Calculations!$E$3:$E$53,Calculations!$A$3:$A$53,$B1156)</f>
        <v/>
      </c>
      <c r="I1156" s="31">
        <f>I430/SUMIFS(I$3:I$722,$B$3:$B$722,$B1156)*SUMIFS(Calculations!$E$3:$E$53,Calculations!$A$3:$A$53,$B1156)</f>
        <v/>
      </c>
      <c r="J1156" s="31">
        <f>J430/SUMIFS(J$3:J$722,$B$3:$B$722,$B1156)*SUMIFS(Calculations!$E$3:$E$53,Calculations!$A$3:$A$53,$B1156)</f>
        <v/>
      </c>
      <c r="K1156" s="31">
        <f>K430/SUMIFS(K$3:K$722,$B$3:$B$722,$B1156)*SUMIFS(Calculations!$E$3:$E$53,Calculations!$A$3:$A$53,$B1156)</f>
        <v/>
      </c>
      <c r="L1156" s="31">
        <f>L430/SUMIFS(L$3:L$722,$B$3:$B$722,$B1156)*SUMIFS(Calculations!$E$3:$E$53,Calculations!$A$3:$A$53,$B1156)</f>
        <v/>
      </c>
      <c r="M1156" s="31">
        <f>M430/SUMIFS(M$3:M$722,$B$3:$B$722,$B1156)*SUMIFS(Calculations!$E$3:$E$53,Calculations!$A$3:$A$53,$B1156)</f>
        <v/>
      </c>
      <c r="N1156" s="31">
        <f>N430/SUMIFS(N$3:N$722,$B$3:$B$722,$B1156)*SUMIFS(Calculations!$E$3:$E$53,Calculations!$A$3:$A$53,$B1156)</f>
        <v/>
      </c>
      <c r="O1156" s="31">
        <f>O430/SUMIFS(O$3:O$722,$B$3:$B$722,$B1156)*SUMIFS(Calculations!$E$3:$E$53,Calculations!$A$3:$A$53,$B1156)</f>
        <v/>
      </c>
      <c r="P1156" s="31">
        <f>P430/SUMIFS(P$3:P$722,$B$3:$B$722,$B1156)*SUMIFS(Calculations!$E$3:$E$53,Calculations!$A$3:$A$53,$B1156)</f>
        <v/>
      </c>
      <c r="Q1156" s="31">
        <f>Q430/SUMIFS(Q$3:Q$722,$B$3:$B$722,$B1156)*SUMIFS(Calculations!$E$3:$E$53,Calculations!$A$3:$A$53,$B1156)</f>
        <v/>
      </c>
      <c r="R1156" s="31">
        <f>R430/SUMIFS(R$3:R$722,$B$3:$B$722,$B1156)*SUMIFS(Calculations!$E$3:$E$53,Calculations!$A$3:$A$53,$B1156)</f>
        <v/>
      </c>
    </row>
    <row r="1157" ht="15.75" customHeight="1">
      <c r="B1157" s="31" t="inlineStr">
        <is>
          <t>NJ</t>
        </is>
      </c>
      <c r="C1157" s="31" t="inlineStr">
        <is>
          <t>Generation</t>
        </is>
      </c>
      <c r="D1157" s="31" t="inlineStr">
        <is>
          <t>NG-CT</t>
        </is>
      </c>
      <c r="E1157" s="31">
        <f>LOOKUP(D1157,$U$2:$V$15,$V$2:$V$15)</f>
        <v/>
      </c>
      <c r="F1157" s="31">
        <f>F431/SUMIFS(F$3:F$722,$B$3:$B$722,$B1157)*SUMIFS(Calculations!$E$3:$E$53,Calculations!$A$3:$A$53,$B1157)</f>
        <v/>
      </c>
      <c r="G1157" s="31">
        <f>G431/SUMIFS(G$3:G$722,$B$3:$B$722,$B1157)*SUMIFS(Calculations!$E$3:$E$53,Calculations!$A$3:$A$53,$B1157)</f>
        <v/>
      </c>
      <c r="H1157" s="31">
        <f>H431/SUMIFS(H$3:H$722,$B$3:$B$722,$B1157)*SUMIFS(Calculations!$E$3:$E$53,Calculations!$A$3:$A$53,$B1157)</f>
        <v/>
      </c>
      <c r="I1157" s="31">
        <f>I431/SUMIFS(I$3:I$722,$B$3:$B$722,$B1157)*SUMIFS(Calculations!$E$3:$E$53,Calculations!$A$3:$A$53,$B1157)</f>
        <v/>
      </c>
      <c r="J1157" s="31">
        <f>J431/SUMIFS(J$3:J$722,$B$3:$B$722,$B1157)*SUMIFS(Calculations!$E$3:$E$53,Calculations!$A$3:$A$53,$B1157)</f>
        <v/>
      </c>
      <c r="K1157" s="31">
        <f>K431/SUMIFS(K$3:K$722,$B$3:$B$722,$B1157)*SUMIFS(Calculations!$E$3:$E$53,Calculations!$A$3:$A$53,$B1157)</f>
        <v/>
      </c>
      <c r="L1157" s="31">
        <f>L431/SUMIFS(L$3:L$722,$B$3:$B$722,$B1157)*SUMIFS(Calculations!$E$3:$E$53,Calculations!$A$3:$A$53,$B1157)</f>
        <v/>
      </c>
      <c r="M1157" s="31">
        <f>M431/SUMIFS(M$3:M$722,$B$3:$B$722,$B1157)*SUMIFS(Calculations!$E$3:$E$53,Calculations!$A$3:$A$53,$B1157)</f>
        <v/>
      </c>
      <c r="N1157" s="31">
        <f>N431/SUMIFS(N$3:N$722,$B$3:$B$722,$B1157)*SUMIFS(Calculations!$E$3:$E$53,Calculations!$A$3:$A$53,$B1157)</f>
        <v/>
      </c>
      <c r="O1157" s="31">
        <f>O431/SUMIFS(O$3:O$722,$B$3:$B$722,$B1157)*SUMIFS(Calculations!$E$3:$E$53,Calculations!$A$3:$A$53,$B1157)</f>
        <v/>
      </c>
      <c r="P1157" s="31">
        <f>P431/SUMIFS(P$3:P$722,$B$3:$B$722,$B1157)*SUMIFS(Calculations!$E$3:$E$53,Calculations!$A$3:$A$53,$B1157)</f>
        <v/>
      </c>
      <c r="Q1157" s="31">
        <f>Q431/SUMIFS(Q$3:Q$722,$B$3:$B$722,$B1157)*SUMIFS(Calculations!$E$3:$E$53,Calculations!$A$3:$A$53,$B1157)</f>
        <v/>
      </c>
      <c r="R1157" s="31">
        <f>R431/SUMIFS(R$3:R$722,$B$3:$B$722,$B1157)*SUMIFS(Calculations!$E$3:$E$53,Calculations!$A$3:$A$53,$B1157)</f>
        <v/>
      </c>
    </row>
    <row r="1158" ht="15.75" customHeight="1">
      <c r="B1158" s="31" t="inlineStr">
        <is>
          <t>NJ</t>
        </is>
      </c>
      <c r="C1158" s="31" t="inlineStr">
        <is>
          <t>Generation</t>
        </is>
      </c>
      <c r="D1158" s="31" t="inlineStr">
        <is>
          <t>Nuclear</t>
        </is>
      </c>
      <c r="E1158" s="31">
        <f>LOOKUP(D1158,$U$2:$V$15,$V$2:$V$15)</f>
        <v/>
      </c>
      <c r="F1158" s="31">
        <f>F432/SUMIFS(F$3:F$722,$B$3:$B$722,$B1158)*SUMIFS(Calculations!$E$3:$E$53,Calculations!$A$3:$A$53,$B1158)</f>
        <v/>
      </c>
      <c r="G1158" s="31">
        <f>G432/SUMIFS(G$3:G$722,$B$3:$B$722,$B1158)*SUMIFS(Calculations!$E$3:$E$53,Calculations!$A$3:$A$53,$B1158)</f>
        <v/>
      </c>
      <c r="H1158" s="31">
        <f>H432/SUMIFS(H$3:H$722,$B$3:$B$722,$B1158)*SUMIFS(Calculations!$E$3:$E$53,Calculations!$A$3:$A$53,$B1158)</f>
        <v/>
      </c>
      <c r="I1158" s="31">
        <f>I432/SUMIFS(I$3:I$722,$B$3:$B$722,$B1158)*SUMIFS(Calculations!$E$3:$E$53,Calculations!$A$3:$A$53,$B1158)</f>
        <v/>
      </c>
      <c r="J1158" s="31">
        <f>J432/SUMIFS(J$3:J$722,$B$3:$B$722,$B1158)*SUMIFS(Calculations!$E$3:$E$53,Calculations!$A$3:$A$53,$B1158)</f>
        <v/>
      </c>
      <c r="K1158" s="31">
        <f>K432/SUMIFS(K$3:K$722,$B$3:$B$722,$B1158)*SUMIFS(Calculations!$E$3:$E$53,Calculations!$A$3:$A$53,$B1158)</f>
        <v/>
      </c>
      <c r="L1158" s="31">
        <f>L432/SUMIFS(L$3:L$722,$B$3:$B$722,$B1158)*SUMIFS(Calculations!$E$3:$E$53,Calculations!$A$3:$A$53,$B1158)</f>
        <v/>
      </c>
      <c r="M1158" s="31">
        <f>M432/SUMIFS(M$3:M$722,$B$3:$B$722,$B1158)*SUMIFS(Calculations!$E$3:$E$53,Calculations!$A$3:$A$53,$B1158)</f>
        <v/>
      </c>
      <c r="N1158" s="31">
        <f>N432/SUMIFS(N$3:N$722,$B$3:$B$722,$B1158)*SUMIFS(Calculations!$E$3:$E$53,Calculations!$A$3:$A$53,$B1158)</f>
        <v/>
      </c>
      <c r="O1158" s="31">
        <f>O432/SUMIFS(O$3:O$722,$B$3:$B$722,$B1158)*SUMIFS(Calculations!$E$3:$E$53,Calculations!$A$3:$A$53,$B1158)</f>
        <v/>
      </c>
      <c r="P1158" s="31">
        <f>P432/SUMIFS(P$3:P$722,$B$3:$B$722,$B1158)*SUMIFS(Calculations!$E$3:$E$53,Calculations!$A$3:$A$53,$B1158)</f>
        <v/>
      </c>
      <c r="Q1158" s="31">
        <f>Q432/SUMIFS(Q$3:Q$722,$B$3:$B$722,$B1158)*SUMIFS(Calculations!$E$3:$E$53,Calculations!$A$3:$A$53,$B1158)</f>
        <v/>
      </c>
      <c r="R1158" s="31">
        <f>R432/SUMIFS(R$3:R$722,$B$3:$B$722,$B1158)*SUMIFS(Calculations!$E$3:$E$53,Calculations!$A$3:$A$53,$B1158)</f>
        <v/>
      </c>
    </row>
    <row r="1159" ht="15.75" customHeight="1">
      <c r="B1159" s="31" t="inlineStr">
        <is>
          <t>NJ</t>
        </is>
      </c>
      <c r="C1159" s="31" t="inlineStr">
        <is>
          <t>Generation</t>
        </is>
      </c>
      <c r="D1159" s="31" t="inlineStr">
        <is>
          <t>Offshore Wind</t>
        </is>
      </c>
      <c r="E1159" s="31">
        <f>LOOKUP(D1159,$U$2:$V$15,$V$2:$V$15)</f>
        <v/>
      </c>
      <c r="F1159" s="31">
        <f>F433/SUMIFS(F$3:F$722,$B$3:$B$722,$B1159)*SUMIFS(Calculations!$E$3:$E$53,Calculations!$A$3:$A$53,$B1159)</f>
        <v/>
      </c>
      <c r="G1159" s="31">
        <f>G433/SUMIFS(G$3:G$722,$B$3:$B$722,$B1159)*SUMIFS(Calculations!$E$3:$E$53,Calculations!$A$3:$A$53,$B1159)</f>
        <v/>
      </c>
      <c r="H1159" s="31">
        <f>H433/SUMIFS(H$3:H$722,$B$3:$B$722,$B1159)*SUMIFS(Calculations!$E$3:$E$53,Calculations!$A$3:$A$53,$B1159)</f>
        <v/>
      </c>
      <c r="I1159" s="31">
        <f>I433/SUMIFS(I$3:I$722,$B$3:$B$722,$B1159)*SUMIFS(Calculations!$E$3:$E$53,Calculations!$A$3:$A$53,$B1159)</f>
        <v/>
      </c>
      <c r="J1159" s="31">
        <f>J433/SUMIFS(J$3:J$722,$B$3:$B$722,$B1159)*SUMIFS(Calculations!$E$3:$E$53,Calculations!$A$3:$A$53,$B1159)</f>
        <v/>
      </c>
      <c r="K1159" s="31">
        <f>K433/SUMIFS(K$3:K$722,$B$3:$B$722,$B1159)*SUMIFS(Calculations!$E$3:$E$53,Calculations!$A$3:$A$53,$B1159)</f>
        <v/>
      </c>
      <c r="L1159" s="31">
        <f>L433/SUMIFS(L$3:L$722,$B$3:$B$722,$B1159)*SUMIFS(Calculations!$E$3:$E$53,Calculations!$A$3:$A$53,$B1159)</f>
        <v/>
      </c>
      <c r="M1159" s="31">
        <f>M433/SUMIFS(M$3:M$722,$B$3:$B$722,$B1159)*SUMIFS(Calculations!$E$3:$E$53,Calculations!$A$3:$A$53,$B1159)</f>
        <v/>
      </c>
      <c r="N1159" s="31">
        <f>N433/SUMIFS(N$3:N$722,$B$3:$B$722,$B1159)*SUMIFS(Calculations!$E$3:$E$53,Calculations!$A$3:$A$53,$B1159)</f>
        <v/>
      </c>
      <c r="O1159" s="31">
        <f>O433/SUMIFS(O$3:O$722,$B$3:$B$722,$B1159)*SUMIFS(Calculations!$E$3:$E$53,Calculations!$A$3:$A$53,$B1159)</f>
        <v/>
      </c>
      <c r="P1159" s="31">
        <f>P433/SUMIFS(P$3:P$722,$B$3:$B$722,$B1159)*SUMIFS(Calculations!$E$3:$E$53,Calculations!$A$3:$A$53,$B1159)</f>
        <v/>
      </c>
      <c r="Q1159" s="31">
        <f>Q433/SUMIFS(Q$3:Q$722,$B$3:$B$722,$B1159)*SUMIFS(Calculations!$E$3:$E$53,Calculations!$A$3:$A$53,$B1159)</f>
        <v/>
      </c>
      <c r="R1159" s="31">
        <f>R433/SUMIFS(R$3:R$722,$B$3:$B$722,$B1159)*SUMIFS(Calculations!$E$3:$E$53,Calculations!$A$3:$A$53,$B1159)</f>
        <v/>
      </c>
    </row>
    <row r="1160" ht="15.75" customHeight="1">
      <c r="B1160" s="31" t="inlineStr">
        <is>
          <t>NJ</t>
        </is>
      </c>
      <c r="C1160" s="31" t="inlineStr">
        <is>
          <t>Generation</t>
        </is>
      </c>
      <c r="D1160" s="31" t="inlineStr">
        <is>
          <t>Oil-Gas-Steam</t>
        </is>
      </c>
      <c r="E1160" s="31">
        <f>LOOKUP(D1160,$U$2:$V$15,$V$2:$V$15)</f>
        <v/>
      </c>
      <c r="F1160" s="31">
        <f>F434/SUMIFS(F$3:F$722,$B$3:$B$722,$B1160)*SUMIFS(Calculations!$E$3:$E$53,Calculations!$A$3:$A$53,$B1160)</f>
        <v/>
      </c>
      <c r="G1160" s="31">
        <f>G434/SUMIFS(G$3:G$722,$B$3:$B$722,$B1160)*SUMIFS(Calculations!$E$3:$E$53,Calculations!$A$3:$A$53,$B1160)</f>
        <v/>
      </c>
      <c r="H1160" s="31">
        <f>H434/SUMIFS(H$3:H$722,$B$3:$B$722,$B1160)*SUMIFS(Calculations!$E$3:$E$53,Calculations!$A$3:$A$53,$B1160)</f>
        <v/>
      </c>
      <c r="I1160" s="31">
        <f>I434/SUMIFS(I$3:I$722,$B$3:$B$722,$B1160)*SUMIFS(Calculations!$E$3:$E$53,Calculations!$A$3:$A$53,$B1160)</f>
        <v/>
      </c>
      <c r="J1160" s="31">
        <f>J434/SUMIFS(J$3:J$722,$B$3:$B$722,$B1160)*SUMIFS(Calculations!$E$3:$E$53,Calculations!$A$3:$A$53,$B1160)</f>
        <v/>
      </c>
      <c r="K1160" s="31">
        <f>K434/SUMIFS(K$3:K$722,$B$3:$B$722,$B1160)*SUMIFS(Calculations!$E$3:$E$53,Calculations!$A$3:$A$53,$B1160)</f>
        <v/>
      </c>
      <c r="L1160" s="31">
        <f>L434/SUMIFS(L$3:L$722,$B$3:$B$722,$B1160)*SUMIFS(Calculations!$E$3:$E$53,Calculations!$A$3:$A$53,$B1160)</f>
        <v/>
      </c>
      <c r="M1160" s="31">
        <f>M434/SUMIFS(M$3:M$722,$B$3:$B$722,$B1160)*SUMIFS(Calculations!$E$3:$E$53,Calculations!$A$3:$A$53,$B1160)</f>
        <v/>
      </c>
      <c r="N1160" s="31">
        <f>N434/SUMIFS(N$3:N$722,$B$3:$B$722,$B1160)*SUMIFS(Calculations!$E$3:$E$53,Calculations!$A$3:$A$53,$B1160)</f>
        <v/>
      </c>
      <c r="O1160" s="31">
        <f>O434/SUMIFS(O$3:O$722,$B$3:$B$722,$B1160)*SUMIFS(Calculations!$E$3:$E$53,Calculations!$A$3:$A$53,$B1160)</f>
        <v/>
      </c>
      <c r="P1160" s="31">
        <f>P434/SUMIFS(P$3:P$722,$B$3:$B$722,$B1160)*SUMIFS(Calculations!$E$3:$E$53,Calculations!$A$3:$A$53,$B1160)</f>
        <v/>
      </c>
      <c r="Q1160" s="31">
        <f>Q434/SUMIFS(Q$3:Q$722,$B$3:$B$722,$B1160)*SUMIFS(Calculations!$E$3:$E$53,Calculations!$A$3:$A$53,$B1160)</f>
        <v/>
      </c>
      <c r="R1160" s="31">
        <f>R434/SUMIFS(R$3:R$722,$B$3:$B$722,$B1160)*SUMIFS(Calculations!$E$3:$E$53,Calculations!$A$3:$A$53,$B1160)</f>
        <v/>
      </c>
    </row>
    <row r="1161" ht="15.75" customHeight="1">
      <c r="B1161" s="31" t="inlineStr">
        <is>
          <t>NJ</t>
        </is>
      </c>
      <c r="C1161" s="31" t="inlineStr">
        <is>
          <t>Generation</t>
        </is>
      </c>
      <c r="D1161" s="31" t="inlineStr">
        <is>
          <t>Rooftop PV</t>
        </is>
      </c>
      <c r="E1161" s="31">
        <f>LOOKUP(D1161,$U$2:$V$15,$V$2:$V$15)</f>
        <v/>
      </c>
      <c r="F1161" s="31">
        <f>F435/SUMIFS(F$3:F$722,$B$3:$B$722,$B1161)*SUMIFS(Calculations!$E$3:$E$53,Calculations!$A$3:$A$53,$B1161)</f>
        <v/>
      </c>
      <c r="G1161" s="31">
        <f>G435/SUMIFS(G$3:G$722,$B$3:$B$722,$B1161)*SUMIFS(Calculations!$E$3:$E$53,Calculations!$A$3:$A$53,$B1161)</f>
        <v/>
      </c>
      <c r="H1161" s="31">
        <f>H435/SUMIFS(H$3:H$722,$B$3:$B$722,$B1161)*SUMIFS(Calculations!$E$3:$E$53,Calculations!$A$3:$A$53,$B1161)</f>
        <v/>
      </c>
      <c r="I1161" s="31">
        <f>I435/SUMIFS(I$3:I$722,$B$3:$B$722,$B1161)*SUMIFS(Calculations!$E$3:$E$53,Calculations!$A$3:$A$53,$B1161)</f>
        <v/>
      </c>
      <c r="J1161" s="31">
        <f>J435/SUMIFS(J$3:J$722,$B$3:$B$722,$B1161)*SUMIFS(Calculations!$E$3:$E$53,Calculations!$A$3:$A$53,$B1161)</f>
        <v/>
      </c>
      <c r="K1161" s="31">
        <f>K435/SUMIFS(K$3:K$722,$B$3:$B$722,$B1161)*SUMIFS(Calculations!$E$3:$E$53,Calculations!$A$3:$A$53,$B1161)</f>
        <v/>
      </c>
      <c r="L1161" s="31">
        <f>L435/SUMIFS(L$3:L$722,$B$3:$B$722,$B1161)*SUMIFS(Calculations!$E$3:$E$53,Calculations!$A$3:$A$53,$B1161)</f>
        <v/>
      </c>
      <c r="M1161" s="31">
        <f>M435/SUMIFS(M$3:M$722,$B$3:$B$722,$B1161)*SUMIFS(Calculations!$E$3:$E$53,Calculations!$A$3:$A$53,$B1161)</f>
        <v/>
      </c>
      <c r="N1161" s="31">
        <f>N435/SUMIFS(N$3:N$722,$B$3:$B$722,$B1161)*SUMIFS(Calculations!$E$3:$E$53,Calculations!$A$3:$A$53,$B1161)</f>
        <v/>
      </c>
      <c r="O1161" s="31">
        <f>O435/SUMIFS(O$3:O$722,$B$3:$B$722,$B1161)*SUMIFS(Calculations!$E$3:$E$53,Calculations!$A$3:$A$53,$B1161)</f>
        <v/>
      </c>
      <c r="P1161" s="31">
        <f>P435/SUMIFS(P$3:P$722,$B$3:$B$722,$B1161)*SUMIFS(Calculations!$E$3:$E$53,Calculations!$A$3:$A$53,$B1161)</f>
        <v/>
      </c>
      <c r="Q1161" s="31">
        <f>Q435/SUMIFS(Q$3:Q$722,$B$3:$B$722,$B1161)*SUMIFS(Calculations!$E$3:$E$53,Calculations!$A$3:$A$53,$B1161)</f>
        <v/>
      </c>
      <c r="R1161" s="31">
        <f>R435/SUMIFS(R$3:R$722,$B$3:$B$722,$B1161)*SUMIFS(Calculations!$E$3:$E$53,Calculations!$A$3:$A$53,$B1161)</f>
        <v/>
      </c>
    </row>
    <row r="1162" ht="15.75" customHeight="1">
      <c r="B1162" s="31" t="inlineStr">
        <is>
          <t>NJ</t>
        </is>
      </c>
      <c r="C1162" s="31" t="inlineStr">
        <is>
          <t>Generation</t>
        </is>
      </c>
      <c r="D1162" s="31" t="inlineStr">
        <is>
          <t>Storage</t>
        </is>
      </c>
      <c r="E1162" s="31">
        <f>LOOKUP(D1162,$U$2:$V$15,$V$2:$V$15)</f>
        <v/>
      </c>
      <c r="F1162" s="31">
        <f>F436/SUMIFS(F$3:F$722,$B$3:$B$722,$B1162)*SUMIFS(Calculations!$E$3:$E$53,Calculations!$A$3:$A$53,$B1162)</f>
        <v/>
      </c>
      <c r="G1162" s="31">
        <f>G436/SUMIFS(G$3:G$722,$B$3:$B$722,$B1162)*SUMIFS(Calculations!$E$3:$E$53,Calculations!$A$3:$A$53,$B1162)</f>
        <v/>
      </c>
      <c r="H1162" s="31">
        <f>H436/SUMIFS(H$3:H$722,$B$3:$B$722,$B1162)*SUMIFS(Calculations!$E$3:$E$53,Calculations!$A$3:$A$53,$B1162)</f>
        <v/>
      </c>
      <c r="I1162" s="31">
        <f>I436/SUMIFS(I$3:I$722,$B$3:$B$722,$B1162)*SUMIFS(Calculations!$E$3:$E$53,Calculations!$A$3:$A$53,$B1162)</f>
        <v/>
      </c>
      <c r="J1162" s="31">
        <f>J436/SUMIFS(J$3:J$722,$B$3:$B$722,$B1162)*SUMIFS(Calculations!$E$3:$E$53,Calculations!$A$3:$A$53,$B1162)</f>
        <v/>
      </c>
      <c r="K1162" s="31">
        <f>K436/SUMIFS(K$3:K$722,$B$3:$B$722,$B1162)*SUMIFS(Calculations!$E$3:$E$53,Calculations!$A$3:$A$53,$B1162)</f>
        <v/>
      </c>
      <c r="L1162" s="31">
        <f>L436/SUMIFS(L$3:L$722,$B$3:$B$722,$B1162)*SUMIFS(Calculations!$E$3:$E$53,Calculations!$A$3:$A$53,$B1162)</f>
        <v/>
      </c>
      <c r="M1162" s="31">
        <f>M436/SUMIFS(M$3:M$722,$B$3:$B$722,$B1162)*SUMIFS(Calculations!$E$3:$E$53,Calculations!$A$3:$A$53,$B1162)</f>
        <v/>
      </c>
      <c r="N1162" s="31">
        <f>N436/SUMIFS(N$3:N$722,$B$3:$B$722,$B1162)*SUMIFS(Calculations!$E$3:$E$53,Calculations!$A$3:$A$53,$B1162)</f>
        <v/>
      </c>
      <c r="O1162" s="31">
        <f>O436/SUMIFS(O$3:O$722,$B$3:$B$722,$B1162)*SUMIFS(Calculations!$E$3:$E$53,Calculations!$A$3:$A$53,$B1162)</f>
        <v/>
      </c>
      <c r="P1162" s="31">
        <f>P436/SUMIFS(P$3:P$722,$B$3:$B$722,$B1162)*SUMIFS(Calculations!$E$3:$E$53,Calculations!$A$3:$A$53,$B1162)</f>
        <v/>
      </c>
      <c r="Q1162" s="31">
        <f>Q436/SUMIFS(Q$3:Q$722,$B$3:$B$722,$B1162)*SUMIFS(Calculations!$E$3:$E$53,Calculations!$A$3:$A$53,$B1162)</f>
        <v/>
      </c>
      <c r="R1162" s="31">
        <f>R436/SUMIFS(R$3:R$722,$B$3:$B$722,$B1162)*SUMIFS(Calculations!$E$3:$E$53,Calculations!$A$3:$A$53,$B1162)</f>
        <v/>
      </c>
    </row>
    <row r="1163" ht="15.75" customHeight="1">
      <c r="B1163" s="31" t="inlineStr">
        <is>
          <t>NJ</t>
        </is>
      </c>
      <c r="C1163" s="31" t="inlineStr">
        <is>
          <t>Generation</t>
        </is>
      </c>
      <c r="D1163" s="31" t="inlineStr">
        <is>
          <t>Utility PV</t>
        </is>
      </c>
      <c r="E1163" s="31">
        <f>LOOKUP(D1163,$U$2:$V$15,$V$2:$V$15)</f>
        <v/>
      </c>
      <c r="F1163" s="31">
        <f>F437/SUMIFS(F$3:F$722,$B$3:$B$722,$B1163)*SUMIFS(Calculations!$E$3:$E$53,Calculations!$A$3:$A$53,$B1163)</f>
        <v/>
      </c>
      <c r="G1163" s="31">
        <f>G437/SUMIFS(G$3:G$722,$B$3:$B$722,$B1163)*SUMIFS(Calculations!$E$3:$E$53,Calculations!$A$3:$A$53,$B1163)</f>
        <v/>
      </c>
      <c r="H1163" s="31">
        <f>H437/SUMIFS(H$3:H$722,$B$3:$B$722,$B1163)*SUMIFS(Calculations!$E$3:$E$53,Calculations!$A$3:$A$53,$B1163)</f>
        <v/>
      </c>
      <c r="I1163" s="31">
        <f>I437/SUMIFS(I$3:I$722,$B$3:$B$722,$B1163)*SUMIFS(Calculations!$E$3:$E$53,Calculations!$A$3:$A$53,$B1163)</f>
        <v/>
      </c>
      <c r="J1163" s="31">
        <f>J437/SUMIFS(J$3:J$722,$B$3:$B$722,$B1163)*SUMIFS(Calculations!$E$3:$E$53,Calculations!$A$3:$A$53,$B1163)</f>
        <v/>
      </c>
      <c r="K1163" s="31">
        <f>K437/SUMIFS(K$3:K$722,$B$3:$B$722,$B1163)*SUMIFS(Calculations!$E$3:$E$53,Calculations!$A$3:$A$53,$B1163)</f>
        <v/>
      </c>
      <c r="L1163" s="31">
        <f>L437/SUMIFS(L$3:L$722,$B$3:$B$722,$B1163)*SUMIFS(Calculations!$E$3:$E$53,Calculations!$A$3:$A$53,$B1163)</f>
        <v/>
      </c>
      <c r="M1163" s="31">
        <f>M437/SUMIFS(M$3:M$722,$B$3:$B$722,$B1163)*SUMIFS(Calculations!$E$3:$E$53,Calculations!$A$3:$A$53,$B1163)</f>
        <v/>
      </c>
      <c r="N1163" s="31">
        <f>N437/SUMIFS(N$3:N$722,$B$3:$B$722,$B1163)*SUMIFS(Calculations!$E$3:$E$53,Calculations!$A$3:$A$53,$B1163)</f>
        <v/>
      </c>
      <c r="O1163" s="31">
        <f>O437/SUMIFS(O$3:O$722,$B$3:$B$722,$B1163)*SUMIFS(Calculations!$E$3:$E$53,Calculations!$A$3:$A$53,$B1163)</f>
        <v/>
      </c>
      <c r="P1163" s="31">
        <f>P437/SUMIFS(P$3:P$722,$B$3:$B$722,$B1163)*SUMIFS(Calculations!$E$3:$E$53,Calculations!$A$3:$A$53,$B1163)</f>
        <v/>
      </c>
      <c r="Q1163" s="31">
        <f>Q437/SUMIFS(Q$3:Q$722,$B$3:$B$722,$B1163)*SUMIFS(Calculations!$E$3:$E$53,Calculations!$A$3:$A$53,$B1163)</f>
        <v/>
      </c>
      <c r="R1163" s="31">
        <f>R437/SUMIFS(R$3:R$722,$B$3:$B$722,$B1163)*SUMIFS(Calculations!$E$3:$E$53,Calculations!$A$3:$A$53,$B1163)</f>
        <v/>
      </c>
    </row>
    <row r="1164" ht="15.75" customHeight="1">
      <c r="B1164" s="31" t="inlineStr">
        <is>
          <t>NM</t>
        </is>
      </c>
      <c r="C1164" s="31" t="inlineStr">
        <is>
          <t>Generation</t>
        </is>
      </c>
      <c r="D1164" s="31" t="inlineStr">
        <is>
          <t>Biopower</t>
        </is>
      </c>
      <c r="E1164" s="31">
        <f>LOOKUP(D1164,$U$2:$V$15,$V$2:$V$15)</f>
        <v/>
      </c>
      <c r="F1164" s="31">
        <f>F438/SUMIFS(F$3:F$722,$B$3:$B$722,$B1164)*SUMIFS(Calculations!$E$3:$E$53,Calculations!$A$3:$A$53,$B1164)</f>
        <v/>
      </c>
      <c r="G1164" s="31">
        <f>G438/SUMIFS(G$3:G$722,$B$3:$B$722,$B1164)*SUMIFS(Calculations!$E$3:$E$53,Calculations!$A$3:$A$53,$B1164)</f>
        <v/>
      </c>
      <c r="H1164" s="31">
        <f>H438/SUMIFS(H$3:H$722,$B$3:$B$722,$B1164)*SUMIFS(Calculations!$E$3:$E$53,Calculations!$A$3:$A$53,$B1164)</f>
        <v/>
      </c>
      <c r="I1164" s="31">
        <f>I438/SUMIFS(I$3:I$722,$B$3:$B$722,$B1164)*SUMIFS(Calculations!$E$3:$E$53,Calculations!$A$3:$A$53,$B1164)</f>
        <v/>
      </c>
      <c r="J1164" s="31">
        <f>J438/SUMIFS(J$3:J$722,$B$3:$B$722,$B1164)*SUMIFS(Calculations!$E$3:$E$53,Calculations!$A$3:$A$53,$B1164)</f>
        <v/>
      </c>
      <c r="K1164" s="31">
        <f>K438/SUMIFS(K$3:K$722,$B$3:$B$722,$B1164)*SUMIFS(Calculations!$E$3:$E$53,Calculations!$A$3:$A$53,$B1164)</f>
        <v/>
      </c>
      <c r="L1164" s="31">
        <f>L438/SUMIFS(L$3:L$722,$B$3:$B$722,$B1164)*SUMIFS(Calculations!$E$3:$E$53,Calculations!$A$3:$A$53,$B1164)</f>
        <v/>
      </c>
      <c r="M1164" s="31">
        <f>M438/SUMIFS(M$3:M$722,$B$3:$B$722,$B1164)*SUMIFS(Calculations!$E$3:$E$53,Calculations!$A$3:$A$53,$B1164)</f>
        <v/>
      </c>
      <c r="N1164" s="31">
        <f>N438/SUMIFS(N$3:N$722,$B$3:$B$722,$B1164)*SUMIFS(Calculations!$E$3:$E$53,Calculations!$A$3:$A$53,$B1164)</f>
        <v/>
      </c>
      <c r="O1164" s="31">
        <f>O438/SUMIFS(O$3:O$722,$B$3:$B$722,$B1164)*SUMIFS(Calculations!$E$3:$E$53,Calculations!$A$3:$A$53,$B1164)</f>
        <v/>
      </c>
      <c r="P1164" s="31">
        <f>P438/SUMIFS(P$3:P$722,$B$3:$B$722,$B1164)*SUMIFS(Calculations!$E$3:$E$53,Calculations!$A$3:$A$53,$B1164)</f>
        <v/>
      </c>
      <c r="Q1164" s="31">
        <f>Q438/SUMIFS(Q$3:Q$722,$B$3:$B$722,$B1164)*SUMIFS(Calculations!$E$3:$E$53,Calculations!$A$3:$A$53,$B1164)</f>
        <v/>
      </c>
      <c r="R1164" s="31">
        <f>R438/SUMIFS(R$3:R$722,$B$3:$B$722,$B1164)*SUMIFS(Calculations!$E$3:$E$53,Calculations!$A$3:$A$53,$B1164)</f>
        <v/>
      </c>
    </row>
    <row r="1165" ht="15.75" customHeight="1">
      <c r="B1165" s="31" t="inlineStr">
        <is>
          <t>NM</t>
        </is>
      </c>
      <c r="C1165" s="31" t="inlineStr">
        <is>
          <t>Generation</t>
        </is>
      </c>
      <c r="D1165" s="31" t="inlineStr">
        <is>
          <t>Coal</t>
        </is>
      </c>
      <c r="E1165" s="31">
        <f>LOOKUP(D1165,$U$2:$V$15,$V$2:$V$15)</f>
        <v/>
      </c>
      <c r="F1165" s="31">
        <f>F439/SUMIFS(F$3:F$722,$B$3:$B$722,$B1165)*SUMIFS(Calculations!$E$3:$E$53,Calculations!$A$3:$A$53,$B1165)</f>
        <v/>
      </c>
      <c r="G1165" s="31">
        <f>G439/SUMIFS(G$3:G$722,$B$3:$B$722,$B1165)*SUMIFS(Calculations!$E$3:$E$53,Calculations!$A$3:$A$53,$B1165)</f>
        <v/>
      </c>
      <c r="H1165" s="31">
        <f>H439/SUMIFS(H$3:H$722,$B$3:$B$722,$B1165)*SUMIFS(Calculations!$E$3:$E$53,Calculations!$A$3:$A$53,$B1165)</f>
        <v/>
      </c>
      <c r="I1165" s="31">
        <f>I439/SUMIFS(I$3:I$722,$B$3:$B$722,$B1165)*SUMIFS(Calculations!$E$3:$E$53,Calculations!$A$3:$A$53,$B1165)</f>
        <v/>
      </c>
      <c r="J1165" s="31">
        <f>J439/SUMIFS(J$3:J$722,$B$3:$B$722,$B1165)*SUMIFS(Calculations!$E$3:$E$53,Calculations!$A$3:$A$53,$B1165)</f>
        <v/>
      </c>
      <c r="K1165" s="31">
        <f>K439/SUMIFS(K$3:K$722,$B$3:$B$722,$B1165)*SUMIFS(Calculations!$E$3:$E$53,Calculations!$A$3:$A$53,$B1165)</f>
        <v/>
      </c>
      <c r="L1165" s="31">
        <f>L439/SUMIFS(L$3:L$722,$B$3:$B$722,$B1165)*SUMIFS(Calculations!$E$3:$E$53,Calculations!$A$3:$A$53,$B1165)</f>
        <v/>
      </c>
      <c r="M1165" s="31">
        <f>M439/SUMIFS(M$3:M$722,$B$3:$B$722,$B1165)*SUMIFS(Calculations!$E$3:$E$53,Calculations!$A$3:$A$53,$B1165)</f>
        <v/>
      </c>
      <c r="N1165" s="31">
        <f>N439/SUMIFS(N$3:N$722,$B$3:$B$722,$B1165)*SUMIFS(Calculations!$E$3:$E$53,Calculations!$A$3:$A$53,$B1165)</f>
        <v/>
      </c>
      <c r="O1165" s="31">
        <f>O439/SUMIFS(O$3:O$722,$B$3:$B$722,$B1165)*SUMIFS(Calculations!$E$3:$E$53,Calculations!$A$3:$A$53,$B1165)</f>
        <v/>
      </c>
      <c r="P1165" s="31">
        <f>P439/SUMIFS(P$3:P$722,$B$3:$B$722,$B1165)*SUMIFS(Calculations!$E$3:$E$53,Calculations!$A$3:$A$53,$B1165)</f>
        <v/>
      </c>
      <c r="Q1165" s="31">
        <f>Q439/SUMIFS(Q$3:Q$722,$B$3:$B$722,$B1165)*SUMIFS(Calculations!$E$3:$E$53,Calculations!$A$3:$A$53,$B1165)</f>
        <v/>
      </c>
      <c r="R1165" s="31">
        <f>R439/SUMIFS(R$3:R$722,$B$3:$B$722,$B1165)*SUMIFS(Calculations!$E$3:$E$53,Calculations!$A$3:$A$53,$B1165)</f>
        <v/>
      </c>
    </row>
    <row r="1166" ht="15.75" customHeight="1">
      <c r="B1166" s="31" t="inlineStr">
        <is>
          <t>NM</t>
        </is>
      </c>
      <c r="C1166" s="31" t="inlineStr">
        <is>
          <t>Generation</t>
        </is>
      </c>
      <c r="D1166" s="31" t="inlineStr">
        <is>
          <t>CSP</t>
        </is>
      </c>
      <c r="E1166" s="31">
        <f>LOOKUP(D1166,$U$2:$V$15,$V$2:$V$15)</f>
        <v/>
      </c>
      <c r="F1166" s="31">
        <f>F440/SUMIFS(F$3:F$722,$B$3:$B$722,$B1166)*SUMIFS(Calculations!$E$3:$E$53,Calculations!$A$3:$A$53,$B1166)</f>
        <v/>
      </c>
      <c r="G1166" s="31">
        <f>G440/SUMIFS(G$3:G$722,$B$3:$B$722,$B1166)*SUMIFS(Calculations!$E$3:$E$53,Calculations!$A$3:$A$53,$B1166)</f>
        <v/>
      </c>
      <c r="H1166" s="31">
        <f>H440/SUMIFS(H$3:H$722,$B$3:$B$722,$B1166)*SUMIFS(Calculations!$E$3:$E$53,Calculations!$A$3:$A$53,$B1166)</f>
        <v/>
      </c>
      <c r="I1166" s="31">
        <f>I440/SUMIFS(I$3:I$722,$B$3:$B$722,$B1166)*SUMIFS(Calculations!$E$3:$E$53,Calculations!$A$3:$A$53,$B1166)</f>
        <v/>
      </c>
      <c r="J1166" s="31">
        <f>J440/SUMIFS(J$3:J$722,$B$3:$B$722,$B1166)*SUMIFS(Calculations!$E$3:$E$53,Calculations!$A$3:$A$53,$B1166)</f>
        <v/>
      </c>
      <c r="K1166" s="31">
        <f>K440/SUMIFS(K$3:K$722,$B$3:$B$722,$B1166)*SUMIFS(Calculations!$E$3:$E$53,Calculations!$A$3:$A$53,$B1166)</f>
        <v/>
      </c>
      <c r="L1166" s="31">
        <f>L440/SUMIFS(L$3:L$722,$B$3:$B$722,$B1166)*SUMIFS(Calculations!$E$3:$E$53,Calculations!$A$3:$A$53,$B1166)</f>
        <v/>
      </c>
      <c r="M1166" s="31">
        <f>M440/SUMIFS(M$3:M$722,$B$3:$B$722,$B1166)*SUMIFS(Calculations!$E$3:$E$53,Calculations!$A$3:$A$53,$B1166)</f>
        <v/>
      </c>
      <c r="N1166" s="31">
        <f>N440/SUMIFS(N$3:N$722,$B$3:$B$722,$B1166)*SUMIFS(Calculations!$E$3:$E$53,Calculations!$A$3:$A$53,$B1166)</f>
        <v/>
      </c>
      <c r="O1166" s="31">
        <f>O440/SUMIFS(O$3:O$722,$B$3:$B$722,$B1166)*SUMIFS(Calculations!$E$3:$E$53,Calculations!$A$3:$A$53,$B1166)</f>
        <v/>
      </c>
      <c r="P1166" s="31">
        <f>P440/SUMIFS(P$3:P$722,$B$3:$B$722,$B1166)*SUMIFS(Calculations!$E$3:$E$53,Calculations!$A$3:$A$53,$B1166)</f>
        <v/>
      </c>
      <c r="Q1166" s="31">
        <f>Q440/SUMIFS(Q$3:Q$722,$B$3:$B$722,$B1166)*SUMIFS(Calculations!$E$3:$E$53,Calculations!$A$3:$A$53,$B1166)</f>
        <v/>
      </c>
      <c r="R1166" s="31">
        <f>R440/SUMIFS(R$3:R$722,$B$3:$B$722,$B1166)*SUMIFS(Calculations!$E$3:$E$53,Calculations!$A$3:$A$53,$B1166)</f>
        <v/>
      </c>
    </row>
    <row r="1167" ht="15.75" customHeight="1">
      <c r="B1167" s="31" t="inlineStr">
        <is>
          <t>NM</t>
        </is>
      </c>
      <c r="C1167" s="31" t="inlineStr">
        <is>
          <t>Generation</t>
        </is>
      </c>
      <c r="D1167" s="31" t="inlineStr">
        <is>
          <t>Geothermal</t>
        </is>
      </c>
      <c r="E1167" s="31">
        <f>LOOKUP(D1167,$U$2:$V$15,$V$2:$V$15)</f>
        <v/>
      </c>
      <c r="F1167" s="31">
        <f>F441/SUMIFS(F$3:F$722,$B$3:$B$722,$B1167)*SUMIFS(Calculations!$E$3:$E$53,Calculations!$A$3:$A$53,$B1167)</f>
        <v/>
      </c>
      <c r="G1167" s="31">
        <f>G441/SUMIFS(G$3:G$722,$B$3:$B$722,$B1167)*SUMIFS(Calculations!$E$3:$E$53,Calculations!$A$3:$A$53,$B1167)</f>
        <v/>
      </c>
      <c r="H1167" s="31">
        <f>H441/SUMIFS(H$3:H$722,$B$3:$B$722,$B1167)*SUMIFS(Calculations!$E$3:$E$53,Calculations!$A$3:$A$53,$B1167)</f>
        <v/>
      </c>
      <c r="I1167" s="31">
        <f>I441/SUMIFS(I$3:I$722,$B$3:$B$722,$B1167)*SUMIFS(Calculations!$E$3:$E$53,Calculations!$A$3:$A$53,$B1167)</f>
        <v/>
      </c>
      <c r="J1167" s="31">
        <f>J441/SUMIFS(J$3:J$722,$B$3:$B$722,$B1167)*SUMIFS(Calculations!$E$3:$E$53,Calculations!$A$3:$A$53,$B1167)</f>
        <v/>
      </c>
      <c r="K1167" s="31">
        <f>K441/SUMIFS(K$3:K$722,$B$3:$B$722,$B1167)*SUMIFS(Calculations!$E$3:$E$53,Calculations!$A$3:$A$53,$B1167)</f>
        <v/>
      </c>
      <c r="L1167" s="31">
        <f>L441/SUMIFS(L$3:L$722,$B$3:$B$722,$B1167)*SUMIFS(Calculations!$E$3:$E$53,Calculations!$A$3:$A$53,$B1167)</f>
        <v/>
      </c>
      <c r="M1167" s="31">
        <f>M441/SUMIFS(M$3:M$722,$B$3:$B$722,$B1167)*SUMIFS(Calculations!$E$3:$E$53,Calculations!$A$3:$A$53,$B1167)</f>
        <v/>
      </c>
      <c r="N1167" s="31">
        <f>N441/SUMIFS(N$3:N$722,$B$3:$B$722,$B1167)*SUMIFS(Calculations!$E$3:$E$53,Calculations!$A$3:$A$53,$B1167)</f>
        <v/>
      </c>
      <c r="O1167" s="31">
        <f>O441/SUMIFS(O$3:O$722,$B$3:$B$722,$B1167)*SUMIFS(Calculations!$E$3:$E$53,Calculations!$A$3:$A$53,$B1167)</f>
        <v/>
      </c>
      <c r="P1167" s="31">
        <f>P441/SUMIFS(P$3:P$722,$B$3:$B$722,$B1167)*SUMIFS(Calculations!$E$3:$E$53,Calculations!$A$3:$A$53,$B1167)</f>
        <v/>
      </c>
      <c r="Q1167" s="31">
        <f>Q441/SUMIFS(Q$3:Q$722,$B$3:$B$722,$B1167)*SUMIFS(Calculations!$E$3:$E$53,Calculations!$A$3:$A$53,$B1167)</f>
        <v/>
      </c>
      <c r="R1167" s="31">
        <f>R441/SUMIFS(R$3:R$722,$B$3:$B$722,$B1167)*SUMIFS(Calculations!$E$3:$E$53,Calculations!$A$3:$A$53,$B1167)</f>
        <v/>
      </c>
    </row>
    <row r="1168" ht="15.75" customHeight="1">
      <c r="B1168" s="31" t="inlineStr">
        <is>
          <t>NM</t>
        </is>
      </c>
      <c r="C1168" s="31" t="inlineStr">
        <is>
          <t>Generation</t>
        </is>
      </c>
      <c r="D1168" s="31" t="inlineStr">
        <is>
          <t>Hydro</t>
        </is>
      </c>
      <c r="E1168" s="31">
        <f>LOOKUP(D1168,$U$2:$V$15,$V$2:$V$15)</f>
        <v/>
      </c>
      <c r="F1168" s="31">
        <f>F442/SUMIFS(F$3:F$722,$B$3:$B$722,$B1168)*SUMIFS(Calculations!$E$3:$E$53,Calculations!$A$3:$A$53,$B1168)</f>
        <v/>
      </c>
      <c r="G1168" s="31">
        <f>G442/SUMIFS(G$3:G$722,$B$3:$B$722,$B1168)*SUMIFS(Calculations!$E$3:$E$53,Calculations!$A$3:$A$53,$B1168)</f>
        <v/>
      </c>
      <c r="H1168" s="31">
        <f>H442/SUMIFS(H$3:H$722,$B$3:$B$722,$B1168)*SUMIFS(Calculations!$E$3:$E$53,Calculations!$A$3:$A$53,$B1168)</f>
        <v/>
      </c>
      <c r="I1168" s="31">
        <f>I442/SUMIFS(I$3:I$722,$B$3:$B$722,$B1168)*SUMIFS(Calculations!$E$3:$E$53,Calculations!$A$3:$A$53,$B1168)</f>
        <v/>
      </c>
      <c r="J1168" s="31">
        <f>J442/SUMIFS(J$3:J$722,$B$3:$B$722,$B1168)*SUMIFS(Calculations!$E$3:$E$53,Calculations!$A$3:$A$53,$B1168)</f>
        <v/>
      </c>
      <c r="K1168" s="31">
        <f>K442/SUMIFS(K$3:K$722,$B$3:$B$722,$B1168)*SUMIFS(Calculations!$E$3:$E$53,Calculations!$A$3:$A$53,$B1168)</f>
        <v/>
      </c>
      <c r="L1168" s="31">
        <f>L442/SUMIFS(L$3:L$722,$B$3:$B$722,$B1168)*SUMIFS(Calculations!$E$3:$E$53,Calculations!$A$3:$A$53,$B1168)</f>
        <v/>
      </c>
      <c r="M1168" s="31">
        <f>M442/SUMIFS(M$3:M$722,$B$3:$B$722,$B1168)*SUMIFS(Calculations!$E$3:$E$53,Calculations!$A$3:$A$53,$B1168)</f>
        <v/>
      </c>
      <c r="N1168" s="31">
        <f>N442/SUMIFS(N$3:N$722,$B$3:$B$722,$B1168)*SUMIFS(Calculations!$E$3:$E$53,Calculations!$A$3:$A$53,$B1168)</f>
        <v/>
      </c>
      <c r="O1168" s="31">
        <f>O442/SUMIFS(O$3:O$722,$B$3:$B$722,$B1168)*SUMIFS(Calculations!$E$3:$E$53,Calculations!$A$3:$A$53,$B1168)</f>
        <v/>
      </c>
      <c r="P1168" s="31">
        <f>P442/SUMIFS(P$3:P$722,$B$3:$B$722,$B1168)*SUMIFS(Calculations!$E$3:$E$53,Calculations!$A$3:$A$53,$B1168)</f>
        <v/>
      </c>
      <c r="Q1168" s="31">
        <f>Q442/SUMIFS(Q$3:Q$722,$B$3:$B$722,$B1168)*SUMIFS(Calculations!$E$3:$E$53,Calculations!$A$3:$A$53,$B1168)</f>
        <v/>
      </c>
      <c r="R1168" s="31">
        <f>R442/SUMIFS(R$3:R$722,$B$3:$B$722,$B1168)*SUMIFS(Calculations!$E$3:$E$53,Calculations!$A$3:$A$53,$B1168)</f>
        <v/>
      </c>
    </row>
    <row r="1169" ht="15.75" customHeight="1">
      <c r="B1169" s="31" t="inlineStr">
        <is>
          <t>NM</t>
        </is>
      </c>
      <c r="C1169" s="31" t="inlineStr">
        <is>
          <t>Generation</t>
        </is>
      </c>
      <c r="D1169" s="31" t="inlineStr">
        <is>
          <t>Imports</t>
        </is>
      </c>
      <c r="E1169" s="31">
        <f>LOOKUP(D1169,$U$2:$V$15,$V$2:$V$15)</f>
        <v/>
      </c>
      <c r="F1169" s="31">
        <f>F443/SUMIFS(F$3:F$722,$B$3:$B$722,$B1169)*SUMIFS(Calculations!$E$3:$E$53,Calculations!$A$3:$A$53,$B1169)</f>
        <v/>
      </c>
      <c r="G1169" s="31">
        <f>G443/SUMIFS(G$3:G$722,$B$3:$B$722,$B1169)*SUMIFS(Calculations!$E$3:$E$53,Calculations!$A$3:$A$53,$B1169)</f>
        <v/>
      </c>
      <c r="H1169" s="31">
        <f>H443/SUMIFS(H$3:H$722,$B$3:$B$722,$B1169)*SUMIFS(Calculations!$E$3:$E$53,Calculations!$A$3:$A$53,$B1169)</f>
        <v/>
      </c>
      <c r="I1169" s="31">
        <f>I443/SUMIFS(I$3:I$722,$B$3:$B$722,$B1169)*SUMIFS(Calculations!$E$3:$E$53,Calculations!$A$3:$A$53,$B1169)</f>
        <v/>
      </c>
      <c r="J1169" s="31">
        <f>J443/SUMIFS(J$3:J$722,$B$3:$B$722,$B1169)*SUMIFS(Calculations!$E$3:$E$53,Calculations!$A$3:$A$53,$B1169)</f>
        <v/>
      </c>
      <c r="K1169" s="31">
        <f>K443/SUMIFS(K$3:K$722,$B$3:$B$722,$B1169)*SUMIFS(Calculations!$E$3:$E$53,Calculations!$A$3:$A$53,$B1169)</f>
        <v/>
      </c>
      <c r="L1169" s="31">
        <f>L443/SUMIFS(L$3:L$722,$B$3:$B$722,$B1169)*SUMIFS(Calculations!$E$3:$E$53,Calculations!$A$3:$A$53,$B1169)</f>
        <v/>
      </c>
      <c r="M1169" s="31">
        <f>M443/SUMIFS(M$3:M$722,$B$3:$B$722,$B1169)*SUMIFS(Calculations!$E$3:$E$53,Calculations!$A$3:$A$53,$B1169)</f>
        <v/>
      </c>
      <c r="N1169" s="31">
        <f>N443/SUMIFS(N$3:N$722,$B$3:$B$722,$B1169)*SUMIFS(Calculations!$E$3:$E$53,Calculations!$A$3:$A$53,$B1169)</f>
        <v/>
      </c>
      <c r="O1169" s="31">
        <f>O443/SUMIFS(O$3:O$722,$B$3:$B$722,$B1169)*SUMIFS(Calculations!$E$3:$E$53,Calculations!$A$3:$A$53,$B1169)</f>
        <v/>
      </c>
      <c r="P1169" s="31">
        <f>P443/SUMIFS(P$3:P$722,$B$3:$B$722,$B1169)*SUMIFS(Calculations!$E$3:$E$53,Calculations!$A$3:$A$53,$B1169)</f>
        <v/>
      </c>
      <c r="Q1169" s="31">
        <f>Q443/SUMIFS(Q$3:Q$722,$B$3:$B$722,$B1169)*SUMIFS(Calculations!$E$3:$E$53,Calculations!$A$3:$A$53,$B1169)</f>
        <v/>
      </c>
      <c r="R1169" s="31">
        <f>R443/SUMIFS(R$3:R$722,$B$3:$B$722,$B1169)*SUMIFS(Calculations!$E$3:$E$53,Calculations!$A$3:$A$53,$B1169)</f>
        <v/>
      </c>
    </row>
    <row r="1170" ht="15.75" customHeight="1">
      <c r="B1170" s="31" t="inlineStr">
        <is>
          <t>NM</t>
        </is>
      </c>
      <c r="C1170" s="31" t="inlineStr">
        <is>
          <t>Generation</t>
        </is>
      </c>
      <c r="D1170" s="31" t="inlineStr">
        <is>
          <t>Land-based Wind</t>
        </is>
      </c>
      <c r="E1170" s="31">
        <f>LOOKUP(D1170,$U$2:$V$15,$V$2:$V$15)</f>
        <v/>
      </c>
      <c r="F1170" s="31">
        <f>F444/SUMIFS(F$3:F$722,$B$3:$B$722,$B1170)*SUMIFS(Calculations!$E$3:$E$53,Calculations!$A$3:$A$53,$B1170)</f>
        <v/>
      </c>
      <c r="G1170" s="31">
        <f>G444/SUMIFS(G$3:G$722,$B$3:$B$722,$B1170)*SUMIFS(Calculations!$E$3:$E$53,Calculations!$A$3:$A$53,$B1170)</f>
        <v/>
      </c>
      <c r="H1170" s="31">
        <f>H444/SUMIFS(H$3:H$722,$B$3:$B$722,$B1170)*SUMIFS(Calculations!$E$3:$E$53,Calculations!$A$3:$A$53,$B1170)</f>
        <v/>
      </c>
      <c r="I1170" s="31">
        <f>I444/SUMIFS(I$3:I$722,$B$3:$B$722,$B1170)*SUMIFS(Calculations!$E$3:$E$53,Calculations!$A$3:$A$53,$B1170)</f>
        <v/>
      </c>
      <c r="J1170" s="31">
        <f>J444/SUMIFS(J$3:J$722,$B$3:$B$722,$B1170)*SUMIFS(Calculations!$E$3:$E$53,Calculations!$A$3:$A$53,$B1170)</f>
        <v/>
      </c>
      <c r="K1170" s="31">
        <f>K444/SUMIFS(K$3:K$722,$B$3:$B$722,$B1170)*SUMIFS(Calculations!$E$3:$E$53,Calculations!$A$3:$A$53,$B1170)</f>
        <v/>
      </c>
      <c r="L1170" s="31">
        <f>L444/SUMIFS(L$3:L$722,$B$3:$B$722,$B1170)*SUMIFS(Calculations!$E$3:$E$53,Calculations!$A$3:$A$53,$B1170)</f>
        <v/>
      </c>
      <c r="M1170" s="31">
        <f>M444/SUMIFS(M$3:M$722,$B$3:$B$722,$B1170)*SUMIFS(Calculations!$E$3:$E$53,Calculations!$A$3:$A$53,$B1170)</f>
        <v/>
      </c>
      <c r="N1170" s="31">
        <f>N444/SUMIFS(N$3:N$722,$B$3:$B$722,$B1170)*SUMIFS(Calculations!$E$3:$E$53,Calculations!$A$3:$A$53,$B1170)</f>
        <v/>
      </c>
      <c r="O1170" s="31">
        <f>O444/SUMIFS(O$3:O$722,$B$3:$B$722,$B1170)*SUMIFS(Calculations!$E$3:$E$53,Calculations!$A$3:$A$53,$B1170)</f>
        <v/>
      </c>
      <c r="P1170" s="31">
        <f>P444/SUMIFS(P$3:P$722,$B$3:$B$722,$B1170)*SUMIFS(Calculations!$E$3:$E$53,Calculations!$A$3:$A$53,$B1170)</f>
        <v/>
      </c>
      <c r="Q1170" s="31">
        <f>Q444/SUMIFS(Q$3:Q$722,$B$3:$B$722,$B1170)*SUMIFS(Calculations!$E$3:$E$53,Calculations!$A$3:$A$53,$B1170)</f>
        <v/>
      </c>
      <c r="R1170" s="31">
        <f>R444/SUMIFS(R$3:R$722,$B$3:$B$722,$B1170)*SUMIFS(Calculations!$E$3:$E$53,Calculations!$A$3:$A$53,$B1170)</f>
        <v/>
      </c>
    </row>
    <row r="1171" ht="15.75" customHeight="1">
      <c r="B1171" s="31" t="inlineStr">
        <is>
          <t>NM</t>
        </is>
      </c>
      <c r="C1171" s="31" t="inlineStr">
        <is>
          <t>Generation</t>
        </is>
      </c>
      <c r="D1171" s="31" t="inlineStr">
        <is>
          <t>NG-CC</t>
        </is>
      </c>
      <c r="E1171" s="31">
        <f>LOOKUP(D1171,$U$2:$V$15,$V$2:$V$15)</f>
        <v/>
      </c>
      <c r="F1171" s="31">
        <f>F445/SUMIFS(F$3:F$722,$B$3:$B$722,$B1171)*SUMIFS(Calculations!$E$3:$E$53,Calculations!$A$3:$A$53,$B1171)</f>
        <v/>
      </c>
      <c r="G1171" s="31">
        <f>G445/SUMIFS(G$3:G$722,$B$3:$B$722,$B1171)*SUMIFS(Calculations!$E$3:$E$53,Calculations!$A$3:$A$53,$B1171)</f>
        <v/>
      </c>
      <c r="H1171" s="31">
        <f>H445/SUMIFS(H$3:H$722,$B$3:$B$722,$B1171)*SUMIFS(Calculations!$E$3:$E$53,Calculations!$A$3:$A$53,$B1171)</f>
        <v/>
      </c>
      <c r="I1171" s="31">
        <f>I445/SUMIFS(I$3:I$722,$B$3:$B$722,$B1171)*SUMIFS(Calculations!$E$3:$E$53,Calculations!$A$3:$A$53,$B1171)</f>
        <v/>
      </c>
      <c r="J1171" s="31">
        <f>J445/SUMIFS(J$3:J$722,$B$3:$B$722,$B1171)*SUMIFS(Calculations!$E$3:$E$53,Calculations!$A$3:$A$53,$B1171)</f>
        <v/>
      </c>
      <c r="K1171" s="31">
        <f>K445/SUMIFS(K$3:K$722,$B$3:$B$722,$B1171)*SUMIFS(Calculations!$E$3:$E$53,Calculations!$A$3:$A$53,$B1171)</f>
        <v/>
      </c>
      <c r="L1171" s="31">
        <f>L445/SUMIFS(L$3:L$722,$B$3:$B$722,$B1171)*SUMIFS(Calculations!$E$3:$E$53,Calculations!$A$3:$A$53,$B1171)</f>
        <v/>
      </c>
      <c r="M1171" s="31">
        <f>M445/SUMIFS(M$3:M$722,$B$3:$B$722,$B1171)*SUMIFS(Calculations!$E$3:$E$53,Calculations!$A$3:$A$53,$B1171)</f>
        <v/>
      </c>
      <c r="N1171" s="31">
        <f>N445/SUMIFS(N$3:N$722,$B$3:$B$722,$B1171)*SUMIFS(Calculations!$E$3:$E$53,Calculations!$A$3:$A$53,$B1171)</f>
        <v/>
      </c>
      <c r="O1171" s="31">
        <f>O445/SUMIFS(O$3:O$722,$B$3:$B$722,$B1171)*SUMIFS(Calculations!$E$3:$E$53,Calculations!$A$3:$A$53,$B1171)</f>
        <v/>
      </c>
      <c r="P1171" s="31">
        <f>P445/SUMIFS(P$3:P$722,$B$3:$B$722,$B1171)*SUMIFS(Calculations!$E$3:$E$53,Calculations!$A$3:$A$53,$B1171)</f>
        <v/>
      </c>
      <c r="Q1171" s="31">
        <f>Q445/SUMIFS(Q$3:Q$722,$B$3:$B$722,$B1171)*SUMIFS(Calculations!$E$3:$E$53,Calculations!$A$3:$A$53,$B1171)</f>
        <v/>
      </c>
      <c r="R1171" s="31">
        <f>R445/SUMIFS(R$3:R$722,$B$3:$B$722,$B1171)*SUMIFS(Calculations!$E$3:$E$53,Calculations!$A$3:$A$53,$B1171)</f>
        <v/>
      </c>
    </row>
    <row r="1172" ht="15.75" customHeight="1">
      <c r="B1172" s="31" t="inlineStr">
        <is>
          <t>NM</t>
        </is>
      </c>
      <c r="C1172" s="31" t="inlineStr">
        <is>
          <t>Generation</t>
        </is>
      </c>
      <c r="D1172" s="31" t="inlineStr">
        <is>
          <t>NG-CT</t>
        </is>
      </c>
      <c r="E1172" s="31">
        <f>LOOKUP(D1172,$U$2:$V$15,$V$2:$V$15)</f>
        <v/>
      </c>
      <c r="F1172" s="31">
        <f>F446/SUMIFS(F$3:F$722,$B$3:$B$722,$B1172)*SUMIFS(Calculations!$E$3:$E$53,Calculations!$A$3:$A$53,$B1172)</f>
        <v/>
      </c>
      <c r="G1172" s="31">
        <f>G446/SUMIFS(G$3:G$722,$B$3:$B$722,$B1172)*SUMIFS(Calculations!$E$3:$E$53,Calculations!$A$3:$A$53,$B1172)</f>
        <v/>
      </c>
      <c r="H1172" s="31">
        <f>H446/SUMIFS(H$3:H$722,$B$3:$B$722,$B1172)*SUMIFS(Calculations!$E$3:$E$53,Calculations!$A$3:$A$53,$B1172)</f>
        <v/>
      </c>
      <c r="I1172" s="31">
        <f>I446/SUMIFS(I$3:I$722,$B$3:$B$722,$B1172)*SUMIFS(Calculations!$E$3:$E$53,Calculations!$A$3:$A$53,$B1172)</f>
        <v/>
      </c>
      <c r="J1172" s="31">
        <f>J446/SUMIFS(J$3:J$722,$B$3:$B$722,$B1172)*SUMIFS(Calculations!$E$3:$E$53,Calculations!$A$3:$A$53,$B1172)</f>
        <v/>
      </c>
      <c r="K1172" s="31">
        <f>K446/SUMIFS(K$3:K$722,$B$3:$B$722,$B1172)*SUMIFS(Calculations!$E$3:$E$53,Calculations!$A$3:$A$53,$B1172)</f>
        <v/>
      </c>
      <c r="L1172" s="31">
        <f>L446/SUMIFS(L$3:L$722,$B$3:$B$722,$B1172)*SUMIFS(Calculations!$E$3:$E$53,Calculations!$A$3:$A$53,$B1172)</f>
        <v/>
      </c>
      <c r="M1172" s="31">
        <f>M446/SUMIFS(M$3:M$722,$B$3:$B$722,$B1172)*SUMIFS(Calculations!$E$3:$E$53,Calculations!$A$3:$A$53,$B1172)</f>
        <v/>
      </c>
      <c r="N1172" s="31">
        <f>N446/SUMIFS(N$3:N$722,$B$3:$B$722,$B1172)*SUMIFS(Calculations!$E$3:$E$53,Calculations!$A$3:$A$53,$B1172)</f>
        <v/>
      </c>
      <c r="O1172" s="31">
        <f>O446/SUMIFS(O$3:O$722,$B$3:$B$722,$B1172)*SUMIFS(Calculations!$E$3:$E$53,Calculations!$A$3:$A$53,$B1172)</f>
        <v/>
      </c>
      <c r="P1172" s="31">
        <f>P446/SUMIFS(P$3:P$722,$B$3:$B$722,$B1172)*SUMIFS(Calculations!$E$3:$E$53,Calculations!$A$3:$A$53,$B1172)</f>
        <v/>
      </c>
      <c r="Q1172" s="31">
        <f>Q446/SUMIFS(Q$3:Q$722,$B$3:$B$722,$B1172)*SUMIFS(Calculations!$E$3:$E$53,Calculations!$A$3:$A$53,$B1172)</f>
        <v/>
      </c>
      <c r="R1172" s="31">
        <f>R446/SUMIFS(R$3:R$722,$B$3:$B$722,$B1172)*SUMIFS(Calculations!$E$3:$E$53,Calculations!$A$3:$A$53,$B1172)</f>
        <v/>
      </c>
    </row>
    <row r="1173" ht="15.75" customHeight="1">
      <c r="B1173" s="31" t="inlineStr">
        <is>
          <t>NM</t>
        </is>
      </c>
      <c r="C1173" s="31" t="inlineStr">
        <is>
          <t>Generation</t>
        </is>
      </c>
      <c r="D1173" s="31" t="inlineStr">
        <is>
          <t>Nuclear</t>
        </is>
      </c>
      <c r="E1173" s="31">
        <f>LOOKUP(D1173,$U$2:$V$15,$V$2:$V$15)</f>
        <v/>
      </c>
      <c r="F1173" s="31">
        <f>F447/SUMIFS(F$3:F$722,$B$3:$B$722,$B1173)*SUMIFS(Calculations!$E$3:$E$53,Calculations!$A$3:$A$53,$B1173)</f>
        <v/>
      </c>
      <c r="G1173" s="31">
        <f>G447/SUMIFS(G$3:G$722,$B$3:$B$722,$B1173)*SUMIFS(Calculations!$E$3:$E$53,Calculations!$A$3:$A$53,$B1173)</f>
        <v/>
      </c>
      <c r="H1173" s="31">
        <f>H447/SUMIFS(H$3:H$722,$B$3:$B$722,$B1173)*SUMIFS(Calculations!$E$3:$E$53,Calculations!$A$3:$A$53,$B1173)</f>
        <v/>
      </c>
      <c r="I1173" s="31">
        <f>I447/SUMIFS(I$3:I$722,$B$3:$B$722,$B1173)*SUMIFS(Calculations!$E$3:$E$53,Calculations!$A$3:$A$53,$B1173)</f>
        <v/>
      </c>
      <c r="J1173" s="31">
        <f>J447/SUMIFS(J$3:J$722,$B$3:$B$722,$B1173)*SUMIFS(Calculations!$E$3:$E$53,Calculations!$A$3:$A$53,$B1173)</f>
        <v/>
      </c>
      <c r="K1173" s="31">
        <f>K447/SUMIFS(K$3:K$722,$B$3:$B$722,$B1173)*SUMIFS(Calculations!$E$3:$E$53,Calculations!$A$3:$A$53,$B1173)</f>
        <v/>
      </c>
      <c r="L1173" s="31">
        <f>L447/SUMIFS(L$3:L$722,$B$3:$B$722,$B1173)*SUMIFS(Calculations!$E$3:$E$53,Calculations!$A$3:$A$53,$B1173)</f>
        <v/>
      </c>
      <c r="M1173" s="31">
        <f>M447/SUMIFS(M$3:M$722,$B$3:$B$722,$B1173)*SUMIFS(Calculations!$E$3:$E$53,Calculations!$A$3:$A$53,$B1173)</f>
        <v/>
      </c>
      <c r="N1173" s="31">
        <f>N447/SUMIFS(N$3:N$722,$B$3:$B$722,$B1173)*SUMIFS(Calculations!$E$3:$E$53,Calculations!$A$3:$A$53,$B1173)</f>
        <v/>
      </c>
      <c r="O1173" s="31">
        <f>O447/SUMIFS(O$3:O$722,$B$3:$B$722,$B1173)*SUMIFS(Calculations!$E$3:$E$53,Calculations!$A$3:$A$53,$B1173)</f>
        <v/>
      </c>
      <c r="P1173" s="31">
        <f>P447/SUMIFS(P$3:P$722,$B$3:$B$722,$B1173)*SUMIFS(Calculations!$E$3:$E$53,Calculations!$A$3:$A$53,$B1173)</f>
        <v/>
      </c>
      <c r="Q1173" s="31">
        <f>Q447/SUMIFS(Q$3:Q$722,$B$3:$B$722,$B1173)*SUMIFS(Calculations!$E$3:$E$53,Calculations!$A$3:$A$53,$B1173)</f>
        <v/>
      </c>
      <c r="R1173" s="31">
        <f>R447/SUMIFS(R$3:R$722,$B$3:$B$722,$B1173)*SUMIFS(Calculations!$E$3:$E$53,Calculations!$A$3:$A$53,$B1173)</f>
        <v/>
      </c>
    </row>
    <row r="1174" ht="15.75" customHeight="1">
      <c r="B1174" s="31" t="inlineStr">
        <is>
          <t>NM</t>
        </is>
      </c>
      <c r="C1174" s="31" t="inlineStr">
        <is>
          <t>Generation</t>
        </is>
      </c>
      <c r="D1174" s="31" t="inlineStr">
        <is>
          <t>Offshore Wind</t>
        </is>
      </c>
      <c r="E1174" s="31">
        <f>LOOKUP(D1174,$U$2:$V$15,$V$2:$V$15)</f>
        <v/>
      </c>
      <c r="F1174" s="31">
        <f>F448/SUMIFS(F$3:F$722,$B$3:$B$722,$B1174)*SUMIFS(Calculations!$E$3:$E$53,Calculations!$A$3:$A$53,$B1174)</f>
        <v/>
      </c>
      <c r="G1174" s="31">
        <f>G448/SUMIFS(G$3:G$722,$B$3:$B$722,$B1174)*SUMIFS(Calculations!$E$3:$E$53,Calculations!$A$3:$A$53,$B1174)</f>
        <v/>
      </c>
      <c r="H1174" s="31">
        <f>H448/SUMIFS(H$3:H$722,$B$3:$B$722,$B1174)*SUMIFS(Calculations!$E$3:$E$53,Calculations!$A$3:$A$53,$B1174)</f>
        <v/>
      </c>
      <c r="I1174" s="31">
        <f>I448/SUMIFS(I$3:I$722,$B$3:$B$722,$B1174)*SUMIFS(Calculations!$E$3:$E$53,Calculations!$A$3:$A$53,$B1174)</f>
        <v/>
      </c>
      <c r="J1174" s="31">
        <f>J448/SUMIFS(J$3:J$722,$B$3:$B$722,$B1174)*SUMIFS(Calculations!$E$3:$E$53,Calculations!$A$3:$A$53,$B1174)</f>
        <v/>
      </c>
      <c r="K1174" s="31">
        <f>K448/SUMIFS(K$3:K$722,$B$3:$B$722,$B1174)*SUMIFS(Calculations!$E$3:$E$53,Calculations!$A$3:$A$53,$B1174)</f>
        <v/>
      </c>
      <c r="L1174" s="31">
        <f>L448/SUMIFS(L$3:L$722,$B$3:$B$722,$B1174)*SUMIFS(Calculations!$E$3:$E$53,Calculations!$A$3:$A$53,$B1174)</f>
        <v/>
      </c>
      <c r="M1174" s="31">
        <f>M448/SUMIFS(M$3:M$722,$B$3:$B$722,$B1174)*SUMIFS(Calculations!$E$3:$E$53,Calculations!$A$3:$A$53,$B1174)</f>
        <v/>
      </c>
      <c r="N1174" s="31">
        <f>N448/SUMIFS(N$3:N$722,$B$3:$B$722,$B1174)*SUMIFS(Calculations!$E$3:$E$53,Calculations!$A$3:$A$53,$B1174)</f>
        <v/>
      </c>
      <c r="O1174" s="31">
        <f>O448/SUMIFS(O$3:O$722,$B$3:$B$722,$B1174)*SUMIFS(Calculations!$E$3:$E$53,Calculations!$A$3:$A$53,$B1174)</f>
        <v/>
      </c>
      <c r="P1174" s="31">
        <f>P448/SUMIFS(P$3:P$722,$B$3:$B$722,$B1174)*SUMIFS(Calculations!$E$3:$E$53,Calculations!$A$3:$A$53,$B1174)</f>
        <v/>
      </c>
      <c r="Q1174" s="31">
        <f>Q448/SUMIFS(Q$3:Q$722,$B$3:$B$722,$B1174)*SUMIFS(Calculations!$E$3:$E$53,Calculations!$A$3:$A$53,$B1174)</f>
        <v/>
      </c>
      <c r="R1174" s="31">
        <f>R448/SUMIFS(R$3:R$722,$B$3:$B$722,$B1174)*SUMIFS(Calculations!$E$3:$E$53,Calculations!$A$3:$A$53,$B1174)</f>
        <v/>
      </c>
    </row>
    <row r="1175" ht="15.75" customHeight="1">
      <c r="B1175" s="31" t="inlineStr">
        <is>
          <t>NM</t>
        </is>
      </c>
      <c r="C1175" s="31" t="inlineStr">
        <is>
          <t>Generation</t>
        </is>
      </c>
      <c r="D1175" s="31" t="inlineStr">
        <is>
          <t>Oil-Gas-Steam</t>
        </is>
      </c>
      <c r="E1175" s="31">
        <f>LOOKUP(D1175,$U$2:$V$15,$V$2:$V$15)</f>
        <v/>
      </c>
      <c r="F1175" s="31">
        <f>F449/SUMIFS(F$3:F$722,$B$3:$B$722,$B1175)*SUMIFS(Calculations!$E$3:$E$53,Calculations!$A$3:$A$53,$B1175)</f>
        <v/>
      </c>
      <c r="G1175" s="31">
        <f>G449/SUMIFS(G$3:G$722,$B$3:$B$722,$B1175)*SUMIFS(Calculations!$E$3:$E$53,Calculations!$A$3:$A$53,$B1175)</f>
        <v/>
      </c>
      <c r="H1175" s="31">
        <f>H449/SUMIFS(H$3:H$722,$B$3:$B$722,$B1175)*SUMIFS(Calculations!$E$3:$E$53,Calculations!$A$3:$A$53,$B1175)</f>
        <v/>
      </c>
      <c r="I1175" s="31">
        <f>I449/SUMIFS(I$3:I$722,$B$3:$B$722,$B1175)*SUMIFS(Calculations!$E$3:$E$53,Calculations!$A$3:$A$53,$B1175)</f>
        <v/>
      </c>
      <c r="J1175" s="31">
        <f>J449/SUMIFS(J$3:J$722,$B$3:$B$722,$B1175)*SUMIFS(Calculations!$E$3:$E$53,Calculations!$A$3:$A$53,$B1175)</f>
        <v/>
      </c>
      <c r="K1175" s="31">
        <f>K449/SUMIFS(K$3:K$722,$B$3:$B$722,$B1175)*SUMIFS(Calculations!$E$3:$E$53,Calculations!$A$3:$A$53,$B1175)</f>
        <v/>
      </c>
      <c r="L1175" s="31">
        <f>L449/SUMIFS(L$3:L$722,$B$3:$B$722,$B1175)*SUMIFS(Calculations!$E$3:$E$53,Calculations!$A$3:$A$53,$B1175)</f>
        <v/>
      </c>
      <c r="M1175" s="31">
        <f>M449/SUMIFS(M$3:M$722,$B$3:$B$722,$B1175)*SUMIFS(Calculations!$E$3:$E$53,Calculations!$A$3:$A$53,$B1175)</f>
        <v/>
      </c>
      <c r="N1175" s="31">
        <f>N449/SUMIFS(N$3:N$722,$B$3:$B$722,$B1175)*SUMIFS(Calculations!$E$3:$E$53,Calculations!$A$3:$A$53,$B1175)</f>
        <v/>
      </c>
      <c r="O1175" s="31">
        <f>O449/SUMIFS(O$3:O$722,$B$3:$B$722,$B1175)*SUMIFS(Calculations!$E$3:$E$53,Calculations!$A$3:$A$53,$B1175)</f>
        <v/>
      </c>
      <c r="P1175" s="31">
        <f>P449/SUMIFS(P$3:P$722,$B$3:$B$722,$B1175)*SUMIFS(Calculations!$E$3:$E$53,Calculations!$A$3:$A$53,$B1175)</f>
        <v/>
      </c>
      <c r="Q1175" s="31">
        <f>Q449/SUMIFS(Q$3:Q$722,$B$3:$B$722,$B1175)*SUMIFS(Calculations!$E$3:$E$53,Calculations!$A$3:$A$53,$B1175)</f>
        <v/>
      </c>
      <c r="R1175" s="31">
        <f>R449/SUMIFS(R$3:R$722,$B$3:$B$722,$B1175)*SUMIFS(Calculations!$E$3:$E$53,Calculations!$A$3:$A$53,$B1175)</f>
        <v/>
      </c>
    </row>
    <row r="1176" ht="15.75" customHeight="1">
      <c r="B1176" s="31" t="inlineStr">
        <is>
          <t>NM</t>
        </is>
      </c>
      <c r="C1176" s="31" t="inlineStr">
        <is>
          <t>Generation</t>
        </is>
      </c>
      <c r="D1176" s="31" t="inlineStr">
        <is>
          <t>Rooftop PV</t>
        </is>
      </c>
      <c r="E1176" s="31">
        <f>LOOKUP(D1176,$U$2:$V$15,$V$2:$V$15)</f>
        <v/>
      </c>
      <c r="F1176" s="31">
        <f>F450/SUMIFS(F$3:F$722,$B$3:$B$722,$B1176)*SUMIFS(Calculations!$E$3:$E$53,Calculations!$A$3:$A$53,$B1176)</f>
        <v/>
      </c>
      <c r="G1176" s="31">
        <f>G450/SUMIFS(G$3:G$722,$B$3:$B$722,$B1176)*SUMIFS(Calculations!$E$3:$E$53,Calculations!$A$3:$A$53,$B1176)</f>
        <v/>
      </c>
      <c r="H1176" s="31">
        <f>H450/SUMIFS(H$3:H$722,$B$3:$B$722,$B1176)*SUMIFS(Calculations!$E$3:$E$53,Calculations!$A$3:$A$53,$B1176)</f>
        <v/>
      </c>
      <c r="I1176" s="31">
        <f>I450/SUMIFS(I$3:I$722,$B$3:$B$722,$B1176)*SUMIFS(Calculations!$E$3:$E$53,Calculations!$A$3:$A$53,$B1176)</f>
        <v/>
      </c>
      <c r="J1176" s="31">
        <f>J450/SUMIFS(J$3:J$722,$B$3:$B$722,$B1176)*SUMIFS(Calculations!$E$3:$E$53,Calculations!$A$3:$A$53,$B1176)</f>
        <v/>
      </c>
      <c r="K1176" s="31">
        <f>K450/SUMIFS(K$3:K$722,$B$3:$B$722,$B1176)*SUMIFS(Calculations!$E$3:$E$53,Calculations!$A$3:$A$53,$B1176)</f>
        <v/>
      </c>
      <c r="L1176" s="31">
        <f>L450/SUMIFS(L$3:L$722,$B$3:$B$722,$B1176)*SUMIFS(Calculations!$E$3:$E$53,Calculations!$A$3:$A$53,$B1176)</f>
        <v/>
      </c>
      <c r="M1176" s="31">
        <f>M450/SUMIFS(M$3:M$722,$B$3:$B$722,$B1176)*SUMIFS(Calculations!$E$3:$E$53,Calculations!$A$3:$A$53,$B1176)</f>
        <v/>
      </c>
      <c r="N1176" s="31">
        <f>N450/SUMIFS(N$3:N$722,$B$3:$B$722,$B1176)*SUMIFS(Calculations!$E$3:$E$53,Calculations!$A$3:$A$53,$B1176)</f>
        <v/>
      </c>
      <c r="O1176" s="31">
        <f>O450/SUMIFS(O$3:O$722,$B$3:$B$722,$B1176)*SUMIFS(Calculations!$E$3:$E$53,Calculations!$A$3:$A$53,$B1176)</f>
        <v/>
      </c>
      <c r="P1176" s="31">
        <f>P450/SUMIFS(P$3:P$722,$B$3:$B$722,$B1176)*SUMIFS(Calculations!$E$3:$E$53,Calculations!$A$3:$A$53,$B1176)</f>
        <v/>
      </c>
      <c r="Q1176" s="31">
        <f>Q450/SUMIFS(Q$3:Q$722,$B$3:$B$722,$B1176)*SUMIFS(Calculations!$E$3:$E$53,Calculations!$A$3:$A$53,$B1176)</f>
        <v/>
      </c>
      <c r="R1176" s="31">
        <f>R450/SUMIFS(R$3:R$722,$B$3:$B$722,$B1176)*SUMIFS(Calculations!$E$3:$E$53,Calculations!$A$3:$A$53,$B1176)</f>
        <v/>
      </c>
    </row>
    <row r="1177" ht="15.75" customHeight="1">
      <c r="B1177" s="31" t="inlineStr">
        <is>
          <t>NM</t>
        </is>
      </c>
      <c r="C1177" s="31" t="inlineStr">
        <is>
          <t>Generation</t>
        </is>
      </c>
      <c r="D1177" s="31" t="inlineStr">
        <is>
          <t>Storage</t>
        </is>
      </c>
      <c r="E1177" s="31">
        <f>LOOKUP(D1177,$U$2:$V$15,$V$2:$V$15)</f>
        <v/>
      </c>
      <c r="F1177" s="31">
        <f>F451/SUMIFS(F$3:F$722,$B$3:$B$722,$B1177)*SUMIFS(Calculations!$E$3:$E$53,Calculations!$A$3:$A$53,$B1177)</f>
        <v/>
      </c>
      <c r="G1177" s="31">
        <f>G451/SUMIFS(G$3:G$722,$B$3:$B$722,$B1177)*SUMIFS(Calculations!$E$3:$E$53,Calculations!$A$3:$A$53,$B1177)</f>
        <v/>
      </c>
      <c r="H1177" s="31">
        <f>H451/SUMIFS(H$3:H$722,$B$3:$B$722,$B1177)*SUMIFS(Calculations!$E$3:$E$53,Calculations!$A$3:$A$53,$B1177)</f>
        <v/>
      </c>
      <c r="I1177" s="31">
        <f>I451/SUMIFS(I$3:I$722,$B$3:$B$722,$B1177)*SUMIFS(Calculations!$E$3:$E$53,Calculations!$A$3:$A$53,$B1177)</f>
        <v/>
      </c>
      <c r="J1177" s="31">
        <f>J451/SUMIFS(J$3:J$722,$B$3:$B$722,$B1177)*SUMIFS(Calculations!$E$3:$E$53,Calculations!$A$3:$A$53,$B1177)</f>
        <v/>
      </c>
      <c r="K1177" s="31">
        <f>K451/SUMIFS(K$3:K$722,$B$3:$B$722,$B1177)*SUMIFS(Calculations!$E$3:$E$53,Calculations!$A$3:$A$53,$B1177)</f>
        <v/>
      </c>
      <c r="L1177" s="31">
        <f>L451/SUMIFS(L$3:L$722,$B$3:$B$722,$B1177)*SUMIFS(Calculations!$E$3:$E$53,Calculations!$A$3:$A$53,$B1177)</f>
        <v/>
      </c>
      <c r="M1177" s="31">
        <f>M451/SUMIFS(M$3:M$722,$B$3:$B$722,$B1177)*SUMIFS(Calculations!$E$3:$E$53,Calculations!$A$3:$A$53,$B1177)</f>
        <v/>
      </c>
      <c r="N1177" s="31">
        <f>N451/SUMIFS(N$3:N$722,$B$3:$B$722,$B1177)*SUMIFS(Calculations!$E$3:$E$53,Calculations!$A$3:$A$53,$B1177)</f>
        <v/>
      </c>
      <c r="O1177" s="31">
        <f>O451/SUMIFS(O$3:O$722,$B$3:$B$722,$B1177)*SUMIFS(Calculations!$E$3:$E$53,Calculations!$A$3:$A$53,$B1177)</f>
        <v/>
      </c>
      <c r="P1177" s="31">
        <f>P451/SUMIFS(P$3:P$722,$B$3:$B$722,$B1177)*SUMIFS(Calculations!$E$3:$E$53,Calculations!$A$3:$A$53,$B1177)</f>
        <v/>
      </c>
      <c r="Q1177" s="31">
        <f>Q451/SUMIFS(Q$3:Q$722,$B$3:$B$722,$B1177)*SUMIFS(Calculations!$E$3:$E$53,Calculations!$A$3:$A$53,$B1177)</f>
        <v/>
      </c>
      <c r="R1177" s="31">
        <f>R451/SUMIFS(R$3:R$722,$B$3:$B$722,$B1177)*SUMIFS(Calculations!$E$3:$E$53,Calculations!$A$3:$A$53,$B1177)</f>
        <v/>
      </c>
    </row>
    <row r="1178" ht="15.75" customHeight="1">
      <c r="B1178" s="31" t="inlineStr">
        <is>
          <t>NM</t>
        </is>
      </c>
      <c r="C1178" s="31" t="inlineStr">
        <is>
          <t>Generation</t>
        </is>
      </c>
      <c r="D1178" s="31" t="inlineStr">
        <is>
          <t>Utility PV</t>
        </is>
      </c>
      <c r="E1178" s="31">
        <f>LOOKUP(D1178,$U$2:$V$15,$V$2:$V$15)</f>
        <v/>
      </c>
      <c r="F1178" s="31">
        <f>F452/SUMIFS(F$3:F$722,$B$3:$B$722,$B1178)*SUMIFS(Calculations!$E$3:$E$53,Calculations!$A$3:$A$53,$B1178)</f>
        <v/>
      </c>
      <c r="G1178" s="31">
        <f>G452/SUMIFS(G$3:G$722,$B$3:$B$722,$B1178)*SUMIFS(Calculations!$E$3:$E$53,Calculations!$A$3:$A$53,$B1178)</f>
        <v/>
      </c>
      <c r="H1178" s="31">
        <f>H452/SUMIFS(H$3:H$722,$B$3:$B$722,$B1178)*SUMIFS(Calculations!$E$3:$E$53,Calculations!$A$3:$A$53,$B1178)</f>
        <v/>
      </c>
      <c r="I1178" s="31">
        <f>I452/SUMIFS(I$3:I$722,$B$3:$B$722,$B1178)*SUMIFS(Calculations!$E$3:$E$53,Calculations!$A$3:$A$53,$B1178)</f>
        <v/>
      </c>
      <c r="J1178" s="31">
        <f>J452/SUMIFS(J$3:J$722,$B$3:$B$722,$B1178)*SUMIFS(Calculations!$E$3:$E$53,Calculations!$A$3:$A$53,$B1178)</f>
        <v/>
      </c>
      <c r="K1178" s="31">
        <f>K452/SUMIFS(K$3:K$722,$B$3:$B$722,$B1178)*SUMIFS(Calculations!$E$3:$E$53,Calculations!$A$3:$A$53,$B1178)</f>
        <v/>
      </c>
      <c r="L1178" s="31">
        <f>L452/SUMIFS(L$3:L$722,$B$3:$B$722,$B1178)*SUMIFS(Calculations!$E$3:$E$53,Calculations!$A$3:$A$53,$B1178)</f>
        <v/>
      </c>
      <c r="M1178" s="31">
        <f>M452/SUMIFS(M$3:M$722,$B$3:$B$722,$B1178)*SUMIFS(Calculations!$E$3:$E$53,Calculations!$A$3:$A$53,$B1178)</f>
        <v/>
      </c>
      <c r="N1178" s="31">
        <f>N452/SUMIFS(N$3:N$722,$B$3:$B$722,$B1178)*SUMIFS(Calculations!$E$3:$E$53,Calculations!$A$3:$A$53,$B1178)</f>
        <v/>
      </c>
      <c r="O1178" s="31">
        <f>O452/SUMIFS(O$3:O$722,$B$3:$B$722,$B1178)*SUMIFS(Calculations!$E$3:$E$53,Calculations!$A$3:$A$53,$B1178)</f>
        <v/>
      </c>
      <c r="P1178" s="31">
        <f>P452/SUMIFS(P$3:P$722,$B$3:$B$722,$B1178)*SUMIFS(Calculations!$E$3:$E$53,Calculations!$A$3:$A$53,$B1178)</f>
        <v/>
      </c>
      <c r="Q1178" s="31">
        <f>Q452/SUMIFS(Q$3:Q$722,$B$3:$B$722,$B1178)*SUMIFS(Calculations!$E$3:$E$53,Calculations!$A$3:$A$53,$B1178)</f>
        <v/>
      </c>
      <c r="R1178" s="31">
        <f>R452/SUMIFS(R$3:R$722,$B$3:$B$722,$B1178)*SUMIFS(Calculations!$E$3:$E$53,Calculations!$A$3:$A$53,$B1178)</f>
        <v/>
      </c>
    </row>
    <row r="1179" ht="15.75" customHeight="1">
      <c r="B1179" s="31" t="inlineStr">
        <is>
          <t>NV</t>
        </is>
      </c>
      <c r="C1179" s="31" t="inlineStr">
        <is>
          <t>Generation</t>
        </is>
      </c>
      <c r="D1179" s="31" t="inlineStr">
        <is>
          <t>Biopower</t>
        </is>
      </c>
      <c r="E1179" s="31">
        <f>LOOKUP(D1179,$U$2:$V$15,$V$2:$V$15)</f>
        <v/>
      </c>
      <c r="F1179" s="31">
        <f>F453/SUMIFS(F$3:F$722,$B$3:$B$722,$B1179)*SUMIFS(Calculations!$E$3:$E$53,Calculations!$A$3:$A$53,$B1179)</f>
        <v/>
      </c>
      <c r="G1179" s="31">
        <f>G453/SUMIFS(G$3:G$722,$B$3:$B$722,$B1179)*SUMIFS(Calculations!$E$3:$E$53,Calculations!$A$3:$A$53,$B1179)</f>
        <v/>
      </c>
      <c r="H1179" s="31">
        <f>H453/SUMIFS(H$3:H$722,$B$3:$B$722,$B1179)*SUMIFS(Calculations!$E$3:$E$53,Calculations!$A$3:$A$53,$B1179)</f>
        <v/>
      </c>
      <c r="I1179" s="31">
        <f>I453/SUMIFS(I$3:I$722,$B$3:$B$722,$B1179)*SUMIFS(Calculations!$E$3:$E$53,Calculations!$A$3:$A$53,$B1179)</f>
        <v/>
      </c>
      <c r="J1179" s="31">
        <f>J453/SUMIFS(J$3:J$722,$B$3:$B$722,$B1179)*SUMIFS(Calculations!$E$3:$E$53,Calculations!$A$3:$A$53,$B1179)</f>
        <v/>
      </c>
      <c r="K1179" s="31">
        <f>K453/SUMIFS(K$3:K$722,$B$3:$B$722,$B1179)*SUMIFS(Calculations!$E$3:$E$53,Calculations!$A$3:$A$53,$B1179)</f>
        <v/>
      </c>
      <c r="L1179" s="31">
        <f>L453/SUMIFS(L$3:L$722,$B$3:$B$722,$B1179)*SUMIFS(Calculations!$E$3:$E$53,Calculations!$A$3:$A$53,$B1179)</f>
        <v/>
      </c>
      <c r="M1179" s="31">
        <f>M453/SUMIFS(M$3:M$722,$B$3:$B$722,$B1179)*SUMIFS(Calculations!$E$3:$E$53,Calculations!$A$3:$A$53,$B1179)</f>
        <v/>
      </c>
      <c r="N1179" s="31">
        <f>N453/SUMIFS(N$3:N$722,$B$3:$B$722,$B1179)*SUMIFS(Calculations!$E$3:$E$53,Calculations!$A$3:$A$53,$B1179)</f>
        <v/>
      </c>
      <c r="O1179" s="31">
        <f>O453/SUMIFS(O$3:O$722,$B$3:$B$722,$B1179)*SUMIFS(Calculations!$E$3:$E$53,Calculations!$A$3:$A$53,$B1179)</f>
        <v/>
      </c>
      <c r="P1179" s="31">
        <f>P453/SUMIFS(P$3:P$722,$B$3:$B$722,$B1179)*SUMIFS(Calculations!$E$3:$E$53,Calculations!$A$3:$A$53,$B1179)</f>
        <v/>
      </c>
      <c r="Q1179" s="31">
        <f>Q453/SUMIFS(Q$3:Q$722,$B$3:$B$722,$B1179)*SUMIFS(Calculations!$E$3:$E$53,Calculations!$A$3:$A$53,$B1179)</f>
        <v/>
      </c>
      <c r="R1179" s="31">
        <f>R453/SUMIFS(R$3:R$722,$B$3:$B$722,$B1179)*SUMIFS(Calculations!$E$3:$E$53,Calculations!$A$3:$A$53,$B1179)</f>
        <v/>
      </c>
    </row>
    <row r="1180" ht="15.75" customHeight="1">
      <c r="B1180" s="31" t="inlineStr">
        <is>
          <t>NV</t>
        </is>
      </c>
      <c r="C1180" s="31" t="inlineStr">
        <is>
          <t>Generation</t>
        </is>
      </c>
      <c r="D1180" s="31" t="inlineStr">
        <is>
          <t>Coal</t>
        </is>
      </c>
      <c r="E1180" s="31">
        <f>LOOKUP(D1180,$U$2:$V$15,$V$2:$V$15)</f>
        <v/>
      </c>
      <c r="F1180" s="31">
        <f>F454/SUMIFS(F$3:F$722,$B$3:$B$722,$B1180)*SUMIFS(Calculations!$E$3:$E$53,Calculations!$A$3:$A$53,$B1180)</f>
        <v/>
      </c>
      <c r="G1180" s="31">
        <f>G454/SUMIFS(G$3:G$722,$B$3:$B$722,$B1180)*SUMIFS(Calculations!$E$3:$E$53,Calculations!$A$3:$A$53,$B1180)</f>
        <v/>
      </c>
      <c r="H1180" s="31">
        <f>H454/SUMIFS(H$3:H$722,$B$3:$B$722,$B1180)*SUMIFS(Calculations!$E$3:$E$53,Calculations!$A$3:$A$53,$B1180)</f>
        <v/>
      </c>
      <c r="I1180" s="31">
        <f>I454/SUMIFS(I$3:I$722,$B$3:$B$722,$B1180)*SUMIFS(Calculations!$E$3:$E$53,Calculations!$A$3:$A$53,$B1180)</f>
        <v/>
      </c>
      <c r="J1180" s="31">
        <f>J454/SUMIFS(J$3:J$722,$B$3:$B$722,$B1180)*SUMIFS(Calculations!$E$3:$E$53,Calculations!$A$3:$A$53,$B1180)</f>
        <v/>
      </c>
      <c r="K1180" s="31">
        <f>K454/SUMIFS(K$3:K$722,$B$3:$B$722,$B1180)*SUMIFS(Calculations!$E$3:$E$53,Calculations!$A$3:$A$53,$B1180)</f>
        <v/>
      </c>
      <c r="L1180" s="31">
        <f>L454/SUMIFS(L$3:L$722,$B$3:$B$722,$B1180)*SUMIFS(Calculations!$E$3:$E$53,Calculations!$A$3:$A$53,$B1180)</f>
        <v/>
      </c>
      <c r="M1180" s="31">
        <f>M454/SUMIFS(M$3:M$722,$B$3:$B$722,$B1180)*SUMIFS(Calculations!$E$3:$E$53,Calculations!$A$3:$A$53,$B1180)</f>
        <v/>
      </c>
      <c r="N1180" s="31">
        <f>N454/SUMIFS(N$3:N$722,$B$3:$B$722,$B1180)*SUMIFS(Calculations!$E$3:$E$53,Calculations!$A$3:$A$53,$B1180)</f>
        <v/>
      </c>
      <c r="O1180" s="31">
        <f>O454/SUMIFS(O$3:O$722,$B$3:$B$722,$B1180)*SUMIFS(Calculations!$E$3:$E$53,Calculations!$A$3:$A$53,$B1180)</f>
        <v/>
      </c>
      <c r="P1180" s="31">
        <f>P454/SUMIFS(P$3:P$722,$B$3:$B$722,$B1180)*SUMIFS(Calculations!$E$3:$E$53,Calculations!$A$3:$A$53,$B1180)</f>
        <v/>
      </c>
      <c r="Q1180" s="31">
        <f>Q454/SUMIFS(Q$3:Q$722,$B$3:$B$722,$B1180)*SUMIFS(Calculations!$E$3:$E$53,Calculations!$A$3:$A$53,$B1180)</f>
        <v/>
      </c>
      <c r="R1180" s="31">
        <f>R454/SUMIFS(R$3:R$722,$B$3:$B$722,$B1180)*SUMIFS(Calculations!$E$3:$E$53,Calculations!$A$3:$A$53,$B1180)</f>
        <v/>
      </c>
    </row>
    <row r="1181" ht="15.75" customHeight="1">
      <c r="B1181" s="31" t="inlineStr">
        <is>
          <t>NV</t>
        </is>
      </c>
      <c r="C1181" s="31" t="inlineStr">
        <is>
          <t>Generation</t>
        </is>
      </c>
      <c r="D1181" s="31" t="inlineStr">
        <is>
          <t>CSP</t>
        </is>
      </c>
      <c r="E1181" s="31">
        <f>LOOKUP(D1181,$U$2:$V$15,$V$2:$V$15)</f>
        <v/>
      </c>
      <c r="F1181" s="31">
        <f>F455/SUMIFS(F$3:F$722,$B$3:$B$722,$B1181)*SUMIFS(Calculations!$E$3:$E$53,Calculations!$A$3:$A$53,$B1181)</f>
        <v/>
      </c>
      <c r="G1181" s="31">
        <f>G455/SUMIFS(G$3:G$722,$B$3:$B$722,$B1181)*SUMIFS(Calculations!$E$3:$E$53,Calculations!$A$3:$A$53,$B1181)</f>
        <v/>
      </c>
      <c r="H1181" s="31">
        <f>H455/SUMIFS(H$3:H$722,$B$3:$B$722,$B1181)*SUMIFS(Calculations!$E$3:$E$53,Calculations!$A$3:$A$53,$B1181)</f>
        <v/>
      </c>
      <c r="I1181" s="31">
        <f>I455/SUMIFS(I$3:I$722,$B$3:$B$722,$B1181)*SUMIFS(Calculations!$E$3:$E$53,Calculations!$A$3:$A$53,$B1181)</f>
        <v/>
      </c>
      <c r="J1181" s="31">
        <f>J455/SUMIFS(J$3:J$722,$B$3:$B$722,$B1181)*SUMIFS(Calculations!$E$3:$E$53,Calculations!$A$3:$A$53,$B1181)</f>
        <v/>
      </c>
      <c r="K1181" s="31">
        <f>K455/SUMIFS(K$3:K$722,$B$3:$B$722,$B1181)*SUMIFS(Calculations!$E$3:$E$53,Calculations!$A$3:$A$53,$B1181)</f>
        <v/>
      </c>
      <c r="L1181" s="31">
        <f>L455/SUMIFS(L$3:L$722,$B$3:$B$722,$B1181)*SUMIFS(Calculations!$E$3:$E$53,Calculations!$A$3:$A$53,$B1181)</f>
        <v/>
      </c>
      <c r="M1181" s="31">
        <f>M455/SUMIFS(M$3:M$722,$B$3:$B$722,$B1181)*SUMIFS(Calculations!$E$3:$E$53,Calculations!$A$3:$A$53,$B1181)</f>
        <v/>
      </c>
      <c r="N1181" s="31">
        <f>N455/SUMIFS(N$3:N$722,$B$3:$B$722,$B1181)*SUMIFS(Calculations!$E$3:$E$53,Calculations!$A$3:$A$53,$B1181)</f>
        <v/>
      </c>
      <c r="O1181" s="31">
        <f>O455/SUMIFS(O$3:O$722,$B$3:$B$722,$B1181)*SUMIFS(Calculations!$E$3:$E$53,Calculations!$A$3:$A$53,$B1181)</f>
        <v/>
      </c>
      <c r="P1181" s="31">
        <f>P455/SUMIFS(P$3:P$722,$B$3:$B$722,$B1181)*SUMIFS(Calculations!$E$3:$E$53,Calculations!$A$3:$A$53,$B1181)</f>
        <v/>
      </c>
      <c r="Q1181" s="31">
        <f>Q455/SUMIFS(Q$3:Q$722,$B$3:$B$722,$B1181)*SUMIFS(Calculations!$E$3:$E$53,Calculations!$A$3:$A$53,$B1181)</f>
        <v/>
      </c>
      <c r="R1181" s="31">
        <f>R455/SUMIFS(R$3:R$722,$B$3:$B$722,$B1181)*SUMIFS(Calculations!$E$3:$E$53,Calculations!$A$3:$A$53,$B1181)</f>
        <v/>
      </c>
    </row>
    <row r="1182" ht="15.75" customHeight="1">
      <c r="B1182" s="31" t="inlineStr">
        <is>
          <t>NV</t>
        </is>
      </c>
      <c r="C1182" s="31" t="inlineStr">
        <is>
          <t>Generation</t>
        </is>
      </c>
      <c r="D1182" s="31" t="inlineStr">
        <is>
          <t>Geothermal</t>
        </is>
      </c>
      <c r="E1182" s="31">
        <f>LOOKUP(D1182,$U$2:$V$15,$V$2:$V$15)</f>
        <v/>
      </c>
      <c r="F1182" s="31">
        <f>F456/SUMIFS(F$3:F$722,$B$3:$B$722,$B1182)*SUMIFS(Calculations!$E$3:$E$53,Calculations!$A$3:$A$53,$B1182)</f>
        <v/>
      </c>
      <c r="G1182" s="31">
        <f>G456/SUMIFS(G$3:G$722,$B$3:$B$722,$B1182)*SUMIFS(Calculations!$E$3:$E$53,Calculations!$A$3:$A$53,$B1182)</f>
        <v/>
      </c>
      <c r="H1182" s="31">
        <f>H456/SUMIFS(H$3:H$722,$B$3:$B$722,$B1182)*SUMIFS(Calculations!$E$3:$E$53,Calculations!$A$3:$A$53,$B1182)</f>
        <v/>
      </c>
      <c r="I1182" s="31">
        <f>I456/SUMIFS(I$3:I$722,$B$3:$B$722,$B1182)*SUMIFS(Calculations!$E$3:$E$53,Calculations!$A$3:$A$53,$B1182)</f>
        <v/>
      </c>
      <c r="J1182" s="31">
        <f>J456/SUMIFS(J$3:J$722,$B$3:$B$722,$B1182)*SUMIFS(Calculations!$E$3:$E$53,Calculations!$A$3:$A$53,$B1182)</f>
        <v/>
      </c>
      <c r="K1182" s="31">
        <f>K456/SUMIFS(K$3:K$722,$B$3:$B$722,$B1182)*SUMIFS(Calculations!$E$3:$E$53,Calculations!$A$3:$A$53,$B1182)</f>
        <v/>
      </c>
      <c r="L1182" s="31">
        <f>L456/SUMIFS(L$3:L$722,$B$3:$B$722,$B1182)*SUMIFS(Calculations!$E$3:$E$53,Calculations!$A$3:$A$53,$B1182)</f>
        <v/>
      </c>
      <c r="M1182" s="31">
        <f>M456/SUMIFS(M$3:M$722,$B$3:$B$722,$B1182)*SUMIFS(Calculations!$E$3:$E$53,Calculations!$A$3:$A$53,$B1182)</f>
        <v/>
      </c>
      <c r="N1182" s="31">
        <f>N456/SUMIFS(N$3:N$722,$B$3:$B$722,$B1182)*SUMIFS(Calculations!$E$3:$E$53,Calculations!$A$3:$A$53,$B1182)</f>
        <v/>
      </c>
      <c r="O1182" s="31">
        <f>O456/SUMIFS(O$3:O$722,$B$3:$B$722,$B1182)*SUMIFS(Calculations!$E$3:$E$53,Calculations!$A$3:$A$53,$B1182)</f>
        <v/>
      </c>
      <c r="P1182" s="31">
        <f>P456/SUMIFS(P$3:P$722,$B$3:$B$722,$B1182)*SUMIFS(Calculations!$E$3:$E$53,Calculations!$A$3:$A$53,$B1182)</f>
        <v/>
      </c>
      <c r="Q1182" s="31">
        <f>Q456/SUMIFS(Q$3:Q$722,$B$3:$B$722,$B1182)*SUMIFS(Calculations!$E$3:$E$53,Calculations!$A$3:$A$53,$B1182)</f>
        <v/>
      </c>
      <c r="R1182" s="31">
        <f>R456/SUMIFS(R$3:R$722,$B$3:$B$722,$B1182)*SUMIFS(Calculations!$E$3:$E$53,Calculations!$A$3:$A$53,$B1182)</f>
        <v/>
      </c>
    </row>
    <row r="1183" ht="15.75" customHeight="1">
      <c r="B1183" s="31" t="inlineStr">
        <is>
          <t>NV</t>
        </is>
      </c>
      <c r="C1183" s="31" t="inlineStr">
        <is>
          <t>Generation</t>
        </is>
      </c>
      <c r="D1183" s="31" t="inlineStr">
        <is>
          <t>Hydro</t>
        </is>
      </c>
      <c r="E1183" s="31">
        <f>LOOKUP(D1183,$U$2:$V$15,$V$2:$V$15)</f>
        <v/>
      </c>
      <c r="F1183" s="31">
        <f>F457/SUMIFS(F$3:F$722,$B$3:$B$722,$B1183)*SUMIFS(Calculations!$E$3:$E$53,Calculations!$A$3:$A$53,$B1183)</f>
        <v/>
      </c>
      <c r="G1183" s="31">
        <f>G457/SUMIFS(G$3:G$722,$B$3:$B$722,$B1183)*SUMIFS(Calculations!$E$3:$E$53,Calculations!$A$3:$A$53,$B1183)</f>
        <v/>
      </c>
      <c r="H1183" s="31">
        <f>H457/SUMIFS(H$3:H$722,$B$3:$B$722,$B1183)*SUMIFS(Calculations!$E$3:$E$53,Calculations!$A$3:$A$53,$B1183)</f>
        <v/>
      </c>
      <c r="I1183" s="31">
        <f>I457/SUMIFS(I$3:I$722,$B$3:$B$722,$B1183)*SUMIFS(Calculations!$E$3:$E$53,Calculations!$A$3:$A$53,$B1183)</f>
        <v/>
      </c>
      <c r="J1183" s="31">
        <f>J457/SUMIFS(J$3:J$722,$B$3:$B$722,$B1183)*SUMIFS(Calculations!$E$3:$E$53,Calculations!$A$3:$A$53,$B1183)</f>
        <v/>
      </c>
      <c r="K1183" s="31">
        <f>K457/SUMIFS(K$3:K$722,$B$3:$B$722,$B1183)*SUMIFS(Calculations!$E$3:$E$53,Calculations!$A$3:$A$53,$B1183)</f>
        <v/>
      </c>
      <c r="L1183" s="31">
        <f>L457/SUMIFS(L$3:L$722,$B$3:$B$722,$B1183)*SUMIFS(Calculations!$E$3:$E$53,Calculations!$A$3:$A$53,$B1183)</f>
        <v/>
      </c>
      <c r="M1183" s="31">
        <f>M457/SUMIFS(M$3:M$722,$B$3:$B$722,$B1183)*SUMIFS(Calculations!$E$3:$E$53,Calculations!$A$3:$A$53,$B1183)</f>
        <v/>
      </c>
      <c r="N1183" s="31">
        <f>N457/SUMIFS(N$3:N$722,$B$3:$B$722,$B1183)*SUMIFS(Calculations!$E$3:$E$53,Calculations!$A$3:$A$53,$B1183)</f>
        <v/>
      </c>
      <c r="O1183" s="31">
        <f>O457/SUMIFS(O$3:O$722,$B$3:$B$722,$B1183)*SUMIFS(Calculations!$E$3:$E$53,Calculations!$A$3:$A$53,$B1183)</f>
        <v/>
      </c>
      <c r="P1183" s="31">
        <f>P457/SUMIFS(P$3:P$722,$B$3:$B$722,$B1183)*SUMIFS(Calculations!$E$3:$E$53,Calculations!$A$3:$A$53,$B1183)</f>
        <v/>
      </c>
      <c r="Q1183" s="31">
        <f>Q457/SUMIFS(Q$3:Q$722,$B$3:$B$722,$B1183)*SUMIFS(Calculations!$E$3:$E$53,Calculations!$A$3:$A$53,$B1183)</f>
        <v/>
      </c>
      <c r="R1183" s="31">
        <f>R457/SUMIFS(R$3:R$722,$B$3:$B$722,$B1183)*SUMIFS(Calculations!$E$3:$E$53,Calculations!$A$3:$A$53,$B1183)</f>
        <v/>
      </c>
    </row>
    <row r="1184" ht="15.75" customHeight="1">
      <c r="B1184" s="31" t="inlineStr">
        <is>
          <t>NV</t>
        </is>
      </c>
      <c r="C1184" s="31" t="inlineStr">
        <is>
          <t>Generation</t>
        </is>
      </c>
      <c r="D1184" s="31" t="inlineStr">
        <is>
          <t>Imports</t>
        </is>
      </c>
      <c r="E1184" s="31">
        <f>LOOKUP(D1184,$U$2:$V$15,$V$2:$V$15)</f>
        <v/>
      </c>
      <c r="F1184" s="31">
        <f>F458/SUMIFS(F$3:F$722,$B$3:$B$722,$B1184)*SUMIFS(Calculations!$E$3:$E$53,Calculations!$A$3:$A$53,$B1184)</f>
        <v/>
      </c>
      <c r="G1184" s="31">
        <f>G458/SUMIFS(G$3:G$722,$B$3:$B$722,$B1184)*SUMIFS(Calculations!$E$3:$E$53,Calculations!$A$3:$A$53,$B1184)</f>
        <v/>
      </c>
      <c r="H1184" s="31">
        <f>H458/SUMIFS(H$3:H$722,$B$3:$B$722,$B1184)*SUMIFS(Calculations!$E$3:$E$53,Calculations!$A$3:$A$53,$B1184)</f>
        <v/>
      </c>
      <c r="I1184" s="31">
        <f>I458/SUMIFS(I$3:I$722,$B$3:$B$722,$B1184)*SUMIFS(Calculations!$E$3:$E$53,Calculations!$A$3:$A$53,$B1184)</f>
        <v/>
      </c>
      <c r="J1184" s="31">
        <f>J458/SUMIFS(J$3:J$722,$B$3:$B$722,$B1184)*SUMIFS(Calculations!$E$3:$E$53,Calculations!$A$3:$A$53,$B1184)</f>
        <v/>
      </c>
      <c r="K1184" s="31">
        <f>K458/SUMIFS(K$3:K$722,$B$3:$B$722,$B1184)*SUMIFS(Calculations!$E$3:$E$53,Calculations!$A$3:$A$53,$B1184)</f>
        <v/>
      </c>
      <c r="L1184" s="31">
        <f>L458/SUMIFS(L$3:L$722,$B$3:$B$722,$B1184)*SUMIFS(Calculations!$E$3:$E$53,Calculations!$A$3:$A$53,$B1184)</f>
        <v/>
      </c>
      <c r="M1184" s="31">
        <f>M458/SUMIFS(M$3:M$722,$B$3:$B$722,$B1184)*SUMIFS(Calculations!$E$3:$E$53,Calculations!$A$3:$A$53,$B1184)</f>
        <v/>
      </c>
      <c r="N1184" s="31">
        <f>N458/SUMIFS(N$3:N$722,$B$3:$B$722,$B1184)*SUMIFS(Calculations!$E$3:$E$53,Calculations!$A$3:$A$53,$B1184)</f>
        <v/>
      </c>
      <c r="O1184" s="31">
        <f>O458/SUMIFS(O$3:O$722,$B$3:$B$722,$B1184)*SUMIFS(Calculations!$E$3:$E$53,Calculations!$A$3:$A$53,$B1184)</f>
        <v/>
      </c>
      <c r="P1184" s="31">
        <f>P458/SUMIFS(P$3:P$722,$B$3:$B$722,$B1184)*SUMIFS(Calculations!$E$3:$E$53,Calculations!$A$3:$A$53,$B1184)</f>
        <v/>
      </c>
      <c r="Q1184" s="31">
        <f>Q458/SUMIFS(Q$3:Q$722,$B$3:$B$722,$B1184)*SUMIFS(Calculations!$E$3:$E$53,Calculations!$A$3:$A$53,$B1184)</f>
        <v/>
      </c>
      <c r="R1184" s="31">
        <f>R458/SUMIFS(R$3:R$722,$B$3:$B$722,$B1184)*SUMIFS(Calculations!$E$3:$E$53,Calculations!$A$3:$A$53,$B1184)</f>
        <v/>
      </c>
    </row>
    <row r="1185" ht="15.75" customHeight="1">
      <c r="B1185" s="31" t="inlineStr">
        <is>
          <t>NV</t>
        </is>
      </c>
      <c r="C1185" s="31" t="inlineStr">
        <is>
          <t>Generation</t>
        </is>
      </c>
      <c r="D1185" s="31" t="inlineStr">
        <is>
          <t>Land-based Wind</t>
        </is>
      </c>
      <c r="E1185" s="31">
        <f>LOOKUP(D1185,$U$2:$V$15,$V$2:$V$15)</f>
        <v/>
      </c>
      <c r="F1185" s="31">
        <f>F459/SUMIFS(F$3:F$722,$B$3:$B$722,$B1185)*SUMIFS(Calculations!$E$3:$E$53,Calculations!$A$3:$A$53,$B1185)</f>
        <v/>
      </c>
      <c r="G1185" s="31">
        <f>G459/SUMIFS(G$3:G$722,$B$3:$B$722,$B1185)*SUMIFS(Calculations!$E$3:$E$53,Calculations!$A$3:$A$53,$B1185)</f>
        <v/>
      </c>
      <c r="H1185" s="31">
        <f>H459/SUMIFS(H$3:H$722,$B$3:$B$722,$B1185)*SUMIFS(Calculations!$E$3:$E$53,Calculations!$A$3:$A$53,$B1185)</f>
        <v/>
      </c>
      <c r="I1185" s="31">
        <f>I459/SUMIFS(I$3:I$722,$B$3:$B$722,$B1185)*SUMIFS(Calculations!$E$3:$E$53,Calculations!$A$3:$A$53,$B1185)</f>
        <v/>
      </c>
      <c r="J1185" s="31">
        <f>J459/SUMIFS(J$3:J$722,$B$3:$B$722,$B1185)*SUMIFS(Calculations!$E$3:$E$53,Calculations!$A$3:$A$53,$B1185)</f>
        <v/>
      </c>
      <c r="K1185" s="31">
        <f>K459/SUMIFS(K$3:K$722,$B$3:$B$722,$B1185)*SUMIFS(Calculations!$E$3:$E$53,Calculations!$A$3:$A$53,$B1185)</f>
        <v/>
      </c>
      <c r="L1185" s="31">
        <f>L459/SUMIFS(L$3:L$722,$B$3:$B$722,$B1185)*SUMIFS(Calculations!$E$3:$E$53,Calculations!$A$3:$A$53,$B1185)</f>
        <v/>
      </c>
      <c r="M1185" s="31">
        <f>M459/SUMIFS(M$3:M$722,$B$3:$B$722,$B1185)*SUMIFS(Calculations!$E$3:$E$53,Calculations!$A$3:$A$53,$B1185)</f>
        <v/>
      </c>
      <c r="N1185" s="31">
        <f>N459/SUMIFS(N$3:N$722,$B$3:$B$722,$B1185)*SUMIFS(Calculations!$E$3:$E$53,Calculations!$A$3:$A$53,$B1185)</f>
        <v/>
      </c>
      <c r="O1185" s="31">
        <f>O459/SUMIFS(O$3:O$722,$B$3:$B$722,$B1185)*SUMIFS(Calculations!$E$3:$E$53,Calculations!$A$3:$A$53,$B1185)</f>
        <v/>
      </c>
      <c r="P1185" s="31">
        <f>P459/SUMIFS(P$3:P$722,$B$3:$B$722,$B1185)*SUMIFS(Calculations!$E$3:$E$53,Calculations!$A$3:$A$53,$B1185)</f>
        <v/>
      </c>
      <c r="Q1185" s="31">
        <f>Q459/SUMIFS(Q$3:Q$722,$B$3:$B$722,$B1185)*SUMIFS(Calculations!$E$3:$E$53,Calculations!$A$3:$A$53,$B1185)</f>
        <v/>
      </c>
      <c r="R1185" s="31">
        <f>R459/SUMIFS(R$3:R$722,$B$3:$B$722,$B1185)*SUMIFS(Calculations!$E$3:$E$53,Calculations!$A$3:$A$53,$B1185)</f>
        <v/>
      </c>
    </row>
    <row r="1186" ht="15.75" customHeight="1">
      <c r="B1186" s="31" t="inlineStr">
        <is>
          <t>NV</t>
        </is>
      </c>
      <c r="C1186" s="31" t="inlineStr">
        <is>
          <t>Generation</t>
        </is>
      </c>
      <c r="D1186" s="31" t="inlineStr">
        <is>
          <t>NG-CC</t>
        </is>
      </c>
      <c r="E1186" s="31">
        <f>LOOKUP(D1186,$U$2:$V$15,$V$2:$V$15)</f>
        <v/>
      </c>
      <c r="F1186" s="31">
        <f>F460/SUMIFS(F$3:F$722,$B$3:$B$722,$B1186)*SUMIFS(Calculations!$E$3:$E$53,Calculations!$A$3:$A$53,$B1186)</f>
        <v/>
      </c>
      <c r="G1186" s="31">
        <f>G460/SUMIFS(G$3:G$722,$B$3:$B$722,$B1186)*SUMIFS(Calculations!$E$3:$E$53,Calculations!$A$3:$A$53,$B1186)</f>
        <v/>
      </c>
      <c r="H1186" s="31">
        <f>H460/SUMIFS(H$3:H$722,$B$3:$B$722,$B1186)*SUMIFS(Calculations!$E$3:$E$53,Calculations!$A$3:$A$53,$B1186)</f>
        <v/>
      </c>
      <c r="I1186" s="31">
        <f>I460/SUMIFS(I$3:I$722,$B$3:$B$722,$B1186)*SUMIFS(Calculations!$E$3:$E$53,Calculations!$A$3:$A$53,$B1186)</f>
        <v/>
      </c>
      <c r="J1186" s="31">
        <f>J460/SUMIFS(J$3:J$722,$B$3:$B$722,$B1186)*SUMIFS(Calculations!$E$3:$E$53,Calculations!$A$3:$A$53,$B1186)</f>
        <v/>
      </c>
      <c r="K1186" s="31">
        <f>K460/SUMIFS(K$3:K$722,$B$3:$B$722,$B1186)*SUMIFS(Calculations!$E$3:$E$53,Calculations!$A$3:$A$53,$B1186)</f>
        <v/>
      </c>
      <c r="L1186" s="31">
        <f>L460/SUMIFS(L$3:L$722,$B$3:$B$722,$B1186)*SUMIFS(Calculations!$E$3:$E$53,Calculations!$A$3:$A$53,$B1186)</f>
        <v/>
      </c>
      <c r="M1186" s="31">
        <f>M460/SUMIFS(M$3:M$722,$B$3:$B$722,$B1186)*SUMIFS(Calculations!$E$3:$E$53,Calculations!$A$3:$A$53,$B1186)</f>
        <v/>
      </c>
      <c r="N1186" s="31">
        <f>N460/SUMIFS(N$3:N$722,$B$3:$B$722,$B1186)*SUMIFS(Calculations!$E$3:$E$53,Calculations!$A$3:$A$53,$B1186)</f>
        <v/>
      </c>
      <c r="O1186" s="31">
        <f>O460/SUMIFS(O$3:O$722,$B$3:$B$722,$B1186)*SUMIFS(Calculations!$E$3:$E$53,Calculations!$A$3:$A$53,$B1186)</f>
        <v/>
      </c>
      <c r="P1186" s="31">
        <f>P460/SUMIFS(P$3:P$722,$B$3:$B$722,$B1186)*SUMIFS(Calculations!$E$3:$E$53,Calculations!$A$3:$A$53,$B1186)</f>
        <v/>
      </c>
      <c r="Q1186" s="31">
        <f>Q460/SUMIFS(Q$3:Q$722,$B$3:$B$722,$B1186)*SUMIFS(Calculations!$E$3:$E$53,Calculations!$A$3:$A$53,$B1186)</f>
        <v/>
      </c>
      <c r="R1186" s="31">
        <f>R460/SUMIFS(R$3:R$722,$B$3:$B$722,$B1186)*SUMIFS(Calculations!$E$3:$E$53,Calculations!$A$3:$A$53,$B1186)</f>
        <v/>
      </c>
    </row>
    <row r="1187" ht="15.75" customHeight="1">
      <c r="B1187" s="31" t="inlineStr">
        <is>
          <t>NV</t>
        </is>
      </c>
      <c r="C1187" s="31" t="inlineStr">
        <is>
          <t>Generation</t>
        </is>
      </c>
      <c r="D1187" s="31" t="inlineStr">
        <is>
          <t>NG-CT</t>
        </is>
      </c>
      <c r="E1187" s="31">
        <f>LOOKUP(D1187,$U$2:$V$15,$V$2:$V$15)</f>
        <v/>
      </c>
      <c r="F1187" s="31">
        <f>F461/SUMIFS(F$3:F$722,$B$3:$B$722,$B1187)*SUMIFS(Calculations!$E$3:$E$53,Calculations!$A$3:$A$53,$B1187)</f>
        <v/>
      </c>
      <c r="G1187" s="31">
        <f>G461/SUMIFS(G$3:G$722,$B$3:$B$722,$B1187)*SUMIFS(Calculations!$E$3:$E$53,Calculations!$A$3:$A$53,$B1187)</f>
        <v/>
      </c>
      <c r="H1187" s="31">
        <f>H461/SUMIFS(H$3:H$722,$B$3:$B$722,$B1187)*SUMIFS(Calculations!$E$3:$E$53,Calculations!$A$3:$A$53,$B1187)</f>
        <v/>
      </c>
      <c r="I1187" s="31">
        <f>I461/SUMIFS(I$3:I$722,$B$3:$B$722,$B1187)*SUMIFS(Calculations!$E$3:$E$53,Calculations!$A$3:$A$53,$B1187)</f>
        <v/>
      </c>
      <c r="J1187" s="31">
        <f>J461/SUMIFS(J$3:J$722,$B$3:$B$722,$B1187)*SUMIFS(Calculations!$E$3:$E$53,Calculations!$A$3:$A$53,$B1187)</f>
        <v/>
      </c>
      <c r="K1187" s="31">
        <f>K461/SUMIFS(K$3:K$722,$B$3:$B$722,$B1187)*SUMIFS(Calculations!$E$3:$E$53,Calculations!$A$3:$A$53,$B1187)</f>
        <v/>
      </c>
      <c r="L1187" s="31">
        <f>L461/SUMIFS(L$3:L$722,$B$3:$B$722,$B1187)*SUMIFS(Calculations!$E$3:$E$53,Calculations!$A$3:$A$53,$B1187)</f>
        <v/>
      </c>
      <c r="M1187" s="31">
        <f>M461/SUMIFS(M$3:M$722,$B$3:$B$722,$B1187)*SUMIFS(Calculations!$E$3:$E$53,Calculations!$A$3:$A$53,$B1187)</f>
        <v/>
      </c>
      <c r="N1187" s="31">
        <f>N461/SUMIFS(N$3:N$722,$B$3:$B$722,$B1187)*SUMIFS(Calculations!$E$3:$E$53,Calculations!$A$3:$A$53,$B1187)</f>
        <v/>
      </c>
      <c r="O1187" s="31">
        <f>O461/SUMIFS(O$3:O$722,$B$3:$B$722,$B1187)*SUMIFS(Calculations!$E$3:$E$53,Calculations!$A$3:$A$53,$B1187)</f>
        <v/>
      </c>
      <c r="P1187" s="31">
        <f>P461/SUMIFS(P$3:P$722,$B$3:$B$722,$B1187)*SUMIFS(Calculations!$E$3:$E$53,Calculations!$A$3:$A$53,$B1187)</f>
        <v/>
      </c>
      <c r="Q1187" s="31">
        <f>Q461/SUMIFS(Q$3:Q$722,$B$3:$B$722,$B1187)*SUMIFS(Calculations!$E$3:$E$53,Calculations!$A$3:$A$53,$B1187)</f>
        <v/>
      </c>
      <c r="R1187" s="31">
        <f>R461/SUMIFS(R$3:R$722,$B$3:$B$722,$B1187)*SUMIFS(Calculations!$E$3:$E$53,Calculations!$A$3:$A$53,$B1187)</f>
        <v/>
      </c>
    </row>
    <row r="1188" ht="15.75" customHeight="1">
      <c r="B1188" s="31" t="inlineStr">
        <is>
          <t>NV</t>
        </is>
      </c>
      <c r="C1188" s="31" t="inlineStr">
        <is>
          <t>Generation</t>
        </is>
      </c>
      <c r="D1188" s="31" t="inlineStr">
        <is>
          <t>Nuclear</t>
        </is>
      </c>
      <c r="E1188" s="31">
        <f>LOOKUP(D1188,$U$2:$V$15,$V$2:$V$15)</f>
        <v/>
      </c>
      <c r="F1188" s="31">
        <f>F462/SUMIFS(F$3:F$722,$B$3:$B$722,$B1188)*SUMIFS(Calculations!$E$3:$E$53,Calculations!$A$3:$A$53,$B1188)</f>
        <v/>
      </c>
      <c r="G1188" s="31">
        <f>G462/SUMIFS(G$3:G$722,$B$3:$B$722,$B1188)*SUMIFS(Calculations!$E$3:$E$53,Calculations!$A$3:$A$53,$B1188)</f>
        <v/>
      </c>
      <c r="H1188" s="31">
        <f>H462/SUMIFS(H$3:H$722,$B$3:$B$722,$B1188)*SUMIFS(Calculations!$E$3:$E$53,Calculations!$A$3:$A$53,$B1188)</f>
        <v/>
      </c>
      <c r="I1188" s="31">
        <f>I462/SUMIFS(I$3:I$722,$B$3:$B$722,$B1188)*SUMIFS(Calculations!$E$3:$E$53,Calculations!$A$3:$A$53,$B1188)</f>
        <v/>
      </c>
      <c r="J1188" s="31">
        <f>J462/SUMIFS(J$3:J$722,$B$3:$B$722,$B1188)*SUMIFS(Calculations!$E$3:$E$53,Calculations!$A$3:$A$53,$B1188)</f>
        <v/>
      </c>
      <c r="K1188" s="31">
        <f>K462/SUMIFS(K$3:K$722,$B$3:$B$722,$B1188)*SUMIFS(Calculations!$E$3:$E$53,Calculations!$A$3:$A$53,$B1188)</f>
        <v/>
      </c>
      <c r="L1188" s="31">
        <f>L462/SUMIFS(L$3:L$722,$B$3:$B$722,$B1188)*SUMIFS(Calculations!$E$3:$E$53,Calculations!$A$3:$A$53,$B1188)</f>
        <v/>
      </c>
      <c r="M1188" s="31">
        <f>M462/SUMIFS(M$3:M$722,$B$3:$B$722,$B1188)*SUMIFS(Calculations!$E$3:$E$53,Calculations!$A$3:$A$53,$B1188)</f>
        <v/>
      </c>
      <c r="N1188" s="31">
        <f>N462/SUMIFS(N$3:N$722,$B$3:$B$722,$B1188)*SUMIFS(Calculations!$E$3:$E$53,Calculations!$A$3:$A$53,$B1188)</f>
        <v/>
      </c>
      <c r="O1188" s="31">
        <f>O462/SUMIFS(O$3:O$722,$B$3:$B$722,$B1188)*SUMIFS(Calculations!$E$3:$E$53,Calculations!$A$3:$A$53,$B1188)</f>
        <v/>
      </c>
      <c r="P1188" s="31">
        <f>P462/SUMIFS(P$3:P$722,$B$3:$B$722,$B1188)*SUMIFS(Calculations!$E$3:$E$53,Calculations!$A$3:$A$53,$B1188)</f>
        <v/>
      </c>
      <c r="Q1188" s="31">
        <f>Q462/SUMIFS(Q$3:Q$722,$B$3:$B$722,$B1188)*SUMIFS(Calculations!$E$3:$E$53,Calculations!$A$3:$A$53,$B1188)</f>
        <v/>
      </c>
      <c r="R1188" s="31">
        <f>R462/SUMIFS(R$3:R$722,$B$3:$B$722,$B1188)*SUMIFS(Calculations!$E$3:$E$53,Calculations!$A$3:$A$53,$B1188)</f>
        <v/>
      </c>
    </row>
    <row r="1189" ht="15.75" customHeight="1">
      <c r="B1189" s="31" t="inlineStr">
        <is>
          <t>NV</t>
        </is>
      </c>
      <c r="C1189" s="31" t="inlineStr">
        <is>
          <t>Generation</t>
        </is>
      </c>
      <c r="D1189" s="31" t="inlineStr">
        <is>
          <t>Offshore Wind</t>
        </is>
      </c>
      <c r="E1189" s="31">
        <f>LOOKUP(D1189,$U$2:$V$15,$V$2:$V$15)</f>
        <v/>
      </c>
      <c r="F1189" s="31">
        <f>F463/SUMIFS(F$3:F$722,$B$3:$B$722,$B1189)*SUMIFS(Calculations!$E$3:$E$53,Calculations!$A$3:$A$53,$B1189)</f>
        <v/>
      </c>
      <c r="G1189" s="31">
        <f>G463/SUMIFS(G$3:G$722,$B$3:$B$722,$B1189)*SUMIFS(Calculations!$E$3:$E$53,Calculations!$A$3:$A$53,$B1189)</f>
        <v/>
      </c>
      <c r="H1189" s="31">
        <f>H463/SUMIFS(H$3:H$722,$B$3:$B$722,$B1189)*SUMIFS(Calculations!$E$3:$E$53,Calculations!$A$3:$A$53,$B1189)</f>
        <v/>
      </c>
      <c r="I1189" s="31">
        <f>I463/SUMIFS(I$3:I$722,$B$3:$B$722,$B1189)*SUMIFS(Calculations!$E$3:$E$53,Calculations!$A$3:$A$53,$B1189)</f>
        <v/>
      </c>
      <c r="J1189" s="31">
        <f>J463/SUMIFS(J$3:J$722,$B$3:$B$722,$B1189)*SUMIFS(Calculations!$E$3:$E$53,Calculations!$A$3:$A$53,$B1189)</f>
        <v/>
      </c>
      <c r="K1189" s="31">
        <f>K463/SUMIFS(K$3:K$722,$B$3:$B$722,$B1189)*SUMIFS(Calculations!$E$3:$E$53,Calculations!$A$3:$A$53,$B1189)</f>
        <v/>
      </c>
      <c r="L1189" s="31">
        <f>L463/SUMIFS(L$3:L$722,$B$3:$B$722,$B1189)*SUMIFS(Calculations!$E$3:$E$53,Calculations!$A$3:$A$53,$B1189)</f>
        <v/>
      </c>
      <c r="M1189" s="31">
        <f>M463/SUMIFS(M$3:M$722,$B$3:$B$722,$B1189)*SUMIFS(Calculations!$E$3:$E$53,Calculations!$A$3:$A$53,$B1189)</f>
        <v/>
      </c>
      <c r="N1189" s="31">
        <f>N463/SUMIFS(N$3:N$722,$B$3:$B$722,$B1189)*SUMIFS(Calculations!$E$3:$E$53,Calculations!$A$3:$A$53,$B1189)</f>
        <v/>
      </c>
      <c r="O1189" s="31">
        <f>O463/SUMIFS(O$3:O$722,$B$3:$B$722,$B1189)*SUMIFS(Calculations!$E$3:$E$53,Calculations!$A$3:$A$53,$B1189)</f>
        <v/>
      </c>
      <c r="P1189" s="31">
        <f>P463/SUMIFS(P$3:P$722,$B$3:$B$722,$B1189)*SUMIFS(Calculations!$E$3:$E$53,Calculations!$A$3:$A$53,$B1189)</f>
        <v/>
      </c>
      <c r="Q1189" s="31">
        <f>Q463/SUMIFS(Q$3:Q$722,$B$3:$B$722,$B1189)*SUMIFS(Calculations!$E$3:$E$53,Calculations!$A$3:$A$53,$B1189)</f>
        <v/>
      </c>
      <c r="R1189" s="31">
        <f>R463/SUMIFS(R$3:R$722,$B$3:$B$722,$B1189)*SUMIFS(Calculations!$E$3:$E$53,Calculations!$A$3:$A$53,$B1189)</f>
        <v/>
      </c>
    </row>
    <row r="1190" ht="15.75" customHeight="1">
      <c r="B1190" s="31" t="inlineStr">
        <is>
          <t>NV</t>
        </is>
      </c>
      <c r="C1190" s="31" t="inlineStr">
        <is>
          <t>Generation</t>
        </is>
      </c>
      <c r="D1190" s="31" t="inlineStr">
        <is>
          <t>Oil-Gas-Steam</t>
        </is>
      </c>
      <c r="E1190" s="31">
        <f>LOOKUP(D1190,$U$2:$V$15,$V$2:$V$15)</f>
        <v/>
      </c>
      <c r="F1190" s="31">
        <f>F464/SUMIFS(F$3:F$722,$B$3:$B$722,$B1190)*SUMIFS(Calculations!$E$3:$E$53,Calculations!$A$3:$A$53,$B1190)</f>
        <v/>
      </c>
      <c r="G1190" s="31">
        <f>G464/SUMIFS(G$3:G$722,$B$3:$B$722,$B1190)*SUMIFS(Calculations!$E$3:$E$53,Calculations!$A$3:$A$53,$B1190)</f>
        <v/>
      </c>
      <c r="H1190" s="31">
        <f>H464/SUMIFS(H$3:H$722,$B$3:$B$722,$B1190)*SUMIFS(Calculations!$E$3:$E$53,Calculations!$A$3:$A$53,$B1190)</f>
        <v/>
      </c>
      <c r="I1190" s="31">
        <f>I464/SUMIFS(I$3:I$722,$B$3:$B$722,$B1190)*SUMIFS(Calculations!$E$3:$E$53,Calculations!$A$3:$A$53,$B1190)</f>
        <v/>
      </c>
      <c r="J1190" s="31">
        <f>J464/SUMIFS(J$3:J$722,$B$3:$B$722,$B1190)*SUMIFS(Calculations!$E$3:$E$53,Calculations!$A$3:$A$53,$B1190)</f>
        <v/>
      </c>
      <c r="K1190" s="31">
        <f>K464/SUMIFS(K$3:K$722,$B$3:$B$722,$B1190)*SUMIFS(Calculations!$E$3:$E$53,Calculations!$A$3:$A$53,$B1190)</f>
        <v/>
      </c>
      <c r="L1190" s="31">
        <f>L464/SUMIFS(L$3:L$722,$B$3:$B$722,$B1190)*SUMIFS(Calculations!$E$3:$E$53,Calculations!$A$3:$A$53,$B1190)</f>
        <v/>
      </c>
      <c r="M1190" s="31">
        <f>M464/SUMIFS(M$3:M$722,$B$3:$B$722,$B1190)*SUMIFS(Calculations!$E$3:$E$53,Calculations!$A$3:$A$53,$B1190)</f>
        <v/>
      </c>
      <c r="N1190" s="31">
        <f>N464/SUMIFS(N$3:N$722,$B$3:$B$722,$B1190)*SUMIFS(Calculations!$E$3:$E$53,Calculations!$A$3:$A$53,$B1190)</f>
        <v/>
      </c>
      <c r="O1190" s="31">
        <f>O464/SUMIFS(O$3:O$722,$B$3:$B$722,$B1190)*SUMIFS(Calculations!$E$3:$E$53,Calculations!$A$3:$A$53,$B1190)</f>
        <v/>
      </c>
      <c r="P1190" s="31">
        <f>P464/SUMIFS(P$3:P$722,$B$3:$B$722,$B1190)*SUMIFS(Calculations!$E$3:$E$53,Calculations!$A$3:$A$53,$B1190)</f>
        <v/>
      </c>
      <c r="Q1190" s="31">
        <f>Q464/SUMIFS(Q$3:Q$722,$B$3:$B$722,$B1190)*SUMIFS(Calculations!$E$3:$E$53,Calculations!$A$3:$A$53,$B1190)</f>
        <v/>
      </c>
      <c r="R1190" s="31">
        <f>R464/SUMIFS(R$3:R$722,$B$3:$B$722,$B1190)*SUMIFS(Calculations!$E$3:$E$53,Calculations!$A$3:$A$53,$B1190)</f>
        <v/>
      </c>
    </row>
    <row r="1191" ht="15.75" customHeight="1">
      <c r="B1191" s="31" t="inlineStr">
        <is>
          <t>NV</t>
        </is>
      </c>
      <c r="C1191" s="31" t="inlineStr">
        <is>
          <t>Generation</t>
        </is>
      </c>
      <c r="D1191" s="31" t="inlineStr">
        <is>
          <t>Rooftop PV</t>
        </is>
      </c>
      <c r="E1191" s="31">
        <f>LOOKUP(D1191,$U$2:$V$15,$V$2:$V$15)</f>
        <v/>
      </c>
      <c r="F1191" s="31">
        <f>F465/SUMIFS(F$3:F$722,$B$3:$B$722,$B1191)*SUMIFS(Calculations!$E$3:$E$53,Calculations!$A$3:$A$53,$B1191)</f>
        <v/>
      </c>
      <c r="G1191" s="31">
        <f>G465/SUMIFS(G$3:G$722,$B$3:$B$722,$B1191)*SUMIFS(Calculations!$E$3:$E$53,Calculations!$A$3:$A$53,$B1191)</f>
        <v/>
      </c>
      <c r="H1191" s="31">
        <f>H465/SUMIFS(H$3:H$722,$B$3:$B$722,$B1191)*SUMIFS(Calculations!$E$3:$E$53,Calculations!$A$3:$A$53,$B1191)</f>
        <v/>
      </c>
      <c r="I1191" s="31">
        <f>I465/SUMIFS(I$3:I$722,$B$3:$B$722,$B1191)*SUMIFS(Calculations!$E$3:$E$53,Calculations!$A$3:$A$53,$B1191)</f>
        <v/>
      </c>
      <c r="J1191" s="31">
        <f>J465/SUMIFS(J$3:J$722,$B$3:$B$722,$B1191)*SUMIFS(Calculations!$E$3:$E$53,Calculations!$A$3:$A$53,$B1191)</f>
        <v/>
      </c>
      <c r="K1191" s="31">
        <f>K465/SUMIFS(K$3:K$722,$B$3:$B$722,$B1191)*SUMIFS(Calculations!$E$3:$E$53,Calculations!$A$3:$A$53,$B1191)</f>
        <v/>
      </c>
      <c r="L1191" s="31">
        <f>L465/SUMIFS(L$3:L$722,$B$3:$B$722,$B1191)*SUMIFS(Calculations!$E$3:$E$53,Calculations!$A$3:$A$53,$B1191)</f>
        <v/>
      </c>
      <c r="M1191" s="31">
        <f>M465/SUMIFS(M$3:M$722,$B$3:$B$722,$B1191)*SUMIFS(Calculations!$E$3:$E$53,Calculations!$A$3:$A$53,$B1191)</f>
        <v/>
      </c>
      <c r="N1191" s="31">
        <f>N465/SUMIFS(N$3:N$722,$B$3:$B$722,$B1191)*SUMIFS(Calculations!$E$3:$E$53,Calculations!$A$3:$A$53,$B1191)</f>
        <v/>
      </c>
      <c r="O1191" s="31">
        <f>O465/SUMIFS(O$3:O$722,$B$3:$B$722,$B1191)*SUMIFS(Calculations!$E$3:$E$53,Calculations!$A$3:$A$53,$B1191)</f>
        <v/>
      </c>
      <c r="P1191" s="31">
        <f>P465/SUMIFS(P$3:P$722,$B$3:$B$722,$B1191)*SUMIFS(Calculations!$E$3:$E$53,Calculations!$A$3:$A$53,$B1191)</f>
        <v/>
      </c>
      <c r="Q1191" s="31">
        <f>Q465/SUMIFS(Q$3:Q$722,$B$3:$B$722,$B1191)*SUMIFS(Calculations!$E$3:$E$53,Calculations!$A$3:$A$53,$B1191)</f>
        <v/>
      </c>
      <c r="R1191" s="31">
        <f>R465/SUMIFS(R$3:R$722,$B$3:$B$722,$B1191)*SUMIFS(Calculations!$E$3:$E$53,Calculations!$A$3:$A$53,$B1191)</f>
        <v/>
      </c>
    </row>
    <row r="1192" ht="15.75" customHeight="1">
      <c r="B1192" s="31" t="inlineStr">
        <is>
          <t>NV</t>
        </is>
      </c>
      <c r="C1192" s="31" t="inlineStr">
        <is>
          <t>Generation</t>
        </is>
      </c>
      <c r="D1192" s="31" t="inlineStr">
        <is>
          <t>Storage</t>
        </is>
      </c>
      <c r="E1192" s="31">
        <f>LOOKUP(D1192,$U$2:$V$15,$V$2:$V$15)</f>
        <v/>
      </c>
      <c r="F1192" s="31">
        <f>F466/SUMIFS(F$3:F$722,$B$3:$B$722,$B1192)*SUMIFS(Calculations!$E$3:$E$53,Calculations!$A$3:$A$53,$B1192)</f>
        <v/>
      </c>
      <c r="G1192" s="31">
        <f>G466/SUMIFS(G$3:G$722,$B$3:$B$722,$B1192)*SUMIFS(Calculations!$E$3:$E$53,Calculations!$A$3:$A$53,$B1192)</f>
        <v/>
      </c>
      <c r="H1192" s="31">
        <f>H466/SUMIFS(H$3:H$722,$B$3:$B$722,$B1192)*SUMIFS(Calculations!$E$3:$E$53,Calculations!$A$3:$A$53,$B1192)</f>
        <v/>
      </c>
      <c r="I1192" s="31">
        <f>I466/SUMIFS(I$3:I$722,$B$3:$B$722,$B1192)*SUMIFS(Calculations!$E$3:$E$53,Calculations!$A$3:$A$53,$B1192)</f>
        <v/>
      </c>
      <c r="J1192" s="31">
        <f>J466/SUMIFS(J$3:J$722,$B$3:$B$722,$B1192)*SUMIFS(Calculations!$E$3:$E$53,Calculations!$A$3:$A$53,$B1192)</f>
        <v/>
      </c>
      <c r="K1192" s="31">
        <f>K466/SUMIFS(K$3:K$722,$B$3:$B$722,$B1192)*SUMIFS(Calculations!$E$3:$E$53,Calculations!$A$3:$A$53,$B1192)</f>
        <v/>
      </c>
      <c r="L1192" s="31">
        <f>L466/SUMIFS(L$3:L$722,$B$3:$B$722,$B1192)*SUMIFS(Calculations!$E$3:$E$53,Calculations!$A$3:$A$53,$B1192)</f>
        <v/>
      </c>
      <c r="M1192" s="31">
        <f>M466/SUMIFS(M$3:M$722,$B$3:$B$722,$B1192)*SUMIFS(Calculations!$E$3:$E$53,Calculations!$A$3:$A$53,$B1192)</f>
        <v/>
      </c>
      <c r="N1192" s="31">
        <f>N466/SUMIFS(N$3:N$722,$B$3:$B$722,$B1192)*SUMIFS(Calculations!$E$3:$E$53,Calculations!$A$3:$A$53,$B1192)</f>
        <v/>
      </c>
      <c r="O1192" s="31">
        <f>O466/SUMIFS(O$3:O$722,$B$3:$B$722,$B1192)*SUMIFS(Calculations!$E$3:$E$53,Calculations!$A$3:$A$53,$B1192)</f>
        <v/>
      </c>
      <c r="P1192" s="31">
        <f>P466/SUMIFS(P$3:P$722,$B$3:$B$722,$B1192)*SUMIFS(Calculations!$E$3:$E$53,Calculations!$A$3:$A$53,$B1192)</f>
        <v/>
      </c>
      <c r="Q1192" s="31">
        <f>Q466/SUMIFS(Q$3:Q$722,$B$3:$B$722,$B1192)*SUMIFS(Calculations!$E$3:$E$53,Calculations!$A$3:$A$53,$B1192)</f>
        <v/>
      </c>
      <c r="R1192" s="31">
        <f>R466/SUMIFS(R$3:R$722,$B$3:$B$722,$B1192)*SUMIFS(Calculations!$E$3:$E$53,Calculations!$A$3:$A$53,$B1192)</f>
        <v/>
      </c>
    </row>
    <row r="1193" ht="15.75" customHeight="1">
      <c r="B1193" s="31" t="inlineStr">
        <is>
          <t>NV</t>
        </is>
      </c>
      <c r="C1193" s="31" t="inlineStr">
        <is>
          <t>Generation</t>
        </is>
      </c>
      <c r="D1193" s="31" t="inlineStr">
        <is>
          <t>Utility PV</t>
        </is>
      </c>
      <c r="E1193" s="31">
        <f>LOOKUP(D1193,$U$2:$V$15,$V$2:$V$15)</f>
        <v/>
      </c>
      <c r="F1193" s="31">
        <f>F467/SUMIFS(F$3:F$722,$B$3:$B$722,$B1193)*SUMIFS(Calculations!$E$3:$E$53,Calculations!$A$3:$A$53,$B1193)</f>
        <v/>
      </c>
      <c r="G1193" s="31">
        <f>G467/SUMIFS(G$3:G$722,$B$3:$B$722,$B1193)*SUMIFS(Calculations!$E$3:$E$53,Calculations!$A$3:$A$53,$B1193)</f>
        <v/>
      </c>
      <c r="H1193" s="31">
        <f>H467/SUMIFS(H$3:H$722,$B$3:$B$722,$B1193)*SUMIFS(Calculations!$E$3:$E$53,Calculations!$A$3:$A$53,$B1193)</f>
        <v/>
      </c>
      <c r="I1193" s="31">
        <f>I467/SUMIFS(I$3:I$722,$B$3:$B$722,$B1193)*SUMIFS(Calculations!$E$3:$E$53,Calculations!$A$3:$A$53,$B1193)</f>
        <v/>
      </c>
      <c r="J1193" s="31">
        <f>J467/SUMIFS(J$3:J$722,$B$3:$B$722,$B1193)*SUMIFS(Calculations!$E$3:$E$53,Calculations!$A$3:$A$53,$B1193)</f>
        <v/>
      </c>
      <c r="K1193" s="31">
        <f>K467/SUMIFS(K$3:K$722,$B$3:$B$722,$B1193)*SUMIFS(Calculations!$E$3:$E$53,Calculations!$A$3:$A$53,$B1193)</f>
        <v/>
      </c>
      <c r="L1193" s="31">
        <f>L467/SUMIFS(L$3:L$722,$B$3:$B$722,$B1193)*SUMIFS(Calculations!$E$3:$E$53,Calculations!$A$3:$A$53,$B1193)</f>
        <v/>
      </c>
      <c r="M1193" s="31">
        <f>M467/SUMIFS(M$3:M$722,$B$3:$B$722,$B1193)*SUMIFS(Calculations!$E$3:$E$53,Calculations!$A$3:$A$53,$B1193)</f>
        <v/>
      </c>
      <c r="N1193" s="31">
        <f>N467/SUMIFS(N$3:N$722,$B$3:$B$722,$B1193)*SUMIFS(Calculations!$E$3:$E$53,Calculations!$A$3:$A$53,$B1193)</f>
        <v/>
      </c>
      <c r="O1193" s="31">
        <f>O467/SUMIFS(O$3:O$722,$B$3:$B$722,$B1193)*SUMIFS(Calculations!$E$3:$E$53,Calculations!$A$3:$A$53,$B1193)</f>
        <v/>
      </c>
      <c r="P1193" s="31">
        <f>P467/SUMIFS(P$3:P$722,$B$3:$B$722,$B1193)*SUMIFS(Calculations!$E$3:$E$53,Calculations!$A$3:$A$53,$B1193)</f>
        <v/>
      </c>
      <c r="Q1193" s="31">
        <f>Q467/SUMIFS(Q$3:Q$722,$B$3:$B$722,$B1193)*SUMIFS(Calculations!$E$3:$E$53,Calculations!$A$3:$A$53,$B1193)</f>
        <v/>
      </c>
      <c r="R1193" s="31">
        <f>R467/SUMIFS(R$3:R$722,$B$3:$B$722,$B1193)*SUMIFS(Calculations!$E$3:$E$53,Calculations!$A$3:$A$53,$B1193)</f>
        <v/>
      </c>
    </row>
    <row r="1194" ht="15.75" customHeight="1">
      <c r="B1194" s="31" t="inlineStr">
        <is>
          <t>NY</t>
        </is>
      </c>
      <c r="C1194" s="31" t="inlineStr">
        <is>
          <t>Generation</t>
        </is>
      </c>
      <c r="D1194" s="31" t="inlineStr">
        <is>
          <t>Biopower</t>
        </is>
      </c>
      <c r="E1194" s="31">
        <f>LOOKUP(D1194,$U$2:$V$15,$V$2:$V$15)</f>
        <v/>
      </c>
      <c r="F1194" s="31">
        <f>F468/SUMIFS(F$3:F$722,$B$3:$B$722,$B1194)*SUMIFS(Calculations!$E$3:$E$53,Calculations!$A$3:$A$53,$B1194)</f>
        <v/>
      </c>
      <c r="G1194" s="31">
        <f>G468/SUMIFS(G$3:G$722,$B$3:$B$722,$B1194)*SUMIFS(Calculations!$E$3:$E$53,Calculations!$A$3:$A$53,$B1194)</f>
        <v/>
      </c>
      <c r="H1194" s="31">
        <f>H468/SUMIFS(H$3:H$722,$B$3:$B$722,$B1194)*SUMIFS(Calculations!$E$3:$E$53,Calculations!$A$3:$A$53,$B1194)</f>
        <v/>
      </c>
      <c r="I1194" s="31">
        <f>I468/SUMIFS(I$3:I$722,$B$3:$B$722,$B1194)*SUMIFS(Calculations!$E$3:$E$53,Calculations!$A$3:$A$53,$B1194)</f>
        <v/>
      </c>
      <c r="J1194" s="31">
        <f>J468/SUMIFS(J$3:J$722,$B$3:$B$722,$B1194)*SUMIFS(Calculations!$E$3:$E$53,Calculations!$A$3:$A$53,$B1194)</f>
        <v/>
      </c>
      <c r="K1194" s="31">
        <f>K468/SUMIFS(K$3:K$722,$B$3:$B$722,$B1194)*SUMIFS(Calculations!$E$3:$E$53,Calculations!$A$3:$A$53,$B1194)</f>
        <v/>
      </c>
      <c r="L1194" s="31">
        <f>L468/SUMIFS(L$3:L$722,$B$3:$B$722,$B1194)*SUMIFS(Calculations!$E$3:$E$53,Calculations!$A$3:$A$53,$B1194)</f>
        <v/>
      </c>
      <c r="M1194" s="31">
        <f>M468/SUMIFS(M$3:M$722,$B$3:$B$722,$B1194)*SUMIFS(Calculations!$E$3:$E$53,Calculations!$A$3:$A$53,$B1194)</f>
        <v/>
      </c>
      <c r="N1194" s="31">
        <f>N468/SUMIFS(N$3:N$722,$B$3:$B$722,$B1194)*SUMIFS(Calculations!$E$3:$E$53,Calculations!$A$3:$A$53,$B1194)</f>
        <v/>
      </c>
      <c r="O1194" s="31">
        <f>O468/SUMIFS(O$3:O$722,$B$3:$B$722,$B1194)*SUMIFS(Calculations!$E$3:$E$53,Calculations!$A$3:$A$53,$B1194)</f>
        <v/>
      </c>
      <c r="P1194" s="31">
        <f>P468/SUMIFS(P$3:P$722,$B$3:$B$722,$B1194)*SUMIFS(Calculations!$E$3:$E$53,Calculations!$A$3:$A$53,$B1194)</f>
        <v/>
      </c>
      <c r="Q1194" s="31">
        <f>Q468/SUMIFS(Q$3:Q$722,$B$3:$B$722,$B1194)*SUMIFS(Calculations!$E$3:$E$53,Calculations!$A$3:$A$53,$B1194)</f>
        <v/>
      </c>
      <c r="R1194" s="31">
        <f>R468/SUMIFS(R$3:R$722,$B$3:$B$722,$B1194)*SUMIFS(Calculations!$E$3:$E$53,Calculations!$A$3:$A$53,$B1194)</f>
        <v/>
      </c>
    </row>
    <row r="1195" ht="15.75" customHeight="1">
      <c r="B1195" s="31" t="inlineStr">
        <is>
          <t>NY</t>
        </is>
      </c>
      <c r="C1195" s="31" t="inlineStr">
        <is>
          <t>Generation</t>
        </is>
      </c>
      <c r="D1195" s="31" t="inlineStr">
        <is>
          <t>Coal</t>
        </is>
      </c>
      <c r="E1195" s="31">
        <f>LOOKUP(D1195,$U$2:$V$15,$V$2:$V$15)</f>
        <v/>
      </c>
      <c r="F1195" s="31">
        <f>F469/SUMIFS(F$3:F$722,$B$3:$B$722,$B1195)*SUMIFS(Calculations!$E$3:$E$53,Calculations!$A$3:$A$53,$B1195)</f>
        <v/>
      </c>
      <c r="G1195" s="31">
        <f>G469/SUMIFS(G$3:G$722,$B$3:$B$722,$B1195)*SUMIFS(Calculations!$E$3:$E$53,Calculations!$A$3:$A$53,$B1195)</f>
        <v/>
      </c>
      <c r="H1195" s="31">
        <f>H469/SUMIFS(H$3:H$722,$B$3:$B$722,$B1195)*SUMIFS(Calculations!$E$3:$E$53,Calculations!$A$3:$A$53,$B1195)</f>
        <v/>
      </c>
      <c r="I1195" s="31">
        <f>I469/SUMIFS(I$3:I$722,$B$3:$B$722,$B1195)*SUMIFS(Calculations!$E$3:$E$53,Calculations!$A$3:$A$53,$B1195)</f>
        <v/>
      </c>
      <c r="J1195" s="31">
        <f>J469/SUMIFS(J$3:J$722,$B$3:$B$722,$B1195)*SUMIFS(Calculations!$E$3:$E$53,Calculations!$A$3:$A$53,$B1195)</f>
        <v/>
      </c>
      <c r="K1195" s="31">
        <f>K469/SUMIFS(K$3:K$722,$B$3:$B$722,$B1195)*SUMIFS(Calculations!$E$3:$E$53,Calculations!$A$3:$A$53,$B1195)</f>
        <v/>
      </c>
      <c r="L1195" s="31">
        <f>L469/SUMIFS(L$3:L$722,$B$3:$B$722,$B1195)*SUMIFS(Calculations!$E$3:$E$53,Calculations!$A$3:$A$53,$B1195)</f>
        <v/>
      </c>
      <c r="M1195" s="31">
        <f>M469/SUMIFS(M$3:M$722,$B$3:$B$722,$B1195)*SUMIFS(Calculations!$E$3:$E$53,Calculations!$A$3:$A$53,$B1195)</f>
        <v/>
      </c>
      <c r="N1195" s="31">
        <f>N469/SUMIFS(N$3:N$722,$B$3:$B$722,$B1195)*SUMIFS(Calculations!$E$3:$E$53,Calculations!$A$3:$A$53,$B1195)</f>
        <v/>
      </c>
      <c r="O1195" s="31">
        <f>O469/SUMIFS(O$3:O$722,$B$3:$B$722,$B1195)*SUMIFS(Calculations!$E$3:$E$53,Calculations!$A$3:$A$53,$B1195)</f>
        <v/>
      </c>
      <c r="P1195" s="31">
        <f>P469/SUMIFS(P$3:P$722,$B$3:$B$722,$B1195)*SUMIFS(Calculations!$E$3:$E$53,Calculations!$A$3:$A$53,$B1195)</f>
        <v/>
      </c>
      <c r="Q1195" s="31">
        <f>Q469/SUMIFS(Q$3:Q$722,$B$3:$B$722,$B1195)*SUMIFS(Calculations!$E$3:$E$53,Calculations!$A$3:$A$53,$B1195)</f>
        <v/>
      </c>
      <c r="R1195" s="31">
        <f>R469/SUMIFS(R$3:R$722,$B$3:$B$722,$B1195)*SUMIFS(Calculations!$E$3:$E$53,Calculations!$A$3:$A$53,$B1195)</f>
        <v/>
      </c>
    </row>
    <row r="1196" ht="15.75" customHeight="1">
      <c r="B1196" s="31" t="inlineStr">
        <is>
          <t>NY</t>
        </is>
      </c>
      <c r="C1196" s="31" t="inlineStr">
        <is>
          <t>Generation</t>
        </is>
      </c>
      <c r="D1196" s="31" t="inlineStr">
        <is>
          <t>CSP</t>
        </is>
      </c>
      <c r="E1196" s="31">
        <f>LOOKUP(D1196,$U$2:$V$15,$V$2:$V$15)</f>
        <v/>
      </c>
      <c r="F1196" s="31">
        <f>F470/SUMIFS(F$3:F$722,$B$3:$B$722,$B1196)*SUMIFS(Calculations!$E$3:$E$53,Calculations!$A$3:$A$53,$B1196)</f>
        <v/>
      </c>
      <c r="G1196" s="31">
        <f>G470/SUMIFS(G$3:G$722,$B$3:$B$722,$B1196)*SUMIFS(Calculations!$E$3:$E$53,Calculations!$A$3:$A$53,$B1196)</f>
        <v/>
      </c>
      <c r="H1196" s="31">
        <f>H470/SUMIFS(H$3:H$722,$B$3:$B$722,$B1196)*SUMIFS(Calculations!$E$3:$E$53,Calculations!$A$3:$A$53,$B1196)</f>
        <v/>
      </c>
      <c r="I1196" s="31">
        <f>I470/SUMIFS(I$3:I$722,$B$3:$B$722,$B1196)*SUMIFS(Calculations!$E$3:$E$53,Calculations!$A$3:$A$53,$B1196)</f>
        <v/>
      </c>
      <c r="J1196" s="31">
        <f>J470/SUMIFS(J$3:J$722,$B$3:$B$722,$B1196)*SUMIFS(Calculations!$E$3:$E$53,Calculations!$A$3:$A$53,$B1196)</f>
        <v/>
      </c>
      <c r="K1196" s="31">
        <f>K470/SUMIFS(K$3:K$722,$B$3:$B$722,$B1196)*SUMIFS(Calculations!$E$3:$E$53,Calculations!$A$3:$A$53,$B1196)</f>
        <v/>
      </c>
      <c r="L1196" s="31">
        <f>L470/SUMIFS(L$3:L$722,$B$3:$B$722,$B1196)*SUMIFS(Calculations!$E$3:$E$53,Calculations!$A$3:$A$53,$B1196)</f>
        <v/>
      </c>
      <c r="M1196" s="31">
        <f>M470/SUMIFS(M$3:M$722,$B$3:$B$722,$B1196)*SUMIFS(Calculations!$E$3:$E$53,Calculations!$A$3:$A$53,$B1196)</f>
        <v/>
      </c>
      <c r="N1196" s="31">
        <f>N470/SUMIFS(N$3:N$722,$B$3:$B$722,$B1196)*SUMIFS(Calculations!$E$3:$E$53,Calculations!$A$3:$A$53,$B1196)</f>
        <v/>
      </c>
      <c r="O1196" s="31">
        <f>O470/SUMIFS(O$3:O$722,$B$3:$B$722,$B1196)*SUMIFS(Calculations!$E$3:$E$53,Calculations!$A$3:$A$53,$B1196)</f>
        <v/>
      </c>
      <c r="P1196" s="31">
        <f>P470/SUMIFS(P$3:P$722,$B$3:$B$722,$B1196)*SUMIFS(Calculations!$E$3:$E$53,Calculations!$A$3:$A$53,$B1196)</f>
        <v/>
      </c>
      <c r="Q1196" s="31">
        <f>Q470/SUMIFS(Q$3:Q$722,$B$3:$B$722,$B1196)*SUMIFS(Calculations!$E$3:$E$53,Calculations!$A$3:$A$53,$B1196)</f>
        <v/>
      </c>
      <c r="R1196" s="31">
        <f>R470/SUMIFS(R$3:R$722,$B$3:$B$722,$B1196)*SUMIFS(Calculations!$E$3:$E$53,Calculations!$A$3:$A$53,$B1196)</f>
        <v/>
      </c>
    </row>
    <row r="1197" ht="15.75" customHeight="1">
      <c r="B1197" s="31" t="inlineStr">
        <is>
          <t>NY</t>
        </is>
      </c>
      <c r="C1197" s="31" t="inlineStr">
        <is>
          <t>Generation</t>
        </is>
      </c>
      <c r="D1197" s="31" t="inlineStr">
        <is>
          <t>Geothermal</t>
        </is>
      </c>
      <c r="E1197" s="31">
        <f>LOOKUP(D1197,$U$2:$V$15,$V$2:$V$15)</f>
        <v/>
      </c>
      <c r="F1197" s="31">
        <f>F471/SUMIFS(F$3:F$722,$B$3:$B$722,$B1197)*SUMIFS(Calculations!$E$3:$E$53,Calculations!$A$3:$A$53,$B1197)</f>
        <v/>
      </c>
      <c r="G1197" s="31">
        <f>G471/SUMIFS(G$3:G$722,$B$3:$B$722,$B1197)*SUMIFS(Calculations!$E$3:$E$53,Calculations!$A$3:$A$53,$B1197)</f>
        <v/>
      </c>
      <c r="H1197" s="31">
        <f>H471/SUMIFS(H$3:H$722,$B$3:$B$722,$B1197)*SUMIFS(Calculations!$E$3:$E$53,Calculations!$A$3:$A$53,$B1197)</f>
        <v/>
      </c>
      <c r="I1197" s="31">
        <f>I471/SUMIFS(I$3:I$722,$B$3:$B$722,$B1197)*SUMIFS(Calculations!$E$3:$E$53,Calculations!$A$3:$A$53,$B1197)</f>
        <v/>
      </c>
      <c r="J1197" s="31">
        <f>J471/SUMIFS(J$3:J$722,$B$3:$B$722,$B1197)*SUMIFS(Calculations!$E$3:$E$53,Calculations!$A$3:$A$53,$B1197)</f>
        <v/>
      </c>
      <c r="K1197" s="31">
        <f>K471/SUMIFS(K$3:K$722,$B$3:$B$722,$B1197)*SUMIFS(Calculations!$E$3:$E$53,Calculations!$A$3:$A$53,$B1197)</f>
        <v/>
      </c>
      <c r="L1197" s="31">
        <f>L471/SUMIFS(L$3:L$722,$B$3:$B$722,$B1197)*SUMIFS(Calculations!$E$3:$E$53,Calculations!$A$3:$A$53,$B1197)</f>
        <v/>
      </c>
      <c r="M1197" s="31">
        <f>M471/SUMIFS(M$3:M$722,$B$3:$B$722,$B1197)*SUMIFS(Calculations!$E$3:$E$53,Calculations!$A$3:$A$53,$B1197)</f>
        <v/>
      </c>
      <c r="N1197" s="31">
        <f>N471/SUMIFS(N$3:N$722,$B$3:$B$722,$B1197)*SUMIFS(Calculations!$E$3:$E$53,Calculations!$A$3:$A$53,$B1197)</f>
        <v/>
      </c>
      <c r="O1197" s="31">
        <f>O471/SUMIFS(O$3:O$722,$B$3:$B$722,$B1197)*SUMIFS(Calculations!$E$3:$E$53,Calculations!$A$3:$A$53,$B1197)</f>
        <v/>
      </c>
      <c r="P1197" s="31">
        <f>P471/SUMIFS(P$3:P$722,$B$3:$B$722,$B1197)*SUMIFS(Calculations!$E$3:$E$53,Calculations!$A$3:$A$53,$B1197)</f>
        <v/>
      </c>
      <c r="Q1197" s="31">
        <f>Q471/SUMIFS(Q$3:Q$722,$B$3:$B$722,$B1197)*SUMIFS(Calculations!$E$3:$E$53,Calculations!$A$3:$A$53,$B1197)</f>
        <v/>
      </c>
      <c r="R1197" s="31">
        <f>R471/SUMIFS(R$3:R$722,$B$3:$B$722,$B1197)*SUMIFS(Calculations!$E$3:$E$53,Calculations!$A$3:$A$53,$B1197)</f>
        <v/>
      </c>
    </row>
    <row r="1198" ht="15.75" customHeight="1">
      <c r="B1198" s="31" t="inlineStr">
        <is>
          <t>NY</t>
        </is>
      </c>
      <c r="C1198" s="31" t="inlineStr">
        <is>
          <t>Generation</t>
        </is>
      </c>
      <c r="D1198" s="31" t="inlineStr">
        <is>
          <t>Hydro</t>
        </is>
      </c>
      <c r="E1198" s="31">
        <f>LOOKUP(D1198,$U$2:$V$15,$V$2:$V$15)</f>
        <v/>
      </c>
      <c r="F1198" s="31">
        <f>F472/SUMIFS(F$3:F$722,$B$3:$B$722,$B1198)*SUMIFS(Calculations!$E$3:$E$53,Calculations!$A$3:$A$53,$B1198)</f>
        <v/>
      </c>
      <c r="G1198" s="31">
        <f>G472/SUMIFS(G$3:G$722,$B$3:$B$722,$B1198)*SUMIFS(Calculations!$E$3:$E$53,Calculations!$A$3:$A$53,$B1198)</f>
        <v/>
      </c>
      <c r="H1198" s="31">
        <f>H472/SUMIFS(H$3:H$722,$B$3:$B$722,$B1198)*SUMIFS(Calculations!$E$3:$E$53,Calculations!$A$3:$A$53,$B1198)</f>
        <v/>
      </c>
      <c r="I1198" s="31">
        <f>I472/SUMIFS(I$3:I$722,$B$3:$B$722,$B1198)*SUMIFS(Calculations!$E$3:$E$53,Calculations!$A$3:$A$53,$B1198)</f>
        <v/>
      </c>
      <c r="J1198" s="31">
        <f>J472/SUMIFS(J$3:J$722,$B$3:$B$722,$B1198)*SUMIFS(Calculations!$E$3:$E$53,Calculations!$A$3:$A$53,$B1198)</f>
        <v/>
      </c>
      <c r="K1198" s="31">
        <f>K472/SUMIFS(K$3:K$722,$B$3:$B$722,$B1198)*SUMIFS(Calculations!$E$3:$E$53,Calculations!$A$3:$A$53,$B1198)</f>
        <v/>
      </c>
      <c r="L1198" s="31">
        <f>L472/SUMIFS(L$3:L$722,$B$3:$B$722,$B1198)*SUMIFS(Calculations!$E$3:$E$53,Calculations!$A$3:$A$53,$B1198)</f>
        <v/>
      </c>
      <c r="M1198" s="31">
        <f>M472/SUMIFS(M$3:M$722,$B$3:$B$722,$B1198)*SUMIFS(Calculations!$E$3:$E$53,Calculations!$A$3:$A$53,$B1198)</f>
        <v/>
      </c>
      <c r="N1198" s="31">
        <f>N472/SUMIFS(N$3:N$722,$B$3:$B$722,$B1198)*SUMIFS(Calculations!$E$3:$E$53,Calculations!$A$3:$A$53,$B1198)</f>
        <v/>
      </c>
      <c r="O1198" s="31">
        <f>O472/SUMIFS(O$3:O$722,$B$3:$B$722,$B1198)*SUMIFS(Calculations!$E$3:$E$53,Calculations!$A$3:$A$53,$B1198)</f>
        <v/>
      </c>
      <c r="P1198" s="31">
        <f>P472/SUMIFS(P$3:P$722,$B$3:$B$722,$B1198)*SUMIFS(Calculations!$E$3:$E$53,Calculations!$A$3:$A$53,$B1198)</f>
        <v/>
      </c>
      <c r="Q1198" s="31">
        <f>Q472/SUMIFS(Q$3:Q$722,$B$3:$B$722,$B1198)*SUMIFS(Calculations!$E$3:$E$53,Calculations!$A$3:$A$53,$B1198)</f>
        <v/>
      </c>
      <c r="R1198" s="31">
        <f>R472/SUMIFS(R$3:R$722,$B$3:$B$722,$B1198)*SUMIFS(Calculations!$E$3:$E$53,Calculations!$A$3:$A$53,$B1198)</f>
        <v/>
      </c>
    </row>
    <row r="1199" ht="15.75" customHeight="1">
      <c r="B1199" s="31" t="inlineStr">
        <is>
          <t>NY</t>
        </is>
      </c>
      <c r="C1199" s="31" t="inlineStr">
        <is>
          <t>Generation</t>
        </is>
      </c>
      <c r="D1199" s="31" t="inlineStr">
        <is>
          <t>Imports</t>
        </is>
      </c>
      <c r="E1199" s="31">
        <f>LOOKUP(D1199,$U$2:$V$15,$V$2:$V$15)</f>
        <v/>
      </c>
      <c r="F1199" s="31">
        <f>F473/SUMIFS(F$3:F$722,$B$3:$B$722,$B1199)*SUMIFS(Calculations!$E$3:$E$53,Calculations!$A$3:$A$53,$B1199)</f>
        <v/>
      </c>
      <c r="G1199" s="31">
        <f>G473/SUMIFS(G$3:G$722,$B$3:$B$722,$B1199)*SUMIFS(Calculations!$E$3:$E$53,Calculations!$A$3:$A$53,$B1199)</f>
        <v/>
      </c>
      <c r="H1199" s="31">
        <f>H473/SUMIFS(H$3:H$722,$B$3:$B$722,$B1199)*SUMIFS(Calculations!$E$3:$E$53,Calculations!$A$3:$A$53,$B1199)</f>
        <v/>
      </c>
      <c r="I1199" s="31">
        <f>I473/SUMIFS(I$3:I$722,$B$3:$B$722,$B1199)*SUMIFS(Calculations!$E$3:$E$53,Calculations!$A$3:$A$53,$B1199)</f>
        <v/>
      </c>
      <c r="J1199" s="31">
        <f>J473/SUMIFS(J$3:J$722,$B$3:$B$722,$B1199)*SUMIFS(Calculations!$E$3:$E$53,Calculations!$A$3:$A$53,$B1199)</f>
        <v/>
      </c>
      <c r="K1199" s="31">
        <f>K473/SUMIFS(K$3:K$722,$B$3:$B$722,$B1199)*SUMIFS(Calculations!$E$3:$E$53,Calculations!$A$3:$A$53,$B1199)</f>
        <v/>
      </c>
      <c r="L1199" s="31">
        <f>L473/SUMIFS(L$3:L$722,$B$3:$B$722,$B1199)*SUMIFS(Calculations!$E$3:$E$53,Calculations!$A$3:$A$53,$B1199)</f>
        <v/>
      </c>
      <c r="M1199" s="31">
        <f>M473/SUMIFS(M$3:M$722,$B$3:$B$722,$B1199)*SUMIFS(Calculations!$E$3:$E$53,Calculations!$A$3:$A$53,$B1199)</f>
        <v/>
      </c>
      <c r="N1199" s="31">
        <f>N473/SUMIFS(N$3:N$722,$B$3:$B$722,$B1199)*SUMIFS(Calculations!$E$3:$E$53,Calculations!$A$3:$A$53,$B1199)</f>
        <v/>
      </c>
      <c r="O1199" s="31">
        <f>O473/SUMIFS(O$3:O$722,$B$3:$B$722,$B1199)*SUMIFS(Calculations!$E$3:$E$53,Calculations!$A$3:$A$53,$B1199)</f>
        <v/>
      </c>
      <c r="P1199" s="31">
        <f>P473/SUMIFS(P$3:P$722,$B$3:$B$722,$B1199)*SUMIFS(Calculations!$E$3:$E$53,Calculations!$A$3:$A$53,$B1199)</f>
        <v/>
      </c>
      <c r="Q1199" s="31">
        <f>Q473/SUMIFS(Q$3:Q$722,$B$3:$B$722,$B1199)*SUMIFS(Calculations!$E$3:$E$53,Calculations!$A$3:$A$53,$B1199)</f>
        <v/>
      </c>
      <c r="R1199" s="31">
        <f>R473/SUMIFS(R$3:R$722,$B$3:$B$722,$B1199)*SUMIFS(Calculations!$E$3:$E$53,Calculations!$A$3:$A$53,$B1199)</f>
        <v/>
      </c>
    </row>
    <row r="1200" ht="15.75" customHeight="1">
      <c r="B1200" s="31" t="inlineStr">
        <is>
          <t>NY</t>
        </is>
      </c>
      <c r="C1200" s="31" t="inlineStr">
        <is>
          <t>Generation</t>
        </is>
      </c>
      <c r="D1200" s="31" t="inlineStr">
        <is>
          <t>Land-based Wind</t>
        </is>
      </c>
      <c r="E1200" s="31">
        <f>LOOKUP(D1200,$U$2:$V$15,$V$2:$V$15)</f>
        <v/>
      </c>
      <c r="F1200" s="31">
        <f>F474/SUMIFS(F$3:F$722,$B$3:$B$722,$B1200)*SUMIFS(Calculations!$E$3:$E$53,Calculations!$A$3:$A$53,$B1200)</f>
        <v/>
      </c>
      <c r="G1200" s="31">
        <f>G474/SUMIFS(G$3:G$722,$B$3:$B$722,$B1200)*SUMIFS(Calculations!$E$3:$E$53,Calculations!$A$3:$A$53,$B1200)</f>
        <v/>
      </c>
      <c r="H1200" s="31">
        <f>H474/SUMIFS(H$3:H$722,$B$3:$B$722,$B1200)*SUMIFS(Calculations!$E$3:$E$53,Calculations!$A$3:$A$53,$B1200)</f>
        <v/>
      </c>
      <c r="I1200" s="31">
        <f>I474/SUMIFS(I$3:I$722,$B$3:$B$722,$B1200)*SUMIFS(Calculations!$E$3:$E$53,Calculations!$A$3:$A$53,$B1200)</f>
        <v/>
      </c>
      <c r="J1200" s="31">
        <f>J474/SUMIFS(J$3:J$722,$B$3:$B$722,$B1200)*SUMIFS(Calculations!$E$3:$E$53,Calculations!$A$3:$A$53,$B1200)</f>
        <v/>
      </c>
      <c r="K1200" s="31">
        <f>K474/SUMIFS(K$3:K$722,$B$3:$B$722,$B1200)*SUMIFS(Calculations!$E$3:$E$53,Calculations!$A$3:$A$53,$B1200)</f>
        <v/>
      </c>
      <c r="L1200" s="31">
        <f>L474/SUMIFS(L$3:L$722,$B$3:$B$722,$B1200)*SUMIFS(Calculations!$E$3:$E$53,Calculations!$A$3:$A$53,$B1200)</f>
        <v/>
      </c>
      <c r="M1200" s="31">
        <f>M474/SUMIFS(M$3:M$722,$B$3:$B$722,$B1200)*SUMIFS(Calculations!$E$3:$E$53,Calculations!$A$3:$A$53,$B1200)</f>
        <v/>
      </c>
      <c r="N1200" s="31">
        <f>N474/SUMIFS(N$3:N$722,$B$3:$B$722,$B1200)*SUMIFS(Calculations!$E$3:$E$53,Calculations!$A$3:$A$53,$B1200)</f>
        <v/>
      </c>
      <c r="O1200" s="31">
        <f>O474/SUMIFS(O$3:O$722,$B$3:$B$722,$B1200)*SUMIFS(Calculations!$E$3:$E$53,Calculations!$A$3:$A$53,$B1200)</f>
        <v/>
      </c>
      <c r="P1200" s="31">
        <f>P474/SUMIFS(P$3:P$722,$B$3:$B$722,$B1200)*SUMIFS(Calculations!$E$3:$E$53,Calculations!$A$3:$A$53,$B1200)</f>
        <v/>
      </c>
      <c r="Q1200" s="31">
        <f>Q474/SUMIFS(Q$3:Q$722,$B$3:$B$722,$B1200)*SUMIFS(Calculations!$E$3:$E$53,Calculations!$A$3:$A$53,$B1200)</f>
        <v/>
      </c>
      <c r="R1200" s="31">
        <f>R474/SUMIFS(R$3:R$722,$B$3:$B$722,$B1200)*SUMIFS(Calculations!$E$3:$E$53,Calculations!$A$3:$A$53,$B1200)</f>
        <v/>
      </c>
    </row>
    <row r="1201" ht="15.75" customHeight="1">
      <c r="B1201" s="31" t="inlineStr">
        <is>
          <t>NY</t>
        </is>
      </c>
      <c r="C1201" s="31" t="inlineStr">
        <is>
          <t>Generation</t>
        </is>
      </c>
      <c r="D1201" s="31" t="inlineStr">
        <is>
          <t>NG-CC</t>
        </is>
      </c>
      <c r="E1201" s="31">
        <f>LOOKUP(D1201,$U$2:$V$15,$V$2:$V$15)</f>
        <v/>
      </c>
      <c r="F1201" s="31">
        <f>F475/SUMIFS(F$3:F$722,$B$3:$B$722,$B1201)*SUMIFS(Calculations!$E$3:$E$53,Calculations!$A$3:$A$53,$B1201)</f>
        <v/>
      </c>
      <c r="G1201" s="31">
        <f>G475/SUMIFS(G$3:G$722,$B$3:$B$722,$B1201)*SUMIFS(Calculations!$E$3:$E$53,Calculations!$A$3:$A$53,$B1201)</f>
        <v/>
      </c>
      <c r="H1201" s="31">
        <f>H475/SUMIFS(H$3:H$722,$B$3:$B$722,$B1201)*SUMIFS(Calculations!$E$3:$E$53,Calculations!$A$3:$A$53,$B1201)</f>
        <v/>
      </c>
      <c r="I1201" s="31">
        <f>I475/SUMIFS(I$3:I$722,$B$3:$B$722,$B1201)*SUMIFS(Calculations!$E$3:$E$53,Calculations!$A$3:$A$53,$B1201)</f>
        <v/>
      </c>
      <c r="J1201" s="31">
        <f>J475/SUMIFS(J$3:J$722,$B$3:$B$722,$B1201)*SUMIFS(Calculations!$E$3:$E$53,Calculations!$A$3:$A$53,$B1201)</f>
        <v/>
      </c>
      <c r="K1201" s="31">
        <f>K475/SUMIFS(K$3:K$722,$B$3:$B$722,$B1201)*SUMIFS(Calculations!$E$3:$E$53,Calculations!$A$3:$A$53,$B1201)</f>
        <v/>
      </c>
      <c r="L1201" s="31">
        <f>L475/SUMIFS(L$3:L$722,$B$3:$B$722,$B1201)*SUMIFS(Calculations!$E$3:$E$53,Calculations!$A$3:$A$53,$B1201)</f>
        <v/>
      </c>
      <c r="M1201" s="31">
        <f>M475/SUMIFS(M$3:M$722,$B$3:$B$722,$B1201)*SUMIFS(Calculations!$E$3:$E$53,Calculations!$A$3:$A$53,$B1201)</f>
        <v/>
      </c>
      <c r="N1201" s="31">
        <f>N475/SUMIFS(N$3:N$722,$B$3:$B$722,$B1201)*SUMIFS(Calculations!$E$3:$E$53,Calculations!$A$3:$A$53,$B1201)</f>
        <v/>
      </c>
      <c r="O1201" s="31">
        <f>O475/SUMIFS(O$3:O$722,$B$3:$B$722,$B1201)*SUMIFS(Calculations!$E$3:$E$53,Calculations!$A$3:$A$53,$B1201)</f>
        <v/>
      </c>
      <c r="P1201" s="31">
        <f>P475/SUMIFS(P$3:P$722,$B$3:$B$722,$B1201)*SUMIFS(Calculations!$E$3:$E$53,Calculations!$A$3:$A$53,$B1201)</f>
        <v/>
      </c>
      <c r="Q1201" s="31">
        <f>Q475/SUMIFS(Q$3:Q$722,$B$3:$B$722,$B1201)*SUMIFS(Calculations!$E$3:$E$53,Calculations!$A$3:$A$53,$B1201)</f>
        <v/>
      </c>
      <c r="R1201" s="31">
        <f>R475/SUMIFS(R$3:R$722,$B$3:$B$722,$B1201)*SUMIFS(Calculations!$E$3:$E$53,Calculations!$A$3:$A$53,$B1201)</f>
        <v/>
      </c>
    </row>
    <row r="1202" ht="15.75" customHeight="1">
      <c r="B1202" s="31" t="inlineStr">
        <is>
          <t>NY</t>
        </is>
      </c>
      <c r="C1202" s="31" t="inlineStr">
        <is>
          <t>Generation</t>
        </is>
      </c>
      <c r="D1202" s="31" t="inlineStr">
        <is>
          <t>NG-CT</t>
        </is>
      </c>
      <c r="E1202" s="31">
        <f>LOOKUP(D1202,$U$2:$V$15,$V$2:$V$15)</f>
        <v/>
      </c>
      <c r="F1202" s="31">
        <f>F476/SUMIFS(F$3:F$722,$B$3:$B$722,$B1202)*SUMIFS(Calculations!$E$3:$E$53,Calculations!$A$3:$A$53,$B1202)</f>
        <v/>
      </c>
      <c r="G1202" s="31">
        <f>G476/SUMIFS(G$3:G$722,$B$3:$B$722,$B1202)*SUMIFS(Calculations!$E$3:$E$53,Calculations!$A$3:$A$53,$B1202)</f>
        <v/>
      </c>
      <c r="H1202" s="31">
        <f>H476/SUMIFS(H$3:H$722,$B$3:$B$722,$B1202)*SUMIFS(Calculations!$E$3:$E$53,Calculations!$A$3:$A$53,$B1202)</f>
        <v/>
      </c>
      <c r="I1202" s="31">
        <f>I476/SUMIFS(I$3:I$722,$B$3:$B$722,$B1202)*SUMIFS(Calculations!$E$3:$E$53,Calculations!$A$3:$A$53,$B1202)</f>
        <v/>
      </c>
      <c r="J1202" s="31">
        <f>J476/SUMIFS(J$3:J$722,$B$3:$B$722,$B1202)*SUMIFS(Calculations!$E$3:$E$53,Calculations!$A$3:$A$53,$B1202)</f>
        <v/>
      </c>
      <c r="K1202" s="31">
        <f>K476/SUMIFS(K$3:K$722,$B$3:$B$722,$B1202)*SUMIFS(Calculations!$E$3:$E$53,Calculations!$A$3:$A$53,$B1202)</f>
        <v/>
      </c>
      <c r="L1202" s="31">
        <f>L476/SUMIFS(L$3:L$722,$B$3:$B$722,$B1202)*SUMIFS(Calculations!$E$3:$E$53,Calculations!$A$3:$A$53,$B1202)</f>
        <v/>
      </c>
      <c r="M1202" s="31">
        <f>M476/SUMIFS(M$3:M$722,$B$3:$B$722,$B1202)*SUMIFS(Calculations!$E$3:$E$53,Calculations!$A$3:$A$53,$B1202)</f>
        <v/>
      </c>
      <c r="N1202" s="31">
        <f>N476/SUMIFS(N$3:N$722,$B$3:$B$722,$B1202)*SUMIFS(Calculations!$E$3:$E$53,Calculations!$A$3:$A$53,$B1202)</f>
        <v/>
      </c>
      <c r="O1202" s="31">
        <f>O476/SUMIFS(O$3:O$722,$B$3:$B$722,$B1202)*SUMIFS(Calculations!$E$3:$E$53,Calculations!$A$3:$A$53,$B1202)</f>
        <v/>
      </c>
      <c r="P1202" s="31">
        <f>P476/SUMIFS(P$3:P$722,$B$3:$B$722,$B1202)*SUMIFS(Calculations!$E$3:$E$53,Calculations!$A$3:$A$53,$B1202)</f>
        <v/>
      </c>
      <c r="Q1202" s="31">
        <f>Q476/SUMIFS(Q$3:Q$722,$B$3:$B$722,$B1202)*SUMIFS(Calculations!$E$3:$E$53,Calculations!$A$3:$A$53,$B1202)</f>
        <v/>
      </c>
      <c r="R1202" s="31">
        <f>R476/SUMIFS(R$3:R$722,$B$3:$B$722,$B1202)*SUMIFS(Calculations!$E$3:$E$53,Calculations!$A$3:$A$53,$B1202)</f>
        <v/>
      </c>
    </row>
    <row r="1203" ht="15.75" customHeight="1">
      <c r="B1203" s="31" t="inlineStr">
        <is>
          <t>NY</t>
        </is>
      </c>
      <c r="C1203" s="31" t="inlineStr">
        <is>
          <t>Generation</t>
        </is>
      </c>
      <c r="D1203" s="31" t="inlineStr">
        <is>
          <t>Nuclear</t>
        </is>
      </c>
      <c r="E1203" s="31">
        <f>LOOKUP(D1203,$U$2:$V$15,$V$2:$V$15)</f>
        <v/>
      </c>
      <c r="F1203" s="31">
        <f>F477/SUMIFS(F$3:F$722,$B$3:$B$722,$B1203)*SUMIFS(Calculations!$E$3:$E$53,Calculations!$A$3:$A$53,$B1203)</f>
        <v/>
      </c>
      <c r="G1203" s="31">
        <f>G477/SUMIFS(G$3:G$722,$B$3:$B$722,$B1203)*SUMIFS(Calculations!$E$3:$E$53,Calculations!$A$3:$A$53,$B1203)</f>
        <v/>
      </c>
      <c r="H1203" s="31">
        <f>H477/SUMIFS(H$3:H$722,$B$3:$B$722,$B1203)*SUMIFS(Calculations!$E$3:$E$53,Calculations!$A$3:$A$53,$B1203)</f>
        <v/>
      </c>
      <c r="I1203" s="31">
        <f>I477/SUMIFS(I$3:I$722,$B$3:$B$722,$B1203)*SUMIFS(Calculations!$E$3:$E$53,Calculations!$A$3:$A$53,$B1203)</f>
        <v/>
      </c>
      <c r="J1203" s="31">
        <f>J477/SUMIFS(J$3:J$722,$B$3:$B$722,$B1203)*SUMIFS(Calculations!$E$3:$E$53,Calculations!$A$3:$A$53,$B1203)</f>
        <v/>
      </c>
      <c r="K1203" s="31">
        <f>K477/SUMIFS(K$3:K$722,$B$3:$B$722,$B1203)*SUMIFS(Calculations!$E$3:$E$53,Calculations!$A$3:$A$53,$B1203)</f>
        <v/>
      </c>
      <c r="L1203" s="31">
        <f>L477/SUMIFS(L$3:L$722,$B$3:$B$722,$B1203)*SUMIFS(Calculations!$E$3:$E$53,Calculations!$A$3:$A$53,$B1203)</f>
        <v/>
      </c>
      <c r="M1203" s="31">
        <f>M477/SUMIFS(M$3:M$722,$B$3:$B$722,$B1203)*SUMIFS(Calculations!$E$3:$E$53,Calculations!$A$3:$A$53,$B1203)</f>
        <v/>
      </c>
      <c r="N1203" s="31">
        <f>N477/SUMIFS(N$3:N$722,$B$3:$B$722,$B1203)*SUMIFS(Calculations!$E$3:$E$53,Calculations!$A$3:$A$53,$B1203)</f>
        <v/>
      </c>
      <c r="O1203" s="31">
        <f>O477/SUMIFS(O$3:O$722,$B$3:$B$722,$B1203)*SUMIFS(Calculations!$E$3:$E$53,Calculations!$A$3:$A$53,$B1203)</f>
        <v/>
      </c>
      <c r="P1203" s="31">
        <f>P477/SUMIFS(P$3:P$722,$B$3:$B$722,$B1203)*SUMIFS(Calculations!$E$3:$E$53,Calculations!$A$3:$A$53,$B1203)</f>
        <v/>
      </c>
      <c r="Q1203" s="31">
        <f>Q477/SUMIFS(Q$3:Q$722,$B$3:$B$722,$B1203)*SUMIFS(Calculations!$E$3:$E$53,Calculations!$A$3:$A$53,$B1203)</f>
        <v/>
      </c>
      <c r="R1203" s="31">
        <f>R477/SUMIFS(R$3:R$722,$B$3:$B$722,$B1203)*SUMIFS(Calculations!$E$3:$E$53,Calculations!$A$3:$A$53,$B1203)</f>
        <v/>
      </c>
    </row>
    <row r="1204" ht="15.75" customHeight="1">
      <c r="B1204" s="31" t="inlineStr">
        <is>
          <t>NY</t>
        </is>
      </c>
      <c r="C1204" s="31" t="inlineStr">
        <is>
          <t>Generation</t>
        </is>
      </c>
      <c r="D1204" s="31" t="inlineStr">
        <is>
          <t>Offshore Wind</t>
        </is>
      </c>
      <c r="E1204" s="31">
        <f>LOOKUP(D1204,$U$2:$V$15,$V$2:$V$15)</f>
        <v/>
      </c>
      <c r="F1204" s="31">
        <f>F478/SUMIFS(F$3:F$722,$B$3:$B$722,$B1204)*SUMIFS(Calculations!$E$3:$E$53,Calculations!$A$3:$A$53,$B1204)</f>
        <v/>
      </c>
      <c r="G1204" s="31">
        <f>G478/SUMIFS(G$3:G$722,$B$3:$B$722,$B1204)*SUMIFS(Calculations!$E$3:$E$53,Calculations!$A$3:$A$53,$B1204)</f>
        <v/>
      </c>
      <c r="H1204" s="31">
        <f>H478/SUMIFS(H$3:H$722,$B$3:$B$722,$B1204)*SUMIFS(Calculations!$E$3:$E$53,Calculations!$A$3:$A$53,$B1204)</f>
        <v/>
      </c>
      <c r="I1204" s="31">
        <f>I478/SUMIFS(I$3:I$722,$B$3:$B$722,$B1204)*SUMIFS(Calculations!$E$3:$E$53,Calculations!$A$3:$A$53,$B1204)</f>
        <v/>
      </c>
      <c r="J1204" s="31">
        <f>J478/SUMIFS(J$3:J$722,$B$3:$B$722,$B1204)*SUMIFS(Calculations!$E$3:$E$53,Calculations!$A$3:$A$53,$B1204)</f>
        <v/>
      </c>
      <c r="K1204" s="31">
        <f>K478/SUMIFS(K$3:K$722,$B$3:$B$722,$B1204)*SUMIFS(Calculations!$E$3:$E$53,Calculations!$A$3:$A$53,$B1204)</f>
        <v/>
      </c>
      <c r="L1204" s="31">
        <f>L478/SUMIFS(L$3:L$722,$B$3:$B$722,$B1204)*SUMIFS(Calculations!$E$3:$E$53,Calculations!$A$3:$A$53,$B1204)</f>
        <v/>
      </c>
      <c r="M1204" s="31">
        <f>M478/SUMIFS(M$3:M$722,$B$3:$B$722,$B1204)*SUMIFS(Calculations!$E$3:$E$53,Calculations!$A$3:$A$53,$B1204)</f>
        <v/>
      </c>
      <c r="N1204" s="31">
        <f>N478/SUMIFS(N$3:N$722,$B$3:$B$722,$B1204)*SUMIFS(Calculations!$E$3:$E$53,Calculations!$A$3:$A$53,$B1204)</f>
        <v/>
      </c>
      <c r="O1204" s="31">
        <f>O478/SUMIFS(O$3:O$722,$B$3:$B$722,$B1204)*SUMIFS(Calculations!$E$3:$E$53,Calculations!$A$3:$A$53,$B1204)</f>
        <v/>
      </c>
      <c r="P1204" s="31">
        <f>P478/SUMIFS(P$3:P$722,$B$3:$B$722,$B1204)*SUMIFS(Calculations!$E$3:$E$53,Calculations!$A$3:$A$53,$B1204)</f>
        <v/>
      </c>
      <c r="Q1204" s="31">
        <f>Q478/SUMIFS(Q$3:Q$722,$B$3:$B$722,$B1204)*SUMIFS(Calculations!$E$3:$E$53,Calculations!$A$3:$A$53,$B1204)</f>
        <v/>
      </c>
      <c r="R1204" s="31">
        <f>R478/SUMIFS(R$3:R$722,$B$3:$B$722,$B1204)*SUMIFS(Calculations!$E$3:$E$53,Calculations!$A$3:$A$53,$B1204)</f>
        <v/>
      </c>
    </row>
    <row r="1205" ht="15.75" customHeight="1">
      <c r="B1205" s="31" t="inlineStr">
        <is>
          <t>NY</t>
        </is>
      </c>
      <c r="C1205" s="31" t="inlineStr">
        <is>
          <t>Generation</t>
        </is>
      </c>
      <c r="D1205" s="31" t="inlineStr">
        <is>
          <t>Oil-Gas-Steam</t>
        </is>
      </c>
      <c r="E1205" s="31">
        <f>LOOKUP(D1205,$U$2:$V$15,$V$2:$V$15)</f>
        <v/>
      </c>
      <c r="F1205" s="31">
        <f>F479/SUMIFS(F$3:F$722,$B$3:$B$722,$B1205)*SUMIFS(Calculations!$E$3:$E$53,Calculations!$A$3:$A$53,$B1205)</f>
        <v/>
      </c>
      <c r="G1205" s="31">
        <f>G479/SUMIFS(G$3:G$722,$B$3:$B$722,$B1205)*SUMIFS(Calculations!$E$3:$E$53,Calculations!$A$3:$A$53,$B1205)</f>
        <v/>
      </c>
      <c r="H1205" s="31">
        <f>H479/SUMIFS(H$3:H$722,$B$3:$B$722,$B1205)*SUMIFS(Calculations!$E$3:$E$53,Calculations!$A$3:$A$53,$B1205)</f>
        <v/>
      </c>
      <c r="I1205" s="31">
        <f>I479/SUMIFS(I$3:I$722,$B$3:$B$722,$B1205)*SUMIFS(Calculations!$E$3:$E$53,Calculations!$A$3:$A$53,$B1205)</f>
        <v/>
      </c>
      <c r="J1205" s="31">
        <f>J479/SUMIFS(J$3:J$722,$B$3:$B$722,$B1205)*SUMIFS(Calculations!$E$3:$E$53,Calculations!$A$3:$A$53,$B1205)</f>
        <v/>
      </c>
      <c r="K1205" s="31">
        <f>K479/SUMIFS(K$3:K$722,$B$3:$B$722,$B1205)*SUMIFS(Calculations!$E$3:$E$53,Calculations!$A$3:$A$53,$B1205)</f>
        <v/>
      </c>
      <c r="L1205" s="31">
        <f>L479/SUMIFS(L$3:L$722,$B$3:$B$722,$B1205)*SUMIFS(Calculations!$E$3:$E$53,Calculations!$A$3:$A$53,$B1205)</f>
        <v/>
      </c>
      <c r="M1205" s="31">
        <f>M479/SUMIFS(M$3:M$722,$B$3:$B$722,$B1205)*SUMIFS(Calculations!$E$3:$E$53,Calculations!$A$3:$A$53,$B1205)</f>
        <v/>
      </c>
      <c r="N1205" s="31">
        <f>N479/SUMIFS(N$3:N$722,$B$3:$B$722,$B1205)*SUMIFS(Calculations!$E$3:$E$53,Calculations!$A$3:$A$53,$B1205)</f>
        <v/>
      </c>
      <c r="O1205" s="31">
        <f>O479/SUMIFS(O$3:O$722,$B$3:$B$722,$B1205)*SUMIFS(Calculations!$E$3:$E$53,Calculations!$A$3:$A$53,$B1205)</f>
        <v/>
      </c>
      <c r="P1205" s="31">
        <f>P479/SUMIFS(P$3:P$722,$B$3:$B$722,$B1205)*SUMIFS(Calculations!$E$3:$E$53,Calculations!$A$3:$A$53,$B1205)</f>
        <v/>
      </c>
      <c r="Q1205" s="31">
        <f>Q479/SUMIFS(Q$3:Q$722,$B$3:$B$722,$B1205)*SUMIFS(Calculations!$E$3:$E$53,Calculations!$A$3:$A$53,$B1205)</f>
        <v/>
      </c>
      <c r="R1205" s="31">
        <f>R479/SUMIFS(R$3:R$722,$B$3:$B$722,$B1205)*SUMIFS(Calculations!$E$3:$E$53,Calculations!$A$3:$A$53,$B1205)</f>
        <v/>
      </c>
    </row>
    <row r="1206" ht="15.75" customHeight="1">
      <c r="B1206" s="31" t="inlineStr">
        <is>
          <t>NY</t>
        </is>
      </c>
      <c r="C1206" s="31" t="inlineStr">
        <is>
          <t>Generation</t>
        </is>
      </c>
      <c r="D1206" s="31" t="inlineStr">
        <is>
          <t>Rooftop PV</t>
        </is>
      </c>
      <c r="E1206" s="31">
        <f>LOOKUP(D1206,$U$2:$V$15,$V$2:$V$15)</f>
        <v/>
      </c>
      <c r="F1206" s="31">
        <f>F480/SUMIFS(F$3:F$722,$B$3:$B$722,$B1206)*SUMIFS(Calculations!$E$3:$E$53,Calculations!$A$3:$A$53,$B1206)</f>
        <v/>
      </c>
      <c r="G1206" s="31">
        <f>G480/SUMIFS(G$3:G$722,$B$3:$B$722,$B1206)*SUMIFS(Calculations!$E$3:$E$53,Calculations!$A$3:$A$53,$B1206)</f>
        <v/>
      </c>
      <c r="H1206" s="31">
        <f>H480/SUMIFS(H$3:H$722,$B$3:$B$722,$B1206)*SUMIFS(Calculations!$E$3:$E$53,Calculations!$A$3:$A$53,$B1206)</f>
        <v/>
      </c>
      <c r="I1206" s="31">
        <f>I480/SUMIFS(I$3:I$722,$B$3:$B$722,$B1206)*SUMIFS(Calculations!$E$3:$E$53,Calculations!$A$3:$A$53,$B1206)</f>
        <v/>
      </c>
      <c r="J1206" s="31">
        <f>J480/SUMIFS(J$3:J$722,$B$3:$B$722,$B1206)*SUMIFS(Calculations!$E$3:$E$53,Calculations!$A$3:$A$53,$B1206)</f>
        <v/>
      </c>
      <c r="K1206" s="31">
        <f>K480/SUMIFS(K$3:K$722,$B$3:$B$722,$B1206)*SUMIFS(Calculations!$E$3:$E$53,Calculations!$A$3:$A$53,$B1206)</f>
        <v/>
      </c>
      <c r="L1206" s="31">
        <f>L480/SUMIFS(L$3:L$722,$B$3:$B$722,$B1206)*SUMIFS(Calculations!$E$3:$E$53,Calculations!$A$3:$A$53,$B1206)</f>
        <v/>
      </c>
      <c r="M1206" s="31">
        <f>M480/SUMIFS(M$3:M$722,$B$3:$B$722,$B1206)*SUMIFS(Calculations!$E$3:$E$53,Calculations!$A$3:$A$53,$B1206)</f>
        <v/>
      </c>
      <c r="N1206" s="31">
        <f>N480/SUMIFS(N$3:N$722,$B$3:$B$722,$B1206)*SUMIFS(Calculations!$E$3:$E$53,Calculations!$A$3:$A$53,$B1206)</f>
        <v/>
      </c>
      <c r="O1206" s="31">
        <f>O480/SUMIFS(O$3:O$722,$B$3:$B$722,$B1206)*SUMIFS(Calculations!$E$3:$E$53,Calculations!$A$3:$A$53,$B1206)</f>
        <v/>
      </c>
      <c r="P1206" s="31">
        <f>P480/SUMIFS(P$3:P$722,$B$3:$B$722,$B1206)*SUMIFS(Calculations!$E$3:$E$53,Calculations!$A$3:$A$53,$B1206)</f>
        <v/>
      </c>
      <c r="Q1206" s="31">
        <f>Q480/SUMIFS(Q$3:Q$722,$B$3:$B$722,$B1206)*SUMIFS(Calculations!$E$3:$E$53,Calculations!$A$3:$A$53,$B1206)</f>
        <v/>
      </c>
      <c r="R1206" s="31">
        <f>R480/SUMIFS(R$3:R$722,$B$3:$B$722,$B1206)*SUMIFS(Calculations!$E$3:$E$53,Calculations!$A$3:$A$53,$B1206)</f>
        <v/>
      </c>
    </row>
    <row r="1207" ht="15.75" customHeight="1">
      <c r="B1207" s="31" t="inlineStr">
        <is>
          <t>NY</t>
        </is>
      </c>
      <c r="C1207" s="31" t="inlineStr">
        <is>
          <t>Generation</t>
        </is>
      </c>
      <c r="D1207" s="31" t="inlineStr">
        <is>
          <t>Storage</t>
        </is>
      </c>
      <c r="E1207" s="31">
        <f>LOOKUP(D1207,$U$2:$V$15,$V$2:$V$15)</f>
        <v/>
      </c>
      <c r="F1207" s="31">
        <f>F481/SUMIFS(F$3:F$722,$B$3:$B$722,$B1207)*SUMIFS(Calculations!$E$3:$E$53,Calculations!$A$3:$A$53,$B1207)</f>
        <v/>
      </c>
      <c r="G1207" s="31">
        <f>G481/SUMIFS(G$3:G$722,$B$3:$B$722,$B1207)*SUMIFS(Calculations!$E$3:$E$53,Calculations!$A$3:$A$53,$B1207)</f>
        <v/>
      </c>
      <c r="H1207" s="31">
        <f>H481/SUMIFS(H$3:H$722,$B$3:$B$722,$B1207)*SUMIFS(Calculations!$E$3:$E$53,Calculations!$A$3:$A$53,$B1207)</f>
        <v/>
      </c>
      <c r="I1207" s="31">
        <f>I481/SUMIFS(I$3:I$722,$B$3:$B$722,$B1207)*SUMIFS(Calculations!$E$3:$E$53,Calculations!$A$3:$A$53,$B1207)</f>
        <v/>
      </c>
      <c r="J1207" s="31">
        <f>J481/SUMIFS(J$3:J$722,$B$3:$B$722,$B1207)*SUMIFS(Calculations!$E$3:$E$53,Calculations!$A$3:$A$53,$B1207)</f>
        <v/>
      </c>
      <c r="K1207" s="31">
        <f>K481/SUMIFS(K$3:K$722,$B$3:$B$722,$B1207)*SUMIFS(Calculations!$E$3:$E$53,Calculations!$A$3:$A$53,$B1207)</f>
        <v/>
      </c>
      <c r="L1207" s="31">
        <f>L481/SUMIFS(L$3:L$722,$B$3:$B$722,$B1207)*SUMIFS(Calculations!$E$3:$E$53,Calculations!$A$3:$A$53,$B1207)</f>
        <v/>
      </c>
      <c r="M1207" s="31">
        <f>M481/SUMIFS(M$3:M$722,$B$3:$B$722,$B1207)*SUMIFS(Calculations!$E$3:$E$53,Calculations!$A$3:$A$53,$B1207)</f>
        <v/>
      </c>
      <c r="N1207" s="31">
        <f>N481/SUMIFS(N$3:N$722,$B$3:$B$722,$B1207)*SUMIFS(Calculations!$E$3:$E$53,Calculations!$A$3:$A$53,$B1207)</f>
        <v/>
      </c>
      <c r="O1207" s="31">
        <f>O481/SUMIFS(O$3:O$722,$B$3:$B$722,$B1207)*SUMIFS(Calculations!$E$3:$E$53,Calculations!$A$3:$A$53,$B1207)</f>
        <v/>
      </c>
      <c r="P1207" s="31">
        <f>P481/SUMIFS(P$3:P$722,$B$3:$B$722,$B1207)*SUMIFS(Calculations!$E$3:$E$53,Calculations!$A$3:$A$53,$B1207)</f>
        <v/>
      </c>
      <c r="Q1207" s="31">
        <f>Q481/SUMIFS(Q$3:Q$722,$B$3:$B$722,$B1207)*SUMIFS(Calculations!$E$3:$E$53,Calculations!$A$3:$A$53,$B1207)</f>
        <v/>
      </c>
      <c r="R1207" s="31">
        <f>R481/SUMIFS(R$3:R$722,$B$3:$B$722,$B1207)*SUMIFS(Calculations!$E$3:$E$53,Calculations!$A$3:$A$53,$B1207)</f>
        <v/>
      </c>
    </row>
    <row r="1208" ht="15.75" customHeight="1">
      <c r="B1208" s="31" t="inlineStr">
        <is>
          <t>NY</t>
        </is>
      </c>
      <c r="C1208" s="31" t="inlineStr">
        <is>
          <t>Generation</t>
        </is>
      </c>
      <c r="D1208" s="31" t="inlineStr">
        <is>
          <t>Utility PV</t>
        </is>
      </c>
      <c r="E1208" s="31">
        <f>LOOKUP(D1208,$U$2:$V$15,$V$2:$V$15)</f>
        <v/>
      </c>
      <c r="F1208" s="31">
        <f>F482/SUMIFS(F$3:F$722,$B$3:$B$722,$B1208)*SUMIFS(Calculations!$E$3:$E$53,Calculations!$A$3:$A$53,$B1208)</f>
        <v/>
      </c>
      <c r="G1208" s="31">
        <f>G482/SUMIFS(G$3:G$722,$B$3:$B$722,$B1208)*SUMIFS(Calculations!$E$3:$E$53,Calculations!$A$3:$A$53,$B1208)</f>
        <v/>
      </c>
      <c r="H1208" s="31">
        <f>H482/SUMIFS(H$3:H$722,$B$3:$B$722,$B1208)*SUMIFS(Calculations!$E$3:$E$53,Calculations!$A$3:$A$53,$B1208)</f>
        <v/>
      </c>
      <c r="I1208" s="31">
        <f>I482/SUMIFS(I$3:I$722,$B$3:$B$722,$B1208)*SUMIFS(Calculations!$E$3:$E$53,Calculations!$A$3:$A$53,$B1208)</f>
        <v/>
      </c>
      <c r="J1208" s="31">
        <f>J482/SUMIFS(J$3:J$722,$B$3:$B$722,$B1208)*SUMIFS(Calculations!$E$3:$E$53,Calculations!$A$3:$A$53,$B1208)</f>
        <v/>
      </c>
      <c r="K1208" s="31">
        <f>K482/SUMIFS(K$3:K$722,$B$3:$B$722,$B1208)*SUMIFS(Calculations!$E$3:$E$53,Calculations!$A$3:$A$53,$B1208)</f>
        <v/>
      </c>
      <c r="L1208" s="31">
        <f>L482/SUMIFS(L$3:L$722,$B$3:$B$722,$B1208)*SUMIFS(Calculations!$E$3:$E$53,Calculations!$A$3:$A$53,$B1208)</f>
        <v/>
      </c>
      <c r="M1208" s="31">
        <f>M482/SUMIFS(M$3:M$722,$B$3:$B$722,$B1208)*SUMIFS(Calculations!$E$3:$E$53,Calculations!$A$3:$A$53,$B1208)</f>
        <v/>
      </c>
      <c r="N1208" s="31">
        <f>N482/SUMIFS(N$3:N$722,$B$3:$B$722,$B1208)*SUMIFS(Calculations!$E$3:$E$53,Calculations!$A$3:$A$53,$B1208)</f>
        <v/>
      </c>
      <c r="O1208" s="31">
        <f>O482/SUMIFS(O$3:O$722,$B$3:$B$722,$B1208)*SUMIFS(Calculations!$E$3:$E$53,Calculations!$A$3:$A$53,$B1208)</f>
        <v/>
      </c>
      <c r="P1208" s="31">
        <f>P482/SUMIFS(P$3:P$722,$B$3:$B$722,$B1208)*SUMIFS(Calculations!$E$3:$E$53,Calculations!$A$3:$A$53,$B1208)</f>
        <v/>
      </c>
      <c r="Q1208" s="31">
        <f>Q482/SUMIFS(Q$3:Q$722,$B$3:$B$722,$B1208)*SUMIFS(Calculations!$E$3:$E$53,Calculations!$A$3:$A$53,$B1208)</f>
        <v/>
      </c>
      <c r="R1208" s="31">
        <f>R482/SUMIFS(R$3:R$722,$B$3:$B$722,$B1208)*SUMIFS(Calculations!$E$3:$E$53,Calculations!$A$3:$A$53,$B1208)</f>
        <v/>
      </c>
    </row>
    <row r="1209" ht="15.75" customHeight="1">
      <c r="B1209" s="31" t="inlineStr">
        <is>
          <t>OH</t>
        </is>
      </c>
      <c r="C1209" s="31" t="inlineStr">
        <is>
          <t>Generation</t>
        </is>
      </c>
      <c r="D1209" s="31" t="inlineStr">
        <is>
          <t>Biopower</t>
        </is>
      </c>
      <c r="E1209" s="31">
        <f>LOOKUP(D1209,$U$2:$V$15,$V$2:$V$15)</f>
        <v/>
      </c>
      <c r="F1209" s="31">
        <f>F483/SUMIFS(F$3:F$722,$B$3:$B$722,$B1209)*SUMIFS(Calculations!$E$3:$E$53,Calculations!$A$3:$A$53,$B1209)</f>
        <v/>
      </c>
      <c r="G1209" s="31">
        <f>G483/SUMIFS(G$3:G$722,$B$3:$B$722,$B1209)*SUMIFS(Calculations!$E$3:$E$53,Calculations!$A$3:$A$53,$B1209)</f>
        <v/>
      </c>
      <c r="H1209" s="31">
        <f>H483/SUMIFS(H$3:H$722,$B$3:$B$722,$B1209)*SUMIFS(Calculations!$E$3:$E$53,Calculations!$A$3:$A$53,$B1209)</f>
        <v/>
      </c>
      <c r="I1209" s="31">
        <f>I483/SUMIFS(I$3:I$722,$B$3:$B$722,$B1209)*SUMIFS(Calculations!$E$3:$E$53,Calculations!$A$3:$A$53,$B1209)</f>
        <v/>
      </c>
      <c r="J1209" s="31">
        <f>J483/SUMIFS(J$3:J$722,$B$3:$B$722,$B1209)*SUMIFS(Calculations!$E$3:$E$53,Calculations!$A$3:$A$53,$B1209)</f>
        <v/>
      </c>
      <c r="K1209" s="31">
        <f>K483/SUMIFS(K$3:K$722,$B$3:$B$722,$B1209)*SUMIFS(Calculations!$E$3:$E$53,Calculations!$A$3:$A$53,$B1209)</f>
        <v/>
      </c>
      <c r="L1209" s="31">
        <f>L483/SUMIFS(L$3:L$722,$B$3:$B$722,$B1209)*SUMIFS(Calculations!$E$3:$E$53,Calculations!$A$3:$A$53,$B1209)</f>
        <v/>
      </c>
      <c r="M1209" s="31">
        <f>M483/SUMIFS(M$3:M$722,$B$3:$B$722,$B1209)*SUMIFS(Calculations!$E$3:$E$53,Calculations!$A$3:$A$53,$B1209)</f>
        <v/>
      </c>
      <c r="N1209" s="31">
        <f>N483/SUMIFS(N$3:N$722,$B$3:$B$722,$B1209)*SUMIFS(Calculations!$E$3:$E$53,Calculations!$A$3:$A$53,$B1209)</f>
        <v/>
      </c>
      <c r="O1209" s="31">
        <f>O483/SUMIFS(O$3:O$722,$B$3:$B$722,$B1209)*SUMIFS(Calculations!$E$3:$E$53,Calculations!$A$3:$A$53,$B1209)</f>
        <v/>
      </c>
      <c r="P1209" s="31">
        <f>P483/SUMIFS(P$3:P$722,$B$3:$B$722,$B1209)*SUMIFS(Calculations!$E$3:$E$53,Calculations!$A$3:$A$53,$B1209)</f>
        <v/>
      </c>
      <c r="Q1209" s="31">
        <f>Q483/SUMIFS(Q$3:Q$722,$B$3:$B$722,$B1209)*SUMIFS(Calculations!$E$3:$E$53,Calculations!$A$3:$A$53,$B1209)</f>
        <v/>
      </c>
      <c r="R1209" s="31">
        <f>R483/SUMIFS(R$3:R$722,$B$3:$B$722,$B1209)*SUMIFS(Calculations!$E$3:$E$53,Calculations!$A$3:$A$53,$B1209)</f>
        <v/>
      </c>
    </row>
    <row r="1210" ht="15.75" customHeight="1">
      <c r="B1210" s="31" t="inlineStr">
        <is>
          <t>OH</t>
        </is>
      </c>
      <c r="C1210" s="31" t="inlineStr">
        <is>
          <t>Generation</t>
        </is>
      </c>
      <c r="D1210" s="31" t="inlineStr">
        <is>
          <t>Coal</t>
        </is>
      </c>
      <c r="E1210" s="31">
        <f>LOOKUP(D1210,$U$2:$V$15,$V$2:$V$15)</f>
        <v/>
      </c>
      <c r="F1210" s="31">
        <f>F484/SUMIFS(F$3:F$722,$B$3:$B$722,$B1210)*SUMIFS(Calculations!$E$3:$E$53,Calculations!$A$3:$A$53,$B1210)</f>
        <v/>
      </c>
      <c r="G1210" s="31">
        <f>G484/SUMIFS(G$3:G$722,$B$3:$B$722,$B1210)*SUMIFS(Calculations!$E$3:$E$53,Calculations!$A$3:$A$53,$B1210)</f>
        <v/>
      </c>
      <c r="H1210" s="31">
        <f>H484/SUMIFS(H$3:H$722,$B$3:$B$722,$B1210)*SUMIFS(Calculations!$E$3:$E$53,Calculations!$A$3:$A$53,$B1210)</f>
        <v/>
      </c>
      <c r="I1210" s="31">
        <f>I484/SUMIFS(I$3:I$722,$B$3:$B$722,$B1210)*SUMIFS(Calculations!$E$3:$E$53,Calculations!$A$3:$A$53,$B1210)</f>
        <v/>
      </c>
      <c r="J1210" s="31">
        <f>J484/SUMIFS(J$3:J$722,$B$3:$B$722,$B1210)*SUMIFS(Calculations!$E$3:$E$53,Calculations!$A$3:$A$53,$B1210)</f>
        <v/>
      </c>
      <c r="K1210" s="31">
        <f>K484/SUMIFS(K$3:K$722,$B$3:$B$722,$B1210)*SUMIFS(Calculations!$E$3:$E$53,Calculations!$A$3:$A$53,$B1210)</f>
        <v/>
      </c>
      <c r="L1210" s="31">
        <f>L484/SUMIFS(L$3:L$722,$B$3:$B$722,$B1210)*SUMIFS(Calculations!$E$3:$E$53,Calculations!$A$3:$A$53,$B1210)</f>
        <v/>
      </c>
      <c r="M1210" s="31">
        <f>M484/SUMIFS(M$3:M$722,$B$3:$B$722,$B1210)*SUMIFS(Calculations!$E$3:$E$53,Calculations!$A$3:$A$53,$B1210)</f>
        <v/>
      </c>
      <c r="N1210" s="31">
        <f>N484/SUMIFS(N$3:N$722,$B$3:$B$722,$B1210)*SUMIFS(Calculations!$E$3:$E$53,Calculations!$A$3:$A$53,$B1210)</f>
        <v/>
      </c>
      <c r="O1210" s="31">
        <f>O484/SUMIFS(O$3:O$722,$B$3:$B$722,$B1210)*SUMIFS(Calculations!$E$3:$E$53,Calculations!$A$3:$A$53,$B1210)</f>
        <v/>
      </c>
      <c r="P1210" s="31">
        <f>P484/SUMIFS(P$3:P$722,$B$3:$B$722,$B1210)*SUMIFS(Calculations!$E$3:$E$53,Calculations!$A$3:$A$53,$B1210)</f>
        <v/>
      </c>
      <c r="Q1210" s="31">
        <f>Q484/SUMIFS(Q$3:Q$722,$B$3:$B$722,$B1210)*SUMIFS(Calculations!$E$3:$E$53,Calculations!$A$3:$A$53,$B1210)</f>
        <v/>
      </c>
      <c r="R1210" s="31">
        <f>R484/SUMIFS(R$3:R$722,$B$3:$B$722,$B1210)*SUMIFS(Calculations!$E$3:$E$53,Calculations!$A$3:$A$53,$B1210)</f>
        <v/>
      </c>
    </row>
    <row r="1211" ht="15.75" customHeight="1">
      <c r="B1211" s="31" t="inlineStr">
        <is>
          <t>OH</t>
        </is>
      </c>
      <c r="C1211" s="31" t="inlineStr">
        <is>
          <t>Generation</t>
        </is>
      </c>
      <c r="D1211" s="31" t="inlineStr">
        <is>
          <t>CSP</t>
        </is>
      </c>
      <c r="E1211" s="31">
        <f>LOOKUP(D1211,$U$2:$V$15,$V$2:$V$15)</f>
        <v/>
      </c>
      <c r="F1211" s="31">
        <f>F485/SUMIFS(F$3:F$722,$B$3:$B$722,$B1211)*SUMIFS(Calculations!$E$3:$E$53,Calculations!$A$3:$A$53,$B1211)</f>
        <v/>
      </c>
      <c r="G1211" s="31">
        <f>G485/SUMIFS(G$3:G$722,$B$3:$B$722,$B1211)*SUMIFS(Calculations!$E$3:$E$53,Calculations!$A$3:$A$53,$B1211)</f>
        <v/>
      </c>
      <c r="H1211" s="31">
        <f>H485/SUMIFS(H$3:H$722,$B$3:$B$722,$B1211)*SUMIFS(Calculations!$E$3:$E$53,Calculations!$A$3:$A$53,$B1211)</f>
        <v/>
      </c>
      <c r="I1211" s="31">
        <f>I485/SUMIFS(I$3:I$722,$B$3:$B$722,$B1211)*SUMIFS(Calculations!$E$3:$E$53,Calculations!$A$3:$A$53,$B1211)</f>
        <v/>
      </c>
      <c r="J1211" s="31">
        <f>J485/SUMIFS(J$3:J$722,$B$3:$B$722,$B1211)*SUMIFS(Calculations!$E$3:$E$53,Calculations!$A$3:$A$53,$B1211)</f>
        <v/>
      </c>
      <c r="K1211" s="31">
        <f>K485/SUMIFS(K$3:K$722,$B$3:$B$722,$B1211)*SUMIFS(Calculations!$E$3:$E$53,Calculations!$A$3:$A$53,$B1211)</f>
        <v/>
      </c>
      <c r="L1211" s="31">
        <f>L485/SUMIFS(L$3:L$722,$B$3:$B$722,$B1211)*SUMIFS(Calculations!$E$3:$E$53,Calculations!$A$3:$A$53,$B1211)</f>
        <v/>
      </c>
      <c r="M1211" s="31">
        <f>M485/SUMIFS(M$3:M$722,$B$3:$B$722,$B1211)*SUMIFS(Calculations!$E$3:$E$53,Calculations!$A$3:$A$53,$B1211)</f>
        <v/>
      </c>
      <c r="N1211" s="31">
        <f>N485/SUMIFS(N$3:N$722,$B$3:$B$722,$B1211)*SUMIFS(Calculations!$E$3:$E$53,Calculations!$A$3:$A$53,$B1211)</f>
        <v/>
      </c>
      <c r="O1211" s="31">
        <f>O485/SUMIFS(O$3:O$722,$B$3:$B$722,$B1211)*SUMIFS(Calculations!$E$3:$E$53,Calculations!$A$3:$A$53,$B1211)</f>
        <v/>
      </c>
      <c r="P1211" s="31">
        <f>P485/SUMIFS(P$3:P$722,$B$3:$B$722,$B1211)*SUMIFS(Calculations!$E$3:$E$53,Calculations!$A$3:$A$53,$B1211)</f>
        <v/>
      </c>
      <c r="Q1211" s="31">
        <f>Q485/SUMIFS(Q$3:Q$722,$B$3:$B$722,$B1211)*SUMIFS(Calculations!$E$3:$E$53,Calculations!$A$3:$A$53,$B1211)</f>
        <v/>
      </c>
      <c r="R1211" s="31">
        <f>R485/SUMIFS(R$3:R$722,$B$3:$B$722,$B1211)*SUMIFS(Calculations!$E$3:$E$53,Calculations!$A$3:$A$53,$B1211)</f>
        <v/>
      </c>
    </row>
    <row r="1212" ht="15.75" customHeight="1">
      <c r="B1212" s="31" t="inlineStr">
        <is>
          <t>OH</t>
        </is>
      </c>
      <c r="C1212" s="31" t="inlineStr">
        <is>
          <t>Generation</t>
        </is>
      </c>
      <c r="D1212" s="31" t="inlineStr">
        <is>
          <t>Geothermal</t>
        </is>
      </c>
      <c r="E1212" s="31">
        <f>LOOKUP(D1212,$U$2:$V$15,$V$2:$V$15)</f>
        <v/>
      </c>
      <c r="F1212" s="31">
        <f>F486/SUMIFS(F$3:F$722,$B$3:$B$722,$B1212)*SUMIFS(Calculations!$E$3:$E$53,Calculations!$A$3:$A$53,$B1212)</f>
        <v/>
      </c>
      <c r="G1212" s="31">
        <f>G486/SUMIFS(G$3:G$722,$B$3:$B$722,$B1212)*SUMIFS(Calculations!$E$3:$E$53,Calculations!$A$3:$A$53,$B1212)</f>
        <v/>
      </c>
      <c r="H1212" s="31">
        <f>H486/SUMIFS(H$3:H$722,$B$3:$B$722,$B1212)*SUMIFS(Calculations!$E$3:$E$53,Calculations!$A$3:$A$53,$B1212)</f>
        <v/>
      </c>
      <c r="I1212" s="31">
        <f>I486/SUMIFS(I$3:I$722,$B$3:$B$722,$B1212)*SUMIFS(Calculations!$E$3:$E$53,Calculations!$A$3:$A$53,$B1212)</f>
        <v/>
      </c>
      <c r="J1212" s="31">
        <f>J486/SUMIFS(J$3:J$722,$B$3:$B$722,$B1212)*SUMIFS(Calculations!$E$3:$E$53,Calculations!$A$3:$A$53,$B1212)</f>
        <v/>
      </c>
      <c r="K1212" s="31">
        <f>K486/SUMIFS(K$3:K$722,$B$3:$B$722,$B1212)*SUMIFS(Calculations!$E$3:$E$53,Calculations!$A$3:$A$53,$B1212)</f>
        <v/>
      </c>
      <c r="L1212" s="31">
        <f>L486/SUMIFS(L$3:L$722,$B$3:$B$722,$B1212)*SUMIFS(Calculations!$E$3:$E$53,Calculations!$A$3:$A$53,$B1212)</f>
        <v/>
      </c>
      <c r="M1212" s="31">
        <f>M486/SUMIFS(M$3:M$722,$B$3:$B$722,$B1212)*SUMIFS(Calculations!$E$3:$E$53,Calculations!$A$3:$A$53,$B1212)</f>
        <v/>
      </c>
      <c r="N1212" s="31">
        <f>N486/SUMIFS(N$3:N$722,$B$3:$B$722,$B1212)*SUMIFS(Calculations!$E$3:$E$53,Calculations!$A$3:$A$53,$B1212)</f>
        <v/>
      </c>
      <c r="O1212" s="31">
        <f>O486/SUMIFS(O$3:O$722,$B$3:$B$722,$B1212)*SUMIFS(Calculations!$E$3:$E$53,Calculations!$A$3:$A$53,$B1212)</f>
        <v/>
      </c>
      <c r="P1212" s="31">
        <f>P486/SUMIFS(P$3:P$722,$B$3:$B$722,$B1212)*SUMIFS(Calculations!$E$3:$E$53,Calculations!$A$3:$A$53,$B1212)</f>
        <v/>
      </c>
      <c r="Q1212" s="31">
        <f>Q486/SUMIFS(Q$3:Q$722,$B$3:$B$722,$B1212)*SUMIFS(Calculations!$E$3:$E$53,Calculations!$A$3:$A$53,$B1212)</f>
        <v/>
      </c>
      <c r="R1212" s="31">
        <f>R486/SUMIFS(R$3:R$722,$B$3:$B$722,$B1212)*SUMIFS(Calculations!$E$3:$E$53,Calculations!$A$3:$A$53,$B1212)</f>
        <v/>
      </c>
    </row>
    <row r="1213" ht="15.75" customHeight="1">
      <c r="B1213" s="31" t="inlineStr">
        <is>
          <t>OH</t>
        </is>
      </c>
      <c r="C1213" s="31" t="inlineStr">
        <is>
          <t>Generation</t>
        </is>
      </c>
      <c r="D1213" s="31" t="inlineStr">
        <is>
          <t>Hydro</t>
        </is>
      </c>
      <c r="E1213" s="31">
        <f>LOOKUP(D1213,$U$2:$V$15,$V$2:$V$15)</f>
        <v/>
      </c>
      <c r="F1213" s="31">
        <f>F487/SUMIFS(F$3:F$722,$B$3:$B$722,$B1213)*SUMIFS(Calculations!$E$3:$E$53,Calculations!$A$3:$A$53,$B1213)</f>
        <v/>
      </c>
      <c r="G1213" s="31">
        <f>G487/SUMIFS(G$3:G$722,$B$3:$B$722,$B1213)*SUMIFS(Calculations!$E$3:$E$53,Calculations!$A$3:$A$53,$B1213)</f>
        <v/>
      </c>
      <c r="H1213" s="31">
        <f>H487/SUMIFS(H$3:H$722,$B$3:$B$722,$B1213)*SUMIFS(Calculations!$E$3:$E$53,Calculations!$A$3:$A$53,$B1213)</f>
        <v/>
      </c>
      <c r="I1213" s="31">
        <f>I487/SUMIFS(I$3:I$722,$B$3:$B$722,$B1213)*SUMIFS(Calculations!$E$3:$E$53,Calculations!$A$3:$A$53,$B1213)</f>
        <v/>
      </c>
      <c r="J1213" s="31">
        <f>J487/SUMIFS(J$3:J$722,$B$3:$B$722,$B1213)*SUMIFS(Calculations!$E$3:$E$53,Calculations!$A$3:$A$53,$B1213)</f>
        <v/>
      </c>
      <c r="K1213" s="31">
        <f>K487/SUMIFS(K$3:K$722,$B$3:$B$722,$B1213)*SUMIFS(Calculations!$E$3:$E$53,Calculations!$A$3:$A$53,$B1213)</f>
        <v/>
      </c>
      <c r="L1213" s="31">
        <f>L487/SUMIFS(L$3:L$722,$B$3:$B$722,$B1213)*SUMIFS(Calculations!$E$3:$E$53,Calculations!$A$3:$A$53,$B1213)</f>
        <v/>
      </c>
      <c r="M1213" s="31">
        <f>M487/SUMIFS(M$3:M$722,$B$3:$B$722,$B1213)*SUMIFS(Calculations!$E$3:$E$53,Calculations!$A$3:$A$53,$B1213)</f>
        <v/>
      </c>
      <c r="N1213" s="31">
        <f>N487/SUMIFS(N$3:N$722,$B$3:$B$722,$B1213)*SUMIFS(Calculations!$E$3:$E$53,Calculations!$A$3:$A$53,$B1213)</f>
        <v/>
      </c>
      <c r="O1213" s="31">
        <f>O487/SUMIFS(O$3:O$722,$B$3:$B$722,$B1213)*SUMIFS(Calculations!$E$3:$E$53,Calculations!$A$3:$A$53,$B1213)</f>
        <v/>
      </c>
      <c r="P1213" s="31">
        <f>P487/SUMIFS(P$3:P$722,$B$3:$B$722,$B1213)*SUMIFS(Calculations!$E$3:$E$53,Calculations!$A$3:$A$53,$B1213)</f>
        <v/>
      </c>
      <c r="Q1213" s="31">
        <f>Q487/SUMIFS(Q$3:Q$722,$B$3:$B$722,$B1213)*SUMIFS(Calculations!$E$3:$E$53,Calculations!$A$3:$A$53,$B1213)</f>
        <v/>
      </c>
      <c r="R1213" s="31">
        <f>R487/SUMIFS(R$3:R$722,$B$3:$B$722,$B1213)*SUMIFS(Calculations!$E$3:$E$53,Calculations!$A$3:$A$53,$B1213)</f>
        <v/>
      </c>
    </row>
    <row r="1214" ht="15.75" customHeight="1">
      <c r="B1214" s="31" t="inlineStr">
        <is>
          <t>OH</t>
        </is>
      </c>
      <c r="C1214" s="31" t="inlineStr">
        <is>
          <t>Generation</t>
        </is>
      </c>
      <c r="D1214" s="31" t="inlineStr">
        <is>
          <t>Imports</t>
        </is>
      </c>
      <c r="E1214" s="31">
        <f>LOOKUP(D1214,$U$2:$V$15,$V$2:$V$15)</f>
        <v/>
      </c>
      <c r="F1214" s="31">
        <f>F488/SUMIFS(F$3:F$722,$B$3:$B$722,$B1214)*SUMIFS(Calculations!$E$3:$E$53,Calculations!$A$3:$A$53,$B1214)</f>
        <v/>
      </c>
      <c r="G1214" s="31">
        <f>G488/SUMIFS(G$3:G$722,$B$3:$B$722,$B1214)*SUMIFS(Calculations!$E$3:$E$53,Calculations!$A$3:$A$53,$B1214)</f>
        <v/>
      </c>
      <c r="H1214" s="31">
        <f>H488/SUMIFS(H$3:H$722,$B$3:$B$722,$B1214)*SUMIFS(Calculations!$E$3:$E$53,Calculations!$A$3:$A$53,$B1214)</f>
        <v/>
      </c>
      <c r="I1214" s="31">
        <f>I488/SUMIFS(I$3:I$722,$B$3:$B$722,$B1214)*SUMIFS(Calculations!$E$3:$E$53,Calculations!$A$3:$A$53,$B1214)</f>
        <v/>
      </c>
      <c r="J1214" s="31">
        <f>J488/SUMIFS(J$3:J$722,$B$3:$B$722,$B1214)*SUMIFS(Calculations!$E$3:$E$53,Calculations!$A$3:$A$53,$B1214)</f>
        <v/>
      </c>
      <c r="K1214" s="31">
        <f>K488/SUMIFS(K$3:K$722,$B$3:$B$722,$B1214)*SUMIFS(Calculations!$E$3:$E$53,Calculations!$A$3:$A$53,$B1214)</f>
        <v/>
      </c>
      <c r="L1214" s="31">
        <f>L488/SUMIFS(L$3:L$722,$B$3:$B$722,$B1214)*SUMIFS(Calculations!$E$3:$E$53,Calculations!$A$3:$A$53,$B1214)</f>
        <v/>
      </c>
      <c r="M1214" s="31">
        <f>M488/SUMIFS(M$3:M$722,$B$3:$B$722,$B1214)*SUMIFS(Calculations!$E$3:$E$53,Calculations!$A$3:$A$53,$B1214)</f>
        <v/>
      </c>
      <c r="N1214" s="31">
        <f>N488/SUMIFS(N$3:N$722,$B$3:$B$722,$B1214)*SUMIFS(Calculations!$E$3:$E$53,Calculations!$A$3:$A$53,$B1214)</f>
        <v/>
      </c>
      <c r="O1214" s="31">
        <f>O488/SUMIFS(O$3:O$722,$B$3:$B$722,$B1214)*SUMIFS(Calculations!$E$3:$E$53,Calculations!$A$3:$A$53,$B1214)</f>
        <v/>
      </c>
      <c r="P1214" s="31">
        <f>P488/SUMIFS(P$3:P$722,$B$3:$B$722,$B1214)*SUMIFS(Calculations!$E$3:$E$53,Calculations!$A$3:$A$53,$B1214)</f>
        <v/>
      </c>
      <c r="Q1214" s="31">
        <f>Q488/SUMIFS(Q$3:Q$722,$B$3:$B$722,$B1214)*SUMIFS(Calculations!$E$3:$E$53,Calculations!$A$3:$A$53,$B1214)</f>
        <v/>
      </c>
      <c r="R1214" s="31">
        <f>R488/SUMIFS(R$3:R$722,$B$3:$B$722,$B1214)*SUMIFS(Calculations!$E$3:$E$53,Calculations!$A$3:$A$53,$B1214)</f>
        <v/>
      </c>
    </row>
    <row r="1215" ht="15.75" customHeight="1">
      <c r="B1215" s="31" t="inlineStr">
        <is>
          <t>OH</t>
        </is>
      </c>
      <c r="C1215" s="31" t="inlineStr">
        <is>
          <t>Generation</t>
        </is>
      </c>
      <c r="D1215" s="31" t="inlineStr">
        <is>
          <t>Land-based Wind</t>
        </is>
      </c>
      <c r="E1215" s="31">
        <f>LOOKUP(D1215,$U$2:$V$15,$V$2:$V$15)</f>
        <v/>
      </c>
      <c r="F1215" s="31">
        <f>F489/SUMIFS(F$3:F$722,$B$3:$B$722,$B1215)*SUMIFS(Calculations!$E$3:$E$53,Calculations!$A$3:$A$53,$B1215)</f>
        <v/>
      </c>
      <c r="G1215" s="31">
        <f>G489/SUMIFS(G$3:G$722,$B$3:$B$722,$B1215)*SUMIFS(Calculations!$E$3:$E$53,Calculations!$A$3:$A$53,$B1215)</f>
        <v/>
      </c>
      <c r="H1215" s="31">
        <f>H489/SUMIFS(H$3:H$722,$B$3:$B$722,$B1215)*SUMIFS(Calculations!$E$3:$E$53,Calculations!$A$3:$A$53,$B1215)</f>
        <v/>
      </c>
      <c r="I1215" s="31">
        <f>I489/SUMIFS(I$3:I$722,$B$3:$B$722,$B1215)*SUMIFS(Calculations!$E$3:$E$53,Calculations!$A$3:$A$53,$B1215)</f>
        <v/>
      </c>
      <c r="J1215" s="31">
        <f>J489/SUMIFS(J$3:J$722,$B$3:$B$722,$B1215)*SUMIFS(Calculations!$E$3:$E$53,Calculations!$A$3:$A$53,$B1215)</f>
        <v/>
      </c>
      <c r="K1215" s="31">
        <f>K489/SUMIFS(K$3:K$722,$B$3:$B$722,$B1215)*SUMIFS(Calculations!$E$3:$E$53,Calculations!$A$3:$A$53,$B1215)</f>
        <v/>
      </c>
      <c r="L1215" s="31">
        <f>L489/SUMIFS(L$3:L$722,$B$3:$B$722,$B1215)*SUMIFS(Calculations!$E$3:$E$53,Calculations!$A$3:$A$53,$B1215)</f>
        <v/>
      </c>
      <c r="M1215" s="31">
        <f>M489/SUMIFS(M$3:M$722,$B$3:$B$722,$B1215)*SUMIFS(Calculations!$E$3:$E$53,Calculations!$A$3:$A$53,$B1215)</f>
        <v/>
      </c>
      <c r="N1215" s="31">
        <f>N489/SUMIFS(N$3:N$722,$B$3:$B$722,$B1215)*SUMIFS(Calculations!$E$3:$E$53,Calculations!$A$3:$A$53,$B1215)</f>
        <v/>
      </c>
      <c r="O1215" s="31">
        <f>O489/SUMIFS(O$3:O$722,$B$3:$B$722,$B1215)*SUMIFS(Calculations!$E$3:$E$53,Calculations!$A$3:$A$53,$B1215)</f>
        <v/>
      </c>
      <c r="P1215" s="31">
        <f>P489/SUMIFS(P$3:P$722,$B$3:$B$722,$B1215)*SUMIFS(Calculations!$E$3:$E$53,Calculations!$A$3:$A$53,$B1215)</f>
        <v/>
      </c>
      <c r="Q1215" s="31">
        <f>Q489/SUMIFS(Q$3:Q$722,$B$3:$B$722,$B1215)*SUMIFS(Calculations!$E$3:$E$53,Calculations!$A$3:$A$53,$B1215)</f>
        <v/>
      </c>
      <c r="R1215" s="31">
        <f>R489/SUMIFS(R$3:R$722,$B$3:$B$722,$B1215)*SUMIFS(Calculations!$E$3:$E$53,Calculations!$A$3:$A$53,$B1215)</f>
        <v/>
      </c>
    </row>
    <row r="1216" ht="15.75" customHeight="1">
      <c r="B1216" s="31" t="inlineStr">
        <is>
          <t>OH</t>
        </is>
      </c>
      <c r="C1216" s="31" t="inlineStr">
        <is>
          <t>Generation</t>
        </is>
      </c>
      <c r="D1216" s="31" t="inlineStr">
        <is>
          <t>NG-CC</t>
        </is>
      </c>
      <c r="E1216" s="31">
        <f>LOOKUP(D1216,$U$2:$V$15,$V$2:$V$15)</f>
        <v/>
      </c>
      <c r="F1216" s="31">
        <f>F490/SUMIFS(F$3:F$722,$B$3:$B$722,$B1216)*SUMIFS(Calculations!$E$3:$E$53,Calculations!$A$3:$A$53,$B1216)</f>
        <v/>
      </c>
      <c r="G1216" s="31">
        <f>G490/SUMIFS(G$3:G$722,$B$3:$B$722,$B1216)*SUMIFS(Calculations!$E$3:$E$53,Calculations!$A$3:$A$53,$B1216)</f>
        <v/>
      </c>
      <c r="H1216" s="31">
        <f>H490/SUMIFS(H$3:H$722,$B$3:$B$722,$B1216)*SUMIFS(Calculations!$E$3:$E$53,Calculations!$A$3:$A$53,$B1216)</f>
        <v/>
      </c>
      <c r="I1216" s="31">
        <f>I490/SUMIFS(I$3:I$722,$B$3:$B$722,$B1216)*SUMIFS(Calculations!$E$3:$E$53,Calculations!$A$3:$A$53,$B1216)</f>
        <v/>
      </c>
      <c r="J1216" s="31">
        <f>J490/SUMIFS(J$3:J$722,$B$3:$B$722,$B1216)*SUMIFS(Calculations!$E$3:$E$53,Calculations!$A$3:$A$53,$B1216)</f>
        <v/>
      </c>
      <c r="K1216" s="31">
        <f>K490/SUMIFS(K$3:K$722,$B$3:$B$722,$B1216)*SUMIFS(Calculations!$E$3:$E$53,Calculations!$A$3:$A$53,$B1216)</f>
        <v/>
      </c>
      <c r="L1216" s="31">
        <f>L490/SUMIFS(L$3:L$722,$B$3:$B$722,$B1216)*SUMIFS(Calculations!$E$3:$E$53,Calculations!$A$3:$A$53,$B1216)</f>
        <v/>
      </c>
      <c r="M1216" s="31">
        <f>M490/SUMIFS(M$3:M$722,$B$3:$B$722,$B1216)*SUMIFS(Calculations!$E$3:$E$53,Calculations!$A$3:$A$53,$B1216)</f>
        <v/>
      </c>
      <c r="N1216" s="31">
        <f>N490/SUMIFS(N$3:N$722,$B$3:$B$722,$B1216)*SUMIFS(Calculations!$E$3:$E$53,Calculations!$A$3:$A$53,$B1216)</f>
        <v/>
      </c>
      <c r="O1216" s="31">
        <f>O490/SUMIFS(O$3:O$722,$B$3:$B$722,$B1216)*SUMIFS(Calculations!$E$3:$E$53,Calculations!$A$3:$A$53,$B1216)</f>
        <v/>
      </c>
      <c r="P1216" s="31">
        <f>P490/SUMIFS(P$3:P$722,$B$3:$B$722,$B1216)*SUMIFS(Calculations!$E$3:$E$53,Calculations!$A$3:$A$53,$B1216)</f>
        <v/>
      </c>
      <c r="Q1216" s="31">
        <f>Q490/SUMIFS(Q$3:Q$722,$B$3:$B$722,$B1216)*SUMIFS(Calculations!$E$3:$E$53,Calculations!$A$3:$A$53,$B1216)</f>
        <v/>
      </c>
      <c r="R1216" s="31">
        <f>R490/SUMIFS(R$3:R$722,$B$3:$B$722,$B1216)*SUMIFS(Calculations!$E$3:$E$53,Calculations!$A$3:$A$53,$B1216)</f>
        <v/>
      </c>
    </row>
    <row r="1217" ht="15.75" customHeight="1">
      <c r="B1217" s="31" t="inlineStr">
        <is>
          <t>OH</t>
        </is>
      </c>
      <c r="C1217" s="31" t="inlineStr">
        <is>
          <t>Generation</t>
        </is>
      </c>
      <c r="D1217" s="31" t="inlineStr">
        <is>
          <t>NG-CT</t>
        </is>
      </c>
      <c r="E1217" s="31">
        <f>LOOKUP(D1217,$U$2:$V$15,$V$2:$V$15)</f>
        <v/>
      </c>
      <c r="F1217" s="31">
        <f>F491/SUMIFS(F$3:F$722,$B$3:$B$722,$B1217)*SUMIFS(Calculations!$E$3:$E$53,Calculations!$A$3:$A$53,$B1217)</f>
        <v/>
      </c>
      <c r="G1217" s="31">
        <f>G491/SUMIFS(G$3:G$722,$B$3:$B$722,$B1217)*SUMIFS(Calculations!$E$3:$E$53,Calculations!$A$3:$A$53,$B1217)</f>
        <v/>
      </c>
      <c r="H1217" s="31">
        <f>H491/SUMIFS(H$3:H$722,$B$3:$B$722,$B1217)*SUMIFS(Calculations!$E$3:$E$53,Calculations!$A$3:$A$53,$B1217)</f>
        <v/>
      </c>
      <c r="I1217" s="31">
        <f>I491/SUMIFS(I$3:I$722,$B$3:$B$722,$B1217)*SUMIFS(Calculations!$E$3:$E$53,Calculations!$A$3:$A$53,$B1217)</f>
        <v/>
      </c>
      <c r="J1217" s="31">
        <f>J491/SUMIFS(J$3:J$722,$B$3:$B$722,$B1217)*SUMIFS(Calculations!$E$3:$E$53,Calculations!$A$3:$A$53,$B1217)</f>
        <v/>
      </c>
      <c r="K1217" s="31">
        <f>K491/SUMIFS(K$3:K$722,$B$3:$B$722,$B1217)*SUMIFS(Calculations!$E$3:$E$53,Calculations!$A$3:$A$53,$B1217)</f>
        <v/>
      </c>
      <c r="L1217" s="31">
        <f>L491/SUMIFS(L$3:L$722,$B$3:$B$722,$B1217)*SUMIFS(Calculations!$E$3:$E$53,Calculations!$A$3:$A$53,$B1217)</f>
        <v/>
      </c>
      <c r="M1217" s="31">
        <f>M491/SUMIFS(M$3:M$722,$B$3:$B$722,$B1217)*SUMIFS(Calculations!$E$3:$E$53,Calculations!$A$3:$A$53,$B1217)</f>
        <v/>
      </c>
      <c r="N1217" s="31">
        <f>N491/SUMIFS(N$3:N$722,$B$3:$B$722,$B1217)*SUMIFS(Calculations!$E$3:$E$53,Calculations!$A$3:$A$53,$B1217)</f>
        <v/>
      </c>
      <c r="O1217" s="31">
        <f>O491/SUMIFS(O$3:O$722,$B$3:$B$722,$B1217)*SUMIFS(Calculations!$E$3:$E$53,Calculations!$A$3:$A$53,$B1217)</f>
        <v/>
      </c>
      <c r="P1217" s="31">
        <f>P491/SUMIFS(P$3:P$722,$B$3:$B$722,$B1217)*SUMIFS(Calculations!$E$3:$E$53,Calculations!$A$3:$A$53,$B1217)</f>
        <v/>
      </c>
      <c r="Q1217" s="31">
        <f>Q491/SUMIFS(Q$3:Q$722,$B$3:$B$722,$B1217)*SUMIFS(Calculations!$E$3:$E$53,Calculations!$A$3:$A$53,$B1217)</f>
        <v/>
      </c>
      <c r="R1217" s="31">
        <f>R491/SUMIFS(R$3:R$722,$B$3:$B$722,$B1217)*SUMIFS(Calculations!$E$3:$E$53,Calculations!$A$3:$A$53,$B1217)</f>
        <v/>
      </c>
    </row>
    <row r="1218" ht="15.75" customHeight="1">
      <c r="B1218" s="31" t="inlineStr">
        <is>
          <t>OH</t>
        </is>
      </c>
      <c r="C1218" s="31" t="inlineStr">
        <is>
          <t>Generation</t>
        </is>
      </c>
      <c r="D1218" s="31" t="inlineStr">
        <is>
          <t>Nuclear</t>
        </is>
      </c>
      <c r="E1218" s="31">
        <f>LOOKUP(D1218,$U$2:$V$15,$V$2:$V$15)</f>
        <v/>
      </c>
      <c r="F1218" s="31">
        <f>F492/SUMIFS(F$3:F$722,$B$3:$B$722,$B1218)*SUMIFS(Calculations!$E$3:$E$53,Calculations!$A$3:$A$53,$B1218)</f>
        <v/>
      </c>
      <c r="G1218" s="31">
        <f>G492/SUMIFS(G$3:G$722,$B$3:$B$722,$B1218)*SUMIFS(Calculations!$E$3:$E$53,Calculations!$A$3:$A$53,$B1218)</f>
        <v/>
      </c>
      <c r="H1218" s="31">
        <f>H492/SUMIFS(H$3:H$722,$B$3:$B$722,$B1218)*SUMIFS(Calculations!$E$3:$E$53,Calculations!$A$3:$A$53,$B1218)</f>
        <v/>
      </c>
      <c r="I1218" s="31">
        <f>I492/SUMIFS(I$3:I$722,$B$3:$B$722,$B1218)*SUMIFS(Calculations!$E$3:$E$53,Calculations!$A$3:$A$53,$B1218)</f>
        <v/>
      </c>
      <c r="J1218" s="31">
        <f>J492/SUMIFS(J$3:J$722,$B$3:$B$722,$B1218)*SUMIFS(Calculations!$E$3:$E$53,Calculations!$A$3:$A$53,$B1218)</f>
        <v/>
      </c>
      <c r="K1218" s="31">
        <f>K492/SUMIFS(K$3:K$722,$B$3:$B$722,$B1218)*SUMIFS(Calculations!$E$3:$E$53,Calculations!$A$3:$A$53,$B1218)</f>
        <v/>
      </c>
      <c r="L1218" s="31">
        <f>L492/SUMIFS(L$3:L$722,$B$3:$B$722,$B1218)*SUMIFS(Calculations!$E$3:$E$53,Calculations!$A$3:$A$53,$B1218)</f>
        <v/>
      </c>
      <c r="M1218" s="31">
        <f>M492/SUMIFS(M$3:M$722,$B$3:$B$722,$B1218)*SUMIFS(Calculations!$E$3:$E$53,Calculations!$A$3:$A$53,$B1218)</f>
        <v/>
      </c>
      <c r="N1218" s="31">
        <f>N492/SUMIFS(N$3:N$722,$B$3:$B$722,$B1218)*SUMIFS(Calculations!$E$3:$E$53,Calculations!$A$3:$A$53,$B1218)</f>
        <v/>
      </c>
      <c r="O1218" s="31">
        <f>O492/SUMIFS(O$3:O$722,$B$3:$B$722,$B1218)*SUMIFS(Calculations!$E$3:$E$53,Calculations!$A$3:$A$53,$B1218)</f>
        <v/>
      </c>
      <c r="P1218" s="31">
        <f>P492/SUMIFS(P$3:P$722,$B$3:$B$722,$B1218)*SUMIFS(Calculations!$E$3:$E$53,Calculations!$A$3:$A$53,$B1218)</f>
        <v/>
      </c>
      <c r="Q1218" s="31">
        <f>Q492/SUMIFS(Q$3:Q$722,$B$3:$B$722,$B1218)*SUMIFS(Calculations!$E$3:$E$53,Calculations!$A$3:$A$53,$B1218)</f>
        <v/>
      </c>
      <c r="R1218" s="31">
        <f>R492/SUMIFS(R$3:R$722,$B$3:$B$722,$B1218)*SUMIFS(Calculations!$E$3:$E$53,Calculations!$A$3:$A$53,$B1218)</f>
        <v/>
      </c>
    </row>
    <row r="1219" ht="15.75" customHeight="1">
      <c r="B1219" s="31" t="inlineStr">
        <is>
          <t>OH</t>
        </is>
      </c>
      <c r="C1219" s="31" t="inlineStr">
        <is>
          <t>Generation</t>
        </is>
      </c>
      <c r="D1219" s="31" t="inlineStr">
        <is>
          <t>Offshore Wind</t>
        </is>
      </c>
      <c r="E1219" s="31">
        <f>LOOKUP(D1219,$U$2:$V$15,$V$2:$V$15)</f>
        <v/>
      </c>
      <c r="F1219" s="31">
        <f>F493/SUMIFS(F$3:F$722,$B$3:$B$722,$B1219)*SUMIFS(Calculations!$E$3:$E$53,Calculations!$A$3:$A$53,$B1219)</f>
        <v/>
      </c>
      <c r="G1219" s="31">
        <f>G493/SUMIFS(G$3:G$722,$B$3:$B$722,$B1219)*SUMIFS(Calculations!$E$3:$E$53,Calculations!$A$3:$A$53,$B1219)</f>
        <v/>
      </c>
      <c r="H1219" s="31">
        <f>H493/SUMIFS(H$3:H$722,$B$3:$B$722,$B1219)*SUMIFS(Calculations!$E$3:$E$53,Calculations!$A$3:$A$53,$B1219)</f>
        <v/>
      </c>
      <c r="I1219" s="31">
        <f>I493/SUMIFS(I$3:I$722,$B$3:$B$722,$B1219)*SUMIFS(Calculations!$E$3:$E$53,Calculations!$A$3:$A$53,$B1219)</f>
        <v/>
      </c>
      <c r="J1219" s="31">
        <f>J493/SUMIFS(J$3:J$722,$B$3:$B$722,$B1219)*SUMIFS(Calculations!$E$3:$E$53,Calculations!$A$3:$A$53,$B1219)</f>
        <v/>
      </c>
      <c r="K1219" s="31">
        <f>K493/SUMIFS(K$3:K$722,$B$3:$B$722,$B1219)*SUMIFS(Calculations!$E$3:$E$53,Calculations!$A$3:$A$53,$B1219)</f>
        <v/>
      </c>
      <c r="L1219" s="31">
        <f>L493/SUMIFS(L$3:L$722,$B$3:$B$722,$B1219)*SUMIFS(Calculations!$E$3:$E$53,Calculations!$A$3:$A$53,$B1219)</f>
        <v/>
      </c>
      <c r="M1219" s="31">
        <f>M493/SUMIFS(M$3:M$722,$B$3:$B$722,$B1219)*SUMIFS(Calculations!$E$3:$E$53,Calculations!$A$3:$A$53,$B1219)</f>
        <v/>
      </c>
      <c r="N1219" s="31">
        <f>N493/SUMIFS(N$3:N$722,$B$3:$B$722,$B1219)*SUMIFS(Calculations!$E$3:$E$53,Calculations!$A$3:$A$53,$B1219)</f>
        <v/>
      </c>
      <c r="O1219" s="31">
        <f>O493/SUMIFS(O$3:O$722,$B$3:$B$722,$B1219)*SUMIFS(Calculations!$E$3:$E$53,Calculations!$A$3:$A$53,$B1219)</f>
        <v/>
      </c>
      <c r="P1219" s="31">
        <f>P493/SUMIFS(P$3:P$722,$B$3:$B$722,$B1219)*SUMIFS(Calculations!$E$3:$E$53,Calculations!$A$3:$A$53,$B1219)</f>
        <v/>
      </c>
      <c r="Q1219" s="31">
        <f>Q493/SUMIFS(Q$3:Q$722,$B$3:$B$722,$B1219)*SUMIFS(Calculations!$E$3:$E$53,Calculations!$A$3:$A$53,$B1219)</f>
        <v/>
      </c>
      <c r="R1219" s="31">
        <f>R493/SUMIFS(R$3:R$722,$B$3:$B$722,$B1219)*SUMIFS(Calculations!$E$3:$E$53,Calculations!$A$3:$A$53,$B1219)</f>
        <v/>
      </c>
    </row>
    <row r="1220" ht="15.75" customHeight="1">
      <c r="B1220" s="31" t="inlineStr">
        <is>
          <t>OH</t>
        </is>
      </c>
      <c r="C1220" s="31" t="inlineStr">
        <is>
          <t>Generation</t>
        </is>
      </c>
      <c r="D1220" s="31" t="inlineStr">
        <is>
          <t>Oil-Gas-Steam</t>
        </is>
      </c>
      <c r="E1220" s="31">
        <f>LOOKUP(D1220,$U$2:$V$15,$V$2:$V$15)</f>
        <v/>
      </c>
      <c r="F1220" s="31">
        <f>F494/SUMIFS(F$3:F$722,$B$3:$B$722,$B1220)*SUMIFS(Calculations!$E$3:$E$53,Calculations!$A$3:$A$53,$B1220)</f>
        <v/>
      </c>
      <c r="G1220" s="31">
        <f>G494/SUMIFS(G$3:G$722,$B$3:$B$722,$B1220)*SUMIFS(Calculations!$E$3:$E$53,Calculations!$A$3:$A$53,$B1220)</f>
        <v/>
      </c>
      <c r="H1220" s="31">
        <f>H494/SUMIFS(H$3:H$722,$B$3:$B$722,$B1220)*SUMIFS(Calculations!$E$3:$E$53,Calculations!$A$3:$A$53,$B1220)</f>
        <v/>
      </c>
      <c r="I1220" s="31">
        <f>I494/SUMIFS(I$3:I$722,$B$3:$B$722,$B1220)*SUMIFS(Calculations!$E$3:$E$53,Calculations!$A$3:$A$53,$B1220)</f>
        <v/>
      </c>
      <c r="J1220" s="31">
        <f>J494/SUMIFS(J$3:J$722,$B$3:$B$722,$B1220)*SUMIFS(Calculations!$E$3:$E$53,Calculations!$A$3:$A$53,$B1220)</f>
        <v/>
      </c>
      <c r="K1220" s="31">
        <f>K494/SUMIFS(K$3:K$722,$B$3:$B$722,$B1220)*SUMIFS(Calculations!$E$3:$E$53,Calculations!$A$3:$A$53,$B1220)</f>
        <v/>
      </c>
      <c r="L1220" s="31">
        <f>L494/SUMIFS(L$3:L$722,$B$3:$B$722,$B1220)*SUMIFS(Calculations!$E$3:$E$53,Calculations!$A$3:$A$53,$B1220)</f>
        <v/>
      </c>
      <c r="M1220" s="31">
        <f>M494/SUMIFS(M$3:M$722,$B$3:$B$722,$B1220)*SUMIFS(Calculations!$E$3:$E$53,Calculations!$A$3:$A$53,$B1220)</f>
        <v/>
      </c>
      <c r="N1220" s="31">
        <f>N494/SUMIFS(N$3:N$722,$B$3:$B$722,$B1220)*SUMIFS(Calculations!$E$3:$E$53,Calculations!$A$3:$A$53,$B1220)</f>
        <v/>
      </c>
      <c r="O1220" s="31">
        <f>O494/SUMIFS(O$3:O$722,$B$3:$B$722,$B1220)*SUMIFS(Calculations!$E$3:$E$53,Calculations!$A$3:$A$53,$B1220)</f>
        <v/>
      </c>
      <c r="P1220" s="31">
        <f>P494/SUMIFS(P$3:P$722,$B$3:$B$722,$B1220)*SUMIFS(Calculations!$E$3:$E$53,Calculations!$A$3:$A$53,$B1220)</f>
        <v/>
      </c>
      <c r="Q1220" s="31">
        <f>Q494/SUMIFS(Q$3:Q$722,$B$3:$B$722,$B1220)*SUMIFS(Calculations!$E$3:$E$53,Calculations!$A$3:$A$53,$B1220)</f>
        <v/>
      </c>
      <c r="R1220" s="31">
        <f>R494/SUMIFS(R$3:R$722,$B$3:$B$722,$B1220)*SUMIFS(Calculations!$E$3:$E$53,Calculations!$A$3:$A$53,$B1220)</f>
        <v/>
      </c>
    </row>
    <row r="1221" ht="15.75" customHeight="1">
      <c r="B1221" s="31" t="inlineStr">
        <is>
          <t>OH</t>
        </is>
      </c>
      <c r="C1221" s="31" t="inlineStr">
        <is>
          <t>Generation</t>
        </is>
      </c>
      <c r="D1221" s="31" t="inlineStr">
        <is>
          <t>Rooftop PV</t>
        </is>
      </c>
      <c r="E1221" s="31">
        <f>LOOKUP(D1221,$U$2:$V$15,$V$2:$V$15)</f>
        <v/>
      </c>
      <c r="F1221" s="31">
        <f>F495/SUMIFS(F$3:F$722,$B$3:$B$722,$B1221)*SUMIFS(Calculations!$E$3:$E$53,Calculations!$A$3:$A$53,$B1221)</f>
        <v/>
      </c>
      <c r="G1221" s="31">
        <f>G495/SUMIFS(G$3:G$722,$B$3:$B$722,$B1221)*SUMIFS(Calculations!$E$3:$E$53,Calculations!$A$3:$A$53,$B1221)</f>
        <v/>
      </c>
      <c r="H1221" s="31">
        <f>H495/SUMIFS(H$3:H$722,$B$3:$B$722,$B1221)*SUMIFS(Calculations!$E$3:$E$53,Calculations!$A$3:$A$53,$B1221)</f>
        <v/>
      </c>
      <c r="I1221" s="31">
        <f>I495/SUMIFS(I$3:I$722,$B$3:$B$722,$B1221)*SUMIFS(Calculations!$E$3:$E$53,Calculations!$A$3:$A$53,$B1221)</f>
        <v/>
      </c>
      <c r="J1221" s="31">
        <f>J495/SUMIFS(J$3:J$722,$B$3:$B$722,$B1221)*SUMIFS(Calculations!$E$3:$E$53,Calculations!$A$3:$A$53,$B1221)</f>
        <v/>
      </c>
      <c r="K1221" s="31">
        <f>K495/SUMIFS(K$3:K$722,$B$3:$B$722,$B1221)*SUMIFS(Calculations!$E$3:$E$53,Calculations!$A$3:$A$53,$B1221)</f>
        <v/>
      </c>
      <c r="L1221" s="31">
        <f>L495/SUMIFS(L$3:L$722,$B$3:$B$722,$B1221)*SUMIFS(Calculations!$E$3:$E$53,Calculations!$A$3:$A$53,$B1221)</f>
        <v/>
      </c>
      <c r="M1221" s="31">
        <f>M495/SUMIFS(M$3:M$722,$B$3:$B$722,$B1221)*SUMIFS(Calculations!$E$3:$E$53,Calculations!$A$3:$A$53,$B1221)</f>
        <v/>
      </c>
      <c r="N1221" s="31">
        <f>N495/SUMIFS(N$3:N$722,$B$3:$B$722,$B1221)*SUMIFS(Calculations!$E$3:$E$53,Calculations!$A$3:$A$53,$B1221)</f>
        <v/>
      </c>
      <c r="O1221" s="31">
        <f>O495/SUMIFS(O$3:O$722,$B$3:$B$722,$B1221)*SUMIFS(Calculations!$E$3:$E$53,Calculations!$A$3:$A$53,$B1221)</f>
        <v/>
      </c>
      <c r="P1221" s="31">
        <f>P495/SUMIFS(P$3:P$722,$B$3:$B$722,$B1221)*SUMIFS(Calculations!$E$3:$E$53,Calculations!$A$3:$A$53,$B1221)</f>
        <v/>
      </c>
      <c r="Q1221" s="31">
        <f>Q495/SUMIFS(Q$3:Q$722,$B$3:$B$722,$B1221)*SUMIFS(Calculations!$E$3:$E$53,Calculations!$A$3:$A$53,$B1221)</f>
        <v/>
      </c>
      <c r="R1221" s="31">
        <f>R495/SUMIFS(R$3:R$722,$B$3:$B$722,$B1221)*SUMIFS(Calculations!$E$3:$E$53,Calculations!$A$3:$A$53,$B1221)</f>
        <v/>
      </c>
    </row>
    <row r="1222" ht="15.75" customHeight="1">
      <c r="B1222" s="31" t="inlineStr">
        <is>
          <t>OH</t>
        </is>
      </c>
      <c r="C1222" s="31" t="inlineStr">
        <is>
          <t>Generation</t>
        </is>
      </c>
      <c r="D1222" s="31" t="inlineStr">
        <is>
          <t>Storage</t>
        </is>
      </c>
      <c r="E1222" s="31">
        <f>LOOKUP(D1222,$U$2:$V$15,$V$2:$V$15)</f>
        <v/>
      </c>
      <c r="F1222" s="31">
        <f>F496/SUMIFS(F$3:F$722,$B$3:$B$722,$B1222)*SUMIFS(Calculations!$E$3:$E$53,Calculations!$A$3:$A$53,$B1222)</f>
        <v/>
      </c>
      <c r="G1222" s="31">
        <f>G496/SUMIFS(G$3:G$722,$B$3:$B$722,$B1222)*SUMIFS(Calculations!$E$3:$E$53,Calculations!$A$3:$A$53,$B1222)</f>
        <v/>
      </c>
      <c r="H1222" s="31">
        <f>H496/SUMIFS(H$3:H$722,$B$3:$B$722,$B1222)*SUMIFS(Calculations!$E$3:$E$53,Calculations!$A$3:$A$53,$B1222)</f>
        <v/>
      </c>
      <c r="I1222" s="31">
        <f>I496/SUMIFS(I$3:I$722,$B$3:$B$722,$B1222)*SUMIFS(Calculations!$E$3:$E$53,Calculations!$A$3:$A$53,$B1222)</f>
        <v/>
      </c>
      <c r="J1222" s="31">
        <f>J496/SUMIFS(J$3:J$722,$B$3:$B$722,$B1222)*SUMIFS(Calculations!$E$3:$E$53,Calculations!$A$3:$A$53,$B1222)</f>
        <v/>
      </c>
      <c r="K1222" s="31">
        <f>K496/SUMIFS(K$3:K$722,$B$3:$B$722,$B1222)*SUMIFS(Calculations!$E$3:$E$53,Calculations!$A$3:$A$53,$B1222)</f>
        <v/>
      </c>
      <c r="L1222" s="31">
        <f>L496/SUMIFS(L$3:L$722,$B$3:$B$722,$B1222)*SUMIFS(Calculations!$E$3:$E$53,Calculations!$A$3:$A$53,$B1222)</f>
        <v/>
      </c>
      <c r="M1222" s="31">
        <f>M496/SUMIFS(M$3:M$722,$B$3:$B$722,$B1222)*SUMIFS(Calculations!$E$3:$E$53,Calculations!$A$3:$A$53,$B1222)</f>
        <v/>
      </c>
      <c r="N1222" s="31">
        <f>N496/SUMIFS(N$3:N$722,$B$3:$B$722,$B1222)*SUMIFS(Calculations!$E$3:$E$53,Calculations!$A$3:$A$53,$B1222)</f>
        <v/>
      </c>
      <c r="O1222" s="31">
        <f>O496/SUMIFS(O$3:O$722,$B$3:$B$722,$B1222)*SUMIFS(Calculations!$E$3:$E$53,Calculations!$A$3:$A$53,$B1222)</f>
        <v/>
      </c>
      <c r="P1222" s="31">
        <f>P496/SUMIFS(P$3:P$722,$B$3:$B$722,$B1222)*SUMIFS(Calculations!$E$3:$E$53,Calculations!$A$3:$A$53,$B1222)</f>
        <v/>
      </c>
      <c r="Q1222" s="31">
        <f>Q496/SUMIFS(Q$3:Q$722,$B$3:$B$722,$B1222)*SUMIFS(Calculations!$E$3:$E$53,Calculations!$A$3:$A$53,$B1222)</f>
        <v/>
      </c>
      <c r="R1222" s="31">
        <f>R496/SUMIFS(R$3:R$722,$B$3:$B$722,$B1222)*SUMIFS(Calculations!$E$3:$E$53,Calculations!$A$3:$A$53,$B1222)</f>
        <v/>
      </c>
    </row>
    <row r="1223" ht="15.75" customHeight="1">
      <c r="B1223" s="31" t="inlineStr">
        <is>
          <t>OH</t>
        </is>
      </c>
      <c r="C1223" s="31" t="inlineStr">
        <is>
          <t>Generation</t>
        </is>
      </c>
      <c r="D1223" s="31" t="inlineStr">
        <is>
          <t>Utility PV</t>
        </is>
      </c>
      <c r="E1223" s="31">
        <f>LOOKUP(D1223,$U$2:$V$15,$V$2:$V$15)</f>
        <v/>
      </c>
      <c r="F1223" s="31">
        <f>F497/SUMIFS(F$3:F$722,$B$3:$B$722,$B1223)*SUMIFS(Calculations!$E$3:$E$53,Calculations!$A$3:$A$53,$B1223)</f>
        <v/>
      </c>
      <c r="G1223" s="31">
        <f>G497/SUMIFS(G$3:G$722,$B$3:$B$722,$B1223)*SUMIFS(Calculations!$E$3:$E$53,Calculations!$A$3:$A$53,$B1223)</f>
        <v/>
      </c>
      <c r="H1223" s="31">
        <f>H497/SUMIFS(H$3:H$722,$B$3:$B$722,$B1223)*SUMIFS(Calculations!$E$3:$E$53,Calculations!$A$3:$A$53,$B1223)</f>
        <v/>
      </c>
      <c r="I1223" s="31">
        <f>I497/SUMIFS(I$3:I$722,$B$3:$B$722,$B1223)*SUMIFS(Calculations!$E$3:$E$53,Calculations!$A$3:$A$53,$B1223)</f>
        <v/>
      </c>
      <c r="J1223" s="31">
        <f>J497/SUMIFS(J$3:J$722,$B$3:$B$722,$B1223)*SUMIFS(Calculations!$E$3:$E$53,Calculations!$A$3:$A$53,$B1223)</f>
        <v/>
      </c>
      <c r="K1223" s="31">
        <f>K497/SUMIFS(K$3:K$722,$B$3:$B$722,$B1223)*SUMIFS(Calculations!$E$3:$E$53,Calculations!$A$3:$A$53,$B1223)</f>
        <v/>
      </c>
      <c r="L1223" s="31">
        <f>L497/SUMIFS(L$3:L$722,$B$3:$B$722,$B1223)*SUMIFS(Calculations!$E$3:$E$53,Calculations!$A$3:$A$53,$B1223)</f>
        <v/>
      </c>
      <c r="M1223" s="31">
        <f>M497/SUMIFS(M$3:M$722,$B$3:$B$722,$B1223)*SUMIFS(Calculations!$E$3:$E$53,Calculations!$A$3:$A$53,$B1223)</f>
        <v/>
      </c>
      <c r="N1223" s="31">
        <f>N497/SUMIFS(N$3:N$722,$B$3:$B$722,$B1223)*SUMIFS(Calculations!$E$3:$E$53,Calculations!$A$3:$A$53,$B1223)</f>
        <v/>
      </c>
      <c r="O1223" s="31">
        <f>O497/SUMIFS(O$3:O$722,$B$3:$B$722,$B1223)*SUMIFS(Calculations!$E$3:$E$53,Calculations!$A$3:$A$53,$B1223)</f>
        <v/>
      </c>
      <c r="P1223" s="31">
        <f>P497/SUMIFS(P$3:P$722,$B$3:$B$722,$B1223)*SUMIFS(Calculations!$E$3:$E$53,Calculations!$A$3:$A$53,$B1223)</f>
        <v/>
      </c>
      <c r="Q1223" s="31">
        <f>Q497/SUMIFS(Q$3:Q$722,$B$3:$B$722,$B1223)*SUMIFS(Calculations!$E$3:$E$53,Calculations!$A$3:$A$53,$B1223)</f>
        <v/>
      </c>
      <c r="R1223" s="31">
        <f>R497/SUMIFS(R$3:R$722,$B$3:$B$722,$B1223)*SUMIFS(Calculations!$E$3:$E$53,Calculations!$A$3:$A$53,$B1223)</f>
        <v/>
      </c>
    </row>
    <row r="1224" ht="15.75" customHeight="1">
      <c r="B1224" s="31" t="inlineStr">
        <is>
          <t>OK</t>
        </is>
      </c>
      <c r="C1224" s="31" t="inlineStr">
        <is>
          <t>Generation</t>
        </is>
      </c>
      <c r="D1224" s="31" t="inlineStr">
        <is>
          <t>Biopower</t>
        </is>
      </c>
      <c r="E1224" s="31">
        <f>LOOKUP(D1224,$U$2:$V$15,$V$2:$V$15)</f>
        <v/>
      </c>
      <c r="F1224" s="31">
        <f>F498/SUMIFS(F$3:F$722,$B$3:$B$722,$B1224)*SUMIFS(Calculations!$E$3:$E$53,Calculations!$A$3:$A$53,$B1224)</f>
        <v/>
      </c>
      <c r="G1224" s="31">
        <f>G498/SUMIFS(G$3:G$722,$B$3:$B$722,$B1224)*SUMIFS(Calculations!$E$3:$E$53,Calculations!$A$3:$A$53,$B1224)</f>
        <v/>
      </c>
      <c r="H1224" s="31">
        <f>H498/SUMIFS(H$3:H$722,$B$3:$B$722,$B1224)*SUMIFS(Calculations!$E$3:$E$53,Calculations!$A$3:$A$53,$B1224)</f>
        <v/>
      </c>
      <c r="I1224" s="31">
        <f>I498/SUMIFS(I$3:I$722,$B$3:$B$722,$B1224)*SUMIFS(Calculations!$E$3:$E$53,Calculations!$A$3:$A$53,$B1224)</f>
        <v/>
      </c>
      <c r="J1224" s="31">
        <f>J498/SUMIFS(J$3:J$722,$B$3:$B$722,$B1224)*SUMIFS(Calculations!$E$3:$E$53,Calculations!$A$3:$A$53,$B1224)</f>
        <v/>
      </c>
      <c r="K1224" s="31">
        <f>K498/SUMIFS(K$3:K$722,$B$3:$B$722,$B1224)*SUMIFS(Calculations!$E$3:$E$53,Calculations!$A$3:$A$53,$B1224)</f>
        <v/>
      </c>
      <c r="L1224" s="31">
        <f>L498/SUMIFS(L$3:L$722,$B$3:$B$722,$B1224)*SUMIFS(Calculations!$E$3:$E$53,Calculations!$A$3:$A$53,$B1224)</f>
        <v/>
      </c>
      <c r="M1224" s="31">
        <f>M498/SUMIFS(M$3:M$722,$B$3:$B$722,$B1224)*SUMIFS(Calculations!$E$3:$E$53,Calculations!$A$3:$A$53,$B1224)</f>
        <v/>
      </c>
      <c r="N1224" s="31">
        <f>N498/SUMIFS(N$3:N$722,$B$3:$B$722,$B1224)*SUMIFS(Calculations!$E$3:$E$53,Calculations!$A$3:$A$53,$B1224)</f>
        <v/>
      </c>
      <c r="O1224" s="31">
        <f>O498/SUMIFS(O$3:O$722,$B$3:$B$722,$B1224)*SUMIFS(Calculations!$E$3:$E$53,Calculations!$A$3:$A$53,$B1224)</f>
        <v/>
      </c>
      <c r="P1224" s="31">
        <f>P498/SUMIFS(P$3:P$722,$B$3:$B$722,$B1224)*SUMIFS(Calculations!$E$3:$E$53,Calculations!$A$3:$A$53,$B1224)</f>
        <v/>
      </c>
      <c r="Q1224" s="31">
        <f>Q498/SUMIFS(Q$3:Q$722,$B$3:$B$722,$B1224)*SUMIFS(Calculations!$E$3:$E$53,Calculations!$A$3:$A$53,$B1224)</f>
        <v/>
      </c>
      <c r="R1224" s="31">
        <f>R498/SUMIFS(R$3:R$722,$B$3:$B$722,$B1224)*SUMIFS(Calculations!$E$3:$E$53,Calculations!$A$3:$A$53,$B1224)</f>
        <v/>
      </c>
    </row>
    <row r="1225" ht="15.75" customHeight="1">
      <c r="B1225" s="31" t="inlineStr">
        <is>
          <t>OK</t>
        </is>
      </c>
      <c r="C1225" s="31" t="inlineStr">
        <is>
          <t>Generation</t>
        </is>
      </c>
      <c r="D1225" s="31" t="inlineStr">
        <is>
          <t>Coal</t>
        </is>
      </c>
      <c r="E1225" s="31">
        <f>LOOKUP(D1225,$U$2:$V$15,$V$2:$V$15)</f>
        <v/>
      </c>
      <c r="F1225" s="31">
        <f>F499/SUMIFS(F$3:F$722,$B$3:$B$722,$B1225)*SUMIFS(Calculations!$E$3:$E$53,Calculations!$A$3:$A$53,$B1225)</f>
        <v/>
      </c>
      <c r="G1225" s="31">
        <f>G499/SUMIFS(G$3:G$722,$B$3:$B$722,$B1225)*SUMIFS(Calculations!$E$3:$E$53,Calculations!$A$3:$A$53,$B1225)</f>
        <v/>
      </c>
      <c r="H1225" s="31">
        <f>H499/SUMIFS(H$3:H$722,$B$3:$B$722,$B1225)*SUMIFS(Calculations!$E$3:$E$53,Calculations!$A$3:$A$53,$B1225)</f>
        <v/>
      </c>
      <c r="I1225" s="31">
        <f>I499/SUMIFS(I$3:I$722,$B$3:$B$722,$B1225)*SUMIFS(Calculations!$E$3:$E$53,Calculations!$A$3:$A$53,$B1225)</f>
        <v/>
      </c>
      <c r="J1225" s="31">
        <f>J499/SUMIFS(J$3:J$722,$B$3:$B$722,$B1225)*SUMIFS(Calculations!$E$3:$E$53,Calculations!$A$3:$A$53,$B1225)</f>
        <v/>
      </c>
      <c r="K1225" s="31">
        <f>K499/SUMIFS(K$3:K$722,$B$3:$B$722,$B1225)*SUMIFS(Calculations!$E$3:$E$53,Calculations!$A$3:$A$53,$B1225)</f>
        <v/>
      </c>
      <c r="L1225" s="31">
        <f>L499/SUMIFS(L$3:L$722,$B$3:$B$722,$B1225)*SUMIFS(Calculations!$E$3:$E$53,Calculations!$A$3:$A$53,$B1225)</f>
        <v/>
      </c>
      <c r="M1225" s="31">
        <f>M499/SUMIFS(M$3:M$722,$B$3:$B$722,$B1225)*SUMIFS(Calculations!$E$3:$E$53,Calculations!$A$3:$A$53,$B1225)</f>
        <v/>
      </c>
      <c r="N1225" s="31">
        <f>N499/SUMIFS(N$3:N$722,$B$3:$B$722,$B1225)*SUMIFS(Calculations!$E$3:$E$53,Calculations!$A$3:$A$53,$B1225)</f>
        <v/>
      </c>
      <c r="O1225" s="31">
        <f>O499/SUMIFS(O$3:O$722,$B$3:$B$722,$B1225)*SUMIFS(Calculations!$E$3:$E$53,Calculations!$A$3:$A$53,$B1225)</f>
        <v/>
      </c>
      <c r="P1225" s="31">
        <f>P499/SUMIFS(P$3:P$722,$B$3:$B$722,$B1225)*SUMIFS(Calculations!$E$3:$E$53,Calculations!$A$3:$A$53,$B1225)</f>
        <v/>
      </c>
      <c r="Q1225" s="31">
        <f>Q499/SUMIFS(Q$3:Q$722,$B$3:$B$722,$B1225)*SUMIFS(Calculations!$E$3:$E$53,Calculations!$A$3:$A$53,$B1225)</f>
        <v/>
      </c>
      <c r="R1225" s="31">
        <f>R499/SUMIFS(R$3:R$722,$B$3:$B$722,$B1225)*SUMIFS(Calculations!$E$3:$E$53,Calculations!$A$3:$A$53,$B1225)</f>
        <v/>
      </c>
    </row>
    <row r="1226" ht="15.75" customHeight="1">
      <c r="B1226" s="31" t="inlineStr">
        <is>
          <t>OK</t>
        </is>
      </c>
      <c r="C1226" s="31" t="inlineStr">
        <is>
          <t>Generation</t>
        </is>
      </c>
      <c r="D1226" s="31" t="inlineStr">
        <is>
          <t>CSP</t>
        </is>
      </c>
      <c r="E1226" s="31">
        <f>LOOKUP(D1226,$U$2:$V$15,$V$2:$V$15)</f>
        <v/>
      </c>
      <c r="F1226" s="31">
        <f>F500/SUMIFS(F$3:F$722,$B$3:$B$722,$B1226)*SUMIFS(Calculations!$E$3:$E$53,Calculations!$A$3:$A$53,$B1226)</f>
        <v/>
      </c>
      <c r="G1226" s="31">
        <f>G500/SUMIFS(G$3:G$722,$B$3:$B$722,$B1226)*SUMIFS(Calculations!$E$3:$E$53,Calculations!$A$3:$A$53,$B1226)</f>
        <v/>
      </c>
      <c r="H1226" s="31">
        <f>H500/SUMIFS(H$3:H$722,$B$3:$B$722,$B1226)*SUMIFS(Calculations!$E$3:$E$53,Calculations!$A$3:$A$53,$B1226)</f>
        <v/>
      </c>
      <c r="I1226" s="31">
        <f>I500/SUMIFS(I$3:I$722,$B$3:$B$722,$B1226)*SUMIFS(Calculations!$E$3:$E$53,Calculations!$A$3:$A$53,$B1226)</f>
        <v/>
      </c>
      <c r="J1226" s="31">
        <f>J500/SUMIFS(J$3:J$722,$B$3:$B$722,$B1226)*SUMIFS(Calculations!$E$3:$E$53,Calculations!$A$3:$A$53,$B1226)</f>
        <v/>
      </c>
      <c r="K1226" s="31">
        <f>K500/SUMIFS(K$3:K$722,$B$3:$B$722,$B1226)*SUMIFS(Calculations!$E$3:$E$53,Calculations!$A$3:$A$53,$B1226)</f>
        <v/>
      </c>
      <c r="L1226" s="31">
        <f>L500/SUMIFS(L$3:L$722,$B$3:$B$722,$B1226)*SUMIFS(Calculations!$E$3:$E$53,Calculations!$A$3:$A$53,$B1226)</f>
        <v/>
      </c>
      <c r="M1226" s="31">
        <f>M500/SUMIFS(M$3:M$722,$B$3:$B$722,$B1226)*SUMIFS(Calculations!$E$3:$E$53,Calculations!$A$3:$A$53,$B1226)</f>
        <v/>
      </c>
      <c r="N1226" s="31">
        <f>N500/SUMIFS(N$3:N$722,$B$3:$B$722,$B1226)*SUMIFS(Calculations!$E$3:$E$53,Calculations!$A$3:$A$53,$B1226)</f>
        <v/>
      </c>
      <c r="O1226" s="31">
        <f>O500/SUMIFS(O$3:O$722,$B$3:$B$722,$B1226)*SUMIFS(Calculations!$E$3:$E$53,Calculations!$A$3:$A$53,$B1226)</f>
        <v/>
      </c>
      <c r="P1226" s="31">
        <f>P500/SUMIFS(P$3:P$722,$B$3:$B$722,$B1226)*SUMIFS(Calculations!$E$3:$E$53,Calculations!$A$3:$A$53,$B1226)</f>
        <v/>
      </c>
      <c r="Q1226" s="31">
        <f>Q500/SUMIFS(Q$3:Q$722,$B$3:$B$722,$B1226)*SUMIFS(Calculations!$E$3:$E$53,Calculations!$A$3:$A$53,$B1226)</f>
        <v/>
      </c>
      <c r="R1226" s="31">
        <f>R500/SUMIFS(R$3:R$722,$B$3:$B$722,$B1226)*SUMIFS(Calculations!$E$3:$E$53,Calculations!$A$3:$A$53,$B1226)</f>
        <v/>
      </c>
    </row>
    <row r="1227" ht="15.75" customHeight="1">
      <c r="B1227" s="31" t="inlineStr">
        <is>
          <t>OK</t>
        </is>
      </c>
      <c r="C1227" s="31" t="inlineStr">
        <is>
          <t>Generation</t>
        </is>
      </c>
      <c r="D1227" s="31" t="inlineStr">
        <is>
          <t>Geothermal</t>
        </is>
      </c>
      <c r="E1227" s="31">
        <f>LOOKUP(D1227,$U$2:$V$15,$V$2:$V$15)</f>
        <v/>
      </c>
      <c r="F1227" s="31">
        <f>F501/SUMIFS(F$3:F$722,$B$3:$B$722,$B1227)*SUMIFS(Calculations!$E$3:$E$53,Calculations!$A$3:$A$53,$B1227)</f>
        <v/>
      </c>
      <c r="G1227" s="31">
        <f>G501/SUMIFS(G$3:G$722,$B$3:$B$722,$B1227)*SUMIFS(Calculations!$E$3:$E$53,Calculations!$A$3:$A$53,$B1227)</f>
        <v/>
      </c>
      <c r="H1227" s="31">
        <f>H501/SUMIFS(H$3:H$722,$B$3:$B$722,$B1227)*SUMIFS(Calculations!$E$3:$E$53,Calculations!$A$3:$A$53,$B1227)</f>
        <v/>
      </c>
      <c r="I1227" s="31">
        <f>I501/SUMIFS(I$3:I$722,$B$3:$B$722,$B1227)*SUMIFS(Calculations!$E$3:$E$53,Calculations!$A$3:$A$53,$B1227)</f>
        <v/>
      </c>
      <c r="J1227" s="31">
        <f>J501/SUMIFS(J$3:J$722,$B$3:$B$722,$B1227)*SUMIFS(Calculations!$E$3:$E$53,Calculations!$A$3:$A$53,$B1227)</f>
        <v/>
      </c>
      <c r="K1227" s="31">
        <f>K501/SUMIFS(K$3:K$722,$B$3:$B$722,$B1227)*SUMIFS(Calculations!$E$3:$E$53,Calculations!$A$3:$A$53,$B1227)</f>
        <v/>
      </c>
      <c r="L1227" s="31">
        <f>L501/SUMIFS(L$3:L$722,$B$3:$B$722,$B1227)*SUMIFS(Calculations!$E$3:$E$53,Calculations!$A$3:$A$53,$B1227)</f>
        <v/>
      </c>
      <c r="M1227" s="31">
        <f>M501/SUMIFS(M$3:M$722,$B$3:$B$722,$B1227)*SUMIFS(Calculations!$E$3:$E$53,Calculations!$A$3:$A$53,$B1227)</f>
        <v/>
      </c>
      <c r="N1227" s="31">
        <f>N501/SUMIFS(N$3:N$722,$B$3:$B$722,$B1227)*SUMIFS(Calculations!$E$3:$E$53,Calculations!$A$3:$A$53,$B1227)</f>
        <v/>
      </c>
      <c r="O1227" s="31">
        <f>O501/SUMIFS(O$3:O$722,$B$3:$B$722,$B1227)*SUMIFS(Calculations!$E$3:$E$53,Calculations!$A$3:$A$53,$B1227)</f>
        <v/>
      </c>
      <c r="P1227" s="31">
        <f>P501/SUMIFS(P$3:P$722,$B$3:$B$722,$B1227)*SUMIFS(Calculations!$E$3:$E$53,Calculations!$A$3:$A$53,$B1227)</f>
        <v/>
      </c>
      <c r="Q1227" s="31">
        <f>Q501/SUMIFS(Q$3:Q$722,$B$3:$B$722,$B1227)*SUMIFS(Calculations!$E$3:$E$53,Calculations!$A$3:$A$53,$B1227)</f>
        <v/>
      </c>
      <c r="R1227" s="31">
        <f>R501/SUMIFS(R$3:R$722,$B$3:$B$722,$B1227)*SUMIFS(Calculations!$E$3:$E$53,Calculations!$A$3:$A$53,$B1227)</f>
        <v/>
      </c>
    </row>
    <row r="1228" ht="15.75" customHeight="1">
      <c r="B1228" s="31" t="inlineStr">
        <is>
          <t>OK</t>
        </is>
      </c>
      <c r="C1228" s="31" t="inlineStr">
        <is>
          <t>Generation</t>
        </is>
      </c>
      <c r="D1228" s="31" t="inlineStr">
        <is>
          <t>Hydro</t>
        </is>
      </c>
      <c r="E1228" s="31">
        <f>LOOKUP(D1228,$U$2:$V$15,$V$2:$V$15)</f>
        <v/>
      </c>
      <c r="F1228" s="31">
        <f>F502/SUMIFS(F$3:F$722,$B$3:$B$722,$B1228)*SUMIFS(Calculations!$E$3:$E$53,Calculations!$A$3:$A$53,$B1228)</f>
        <v/>
      </c>
      <c r="G1228" s="31">
        <f>G502/SUMIFS(G$3:G$722,$B$3:$B$722,$B1228)*SUMIFS(Calculations!$E$3:$E$53,Calculations!$A$3:$A$53,$B1228)</f>
        <v/>
      </c>
      <c r="H1228" s="31">
        <f>H502/SUMIFS(H$3:H$722,$B$3:$B$722,$B1228)*SUMIFS(Calculations!$E$3:$E$53,Calculations!$A$3:$A$53,$B1228)</f>
        <v/>
      </c>
      <c r="I1228" s="31">
        <f>I502/SUMIFS(I$3:I$722,$B$3:$B$722,$B1228)*SUMIFS(Calculations!$E$3:$E$53,Calculations!$A$3:$A$53,$B1228)</f>
        <v/>
      </c>
      <c r="J1228" s="31">
        <f>J502/SUMIFS(J$3:J$722,$B$3:$B$722,$B1228)*SUMIFS(Calculations!$E$3:$E$53,Calculations!$A$3:$A$53,$B1228)</f>
        <v/>
      </c>
      <c r="K1228" s="31">
        <f>K502/SUMIFS(K$3:K$722,$B$3:$B$722,$B1228)*SUMIFS(Calculations!$E$3:$E$53,Calculations!$A$3:$A$53,$B1228)</f>
        <v/>
      </c>
      <c r="L1228" s="31">
        <f>L502/SUMIFS(L$3:L$722,$B$3:$B$722,$B1228)*SUMIFS(Calculations!$E$3:$E$53,Calculations!$A$3:$A$53,$B1228)</f>
        <v/>
      </c>
      <c r="M1228" s="31">
        <f>M502/SUMIFS(M$3:M$722,$B$3:$B$722,$B1228)*SUMIFS(Calculations!$E$3:$E$53,Calculations!$A$3:$A$53,$B1228)</f>
        <v/>
      </c>
      <c r="N1228" s="31">
        <f>N502/SUMIFS(N$3:N$722,$B$3:$B$722,$B1228)*SUMIFS(Calculations!$E$3:$E$53,Calculations!$A$3:$A$53,$B1228)</f>
        <v/>
      </c>
      <c r="O1228" s="31">
        <f>O502/SUMIFS(O$3:O$722,$B$3:$B$722,$B1228)*SUMIFS(Calculations!$E$3:$E$53,Calculations!$A$3:$A$53,$B1228)</f>
        <v/>
      </c>
      <c r="P1228" s="31">
        <f>P502/SUMIFS(P$3:P$722,$B$3:$B$722,$B1228)*SUMIFS(Calculations!$E$3:$E$53,Calculations!$A$3:$A$53,$B1228)</f>
        <v/>
      </c>
      <c r="Q1228" s="31">
        <f>Q502/SUMIFS(Q$3:Q$722,$B$3:$B$722,$B1228)*SUMIFS(Calculations!$E$3:$E$53,Calculations!$A$3:$A$53,$B1228)</f>
        <v/>
      </c>
      <c r="R1228" s="31">
        <f>R502/SUMIFS(R$3:R$722,$B$3:$B$722,$B1228)*SUMIFS(Calculations!$E$3:$E$53,Calculations!$A$3:$A$53,$B1228)</f>
        <v/>
      </c>
    </row>
    <row r="1229" ht="15.75" customHeight="1">
      <c r="B1229" s="31" t="inlineStr">
        <is>
          <t>OK</t>
        </is>
      </c>
      <c r="C1229" s="31" t="inlineStr">
        <is>
          <t>Generation</t>
        </is>
      </c>
      <c r="D1229" s="31" t="inlineStr">
        <is>
          <t>Imports</t>
        </is>
      </c>
      <c r="E1229" s="31">
        <f>LOOKUP(D1229,$U$2:$V$15,$V$2:$V$15)</f>
        <v/>
      </c>
      <c r="F1229" s="31">
        <f>F503/SUMIFS(F$3:F$722,$B$3:$B$722,$B1229)*SUMIFS(Calculations!$E$3:$E$53,Calculations!$A$3:$A$53,$B1229)</f>
        <v/>
      </c>
      <c r="G1229" s="31">
        <f>G503/SUMIFS(G$3:G$722,$B$3:$B$722,$B1229)*SUMIFS(Calculations!$E$3:$E$53,Calculations!$A$3:$A$53,$B1229)</f>
        <v/>
      </c>
      <c r="H1229" s="31">
        <f>H503/SUMIFS(H$3:H$722,$B$3:$B$722,$B1229)*SUMIFS(Calculations!$E$3:$E$53,Calculations!$A$3:$A$53,$B1229)</f>
        <v/>
      </c>
      <c r="I1229" s="31">
        <f>I503/SUMIFS(I$3:I$722,$B$3:$B$722,$B1229)*SUMIFS(Calculations!$E$3:$E$53,Calculations!$A$3:$A$53,$B1229)</f>
        <v/>
      </c>
      <c r="J1229" s="31">
        <f>J503/SUMIFS(J$3:J$722,$B$3:$B$722,$B1229)*SUMIFS(Calculations!$E$3:$E$53,Calculations!$A$3:$A$53,$B1229)</f>
        <v/>
      </c>
      <c r="K1229" s="31">
        <f>K503/SUMIFS(K$3:K$722,$B$3:$B$722,$B1229)*SUMIFS(Calculations!$E$3:$E$53,Calculations!$A$3:$A$53,$B1229)</f>
        <v/>
      </c>
      <c r="L1229" s="31">
        <f>L503/SUMIFS(L$3:L$722,$B$3:$B$722,$B1229)*SUMIFS(Calculations!$E$3:$E$53,Calculations!$A$3:$A$53,$B1229)</f>
        <v/>
      </c>
      <c r="M1229" s="31">
        <f>M503/SUMIFS(M$3:M$722,$B$3:$B$722,$B1229)*SUMIFS(Calculations!$E$3:$E$53,Calculations!$A$3:$A$53,$B1229)</f>
        <v/>
      </c>
      <c r="N1229" s="31">
        <f>N503/SUMIFS(N$3:N$722,$B$3:$B$722,$B1229)*SUMIFS(Calculations!$E$3:$E$53,Calculations!$A$3:$A$53,$B1229)</f>
        <v/>
      </c>
      <c r="O1229" s="31">
        <f>O503/SUMIFS(O$3:O$722,$B$3:$B$722,$B1229)*SUMIFS(Calculations!$E$3:$E$53,Calculations!$A$3:$A$53,$B1229)</f>
        <v/>
      </c>
      <c r="P1229" s="31">
        <f>P503/SUMIFS(P$3:P$722,$B$3:$B$722,$B1229)*SUMIFS(Calculations!$E$3:$E$53,Calculations!$A$3:$A$53,$B1229)</f>
        <v/>
      </c>
      <c r="Q1229" s="31">
        <f>Q503/SUMIFS(Q$3:Q$722,$B$3:$B$722,$B1229)*SUMIFS(Calculations!$E$3:$E$53,Calculations!$A$3:$A$53,$B1229)</f>
        <v/>
      </c>
      <c r="R1229" s="31">
        <f>R503/SUMIFS(R$3:R$722,$B$3:$B$722,$B1229)*SUMIFS(Calculations!$E$3:$E$53,Calculations!$A$3:$A$53,$B1229)</f>
        <v/>
      </c>
    </row>
    <row r="1230" ht="15.75" customHeight="1">
      <c r="B1230" s="31" t="inlineStr">
        <is>
          <t>OK</t>
        </is>
      </c>
      <c r="C1230" s="31" t="inlineStr">
        <is>
          <t>Generation</t>
        </is>
      </c>
      <c r="D1230" s="31" t="inlineStr">
        <is>
          <t>Land-based Wind</t>
        </is>
      </c>
      <c r="E1230" s="31">
        <f>LOOKUP(D1230,$U$2:$V$15,$V$2:$V$15)</f>
        <v/>
      </c>
      <c r="F1230" s="31">
        <f>F504/SUMIFS(F$3:F$722,$B$3:$B$722,$B1230)*SUMIFS(Calculations!$E$3:$E$53,Calculations!$A$3:$A$53,$B1230)</f>
        <v/>
      </c>
      <c r="G1230" s="31">
        <f>G504/SUMIFS(G$3:G$722,$B$3:$B$722,$B1230)*SUMIFS(Calculations!$E$3:$E$53,Calculations!$A$3:$A$53,$B1230)</f>
        <v/>
      </c>
      <c r="H1230" s="31">
        <f>H504/SUMIFS(H$3:H$722,$B$3:$B$722,$B1230)*SUMIFS(Calculations!$E$3:$E$53,Calculations!$A$3:$A$53,$B1230)</f>
        <v/>
      </c>
      <c r="I1230" s="31">
        <f>I504/SUMIFS(I$3:I$722,$B$3:$B$722,$B1230)*SUMIFS(Calculations!$E$3:$E$53,Calculations!$A$3:$A$53,$B1230)</f>
        <v/>
      </c>
      <c r="J1230" s="31">
        <f>J504/SUMIFS(J$3:J$722,$B$3:$B$722,$B1230)*SUMIFS(Calculations!$E$3:$E$53,Calculations!$A$3:$A$53,$B1230)</f>
        <v/>
      </c>
      <c r="K1230" s="31">
        <f>K504/SUMIFS(K$3:K$722,$B$3:$B$722,$B1230)*SUMIFS(Calculations!$E$3:$E$53,Calculations!$A$3:$A$53,$B1230)</f>
        <v/>
      </c>
      <c r="L1230" s="31">
        <f>L504/SUMIFS(L$3:L$722,$B$3:$B$722,$B1230)*SUMIFS(Calculations!$E$3:$E$53,Calculations!$A$3:$A$53,$B1230)</f>
        <v/>
      </c>
      <c r="M1230" s="31">
        <f>M504/SUMIFS(M$3:M$722,$B$3:$B$722,$B1230)*SUMIFS(Calculations!$E$3:$E$53,Calculations!$A$3:$A$53,$B1230)</f>
        <v/>
      </c>
      <c r="N1230" s="31">
        <f>N504/SUMIFS(N$3:N$722,$B$3:$B$722,$B1230)*SUMIFS(Calculations!$E$3:$E$53,Calculations!$A$3:$A$53,$B1230)</f>
        <v/>
      </c>
      <c r="O1230" s="31">
        <f>O504/SUMIFS(O$3:O$722,$B$3:$B$722,$B1230)*SUMIFS(Calculations!$E$3:$E$53,Calculations!$A$3:$A$53,$B1230)</f>
        <v/>
      </c>
      <c r="P1230" s="31">
        <f>P504/SUMIFS(P$3:P$722,$B$3:$B$722,$B1230)*SUMIFS(Calculations!$E$3:$E$53,Calculations!$A$3:$A$53,$B1230)</f>
        <v/>
      </c>
      <c r="Q1230" s="31">
        <f>Q504/SUMIFS(Q$3:Q$722,$B$3:$B$722,$B1230)*SUMIFS(Calculations!$E$3:$E$53,Calculations!$A$3:$A$53,$B1230)</f>
        <v/>
      </c>
      <c r="R1230" s="31">
        <f>R504/SUMIFS(R$3:R$722,$B$3:$B$722,$B1230)*SUMIFS(Calculations!$E$3:$E$53,Calculations!$A$3:$A$53,$B1230)</f>
        <v/>
      </c>
    </row>
    <row r="1231" ht="15.75" customHeight="1">
      <c r="B1231" s="31" t="inlineStr">
        <is>
          <t>OK</t>
        </is>
      </c>
      <c r="C1231" s="31" t="inlineStr">
        <is>
          <t>Generation</t>
        </is>
      </c>
      <c r="D1231" s="31" t="inlineStr">
        <is>
          <t>NG-CC</t>
        </is>
      </c>
      <c r="E1231" s="31">
        <f>LOOKUP(D1231,$U$2:$V$15,$V$2:$V$15)</f>
        <v/>
      </c>
      <c r="F1231" s="31">
        <f>F505/SUMIFS(F$3:F$722,$B$3:$B$722,$B1231)*SUMIFS(Calculations!$E$3:$E$53,Calculations!$A$3:$A$53,$B1231)</f>
        <v/>
      </c>
      <c r="G1231" s="31">
        <f>G505/SUMIFS(G$3:G$722,$B$3:$B$722,$B1231)*SUMIFS(Calculations!$E$3:$E$53,Calculations!$A$3:$A$53,$B1231)</f>
        <v/>
      </c>
      <c r="H1231" s="31">
        <f>H505/SUMIFS(H$3:H$722,$B$3:$B$722,$B1231)*SUMIFS(Calculations!$E$3:$E$53,Calculations!$A$3:$A$53,$B1231)</f>
        <v/>
      </c>
      <c r="I1231" s="31">
        <f>I505/SUMIFS(I$3:I$722,$B$3:$B$722,$B1231)*SUMIFS(Calculations!$E$3:$E$53,Calculations!$A$3:$A$53,$B1231)</f>
        <v/>
      </c>
      <c r="J1231" s="31">
        <f>J505/SUMIFS(J$3:J$722,$B$3:$B$722,$B1231)*SUMIFS(Calculations!$E$3:$E$53,Calculations!$A$3:$A$53,$B1231)</f>
        <v/>
      </c>
      <c r="K1231" s="31">
        <f>K505/SUMIFS(K$3:K$722,$B$3:$B$722,$B1231)*SUMIFS(Calculations!$E$3:$E$53,Calculations!$A$3:$A$53,$B1231)</f>
        <v/>
      </c>
      <c r="L1231" s="31">
        <f>L505/SUMIFS(L$3:L$722,$B$3:$B$722,$B1231)*SUMIFS(Calculations!$E$3:$E$53,Calculations!$A$3:$A$53,$B1231)</f>
        <v/>
      </c>
      <c r="M1231" s="31">
        <f>M505/SUMIFS(M$3:M$722,$B$3:$B$722,$B1231)*SUMIFS(Calculations!$E$3:$E$53,Calculations!$A$3:$A$53,$B1231)</f>
        <v/>
      </c>
      <c r="N1231" s="31">
        <f>N505/SUMIFS(N$3:N$722,$B$3:$B$722,$B1231)*SUMIFS(Calculations!$E$3:$E$53,Calculations!$A$3:$A$53,$B1231)</f>
        <v/>
      </c>
      <c r="O1231" s="31">
        <f>O505/SUMIFS(O$3:O$722,$B$3:$B$722,$B1231)*SUMIFS(Calculations!$E$3:$E$53,Calculations!$A$3:$A$53,$B1231)</f>
        <v/>
      </c>
      <c r="P1231" s="31">
        <f>P505/SUMIFS(P$3:P$722,$B$3:$B$722,$B1231)*SUMIFS(Calculations!$E$3:$E$53,Calculations!$A$3:$A$53,$B1231)</f>
        <v/>
      </c>
      <c r="Q1231" s="31">
        <f>Q505/SUMIFS(Q$3:Q$722,$B$3:$B$722,$B1231)*SUMIFS(Calculations!$E$3:$E$53,Calculations!$A$3:$A$53,$B1231)</f>
        <v/>
      </c>
      <c r="R1231" s="31">
        <f>R505/SUMIFS(R$3:R$722,$B$3:$B$722,$B1231)*SUMIFS(Calculations!$E$3:$E$53,Calculations!$A$3:$A$53,$B1231)</f>
        <v/>
      </c>
    </row>
    <row r="1232" ht="15.75" customHeight="1">
      <c r="B1232" s="31" t="inlineStr">
        <is>
          <t>OK</t>
        </is>
      </c>
      <c r="C1232" s="31" t="inlineStr">
        <is>
          <t>Generation</t>
        </is>
      </c>
      <c r="D1232" s="31" t="inlineStr">
        <is>
          <t>NG-CT</t>
        </is>
      </c>
      <c r="E1232" s="31">
        <f>LOOKUP(D1232,$U$2:$V$15,$V$2:$V$15)</f>
        <v/>
      </c>
      <c r="F1232" s="31">
        <f>F506/SUMIFS(F$3:F$722,$B$3:$B$722,$B1232)*SUMIFS(Calculations!$E$3:$E$53,Calculations!$A$3:$A$53,$B1232)</f>
        <v/>
      </c>
      <c r="G1232" s="31">
        <f>G506/SUMIFS(G$3:G$722,$B$3:$B$722,$B1232)*SUMIFS(Calculations!$E$3:$E$53,Calculations!$A$3:$A$53,$B1232)</f>
        <v/>
      </c>
      <c r="H1232" s="31">
        <f>H506/SUMIFS(H$3:H$722,$B$3:$B$722,$B1232)*SUMIFS(Calculations!$E$3:$E$53,Calculations!$A$3:$A$53,$B1232)</f>
        <v/>
      </c>
      <c r="I1232" s="31">
        <f>I506/SUMIFS(I$3:I$722,$B$3:$B$722,$B1232)*SUMIFS(Calculations!$E$3:$E$53,Calculations!$A$3:$A$53,$B1232)</f>
        <v/>
      </c>
      <c r="J1232" s="31">
        <f>J506/SUMIFS(J$3:J$722,$B$3:$B$722,$B1232)*SUMIFS(Calculations!$E$3:$E$53,Calculations!$A$3:$A$53,$B1232)</f>
        <v/>
      </c>
      <c r="K1232" s="31">
        <f>K506/SUMIFS(K$3:K$722,$B$3:$B$722,$B1232)*SUMIFS(Calculations!$E$3:$E$53,Calculations!$A$3:$A$53,$B1232)</f>
        <v/>
      </c>
      <c r="L1232" s="31">
        <f>L506/SUMIFS(L$3:L$722,$B$3:$B$722,$B1232)*SUMIFS(Calculations!$E$3:$E$53,Calculations!$A$3:$A$53,$B1232)</f>
        <v/>
      </c>
      <c r="M1232" s="31">
        <f>M506/SUMIFS(M$3:M$722,$B$3:$B$722,$B1232)*SUMIFS(Calculations!$E$3:$E$53,Calculations!$A$3:$A$53,$B1232)</f>
        <v/>
      </c>
      <c r="N1232" s="31">
        <f>N506/SUMIFS(N$3:N$722,$B$3:$B$722,$B1232)*SUMIFS(Calculations!$E$3:$E$53,Calculations!$A$3:$A$53,$B1232)</f>
        <v/>
      </c>
      <c r="O1232" s="31">
        <f>O506/SUMIFS(O$3:O$722,$B$3:$B$722,$B1232)*SUMIFS(Calculations!$E$3:$E$53,Calculations!$A$3:$A$53,$B1232)</f>
        <v/>
      </c>
      <c r="P1232" s="31">
        <f>P506/SUMIFS(P$3:P$722,$B$3:$B$722,$B1232)*SUMIFS(Calculations!$E$3:$E$53,Calculations!$A$3:$A$53,$B1232)</f>
        <v/>
      </c>
      <c r="Q1232" s="31">
        <f>Q506/SUMIFS(Q$3:Q$722,$B$3:$B$722,$B1232)*SUMIFS(Calculations!$E$3:$E$53,Calculations!$A$3:$A$53,$B1232)</f>
        <v/>
      </c>
      <c r="R1232" s="31">
        <f>R506/SUMIFS(R$3:R$722,$B$3:$B$722,$B1232)*SUMIFS(Calculations!$E$3:$E$53,Calculations!$A$3:$A$53,$B1232)</f>
        <v/>
      </c>
    </row>
    <row r="1233" ht="15.75" customHeight="1">
      <c r="B1233" s="31" t="inlineStr">
        <is>
          <t>OK</t>
        </is>
      </c>
      <c r="C1233" s="31" t="inlineStr">
        <is>
          <t>Generation</t>
        </is>
      </c>
      <c r="D1233" s="31" t="inlineStr">
        <is>
          <t>Nuclear</t>
        </is>
      </c>
      <c r="E1233" s="31">
        <f>LOOKUP(D1233,$U$2:$V$15,$V$2:$V$15)</f>
        <v/>
      </c>
      <c r="F1233" s="31">
        <f>F507/SUMIFS(F$3:F$722,$B$3:$B$722,$B1233)*SUMIFS(Calculations!$E$3:$E$53,Calculations!$A$3:$A$53,$B1233)</f>
        <v/>
      </c>
      <c r="G1233" s="31">
        <f>G507/SUMIFS(G$3:G$722,$B$3:$B$722,$B1233)*SUMIFS(Calculations!$E$3:$E$53,Calculations!$A$3:$A$53,$B1233)</f>
        <v/>
      </c>
      <c r="H1233" s="31">
        <f>H507/SUMIFS(H$3:H$722,$B$3:$B$722,$B1233)*SUMIFS(Calculations!$E$3:$E$53,Calculations!$A$3:$A$53,$B1233)</f>
        <v/>
      </c>
      <c r="I1233" s="31">
        <f>I507/SUMIFS(I$3:I$722,$B$3:$B$722,$B1233)*SUMIFS(Calculations!$E$3:$E$53,Calculations!$A$3:$A$53,$B1233)</f>
        <v/>
      </c>
      <c r="J1233" s="31">
        <f>J507/SUMIFS(J$3:J$722,$B$3:$B$722,$B1233)*SUMIFS(Calculations!$E$3:$E$53,Calculations!$A$3:$A$53,$B1233)</f>
        <v/>
      </c>
      <c r="K1233" s="31">
        <f>K507/SUMIFS(K$3:K$722,$B$3:$B$722,$B1233)*SUMIFS(Calculations!$E$3:$E$53,Calculations!$A$3:$A$53,$B1233)</f>
        <v/>
      </c>
      <c r="L1233" s="31">
        <f>L507/SUMIFS(L$3:L$722,$B$3:$B$722,$B1233)*SUMIFS(Calculations!$E$3:$E$53,Calculations!$A$3:$A$53,$B1233)</f>
        <v/>
      </c>
      <c r="M1233" s="31">
        <f>M507/SUMIFS(M$3:M$722,$B$3:$B$722,$B1233)*SUMIFS(Calculations!$E$3:$E$53,Calculations!$A$3:$A$53,$B1233)</f>
        <v/>
      </c>
      <c r="N1233" s="31">
        <f>N507/SUMIFS(N$3:N$722,$B$3:$B$722,$B1233)*SUMIFS(Calculations!$E$3:$E$53,Calculations!$A$3:$A$53,$B1233)</f>
        <v/>
      </c>
      <c r="O1233" s="31">
        <f>O507/SUMIFS(O$3:O$722,$B$3:$B$722,$B1233)*SUMIFS(Calculations!$E$3:$E$53,Calculations!$A$3:$A$53,$B1233)</f>
        <v/>
      </c>
      <c r="P1233" s="31">
        <f>P507/SUMIFS(P$3:P$722,$B$3:$B$722,$B1233)*SUMIFS(Calculations!$E$3:$E$53,Calculations!$A$3:$A$53,$B1233)</f>
        <v/>
      </c>
      <c r="Q1233" s="31">
        <f>Q507/SUMIFS(Q$3:Q$722,$B$3:$B$722,$B1233)*SUMIFS(Calculations!$E$3:$E$53,Calculations!$A$3:$A$53,$B1233)</f>
        <v/>
      </c>
      <c r="R1233" s="31">
        <f>R507/SUMIFS(R$3:R$722,$B$3:$B$722,$B1233)*SUMIFS(Calculations!$E$3:$E$53,Calculations!$A$3:$A$53,$B1233)</f>
        <v/>
      </c>
    </row>
    <row r="1234" ht="15.75" customHeight="1">
      <c r="B1234" s="31" t="inlineStr">
        <is>
          <t>OK</t>
        </is>
      </c>
      <c r="C1234" s="31" t="inlineStr">
        <is>
          <t>Generation</t>
        </is>
      </c>
      <c r="D1234" s="31" t="inlineStr">
        <is>
          <t>Offshore Wind</t>
        </is>
      </c>
      <c r="E1234" s="31">
        <f>LOOKUP(D1234,$U$2:$V$15,$V$2:$V$15)</f>
        <v/>
      </c>
      <c r="F1234" s="31">
        <f>F508/SUMIFS(F$3:F$722,$B$3:$B$722,$B1234)*SUMIFS(Calculations!$E$3:$E$53,Calculations!$A$3:$A$53,$B1234)</f>
        <v/>
      </c>
      <c r="G1234" s="31">
        <f>G508/SUMIFS(G$3:G$722,$B$3:$B$722,$B1234)*SUMIFS(Calculations!$E$3:$E$53,Calculations!$A$3:$A$53,$B1234)</f>
        <v/>
      </c>
      <c r="H1234" s="31">
        <f>H508/SUMIFS(H$3:H$722,$B$3:$B$722,$B1234)*SUMIFS(Calculations!$E$3:$E$53,Calculations!$A$3:$A$53,$B1234)</f>
        <v/>
      </c>
      <c r="I1234" s="31">
        <f>I508/SUMIFS(I$3:I$722,$B$3:$B$722,$B1234)*SUMIFS(Calculations!$E$3:$E$53,Calculations!$A$3:$A$53,$B1234)</f>
        <v/>
      </c>
      <c r="J1234" s="31">
        <f>J508/SUMIFS(J$3:J$722,$B$3:$B$722,$B1234)*SUMIFS(Calculations!$E$3:$E$53,Calculations!$A$3:$A$53,$B1234)</f>
        <v/>
      </c>
      <c r="K1234" s="31">
        <f>K508/SUMIFS(K$3:K$722,$B$3:$B$722,$B1234)*SUMIFS(Calculations!$E$3:$E$53,Calculations!$A$3:$A$53,$B1234)</f>
        <v/>
      </c>
      <c r="L1234" s="31">
        <f>L508/SUMIFS(L$3:L$722,$B$3:$B$722,$B1234)*SUMIFS(Calculations!$E$3:$E$53,Calculations!$A$3:$A$53,$B1234)</f>
        <v/>
      </c>
      <c r="M1234" s="31">
        <f>M508/SUMIFS(M$3:M$722,$B$3:$B$722,$B1234)*SUMIFS(Calculations!$E$3:$E$53,Calculations!$A$3:$A$53,$B1234)</f>
        <v/>
      </c>
      <c r="N1234" s="31">
        <f>N508/SUMIFS(N$3:N$722,$B$3:$B$722,$B1234)*SUMIFS(Calculations!$E$3:$E$53,Calculations!$A$3:$A$53,$B1234)</f>
        <v/>
      </c>
      <c r="O1234" s="31">
        <f>O508/SUMIFS(O$3:O$722,$B$3:$B$722,$B1234)*SUMIFS(Calculations!$E$3:$E$53,Calculations!$A$3:$A$53,$B1234)</f>
        <v/>
      </c>
      <c r="P1234" s="31">
        <f>P508/SUMIFS(P$3:P$722,$B$3:$B$722,$B1234)*SUMIFS(Calculations!$E$3:$E$53,Calculations!$A$3:$A$53,$B1234)</f>
        <v/>
      </c>
      <c r="Q1234" s="31">
        <f>Q508/SUMIFS(Q$3:Q$722,$B$3:$B$722,$B1234)*SUMIFS(Calculations!$E$3:$E$53,Calculations!$A$3:$A$53,$B1234)</f>
        <v/>
      </c>
      <c r="R1234" s="31">
        <f>R508/SUMIFS(R$3:R$722,$B$3:$B$722,$B1234)*SUMIFS(Calculations!$E$3:$E$53,Calculations!$A$3:$A$53,$B1234)</f>
        <v/>
      </c>
    </row>
    <row r="1235" ht="15.75" customHeight="1">
      <c r="B1235" s="31" t="inlineStr">
        <is>
          <t>OK</t>
        </is>
      </c>
      <c r="C1235" s="31" t="inlineStr">
        <is>
          <t>Generation</t>
        </is>
      </c>
      <c r="D1235" s="31" t="inlineStr">
        <is>
          <t>Oil-Gas-Steam</t>
        </is>
      </c>
      <c r="E1235" s="31">
        <f>LOOKUP(D1235,$U$2:$V$15,$V$2:$V$15)</f>
        <v/>
      </c>
      <c r="F1235" s="31">
        <f>F509/SUMIFS(F$3:F$722,$B$3:$B$722,$B1235)*SUMIFS(Calculations!$E$3:$E$53,Calculations!$A$3:$A$53,$B1235)</f>
        <v/>
      </c>
      <c r="G1235" s="31">
        <f>G509/SUMIFS(G$3:G$722,$B$3:$B$722,$B1235)*SUMIFS(Calculations!$E$3:$E$53,Calculations!$A$3:$A$53,$B1235)</f>
        <v/>
      </c>
      <c r="H1235" s="31">
        <f>H509/SUMIFS(H$3:H$722,$B$3:$B$722,$B1235)*SUMIFS(Calculations!$E$3:$E$53,Calculations!$A$3:$A$53,$B1235)</f>
        <v/>
      </c>
      <c r="I1235" s="31">
        <f>I509/SUMIFS(I$3:I$722,$B$3:$B$722,$B1235)*SUMIFS(Calculations!$E$3:$E$53,Calculations!$A$3:$A$53,$B1235)</f>
        <v/>
      </c>
      <c r="J1235" s="31">
        <f>J509/SUMIFS(J$3:J$722,$B$3:$B$722,$B1235)*SUMIFS(Calculations!$E$3:$E$53,Calculations!$A$3:$A$53,$B1235)</f>
        <v/>
      </c>
      <c r="K1235" s="31">
        <f>K509/SUMIFS(K$3:K$722,$B$3:$B$722,$B1235)*SUMIFS(Calculations!$E$3:$E$53,Calculations!$A$3:$A$53,$B1235)</f>
        <v/>
      </c>
      <c r="L1235" s="31">
        <f>L509/SUMIFS(L$3:L$722,$B$3:$B$722,$B1235)*SUMIFS(Calculations!$E$3:$E$53,Calculations!$A$3:$A$53,$B1235)</f>
        <v/>
      </c>
      <c r="M1235" s="31">
        <f>M509/SUMIFS(M$3:M$722,$B$3:$B$722,$B1235)*SUMIFS(Calculations!$E$3:$E$53,Calculations!$A$3:$A$53,$B1235)</f>
        <v/>
      </c>
      <c r="N1235" s="31">
        <f>N509/SUMIFS(N$3:N$722,$B$3:$B$722,$B1235)*SUMIFS(Calculations!$E$3:$E$53,Calculations!$A$3:$A$53,$B1235)</f>
        <v/>
      </c>
      <c r="O1235" s="31">
        <f>O509/SUMIFS(O$3:O$722,$B$3:$B$722,$B1235)*SUMIFS(Calculations!$E$3:$E$53,Calculations!$A$3:$A$53,$B1235)</f>
        <v/>
      </c>
      <c r="P1235" s="31">
        <f>P509/SUMIFS(P$3:P$722,$B$3:$B$722,$B1235)*SUMIFS(Calculations!$E$3:$E$53,Calculations!$A$3:$A$53,$B1235)</f>
        <v/>
      </c>
      <c r="Q1235" s="31">
        <f>Q509/SUMIFS(Q$3:Q$722,$B$3:$B$722,$B1235)*SUMIFS(Calculations!$E$3:$E$53,Calculations!$A$3:$A$53,$B1235)</f>
        <v/>
      </c>
      <c r="R1235" s="31">
        <f>R509/SUMIFS(R$3:R$722,$B$3:$B$722,$B1235)*SUMIFS(Calculations!$E$3:$E$53,Calculations!$A$3:$A$53,$B1235)</f>
        <v/>
      </c>
    </row>
    <row r="1236" ht="15.75" customHeight="1">
      <c r="B1236" s="31" t="inlineStr">
        <is>
          <t>OK</t>
        </is>
      </c>
      <c r="C1236" s="31" t="inlineStr">
        <is>
          <t>Generation</t>
        </is>
      </c>
      <c r="D1236" s="31" t="inlineStr">
        <is>
          <t>Rooftop PV</t>
        </is>
      </c>
      <c r="E1236" s="31">
        <f>LOOKUP(D1236,$U$2:$V$15,$V$2:$V$15)</f>
        <v/>
      </c>
      <c r="F1236" s="31">
        <f>F510/SUMIFS(F$3:F$722,$B$3:$B$722,$B1236)*SUMIFS(Calculations!$E$3:$E$53,Calculations!$A$3:$A$53,$B1236)</f>
        <v/>
      </c>
      <c r="G1236" s="31">
        <f>G510/SUMIFS(G$3:G$722,$B$3:$B$722,$B1236)*SUMIFS(Calculations!$E$3:$E$53,Calculations!$A$3:$A$53,$B1236)</f>
        <v/>
      </c>
      <c r="H1236" s="31">
        <f>H510/SUMIFS(H$3:H$722,$B$3:$B$722,$B1236)*SUMIFS(Calculations!$E$3:$E$53,Calculations!$A$3:$A$53,$B1236)</f>
        <v/>
      </c>
      <c r="I1236" s="31">
        <f>I510/SUMIFS(I$3:I$722,$B$3:$B$722,$B1236)*SUMIFS(Calculations!$E$3:$E$53,Calculations!$A$3:$A$53,$B1236)</f>
        <v/>
      </c>
      <c r="J1236" s="31">
        <f>J510/SUMIFS(J$3:J$722,$B$3:$B$722,$B1236)*SUMIFS(Calculations!$E$3:$E$53,Calculations!$A$3:$A$53,$B1236)</f>
        <v/>
      </c>
      <c r="K1236" s="31">
        <f>K510/SUMIFS(K$3:K$722,$B$3:$B$722,$B1236)*SUMIFS(Calculations!$E$3:$E$53,Calculations!$A$3:$A$53,$B1236)</f>
        <v/>
      </c>
      <c r="L1236" s="31">
        <f>L510/SUMIFS(L$3:L$722,$B$3:$B$722,$B1236)*SUMIFS(Calculations!$E$3:$E$53,Calculations!$A$3:$A$53,$B1236)</f>
        <v/>
      </c>
      <c r="M1236" s="31">
        <f>M510/SUMIFS(M$3:M$722,$B$3:$B$722,$B1236)*SUMIFS(Calculations!$E$3:$E$53,Calculations!$A$3:$A$53,$B1236)</f>
        <v/>
      </c>
      <c r="N1236" s="31">
        <f>N510/SUMIFS(N$3:N$722,$B$3:$B$722,$B1236)*SUMIFS(Calculations!$E$3:$E$53,Calculations!$A$3:$A$53,$B1236)</f>
        <v/>
      </c>
      <c r="O1236" s="31">
        <f>O510/SUMIFS(O$3:O$722,$B$3:$B$722,$B1236)*SUMIFS(Calculations!$E$3:$E$53,Calculations!$A$3:$A$53,$B1236)</f>
        <v/>
      </c>
      <c r="P1236" s="31">
        <f>P510/SUMIFS(P$3:P$722,$B$3:$B$722,$B1236)*SUMIFS(Calculations!$E$3:$E$53,Calculations!$A$3:$A$53,$B1236)</f>
        <v/>
      </c>
      <c r="Q1236" s="31">
        <f>Q510/SUMIFS(Q$3:Q$722,$B$3:$B$722,$B1236)*SUMIFS(Calculations!$E$3:$E$53,Calculations!$A$3:$A$53,$B1236)</f>
        <v/>
      </c>
      <c r="R1236" s="31">
        <f>R510/SUMIFS(R$3:R$722,$B$3:$B$722,$B1236)*SUMIFS(Calculations!$E$3:$E$53,Calculations!$A$3:$A$53,$B1236)</f>
        <v/>
      </c>
    </row>
    <row r="1237" ht="15.75" customHeight="1">
      <c r="B1237" s="31" t="inlineStr">
        <is>
          <t>OK</t>
        </is>
      </c>
      <c r="C1237" s="31" t="inlineStr">
        <is>
          <t>Generation</t>
        </is>
      </c>
      <c r="D1237" s="31" t="inlineStr">
        <is>
          <t>Storage</t>
        </is>
      </c>
      <c r="E1237" s="31">
        <f>LOOKUP(D1237,$U$2:$V$15,$V$2:$V$15)</f>
        <v/>
      </c>
      <c r="F1237" s="31">
        <f>F511/SUMIFS(F$3:F$722,$B$3:$B$722,$B1237)*SUMIFS(Calculations!$E$3:$E$53,Calculations!$A$3:$A$53,$B1237)</f>
        <v/>
      </c>
      <c r="G1237" s="31">
        <f>G511/SUMIFS(G$3:G$722,$B$3:$B$722,$B1237)*SUMIFS(Calculations!$E$3:$E$53,Calculations!$A$3:$A$53,$B1237)</f>
        <v/>
      </c>
      <c r="H1237" s="31">
        <f>H511/SUMIFS(H$3:H$722,$B$3:$B$722,$B1237)*SUMIFS(Calculations!$E$3:$E$53,Calculations!$A$3:$A$53,$B1237)</f>
        <v/>
      </c>
      <c r="I1237" s="31">
        <f>I511/SUMIFS(I$3:I$722,$B$3:$B$722,$B1237)*SUMIFS(Calculations!$E$3:$E$53,Calculations!$A$3:$A$53,$B1237)</f>
        <v/>
      </c>
      <c r="J1237" s="31">
        <f>J511/SUMIFS(J$3:J$722,$B$3:$B$722,$B1237)*SUMIFS(Calculations!$E$3:$E$53,Calculations!$A$3:$A$53,$B1237)</f>
        <v/>
      </c>
      <c r="K1237" s="31">
        <f>K511/SUMIFS(K$3:K$722,$B$3:$B$722,$B1237)*SUMIFS(Calculations!$E$3:$E$53,Calculations!$A$3:$A$53,$B1237)</f>
        <v/>
      </c>
      <c r="L1237" s="31">
        <f>L511/SUMIFS(L$3:L$722,$B$3:$B$722,$B1237)*SUMIFS(Calculations!$E$3:$E$53,Calculations!$A$3:$A$53,$B1237)</f>
        <v/>
      </c>
      <c r="M1237" s="31">
        <f>M511/SUMIFS(M$3:M$722,$B$3:$B$722,$B1237)*SUMIFS(Calculations!$E$3:$E$53,Calculations!$A$3:$A$53,$B1237)</f>
        <v/>
      </c>
      <c r="N1237" s="31">
        <f>N511/SUMIFS(N$3:N$722,$B$3:$B$722,$B1237)*SUMIFS(Calculations!$E$3:$E$53,Calculations!$A$3:$A$53,$B1237)</f>
        <v/>
      </c>
      <c r="O1237" s="31">
        <f>O511/SUMIFS(O$3:O$722,$B$3:$B$722,$B1237)*SUMIFS(Calculations!$E$3:$E$53,Calculations!$A$3:$A$53,$B1237)</f>
        <v/>
      </c>
      <c r="P1237" s="31">
        <f>P511/SUMIFS(P$3:P$722,$B$3:$B$722,$B1237)*SUMIFS(Calculations!$E$3:$E$53,Calculations!$A$3:$A$53,$B1237)</f>
        <v/>
      </c>
      <c r="Q1237" s="31">
        <f>Q511/SUMIFS(Q$3:Q$722,$B$3:$B$722,$B1237)*SUMIFS(Calculations!$E$3:$E$53,Calculations!$A$3:$A$53,$B1237)</f>
        <v/>
      </c>
      <c r="R1237" s="31">
        <f>R511/SUMIFS(R$3:R$722,$B$3:$B$722,$B1237)*SUMIFS(Calculations!$E$3:$E$53,Calculations!$A$3:$A$53,$B1237)</f>
        <v/>
      </c>
    </row>
    <row r="1238" ht="15.75" customHeight="1">
      <c r="B1238" s="31" t="inlineStr">
        <is>
          <t>OK</t>
        </is>
      </c>
      <c r="C1238" s="31" t="inlineStr">
        <is>
          <t>Generation</t>
        </is>
      </c>
      <c r="D1238" s="31" t="inlineStr">
        <is>
          <t>Utility PV</t>
        </is>
      </c>
      <c r="E1238" s="31">
        <f>LOOKUP(D1238,$U$2:$V$15,$V$2:$V$15)</f>
        <v/>
      </c>
      <c r="F1238" s="31">
        <f>F512/SUMIFS(F$3:F$722,$B$3:$B$722,$B1238)*SUMIFS(Calculations!$E$3:$E$53,Calculations!$A$3:$A$53,$B1238)</f>
        <v/>
      </c>
      <c r="G1238" s="31">
        <f>G512/SUMIFS(G$3:G$722,$B$3:$B$722,$B1238)*SUMIFS(Calculations!$E$3:$E$53,Calculations!$A$3:$A$53,$B1238)</f>
        <v/>
      </c>
      <c r="H1238" s="31">
        <f>H512/SUMIFS(H$3:H$722,$B$3:$B$722,$B1238)*SUMIFS(Calculations!$E$3:$E$53,Calculations!$A$3:$A$53,$B1238)</f>
        <v/>
      </c>
      <c r="I1238" s="31">
        <f>I512/SUMIFS(I$3:I$722,$B$3:$B$722,$B1238)*SUMIFS(Calculations!$E$3:$E$53,Calculations!$A$3:$A$53,$B1238)</f>
        <v/>
      </c>
      <c r="J1238" s="31">
        <f>J512/SUMIFS(J$3:J$722,$B$3:$B$722,$B1238)*SUMIFS(Calculations!$E$3:$E$53,Calculations!$A$3:$A$53,$B1238)</f>
        <v/>
      </c>
      <c r="K1238" s="31">
        <f>K512/SUMIFS(K$3:K$722,$B$3:$B$722,$B1238)*SUMIFS(Calculations!$E$3:$E$53,Calculations!$A$3:$A$53,$B1238)</f>
        <v/>
      </c>
      <c r="L1238" s="31">
        <f>L512/SUMIFS(L$3:L$722,$B$3:$B$722,$B1238)*SUMIFS(Calculations!$E$3:$E$53,Calculations!$A$3:$A$53,$B1238)</f>
        <v/>
      </c>
      <c r="M1238" s="31">
        <f>M512/SUMIFS(M$3:M$722,$B$3:$B$722,$B1238)*SUMIFS(Calculations!$E$3:$E$53,Calculations!$A$3:$A$53,$B1238)</f>
        <v/>
      </c>
      <c r="N1238" s="31">
        <f>N512/SUMIFS(N$3:N$722,$B$3:$B$722,$B1238)*SUMIFS(Calculations!$E$3:$E$53,Calculations!$A$3:$A$53,$B1238)</f>
        <v/>
      </c>
      <c r="O1238" s="31">
        <f>O512/SUMIFS(O$3:O$722,$B$3:$B$722,$B1238)*SUMIFS(Calculations!$E$3:$E$53,Calculations!$A$3:$A$53,$B1238)</f>
        <v/>
      </c>
      <c r="P1238" s="31">
        <f>P512/SUMIFS(P$3:P$722,$B$3:$B$722,$B1238)*SUMIFS(Calculations!$E$3:$E$53,Calculations!$A$3:$A$53,$B1238)</f>
        <v/>
      </c>
      <c r="Q1238" s="31">
        <f>Q512/SUMIFS(Q$3:Q$722,$B$3:$B$722,$B1238)*SUMIFS(Calculations!$E$3:$E$53,Calculations!$A$3:$A$53,$B1238)</f>
        <v/>
      </c>
      <c r="R1238" s="31">
        <f>R512/SUMIFS(R$3:R$722,$B$3:$B$722,$B1238)*SUMIFS(Calculations!$E$3:$E$53,Calculations!$A$3:$A$53,$B1238)</f>
        <v/>
      </c>
    </row>
    <row r="1239" ht="15.75" customHeight="1">
      <c r="B1239" s="31" t="inlineStr">
        <is>
          <t>OR</t>
        </is>
      </c>
      <c r="C1239" s="31" t="inlineStr">
        <is>
          <t>Generation</t>
        </is>
      </c>
      <c r="D1239" s="31" t="inlineStr">
        <is>
          <t>Biopower</t>
        </is>
      </c>
      <c r="E1239" s="31">
        <f>LOOKUP(D1239,$U$2:$V$15,$V$2:$V$15)</f>
        <v/>
      </c>
      <c r="F1239" s="31">
        <f>F513/SUMIFS(F$3:F$722,$B$3:$B$722,$B1239)*SUMIFS(Calculations!$E$3:$E$53,Calculations!$A$3:$A$53,$B1239)</f>
        <v/>
      </c>
      <c r="G1239" s="31">
        <f>G513/SUMIFS(G$3:G$722,$B$3:$B$722,$B1239)*SUMIFS(Calculations!$E$3:$E$53,Calculations!$A$3:$A$53,$B1239)</f>
        <v/>
      </c>
      <c r="H1239" s="31">
        <f>H513/SUMIFS(H$3:H$722,$B$3:$B$722,$B1239)*SUMIFS(Calculations!$E$3:$E$53,Calculations!$A$3:$A$53,$B1239)</f>
        <v/>
      </c>
      <c r="I1239" s="31">
        <f>I513/SUMIFS(I$3:I$722,$B$3:$B$722,$B1239)*SUMIFS(Calculations!$E$3:$E$53,Calculations!$A$3:$A$53,$B1239)</f>
        <v/>
      </c>
      <c r="J1239" s="31">
        <f>J513/SUMIFS(J$3:J$722,$B$3:$B$722,$B1239)*SUMIFS(Calculations!$E$3:$E$53,Calculations!$A$3:$A$53,$B1239)</f>
        <v/>
      </c>
      <c r="K1239" s="31">
        <f>K513/SUMIFS(K$3:K$722,$B$3:$B$722,$B1239)*SUMIFS(Calculations!$E$3:$E$53,Calculations!$A$3:$A$53,$B1239)</f>
        <v/>
      </c>
      <c r="L1239" s="31">
        <f>L513/SUMIFS(L$3:L$722,$B$3:$B$722,$B1239)*SUMIFS(Calculations!$E$3:$E$53,Calculations!$A$3:$A$53,$B1239)</f>
        <v/>
      </c>
      <c r="M1239" s="31">
        <f>M513/SUMIFS(M$3:M$722,$B$3:$B$722,$B1239)*SUMIFS(Calculations!$E$3:$E$53,Calculations!$A$3:$A$53,$B1239)</f>
        <v/>
      </c>
      <c r="N1239" s="31">
        <f>N513/SUMIFS(N$3:N$722,$B$3:$B$722,$B1239)*SUMIFS(Calculations!$E$3:$E$53,Calculations!$A$3:$A$53,$B1239)</f>
        <v/>
      </c>
      <c r="O1239" s="31">
        <f>O513/SUMIFS(O$3:O$722,$B$3:$B$722,$B1239)*SUMIFS(Calculations!$E$3:$E$53,Calculations!$A$3:$A$53,$B1239)</f>
        <v/>
      </c>
      <c r="P1239" s="31">
        <f>P513/SUMIFS(P$3:P$722,$B$3:$B$722,$B1239)*SUMIFS(Calculations!$E$3:$E$53,Calculations!$A$3:$A$53,$B1239)</f>
        <v/>
      </c>
      <c r="Q1239" s="31">
        <f>Q513/SUMIFS(Q$3:Q$722,$B$3:$B$722,$B1239)*SUMIFS(Calculations!$E$3:$E$53,Calculations!$A$3:$A$53,$B1239)</f>
        <v/>
      </c>
      <c r="R1239" s="31">
        <f>R513/SUMIFS(R$3:R$722,$B$3:$B$722,$B1239)*SUMIFS(Calculations!$E$3:$E$53,Calculations!$A$3:$A$53,$B1239)</f>
        <v/>
      </c>
    </row>
    <row r="1240" ht="15.75" customHeight="1">
      <c r="B1240" s="31" t="inlineStr">
        <is>
          <t>OR</t>
        </is>
      </c>
      <c r="C1240" s="31" t="inlineStr">
        <is>
          <t>Generation</t>
        </is>
      </c>
      <c r="D1240" s="31" t="inlineStr">
        <is>
          <t>Coal</t>
        </is>
      </c>
      <c r="E1240" s="31">
        <f>LOOKUP(D1240,$U$2:$V$15,$V$2:$V$15)</f>
        <v/>
      </c>
      <c r="F1240" s="31">
        <f>F514/SUMIFS(F$3:F$722,$B$3:$B$722,$B1240)*SUMIFS(Calculations!$E$3:$E$53,Calculations!$A$3:$A$53,$B1240)</f>
        <v/>
      </c>
      <c r="G1240" s="31">
        <f>G514/SUMIFS(G$3:G$722,$B$3:$B$722,$B1240)*SUMIFS(Calculations!$E$3:$E$53,Calculations!$A$3:$A$53,$B1240)</f>
        <v/>
      </c>
      <c r="H1240" s="31">
        <f>H514/SUMIFS(H$3:H$722,$B$3:$B$722,$B1240)*SUMIFS(Calculations!$E$3:$E$53,Calculations!$A$3:$A$53,$B1240)</f>
        <v/>
      </c>
      <c r="I1240" s="31">
        <f>I514/SUMIFS(I$3:I$722,$B$3:$B$722,$B1240)*SUMIFS(Calculations!$E$3:$E$53,Calculations!$A$3:$A$53,$B1240)</f>
        <v/>
      </c>
      <c r="J1240" s="31">
        <f>J514/SUMIFS(J$3:J$722,$B$3:$B$722,$B1240)*SUMIFS(Calculations!$E$3:$E$53,Calculations!$A$3:$A$53,$B1240)</f>
        <v/>
      </c>
      <c r="K1240" s="31">
        <f>K514/SUMIFS(K$3:K$722,$B$3:$B$722,$B1240)*SUMIFS(Calculations!$E$3:$E$53,Calculations!$A$3:$A$53,$B1240)</f>
        <v/>
      </c>
      <c r="L1240" s="31">
        <f>L514/SUMIFS(L$3:L$722,$B$3:$B$722,$B1240)*SUMIFS(Calculations!$E$3:$E$53,Calculations!$A$3:$A$53,$B1240)</f>
        <v/>
      </c>
      <c r="M1240" s="31">
        <f>M514/SUMIFS(M$3:M$722,$B$3:$B$722,$B1240)*SUMIFS(Calculations!$E$3:$E$53,Calculations!$A$3:$A$53,$B1240)</f>
        <v/>
      </c>
      <c r="N1240" s="31">
        <f>N514/SUMIFS(N$3:N$722,$B$3:$B$722,$B1240)*SUMIFS(Calculations!$E$3:$E$53,Calculations!$A$3:$A$53,$B1240)</f>
        <v/>
      </c>
      <c r="O1240" s="31">
        <f>O514/SUMIFS(O$3:O$722,$B$3:$B$722,$B1240)*SUMIFS(Calculations!$E$3:$E$53,Calculations!$A$3:$A$53,$B1240)</f>
        <v/>
      </c>
      <c r="P1240" s="31">
        <f>P514/SUMIFS(P$3:P$722,$B$3:$B$722,$B1240)*SUMIFS(Calculations!$E$3:$E$53,Calculations!$A$3:$A$53,$B1240)</f>
        <v/>
      </c>
      <c r="Q1240" s="31">
        <f>Q514/SUMIFS(Q$3:Q$722,$B$3:$B$722,$B1240)*SUMIFS(Calculations!$E$3:$E$53,Calculations!$A$3:$A$53,$B1240)</f>
        <v/>
      </c>
      <c r="R1240" s="31">
        <f>R514/SUMIFS(R$3:R$722,$B$3:$B$722,$B1240)*SUMIFS(Calculations!$E$3:$E$53,Calculations!$A$3:$A$53,$B1240)</f>
        <v/>
      </c>
    </row>
    <row r="1241" ht="15.75" customHeight="1">
      <c r="B1241" s="31" t="inlineStr">
        <is>
          <t>OR</t>
        </is>
      </c>
      <c r="C1241" s="31" t="inlineStr">
        <is>
          <t>Generation</t>
        </is>
      </c>
      <c r="D1241" s="31" t="inlineStr">
        <is>
          <t>CSP</t>
        </is>
      </c>
      <c r="E1241" s="31">
        <f>LOOKUP(D1241,$U$2:$V$15,$V$2:$V$15)</f>
        <v/>
      </c>
      <c r="F1241" s="31">
        <f>F515/SUMIFS(F$3:F$722,$B$3:$B$722,$B1241)*SUMIFS(Calculations!$E$3:$E$53,Calculations!$A$3:$A$53,$B1241)</f>
        <v/>
      </c>
      <c r="G1241" s="31">
        <f>G515/SUMIFS(G$3:G$722,$B$3:$B$722,$B1241)*SUMIFS(Calculations!$E$3:$E$53,Calculations!$A$3:$A$53,$B1241)</f>
        <v/>
      </c>
      <c r="H1241" s="31">
        <f>H515/SUMIFS(H$3:H$722,$B$3:$B$722,$B1241)*SUMIFS(Calculations!$E$3:$E$53,Calculations!$A$3:$A$53,$B1241)</f>
        <v/>
      </c>
      <c r="I1241" s="31">
        <f>I515/SUMIFS(I$3:I$722,$B$3:$B$722,$B1241)*SUMIFS(Calculations!$E$3:$E$53,Calculations!$A$3:$A$53,$B1241)</f>
        <v/>
      </c>
      <c r="J1241" s="31">
        <f>J515/SUMIFS(J$3:J$722,$B$3:$B$722,$B1241)*SUMIFS(Calculations!$E$3:$E$53,Calculations!$A$3:$A$53,$B1241)</f>
        <v/>
      </c>
      <c r="K1241" s="31">
        <f>K515/SUMIFS(K$3:K$722,$B$3:$B$722,$B1241)*SUMIFS(Calculations!$E$3:$E$53,Calculations!$A$3:$A$53,$B1241)</f>
        <v/>
      </c>
      <c r="L1241" s="31">
        <f>L515/SUMIFS(L$3:L$722,$B$3:$B$722,$B1241)*SUMIFS(Calculations!$E$3:$E$53,Calculations!$A$3:$A$53,$B1241)</f>
        <v/>
      </c>
      <c r="M1241" s="31">
        <f>M515/SUMIFS(M$3:M$722,$B$3:$B$722,$B1241)*SUMIFS(Calculations!$E$3:$E$53,Calculations!$A$3:$A$53,$B1241)</f>
        <v/>
      </c>
      <c r="N1241" s="31">
        <f>N515/SUMIFS(N$3:N$722,$B$3:$B$722,$B1241)*SUMIFS(Calculations!$E$3:$E$53,Calculations!$A$3:$A$53,$B1241)</f>
        <v/>
      </c>
      <c r="O1241" s="31">
        <f>O515/SUMIFS(O$3:O$722,$B$3:$B$722,$B1241)*SUMIFS(Calculations!$E$3:$E$53,Calculations!$A$3:$A$53,$B1241)</f>
        <v/>
      </c>
      <c r="P1241" s="31">
        <f>P515/SUMIFS(P$3:P$722,$B$3:$B$722,$B1241)*SUMIFS(Calculations!$E$3:$E$53,Calculations!$A$3:$A$53,$B1241)</f>
        <v/>
      </c>
      <c r="Q1241" s="31">
        <f>Q515/SUMIFS(Q$3:Q$722,$B$3:$B$722,$B1241)*SUMIFS(Calculations!$E$3:$E$53,Calculations!$A$3:$A$53,$B1241)</f>
        <v/>
      </c>
      <c r="R1241" s="31">
        <f>R515/SUMIFS(R$3:R$722,$B$3:$B$722,$B1241)*SUMIFS(Calculations!$E$3:$E$53,Calculations!$A$3:$A$53,$B1241)</f>
        <v/>
      </c>
    </row>
    <row r="1242" ht="15.75" customHeight="1">
      <c r="B1242" s="31" t="inlineStr">
        <is>
          <t>OR</t>
        </is>
      </c>
      <c r="C1242" s="31" t="inlineStr">
        <is>
          <t>Generation</t>
        </is>
      </c>
      <c r="D1242" s="31" t="inlineStr">
        <is>
          <t>Geothermal</t>
        </is>
      </c>
      <c r="E1242" s="31">
        <f>LOOKUP(D1242,$U$2:$V$15,$V$2:$V$15)</f>
        <v/>
      </c>
      <c r="F1242" s="31">
        <f>F516/SUMIFS(F$3:F$722,$B$3:$B$722,$B1242)*SUMIFS(Calculations!$E$3:$E$53,Calculations!$A$3:$A$53,$B1242)</f>
        <v/>
      </c>
      <c r="G1242" s="31">
        <f>G516/SUMIFS(G$3:G$722,$B$3:$B$722,$B1242)*SUMIFS(Calculations!$E$3:$E$53,Calculations!$A$3:$A$53,$B1242)</f>
        <v/>
      </c>
      <c r="H1242" s="31">
        <f>H516/SUMIFS(H$3:H$722,$B$3:$B$722,$B1242)*SUMIFS(Calculations!$E$3:$E$53,Calculations!$A$3:$A$53,$B1242)</f>
        <v/>
      </c>
      <c r="I1242" s="31">
        <f>I516/SUMIFS(I$3:I$722,$B$3:$B$722,$B1242)*SUMIFS(Calculations!$E$3:$E$53,Calculations!$A$3:$A$53,$B1242)</f>
        <v/>
      </c>
      <c r="J1242" s="31">
        <f>J516/SUMIFS(J$3:J$722,$B$3:$B$722,$B1242)*SUMIFS(Calculations!$E$3:$E$53,Calculations!$A$3:$A$53,$B1242)</f>
        <v/>
      </c>
      <c r="K1242" s="31">
        <f>K516/SUMIFS(K$3:K$722,$B$3:$B$722,$B1242)*SUMIFS(Calculations!$E$3:$E$53,Calculations!$A$3:$A$53,$B1242)</f>
        <v/>
      </c>
      <c r="L1242" s="31">
        <f>L516/SUMIFS(L$3:L$722,$B$3:$B$722,$B1242)*SUMIFS(Calculations!$E$3:$E$53,Calculations!$A$3:$A$53,$B1242)</f>
        <v/>
      </c>
      <c r="M1242" s="31">
        <f>M516/SUMIFS(M$3:M$722,$B$3:$B$722,$B1242)*SUMIFS(Calculations!$E$3:$E$53,Calculations!$A$3:$A$53,$B1242)</f>
        <v/>
      </c>
      <c r="N1242" s="31">
        <f>N516/SUMIFS(N$3:N$722,$B$3:$B$722,$B1242)*SUMIFS(Calculations!$E$3:$E$53,Calculations!$A$3:$A$53,$B1242)</f>
        <v/>
      </c>
      <c r="O1242" s="31">
        <f>O516/SUMIFS(O$3:O$722,$B$3:$B$722,$B1242)*SUMIFS(Calculations!$E$3:$E$53,Calculations!$A$3:$A$53,$B1242)</f>
        <v/>
      </c>
      <c r="P1242" s="31">
        <f>P516/SUMIFS(P$3:P$722,$B$3:$B$722,$B1242)*SUMIFS(Calculations!$E$3:$E$53,Calculations!$A$3:$A$53,$B1242)</f>
        <v/>
      </c>
      <c r="Q1242" s="31">
        <f>Q516/SUMIFS(Q$3:Q$722,$B$3:$B$722,$B1242)*SUMIFS(Calculations!$E$3:$E$53,Calculations!$A$3:$A$53,$B1242)</f>
        <v/>
      </c>
      <c r="R1242" s="31">
        <f>R516/SUMIFS(R$3:R$722,$B$3:$B$722,$B1242)*SUMIFS(Calculations!$E$3:$E$53,Calculations!$A$3:$A$53,$B1242)</f>
        <v/>
      </c>
    </row>
    <row r="1243" ht="15.75" customHeight="1">
      <c r="B1243" s="31" t="inlineStr">
        <is>
          <t>OR</t>
        </is>
      </c>
      <c r="C1243" s="31" t="inlineStr">
        <is>
          <t>Generation</t>
        </is>
      </c>
      <c r="D1243" s="31" t="inlineStr">
        <is>
          <t>Hydro</t>
        </is>
      </c>
      <c r="E1243" s="31">
        <f>LOOKUP(D1243,$U$2:$V$15,$V$2:$V$15)</f>
        <v/>
      </c>
      <c r="F1243" s="31">
        <f>F517/SUMIFS(F$3:F$722,$B$3:$B$722,$B1243)*SUMIFS(Calculations!$E$3:$E$53,Calculations!$A$3:$A$53,$B1243)</f>
        <v/>
      </c>
      <c r="G1243" s="31">
        <f>G517/SUMIFS(G$3:G$722,$B$3:$B$722,$B1243)*SUMIFS(Calculations!$E$3:$E$53,Calculations!$A$3:$A$53,$B1243)</f>
        <v/>
      </c>
      <c r="H1243" s="31">
        <f>H517/SUMIFS(H$3:H$722,$B$3:$B$722,$B1243)*SUMIFS(Calculations!$E$3:$E$53,Calculations!$A$3:$A$53,$B1243)</f>
        <v/>
      </c>
      <c r="I1243" s="31">
        <f>I517/SUMIFS(I$3:I$722,$B$3:$B$722,$B1243)*SUMIFS(Calculations!$E$3:$E$53,Calculations!$A$3:$A$53,$B1243)</f>
        <v/>
      </c>
      <c r="J1243" s="31">
        <f>J517/SUMIFS(J$3:J$722,$B$3:$B$722,$B1243)*SUMIFS(Calculations!$E$3:$E$53,Calculations!$A$3:$A$53,$B1243)</f>
        <v/>
      </c>
      <c r="K1243" s="31">
        <f>K517/SUMIFS(K$3:K$722,$B$3:$B$722,$B1243)*SUMIFS(Calculations!$E$3:$E$53,Calculations!$A$3:$A$53,$B1243)</f>
        <v/>
      </c>
      <c r="L1243" s="31">
        <f>L517/SUMIFS(L$3:L$722,$B$3:$B$722,$B1243)*SUMIFS(Calculations!$E$3:$E$53,Calculations!$A$3:$A$53,$B1243)</f>
        <v/>
      </c>
      <c r="M1243" s="31">
        <f>M517/SUMIFS(M$3:M$722,$B$3:$B$722,$B1243)*SUMIFS(Calculations!$E$3:$E$53,Calculations!$A$3:$A$53,$B1243)</f>
        <v/>
      </c>
      <c r="N1243" s="31">
        <f>N517/SUMIFS(N$3:N$722,$B$3:$B$722,$B1243)*SUMIFS(Calculations!$E$3:$E$53,Calculations!$A$3:$A$53,$B1243)</f>
        <v/>
      </c>
      <c r="O1243" s="31">
        <f>O517/SUMIFS(O$3:O$722,$B$3:$B$722,$B1243)*SUMIFS(Calculations!$E$3:$E$53,Calculations!$A$3:$A$53,$B1243)</f>
        <v/>
      </c>
      <c r="P1243" s="31">
        <f>P517/SUMIFS(P$3:P$722,$B$3:$B$722,$B1243)*SUMIFS(Calculations!$E$3:$E$53,Calculations!$A$3:$A$53,$B1243)</f>
        <v/>
      </c>
      <c r="Q1243" s="31">
        <f>Q517/SUMIFS(Q$3:Q$722,$B$3:$B$722,$B1243)*SUMIFS(Calculations!$E$3:$E$53,Calculations!$A$3:$A$53,$B1243)</f>
        <v/>
      </c>
      <c r="R1243" s="31">
        <f>R517/SUMIFS(R$3:R$722,$B$3:$B$722,$B1243)*SUMIFS(Calculations!$E$3:$E$53,Calculations!$A$3:$A$53,$B1243)</f>
        <v/>
      </c>
    </row>
    <row r="1244" ht="15.75" customHeight="1">
      <c r="B1244" s="31" t="inlineStr">
        <is>
          <t>OR</t>
        </is>
      </c>
      <c r="C1244" s="31" t="inlineStr">
        <is>
          <t>Generation</t>
        </is>
      </c>
      <c r="D1244" s="31" t="inlineStr">
        <is>
          <t>Imports</t>
        </is>
      </c>
      <c r="E1244" s="31">
        <f>LOOKUP(D1244,$U$2:$V$15,$V$2:$V$15)</f>
        <v/>
      </c>
      <c r="F1244" s="31">
        <f>F518/SUMIFS(F$3:F$722,$B$3:$B$722,$B1244)*SUMIFS(Calculations!$E$3:$E$53,Calculations!$A$3:$A$53,$B1244)</f>
        <v/>
      </c>
      <c r="G1244" s="31">
        <f>G518/SUMIFS(G$3:G$722,$B$3:$B$722,$B1244)*SUMIFS(Calculations!$E$3:$E$53,Calculations!$A$3:$A$53,$B1244)</f>
        <v/>
      </c>
      <c r="H1244" s="31">
        <f>H518/SUMIFS(H$3:H$722,$B$3:$B$722,$B1244)*SUMIFS(Calculations!$E$3:$E$53,Calculations!$A$3:$A$53,$B1244)</f>
        <v/>
      </c>
      <c r="I1244" s="31">
        <f>I518/SUMIFS(I$3:I$722,$B$3:$B$722,$B1244)*SUMIFS(Calculations!$E$3:$E$53,Calculations!$A$3:$A$53,$B1244)</f>
        <v/>
      </c>
      <c r="J1244" s="31">
        <f>J518/SUMIFS(J$3:J$722,$B$3:$B$722,$B1244)*SUMIFS(Calculations!$E$3:$E$53,Calculations!$A$3:$A$53,$B1244)</f>
        <v/>
      </c>
      <c r="K1244" s="31">
        <f>K518/SUMIFS(K$3:K$722,$B$3:$B$722,$B1244)*SUMIFS(Calculations!$E$3:$E$53,Calculations!$A$3:$A$53,$B1244)</f>
        <v/>
      </c>
      <c r="L1244" s="31">
        <f>L518/SUMIFS(L$3:L$722,$B$3:$B$722,$B1244)*SUMIFS(Calculations!$E$3:$E$53,Calculations!$A$3:$A$53,$B1244)</f>
        <v/>
      </c>
      <c r="M1244" s="31">
        <f>M518/SUMIFS(M$3:M$722,$B$3:$B$722,$B1244)*SUMIFS(Calculations!$E$3:$E$53,Calculations!$A$3:$A$53,$B1244)</f>
        <v/>
      </c>
      <c r="N1244" s="31">
        <f>N518/SUMIFS(N$3:N$722,$B$3:$B$722,$B1244)*SUMIFS(Calculations!$E$3:$E$53,Calculations!$A$3:$A$53,$B1244)</f>
        <v/>
      </c>
      <c r="O1244" s="31">
        <f>O518/SUMIFS(O$3:O$722,$B$3:$B$722,$B1244)*SUMIFS(Calculations!$E$3:$E$53,Calculations!$A$3:$A$53,$B1244)</f>
        <v/>
      </c>
      <c r="P1244" s="31">
        <f>P518/SUMIFS(P$3:P$722,$B$3:$B$722,$B1244)*SUMIFS(Calculations!$E$3:$E$53,Calculations!$A$3:$A$53,$B1244)</f>
        <v/>
      </c>
      <c r="Q1244" s="31">
        <f>Q518/SUMIFS(Q$3:Q$722,$B$3:$B$722,$B1244)*SUMIFS(Calculations!$E$3:$E$53,Calculations!$A$3:$A$53,$B1244)</f>
        <v/>
      </c>
      <c r="R1244" s="31">
        <f>R518/SUMIFS(R$3:R$722,$B$3:$B$722,$B1244)*SUMIFS(Calculations!$E$3:$E$53,Calculations!$A$3:$A$53,$B1244)</f>
        <v/>
      </c>
    </row>
    <row r="1245" ht="15.75" customHeight="1">
      <c r="B1245" s="31" t="inlineStr">
        <is>
          <t>OR</t>
        </is>
      </c>
      <c r="C1245" s="31" t="inlineStr">
        <is>
          <t>Generation</t>
        </is>
      </c>
      <c r="D1245" s="31" t="inlineStr">
        <is>
          <t>Land-based Wind</t>
        </is>
      </c>
      <c r="E1245" s="31">
        <f>LOOKUP(D1245,$U$2:$V$15,$V$2:$V$15)</f>
        <v/>
      </c>
      <c r="F1245" s="31">
        <f>F519/SUMIFS(F$3:F$722,$B$3:$B$722,$B1245)*SUMIFS(Calculations!$E$3:$E$53,Calculations!$A$3:$A$53,$B1245)</f>
        <v/>
      </c>
      <c r="G1245" s="31">
        <f>G519/SUMIFS(G$3:G$722,$B$3:$B$722,$B1245)*SUMIFS(Calculations!$E$3:$E$53,Calculations!$A$3:$A$53,$B1245)</f>
        <v/>
      </c>
      <c r="H1245" s="31">
        <f>H519/SUMIFS(H$3:H$722,$B$3:$B$722,$B1245)*SUMIFS(Calculations!$E$3:$E$53,Calculations!$A$3:$A$53,$B1245)</f>
        <v/>
      </c>
      <c r="I1245" s="31">
        <f>I519/SUMIFS(I$3:I$722,$B$3:$B$722,$B1245)*SUMIFS(Calculations!$E$3:$E$53,Calculations!$A$3:$A$53,$B1245)</f>
        <v/>
      </c>
      <c r="J1245" s="31">
        <f>J519/SUMIFS(J$3:J$722,$B$3:$B$722,$B1245)*SUMIFS(Calculations!$E$3:$E$53,Calculations!$A$3:$A$53,$B1245)</f>
        <v/>
      </c>
      <c r="K1245" s="31">
        <f>K519/SUMIFS(K$3:K$722,$B$3:$B$722,$B1245)*SUMIFS(Calculations!$E$3:$E$53,Calculations!$A$3:$A$53,$B1245)</f>
        <v/>
      </c>
      <c r="L1245" s="31">
        <f>L519/SUMIFS(L$3:L$722,$B$3:$B$722,$B1245)*SUMIFS(Calculations!$E$3:$E$53,Calculations!$A$3:$A$53,$B1245)</f>
        <v/>
      </c>
      <c r="M1245" s="31">
        <f>M519/SUMIFS(M$3:M$722,$B$3:$B$722,$B1245)*SUMIFS(Calculations!$E$3:$E$53,Calculations!$A$3:$A$53,$B1245)</f>
        <v/>
      </c>
      <c r="N1245" s="31">
        <f>N519/SUMIFS(N$3:N$722,$B$3:$B$722,$B1245)*SUMIFS(Calculations!$E$3:$E$53,Calculations!$A$3:$A$53,$B1245)</f>
        <v/>
      </c>
      <c r="O1245" s="31">
        <f>O519/SUMIFS(O$3:O$722,$B$3:$B$722,$B1245)*SUMIFS(Calculations!$E$3:$E$53,Calculations!$A$3:$A$53,$B1245)</f>
        <v/>
      </c>
      <c r="P1245" s="31">
        <f>P519/SUMIFS(P$3:P$722,$B$3:$B$722,$B1245)*SUMIFS(Calculations!$E$3:$E$53,Calculations!$A$3:$A$53,$B1245)</f>
        <v/>
      </c>
      <c r="Q1245" s="31">
        <f>Q519/SUMIFS(Q$3:Q$722,$B$3:$B$722,$B1245)*SUMIFS(Calculations!$E$3:$E$53,Calculations!$A$3:$A$53,$B1245)</f>
        <v/>
      </c>
      <c r="R1245" s="31">
        <f>R519/SUMIFS(R$3:R$722,$B$3:$B$722,$B1245)*SUMIFS(Calculations!$E$3:$E$53,Calculations!$A$3:$A$53,$B1245)</f>
        <v/>
      </c>
    </row>
    <row r="1246" ht="15.75" customHeight="1">
      <c r="B1246" s="31" t="inlineStr">
        <is>
          <t>OR</t>
        </is>
      </c>
      <c r="C1246" s="31" t="inlineStr">
        <is>
          <t>Generation</t>
        </is>
      </c>
      <c r="D1246" s="31" t="inlineStr">
        <is>
          <t>NG-CC</t>
        </is>
      </c>
      <c r="E1246" s="31">
        <f>LOOKUP(D1246,$U$2:$V$15,$V$2:$V$15)</f>
        <v/>
      </c>
      <c r="F1246" s="31">
        <f>F520/SUMIFS(F$3:F$722,$B$3:$B$722,$B1246)*SUMIFS(Calculations!$E$3:$E$53,Calculations!$A$3:$A$53,$B1246)</f>
        <v/>
      </c>
      <c r="G1246" s="31">
        <f>G520/SUMIFS(G$3:G$722,$B$3:$B$722,$B1246)*SUMIFS(Calculations!$E$3:$E$53,Calculations!$A$3:$A$53,$B1246)</f>
        <v/>
      </c>
      <c r="H1246" s="31">
        <f>H520/SUMIFS(H$3:H$722,$B$3:$B$722,$B1246)*SUMIFS(Calculations!$E$3:$E$53,Calculations!$A$3:$A$53,$B1246)</f>
        <v/>
      </c>
      <c r="I1246" s="31">
        <f>I520/SUMIFS(I$3:I$722,$B$3:$B$722,$B1246)*SUMIFS(Calculations!$E$3:$E$53,Calculations!$A$3:$A$53,$B1246)</f>
        <v/>
      </c>
      <c r="J1246" s="31">
        <f>J520/SUMIFS(J$3:J$722,$B$3:$B$722,$B1246)*SUMIFS(Calculations!$E$3:$E$53,Calculations!$A$3:$A$53,$B1246)</f>
        <v/>
      </c>
      <c r="K1246" s="31">
        <f>K520/SUMIFS(K$3:K$722,$B$3:$B$722,$B1246)*SUMIFS(Calculations!$E$3:$E$53,Calculations!$A$3:$A$53,$B1246)</f>
        <v/>
      </c>
      <c r="L1246" s="31">
        <f>L520/SUMIFS(L$3:L$722,$B$3:$B$722,$B1246)*SUMIFS(Calculations!$E$3:$E$53,Calculations!$A$3:$A$53,$B1246)</f>
        <v/>
      </c>
      <c r="M1246" s="31">
        <f>M520/SUMIFS(M$3:M$722,$B$3:$B$722,$B1246)*SUMIFS(Calculations!$E$3:$E$53,Calculations!$A$3:$A$53,$B1246)</f>
        <v/>
      </c>
      <c r="N1246" s="31">
        <f>N520/SUMIFS(N$3:N$722,$B$3:$B$722,$B1246)*SUMIFS(Calculations!$E$3:$E$53,Calculations!$A$3:$A$53,$B1246)</f>
        <v/>
      </c>
      <c r="O1246" s="31">
        <f>O520/SUMIFS(O$3:O$722,$B$3:$B$722,$B1246)*SUMIFS(Calculations!$E$3:$E$53,Calculations!$A$3:$A$53,$B1246)</f>
        <v/>
      </c>
      <c r="P1246" s="31">
        <f>P520/SUMIFS(P$3:P$722,$B$3:$B$722,$B1246)*SUMIFS(Calculations!$E$3:$E$53,Calculations!$A$3:$A$53,$B1246)</f>
        <v/>
      </c>
      <c r="Q1246" s="31">
        <f>Q520/SUMIFS(Q$3:Q$722,$B$3:$B$722,$B1246)*SUMIFS(Calculations!$E$3:$E$53,Calculations!$A$3:$A$53,$B1246)</f>
        <v/>
      </c>
      <c r="R1246" s="31">
        <f>R520/SUMIFS(R$3:R$722,$B$3:$B$722,$B1246)*SUMIFS(Calculations!$E$3:$E$53,Calculations!$A$3:$A$53,$B1246)</f>
        <v/>
      </c>
    </row>
    <row r="1247" ht="15.75" customHeight="1">
      <c r="B1247" s="31" t="inlineStr">
        <is>
          <t>OR</t>
        </is>
      </c>
      <c r="C1247" s="31" t="inlineStr">
        <is>
          <t>Generation</t>
        </is>
      </c>
      <c r="D1247" s="31" t="inlineStr">
        <is>
          <t>NG-CT</t>
        </is>
      </c>
      <c r="E1247" s="31">
        <f>LOOKUP(D1247,$U$2:$V$15,$V$2:$V$15)</f>
        <v/>
      </c>
      <c r="F1247" s="31">
        <f>F521/SUMIFS(F$3:F$722,$B$3:$B$722,$B1247)*SUMIFS(Calculations!$E$3:$E$53,Calculations!$A$3:$A$53,$B1247)</f>
        <v/>
      </c>
      <c r="G1247" s="31">
        <f>G521/SUMIFS(G$3:G$722,$B$3:$B$722,$B1247)*SUMIFS(Calculations!$E$3:$E$53,Calculations!$A$3:$A$53,$B1247)</f>
        <v/>
      </c>
      <c r="H1247" s="31">
        <f>H521/SUMIFS(H$3:H$722,$B$3:$B$722,$B1247)*SUMIFS(Calculations!$E$3:$E$53,Calculations!$A$3:$A$53,$B1247)</f>
        <v/>
      </c>
      <c r="I1247" s="31">
        <f>I521/SUMIFS(I$3:I$722,$B$3:$B$722,$B1247)*SUMIFS(Calculations!$E$3:$E$53,Calculations!$A$3:$A$53,$B1247)</f>
        <v/>
      </c>
      <c r="J1247" s="31">
        <f>J521/SUMIFS(J$3:J$722,$B$3:$B$722,$B1247)*SUMIFS(Calculations!$E$3:$E$53,Calculations!$A$3:$A$53,$B1247)</f>
        <v/>
      </c>
      <c r="K1247" s="31">
        <f>K521/SUMIFS(K$3:K$722,$B$3:$B$722,$B1247)*SUMIFS(Calculations!$E$3:$E$53,Calculations!$A$3:$A$53,$B1247)</f>
        <v/>
      </c>
      <c r="L1247" s="31">
        <f>L521/SUMIFS(L$3:L$722,$B$3:$B$722,$B1247)*SUMIFS(Calculations!$E$3:$E$53,Calculations!$A$3:$A$53,$B1247)</f>
        <v/>
      </c>
      <c r="M1247" s="31">
        <f>M521/SUMIFS(M$3:M$722,$B$3:$B$722,$B1247)*SUMIFS(Calculations!$E$3:$E$53,Calculations!$A$3:$A$53,$B1247)</f>
        <v/>
      </c>
      <c r="N1247" s="31">
        <f>N521/SUMIFS(N$3:N$722,$B$3:$B$722,$B1247)*SUMIFS(Calculations!$E$3:$E$53,Calculations!$A$3:$A$53,$B1247)</f>
        <v/>
      </c>
      <c r="O1247" s="31">
        <f>O521/SUMIFS(O$3:O$722,$B$3:$B$722,$B1247)*SUMIFS(Calculations!$E$3:$E$53,Calculations!$A$3:$A$53,$B1247)</f>
        <v/>
      </c>
      <c r="P1247" s="31">
        <f>P521/SUMIFS(P$3:P$722,$B$3:$B$722,$B1247)*SUMIFS(Calculations!$E$3:$E$53,Calculations!$A$3:$A$53,$B1247)</f>
        <v/>
      </c>
      <c r="Q1247" s="31">
        <f>Q521/SUMIFS(Q$3:Q$722,$B$3:$B$722,$B1247)*SUMIFS(Calculations!$E$3:$E$53,Calculations!$A$3:$A$53,$B1247)</f>
        <v/>
      </c>
      <c r="R1247" s="31">
        <f>R521/SUMIFS(R$3:R$722,$B$3:$B$722,$B1247)*SUMIFS(Calculations!$E$3:$E$53,Calculations!$A$3:$A$53,$B1247)</f>
        <v/>
      </c>
    </row>
    <row r="1248" ht="15.75" customHeight="1">
      <c r="B1248" s="31" t="inlineStr">
        <is>
          <t>OR</t>
        </is>
      </c>
      <c r="C1248" s="31" t="inlineStr">
        <is>
          <t>Generation</t>
        </is>
      </c>
      <c r="D1248" s="31" t="inlineStr">
        <is>
          <t>Nuclear</t>
        </is>
      </c>
      <c r="E1248" s="31">
        <f>LOOKUP(D1248,$U$2:$V$15,$V$2:$V$15)</f>
        <v/>
      </c>
      <c r="F1248" s="31">
        <f>F522/SUMIFS(F$3:F$722,$B$3:$B$722,$B1248)*SUMIFS(Calculations!$E$3:$E$53,Calculations!$A$3:$A$53,$B1248)</f>
        <v/>
      </c>
      <c r="G1248" s="31">
        <f>G522/SUMIFS(G$3:G$722,$B$3:$B$722,$B1248)*SUMIFS(Calculations!$E$3:$E$53,Calculations!$A$3:$A$53,$B1248)</f>
        <v/>
      </c>
      <c r="H1248" s="31">
        <f>H522/SUMIFS(H$3:H$722,$B$3:$B$722,$B1248)*SUMIFS(Calculations!$E$3:$E$53,Calculations!$A$3:$A$53,$B1248)</f>
        <v/>
      </c>
      <c r="I1248" s="31">
        <f>I522/SUMIFS(I$3:I$722,$B$3:$B$722,$B1248)*SUMIFS(Calculations!$E$3:$E$53,Calculations!$A$3:$A$53,$B1248)</f>
        <v/>
      </c>
      <c r="J1248" s="31">
        <f>J522/SUMIFS(J$3:J$722,$B$3:$B$722,$B1248)*SUMIFS(Calculations!$E$3:$E$53,Calculations!$A$3:$A$53,$B1248)</f>
        <v/>
      </c>
      <c r="K1248" s="31">
        <f>K522/SUMIFS(K$3:K$722,$B$3:$B$722,$B1248)*SUMIFS(Calculations!$E$3:$E$53,Calculations!$A$3:$A$53,$B1248)</f>
        <v/>
      </c>
      <c r="L1248" s="31">
        <f>L522/SUMIFS(L$3:L$722,$B$3:$B$722,$B1248)*SUMIFS(Calculations!$E$3:$E$53,Calculations!$A$3:$A$53,$B1248)</f>
        <v/>
      </c>
      <c r="M1248" s="31">
        <f>M522/SUMIFS(M$3:M$722,$B$3:$B$722,$B1248)*SUMIFS(Calculations!$E$3:$E$53,Calculations!$A$3:$A$53,$B1248)</f>
        <v/>
      </c>
      <c r="N1248" s="31">
        <f>N522/SUMIFS(N$3:N$722,$B$3:$B$722,$B1248)*SUMIFS(Calculations!$E$3:$E$53,Calculations!$A$3:$A$53,$B1248)</f>
        <v/>
      </c>
      <c r="O1248" s="31">
        <f>O522/SUMIFS(O$3:O$722,$B$3:$B$722,$B1248)*SUMIFS(Calculations!$E$3:$E$53,Calculations!$A$3:$A$53,$B1248)</f>
        <v/>
      </c>
      <c r="P1248" s="31">
        <f>P522/SUMIFS(P$3:P$722,$B$3:$B$722,$B1248)*SUMIFS(Calculations!$E$3:$E$53,Calculations!$A$3:$A$53,$B1248)</f>
        <v/>
      </c>
      <c r="Q1248" s="31">
        <f>Q522/SUMIFS(Q$3:Q$722,$B$3:$B$722,$B1248)*SUMIFS(Calculations!$E$3:$E$53,Calculations!$A$3:$A$53,$B1248)</f>
        <v/>
      </c>
      <c r="R1248" s="31">
        <f>R522/SUMIFS(R$3:R$722,$B$3:$B$722,$B1248)*SUMIFS(Calculations!$E$3:$E$53,Calculations!$A$3:$A$53,$B1248)</f>
        <v/>
      </c>
    </row>
    <row r="1249" ht="15.75" customHeight="1">
      <c r="B1249" s="31" t="inlineStr">
        <is>
          <t>OR</t>
        </is>
      </c>
      <c r="C1249" s="31" t="inlineStr">
        <is>
          <t>Generation</t>
        </is>
      </c>
      <c r="D1249" s="31" t="inlineStr">
        <is>
          <t>Offshore Wind</t>
        </is>
      </c>
      <c r="E1249" s="31">
        <f>LOOKUP(D1249,$U$2:$V$15,$V$2:$V$15)</f>
        <v/>
      </c>
      <c r="F1249" s="31">
        <f>F523/SUMIFS(F$3:F$722,$B$3:$B$722,$B1249)*SUMIFS(Calculations!$E$3:$E$53,Calculations!$A$3:$A$53,$B1249)</f>
        <v/>
      </c>
      <c r="G1249" s="31">
        <f>G523/SUMIFS(G$3:G$722,$B$3:$B$722,$B1249)*SUMIFS(Calculations!$E$3:$E$53,Calculations!$A$3:$A$53,$B1249)</f>
        <v/>
      </c>
      <c r="H1249" s="31">
        <f>H523/SUMIFS(H$3:H$722,$B$3:$B$722,$B1249)*SUMIFS(Calculations!$E$3:$E$53,Calculations!$A$3:$A$53,$B1249)</f>
        <v/>
      </c>
      <c r="I1249" s="31">
        <f>I523/SUMIFS(I$3:I$722,$B$3:$B$722,$B1249)*SUMIFS(Calculations!$E$3:$E$53,Calculations!$A$3:$A$53,$B1249)</f>
        <v/>
      </c>
      <c r="J1249" s="31">
        <f>J523/SUMIFS(J$3:J$722,$B$3:$B$722,$B1249)*SUMIFS(Calculations!$E$3:$E$53,Calculations!$A$3:$A$53,$B1249)</f>
        <v/>
      </c>
      <c r="K1249" s="31">
        <f>K523/SUMIFS(K$3:K$722,$B$3:$B$722,$B1249)*SUMIFS(Calculations!$E$3:$E$53,Calculations!$A$3:$A$53,$B1249)</f>
        <v/>
      </c>
      <c r="L1249" s="31">
        <f>L523/SUMIFS(L$3:L$722,$B$3:$B$722,$B1249)*SUMIFS(Calculations!$E$3:$E$53,Calculations!$A$3:$A$53,$B1249)</f>
        <v/>
      </c>
      <c r="M1249" s="31">
        <f>M523/SUMIFS(M$3:M$722,$B$3:$B$722,$B1249)*SUMIFS(Calculations!$E$3:$E$53,Calculations!$A$3:$A$53,$B1249)</f>
        <v/>
      </c>
      <c r="N1249" s="31">
        <f>N523/SUMIFS(N$3:N$722,$B$3:$B$722,$B1249)*SUMIFS(Calculations!$E$3:$E$53,Calculations!$A$3:$A$53,$B1249)</f>
        <v/>
      </c>
      <c r="O1249" s="31">
        <f>O523/SUMIFS(O$3:O$722,$B$3:$B$722,$B1249)*SUMIFS(Calculations!$E$3:$E$53,Calculations!$A$3:$A$53,$B1249)</f>
        <v/>
      </c>
      <c r="P1249" s="31">
        <f>P523/SUMIFS(P$3:P$722,$B$3:$B$722,$B1249)*SUMIFS(Calculations!$E$3:$E$53,Calculations!$A$3:$A$53,$B1249)</f>
        <v/>
      </c>
      <c r="Q1249" s="31">
        <f>Q523/SUMIFS(Q$3:Q$722,$B$3:$B$722,$B1249)*SUMIFS(Calculations!$E$3:$E$53,Calculations!$A$3:$A$53,$B1249)</f>
        <v/>
      </c>
      <c r="R1249" s="31">
        <f>R523/SUMIFS(R$3:R$722,$B$3:$B$722,$B1249)*SUMIFS(Calculations!$E$3:$E$53,Calculations!$A$3:$A$53,$B1249)</f>
        <v/>
      </c>
    </row>
    <row r="1250" ht="15.75" customHeight="1">
      <c r="B1250" s="31" t="inlineStr">
        <is>
          <t>OR</t>
        </is>
      </c>
      <c r="C1250" s="31" t="inlineStr">
        <is>
          <t>Generation</t>
        </is>
      </c>
      <c r="D1250" s="31" t="inlineStr">
        <is>
          <t>Oil-Gas-Steam</t>
        </is>
      </c>
      <c r="E1250" s="31">
        <f>LOOKUP(D1250,$U$2:$V$15,$V$2:$V$15)</f>
        <v/>
      </c>
      <c r="F1250" s="31">
        <f>F524/SUMIFS(F$3:F$722,$B$3:$B$722,$B1250)*SUMIFS(Calculations!$E$3:$E$53,Calculations!$A$3:$A$53,$B1250)</f>
        <v/>
      </c>
      <c r="G1250" s="31">
        <f>G524/SUMIFS(G$3:G$722,$B$3:$B$722,$B1250)*SUMIFS(Calculations!$E$3:$E$53,Calculations!$A$3:$A$53,$B1250)</f>
        <v/>
      </c>
      <c r="H1250" s="31">
        <f>H524/SUMIFS(H$3:H$722,$B$3:$B$722,$B1250)*SUMIFS(Calculations!$E$3:$E$53,Calculations!$A$3:$A$53,$B1250)</f>
        <v/>
      </c>
      <c r="I1250" s="31">
        <f>I524/SUMIFS(I$3:I$722,$B$3:$B$722,$B1250)*SUMIFS(Calculations!$E$3:$E$53,Calculations!$A$3:$A$53,$B1250)</f>
        <v/>
      </c>
      <c r="J1250" s="31">
        <f>J524/SUMIFS(J$3:J$722,$B$3:$B$722,$B1250)*SUMIFS(Calculations!$E$3:$E$53,Calculations!$A$3:$A$53,$B1250)</f>
        <v/>
      </c>
      <c r="K1250" s="31">
        <f>K524/SUMIFS(K$3:K$722,$B$3:$B$722,$B1250)*SUMIFS(Calculations!$E$3:$E$53,Calculations!$A$3:$A$53,$B1250)</f>
        <v/>
      </c>
      <c r="L1250" s="31">
        <f>L524/SUMIFS(L$3:L$722,$B$3:$B$722,$B1250)*SUMIFS(Calculations!$E$3:$E$53,Calculations!$A$3:$A$53,$B1250)</f>
        <v/>
      </c>
      <c r="M1250" s="31">
        <f>M524/SUMIFS(M$3:M$722,$B$3:$B$722,$B1250)*SUMIFS(Calculations!$E$3:$E$53,Calculations!$A$3:$A$53,$B1250)</f>
        <v/>
      </c>
      <c r="N1250" s="31">
        <f>N524/SUMIFS(N$3:N$722,$B$3:$B$722,$B1250)*SUMIFS(Calculations!$E$3:$E$53,Calculations!$A$3:$A$53,$B1250)</f>
        <v/>
      </c>
      <c r="O1250" s="31">
        <f>O524/SUMIFS(O$3:O$722,$B$3:$B$722,$B1250)*SUMIFS(Calculations!$E$3:$E$53,Calculations!$A$3:$A$53,$B1250)</f>
        <v/>
      </c>
      <c r="P1250" s="31">
        <f>P524/SUMIFS(P$3:P$722,$B$3:$B$722,$B1250)*SUMIFS(Calculations!$E$3:$E$53,Calculations!$A$3:$A$53,$B1250)</f>
        <v/>
      </c>
      <c r="Q1250" s="31">
        <f>Q524/SUMIFS(Q$3:Q$722,$B$3:$B$722,$B1250)*SUMIFS(Calculations!$E$3:$E$53,Calculations!$A$3:$A$53,$B1250)</f>
        <v/>
      </c>
      <c r="R1250" s="31">
        <f>R524/SUMIFS(R$3:R$722,$B$3:$B$722,$B1250)*SUMIFS(Calculations!$E$3:$E$53,Calculations!$A$3:$A$53,$B1250)</f>
        <v/>
      </c>
    </row>
    <row r="1251" ht="15.75" customHeight="1">
      <c r="B1251" s="31" t="inlineStr">
        <is>
          <t>OR</t>
        </is>
      </c>
      <c r="C1251" s="31" t="inlineStr">
        <is>
          <t>Generation</t>
        </is>
      </c>
      <c r="D1251" s="31" t="inlineStr">
        <is>
          <t>Rooftop PV</t>
        </is>
      </c>
      <c r="E1251" s="31">
        <f>LOOKUP(D1251,$U$2:$V$15,$V$2:$V$15)</f>
        <v/>
      </c>
      <c r="F1251" s="31">
        <f>F525/SUMIFS(F$3:F$722,$B$3:$B$722,$B1251)*SUMIFS(Calculations!$E$3:$E$53,Calculations!$A$3:$A$53,$B1251)</f>
        <v/>
      </c>
      <c r="G1251" s="31">
        <f>G525/SUMIFS(G$3:G$722,$B$3:$B$722,$B1251)*SUMIFS(Calculations!$E$3:$E$53,Calculations!$A$3:$A$53,$B1251)</f>
        <v/>
      </c>
      <c r="H1251" s="31">
        <f>H525/SUMIFS(H$3:H$722,$B$3:$B$722,$B1251)*SUMIFS(Calculations!$E$3:$E$53,Calculations!$A$3:$A$53,$B1251)</f>
        <v/>
      </c>
      <c r="I1251" s="31">
        <f>I525/SUMIFS(I$3:I$722,$B$3:$B$722,$B1251)*SUMIFS(Calculations!$E$3:$E$53,Calculations!$A$3:$A$53,$B1251)</f>
        <v/>
      </c>
      <c r="J1251" s="31">
        <f>J525/SUMIFS(J$3:J$722,$B$3:$B$722,$B1251)*SUMIFS(Calculations!$E$3:$E$53,Calculations!$A$3:$A$53,$B1251)</f>
        <v/>
      </c>
      <c r="K1251" s="31">
        <f>K525/SUMIFS(K$3:K$722,$B$3:$B$722,$B1251)*SUMIFS(Calculations!$E$3:$E$53,Calculations!$A$3:$A$53,$B1251)</f>
        <v/>
      </c>
      <c r="L1251" s="31">
        <f>L525/SUMIFS(L$3:L$722,$B$3:$B$722,$B1251)*SUMIFS(Calculations!$E$3:$E$53,Calculations!$A$3:$A$53,$B1251)</f>
        <v/>
      </c>
      <c r="M1251" s="31">
        <f>M525/SUMIFS(M$3:M$722,$B$3:$B$722,$B1251)*SUMIFS(Calculations!$E$3:$E$53,Calculations!$A$3:$A$53,$B1251)</f>
        <v/>
      </c>
      <c r="N1251" s="31">
        <f>N525/SUMIFS(N$3:N$722,$B$3:$B$722,$B1251)*SUMIFS(Calculations!$E$3:$E$53,Calculations!$A$3:$A$53,$B1251)</f>
        <v/>
      </c>
      <c r="O1251" s="31">
        <f>O525/SUMIFS(O$3:O$722,$B$3:$B$722,$B1251)*SUMIFS(Calculations!$E$3:$E$53,Calculations!$A$3:$A$53,$B1251)</f>
        <v/>
      </c>
      <c r="P1251" s="31">
        <f>P525/SUMIFS(P$3:P$722,$B$3:$B$722,$B1251)*SUMIFS(Calculations!$E$3:$E$53,Calculations!$A$3:$A$53,$B1251)</f>
        <v/>
      </c>
      <c r="Q1251" s="31">
        <f>Q525/SUMIFS(Q$3:Q$722,$B$3:$B$722,$B1251)*SUMIFS(Calculations!$E$3:$E$53,Calculations!$A$3:$A$53,$B1251)</f>
        <v/>
      </c>
      <c r="R1251" s="31">
        <f>R525/SUMIFS(R$3:R$722,$B$3:$B$722,$B1251)*SUMIFS(Calculations!$E$3:$E$53,Calculations!$A$3:$A$53,$B1251)</f>
        <v/>
      </c>
    </row>
    <row r="1252" ht="15.75" customHeight="1">
      <c r="B1252" s="31" t="inlineStr">
        <is>
          <t>OR</t>
        </is>
      </c>
      <c r="C1252" s="31" t="inlineStr">
        <is>
          <t>Generation</t>
        </is>
      </c>
      <c r="D1252" s="31" t="inlineStr">
        <is>
          <t>Storage</t>
        </is>
      </c>
      <c r="E1252" s="31">
        <f>LOOKUP(D1252,$U$2:$V$15,$V$2:$V$15)</f>
        <v/>
      </c>
      <c r="F1252" s="31">
        <f>F526/SUMIFS(F$3:F$722,$B$3:$B$722,$B1252)*SUMIFS(Calculations!$E$3:$E$53,Calculations!$A$3:$A$53,$B1252)</f>
        <v/>
      </c>
      <c r="G1252" s="31">
        <f>G526/SUMIFS(G$3:G$722,$B$3:$B$722,$B1252)*SUMIFS(Calculations!$E$3:$E$53,Calculations!$A$3:$A$53,$B1252)</f>
        <v/>
      </c>
      <c r="H1252" s="31">
        <f>H526/SUMIFS(H$3:H$722,$B$3:$B$722,$B1252)*SUMIFS(Calculations!$E$3:$E$53,Calculations!$A$3:$A$53,$B1252)</f>
        <v/>
      </c>
      <c r="I1252" s="31">
        <f>I526/SUMIFS(I$3:I$722,$B$3:$B$722,$B1252)*SUMIFS(Calculations!$E$3:$E$53,Calculations!$A$3:$A$53,$B1252)</f>
        <v/>
      </c>
      <c r="J1252" s="31">
        <f>J526/SUMIFS(J$3:J$722,$B$3:$B$722,$B1252)*SUMIFS(Calculations!$E$3:$E$53,Calculations!$A$3:$A$53,$B1252)</f>
        <v/>
      </c>
      <c r="K1252" s="31">
        <f>K526/SUMIFS(K$3:K$722,$B$3:$B$722,$B1252)*SUMIFS(Calculations!$E$3:$E$53,Calculations!$A$3:$A$53,$B1252)</f>
        <v/>
      </c>
      <c r="L1252" s="31">
        <f>L526/SUMIFS(L$3:L$722,$B$3:$B$722,$B1252)*SUMIFS(Calculations!$E$3:$E$53,Calculations!$A$3:$A$53,$B1252)</f>
        <v/>
      </c>
      <c r="M1252" s="31">
        <f>M526/SUMIFS(M$3:M$722,$B$3:$B$722,$B1252)*SUMIFS(Calculations!$E$3:$E$53,Calculations!$A$3:$A$53,$B1252)</f>
        <v/>
      </c>
      <c r="N1252" s="31">
        <f>N526/SUMIFS(N$3:N$722,$B$3:$B$722,$B1252)*SUMIFS(Calculations!$E$3:$E$53,Calculations!$A$3:$A$53,$B1252)</f>
        <v/>
      </c>
      <c r="O1252" s="31">
        <f>O526/SUMIFS(O$3:O$722,$B$3:$B$722,$B1252)*SUMIFS(Calculations!$E$3:$E$53,Calculations!$A$3:$A$53,$B1252)</f>
        <v/>
      </c>
      <c r="P1252" s="31">
        <f>P526/SUMIFS(P$3:P$722,$B$3:$B$722,$B1252)*SUMIFS(Calculations!$E$3:$E$53,Calculations!$A$3:$A$53,$B1252)</f>
        <v/>
      </c>
      <c r="Q1252" s="31">
        <f>Q526/SUMIFS(Q$3:Q$722,$B$3:$B$722,$B1252)*SUMIFS(Calculations!$E$3:$E$53,Calculations!$A$3:$A$53,$B1252)</f>
        <v/>
      </c>
      <c r="R1252" s="31">
        <f>R526/SUMIFS(R$3:R$722,$B$3:$B$722,$B1252)*SUMIFS(Calculations!$E$3:$E$53,Calculations!$A$3:$A$53,$B1252)</f>
        <v/>
      </c>
    </row>
    <row r="1253" ht="15.75" customHeight="1">
      <c r="B1253" s="31" t="inlineStr">
        <is>
          <t>OR</t>
        </is>
      </c>
      <c r="C1253" s="31" t="inlineStr">
        <is>
          <t>Generation</t>
        </is>
      </c>
      <c r="D1253" s="31" t="inlineStr">
        <is>
          <t>Utility PV</t>
        </is>
      </c>
      <c r="E1253" s="31">
        <f>LOOKUP(D1253,$U$2:$V$15,$V$2:$V$15)</f>
        <v/>
      </c>
      <c r="F1253" s="31">
        <f>F527/SUMIFS(F$3:F$722,$B$3:$B$722,$B1253)*SUMIFS(Calculations!$E$3:$E$53,Calculations!$A$3:$A$53,$B1253)</f>
        <v/>
      </c>
      <c r="G1253" s="31">
        <f>G527/SUMIFS(G$3:G$722,$B$3:$B$722,$B1253)*SUMIFS(Calculations!$E$3:$E$53,Calculations!$A$3:$A$53,$B1253)</f>
        <v/>
      </c>
      <c r="H1253" s="31">
        <f>H527/SUMIFS(H$3:H$722,$B$3:$B$722,$B1253)*SUMIFS(Calculations!$E$3:$E$53,Calculations!$A$3:$A$53,$B1253)</f>
        <v/>
      </c>
      <c r="I1253" s="31">
        <f>I527/SUMIFS(I$3:I$722,$B$3:$B$722,$B1253)*SUMIFS(Calculations!$E$3:$E$53,Calculations!$A$3:$A$53,$B1253)</f>
        <v/>
      </c>
      <c r="J1253" s="31">
        <f>J527/SUMIFS(J$3:J$722,$B$3:$B$722,$B1253)*SUMIFS(Calculations!$E$3:$E$53,Calculations!$A$3:$A$53,$B1253)</f>
        <v/>
      </c>
      <c r="K1253" s="31">
        <f>K527/SUMIFS(K$3:K$722,$B$3:$B$722,$B1253)*SUMIFS(Calculations!$E$3:$E$53,Calculations!$A$3:$A$53,$B1253)</f>
        <v/>
      </c>
      <c r="L1253" s="31">
        <f>L527/SUMIFS(L$3:L$722,$B$3:$B$722,$B1253)*SUMIFS(Calculations!$E$3:$E$53,Calculations!$A$3:$A$53,$B1253)</f>
        <v/>
      </c>
      <c r="M1253" s="31">
        <f>M527/SUMIFS(M$3:M$722,$B$3:$B$722,$B1253)*SUMIFS(Calculations!$E$3:$E$53,Calculations!$A$3:$A$53,$B1253)</f>
        <v/>
      </c>
      <c r="N1253" s="31">
        <f>N527/SUMIFS(N$3:N$722,$B$3:$B$722,$B1253)*SUMIFS(Calculations!$E$3:$E$53,Calculations!$A$3:$A$53,$B1253)</f>
        <v/>
      </c>
      <c r="O1253" s="31">
        <f>O527/SUMIFS(O$3:O$722,$B$3:$B$722,$B1253)*SUMIFS(Calculations!$E$3:$E$53,Calculations!$A$3:$A$53,$B1253)</f>
        <v/>
      </c>
      <c r="P1253" s="31">
        <f>P527/SUMIFS(P$3:P$722,$B$3:$B$722,$B1253)*SUMIFS(Calculations!$E$3:$E$53,Calculations!$A$3:$A$53,$B1253)</f>
        <v/>
      </c>
      <c r="Q1253" s="31">
        <f>Q527/SUMIFS(Q$3:Q$722,$B$3:$B$722,$B1253)*SUMIFS(Calculations!$E$3:$E$53,Calculations!$A$3:$A$53,$B1253)</f>
        <v/>
      </c>
      <c r="R1253" s="31">
        <f>R527/SUMIFS(R$3:R$722,$B$3:$B$722,$B1253)*SUMIFS(Calculations!$E$3:$E$53,Calculations!$A$3:$A$53,$B1253)</f>
        <v/>
      </c>
    </row>
    <row r="1254" ht="15.75" customHeight="1">
      <c r="B1254" s="31" t="inlineStr">
        <is>
          <t>PA</t>
        </is>
      </c>
      <c r="C1254" s="31" t="inlineStr">
        <is>
          <t>Generation</t>
        </is>
      </c>
      <c r="D1254" s="31" t="inlineStr">
        <is>
          <t>Biopower</t>
        </is>
      </c>
      <c r="E1254" s="31">
        <f>LOOKUP(D1254,$U$2:$V$15,$V$2:$V$15)</f>
        <v/>
      </c>
      <c r="F1254" s="31">
        <f>F528/SUMIFS(F$3:F$722,$B$3:$B$722,$B1254)*SUMIFS(Calculations!$E$3:$E$53,Calculations!$A$3:$A$53,$B1254)</f>
        <v/>
      </c>
      <c r="G1254" s="31">
        <f>G528/SUMIFS(G$3:G$722,$B$3:$B$722,$B1254)*SUMIFS(Calculations!$E$3:$E$53,Calculations!$A$3:$A$53,$B1254)</f>
        <v/>
      </c>
      <c r="H1254" s="31">
        <f>H528/SUMIFS(H$3:H$722,$B$3:$B$722,$B1254)*SUMIFS(Calculations!$E$3:$E$53,Calculations!$A$3:$A$53,$B1254)</f>
        <v/>
      </c>
      <c r="I1254" s="31">
        <f>I528/SUMIFS(I$3:I$722,$B$3:$B$722,$B1254)*SUMIFS(Calculations!$E$3:$E$53,Calculations!$A$3:$A$53,$B1254)</f>
        <v/>
      </c>
      <c r="J1254" s="31">
        <f>J528/SUMIFS(J$3:J$722,$B$3:$B$722,$B1254)*SUMIFS(Calculations!$E$3:$E$53,Calculations!$A$3:$A$53,$B1254)</f>
        <v/>
      </c>
      <c r="K1254" s="31">
        <f>K528/SUMIFS(K$3:K$722,$B$3:$B$722,$B1254)*SUMIFS(Calculations!$E$3:$E$53,Calculations!$A$3:$A$53,$B1254)</f>
        <v/>
      </c>
      <c r="L1254" s="31">
        <f>L528/SUMIFS(L$3:L$722,$B$3:$B$722,$B1254)*SUMIFS(Calculations!$E$3:$E$53,Calculations!$A$3:$A$53,$B1254)</f>
        <v/>
      </c>
      <c r="M1254" s="31">
        <f>M528/SUMIFS(M$3:M$722,$B$3:$B$722,$B1254)*SUMIFS(Calculations!$E$3:$E$53,Calculations!$A$3:$A$53,$B1254)</f>
        <v/>
      </c>
      <c r="N1254" s="31">
        <f>N528/SUMIFS(N$3:N$722,$B$3:$B$722,$B1254)*SUMIFS(Calculations!$E$3:$E$53,Calculations!$A$3:$A$53,$B1254)</f>
        <v/>
      </c>
      <c r="O1254" s="31">
        <f>O528/SUMIFS(O$3:O$722,$B$3:$B$722,$B1254)*SUMIFS(Calculations!$E$3:$E$53,Calculations!$A$3:$A$53,$B1254)</f>
        <v/>
      </c>
      <c r="P1254" s="31">
        <f>P528/SUMIFS(P$3:P$722,$B$3:$B$722,$B1254)*SUMIFS(Calculations!$E$3:$E$53,Calculations!$A$3:$A$53,$B1254)</f>
        <v/>
      </c>
      <c r="Q1254" s="31">
        <f>Q528/SUMIFS(Q$3:Q$722,$B$3:$B$722,$B1254)*SUMIFS(Calculations!$E$3:$E$53,Calculations!$A$3:$A$53,$B1254)</f>
        <v/>
      </c>
      <c r="R1254" s="31">
        <f>R528/SUMIFS(R$3:R$722,$B$3:$B$722,$B1254)*SUMIFS(Calculations!$E$3:$E$53,Calculations!$A$3:$A$53,$B1254)</f>
        <v/>
      </c>
    </row>
    <row r="1255" ht="15.75" customHeight="1">
      <c r="B1255" s="31" t="inlineStr">
        <is>
          <t>PA</t>
        </is>
      </c>
      <c r="C1255" s="31" t="inlineStr">
        <is>
          <t>Generation</t>
        </is>
      </c>
      <c r="D1255" s="31" t="inlineStr">
        <is>
          <t>Coal</t>
        </is>
      </c>
      <c r="E1255" s="31">
        <f>LOOKUP(D1255,$U$2:$V$15,$V$2:$V$15)</f>
        <v/>
      </c>
      <c r="F1255" s="31">
        <f>F529/SUMIFS(F$3:F$722,$B$3:$B$722,$B1255)*SUMIFS(Calculations!$E$3:$E$53,Calculations!$A$3:$A$53,$B1255)</f>
        <v/>
      </c>
      <c r="G1255" s="31">
        <f>G529/SUMIFS(G$3:G$722,$B$3:$B$722,$B1255)*SUMIFS(Calculations!$E$3:$E$53,Calculations!$A$3:$A$53,$B1255)</f>
        <v/>
      </c>
      <c r="H1255" s="31">
        <f>H529/SUMIFS(H$3:H$722,$B$3:$B$722,$B1255)*SUMIFS(Calculations!$E$3:$E$53,Calculations!$A$3:$A$53,$B1255)</f>
        <v/>
      </c>
      <c r="I1255" s="31">
        <f>I529/SUMIFS(I$3:I$722,$B$3:$B$722,$B1255)*SUMIFS(Calculations!$E$3:$E$53,Calculations!$A$3:$A$53,$B1255)</f>
        <v/>
      </c>
      <c r="J1255" s="31">
        <f>J529/SUMIFS(J$3:J$722,$B$3:$B$722,$B1255)*SUMIFS(Calculations!$E$3:$E$53,Calculations!$A$3:$A$53,$B1255)</f>
        <v/>
      </c>
      <c r="K1255" s="31">
        <f>K529/SUMIFS(K$3:K$722,$B$3:$B$722,$B1255)*SUMIFS(Calculations!$E$3:$E$53,Calculations!$A$3:$A$53,$B1255)</f>
        <v/>
      </c>
      <c r="L1255" s="31">
        <f>L529/SUMIFS(L$3:L$722,$B$3:$B$722,$B1255)*SUMIFS(Calculations!$E$3:$E$53,Calculations!$A$3:$A$53,$B1255)</f>
        <v/>
      </c>
      <c r="M1255" s="31">
        <f>M529/SUMIFS(M$3:M$722,$B$3:$B$722,$B1255)*SUMIFS(Calculations!$E$3:$E$53,Calculations!$A$3:$A$53,$B1255)</f>
        <v/>
      </c>
      <c r="N1255" s="31">
        <f>N529/SUMIFS(N$3:N$722,$B$3:$B$722,$B1255)*SUMIFS(Calculations!$E$3:$E$53,Calculations!$A$3:$A$53,$B1255)</f>
        <v/>
      </c>
      <c r="O1255" s="31">
        <f>O529/SUMIFS(O$3:O$722,$B$3:$B$722,$B1255)*SUMIFS(Calculations!$E$3:$E$53,Calculations!$A$3:$A$53,$B1255)</f>
        <v/>
      </c>
      <c r="P1255" s="31">
        <f>P529/SUMIFS(P$3:P$722,$B$3:$B$722,$B1255)*SUMIFS(Calculations!$E$3:$E$53,Calculations!$A$3:$A$53,$B1255)</f>
        <v/>
      </c>
      <c r="Q1255" s="31">
        <f>Q529/SUMIFS(Q$3:Q$722,$B$3:$B$722,$B1255)*SUMIFS(Calculations!$E$3:$E$53,Calculations!$A$3:$A$53,$B1255)</f>
        <v/>
      </c>
      <c r="R1255" s="31">
        <f>R529/SUMIFS(R$3:R$722,$B$3:$B$722,$B1255)*SUMIFS(Calculations!$E$3:$E$53,Calculations!$A$3:$A$53,$B1255)</f>
        <v/>
      </c>
    </row>
    <row r="1256" ht="15.75" customHeight="1">
      <c r="B1256" s="31" t="inlineStr">
        <is>
          <t>PA</t>
        </is>
      </c>
      <c r="C1256" s="31" t="inlineStr">
        <is>
          <t>Generation</t>
        </is>
      </c>
      <c r="D1256" s="31" t="inlineStr">
        <is>
          <t>CSP</t>
        </is>
      </c>
      <c r="E1256" s="31">
        <f>LOOKUP(D1256,$U$2:$V$15,$V$2:$V$15)</f>
        <v/>
      </c>
      <c r="F1256" s="31">
        <f>F530/SUMIFS(F$3:F$722,$B$3:$B$722,$B1256)*SUMIFS(Calculations!$E$3:$E$53,Calculations!$A$3:$A$53,$B1256)</f>
        <v/>
      </c>
      <c r="G1256" s="31">
        <f>G530/SUMIFS(G$3:G$722,$B$3:$B$722,$B1256)*SUMIFS(Calculations!$E$3:$E$53,Calculations!$A$3:$A$53,$B1256)</f>
        <v/>
      </c>
      <c r="H1256" s="31">
        <f>H530/SUMIFS(H$3:H$722,$B$3:$B$722,$B1256)*SUMIFS(Calculations!$E$3:$E$53,Calculations!$A$3:$A$53,$B1256)</f>
        <v/>
      </c>
      <c r="I1256" s="31">
        <f>I530/SUMIFS(I$3:I$722,$B$3:$B$722,$B1256)*SUMIFS(Calculations!$E$3:$E$53,Calculations!$A$3:$A$53,$B1256)</f>
        <v/>
      </c>
      <c r="J1256" s="31">
        <f>J530/SUMIFS(J$3:J$722,$B$3:$B$722,$B1256)*SUMIFS(Calculations!$E$3:$E$53,Calculations!$A$3:$A$53,$B1256)</f>
        <v/>
      </c>
      <c r="K1256" s="31">
        <f>K530/SUMIFS(K$3:K$722,$B$3:$B$722,$B1256)*SUMIFS(Calculations!$E$3:$E$53,Calculations!$A$3:$A$53,$B1256)</f>
        <v/>
      </c>
      <c r="L1256" s="31">
        <f>L530/SUMIFS(L$3:L$722,$B$3:$B$722,$B1256)*SUMIFS(Calculations!$E$3:$E$53,Calculations!$A$3:$A$53,$B1256)</f>
        <v/>
      </c>
      <c r="M1256" s="31">
        <f>M530/SUMIFS(M$3:M$722,$B$3:$B$722,$B1256)*SUMIFS(Calculations!$E$3:$E$53,Calculations!$A$3:$A$53,$B1256)</f>
        <v/>
      </c>
      <c r="N1256" s="31">
        <f>N530/SUMIFS(N$3:N$722,$B$3:$B$722,$B1256)*SUMIFS(Calculations!$E$3:$E$53,Calculations!$A$3:$A$53,$B1256)</f>
        <v/>
      </c>
      <c r="O1256" s="31">
        <f>O530/SUMIFS(O$3:O$722,$B$3:$B$722,$B1256)*SUMIFS(Calculations!$E$3:$E$53,Calculations!$A$3:$A$53,$B1256)</f>
        <v/>
      </c>
      <c r="P1256" s="31">
        <f>P530/SUMIFS(P$3:P$722,$B$3:$B$722,$B1256)*SUMIFS(Calculations!$E$3:$E$53,Calculations!$A$3:$A$53,$B1256)</f>
        <v/>
      </c>
      <c r="Q1256" s="31">
        <f>Q530/SUMIFS(Q$3:Q$722,$B$3:$B$722,$B1256)*SUMIFS(Calculations!$E$3:$E$53,Calculations!$A$3:$A$53,$B1256)</f>
        <v/>
      </c>
      <c r="R1256" s="31">
        <f>R530/SUMIFS(R$3:R$722,$B$3:$B$722,$B1256)*SUMIFS(Calculations!$E$3:$E$53,Calculations!$A$3:$A$53,$B1256)</f>
        <v/>
      </c>
    </row>
    <row r="1257" ht="15.75" customHeight="1">
      <c r="B1257" s="31" t="inlineStr">
        <is>
          <t>PA</t>
        </is>
      </c>
      <c r="C1257" s="31" t="inlineStr">
        <is>
          <t>Generation</t>
        </is>
      </c>
      <c r="D1257" s="31" t="inlineStr">
        <is>
          <t>Geothermal</t>
        </is>
      </c>
      <c r="E1257" s="31">
        <f>LOOKUP(D1257,$U$2:$V$15,$V$2:$V$15)</f>
        <v/>
      </c>
      <c r="F1257" s="31">
        <f>F531/SUMIFS(F$3:F$722,$B$3:$B$722,$B1257)*SUMIFS(Calculations!$E$3:$E$53,Calculations!$A$3:$A$53,$B1257)</f>
        <v/>
      </c>
      <c r="G1257" s="31">
        <f>G531/SUMIFS(G$3:G$722,$B$3:$B$722,$B1257)*SUMIFS(Calculations!$E$3:$E$53,Calculations!$A$3:$A$53,$B1257)</f>
        <v/>
      </c>
      <c r="H1257" s="31">
        <f>H531/SUMIFS(H$3:H$722,$B$3:$B$722,$B1257)*SUMIFS(Calculations!$E$3:$E$53,Calculations!$A$3:$A$53,$B1257)</f>
        <v/>
      </c>
      <c r="I1257" s="31">
        <f>I531/SUMIFS(I$3:I$722,$B$3:$B$722,$B1257)*SUMIFS(Calculations!$E$3:$E$53,Calculations!$A$3:$A$53,$B1257)</f>
        <v/>
      </c>
      <c r="J1257" s="31">
        <f>J531/SUMIFS(J$3:J$722,$B$3:$B$722,$B1257)*SUMIFS(Calculations!$E$3:$E$53,Calculations!$A$3:$A$53,$B1257)</f>
        <v/>
      </c>
      <c r="K1257" s="31">
        <f>K531/SUMIFS(K$3:K$722,$B$3:$B$722,$B1257)*SUMIFS(Calculations!$E$3:$E$53,Calculations!$A$3:$A$53,$B1257)</f>
        <v/>
      </c>
      <c r="L1257" s="31">
        <f>L531/SUMIFS(L$3:L$722,$B$3:$B$722,$B1257)*SUMIFS(Calculations!$E$3:$E$53,Calculations!$A$3:$A$53,$B1257)</f>
        <v/>
      </c>
      <c r="M1257" s="31">
        <f>M531/SUMIFS(M$3:M$722,$B$3:$B$722,$B1257)*SUMIFS(Calculations!$E$3:$E$53,Calculations!$A$3:$A$53,$B1257)</f>
        <v/>
      </c>
      <c r="N1257" s="31">
        <f>N531/SUMIFS(N$3:N$722,$B$3:$B$722,$B1257)*SUMIFS(Calculations!$E$3:$E$53,Calculations!$A$3:$A$53,$B1257)</f>
        <v/>
      </c>
      <c r="O1257" s="31">
        <f>O531/SUMIFS(O$3:O$722,$B$3:$B$722,$B1257)*SUMIFS(Calculations!$E$3:$E$53,Calculations!$A$3:$A$53,$B1257)</f>
        <v/>
      </c>
      <c r="P1257" s="31">
        <f>P531/SUMIFS(P$3:P$722,$B$3:$B$722,$B1257)*SUMIFS(Calculations!$E$3:$E$53,Calculations!$A$3:$A$53,$B1257)</f>
        <v/>
      </c>
      <c r="Q1257" s="31">
        <f>Q531/SUMIFS(Q$3:Q$722,$B$3:$B$722,$B1257)*SUMIFS(Calculations!$E$3:$E$53,Calculations!$A$3:$A$53,$B1257)</f>
        <v/>
      </c>
      <c r="R1257" s="31">
        <f>R531/SUMIFS(R$3:R$722,$B$3:$B$722,$B1257)*SUMIFS(Calculations!$E$3:$E$53,Calculations!$A$3:$A$53,$B1257)</f>
        <v/>
      </c>
    </row>
    <row r="1258" ht="15.75" customHeight="1">
      <c r="B1258" s="31" t="inlineStr">
        <is>
          <t>PA</t>
        </is>
      </c>
      <c r="C1258" s="31" t="inlineStr">
        <is>
          <t>Generation</t>
        </is>
      </c>
      <c r="D1258" s="31" t="inlineStr">
        <is>
          <t>Hydro</t>
        </is>
      </c>
      <c r="E1258" s="31">
        <f>LOOKUP(D1258,$U$2:$V$15,$V$2:$V$15)</f>
        <v/>
      </c>
      <c r="F1258" s="31">
        <f>F532/SUMIFS(F$3:F$722,$B$3:$B$722,$B1258)*SUMIFS(Calculations!$E$3:$E$53,Calculations!$A$3:$A$53,$B1258)</f>
        <v/>
      </c>
      <c r="G1258" s="31">
        <f>G532/SUMIFS(G$3:G$722,$B$3:$B$722,$B1258)*SUMIFS(Calculations!$E$3:$E$53,Calculations!$A$3:$A$53,$B1258)</f>
        <v/>
      </c>
      <c r="H1258" s="31">
        <f>H532/SUMIFS(H$3:H$722,$B$3:$B$722,$B1258)*SUMIFS(Calculations!$E$3:$E$53,Calculations!$A$3:$A$53,$B1258)</f>
        <v/>
      </c>
      <c r="I1258" s="31">
        <f>I532/SUMIFS(I$3:I$722,$B$3:$B$722,$B1258)*SUMIFS(Calculations!$E$3:$E$53,Calculations!$A$3:$A$53,$B1258)</f>
        <v/>
      </c>
      <c r="J1258" s="31">
        <f>J532/SUMIFS(J$3:J$722,$B$3:$B$722,$B1258)*SUMIFS(Calculations!$E$3:$E$53,Calculations!$A$3:$A$53,$B1258)</f>
        <v/>
      </c>
      <c r="K1258" s="31">
        <f>K532/SUMIFS(K$3:K$722,$B$3:$B$722,$B1258)*SUMIFS(Calculations!$E$3:$E$53,Calculations!$A$3:$A$53,$B1258)</f>
        <v/>
      </c>
      <c r="L1258" s="31">
        <f>L532/SUMIFS(L$3:L$722,$B$3:$B$722,$B1258)*SUMIFS(Calculations!$E$3:$E$53,Calculations!$A$3:$A$53,$B1258)</f>
        <v/>
      </c>
      <c r="M1258" s="31">
        <f>M532/SUMIFS(M$3:M$722,$B$3:$B$722,$B1258)*SUMIFS(Calculations!$E$3:$E$53,Calculations!$A$3:$A$53,$B1258)</f>
        <v/>
      </c>
      <c r="N1258" s="31">
        <f>N532/SUMIFS(N$3:N$722,$B$3:$B$722,$B1258)*SUMIFS(Calculations!$E$3:$E$53,Calculations!$A$3:$A$53,$B1258)</f>
        <v/>
      </c>
      <c r="O1258" s="31">
        <f>O532/SUMIFS(O$3:O$722,$B$3:$B$722,$B1258)*SUMIFS(Calculations!$E$3:$E$53,Calculations!$A$3:$A$53,$B1258)</f>
        <v/>
      </c>
      <c r="P1258" s="31">
        <f>P532/SUMIFS(P$3:P$722,$B$3:$B$722,$B1258)*SUMIFS(Calculations!$E$3:$E$53,Calculations!$A$3:$A$53,$B1258)</f>
        <v/>
      </c>
      <c r="Q1258" s="31">
        <f>Q532/SUMIFS(Q$3:Q$722,$B$3:$B$722,$B1258)*SUMIFS(Calculations!$E$3:$E$53,Calculations!$A$3:$A$53,$B1258)</f>
        <v/>
      </c>
      <c r="R1258" s="31">
        <f>R532/SUMIFS(R$3:R$722,$B$3:$B$722,$B1258)*SUMIFS(Calculations!$E$3:$E$53,Calculations!$A$3:$A$53,$B1258)</f>
        <v/>
      </c>
    </row>
    <row r="1259" ht="15.75" customHeight="1">
      <c r="B1259" s="31" t="inlineStr">
        <is>
          <t>PA</t>
        </is>
      </c>
      <c r="C1259" s="31" t="inlineStr">
        <is>
          <t>Generation</t>
        </is>
      </c>
      <c r="D1259" s="31" t="inlineStr">
        <is>
          <t>Imports</t>
        </is>
      </c>
      <c r="E1259" s="31">
        <f>LOOKUP(D1259,$U$2:$V$15,$V$2:$V$15)</f>
        <v/>
      </c>
      <c r="F1259" s="31">
        <f>F533/SUMIFS(F$3:F$722,$B$3:$B$722,$B1259)*SUMIFS(Calculations!$E$3:$E$53,Calculations!$A$3:$A$53,$B1259)</f>
        <v/>
      </c>
      <c r="G1259" s="31">
        <f>G533/SUMIFS(G$3:G$722,$B$3:$B$722,$B1259)*SUMIFS(Calculations!$E$3:$E$53,Calculations!$A$3:$A$53,$B1259)</f>
        <v/>
      </c>
      <c r="H1259" s="31">
        <f>H533/SUMIFS(H$3:H$722,$B$3:$B$722,$B1259)*SUMIFS(Calculations!$E$3:$E$53,Calculations!$A$3:$A$53,$B1259)</f>
        <v/>
      </c>
      <c r="I1259" s="31">
        <f>I533/SUMIFS(I$3:I$722,$B$3:$B$722,$B1259)*SUMIFS(Calculations!$E$3:$E$53,Calculations!$A$3:$A$53,$B1259)</f>
        <v/>
      </c>
      <c r="J1259" s="31">
        <f>J533/SUMIFS(J$3:J$722,$B$3:$B$722,$B1259)*SUMIFS(Calculations!$E$3:$E$53,Calculations!$A$3:$A$53,$B1259)</f>
        <v/>
      </c>
      <c r="K1259" s="31">
        <f>K533/SUMIFS(K$3:K$722,$B$3:$B$722,$B1259)*SUMIFS(Calculations!$E$3:$E$53,Calculations!$A$3:$A$53,$B1259)</f>
        <v/>
      </c>
      <c r="L1259" s="31">
        <f>L533/SUMIFS(L$3:L$722,$B$3:$B$722,$B1259)*SUMIFS(Calculations!$E$3:$E$53,Calculations!$A$3:$A$53,$B1259)</f>
        <v/>
      </c>
      <c r="M1259" s="31">
        <f>M533/SUMIFS(M$3:M$722,$B$3:$B$722,$B1259)*SUMIFS(Calculations!$E$3:$E$53,Calculations!$A$3:$A$53,$B1259)</f>
        <v/>
      </c>
      <c r="N1259" s="31">
        <f>N533/SUMIFS(N$3:N$722,$B$3:$B$722,$B1259)*SUMIFS(Calculations!$E$3:$E$53,Calculations!$A$3:$A$53,$B1259)</f>
        <v/>
      </c>
      <c r="O1259" s="31">
        <f>O533/SUMIFS(O$3:O$722,$B$3:$B$722,$B1259)*SUMIFS(Calculations!$E$3:$E$53,Calculations!$A$3:$A$53,$B1259)</f>
        <v/>
      </c>
      <c r="P1259" s="31">
        <f>P533/SUMIFS(P$3:P$722,$B$3:$B$722,$B1259)*SUMIFS(Calculations!$E$3:$E$53,Calculations!$A$3:$A$53,$B1259)</f>
        <v/>
      </c>
      <c r="Q1259" s="31">
        <f>Q533/SUMIFS(Q$3:Q$722,$B$3:$B$722,$B1259)*SUMIFS(Calculations!$E$3:$E$53,Calculations!$A$3:$A$53,$B1259)</f>
        <v/>
      </c>
      <c r="R1259" s="31">
        <f>R533/SUMIFS(R$3:R$722,$B$3:$B$722,$B1259)*SUMIFS(Calculations!$E$3:$E$53,Calculations!$A$3:$A$53,$B1259)</f>
        <v/>
      </c>
    </row>
    <row r="1260" ht="15.75" customHeight="1">
      <c r="B1260" s="31" t="inlineStr">
        <is>
          <t>PA</t>
        </is>
      </c>
      <c r="C1260" s="31" t="inlineStr">
        <is>
          <t>Generation</t>
        </is>
      </c>
      <c r="D1260" s="31" t="inlineStr">
        <is>
          <t>Land-based Wind</t>
        </is>
      </c>
      <c r="E1260" s="31">
        <f>LOOKUP(D1260,$U$2:$V$15,$V$2:$V$15)</f>
        <v/>
      </c>
      <c r="F1260" s="31">
        <f>F534/SUMIFS(F$3:F$722,$B$3:$B$722,$B1260)*SUMIFS(Calculations!$E$3:$E$53,Calculations!$A$3:$A$53,$B1260)</f>
        <v/>
      </c>
      <c r="G1260" s="31">
        <f>G534/SUMIFS(G$3:G$722,$B$3:$B$722,$B1260)*SUMIFS(Calculations!$E$3:$E$53,Calculations!$A$3:$A$53,$B1260)</f>
        <v/>
      </c>
      <c r="H1260" s="31">
        <f>H534/SUMIFS(H$3:H$722,$B$3:$B$722,$B1260)*SUMIFS(Calculations!$E$3:$E$53,Calculations!$A$3:$A$53,$B1260)</f>
        <v/>
      </c>
      <c r="I1260" s="31">
        <f>I534/SUMIFS(I$3:I$722,$B$3:$B$722,$B1260)*SUMIFS(Calculations!$E$3:$E$53,Calculations!$A$3:$A$53,$B1260)</f>
        <v/>
      </c>
      <c r="J1260" s="31">
        <f>J534/SUMIFS(J$3:J$722,$B$3:$B$722,$B1260)*SUMIFS(Calculations!$E$3:$E$53,Calculations!$A$3:$A$53,$B1260)</f>
        <v/>
      </c>
      <c r="K1260" s="31">
        <f>K534/SUMIFS(K$3:K$722,$B$3:$B$722,$B1260)*SUMIFS(Calculations!$E$3:$E$53,Calculations!$A$3:$A$53,$B1260)</f>
        <v/>
      </c>
      <c r="L1260" s="31">
        <f>L534/SUMIFS(L$3:L$722,$B$3:$B$722,$B1260)*SUMIFS(Calculations!$E$3:$E$53,Calculations!$A$3:$A$53,$B1260)</f>
        <v/>
      </c>
      <c r="M1260" s="31">
        <f>M534/SUMIFS(M$3:M$722,$B$3:$B$722,$B1260)*SUMIFS(Calculations!$E$3:$E$53,Calculations!$A$3:$A$53,$B1260)</f>
        <v/>
      </c>
      <c r="N1260" s="31">
        <f>N534/SUMIFS(N$3:N$722,$B$3:$B$722,$B1260)*SUMIFS(Calculations!$E$3:$E$53,Calculations!$A$3:$A$53,$B1260)</f>
        <v/>
      </c>
      <c r="O1260" s="31">
        <f>O534/SUMIFS(O$3:O$722,$B$3:$B$722,$B1260)*SUMIFS(Calculations!$E$3:$E$53,Calculations!$A$3:$A$53,$B1260)</f>
        <v/>
      </c>
      <c r="P1260" s="31">
        <f>P534/SUMIFS(P$3:P$722,$B$3:$B$722,$B1260)*SUMIFS(Calculations!$E$3:$E$53,Calculations!$A$3:$A$53,$B1260)</f>
        <v/>
      </c>
      <c r="Q1260" s="31">
        <f>Q534/SUMIFS(Q$3:Q$722,$B$3:$B$722,$B1260)*SUMIFS(Calculations!$E$3:$E$53,Calculations!$A$3:$A$53,$B1260)</f>
        <v/>
      </c>
      <c r="R1260" s="31">
        <f>R534/SUMIFS(R$3:R$722,$B$3:$B$722,$B1260)*SUMIFS(Calculations!$E$3:$E$53,Calculations!$A$3:$A$53,$B1260)</f>
        <v/>
      </c>
    </row>
    <row r="1261" ht="15.75" customHeight="1">
      <c r="B1261" s="31" t="inlineStr">
        <is>
          <t>PA</t>
        </is>
      </c>
      <c r="C1261" s="31" t="inlineStr">
        <is>
          <t>Generation</t>
        </is>
      </c>
      <c r="D1261" s="31" t="inlineStr">
        <is>
          <t>NG-CC</t>
        </is>
      </c>
      <c r="E1261" s="31">
        <f>LOOKUP(D1261,$U$2:$V$15,$V$2:$V$15)</f>
        <v/>
      </c>
      <c r="F1261" s="31">
        <f>F535/SUMIFS(F$3:F$722,$B$3:$B$722,$B1261)*SUMIFS(Calculations!$E$3:$E$53,Calculations!$A$3:$A$53,$B1261)</f>
        <v/>
      </c>
      <c r="G1261" s="31">
        <f>G535/SUMIFS(G$3:G$722,$B$3:$B$722,$B1261)*SUMIFS(Calculations!$E$3:$E$53,Calculations!$A$3:$A$53,$B1261)</f>
        <v/>
      </c>
      <c r="H1261" s="31">
        <f>H535/SUMIFS(H$3:H$722,$B$3:$B$722,$B1261)*SUMIFS(Calculations!$E$3:$E$53,Calculations!$A$3:$A$53,$B1261)</f>
        <v/>
      </c>
      <c r="I1261" s="31">
        <f>I535/SUMIFS(I$3:I$722,$B$3:$B$722,$B1261)*SUMIFS(Calculations!$E$3:$E$53,Calculations!$A$3:$A$53,$B1261)</f>
        <v/>
      </c>
      <c r="J1261" s="31">
        <f>J535/SUMIFS(J$3:J$722,$B$3:$B$722,$B1261)*SUMIFS(Calculations!$E$3:$E$53,Calculations!$A$3:$A$53,$B1261)</f>
        <v/>
      </c>
      <c r="K1261" s="31">
        <f>K535/SUMIFS(K$3:K$722,$B$3:$B$722,$B1261)*SUMIFS(Calculations!$E$3:$E$53,Calculations!$A$3:$A$53,$B1261)</f>
        <v/>
      </c>
      <c r="L1261" s="31">
        <f>L535/SUMIFS(L$3:L$722,$B$3:$B$722,$B1261)*SUMIFS(Calculations!$E$3:$E$53,Calculations!$A$3:$A$53,$B1261)</f>
        <v/>
      </c>
      <c r="M1261" s="31">
        <f>M535/SUMIFS(M$3:M$722,$B$3:$B$722,$B1261)*SUMIFS(Calculations!$E$3:$E$53,Calculations!$A$3:$A$53,$B1261)</f>
        <v/>
      </c>
      <c r="N1261" s="31">
        <f>N535/SUMIFS(N$3:N$722,$B$3:$B$722,$B1261)*SUMIFS(Calculations!$E$3:$E$53,Calculations!$A$3:$A$53,$B1261)</f>
        <v/>
      </c>
      <c r="O1261" s="31">
        <f>O535/SUMIFS(O$3:O$722,$B$3:$B$722,$B1261)*SUMIFS(Calculations!$E$3:$E$53,Calculations!$A$3:$A$53,$B1261)</f>
        <v/>
      </c>
      <c r="P1261" s="31">
        <f>P535/SUMIFS(P$3:P$722,$B$3:$B$722,$B1261)*SUMIFS(Calculations!$E$3:$E$53,Calculations!$A$3:$A$53,$B1261)</f>
        <v/>
      </c>
      <c r="Q1261" s="31">
        <f>Q535/SUMIFS(Q$3:Q$722,$B$3:$B$722,$B1261)*SUMIFS(Calculations!$E$3:$E$53,Calculations!$A$3:$A$53,$B1261)</f>
        <v/>
      </c>
      <c r="R1261" s="31">
        <f>R535/SUMIFS(R$3:R$722,$B$3:$B$722,$B1261)*SUMIFS(Calculations!$E$3:$E$53,Calculations!$A$3:$A$53,$B1261)</f>
        <v/>
      </c>
    </row>
    <row r="1262" ht="15.75" customHeight="1">
      <c r="B1262" s="31" t="inlineStr">
        <is>
          <t>PA</t>
        </is>
      </c>
      <c r="C1262" s="31" t="inlineStr">
        <is>
          <t>Generation</t>
        </is>
      </c>
      <c r="D1262" s="31" t="inlineStr">
        <is>
          <t>NG-CT</t>
        </is>
      </c>
      <c r="E1262" s="31">
        <f>LOOKUP(D1262,$U$2:$V$15,$V$2:$V$15)</f>
        <v/>
      </c>
      <c r="F1262" s="31">
        <f>F536/SUMIFS(F$3:F$722,$B$3:$B$722,$B1262)*SUMIFS(Calculations!$E$3:$E$53,Calculations!$A$3:$A$53,$B1262)</f>
        <v/>
      </c>
      <c r="G1262" s="31">
        <f>G536/SUMIFS(G$3:G$722,$B$3:$B$722,$B1262)*SUMIFS(Calculations!$E$3:$E$53,Calculations!$A$3:$A$53,$B1262)</f>
        <v/>
      </c>
      <c r="H1262" s="31">
        <f>H536/SUMIFS(H$3:H$722,$B$3:$B$722,$B1262)*SUMIFS(Calculations!$E$3:$E$53,Calculations!$A$3:$A$53,$B1262)</f>
        <v/>
      </c>
      <c r="I1262" s="31">
        <f>I536/SUMIFS(I$3:I$722,$B$3:$B$722,$B1262)*SUMIFS(Calculations!$E$3:$E$53,Calculations!$A$3:$A$53,$B1262)</f>
        <v/>
      </c>
      <c r="J1262" s="31">
        <f>J536/SUMIFS(J$3:J$722,$B$3:$B$722,$B1262)*SUMIFS(Calculations!$E$3:$E$53,Calculations!$A$3:$A$53,$B1262)</f>
        <v/>
      </c>
      <c r="K1262" s="31">
        <f>K536/SUMIFS(K$3:K$722,$B$3:$B$722,$B1262)*SUMIFS(Calculations!$E$3:$E$53,Calculations!$A$3:$A$53,$B1262)</f>
        <v/>
      </c>
      <c r="L1262" s="31">
        <f>L536/SUMIFS(L$3:L$722,$B$3:$B$722,$B1262)*SUMIFS(Calculations!$E$3:$E$53,Calculations!$A$3:$A$53,$B1262)</f>
        <v/>
      </c>
      <c r="M1262" s="31">
        <f>M536/SUMIFS(M$3:M$722,$B$3:$B$722,$B1262)*SUMIFS(Calculations!$E$3:$E$53,Calculations!$A$3:$A$53,$B1262)</f>
        <v/>
      </c>
      <c r="N1262" s="31">
        <f>N536/SUMIFS(N$3:N$722,$B$3:$B$722,$B1262)*SUMIFS(Calculations!$E$3:$E$53,Calculations!$A$3:$A$53,$B1262)</f>
        <v/>
      </c>
      <c r="O1262" s="31">
        <f>O536/SUMIFS(O$3:O$722,$B$3:$B$722,$B1262)*SUMIFS(Calculations!$E$3:$E$53,Calculations!$A$3:$A$53,$B1262)</f>
        <v/>
      </c>
      <c r="P1262" s="31">
        <f>P536/SUMIFS(P$3:P$722,$B$3:$B$722,$B1262)*SUMIFS(Calculations!$E$3:$E$53,Calculations!$A$3:$A$53,$B1262)</f>
        <v/>
      </c>
      <c r="Q1262" s="31">
        <f>Q536/SUMIFS(Q$3:Q$722,$B$3:$B$722,$B1262)*SUMIFS(Calculations!$E$3:$E$53,Calculations!$A$3:$A$53,$B1262)</f>
        <v/>
      </c>
      <c r="R1262" s="31">
        <f>R536/SUMIFS(R$3:R$722,$B$3:$B$722,$B1262)*SUMIFS(Calculations!$E$3:$E$53,Calculations!$A$3:$A$53,$B1262)</f>
        <v/>
      </c>
    </row>
    <row r="1263" ht="15.75" customHeight="1">
      <c r="B1263" s="31" t="inlineStr">
        <is>
          <t>PA</t>
        </is>
      </c>
      <c r="C1263" s="31" t="inlineStr">
        <is>
          <t>Generation</t>
        </is>
      </c>
      <c r="D1263" s="31" t="inlineStr">
        <is>
          <t>Nuclear</t>
        </is>
      </c>
      <c r="E1263" s="31">
        <f>LOOKUP(D1263,$U$2:$V$15,$V$2:$V$15)</f>
        <v/>
      </c>
      <c r="F1263" s="31">
        <f>F537/SUMIFS(F$3:F$722,$B$3:$B$722,$B1263)*SUMIFS(Calculations!$E$3:$E$53,Calculations!$A$3:$A$53,$B1263)</f>
        <v/>
      </c>
      <c r="G1263" s="31">
        <f>G537/SUMIFS(G$3:G$722,$B$3:$B$722,$B1263)*SUMIFS(Calculations!$E$3:$E$53,Calculations!$A$3:$A$53,$B1263)</f>
        <v/>
      </c>
      <c r="H1263" s="31">
        <f>H537/SUMIFS(H$3:H$722,$B$3:$B$722,$B1263)*SUMIFS(Calculations!$E$3:$E$53,Calculations!$A$3:$A$53,$B1263)</f>
        <v/>
      </c>
      <c r="I1263" s="31">
        <f>I537/SUMIFS(I$3:I$722,$B$3:$B$722,$B1263)*SUMIFS(Calculations!$E$3:$E$53,Calculations!$A$3:$A$53,$B1263)</f>
        <v/>
      </c>
      <c r="J1263" s="31">
        <f>J537/SUMIFS(J$3:J$722,$B$3:$B$722,$B1263)*SUMIFS(Calculations!$E$3:$E$53,Calculations!$A$3:$A$53,$B1263)</f>
        <v/>
      </c>
      <c r="K1263" s="31">
        <f>K537/SUMIFS(K$3:K$722,$B$3:$B$722,$B1263)*SUMIFS(Calculations!$E$3:$E$53,Calculations!$A$3:$A$53,$B1263)</f>
        <v/>
      </c>
      <c r="L1263" s="31">
        <f>L537/SUMIFS(L$3:L$722,$B$3:$B$722,$B1263)*SUMIFS(Calculations!$E$3:$E$53,Calculations!$A$3:$A$53,$B1263)</f>
        <v/>
      </c>
      <c r="M1263" s="31">
        <f>M537/SUMIFS(M$3:M$722,$B$3:$B$722,$B1263)*SUMIFS(Calculations!$E$3:$E$53,Calculations!$A$3:$A$53,$B1263)</f>
        <v/>
      </c>
      <c r="N1263" s="31">
        <f>N537/SUMIFS(N$3:N$722,$B$3:$B$722,$B1263)*SUMIFS(Calculations!$E$3:$E$53,Calculations!$A$3:$A$53,$B1263)</f>
        <v/>
      </c>
      <c r="O1263" s="31">
        <f>O537/SUMIFS(O$3:O$722,$B$3:$B$722,$B1263)*SUMIFS(Calculations!$E$3:$E$53,Calculations!$A$3:$A$53,$B1263)</f>
        <v/>
      </c>
      <c r="P1263" s="31">
        <f>P537/SUMIFS(P$3:P$722,$B$3:$B$722,$B1263)*SUMIFS(Calculations!$E$3:$E$53,Calculations!$A$3:$A$53,$B1263)</f>
        <v/>
      </c>
      <c r="Q1263" s="31">
        <f>Q537/SUMIFS(Q$3:Q$722,$B$3:$B$722,$B1263)*SUMIFS(Calculations!$E$3:$E$53,Calculations!$A$3:$A$53,$B1263)</f>
        <v/>
      </c>
      <c r="R1263" s="31">
        <f>R537/SUMIFS(R$3:R$722,$B$3:$B$722,$B1263)*SUMIFS(Calculations!$E$3:$E$53,Calculations!$A$3:$A$53,$B1263)</f>
        <v/>
      </c>
    </row>
    <row r="1264" ht="15.75" customHeight="1">
      <c r="B1264" s="31" t="inlineStr">
        <is>
          <t>PA</t>
        </is>
      </c>
      <c r="C1264" s="31" t="inlineStr">
        <is>
          <t>Generation</t>
        </is>
      </c>
      <c r="D1264" s="31" t="inlineStr">
        <is>
          <t>Offshore Wind</t>
        </is>
      </c>
      <c r="E1264" s="31">
        <f>LOOKUP(D1264,$U$2:$V$15,$V$2:$V$15)</f>
        <v/>
      </c>
      <c r="F1264" s="31">
        <f>F538/SUMIFS(F$3:F$722,$B$3:$B$722,$B1264)*SUMIFS(Calculations!$E$3:$E$53,Calculations!$A$3:$A$53,$B1264)</f>
        <v/>
      </c>
      <c r="G1264" s="31">
        <f>G538/SUMIFS(G$3:G$722,$B$3:$B$722,$B1264)*SUMIFS(Calculations!$E$3:$E$53,Calculations!$A$3:$A$53,$B1264)</f>
        <v/>
      </c>
      <c r="H1264" s="31">
        <f>H538/SUMIFS(H$3:H$722,$B$3:$B$722,$B1264)*SUMIFS(Calculations!$E$3:$E$53,Calculations!$A$3:$A$53,$B1264)</f>
        <v/>
      </c>
      <c r="I1264" s="31">
        <f>I538/SUMIFS(I$3:I$722,$B$3:$B$722,$B1264)*SUMIFS(Calculations!$E$3:$E$53,Calculations!$A$3:$A$53,$B1264)</f>
        <v/>
      </c>
      <c r="J1264" s="31">
        <f>J538/SUMIFS(J$3:J$722,$B$3:$B$722,$B1264)*SUMIFS(Calculations!$E$3:$E$53,Calculations!$A$3:$A$53,$B1264)</f>
        <v/>
      </c>
      <c r="K1264" s="31">
        <f>K538/SUMIFS(K$3:K$722,$B$3:$B$722,$B1264)*SUMIFS(Calculations!$E$3:$E$53,Calculations!$A$3:$A$53,$B1264)</f>
        <v/>
      </c>
      <c r="L1264" s="31">
        <f>L538/SUMIFS(L$3:L$722,$B$3:$B$722,$B1264)*SUMIFS(Calculations!$E$3:$E$53,Calculations!$A$3:$A$53,$B1264)</f>
        <v/>
      </c>
      <c r="M1264" s="31">
        <f>M538/SUMIFS(M$3:M$722,$B$3:$B$722,$B1264)*SUMIFS(Calculations!$E$3:$E$53,Calculations!$A$3:$A$53,$B1264)</f>
        <v/>
      </c>
      <c r="N1264" s="31">
        <f>N538/SUMIFS(N$3:N$722,$B$3:$B$722,$B1264)*SUMIFS(Calculations!$E$3:$E$53,Calculations!$A$3:$A$53,$B1264)</f>
        <v/>
      </c>
      <c r="O1264" s="31">
        <f>O538/SUMIFS(O$3:O$722,$B$3:$B$722,$B1264)*SUMIFS(Calculations!$E$3:$E$53,Calculations!$A$3:$A$53,$B1264)</f>
        <v/>
      </c>
      <c r="P1264" s="31">
        <f>P538/SUMIFS(P$3:P$722,$B$3:$B$722,$B1264)*SUMIFS(Calculations!$E$3:$E$53,Calculations!$A$3:$A$53,$B1264)</f>
        <v/>
      </c>
      <c r="Q1264" s="31">
        <f>Q538/SUMIFS(Q$3:Q$722,$B$3:$B$722,$B1264)*SUMIFS(Calculations!$E$3:$E$53,Calculations!$A$3:$A$53,$B1264)</f>
        <v/>
      </c>
      <c r="R1264" s="31">
        <f>R538/SUMIFS(R$3:R$722,$B$3:$B$722,$B1264)*SUMIFS(Calculations!$E$3:$E$53,Calculations!$A$3:$A$53,$B1264)</f>
        <v/>
      </c>
    </row>
    <row r="1265" ht="15.75" customHeight="1">
      <c r="B1265" s="31" t="inlineStr">
        <is>
          <t>PA</t>
        </is>
      </c>
      <c r="C1265" s="31" t="inlineStr">
        <is>
          <t>Generation</t>
        </is>
      </c>
      <c r="D1265" s="31" t="inlineStr">
        <is>
          <t>Oil-Gas-Steam</t>
        </is>
      </c>
      <c r="E1265" s="31">
        <f>LOOKUP(D1265,$U$2:$V$15,$V$2:$V$15)</f>
        <v/>
      </c>
      <c r="F1265" s="31">
        <f>F539/SUMIFS(F$3:F$722,$B$3:$B$722,$B1265)*SUMIFS(Calculations!$E$3:$E$53,Calculations!$A$3:$A$53,$B1265)</f>
        <v/>
      </c>
      <c r="G1265" s="31">
        <f>G539/SUMIFS(G$3:G$722,$B$3:$B$722,$B1265)*SUMIFS(Calculations!$E$3:$E$53,Calculations!$A$3:$A$53,$B1265)</f>
        <v/>
      </c>
      <c r="H1265" s="31">
        <f>H539/SUMIFS(H$3:H$722,$B$3:$B$722,$B1265)*SUMIFS(Calculations!$E$3:$E$53,Calculations!$A$3:$A$53,$B1265)</f>
        <v/>
      </c>
      <c r="I1265" s="31">
        <f>I539/SUMIFS(I$3:I$722,$B$3:$B$722,$B1265)*SUMIFS(Calculations!$E$3:$E$53,Calculations!$A$3:$A$53,$B1265)</f>
        <v/>
      </c>
      <c r="J1265" s="31">
        <f>J539/SUMIFS(J$3:J$722,$B$3:$B$722,$B1265)*SUMIFS(Calculations!$E$3:$E$53,Calculations!$A$3:$A$53,$B1265)</f>
        <v/>
      </c>
      <c r="K1265" s="31">
        <f>K539/SUMIFS(K$3:K$722,$B$3:$B$722,$B1265)*SUMIFS(Calculations!$E$3:$E$53,Calculations!$A$3:$A$53,$B1265)</f>
        <v/>
      </c>
      <c r="L1265" s="31">
        <f>L539/SUMIFS(L$3:L$722,$B$3:$B$722,$B1265)*SUMIFS(Calculations!$E$3:$E$53,Calculations!$A$3:$A$53,$B1265)</f>
        <v/>
      </c>
      <c r="M1265" s="31">
        <f>M539/SUMIFS(M$3:M$722,$B$3:$B$722,$B1265)*SUMIFS(Calculations!$E$3:$E$53,Calculations!$A$3:$A$53,$B1265)</f>
        <v/>
      </c>
      <c r="N1265" s="31">
        <f>N539/SUMIFS(N$3:N$722,$B$3:$B$722,$B1265)*SUMIFS(Calculations!$E$3:$E$53,Calculations!$A$3:$A$53,$B1265)</f>
        <v/>
      </c>
      <c r="O1265" s="31">
        <f>O539/SUMIFS(O$3:O$722,$B$3:$B$722,$B1265)*SUMIFS(Calculations!$E$3:$E$53,Calculations!$A$3:$A$53,$B1265)</f>
        <v/>
      </c>
      <c r="P1265" s="31">
        <f>P539/SUMIFS(P$3:P$722,$B$3:$B$722,$B1265)*SUMIFS(Calculations!$E$3:$E$53,Calculations!$A$3:$A$53,$B1265)</f>
        <v/>
      </c>
      <c r="Q1265" s="31">
        <f>Q539/SUMIFS(Q$3:Q$722,$B$3:$B$722,$B1265)*SUMIFS(Calculations!$E$3:$E$53,Calculations!$A$3:$A$53,$B1265)</f>
        <v/>
      </c>
      <c r="R1265" s="31">
        <f>R539/SUMIFS(R$3:R$722,$B$3:$B$722,$B1265)*SUMIFS(Calculations!$E$3:$E$53,Calculations!$A$3:$A$53,$B1265)</f>
        <v/>
      </c>
    </row>
    <row r="1266" ht="15.75" customHeight="1">
      <c r="B1266" s="31" t="inlineStr">
        <is>
          <t>PA</t>
        </is>
      </c>
      <c r="C1266" s="31" t="inlineStr">
        <is>
          <t>Generation</t>
        </is>
      </c>
      <c r="D1266" s="31" t="inlineStr">
        <is>
          <t>Rooftop PV</t>
        </is>
      </c>
      <c r="E1266" s="31">
        <f>LOOKUP(D1266,$U$2:$V$15,$V$2:$V$15)</f>
        <v/>
      </c>
      <c r="F1266" s="31">
        <f>F540/SUMIFS(F$3:F$722,$B$3:$B$722,$B1266)*SUMIFS(Calculations!$E$3:$E$53,Calculations!$A$3:$A$53,$B1266)</f>
        <v/>
      </c>
      <c r="G1266" s="31">
        <f>G540/SUMIFS(G$3:G$722,$B$3:$B$722,$B1266)*SUMIFS(Calculations!$E$3:$E$53,Calculations!$A$3:$A$53,$B1266)</f>
        <v/>
      </c>
      <c r="H1266" s="31">
        <f>H540/SUMIFS(H$3:H$722,$B$3:$B$722,$B1266)*SUMIFS(Calculations!$E$3:$E$53,Calculations!$A$3:$A$53,$B1266)</f>
        <v/>
      </c>
      <c r="I1266" s="31">
        <f>I540/SUMIFS(I$3:I$722,$B$3:$B$722,$B1266)*SUMIFS(Calculations!$E$3:$E$53,Calculations!$A$3:$A$53,$B1266)</f>
        <v/>
      </c>
      <c r="J1266" s="31">
        <f>J540/SUMIFS(J$3:J$722,$B$3:$B$722,$B1266)*SUMIFS(Calculations!$E$3:$E$53,Calculations!$A$3:$A$53,$B1266)</f>
        <v/>
      </c>
      <c r="K1266" s="31">
        <f>K540/SUMIFS(K$3:K$722,$B$3:$B$722,$B1266)*SUMIFS(Calculations!$E$3:$E$53,Calculations!$A$3:$A$53,$B1266)</f>
        <v/>
      </c>
      <c r="L1266" s="31">
        <f>L540/SUMIFS(L$3:L$722,$B$3:$B$722,$B1266)*SUMIFS(Calculations!$E$3:$E$53,Calculations!$A$3:$A$53,$B1266)</f>
        <v/>
      </c>
      <c r="M1266" s="31">
        <f>M540/SUMIFS(M$3:M$722,$B$3:$B$722,$B1266)*SUMIFS(Calculations!$E$3:$E$53,Calculations!$A$3:$A$53,$B1266)</f>
        <v/>
      </c>
      <c r="N1266" s="31">
        <f>N540/SUMIFS(N$3:N$722,$B$3:$B$722,$B1266)*SUMIFS(Calculations!$E$3:$E$53,Calculations!$A$3:$A$53,$B1266)</f>
        <v/>
      </c>
      <c r="O1266" s="31">
        <f>O540/SUMIFS(O$3:O$722,$B$3:$B$722,$B1266)*SUMIFS(Calculations!$E$3:$E$53,Calculations!$A$3:$A$53,$B1266)</f>
        <v/>
      </c>
      <c r="P1266" s="31">
        <f>P540/SUMIFS(P$3:P$722,$B$3:$B$722,$B1266)*SUMIFS(Calculations!$E$3:$E$53,Calculations!$A$3:$A$53,$B1266)</f>
        <v/>
      </c>
      <c r="Q1266" s="31">
        <f>Q540/SUMIFS(Q$3:Q$722,$B$3:$B$722,$B1266)*SUMIFS(Calculations!$E$3:$E$53,Calculations!$A$3:$A$53,$B1266)</f>
        <v/>
      </c>
      <c r="R1266" s="31">
        <f>R540/SUMIFS(R$3:R$722,$B$3:$B$722,$B1266)*SUMIFS(Calculations!$E$3:$E$53,Calculations!$A$3:$A$53,$B1266)</f>
        <v/>
      </c>
    </row>
    <row r="1267" ht="15.75" customHeight="1">
      <c r="B1267" s="31" t="inlineStr">
        <is>
          <t>PA</t>
        </is>
      </c>
      <c r="C1267" s="31" t="inlineStr">
        <is>
          <t>Generation</t>
        </is>
      </c>
      <c r="D1267" s="31" t="inlineStr">
        <is>
          <t>Storage</t>
        </is>
      </c>
      <c r="E1267" s="31">
        <f>LOOKUP(D1267,$U$2:$V$15,$V$2:$V$15)</f>
        <v/>
      </c>
      <c r="F1267" s="31">
        <f>F541/SUMIFS(F$3:F$722,$B$3:$B$722,$B1267)*SUMIFS(Calculations!$E$3:$E$53,Calculations!$A$3:$A$53,$B1267)</f>
        <v/>
      </c>
      <c r="G1267" s="31">
        <f>G541/SUMIFS(G$3:G$722,$B$3:$B$722,$B1267)*SUMIFS(Calculations!$E$3:$E$53,Calculations!$A$3:$A$53,$B1267)</f>
        <v/>
      </c>
      <c r="H1267" s="31">
        <f>H541/SUMIFS(H$3:H$722,$B$3:$B$722,$B1267)*SUMIFS(Calculations!$E$3:$E$53,Calculations!$A$3:$A$53,$B1267)</f>
        <v/>
      </c>
      <c r="I1267" s="31">
        <f>I541/SUMIFS(I$3:I$722,$B$3:$B$722,$B1267)*SUMIFS(Calculations!$E$3:$E$53,Calculations!$A$3:$A$53,$B1267)</f>
        <v/>
      </c>
      <c r="J1267" s="31">
        <f>J541/SUMIFS(J$3:J$722,$B$3:$B$722,$B1267)*SUMIFS(Calculations!$E$3:$E$53,Calculations!$A$3:$A$53,$B1267)</f>
        <v/>
      </c>
      <c r="K1267" s="31">
        <f>K541/SUMIFS(K$3:K$722,$B$3:$B$722,$B1267)*SUMIFS(Calculations!$E$3:$E$53,Calculations!$A$3:$A$53,$B1267)</f>
        <v/>
      </c>
      <c r="L1267" s="31">
        <f>L541/SUMIFS(L$3:L$722,$B$3:$B$722,$B1267)*SUMIFS(Calculations!$E$3:$E$53,Calculations!$A$3:$A$53,$B1267)</f>
        <v/>
      </c>
      <c r="M1267" s="31">
        <f>M541/SUMIFS(M$3:M$722,$B$3:$B$722,$B1267)*SUMIFS(Calculations!$E$3:$E$53,Calculations!$A$3:$A$53,$B1267)</f>
        <v/>
      </c>
      <c r="N1267" s="31">
        <f>N541/SUMIFS(N$3:N$722,$B$3:$B$722,$B1267)*SUMIFS(Calculations!$E$3:$E$53,Calculations!$A$3:$A$53,$B1267)</f>
        <v/>
      </c>
      <c r="O1267" s="31">
        <f>O541/SUMIFS(O$3:O$722,$B$3:$B$722,$B1267)*SUMIFS(Calculations!$E$3:$E$53,Calculations!$A$3:$A$53,$B1267)</f>
        <v/>
      </c>
      <c r="P1267" s="31">
        <f>P541/SUMIFS(P$3:P$722,$B$3:$B$722,$B1267)*SUMIFS(Calculations!$E$3:$E$53,Calculations!$A$3:$A$53,$B1267)</f>
        <v/>
      </c>
      <c r="Q1267" s="31">
        <f>Q541/SUMIFS(Q$3:Q$722,$B$3:$B$722,$B1267)*SUMIFS(Calculations!$E$3:$E$53,Calculations!$A$3:$A$53,$B1267)</f>
        <v/>
      </c>
      <c r="R1267" s="31">
        <f>R541/SUMIFS(R$3:R$722,$B$3:$B$722,$B1267)*SUMIFS(Calculations!$E$3:$E$53,Calculations!$A$3:$A$53,$B1267)</f>
        <v/>
      </c>
    </row>
    <row r="1268" ht="15.75" customHeight="1">
      <c r="B1268" s="31" t="inlineStr">
        <is>
          <t>PA</t>
        </is>
      </c>
      <c r="C1268" s="31" t="inlineStr">
        <is>
          <t>Generation</t>
        </is>
      </c>
      <c r="D1268" s="31" t="inlineStr">
        <is>
          <t>Utility PV</t>
        </is>
      </c>
      <c r="E1268" s="31">
        <f>LOOKUP(D1268,$U$2:$V$15,$V$2:$V$15)</f>
        <v/>
      </c>
      <c r="F1268" s="31">
        <f>F542/SUMIFS(F$3:F$722,$B$3:$B$722,$B1268)*SUMIFS(Calculations!$E$3:$E$53,Calculations!$A$3:$A$53,$B1268)</f>
        <v/>
      </c>
      <c r="G1268" s="31">
        <f>G542/SUMIFS(G$3:G$722,$B$3:$B$722,$B1268)*SUMIFS(Calculations!$E$3:$E$53,Calculations!$A$3:$A$53,$B1268)</f>
        <v/>
      </c>
      <c r="H1268" s="31">
        <f>H542/SUMIFS(H$3:H$722,$B$3:$B$722,$B1268)*SUMIFS(Calculations!$E$3:$E$53,Calculations!$A$3:$A$53,$B1268)</f>
        <v/>
      </c>
      <c r="I1268" s="31">
        <f>I542/SUMIFS(I$3:I$722,$B$3:$B$722,$B1268)*SUMIFS(Calculations!$E$3:$E$53,Calculations!$A$3:$A$53,$B1268)</f>
        <v/>
      </c>
      <c r="J1268" s="31">
        <f>J542/SUMIFS(J$3:J$722,$B$3:$B$722,$B1268)*SUMIFS(Calculations!$E$3:$E$53,Calculations!$A$3:$A$53,$B1268)</f>
        <v/>
      </c>
      <c r="K1268" s="31">
        <f>K542/SUMIFS(K$3:K$722,$B$3:$B$722,$B1268)*SUMIFS(Calculations!$E$3:$E$53,Calculations!$A$3:$A$53,$B1268)</f>
        <v/>
      </c>
      <c r="L1268" s="31">
        <f>L542/SUMIFS(L$3:L$722,$B$3:$B$722,$B1268)*SUMIFS(Calculations!$E$3:$E$53,Calculations!$A$3:$A$53,$B1268)</f>
        <v/>
      </c>
      <c r="M1268" s="31">
        <f>M542/SUMIFS(M$3:M$722,$B$3:$B$722,$B1268)*SUMIFS(Calculations!$E$3:$E$53,Calculations!$A$3:$A$53,$B1268)</f>
        <v/>
      </c>
      <c r="N1268" s="31">
        <f>N542/SUMIFS(N$3:N$722,$B$3:$B$722,$B1268)*SUMIFS(Calculations!$E$3:$E$53,Calculations!$A$3:$A$53,$B1268)</f>
        <v/>
      </c>
      <c r="O1268" s="31">
        <f>O542/SUMIFS(O$3:O$722,$B$3:$B$722,$B1268)*SUMIFS(Calculations!$E$3:$E$53,Calculations!$A$3:$A$53,$B1268)</f>
        <v/>
      </c>
      <c r="P1268" s="31">
        <f>P542/SUMIFS(P$3:P$722,$B$3:$B$722,$B1268)*SUMIFS(Calculations!$E$3:$E$53,Calculations!$A$3:$A$53,$B1268)</f>
        <v/>
      </c>
      <c r="Q1268" s="31">
        <f>Q542/SUMIFS(Q$3:Q$722,$B$3:$B$722,$B1268)*SUMIFS(Calculations!$E$3:$E$53,Calculations!$A$3:$A$53,$B1268)</f>
        <v/>
      </c>
      <c r="R1268" s="31">
        <f>R542/SUMIFS(R$3:R$722,$B$3:$B$722,$B1268)*SUMIFS(Calculations!$E$3:$E$53,Calculations!$A$3:$A$53,$B1268)</f>
        <v/>
      </c>
    </row>
    <row r="1269" ht="15.75" customHeight="1">
      <c r="B1269" s="31" t="inlineStr">
        <is>
          <t>RI</t>
        </is>
      </c>
      <c r="C1269" s="31" t="inlineStr">
        <is>
          <t>Generation</t>
        </is>
      </c>
      <c r="D1269" s="31" t="inlineStr">
        <is>
          <t>Biopower</t>
        </is>
      </c>
      <c r="E1269" s="31">
        <f>LOOKUP(D1269,$U$2:$V$15,$V$2:$V$15)</f>
        <v/>
      </c>
      <c r="F1269" s="31">
        <f>F543/SUMIFS(F$3:F$722,$B$3:$B$722,$B1269)*SUMIFS(Calculations!$E$3:$E$53,Calculations!$A$3:$A$53,$B1269)</f>
        <v/>
      </c>
      <c r="G1269" s="31">
        <f>G543/SUMIFS(G$3:G$722,$B$3:$B$722,$B1269)*SUMIFS(Calculations!$E$3:$E$53,Calculations!$A$3:$A$53,$B1269)</f>
        <v/>
      </c>
      <c r="H1269" s="31">
        <f>H543/SUMIFS(H$3:H$722,$B$3:$B$722,$B1269)*SUMIFS(Calculations!$E$3:$E$53,Calculations!$A$3:$A$53,$B1269)</f>
        <v/>
      </c>
      <c r="I1269" s="31">
        <f>I543/SUMIFS(I$3:I$722,$B$3:$B$722,$B1269)*SUMIFS(Calculations!$E$3:$E$53,Calculations!$A$3:$A$53,$B1269)</f>
        <v/>
      </c>
      <c r="J1269" s="31">
        <f>J543/SUMIFS(J$3:J$722,$B$3:$B$722,$B1269)*SUMIFS(Calculations!$E$3:$E$53,Calculations!$A$3:$A$53,$B1269)</f>
        <v/>
      </c>
      <c r="K1269" s="31">
        <f>K543/SUMIFS(K$3:K$722,$B$3:$B$722,$B1269)*SUMIFS(Calculations!$E$3:$E$53,Calculations!$A$3:$A$53,$B1269)</f>
        <v/>
      </c>
      <c r="L1269" s="31">
        <f>L543/SUMIFS(L$3:L$722,$B$3:$B$722,$B1269)*SUMIFS(Calculations!$E$3:$E$53,Calculations!$A$3:$A$53,$B1269)</f>
        <v/>
      </c>
      <c r="M1269" s="31">
        <f>M543/SUMIFS(M$3:M$722,$B$3:$B$722,$B1269)*SUMIFS(Calculations!$E$3:$E$53,Calculations!$A$3:$A$53,$B1269)</f>
        <v/>
      </c>
      <c r="N1269" s="31">
        <f>N543/SUMIFS(N$3:N$722,$B$3:$B$722,$B1269)*SUMIFS(Calculations!$E$3:$E$53,Calculations!$A$3:$A$53,$B1269)</f>
        <v/>
      </c>
      <c r="O1269" s="31">
        <f>O543/SUMIFS(O$3:O$722,$B$3:$B$722,$B1269)*SUMIFS(Calculations!$E$3:$E$53,Calculations!$A$3:$A$53,$B1269)</f>
        <v/>
      </c>
      <c r="P1269" s="31">
        <f>P543/SUMIFS(P$3:P$722,$B$3:$B$722,$B1269)*SUMIFS(Calculations!$E$3:$E$53,Calculations!$A$3:$A$53,$B1269)</f>
        <v/>
      </c>
      <c r="Q1269" s="31">
        <f>Q543/SUMIFS(Q$3:Q$722,$B$3:$B$722,$B1269)*SUMIFS(Calculations!$E$3:$E$53,Calculations!$A$3:$A$53,$B1269)</f>
        <v/>
      </c>
      <c r="R1269" s="31">
        <f>R543/SUMIFS(R$3:R$722,$B$3:$B$722,$B1269)*SUMIFS(Calculations!$E$3:$E$53,Calculations!$A$3:$A$53,$B1269)</f>
        <v/>
      </c>
    </row>
    <row r="1270" ht="15.75" customHeight="1">
      <c r="B1270" s="31" t="inlineStr">
        <is>
          <t>RI</t>
        </is>
      </c>
      <c r="C1270" s="31" t="inlineStr">
        <is>
          <t>Generation</t>
        </is>
      </c>
      <c r="D1270" s="31" t="inlineStr">
        <is>
          <t>Coal</t>
        </is>
      </c>
      <c r="E1270" s="31">
        <f>LOOKUP(D1270,$U$2:$V$15,$V$2:$V$15)</f>
        <v/>
      </c>
      <c r="F1270" s="31">
        <f>F544/SUMIFS(F$3:F$722,$B$3:$B$722,$B1270)*SUMIFS(Calculations!$E$3:$E$53,Calculations!$A$3:$A$53,$B1270)</f>
        <v/>
      </c>
      <c r="G1270" s="31">
        <f>G544/SUMIFS(G$3:G$722,$B$3:$B$722,$B1270)*SUMIFS(Calculations!$E$3:$E$53,Calculations!$A$3:$A$53,$B1270)</f>
        <v/>
      </c>
      <c r="H1270" s="31">
        <f>H544/SUMIFS(H$3:H$722,$B$3:$B$722,$B1270)*SUMIFS(Calculations!$E$3:$E$53,Calculations!$A$3:$A$53,$B1270)</f>
        <v/>
      </c>
      <c r="I1270" s="31">
        <f>I544/SUMIFS(I$3:I$722,$B$3:$B$722,$B1270)*SUMIFS(Calculations!$E$3:$E$53,Calculations!$A$3:$A$53,$B1270)</f>
        <v/>
      </c>
      <c r="J1270" s="31">
        <f>J544/SUMIFS(J$3:J$722,$B$3:$B$722,$B1270)*SUMIFS(Calculations!$E$3:$E$53,Calculations!$A$3:$A$53,$B1270)</f>
        <v/>
      </c>
      <c r="K1270" s="31">
        <f>K544/SUMIFS(K$3:K$722,$B$3:$B$722,$B1270)*SUMIFS(Calculations!$E$3:$E$53,Calculations!$A$3:$A$53,$B1270)</f>
        <v/>
      </c>
      <c r="L1270" s="31">
        <f>L544/SUMIFS(L$3:L$722,$B$3:$B$722,$B1270)*SUMIFS(Calculations!$E$3:$E$53,Calculations!$A$3:$A$53,$B1270)</f>
        <v/>
      </c>
      <c r="M1270" s="31">
        <f>M544/SUMIFS(M$3:M$722,$B$3:$B$722,$B1270)*SUMIFS(Calculations!$E$3:$E$53,Calculations!$A$3:$A$53,$B1270)</f>
        <v/>
      </c>
      <c r="N1270" s="31">
        <f>N544/SUMIFS(N$3:N$722,$B$3:$B$722,$B1270)*SUMIFS(Calculations!$E$3:$E$53,Calculations!$A$3:$A$53,$B1270)</f>
        <v/>
      </c>
      <c r="O1270" s="31">
        <f>O544/SUMIFS(O$3:O$722,$B$3:$B$722,$B1270)*SUMIFS(Calculations!$E$3:$E$53,Calculations!$A$3:$A$53,$B1270)</f>
        <v/>
      </c>
      <c r="P1270" s="31">
        <f>P544/SUMIFS(P$3:P$722,$B$3:$B$722,$B1270)*SUMIFS(Calculations!$E$3:$E$53,Calculations!$A$3:$A$53,$B1270)</f>
        <v/>
      </c>
      <c r="Q1270" s="31">
        <f>Q544/SUMIFS(Q$3:Q$722,$B$3:$B$722,$B1270)*SUMIFS(Calculations!$E$3:$E$53,Calculations!$A$3:$A$53,$B1270)</f>
        <v/>
      </c>
      <c r="R1270" s="31">
        <f>R544/SUMIFS(R$3:R$722,$B$3:$B$722,$B1270)*SUMIFS(Calculations!$E$3:$E$53,Calculations!$A$3:$A$53,$B1270)</f>
        <v/>
      </c>
    </row>
    <row r="1271" ht="15.75" customHeight="1">
      <c r="B1271" s="31" t="inlineStr">
        <is>
          <t>RI</t>
        </is>
      </c>
      <c r="C1271" s="31" t="inlineStr">
        <is>
          <t>Generation</t>
        </is>
      </c>
      <c r="D1271" s="31" t="inlineStr">
        <is>
          <t>CSP</t>
        </is>
      </c>
      <c r="E1271" s="31">
        <f>LOOKUP(D1271,$U$2:$V$15,$V$2:$V$15)</f>
        <v/>
      </c>
      <c r="F1271" s="31">
        <f>F545/SUMIFS(F$3:F$722,$B$3:$B$722,$B1271)*SUMIFS(Calculations!$E$3:$E$53,Calculations!$A$3:$A$53,$B1271)</f>
        <v/>
      </c>
      <c r="G1271" s="31">
        <f>G545/SUMIFS(G$3:G$722,$B$3:$B$722,$B1271)*SUMIFS(Calculations!$E$3:$E$53,Calculations!$A$3:$A$53,$B1271)</f>
        <v/>
      </c>
      <c r="H1271" s="31">
        <f>H545/SUMIFS(H$3:H$722,$B$3:$B$722,$B1271)*SUMIFS(Calculations!$E$3:$E$53,Calculations!$A$3:$A$53,$B1271)</f>
        <v/>
      </c>
      <c r="I1271" s="31">
        <f>I545/SUMIFS(I$3:I$722,$B$3:$B$722,$B1271)*SUMIFS(Calculations!$E$3:$E$53,Calculations!$A$3:$A$53,$B1271)</f>
        <v/>
      </c>
      <c r="J1271" s="31">
        <f>J545/SUMIFS(J$3:J$722,$B$3:$B$722,$B1271)*SUMIFS(Calculations!$E$3:$E$53,Calculations!$A$3:$A$53,$B1271)</f>
        <v/>
      </c>
      <c r="K1271" s="31">
        <f>K545/SUMIFS(K$3:K$722,$B$3:$B$722,$B1271)*SUMIFS(Calculations!$E$3:$E$53,Calculations!$A$3:$A$53,$B1271)</f>
        <v/>
      </c>
      <c r="L1271" s="31">
        <f>L545/SUMIFS(L$3:L$722,$B$3:$B$722,$B1271)*SUMIFS(Calculations!$E$3:$E$53,Calculations!$A$3:$A$53,$B1271)</f>
        <v/>
      </c>
      <c r="M1271" s="31">
        <f>M545/SUMIFS(M$3:M$722,$B$3:$B$722,$B1271)*SUMIFS(Calculations!$E$3:$E$53,Calculations!$A$3:$A$53,$B1271)</f>
        <v/>
      </c>
      <c r="N1271" s="31">
        <f>N545/SUMIFS(N$3:N$722,$B$3:$B$722,$B1271)*SUMIFS(Calculations!$E$3:$E$53,Calculations!$A$3:$A$53,$B1271)</f>
        <v/>
      </c>
      <c r="O1271" s="31">
        <f>O545/SUMIFS(O$3:O$722,$B$3:$B$722,$B1271)*SUMIFS(Calculations!$E$3:$E$53,Calculations!$A$3:$A$53,$B1271)</f>
        <v/>
      </c>
      <c r="P1271" s="31">
        <f>P545/SUMIFS(P$3:P$722,$B$3:$B$722,$B1271)*SUMIFS(Calculations!$E$3:$E$53,Calculations!$A$3:$A$53,$B1271)</f>
        <v/>
      </c>
      <c r="Q1271" s="31">
        <f>Q545/SUMIFS(Q$3:Q$722,$B$3:$B$722,$B1271)*SUMIFS(Calculations!$E$3:$E$53,Calculations!$A$3:$A$53,$B1271)</f>
        <v/>
      </c>
      <c r="R1271" s="31">
        <f>R545/SUMIFS(R$3:R$722,$B$3:$B$722,$B1271)*SUMIFS(Calculations!$E$3:$E$53,Calculations!$A$3:$A$53,$B1271)</f>
        <v/>
      </c>
    </row>
    <row r="1272" ht="15.75" customHeight="1">
      <c r="B1272" s="31" t="inlineStr">
        <is>
          <t>RI</t>
        </is>
      </c>
      <c r="C1272" s="31" t="inlineStr">
        <is>
          <t>Generation</t>
        </is>
      </c>
      <c r="D1272" s="31" t="inlineStr">
        <is>
          <t>Geothermal</t>
        </is>
      </c>
      <c r="E1272" s="31">
        <f>LOOKUP(D1272,$U$2:$V$15,$V$2:$V$15)</f>
        <v/>
      </c>
      <c r="F1272" s="31">
        <f>F546/SUMIFS(F$3:F$722,$B$3:$B$722,$B1272)*SUMIFS(Calculations!$E$3:$E$53,Calculations!$A$3:$A$53,$B1272)</f>
        <v/>
      </c>
      <c r="G1272" s="31">
        <f>G546/SUMIFS(G$3:G$722,$B$3:$B$722,$B1272)*SUMIFS(Calculations!$E$3:$E$53,Calculations!$A$3:$A$53,$B1272)</f>
        <v/>
      </c>
      <c r="H1272" s="31">
        <f>H546/SUMIFS(H$3:H$722,$B$3:$B$722,$B1272)*SUMIFS(Calculations!$E$3:$E$53,Calculations!$A$3:$A$53,$B1272)</f>
        <v/>
      </c>
      <c r="I1272" s="31">
        <f>I546/SUMIFS(I$3:I$722,$B$3:$B$722,$B1272)*SUMIFS(Calculations!$E$3:$E$53,Calculations!$A$3:$A$53,$B1272)</f>
        <v/>
      </c>
      <c r="J1272" s="31">
        <f>J546/SUMIFS(J$3:J$722,$B$3:$B$722,$B1272)*SUMIFS(Calculations!$E$3:$E$53,Calculations!$A$3:$A$53,$B1272)</f>
        <v/>
      </c>
      <c r="K1272" s="31">
        <f>K546/SUMIFS(K$3:K$722,$B$3:$B$722,$B1272)*SUMIFS(Calculations!$E$3:$E$53,Calculations!$A$3:$A$53,$B1272)</f>
        <v/>
      </c>
      <c r="L1272" s="31">
        <f>L546/SUMIFS(L$3:L$722,$B$3:$B$722,$B1272)*SUMIFS(Calculations!$E$3:$E$53,Calculations!$A$3:$A$53,$B1272)</f>
        <v/>
      </c>
      <c r="M1272" s="31">
        <f>M546/SUMIFS(M$3:M$722,$B$3:$B$722,$B1272)*SUMIFS(Calculations!$E$3:$E$53,Calculations!$A$3:$A$53,$B1272)</f>
        <v/>
      </c>
      <c r="N1272" s="31">
        <f>N546/SUMIFS(N$3:N$722,$B$3:$B$722,$B1272)*SUMIFS(Calculations!$E$3:$E$53,Calculations!$A$3:$A$53,$B1272)</f>
        <v/>
      </c>
      <c r="O1272" s="31">
        <f>O546/SUMIFS(O$3:O$722,$B$3:$B$722,$B1272)*SUMIFS(Calculations!$E$3:$E$53,Calculations!$A$3:$A$53,$B1272)</f>
        <v/>
      </c>
      <c r="P1272" s="31">
        <f>P546/SUMIFS(P$3:P$722,$B$3:$B$722,$B1272)*SUMIFS(Calculations!$E$3:$E$53,Calculations!$A$3:$A$53,$B1272)</f>
        <v/>
      </c>
      <c r="Q1272" s="31">
        <f>Q546/SUMIFS(Q$3:Q$722,$B$3:$B$722,$B1272)*SUMIFS(Calculations!$E$3:$E$53,Calculations!$A$3:$A$53,$B1272)</f>
        <v/>
      </c>
      <c r="R1272" s="31">
        <f>R546/SUMIFS(R$3:R$722,$B$3:$B$722,$B1272)*SUMIFS(Calculations!$E$3:$E$53,Calculations!$A$3:$A$53,$B1272)</f>
        <v/>
      </c>
    </row>
    <row r="1273" ht="15.75" customHeight="1">
      <c r="B1273" s="31" t="inlineStr">
        <is>
          <t>RI</t>
        </is>
      </c>
      <c r="C1273" s="31" t="inlineStr">
        <is>
          <t>Generation</t>
        </is>
      </c>
      <c r="D1273" s="31" t="inlineStr">
        <is>
          <t>Hydro</t>
        </is>
      </c>
      <c r="E1273" s="31">
        <f>LOOKUP(D1273,$U$2:$V$15,$V$2:$V$15)</f>
        <v/>
      </c>
      <c r="F1273" s="31">
        <f>F547/SUMIFS(F$3:F$722,$B$3:$B$722,$B1273)*SUMIFS(Calculations!$E$3:$E$53,Calculations!$A$3:$A$53,$B1273)</f>
        <v/>
      </c>
      <c r="G1273" s="31">
        <f>G547/SUMIFS(G$3:G$722,$B$3:$B$722,$B1273)*SUMIFS(Calculations!$E$3:$E$53,Calculations!$A$3:$A$53,$B1273)</f>
        <v/>
      </c>
      <c r="H1273" s="31">
        <f>H547/SUMIFS(H$3:H$722,$B$3:$B$722,$B1273)*SUMIFS(Calculations!$E$3:$E$53,Calculations!$A$3:$A$53,$B1273)</f>
        <v/>
      </c>
      <c r="I1273" s="31">
        <f>I547/SUMIFS(I$3:I$722,$B$3:$B$722,$B1273)*SUMIFS(Calculations!$E$3:$E$53,Calculations!$A$3:$A$53,$B1273)</f>
        <v/>
      </c>
      <c r="J1273" s="31">
        <f>J547/SUMIFS(J$3:J$722,$B$3:$B$722,$B1273)*SUMIFS(Calculations!$E$3:$E$53,Calculations!$A$3:$A$53,$B1273)</f>
        <v/>
      </c>
      <c r="K1273" s="31">
        <f>K547/SUMIFS(K$3:K$722,$B$3:$B$722,$B1273)*SUMIFS(Calculations!$E$3:$E$53,Calculations!$A$3:$A$53,$B1273)</f>
        <v/>
      </c>
      <c r="L1273" s="31">
        <f>L547/SUMIFS(L$3:L$722,$B$3:$B$722,$B1273)*SUMIFS(Calculations!$E$3:$E$53,Calculations!$A$3:$A$53,$B1273)</f>
        <v/>
      </c>
      <c r="M1273" s="31">
        <f>M547/SUMIFS(M$3:M$722,$B$3:$B$722,$B1273)*SUMIFS(Calculations!$E$3:$E$53,Calculations!$A$3:$A$53,$B1273)</f>
        <v/>
      </c>
      <c r="N1273" s="31">
        <f>N547/SUMIFS(N$3:N$722,$B$3:$B$722,$B1273)*SUMIFS(Calculations!$E$3:$E$53,Calculations!$A$3:$A$53,$B1273)</f>
        <v/>
      </c>
      <c r="O1273" s="31">
        <f>O547/SUMIFS(O$3:O$722,$B$3:$B$722,$B1273)*SUMIFS(Calculations!$E$3:$E$53,Calculations!$A$3:$A$53,$B1273)</f>
        <v/>
      </c>
      <c r="P1273" s="31">
        <f>P547/SUMIFS(P$3:P$722,$B$3:$B$722,$B1273)*SUMIFS(Calculations!$E$3:$E$53,Calculations!$A$3:$A$53,$B1273)</f>
        <v/>
      </c>
      <c r="Q1273" s="31">
        <f>Q547/SUMIFS(Q$3:Q$722,$B$3:$B$722,$B1273)*SUMIFS(Calculations!$E$3:$E$53,Calculations!$A$3:$A$53,$B1273)</f>
        <v/>
      </c>
      <c r="R1273" s="31">
        <f>R547/SUMIFS(R$3:R$722,$B$3:$B$722,$B1273)*SUMIFS(Calculations!$E$3:$E$53,Calculations!$A$3:$A$53,$B1273)</f>
        <v/>
      </c>
    </row>
    <row r="1274" ht="15.75" customHeight="1">
      <c r="B1274" s="31" t="inlineStr">
        <is>
          <t>RI</t>
        </is>
      </c>
      <c r="C1274" s="31" t="inlineStr">
        <is>
          <t>Generation</t>
        </is>
      </c>
      <c r="D1274" s="31" t="inlineStr">
        <is>
          <t>Imports</t>
        </is>
      </c>
      <c r="E1274" s="31">
        <f>LOOKUP(D1274,$U$2:$V$15,$V$2:$V$15)</f>
        <v/>
      </c>
      <c r="F1274" s="31">
        <f>F548/SUMIFS(F$3:F$722,$B$3:$B$722,$B1274)*SUMIFS(Calculations!$E$3:$E$53,Calculations!$A$3:$A$53,$B1274)</f>
        <v/>
      </c>
      <c r="G1274" s="31">
        <f>G548/SUMIFS(G$3:G$722,$B$3:$B$722,$B1274)*SUMIFS(Calculations!$E$3:$E$53,Calculations!$A$3:$A$53,$B1274)</f>
        <v/>
      </c>
      <c r="H1274" s="31">
        <f>H548/SUMIFS(H$3:H$722,$B$3:$B$722,$B1274)*SUMIFS(Calculations!$E$3:$E$53,Calculations!$A$3:$A$53,$B1274)</f>
        <v/>
      </c>
      <c r="I1274" s="31">
        <f>I548/SUMIFS(I$3:I$722,$B$3:$B$722,$B1274)*SUMIFS(Calculations!$E$3:$E$53,Calculations!$A$3:$A$53,$B1274)</f>
        <v/>
      </c>
      <c r="J1274" s="31">
        <f>J548/SUMIFS(J$3:J$722,$B$3:$B$722,$B1274)*SUMIFS(Calculations!$E$3:$E$53,Calculations!$A$3:$A$53,$B1274)</f>
        <v/>
      </c>
      <c r="K1274" s="31">
        <f>K548/SUMIFS(K$3:K$722,$B$3:$B$722,$B1274)*SUMIFS(Calculations!$E$3:$E$53,Calculations!$A$3:$A$53,$B1274)</f>
        <v/>
      </c>
      <c r="L1274" s="31">
        <f>L548/SUMIFS(L$3:L$722,$B$3:$B$722,$B1274)*SUMIFS(Calculations!$E$3:$E$53,Calculations!$A$3:$A$53,$B1274)</f>
        <v/>
      </c>
      <c r="M1274" s="31">
        <f>M548/SUMIFS(M$3:M$722,$B$3:$B$722,$B1274)*SUMIFS(Calculations!$E$3:$E$53,Calculations!$A$3:$A$53,$B1274)</f>
        <v/>
      </c>
      <c r="N1274" s="31">
        <f>N548/SUMIFS(N$3:N$722,$B$3:$B$722,$B1274)*SUMIFS(Calculations!$E$3:$E$53,Calculations!$A$3:$A$53,$B1274)</f>
        <v/>
      </c>
      <c r="O1274" s="31">
        <f>O548/SUMIFS(O$3:O$722,$B$3:$B$722,$B1274)*SUMIFS(Calculations!$E$3:$E$53,Calculations!$A$3:$A$53,$B1274)</f>
        <v/>
      </c>
      <c r="P1274" s="31">
        <f>P548/SUMIFS(P$3:P$722,$B$3:$B$722,$B1274)*SUMIFS(Calculations!$E$3:$E$53,Calculations!$A$3:$A$53,$B1274)</f>
        <v/>
      </c>
      <c r="Q1274" s="31">
        <f>Q548/SUMIFS(Q$3:Q$722,$B$3:$B$722,$B1274)*SUMIFS(Calculations!$E$3:$E$53,Calculations!$A$3:$A$53,$B1274)</f>
        <v/>
      </c>
      <c r="R1274" s="31">
        <f>R548/SUMIFS(R$3:R$722,$B$3:$B$722,$B1274)*SUMIFS(Calculations!$E$3:$E$53,Calculations!$A$3:$A$53,$B1274)</f>
        <v/>
      </c>
    </row>
    <row r="1275" ht="15.75" customHeight="1">
      <c r="B1275" s="31" t="inlineStr">
        <is>
          <t>RI</t>
        </is>
      </c>
      <c r="C1275" s="31" t="inlineStr">
        <is>
          <t>Generation</t>
        </is>
      </c>
      <c r="D1275" s="31" t="inlineStr">
        <is>
          <t>Land-based Wind</t>
        </is>
      </c>
      <c r="E1275" s="31">
        <f>LOOKUP(D1275,$U$2:$V$15,$V$2:$V$15)</f>
        <v/>
      </c>
      <c r="F1275" s="31">
        <f>F549/SUMIFS(F$3:F$722,$B$3:$B$722,$B1275)*SUMIFS(Calculations!$E$3:$E$53,Calculations!$A$3:$A$53,$B1275)</f>
        <v/>
      </c>
      <c r="G1275" s="31">
        <f>G549/SUMIFS(G$3:G$722,$B$3:$B$722,$B1275)*SUMIFS(Calculations!$E$3:$E$53,Calculations!$A$3:$A$53,$B1275)</f>
        <v/>
      </c>
      <c r="H1275" s="31">
        <f>H549/SUMIFS(H$3:H$722,$B$3:$B$722,$B1275)*SUMIFS(Calculations!$E$3:$E$53,Calculations!$A$3:$A$53,$B1275)</f>
        <v/>
      </c>
      <c r="I1275" s="31">
        <f>I549/SUMIFS(I$3:I$722,$B$3:$B$722,$B1275)*SUMIFS(Calculations!$E$3:$E$53,Calculations!$A$3:$A$53,$B1275)</f>
        <v/>
      </c>
      <c r="J1275" s="31">
        <f>J549/SUMIFS(J$3:J$722,$B$3:$B$722,$B1275)*SUMIFS(Calculations!$E$3:$E$53,Calculations!$A$3:$A$53,$B1275)</f>
        <v/>
      </c>
      <c r="K1275" s="31">
        <f>K549/SUMIFS(K$3:K$722,$B$3:$B$722,$B1275)*SUMIFS(Calculations!$E$3:$E$53,Calculations!$A$3:$A$53,$B1275)</f>
        <v/>
      </c>
      <c r="L1275" s="31">
        <f>L549/SUMIFS(L$3:L$722,$B$3:$B$722,$B1275)*SUMIFS(Calculations!$E$3:$E$53,Calculations!$A$3:$A$53,$B1275)</f>
        <v/>
      </c>
      <c r="M1275" s="31">
        <f>M549/SUMIFS(M$3:M$722,$B$3:$B$722,$B1275)*SUMIFS(Calculations!$E$3:$E$53,Calculations!$A$3:$A$53,$B1275)</f>
        <v/>
      </c>
      <c r="N1275" s="31">
        <f>N549/SUMIFS(N$3:N$722,$B$3:$B$722,$B1275)*SUMIFS(Calculations!$E$3:$E$53,Calculations!$A$3:$A$53,$B1275)</f>
        <v/>
      </c>
      <c r="O1275" s="31">
        <f>O549/SUMIFS(O$3:O$722,$B$3:$B$722,$B1275)*SUMIFS(Calculations!$E$3:$E$53,Calculations!$A$3:$A$53,$B1275)</f>
        <v/>
      </c>
      <c r="P1275" s="31">
        <f>P549/SUMIFS(P$3:P$722,$B$3:$B$722,$B1275)*SUMIFS(Calculations!$E$3:$E$53,Calculations!$A$3:$A$53,$B1275)</f>
        <v/>
      </c>
      <c r="Q1275" s="31">
        <f>Q549/SUMIFS(Q$3:Q$722,$B$3:$B$722,$B1275)*SUMIFS(Calculations!$E$3:$E$53,Calculations!$A$3:$A$53,$B1275)</f>
        <v/>
      </c>
      <c r="R1275" s="31">
        <f>R549/SUMIFS(R$3:R$722,$B$3:$B$722,$B1275)*SUMIFS(Calculations!$E$3:$E$53,Calculations!$A$3:$A$53,$B1275)</f>
        <v/>
      </c>
    </row>
    <row r="1276" ht="15.75" customHeight="1">
      <c r="B1276" s="31" t="inlineStr">
        <is>
          <t>RI</t>
        </is>
      </c>
      <c r="C1276" s="31" t="inlineStr">
        <is>
          <t>Generation</t>
        </is>
      </c>
      <c r="D1276" s="31" t="inlineStr">
        <is>
          <t>NG-CC</t>
        </is>
      </c>
      <c r="E1276" s="31">
        <f>LOOKUP(D1276,$U$2:$V$15,$V$2:$V$15)</f>
        <v/>
      </c>
      <c r="F1276" s="31">
        <f>F550/SUMIFS(F$3:F$722,$B$3:$B$722,$B1276)*SUMIFS(Calculations!$E$3:$E$53,Calculations!$A$3:$A$53,$B1276)</f>
        <v/>
      </c>
      <c r="G1276" s="31">
        <f>G550/SUMIFS(G$3:G$722,$B$3:$B$722,$B1276)*SUMIFS(Calculations!$E$3:$E$53,Calculations!$A$3:$A$53,$B1276)</f>
        <v/>
      </c>
      <c r="H1276" s="31">
        <f>H550/SUMIFS(H$3:H$722,$B$3:$B$722,$B1276)*SUMIFS(Calculations!$E$3:$E$53,Calculations!$A$3:$A$53,$B1276)</f>
        <v/>
      </c>
      <c r="I1276" s="31">
        <f>I550/SUMIFS(I$3:I$722,$B$3:$B$722,$B1276)*SUMIFS(Calculations!$E$3:$E$53,Calculations!$A$3:$A$53,$B1276)</f>
        <v/>
      </c>
      <c r="J1276" s="31">
        <f>J550/SUMIFS(J$3:J$722,$B$3:$B$722,$B1276)*SUMIFS(Calculations!$E$3:$E$53,Calculations!$A$3:$A$53,$B1276)</f>
        <v/>
      </c>
      <c r="K1276" s="31">
        <f>K550/SUMIFS(K$3:K$722,$B$3:$B$722,$B1276)*SUMIFS(Calculations!$E$3:$E$53,Calculations!$A$3:$A$53,$B1276)</f>
        <v/>
      </c>
      <c r="L1276" s="31">
        <f>L550/SUMIFS(L$3:L$722,$B$3:$B$722,$B1276)*SUMIFS(Calculations!$E$3:$E$53,Calculations!$A$3:$A$53,$B1276)</f>
        <v/>
      </c>
      <c r="M1276" s="31">
        <f>M550/SUMIFS(M$3:M$722,$B$3:$B$722,$B1276)*SUMIFS(Calculations!$E$3:$E$53,Calculations!$A$3:$A$53,$B1276)</f>
        <v/>
      </c>
      <c r="N1276" s="31">
        <f>N550/SUMIFS(N$3:N$722,$B$3:$B$722,$B1276)*SUMIFS(Calculations!$E$3:$E$53,Calculations!$A$3:$A$53,$B1276)</f>
        <v/>
      </c>
      <c r="O1276" s="31">
        <f>O550/SUMIFS(O$3:O$722,$B$3:$B$722,$B1276)*SUMIFS(Calculations!$E$3:$E$53,Calculations!$A$3:$A$53,$B1276)</f>
        <v/>
      </c>
      <c r="P1276" s="31">
        <f>P550/SUMIFS(P$3:P$722,$B$3:$B$722,$B1276)*SUMIFS(Calculations!$E$3:$E$53,Calculations!$A$3:$A$53,$B1276)</f>
        <v/>
      </c>
      <c r="Q1276" s="31">
        <f>Q550/SUMIFS(Q$3:Q$722,$B$3:$B$722,$B1276)*SUMIFS(Calculations!$E$3:$E$53,Calculations!$A$3:$A$53,$B1276)</f>
        <v/>
      </c>
      <c r="R1276" s="31">
        <f>R550/SUMIFS(R$3:R$722,$B$3:$B$722,$B1276)*SUMIFS(Calculations!$E$3:$E$53,Calculations!$A$3:$A$53,$B1276)</f>
        <v/>
      </c>
    </row>
    <row r="1277" ht="15.75" customHeight="1">
      <c r="B1277" s="31" t="inlineStr">
        <is>
          <t>RI</t>
        </is>
      </c>
      <c r="C1277" s="31" t="inlineStr">
        <is>
          <t>Generation</t>
        </is>
      </c>
      <c r="D1277" s="31" t="inlineStr">
        <is>
          <t>NG-CT</t>
        </is>
      </c>
      <c r="E1277" s="31">
        <f>LOOKUP(D1277,$U$2:$V$15,$V$2:$V$15)</f>
        <v/>
      </c>
      <c r="F1277" s="31">
        <f>F551/SUMIFS(F$3:F$722,$B$3:$B$722,$B1277)*SUMIFS(Calculations!$E$3:$E$53,Calculations!$A$3:$A$53,$B1277)</f>
        <v/>
      </c>
      <c r="G1277" s="31">
        <f>G551/SUMIFS(G$3:G$722,$B$3:$B$722,$B1277)*SUMIFS(Calculations!$E$3:$E$53,Calculations!$A$3:$A$53,$B1277)</f>
        <v/>
      </c>
      <c r="H1277" s="31">
        <f>H551/SUMIFS(H$3:H$722,$B$3:$B$722,$B1277)*SUMIFS(Calculations!$E$3:$E$53,Calculations!$A$3:$A$53,$B1277)</f>
        <v/>
      </c>
      <c r="I1277" s="31">
        <f>I551/SUMIFS(I$3:I$722,$B$3:$B$722,$B1277)*SUMIFS(Calculations!$E$3:$E$53,Calculations!$A$3:$A$53,$B1277)</f>
        <v/>
      </c>
      <c r="J1277" s="31">
        <f>J551/SUMIFS(J$3:J$722,$B$3:$B$722,$B1277)*SUMIFS(Calculations!$E$3:$E$53,Calculations!$A$3:$A$53,$B1277)</f>
        <v/>
      </c>
      <c r="K1277" s="31">
        <f>K551/SUMIFS(K$3:K$722,$B$3:$B$722,$B1277)*SUMIFS(Calculations!$E$3:$E$53,Calculations!$A$3:$A$53,$B1277)</f>
        <v/>
      </c>
      <c r="L1277" s="31">
        <f>L551/SUMIFS(L$3:L$722,$B$3:$B$722,$B1277)*SUMIFS(Calculations!$E$3:$E$53,Calculations!$A$3:$A$53,$B1277)</f>
        <v/>
      </c>
      <c r="M1277" s="31">
        <f>M551/SUMIFS(M$3:M$722,$B$3:$B$722,$B1277)*SUMIFS(Calculations!$E$3:$E$53,Calculations!$A$3:$A$53,$B1277)</f>
        <v/>
      </c>
      <c r="N1277" s="31">
        <f>N551/SUMIFS(N$3:N$722,$B$3:$B$722,$B1277)*SUMIFS(Calculations!$E$3:$E$53,Calculations!$A$3:$A$53,$B1277)</f>
        <v/>
      </c>
      <c r="O1277" s="31">
        <f>O551/SUMIFS(O$3:O$722,$B$3:$B$722,$B1277)*SUMIFS(Calculations!$E$3:$E$53,Calculations!$A$3:$A$53,$B1277)</f>
        <v/>
      </c>
      <c r="P1277" s="31">
        <f>P551/SUMIFS(P$3:P$722,$B$3:$B$722,$B1277)*SUMIFS(Calculations!$E$3:$E$53,Calculations!$A$3:$A$53,$B1277)</f>
        <v/>
      </c>
      <c r="Q1277" s="31">
        <f>Q551/SUMIFS(Q$3:Q$722,$B$3:$B$722,$B1277)*SUMIFS(Calculations!$E$3:$E$53,Calculations!$A$3:$A$53,$B1277)</f>
        <v/>
      </c>
      <c r="R1277" s="31">
        <f>R551/SUMIFS(R$3:R$722,$B$3:$B$722,$B1277)*SUMIFS(Calculations!$E$3:$E$53,Calculations!$A$3:$A$53,$B1277)</f>
        <v/>
      </c>
    </row>
    <row r="1278" ht="15.75" customHeight="1">
      <c r="B1278" s="31" t="inlineStr">
        <is>
          <t>RI</t>
        </is>
      </c>
      <c r="C1278" s="31" t="inlineStr">
        <is>
          <t>Generation</t>
        </is>
      </c>
      <c r="D1278" s="31" t="inlineStr">
        <is>
          <t>Nuclear</t>
        </is>
      </c>
      <c r="E1278" s="31">
        <f>LOOKUP(D1278,$U$2:$V$15,$V$2:$V$15)</f>
        <v/>
      </c>
      <c r="F1278" s="31">
        <f>F552/SUMIFS(F$3:F$722,$B$3:$B$722,$B1278)*SUMIFS(Calculations!$E$3:$E$53,Calculations!$A$3:$A$53,$B1278)</f>
        <v/>
      </c>
      <c r="G1278" s="31">
        <f>G552/SUMIFS(G$3:G$722,$B$3:$B$722,$B1278)*SUMIFS(Calculations!$E$3:$E$53,Calculations!$A$3:$A$53,$B1278)</f>
        <v/>
      </c>
      <c r="H1278" s="31">
        <f>H552/SUMIFS(H$3:H$722,$B$3:$B$722,$B1278)*SUMIFS(Calculations!$E$3:$E$53,Calculations!$A$3:$A$53,$B1278)</f>
        <v/>
      </c>
      <c r="I1278" s="31">
        <f>I552/SUMIFS(I$3:I$722,$B$3:$B$722,$B1278)*SUMIFS(Calculations!$E$3:$E$53,Calculations!$A$3:$A$53,$B1278)</f>
        <v/>
      </c>
      <c r="J1278" s="31">
        <f>J552/SUMIFS(J$3:J$722,$B$3:$B$722,$B1278)*SUMIFS(Calculations!$E$3:$E$53,Calculations!$A$3:$A$53,$B1278)</f>
        <v/>
      </c>
      <c r="K1278" s="31">
        <f>K552/SUMIFS(K$3:K$722,$B$3:$B$722,$B1278)*SUMIFS(Calculations!$E$3:$E$53,Calculations!$A$3:$A$53,$B1278)</f>
        <v/>
      </c>
      <c r="L1278" s="31">
        <f>L552/SUMIFS(L$3:L$722,$B$3:$B$722,$B1278)*SUMIFS(Calculations!$E$3:$E$53,Calculations!$A$3:$A$53,$B1278)</f>
        <v/>
      </c>
      <c r="M1278" s="31">
        <f>M552/SUMIFS(M$3:M$722,$B$3:$B$722,$B1278)*SUMIFS(Calculations!$E$3:$E$53,Calculations!$A$3:$A$53,$B1278)</f>
        <v/>
      </c>
      <c r="N1278" s="31">
        <f>N552/SUMIFS(N$3:N$722,$B$3:$B$722,$B1278)*SUMIFS(Calculations!$E$3:$E$53,Calculations!$A$3:$A$53,$B1278)</f>
        <v/>
      </c>
      <c r="O1278" s="31">
        <f>O552/SUMIFS(O$3:O$722,$B$3:$B$722,$B1278)*SUMIFS(Calculations!$E$3:$E$53,Calculations!$A$3:$A$53,$B1278)</f>
        <v/>
      </c>
      <c r="P1278" s="31">
        <f>P552/SUMIFS(P$3:P$722,$B$3:$B$722,$B1278)*SUMIFS(Calculations!$E$3:$E$53,Calculations!$A$3:$A$53,$B1278)</f>
        <v/>
      </c>
      <c r="Q1278" s="31">
        <f>Q552/SUMIFS(Q$3:Q$722,$B$3:$B$722,$B1278)*SUMIFS(Calculations!$E$3:$E$53,Calculations!$A$3:$A$53,$B1278)</f>
        <v/>
      </c>
      <c r="R1278" s="31">
        <f>R552/SUMIFS(R$3:R$722,$B$3:$B$722,$B1278)*SUMIFS(Calculations!$E$3:$E$53,Calculations!$A$3:$A$53,$B1278)</f>
        <v/>
      </c>
    </row>
    <row r="1279" ht="15.75" customHeight="1">
      <c r="B1279" s="31" t="inlineStr">
        <is>
          <t>RI</t>
        </is>
      </c>
      <c r="C1279" s="31" t="inlineStr">
        <is>
          <t>Generation</t>
        </is>
      </c>
      <c r="D1279" s="31" t="inlineStr">
        <is>
          <t>Offshore Wind</t>
        </is>
      </c>
      <c r="E1279" s="31">
        <f>LOOKUP(D1279,$U$2:$V$15,$V$2:$V$15)</f>
        <v/>
      </c>
      <c r="F1279" s="31">
        <f>F553/SUMIFS(F$3:F$722,$B$3:$B$722,$B1279)*SUMIFS(Calculations!$E$3:$E$53,Calculations!$A$3:$A$53,$B1279)</f>
        <v/>
      </c>
      <c r="G1279" s="31">
        <f>G553/SUMIFS(G$3:G$722,$B$3:$B$722,$B1279)*SUMIFS(Calculations!$E$3:$E$53,Calculations!$A$3:$A$53,$B1279)</f>
        <v/>
      </c>
      <c r="H1279" s="31">
        <f>H553/SUMIFS(H$3:H$722,$B$3:$B$722,$B1279)*SUMIFS(Calculations!$E$3:$E$53,Calculations!$A$3:$A$53,$B1279)</f>
        <v/>
      </c>
      <c r="I1279" s="31">
        <f>I553/SUMIFS(I$3:I$722,$B$3:$B$722,$B1279)*SUMIFS(Calculations!$E$3:$E$53,Calculations!$A$3:$A$53,$B1279)</f>
        <v/>
      </c>
      <c r="J1279" s="31">
        <f>J553/SUMIFS(J$3:J$722,$B$3:$B$722,$B1279)*SUMIFS(Calculations!$E$3:$E$53,Calculations!$A$3:$A$53,$B1279)</f>
        <v/>
      </c>
      <c r="K1279" s="31">
        <f>K553/SUMIFS(K$3:K$722,$B$3:$B$722,$B1279)*SUMIFS(Calculations!$E$3:$E$53,Calculations!$A$3:$A$53,$B1279)</f>
        <v/>
      </c>
      <c r="L1279" s="31">
        <f>L553/SUMIFS(L$3:L$722,$B$3:$B$722,$B1279)*SUMIFS(Calculations!$E$3:$E$53,Calculations!$A$3:$A$53,$B1279)</f>
        <v/>
      </c>
      <c r="M1279" s="31">
        <f>M553/SUMIFS(M$3:M$722,$B$3:$B$722,$B1279)*SUMIFS(Calculations!$E$3:$E$53,Calculations!$A$3:$A$53,$B1279)</f>
        <v/>
      </c>
      <c r="N1279" s="31">
        <f>N553/SUMIFS(N$3:N$722,$B$3:$B$722,$B1279)*SUMIFS(Calculations!$E$3:$E$53,Calculations!$A$3:$A$53,$B1279)</f>
        <v/>
      </c>
      <c r="O1279" s="31">
        <f>O553/SUMIFS(O$3:O$722,$B$3:$B$722,$B1279)*SUMIFS(Calculations!$E$3:$E$53,Calculations!$A$3:$A$53,$B1279)</f>
        <v/>
      </c>
      <c r="P1279" s="31">
        <f>P553/SUMIFS(P$3:P$722,$B$3:$B$722,$B1279)*SUMIFS(Calculations!$E$3:$E$53,Calculations!$A$3:$A$53,$B1279)</f>
        <v/>
      </c>
      <c r="Q1279" s="31">
        <f>Q553/SUMIFS(Q$3:Q$722,$B$3:$B$722,$B1279)*SUMIFS(Calculations!$E$3:$E$53,Calculations!$A$3:$A$53,$B1279)</f>
        <v/>
      </c>
      <c r="R1279" s="31">
        <f>R553/SUMIFS(R$3:R$722,$B$3:$B$722,$B1279)*SUMIFS(Calculations!$E$3:$E$53,Calculations!$A$3:$A$53,$B1279)</f>
        <v/>
      </c>
    </row>
    <row r="1280" ht="15.75" customHeight="1">
      <c r="B1280" s="31" t="inlineStr">
        <is>
          <t>RI</t>
        </is>
      </c>
      <c r="C1280" s="31" t="inlineStr">
        <is>
          <t>Generation</t>
        </is>
      </c>
      <c r="D1280" s="31" t="inlineStr">
        <is>
          <t>Oil-Gas-Steam</t>
        </is>
      </c>
      <c r="E1280" s="31">
        <f>LOOKUP(D1280,$U$2:$V$15,$V$2:$V$15)</f>
        <v/>
      </c>
      <c r="F1280" s="31">
        <f>F554/SUMIFS(F$3:F$722,$B$3:$B$722,$B1280)*SUMIFS(Calculations!$E$3:$E$53,Calculations!$A$3:$A$53,$B1280)</f>
        <v/>
      </c>
      <c r="G1280" s="31">
        <f>G554/SUMIFS(G$3:G$722,$B$3:$B$722,$B1280)*SUMIFS(Calculations!$E$3:$E$53,Calculations!$A$3:$A$53,$B1280)</f>
        <v/>
      </c>
      <c r="H1280" s="31">
        <f>H554/SUMIFS(H$3:H$722,$B$3:$B$722,$B1280)*SUMIFS(Calculations!$E$3:$E$53,Calculations!$A$3:$A$53,$B1280)</f>
        <v/>
      </c>
      <c r="I1280" s="31">
        <f>I554/SUMIFS(I$3:I$722,$B$3:$B$722,$B1280)*SUMIFS(Calculations!$E$3:$E$53,Calculations!$A$3:$A$53,$B1280)</f>
        <v/>
      </c>
      <c r="J1280" s="31">
        <f>J554/SUMIFS(J$3:J$722,$B$3:$B$722,$B1280)*SUMIFS(Calculations!$E$3:$E$53,Calculations!$A$3:$A$53,$B1280)</f>
        <v/>
      </c>
      <c r="K1280" s="31">
        <f>K554/SUMIFS(K$3:K$722,$B$3:$B$722,$B1280)*SUMIFS(Calculations!$E$3:$E$53,Calculations!$A$3:$A$53,$B1280)</f>
        <v/>
      </c>
      <c r="L1280" s="31">
        <f>L554/SUMIFS(L$3:L$722,$B$3:$B$722,$B1280)*SUMIFS(Calculations!$E$3:$E$53,Calculations!$A$3:$A$53,$B1280)</f>
        <v/>
      </c>
      <c r="M1280" s="31">
        <f>M554/SUMIFS(M$3:M$722,$B$3:$B$722,$B1280)*SUMIFS(Calculations!$E$3:$E$53,Calculations!$A$3:$A$53,$B1280)</f>
        <v/>
      </c>
      <c r="N1280" s="31">
        <f>N554/SUMIFS(N$3:N$722,$B$3:$B$722,$B1280)*SUMIFS(Calculations!$E$3:$E$53,Calculations!$A$3:$A$53,$B1280)</f>
        <v/>
      </c>
      <c r="O1280" s="31">
        <f>O554/SUMIFS(O$3:O$722,$B$3:$B$722,$B1280)*SUMIFS(Calculations!$E$3:$E$53,Calculations!$A$3:$A$53,$B1280)</f>
        <v/>
      </c>
      <c r="P1280" s="31">
        <f>P554/SUMIFS(P$3:P$722,$B$3:$B$722,$B1280)*SUMIFS(Calculations!$E$3:$E$53,Calculations!$A$3:$A$53,$B1280)</f>
        <v/>
      </c>
      <c r="Q1280" s="31">
        <f>Q554/SUMIFS(Q$3:Q$722,$B$3:$B$722,$B1280)*SUMIFS(Calculations!$E$3:$E$53,Calculations!$A$3:$A$53,$B1280)</f>
        <v/>
      </c>
      <c r="R1280" s="31">
        <f>R554/SUMIFS(R$3:R$722,$B$3:$B$722,$B1280)*SUMIFS(Calculations!$E$3:$E$53,Calculations!$A$3:$A$53,$B1280)</f>
        <v/>
      </c>
    </row>
    <row r="1281" ht="15.75" customHeight="1">
      <c r="B1281" s="31" t="inlineStr">
        <is>
          <t>RI</t>
        </is>
      </c>
      <c r="C1281" s="31" t="inlineStr">
        <is>
          <t>Generation</t>
        </is>
      </c>
      <c r="D1281" s="31" t="inlineStr">
        <is>
          <t>Rooftop PV</t>
        </is>
      </c>
      <c r="E1281" s="31">
        <f>LOOKUP(D1281,$U$2:$V$15,$V$2:$V$15)</f>
        <v/>
      </c>
      <c r="F1281" s="31">
        <f>F555/SUMIFS(F$3:F$722,$B$3:$B$722,$B1281)*SUMIFS(Calculations!$E$3:$E$53,Calculations!$A$3:$A$53,$B1281)</f>
        <v/>
      </c>
      <c r="G1281" s="31">
        <f>G555/SUMIFS(G$3:G$722,$B$3:$B$722,$B1281)*SUMIFS(Calculations!$E$3:$E$53,Calculations!$A$3:$A$53,$B1281)</f>
        <v/>
      </c>
      <c r="H1281" s="31">
        <f>H555/SUMIFS(H$3:H$722,$B$3:$B$722,$B1281)*SUMIFS(Calculations!$E$3:$E$53,Calculations!$A$3:$A$53,$B1281)</f>
        <v/>
      </c>
      <c r="I1281" s="31">
        <f>I555/SUMIFS(I$3:I$722,$B$3:$B$722,$B1281)*SUMIFS(Calculations!$E$3:$E$53,Calculations!$A$3:$A$53,$B1281)</f>
        <v/>
      </c>
      <c r="J1281" s="31">
        <f>J555/SUMIFS(J$3:J$722,$B$3:$B$722,$B1281)*SUMIFS(Calculations!$E$3:$E$53,Calculations!$A$3:$A$53,$B1281)</f>
        <v/>
      </c>
      <c r="K1281" s="31">
        <f>K555/SUMIFS(K$3:K$722,$B$3:$B$722,$B1281)*SUMIFS(Calculations!$E$3:$E$53,Calculations!$A$3:$A$53,$B1281)</f>
        <v/>
      </c>
      <c r="L1281" s="31">
        <f>L555/SUMIFS(L$3:L$722,$B$3:$B$722,$B1281)*SUMIFS(Calculations!$E$3:$E$53,Calculations!$A$3:$A$53,$B1281)</f>
        <v/>
      </c>
      <c r="M1281" s="31">
        <f>M555/SUMIFS(M$3:M$722,$B$3:$B$722,$B1281)*SUMIFS(Calculations!$E$3:$E$53,Calculations!$A$3:$A$53,$B1281)</f>
        <v/>
      </c>
      <c r="N1281" s="31">
        <f>N555/SUMIFS(N$3:N$722,$B$3:$B$722,$B1281)*SUMIFS(Calculations!$E$3:$E$53,Calculations!$A$3:$A$53,$B1281)</f>
        <v/>
      </c>
      <c r="O1281" s="31">
        <f>O555/SUMIFS(O$3:O$722,$B$3:$B$722,$B1281)*SUMIFS(Calculations!$E$3:$E$53,Calculations!$A$3:$A$53,$B1281)</f>
        <v/>
      </c>
      <c r="P1281" s="31">
        <f>P555/SUMIFS(P$3:P$722,$B$3:$B$722,$B1281)*SUMIFS(Calculations!$E$3:$E$53,Calculations!$A$3:$A$53,$B1281)</f>
        <v/>
      </c>
      <c r="Q1281" s="31">
        <f>Q555/SUMIFS(Q$3:Q$722,$B$3:$B$722,$B1281)*SUMIFS(Calculations!$E$3:$E$53,Calculations!$A$3:$A$53,$B1281)</f>
        <v/>
      </c>
      <c r="R1281" s="31">
        <f>R555/SUMIFS(R$3:R$722,$B$3:$B$722,$B1281)*SUMIFS(Calculations!$E$3:$E$53,Calculations!$A$3:$A$53,$B1281)</f>
        <v/>
      </c>
    </row>
    <row r="1282" ht="15.75" customHeight="1">
      <c r="B1282" s="31" t="inlineStr">
        <is>
          <t>RI</t>
        </is>
      </c>
      <c r="C1282" s="31" t="inlineStr">
        <is>
          <t>Generation</t>
        </is>
      </c>
      <c r="D1282" s="31" t="inlineStr">
        <is>
          <t>Storage</t>
        </is>
      </c>
      <c r="E1282" s="31">
        <f>LOOKUP(D1282,$U$2:$V$15,$V$2:$V$15)</f>
        <v/>
      </c>
      <c r="F1282" s="31">
        <f>F556/SUMIFS(F$3:F$722,$B$3:$B$722,$B1282)*SUMIFS(Calculations!$E$3:$E$53,Calculations!$A$3:$A$53,$B1282)</f>
        <v/>
      </c>
      <c r="G1282" s="31">
        <f>G556/SUMIFS(G$3:G$722,$B$3:$B$722,$B1282)*SUMIFS(Calculations!$E$3:$E$53,Calculations!$A$3:$A$53,$B1282)</f>
        <v/>
      </c>
      <c r="H1282" s="31">
        <f>H556/SUMIFS(H$3:H$722,$B$3:$B$722,$B1282)*SUMIFS(Calculations!$E$3:$E$53,Calculations!$A$3:$A$53,$B1282)</f>
        <v/>
      </c>
      <c r="I1282" s="31">
        <f>I556/SUMIFS(I$3:I$722,$B$3:$B$722,$B1282)*SUMIFS(Calculations!$E$3:$E$53,Calculations!$A$3:$A$53,$B1282)</f>
        <v/>
      </c>
      <c r="J1282" s="31">
        <f>J556/SUMIFS(J$3:J$722,$B$3:$B$722,$B1282)*SUMIFS(Calculations!$E$3:$E$53,Calculations!$A$3:$A$53,$B1282)</f>
        <v/>
      </c>
      <c r="K1282" s="31">
        <f>K556/SUMIFS(K$3:K$722,$B$3:$B$722,$B1282)*SUMIFS(Calculations!$E$3:$E$53,Calculations!$A$3:$A$53,$B1282)</f>
        <v/>
      </c>
      <c r="L1282" s="31">
        <f>L556/SUMIFS(L$3:L$722,$B$3:$B$722,$B1282)*SUMIFS(Calculations!$E$3:$E$53,Calculations!$A$3:$A$53,$B1282)</f>
        <v/>
      </c>
      <c r="M1282" s="31">
        <f>M556/SUMIFS(M$3:M$722,$B$3:$B$722,$B1282)*SUMIFS(Calculations!$E$3:$E$53,Calculations!$A$3:$A$53,$B1282)</f>
        <v/>
      </c>
      <c r="N1282" s="31">
        <f>N556/SUMIFS(N$3:N$722,$B$3:$B$722,$B1282)*SUMIFS(Calculations!$E$3:$E$53,Calculations!$A$3:$A$53,$B1282)</f>
        <v/>
      </c>
      <c r="O1282" s="31">
        <f>O556/SUMIFS(O$3:O$722,$B$3:$B$722,$B1282)*SUMIFS(Calculations!$E$3:$E$53,Calculations!$A$3:$A$53,$B1282)</f>
        <v/>
      </c>
      <c r="P1282" s="31">
        <f>P556/SUMIFS(P$3:P$722,$B$3:$B$722,$B1282)*SUMIFS(Calculations!$E$3:$E$53,Calculations!$A$3:$A$53,$B1282)</f>
        <v/>
      </c>
      <c r="Q1282" s="31">
        <f>Q556/SUMIFS(Q$3:Q$722,$B$3:$B$722,$B1282)*SUMIFS(Calculations!$E$3:$E$53,Calculations!$A$3:$A$53,$B1282)</f>
        <v/>
      </c>
      <c r="R1282" s="31">
        <f>R556/SUMIFS(R$3:R$722,$B$3:$B$722,$B1282)*SUMIFS(Calculations!$E$3:$E$53,Calculations!$A$3:$A$53,$B1282)</f>
        <v/>
      </c>
    </row>
    <row r="1283" ht="15.75" customHeight="1">
      <c r="B1283" s="31" t="inlineStr">
        <is>
          <t>RI</t>
        </is>
      </c>
      <c r="C1283" s="31" t="inlineStr">
        <is>
          <t>Generation</t>
        </is>
      </c>
      <c r="D1283" s="31" t="inlineStr">
        <is>
          <t>Utility PV</t>
        </is>
      </c>
      <c r="E1283" s="31">
        <f>LOOKUP(D1283,$U$2:$V$15,$V$2:$V$15)</f>
        <v/>
      </c>
      <c r="F1283" s="31">
        <f>F557/SUMIFS(F$3:F$722,$B$3:$B$722,$B1283)*SUMIFS(Calculations!$E$3:$E$53,Calculations!$A$3:$A$53,$B1283)</f>
        <v/>
      </c>
      <c r="G1283" s="31">
        <f>G557/SUMIFS(G$3:G$722,$B$3:$B$722,$B1283)*SUMIFS(Calculations!$E$3:$E$53,Calculations!$A$3:$A$53,$B1283)</f>
        <v/>
      </c>
      <c r="H1283" s="31">
        <f>H557/SUMIFS(H$3:H$722,$B$3:$B$722,$B1283)*SUMIFS(Calculations!$E$3:$E$53,Calculations!$A$3:$A$53,$B1283)</f>
        <v/>
      </c>
      <c r="I1283" s="31">
        <f>I557/SUMIFS(I$3:I$722,$B$3:$B$722,$B1283)*SUMIFS(Calculations!$E$3:$E$53,Calculations!$A$3:$A$53,$B1283)</f>
        <v/>
      </c>
      <c r="J1283" s="31">
        <f>J557/SUMIFS(J$3:J$722,$B$3:$B$722,$B1283)*SUMIFS(Calculations!$E$3:$E$53,Calculations!$A$3:$A$53,$B1283)</f>
        <v/>
      </c>
      <c r="K1283" s="31">
        <f>K557/SUMIFS(K$3:K$722,$B$3:$B$722,$B1283)*SUMIFS(Calculations!$E$3:$E$53,Calculations!$A$3:$A$53,$B1283)</f>
        <v/>
      </c>
      <c r="L1283" s="31">
        <f>L557/SUMIFS(L$3:L$722,$B$3:$B$722,$B1283)*SUMIFS(Calculations!$E$3:$E$53,Calculations!$A$3:$A$53,$B1283)</f>
        <v/>
      </c>
      <c r="M1283" s="31">
        <f>M557/SUMIFS(M$3:M$722,$B$3:$B$722,$B1283)*SUMIFS(Calculations!$E$3:$E$53,Calculations!$A$3:$A$53,$B1283)</f>
        <v/>
      </c>
      <c r="N1283" s="31">
        <f>N557/SUMIFS(N$3:N$722,$B$3:$B$722,$B1283)*SUMIFS(Calculations!$E$3:$E$53,Calculations!$A$3:$A$53,$B1283)</f>
        <v/>
      </c>
      <c r="O1283" s="31">
        <f>O557/SUMIFS(O$3:O$722,$B$3:$B$722,$B1283)*SUMIFS(Calculations!$E$3:$E$53,Calculations!$A$3:$A$53,$B1283)</f>
        <v/>
      </c>
      <c r="P1283" s="31">
        <f>P557/SUMIFS(P$3:P$722,$B$3:$B$722,$B1283)*SUMIFS(Calculations!$E$3:$E$53,Calculations!$A$3:$A$53,$B1283)</f>
        <v/>
      </c>
      <c r="Q1283" s="31">
        <f>Q557/SUMIFS(Q$3:Q$722,$B$3:$B$722,$B1283)*SUMIFS(Calculations!$E$3:$E$53,Calculations!$A$3:$A$53,$B1283)</f>
        <v/>
      </c>
      <c r="R1283" s="31">
        <f>R557/SUMIFS(R$3:R$722,$B$3:$B$722,$B1283)*SUMIFS(Calculations!$E$3:$E$53,Calculations!$A$3:$A$53,$B1283)</f>
        <v/>
      </c>
    </row>
    <row r="1284" ht="15.75" customHeight="1">
      <c r="B1284" s="31" t="inlineStr">
        <is>
          <t>SC</t>
        </is>
      </c>
      <c r="C1284" s="31" t="inlineStr">
        <is>
          <t>Generation</t>
        </is>
      </c>
      <c r="D1284" s="31" t="inlineStr">
        <is>
          <t>Biopower</t>
        </is>
      </c>
      <c r="E1284" s="31">
        <f>LOOKUP(D1284,$U$2:$V$15,$V$2:$V$15)</f>
        <v/>
      </c>
      <c r="F1284" s="31">
        <f>F558/SUMIFS(F$3:F$722,$B$3:$B$722,$B1284)*SUMIFS(Calculations!$E$3:$E$53,Calculations!$A$3:$A$53,$B1284)</f>
        <v/>
      </c>
      <c r="G1284" s="31">
        <f>G558/SUMIFS(G$3:G$722,$B$3:$B$722,$B1284)*SUMIFS(Calculations!$E$3:$E$53,Calculations!$A$3:$A$53,$B1284)</f>
        <v/>
      </c>
      <c r="H1284" s="31">
        <f>H558/SUMIFS(H$3:H$722,$B$3:$B$722,$B1284)*SUMIFS(Calculations!$E$3:$E$53,Calculations!$A$3:$A$53,$B1284)</f>
        <v/>
      </c>
      <c r="I1284" s="31">
        <f>I558/SUMIFS(I$3:I$722,$B$3:$B$722,$B1284)*SUMIFS(Calculations!$E$3:$E$53,Calculations!$A$3:$A$53,$B1284)</f>
        <v/>
      </c>
      <c r="J1284" s="31">
        <f>J558/SUMIFS(J$3:J$722,$B$3:$B$722,$B1284)*SUMIFS(Calculations!$E$3:$E$53,Calculations!$A$3:$A$53,$B1284)</f>
        <v/>
      </c>
      <c r="K1284" s="31">
        <f>K558/SUMIFS(K$3:K$722,$B$3:$B$722,$B1284)*SUMIFS(Calculations!$E$3:$E$53,Calculations!$A$3:$A$53,$B1284)</f>
        <v/>
      </c>
      <c r="L1284" s="31">
        <f>L558/SUMIFS(L$3:L$722,$B$3:$B$722,$B1284)*SUMIFS(Calculations!$E$3:$E$53,Calculations!$A$3:$A$53,$B1284)</f>
        <v/>
      </c>
      <c r="M1284" s="31">
        <f>M558/SUMIFS(M$3:M$722,$B$3:$B$722,$B1284)*SUMIFS(Calculations!$E$3:$E$53,Calculations!$A$3:$A$53,$B1284)</f>
        <v/>
      </c>
      <c r="N1284" s="31">
        <f>N558/SUMIFS(N$3:N$722,$B$3:$B$722,$B1284)*SUMIFS(Calculations!$E$3:$E$53,Calculations!$A$3:$A$53,$B1284)</f>
        <v/>
      </c>
      <c r="O1284" s="31">
        <f>O558/SUMIFS(O$3:O$722,$B$3:$B$722,$B1284)*SUMIFS(Calculations!$E$3:$E$53,Calculations!$A$3:$A$53,$B1284)</f>
        <v/>
      </c>
      <c r="P1284" s="31">
        <f>P558/SUMIFS(P$3:P$722,$B$3:$B$722,$B1284)*SUMIFS(Calculations!$E$3:$E$53,Calculations!$A$3:$A$53,$B1284)</f>
        <v/>
      </c>
      <c r="Q1284" s="31">
        <f>Q558/SUMIFS(Q$3:Q$722,$B$3:$B$722,$B1284)*SUMIFS(Calculations!$E$3:$E$53,Calculations!$A$3:$A$53,$B1284)</f>
        <v/>
      </c>
      <c r="R1284" s="31">
        <f>R558/SUMIFS(R$3:R$722,$B$3:$B$722,$B1284)*SUMIFS(Calculations!$E$3:$E$53,Calculations!$A$3:$A$53,$B1284)</f>
        <v/>
      </c>
    </row>
    <row r="1285" ht="15.75" customHeight="1">
      <c r="B1285" s="31" t="inlineStr">
        <is>
          <t>SC</t>
        </is>
      </c>
      <c r="C1285" s="31" t="inlineStr">
        <is>
          <t>Generation</t>
        </is>
      </c>
      <c r="D1285" s="31" t="inlineStr">
        <is>
          <t>Coal</t>
        </is>
      </c>
      <c r="E1285" s="31">
        <f>LOOKUP(D1285,$U$2:$V$15,$V$2:$V$15)</f>
        <v/>
      </c>
      <c r="F1285" s="31">
        <f>F559/SUMIFS(F$3:F$722,$B$3:$B$722,$B1285)*SUMIFS(Calculations!$E$3:$E$53,Calculations!$A$3:$A$53,$B1285)</f>
        <v/>
      </c>
      <c r="G1285" s="31">
        <f>G559/SUMIFS(G$3:G$722,$B$3:$B$722,$B1285)*SUMIFS(Calculations!$E$3:$E$53,Calculations!$A$3:$A$53,$B1285)</f>
        <v/>
      </c>
      <c r="H1285" s="31">
        <f>H559/SUMIFS(H$3:H$722,$B$3:$B$722,$B1285)*SUMIFS(Calculations!$E$3:$E$53,Calculations!$A$3:$A$53,$B1285)</f>
        <v/>
      </c>
      <c r="I1285" s="31">
        <f>I559/SUMIFS(I$3:I$722,$B$3:$B$722,$B1285)*SUMIFS(Calculations!$E$3:$E$53,Calculations!$A$3:$A$53,$B1285)</f>
        <v/>
      </c>
      <c r="J1285" s="31">
        <f>J559/SUMIFS(J$3:J$722,$B$3:$B$722,$B1285)*SUMIFS(Calculations!$E$3:$E$53,Calculations!$A$3:$A$53,$B1285)</f>
        <v/>
      </c>
      <c r="K1285" s="31">
        <f>K559/SUMIFS(K$3:K$722,$B$3:$B$722,$B1285)*SUMIFS(Calculations!$E$3:$E$53,Calculations!$A$3:$A$53,$B1285)</f>
        <v/>
      </c>
      <c r="L1285" s="31">
        <f>L559/SUMIFS(L$3:L$722,$B$3:$B$722,$B1285)*SUMIFS(Calculations!$E$3:$E$53,Calculations!$A$3:$A$53,$B1285)</f>
        <v/>
      </c>
      <c r="M1285" s="31">
        <f>M559/SUMIFS(M$3:M$722,$B$3:$B$722,$B1285)*SUMIFS(Calculations!$E$3:$E$53,Calculations!$A$3:$A$53,$B1285)</f>
        <v/>
      </c>
      <c r="N1285" s="31">
        <f>N559/SUMIFS(N$3:N$722,$B$3:$B$722,$B1285)*SUMIFS(Calculations!$E$3:$E$53,Calculations!$A$3:$A$53,$B1285)</f>
        <v/>
      </c>
      <c r="O1285" s="31">
        <f>O559/SUMIFS(O$3:O$722,$B$3:$B$722,$B1285)*SUMIFS(Calculations!$E$3:$E$53,Calculations!$A$3:$A$53,$B1285)</f>
        <v/>
      </c>
      <c r="P1285" s="31">
        <f>P559/SUMIFS(P$3:P$722,$B$3:$B$722,$B1285)*SUMIFS(Calculations!$E$3:$E$53,Calculations!$A$3:$A$53,$B1285)</f>
        <v/>
      </c>
      <c r="Q1285" s="31">
        <f>Q559/SUMIFS(Q$3:Q$722,$B$3:$B$722,$B1285)*SUMIFS(Calculations!$E$3:$E$53,Calculations!$A$3:$A$53,$B1285)</f>
        <v/>
      </c>
      <c r="R1285" s="31">
        <f>R559/SUMIFS(R$3:R$722,$B$3:$B$722,$B1285)*SUMIFS(Calculations!$E$3:$E$53,Calculations!$A$3:$A$53,$B1285)</f>
        <v/>
      </c>
    </row>
    <row r="1286" ht="15.75" customHeight="1">
      <c r="B1286" s="31" t="inlineStr">
        <is>
          <t>SC</t>
        </is>
      </c>
      <c r="C1286" s="31" t="inlineStr">
        <is>
          <t>Generation</t>
        </is>
      </c>
      <c r="D1286" s="31" t="inlineStr">
        <is>
          <t>CSP</t>
        </is>
      </c>
      <c r="E1286" s="31">
        <f>LOOKUP(D1286,$U$2:$V$15,$V$2:$V$15)</f>
        <v/>
      </c>
      <c r="F1286" s="31">
        <f>F560/SUMIFS(F$3:F$722,$B$3:$B$722,$B1286)*SUMIFS(Calculations!$E$3:$E$53,Calculations!$A$3:$A$53,$B1286)</f>
        <v/>
      </c>
      <c r="G1286" s="31">
        <f>G560/SUMIFS(G$3:G$722,$B$3:$B$722,$B1286)*SUMIFS(Calculations!$E$3:$E$53,Calculations!$A$3:$A$53,$B1286)</f>
        <v/>
      </c>
      <c r="H1286" s="31">
        <f>H560/SUMIFS(H$3:H$722,$B$3:$B$722,$B1286)*SUMIFS(Calculations!$E$3:$E$53,Calculations!$A$3:$A$53,$B1286)</f>
        <v/>
      </c>
      <c r="I1286" s="31">
        <f>I560/SUMIFS(I$3:I$722,$B$3:$B$722,$B1286)*SUMIFS(Calculations!$E$3:$E$53,Calculations!$A$3:$A$53,$B1286)</f>
        <v/>
      </c>
      <c r="J1286" s="31">
        <f>J560/SUMIFS(J$3:J$722,$B$3:$B$722,$B1286)*SUMIFS(Calculations!$E$3:$E$53,Calculations!$A$3:$A$53,$B1286)</f>
        <v/>
      </c>
      <c r="K1286" s="31">
        <f>K560/SUMIFS(K$3:K$722,$B$3:$B$722,$B1286)*SUMIFS(Calculations!$E$3:$E$53,Calculations!$A$3:$A$53,$B1286)</f>
        <v/>
      </c>
      <c r="L1286" s="31">
        <f>L560/SUMIFS(L$3:L$722,$B$3:$B$722,$B1286)*SUMIFS(Calculations!$E$3:$E$53,Calculations!$A$3:$A$53,$B1286)</f>
        <v/>
      </c>
      <c r="M1286" s="31">
        <f>M560/SUMIFS(M$3:M$722,$B$3:$B$722,$B1286)*SUMIFS(Calculations!$E$3:$E$53,Calculations!$A$3:$A$53,$B1286)</f>
        <v/>
      </c>
      <c r="N1286" s="31">
        <f>N560/SUMIFS(N$3:N$722,$B$3:$B$722,$B1286)*SUMIFS(Calculations!$E$3:$E$53,Calculations!$A$3:$A$53,$B1286)</f>
        <v/>
      </c>
      <c r="O1286" s="31">
        <f>O560/SUMIFS(O$3:O$722,$B$3:$B$722,$B1286)*SUMIFS(Calculations!$E$3:$E$53,Calculations!$A$3:$A$53,$B1286)</f>
        <v/>
      </c>
      <c r="P1286" s="31">
        <f>P560/SUMIFS(P$3:P$722,$B$3:$B$722,$B1286)*SUMIFS(Calculations!$E$3:$E$53,Calculations!$A$3:$A$53,$B1286)</f>
        <v/>
      </c>
      <c r="Q1286" s="31">
        <f>Q560/SUMIFS(Q$3:Q$722,$B$3:$B$722,$B1286)*SUMIFS(Calculations!$E$3:$E$53,Calculations!$A$3:$A$53,$B1286)</f>
        <v/>
      </c>
      <c r="R1286" s="31">
        <f>R560/SUMIFS(R$3:R$722,$B$3:$B$722,$B1286)*SUMIFS(Calculations!$E$3:$E$53,Calculations!$A$3:$A$53,$B1286)</f>
        <v/>
      </c>
    </row>
    <row r="1287" ht="15.75" customHeight="1">
      <c r="B1287" s="31" t="inlineStr">
        <is>
          <t>SC</t>
        </is>
      </c>
      <c r="C1287" s="31" t="inlineStr">
        <is>
          <t>Generation</t>
        </is>
      </c>
      <c r="D1287" s="31" t="inlineStr">
        <is>
          <t>Geothermal</t>
        </is>
      </c>
      <c r="E1287" s="31">
        <f>LOOKUP(D1287,$U$2:$V$15,$V$2:$V$15)</f>
        <v/>
      </c>
      <c r="F1287" s="31">
        <f>F561/SUMIFS(F$3:F$722,$B$3:$B$722,$B1287)*SUMIFS(Calculations!$E$3:$E$53,Calculations!$A$3:$A$53,$B1287)</f>
        <v/>
      </c>
      <c r="G1287" s="31">
        <f>G561/SUMIFS(G$3:G$722,$B$3:$B$722,$B1287)*SUMIFS(Calculations!$E$3:$E$53,Calculations!$A$3:$A$53,$B1287)</f>
        <v/>
      </c>
      <c r="H1287" s="31">
        <f>H561/SUMIFS(H$3:H$722,$B$3:$B$722,$B1287)*SUMIFS(Calculations!$E$3:$E$53,Calculations!$A$3:$A$53,$B1287)</f>
        <v/>
      </c>
      <c r="I1287" s="31">
        <f>I561/SUMIFS(I$3:I$722,$B$3:$B$722,$B1287)*SUMIFS(Calculations!$E$3:$E$53,Calculations!$A$3:$A$53,$B1287)</f>
        <v/>
      </c>
      <c r="J1287" s="31">
        <f>J561/SUMIFS(J$3:J$722,$B$3:$B$722,$B1287)*SUMIFS(Calculations!$E$3:$E$53,Calculations!$A$3:$A$53,$B1287)</f>
        <v/>
      </c>
      <c r="K1287" s="31">
        <f>K561/SUMIFS(K$3:K$722,$B$3:$B$722,$B1287)*SUMIFS(Calculations!$E$3:$E$53,Calculations!$A$3:$A$53,$B1287)</f>
        <v/>
      </c>
      <c r="L1287" s="31">
        <f>L561/SUMIFS(L$3:L$722,$B$3:$B$722,$B1287)*SUMIFS(Calculations!$E$3:$E$53,Calculations!$A$3:$A$53,$B1287)</f>
        <v/>
      </c>
      <c r="M1287" s="31">
        <f>M561/SUMIFS(M$3:M$722,$B$3:$B$722,$B1287)*SUMIFS(Calculations!$E$3:$E$53,Calculations!$A$3:$A$53,$B1287)</f>
        <v/>
      </c>
      <c r="N1287" s="31">
        <f>N561/SUMIFS(N$3:N$722,$B$3:$B$722,$B1287)*SUMIFS(Calculations!$E$3:$E$53,Calculations!$A$3:$A$53,$B1287)</f>
        <v/>
      </c>
      <c r="O1287" s="31">
        <f>O561/SUMIFS(O$3:O$722,$B$3:$B$722,$B1287)*SUMIFS(Calculations!$E$3:$E$53,Calculations!$A$3:$A$53,$B1287)</f>
        <v/>
      </c>
      <c r="P1287" s="31">
        <f>P561/SUMIFS(P$3:P$722,$B$3:$B$722,$B1287)*SUMIFS(Calculations!$E$3:$E$53,Calculations!$A$3:$A$53,$B1287)</f>
        <v/>
      </c>
      <c r="Q1287" s="31">
        <f>Q561/SUMIFS(Q$3:Q$722,$B$3:$B$722,$B1287)*SUMIFS(Calculations!$E$3:$E$53,Calculations!$A$3:$A$53,$B1287)</f>
        <v/>
      </c>
      <c r="R1287" s="31">
        <f>R561/SUMIFS(R$3:R$722,$B$3:$B$722,$B1287)*SUMIFS(Calculations!$E$3:$E$53,Calculations!$A$3:$A$53,$B1287)</f>
        <v/>
      </c>
    </row>
    <row r="1288" ht="15.75" customHeight="1">
      <c r="B1288" s="31" t="inlineStr">
        <is>
          <t>SC</t>
        </is>
      </c>
      <c r="C1288" s="31" t="inlineStr">
        <is>
          <t>Generation</t>
        </is>
      </c>
      <c r="D1288" s="31" t="inlineStr">
        <is>
          <t>Hydro</t>
        </is>
      </c>
      <c r="E1288" s="31">
        <f>LOOKUP(D1288,$U$2:$V$15,$V$2:$V$15)</f>
        <v/>
      </c>
      <c r="F1288" s="31">
        <f>F562/SUMIFS(F$3:F$722,$B$3:$B$722,$B1288)*SUMIFS(Calculations!$E$3:$E$53,Calculations!$A$3:$A$53,$B1288)</f>
        <v/>
      </c>
      <c r="G1288" s="31">
        <f>G562/SUMIFS(G$3:G$722,$B$3:$B$722,$B1288)*SUMIFS(Calculations!$E$3:$E$53,Calculations!$A$3:$A$53,$B1288)</f>
        <v/>
      </c>
      <c r="H1288" s="31">
        <f>H562/SUMIFS(H$3:H$722,$B$3:$B$722,$B1288)*SUMIFS(Calculations!$E$3:$E$53,Calculations!$A$3:$A$53,$B1288)</f>
        <v/>
      </c>
      <c r="I1288" s="31">
        <f>I562/SUMIFS(I$3:I$722,$B$3:$B$722,$B1288)*SUMIFS(Calculations!$E$3:$E$53,Calculations!$A$3:$A$53,$B1288)</f>
        <v/>
      </c>
      <c r="J1288" s="31">
        <f>J562/SUMIFS(J$3:J$722,$B$3:$B$722,$B1288)*SUMIFS(Calculations!$E$3:$E$53,Calculations!$A$3:$A$53,$B1288)</f>
        <v/>
      </c>
      <c r="K1288" s="31">
        <f>K562/SUMIFS(K$3:K$722,$B$3:$B$722,$B1288)*SUMIFS(Calculations!$E$3:$E$53,Calculations!$A$3:$A$53,$B1288)</f>
        <v/>
      </c>
      <c r="L1288" s="31">
        <f>L562/SUMIFS(L$3:L$722,$B$3:$B$722,$B1288)*SUMIFS(Calculations!$E$3:$E$53,Calculations!$A$3:$A$53,$B1288)</f>
        <v/>
      </c>
      <c r="M1288" s="31">
        <f>M562/SUMIFS(M$3:M$722,$B$3:$B$722,$B1288)*SUMIFS(Calculations!$E$3:$E$53,Calculations!$A$3:$A$53,$B1288)</f>
        <v/>
      </c>
      <c r="N1288" s="31">
        <f>N562/SUMIFS(N$3:N$722,$B$3:$B$722,$B1288)*SUMIFS(Calculations!$E$3:$E$53,Calculations!$A$3:$A$53,$B1288)</f>
        <v/>
      </c>
      <c r="O1288" s="31">
        <f>O562/SUMIFS(O$3:O$722,$B$3:$B$722,$B1288)*SUMIFS(Calculations!$E$3:$E$53,Calculations!$A$3:$A$53,$B1288)</f>
        <v/>
      </c>
      <c r="P1288" s="31">
        <f>P562/SUMIFS(P$3:P$722,$B$3:$B$722,$B1288)*SUMIFS(Calculations!$E$3:$E$53,Calculations!$A$3:$A$53,$B1288)</f>
        <v/>
      </c>
      <c r="Q1288" s="31">
        <f>Q562/SUMIFS(Q$3:Q$722,$B$3:$B$722,$B1288)*SUMIFS(Calculations!$E$3:$E$53,Calculations!$A$3:$A$53,$B1288)</f>
        <v/>
      </c>
      <c r="R1288" s="31">
        <f>R562/SUMIFS(R$3:R$722,$B$3:$B$722,$B1288)*SUMIFS(Calculations!$E$3:$E$53,Calculations!$A$3:$A$53,$B1288)</f>
        <v/>
      </c>
    </row>
    <row r="1289" ht="15.75" customHeight="1">
      <c r="B1289" s="31" t="inlineStr">
        <is>
          <t>SC</t>
        </is>
      </c>
      <c r="C1289" s="31" t="inlineStr">
        <is>
          <t>Generation</t>
        </is>
      </c>
      <c r="D1289" s="31" t="inlineStr">
        <is>
          <t>Imports</t>
        </is>
      </c>
      <c r="E1289" s="31">
        <f>LOOKUP(D1289,$U$2:$V$15,$V$2:$V$15)</f>
        <v/>
      </c>
      <c r="F1289" s="31">
        <f>F563/SUMIFS(F$3:F$722,$B$3:$B$722,$B1289)*SUMIFS(Calculations!$E$3:$E$53,Calculations!$A$3:$A$53,$B1289)</f>
        <v/>
      </c>
      <c r="G1289" s="31">
        <f>G563/SUMIFS(G$3:G$722,$B$3:$B$722,$B1289)*SUMIFS(Calculations!$E$3:$E$53,Calculations!$A$3:$A$53,$B1289)</f>
        <v/>
      </c>
      <c r="H1289" s="31">
        <f>H563/SUMIFS(H$3:H$722,$B$3:$B$722,$B1289)*SUMIFS(Calculations!$E$3:$E$53,Calculations!$A$3:$A$53,$B1289)</f>
        <v/>
      </c>
      <c r="I1289" s="31">
        <f>I563/SUMIFS(I$3:I$722,$B$3:$B$722,$B1289)*SUMIFS(Calculations!$E$3:$E$53,Calculations!$A$3:$A$53,$B1289)</f>
        <v/>
      </c>
      <c r="J1289" s="31">
        <f>J563/SUMIFS(J$3:J$722,$B$3:$B$722,$B1289)*SUMIFS(Calculations!$E$3:$E$53,Calculations!$A$3:$A$53,$B1289)</f>
        <v/>
      </c>
      <c r="K1289" s="31">
        <f>K563/SUMIFS(K$3:K$722,$B$3:$B$722,$B1289)*SUMIFS(Calculations!$E$3:$E$53,Calculations!$A$3:$A$53,$B1289)</f>
        <v/>
      </c>
      <c r="L1289" s="31">
        <f>L563/SUMIFS(L$3:L$722,$B$3:$B$722,$B1289)*SUMIFS(Calculations!$E$3:$E$53,Calculations!$A$3:$A$53,$B1289)</f>
        <v/>
      </c>
      <c r="M1289" s="31">
        <f>M563/SUMIFS(M$3:M$722,$B$3:$B$722,$B1289)*SUMIFS(Calculations!$E$3:$E$53,Calculations!$A$3:$A$53,$B1289)</f>
        <v/>
      </c>
      <c r="N1289" s="31">
        <f>N563/SUMIFS(N$3:N$722,$B$3:$B$722,$B1289)*SUMIFS(Calculations!$E$3:$E$53,Calculations!$A$3:$A$53,$B1289)</f>
        <v/>
      </c>
      <c r="O1289" s="31">
        <f>O563/SUMIFS(O$3:O$722,$B$3:$B$722,$B1289)*SUMIFS(Calculations!$E$3:$E$53,Calculations!$A$3:$A$53,$B1289)</f>
        <v/>
      </c>
      <c r="P1289" s="31">
        <f>P563/SUMIFS(P$3:P$722,$B$3:$B$722,$B1289)*SUMIFS(Calculations!$E$3:$E$53,Calculations!$A$3:$A$53,$B1289)</f>
        <v/>
      </c>
      <c r="Q1289" s="31">
        <f>Q563/SUMIFS(Q$3:Q$722,$B$3:$B$722,$B1289)*SUMIFS(Calculations!$E$3:$E$53,Calculations!$A$3:$A$53,$B1289)</f>
        <v/>
      </c>
      <c r="R1289" s="31">
        <f>R563/SUMIFS(R$3:R$722,$B$3:$B$722,$B1289)*SUMIFS(Calculations!$E$3:$E$53,Calculations!$A$3:$A$53,$B1289)</f>
        <v/>
      </c>
    </row>
    <row r="1290" ht="15.75" customHeight="1">
      <c r="B1290" s="31" t="inlineStr">
        <is>
          <t>SC</t>
        </is>
      </c>
      <c r="C1290" s="31" t="inlineStr">
        <is>
          <t>Generation</t>
        </is>
      </c>
      <c r="D1290" s="31" t="inlineStr">
        <is>
          <t>Land-based Wind</t>
        </is>
      </c>
      <c r="E1290" s="31">
        <f>LOOKUP(D1290,$U$2:$V$15,$V$2:$V$15)</f>
        <v/>
      </c>
      <c r="F1290" s="31">
        <f>F564/SUMIFS(F$3:F$722,$B$3:$B$722,$B1290)*SUMIFS(Calculations!$E$3:$E$53,Calculations!$A$3:$A$53,$B1290)</f>
        <v/>
      </c>
      <c r="G1290" s="31">
        <f>G564/SUMIFS(G$3:G$722,$B$3:$B$722,$B1290)*SUMIFS(Calculations!$E$3:$E$53,Calculations!$A$3:$A$53,$B1290)</f>
        <v/>
      </c>
      <c r="H1290" s="31">
        <f>H564/SUMIFS(H$3:H$722,$B$3:$B$722,$B1290)*SUMIFS(Calculations!$E$3:$E$53,Calculations!$A$3:$A$53,$B1290)</f>
        <v/>
      </c>
      <c r="I1290" s="31">
        <f>I564/SUMIFS(I$3:I$722,$B$3:$B$722,$B1290)*SUMIFS(Calculations!$E$3:$E$53,Calculations!$A$3:$A$53,$B1290)</f>
        <v/>
      </c>
      <c r="J1290" s="31">
        <f>J564/SUMIFS(J$3:J$722,$B$3:$B$722,$B1290)*SUMIFS(Calculations!$E$3:$E$53,Calculations!$A$3:$A$53,$B1290)</f>
        <v/>
      </c>
      <c r="K1290" s="31">
        <f>K564/SUMIFS(K$3:K$722,$B$3:$B$722,$B1290)*SUMIFS(Calculations!$E$3:$E$53,Calculations!$A$3:$A$53,$B1290)</f>
        <v/>
      </c>
      <c r="L1290" s="31">
        <f>L564/SUMIFS(L$3:L$722,$B$3:$B$722,$B1290)*SUMIFS(Calculations!$E$3:$E$53,Calculations!$A$3:$A$53,$B1290)</f>
        <v/>
      </c>
      <c r="M1290" s="31">
        <f>M564/SUMIFS(M$3:M$722,$B$3:$B$722,$B1290)*SUMIFS(Calculations!$E$3:$E$53,Calculations!$A$3:$A$53,$B1290)</f>
        <v/>
      </c>
      <c r="N1290" s="31">
        <f>N564/SUMIFS(N$3:N$722,$B$3:$B$722,$B1290)*SUMIFS(Calculations!$E$3:$E$53,Calculations!$A$3:$A$53,$B1290)</f>
        <v/>
      </c>
      <c r="O1290" s="31">
        <f>O564/SUMIFS(O$3:O$722,$B$3:$B$722,$B1290)*SUMIFS(Calculations!$E$3:$E$53,Calculations!$A$3:$A$53,$B1290)</f>
        <v/>
      </c>
      <c r="P1290" s="31">
        <f>P564/SUMIFS(P$3:P$722,$B$3:$B$722,$B1290)*SUMIFS(Calculations!$E$3:$E$53,Calculations!$A$3:$A$53,$B1290)</f>
        <v/>
      </c>
      <c r="Q1290" s="31">
        <f>Q564/SUMIFS(Q$3:Q$722,$B$3:$B$722,$B1290)*SUMIFS(Calculations!$E$3:$E$53,Calculations!$A$3:$A$53,$B1290)</f>
        <v/>
      </c>
      <c r="R1290" s="31">
        <f>R564/SUMIFS(R$3:R$722,$B$3:$B$722,$B1290)*SUMIFS(Calculations!$E$3:$E$53,Calculations!$A$3:$A$53,$B1290)</f>
        <v/>
      </c>
    </row>
    <row r="1291" ht="15.75" customHeight="1">
      <c r="B1291" s="31" t="inlineStr">
        <is>
          <t>SC</t>
        </is>
      </c>
      <c r="C1291" s="31" t="inlineStr">
        <is>
          <t>Generation</t>
        </is>
      </c>
      <c r="D1291" s="31" t="inlineStr">
        <is>
          <t>NG-CC</t>
        </is>
      </c>
      <c r="E1291" s="31">
        <f>LOOKUP(D1291,$U$2:$V$15,$V$2:$V$15)</f>
        <v/>
      </c>
      <c r="F1291" s="31">
        <f>F565/SUMIFS(F$3:F$722,$B$3:$B$722,$B1291)*SUMIFS(Calculations!$E$3:$E$53,Calculations!$A$3:$A$53,$B1291)</f>
        <v/>
      </c>
      <c r="G1291" s="31">
        <f>G565/SUMIFS(G$3:G$722,$B$3:$B$722,$B1291)*SUMIFS(Calculations!$E$3:$E$53,Calculations!$A$3:$A$53,$B1291)</f>
        <v/>
      </c>
      <c r="H1291" s="31">
        <f>H565/SUMIFS(H$3:H$722,$B$3:$B$722,$B1291)*SUMIFS(Calculations!$E$3:$E$53,Calculations!$A$3:$A$53,$B1291)</f>
        <v/>
      </c>
      <c r="I1291" s="31">
        <f>I565/SUMIFS(I$3:I$722,$B$3:$B$722,$B1291)*SUMIFS(Calculations!$E$3:$E$53,Calculations!$A$3:$A$53,$B1291)</f>
        <v/>
      </c>
      <c r="J1291" s="31">
        <f>J565/SUMIFS(J$3:J$722,$B$3:$B$722,$B1291)*SUMIFS(Calculations!$E$3:$E$53,Calculations!$A$3:$A$53,$B1291)</f>
        <v/>
      </c>
      <c r="K1291" s="31">
        <f>K565/SUMIFS(K$3:K$722,$B$3:$B$722,$B1291)*SUMIFS(Calculations!$E$3:$E$53,Calculations!$A$3:$A$53,$B1291)</f>
        <v/>
      </c>
      <c r="L1291" s="31">
        <f>L565/SUMIFS(L$3:L$722,$B$3:$B$722,$B1291)*SUMIFS(Calculations!$E$3:$E$53,Calculations!$A$3:$A$53,$B1291)</f>
        <v/>
      </c>
      <c r="M1291" s="31">
        <f>M565/SUMIFS(M$3:M$722,$B$3:$B$722,$B1291)*SUMIFS(Calculations!$E$3:$E$53,Calculations!$A$3:$A$53,$B1291)</f>
        <v/>
      </c>
      <c r="N1291" s="31">
        <f>N565/SUMIFS(N$3:N$722,$B$3:$B$722,$B1291)*SUMIFS(Calculations!$E$3:$E$53,Calculations!$A$3:$A$53,$B1291)</f>
        <v/>
      </c>
      <c r="O1291" s="31">
        <f>O565/SUMIFS(O$3:O$722,$B$3:$B$722,$B1291)*SUMIFS(Calculations!$E$3:$E$53,Calculations!$A$3:$A$53,$B1291)</f>
        <v/>
      </c>
      <c r="P1291" s="31">
        <f>P565/SUMIFS(P$3:P$722,$B$3:$B$722,$B1291)*SUMIFS(Calculations!$E$3:$E$53,Calculations!$A$3:$A$53,$B1291)</f>
        <v/>
      </c>
      <c r="Q1291" s="31">
        <f>Q565/SUMIFS(Q$3:Q$722,$B$3:$B$722,$B1291)*SUMIFS(Calculations!$E$3:$E$53,Calculations!$A$3:$A$53,$B1291)</f>
        <v/>
      </c>
      <c r="R1291" s="31">
        <f>R565/SUMIFS(R$3:R$722,$B$3:$B$722,$B1291)*SUMIFS(Calculations!$E$3:$E$53,Calculations!$A$3:$A$53,$B1291)</f>
        <v/>
      </c>
    </row>
    <row r="1292" ht="15.75" customHeight="1">
      <c r="B1292" s="31" t="inlineStr">
        <is>
          <t>SC</t>
        </is>
      </c>
      <c r="C1292" s="31" t="inlineStr">
        <is>
          <t>Generation</t>
        </is>
      </c>
      <c r="D1292" s="31" t="inlineStr">
        <is>
          <t>NG-CT</t>
        </is>
      </c>
      <c r="E1292" s="31">
        <f>LOOKUP(D1292,$U$2:$V$15,$V$2:$V$15)</f>
        <v/>
      </c>
      <c r="F1292" s="31">
        <f>F566/SUMIFS(F$3:F$722,$B$3:$B$722,$B1292)*SUMIFS(Calculations!$E$3:$E$53,Calculations!$A$3:$A$53,$B1292)</f>
        <v/>
      </c>
      <c r="G1292" s="31">
        <f>G566/SUMIFS(G$3:G$722,$B$3:$B$722,$B1292)*SUMIFS(Calculations!$E$3:$E$53,Calculations!$A$3:$A$53,$B1292)</f>
        <v/>
      </c>
      <c r="H1292" s="31">
        <f>H566/SUMIFS(H$3:H$722,$B$3:$B$722,$B1292)*SUMIFS(Calculations!$E$3:$E$53,Calculations!$A$3:$A$53,$B1292)</f>
        <v/>
      </c>
      <c r="I1292" s="31">
        <f>I566/SUMIFS(I$3:I$722,$B$3:$B$722,$B1292)*SUMIFS(Calculations!$E$3:$E$53,Calculations!$A$3:$A$53,$B1292)</f>
        <v/>
      </c>
      <c r="J1292" s="31">
        <f>J566/SUMIFS(J$3:J$722,$B$3:$B$722,$B1292)*SUMIFS(Calculations!$E$3:$E$53,Calculations!$A$3:$A$53,$B1292)</f>
        <v/>
      </c>
      <c r="K1292" s="31">
        <f>K566/SUMIFS(K$3:K$722,$B$3:$B$722,$B1292)*SUMIFS(Calculations!$E$3:$E$53,Calculations!$A$3:$A$53,$B1292)</f>
        <v/>
      </c>
      <c r="L1292" s="31">
        <f>L566/SUMIFS(L$3:L$722,$B$3:$B$722,$B1292)*SUMIFS(Calculations!$E$3:$E$53,Calculations!$A$3:$A$53,$B1292)</f>
        <v/>
      </c>
      <c r="M1292" s="31">
        <f>M566/SUMIFS(M$3:M$722,$B$3:$B$722,$B1292)*SUMIFS(Calculations!$E$3:$E$53,Calculations!$A$3:$A$53,$B1292)</f>
        <v/>
      </c>
      <c r="N1292" s="31">
        <f>N566/SUMIFS(N$3:N$722,$B$3:$B$722,$B1292)*SUMIFS(Calculations!$E$3:$E$53,Calculations!$A$3:$A$53,$B1292)</f>
        <v/>
      </c>
      <c r="O1292" s="31">
        <f>O566/SUMIFS(O$3:O$722,$B$3:$B$722,$B1292)*SUMIFS(Calculations!$E$3:$E$53,Calculations!$A$3:$A$53,$B1292)</f>
        <v/>
      </c>
      <c r="P1292" s="31">
        <f>P566/SUMIFS(P$3:P$722,$B$3:$B$722,$B1292)*SUMIFS(Calculations!$E$3:$E$53,Calculations!$A$3:$A$53,$B1292)</f>
        <v/>
      </c>
      <c r="Q1292" s="31">
        <f>Q566/SUMIFS(Q$3:Q$722,$B$3:$B$722,$B1292)*SUMIFS(Calculations!$E$3:$E$53,Calculations!$A$3:$A$53,$B1292)</f>
        <v/>
      </c>
      <c r="R1292" s="31">
        <f>R566/SUMIFS(R$3:R$722,$B$3:$B$722,$B1292)*SUMIFS(Calculations!$E$3:$E$53,Calculations!$A$3:$A$53,$B1292)</f>
        <v/>
      </c>
    </row>
    <row r="1293" ht="15.75" customHeight="1">
      <c r="B1293" s="31" t="inlineStr">
        <is>
          <t>SC</t>
        </is>
      </c>
      <c r="C1293" s="31" t="inlineStr">
        <is>
          <t>Generation</t>
        </is>
      </c>
      <c r="D1293" s="31" t="inlineStr">
        <is>
          <t>Nuclear</t>
        </is>
      </c>
      <c r="E1293" s="31">
        <f>LOOKUP(D1293,$U$2:$V$15,$V$2:$V$15)</f>
        <v/>
      </c>
      <c r="F1293" s="31">
        <f>F567/SUMIFS(F$3:F$722,$B$3:$B$722,$B1293)*SUMIFS(Calculations!$E$3:$E$53,Calculations!$A$3:$A$53,$B1293)</f>
        <v/>
      </c>
      <c r="G1293" s="31">
        <f>G567/SUMIFS(G$3:G$722,$B$3:$B$722,$B1293)*SUMIFS(Calculations!$E$3:$E$53,Calculations!$A$3:$A$53,$B1293)</f>
        <v/>
      </c>
      <c r="H1293" s="31">
        <f>H567/SUMIFS(H$3:H$722,$B$3:$B$722,$B1293)*SUMIFS(Calculations!$E$3:$E$53,Calculations!$A$3:$A$53,$B1293)</f>
        <v/>
      </c>
      <c r="I1293" s="31">
        <f>I567/SUMIFS(I$3:I$722,$B$3:$B$722,$B1293)*SUMIFS(Calculations!$E$3:$E$53,Calculations!$A$3:$A$53,$B1293)</f>
        <v/>
      </c>
      <c r="J1293" s="31">
        <f>J567/SUMIFS(J$3:J$722,$B$3:$B$722,$B1293)*SUMIFS(Calculations!$E$3:$E$53,Calculations!$A$3:$A$53,$B1293)</f>
        <v/>
      </c>
      <c r="K1293" s="31">
        <f>K567/SUMIFS(K$3:K$722,$B$3:$B$722,$B1293)*SUMIFS(Calculations!$E$3:$E$53,Calculations!$A$3:$A$53,$B1293)</f>
        <v/>
      </c>
      <c r="L1293" s="31">
        <f>L567/SUMIFS(L$3:L$722,$B$3:$B$722,$B1293)*SUMIFS(Calculations!$E$3:$E$53,Calculations!$A$3:$A$53,$B1293)</f>
        <v/>
      </c>
      <c r="M1293" s="31">
        <f>M567/SUMIFS(M$3:M$722,$B$3:$B$722,$B1293)*SUMIFS(Calculations!$E$3:$E$53,Calculations!$A$3:$A$53,$B1293)</f>
        <v/>
      </c>
      <c r="N1293" s="31">
        <f>N567/SUMIFS(N$3:N$722,$B$3:$B$722,$B1293)*SUMIFS(Calculations!$E$3:$E$53,Calculations!$A$3:$A$53,$B1293)</f>
        <v/>
      </c>
      <c r="O1293" s="31">
        <f>O567/SUMIFS(O$3:O$722,$B$3:$B$722,$B1293)*SUMIFS(Calculations!$E$3:$E$53,Calculations!$A$3:$A$53,$B1293)</f>
        <v/>
      </c>
      <c r="P1293" s="31">
        <f>P567/SUMIFS(P$3:P$722,$B$3:$B$722,$B1293)*SUMIFS(Calculations!$E$3:$E$53,Calculations!$A$3:$A$53,$B1293)</f>
        <v/>
      </c>
      <c r="Q1293" s="31">
        <f>Q567/SUMIFS(Q$3:Q$722,$B$3:$B$722,$B1293)*SUMIFS(Calculations!$E$3:$E$53,Calculations!$A$3:$A$53,$B1293)</f>
        <v/>
      </c>
      <c r="R1293" s="31">
        <f>R567/SUMIFS(R$3:R$722,$B$3:$B$722,$B1293)*SUMIFS(Calculations!$E$3:$E$53,Calculations!$A$3:$A$53,$B1293)</f>
        <v/>
      </c>
    </row>
    <row r="1294" ht="15.75" customHeight="1">
      <c r="B1294" s="31" t="inlineStr">
        <is>
          <t>SC</t>
        </is>
      </c>
      <c r="C1294" s="31" t="inlineStr">
        <is>
          <t>Generation</t>
        </is>
      </c>
      <c r="D1294" s="31" t="inlineStr">
        <is>
          <t>Offshore Wind</t>
        </is>
      </c>
      <c r="E1294" s="31">
        <f>LOOKUP(D1294,$U$2:$V$15,$V$2:$V$15)</f>
        <v/>
      </c>
      <c r="F1294" s="31">
        <f>F568/SUMIFS(F$3:F$722,$B$3:$B$722,$B1294)*SUMIFS(Calculations!$E$3:$E$53,Calculations!$A$3:$A$53,$B1294)</f>
        <v/>
      </c>
      <c r="G1294" s="31">
        <f>G568/SUMIFS(G$3:G$722,$B$3:$B$722,$B1294)*SUMIFS(Calculations!$E$3:$E$53,Calculations!$A$3:$A$53,$B1294)</f>
        <v/>
      </c>
      <c r="H1294" s="31">
        <f>H568/SUMIFS(H$3:H$722,$B$3:$B$722,$B1294)*SUMIFS(Calculations!$E$3:$E$53,Calculations!$A$3:$A$53,$B1294)</f>
        <v/>
      </c>
      <c r="I1294" s="31">
        <f>I568/SUMIFS(I$3:I$722,$B$3:$B$722,$B1294)*SUMIFS(Calculations!$E$3:$E$53,Calculations!$A$3:$A$53,$B1294)</f>
        <v/>
      </c>
      <c r="J1294" s="31">
        <f>J568/SUMIFS(J$3:J$722,$B$3:$B$722,$B1294)*SUMIFS(Calculations!$E$3:$E$53,Calculations!$A$3:$A$53,$B1294)</f>
        <v/>
      </c>
      <c r="K1294" s="31">
        <f>K568/SUMIFS(K$3:K$722,$B$3:$B$722,$B1294)*SUMIFS(Calculations!$E$3:$E$53,Calculations!$A$3:$A$53,$B1294)</f>
        <v/>
      </c>
      <c r="L1294" s="31">
        <f>L568/SUMIFS(L$3:L$722,$B$3:$B$722,$B1294)*SUMIFS(Calculations!$E$3:$E$53,Calculations!$A$3:$A$53,$B1294)</f>
        <v/>
      </c>
      <c r="M1294" s="31">
        <f>M568/SUMIFS(M$3:M$722,$B$3:$B$722,$B1294)*SUMIFS(Calculations!$E$3:$E$53,Calculations!$A$3:$A$53,$B1294)</f>
        <v/>
      </c>
      <c r="N1294" s="31">
        <f>N568/SUMIFS(N$3:N$722,$B$3:$B$722,$B1294)*SUMIFS(Calculations!$E$3:$E$53,Calculations!$A$3:$A$53,$B1294)</f>
        <v/>
      </c>
      <c r="O1294" s="31">
        <f>O568/SUMIFS(O$3:O$722,$B$3:$B$722,$B1294)*SUMIFS(Calculations!$E$3:$E$53,Calculations!$A$3:$A$53,$B1294)</f>
        <v/>
      </c>
      <c r="P1294" s="31">
        <f>P568/SUMIFS(P$3:P$722,$B$3:$B$722,$B1294)*SUMIFS(Calculations!$E$3:$E$53,Calculations!$A$3:$A$53,$B1294)</f>
        <v/>
      </c>
      <c r="Q1294" s="31">
        <f>Q568/SUMIFS(Q$3:Q$722,$B$3:$B$722,$B1294)*SUMIFS(Calculations!$E$3:$E$53,Calculations!$A$3:$A$53,$B1294)</f>
        <v/>
      </c>
      <c r="R1294" s="31">
        <f>R568/SUMIFS(R$3:R$722,$B$3:$B$722,$B1294)*SUMIFS(Calculations!$E$3:$E$53,Calculations!$A$3:$A$53,$B1294)</f>
        <v/>
      </c>
    </row>
    <row r="1295" ht="15.75" customHeight="1">
      <c r="B1295" s="31" t="inlineStr">
        <is>
          <t>SC</t>
        </is>
      </c>
      <c r="C1295" s="31" t="inlineStr">
        <is>
          <t>Generation</t>
        </is>
      </c>
      <c r="D1295" s="31" t="inlineStr">
        <is>
          <t>Oil-Gas-Steam</t>
        </is>
      </c>
      <c r="E1295" s="31">
        <f>LOOKUP(D1295,$U$2:$V$15,$V$2:$V$15)</f>
        <v/>
      </c>
      <c r="F1295" s="31">
        <f>F569/SUMIFS(F$3:F$722,$B$3:$B$722,$B1295)*SUMIFS(Calculations!$E$3:$E$53,Calculations!$A$3:$A$53,$B1295)</f>
        <v/>
      </c>
      <c r="G1295" s="31">
        <f>G569/SUMIFS(G$3:G$722,$B$3:$B$722,$B1295)*SUMIFS(Calculations!$E$3:$E$53,Calculations!$A$3:$A$53,$B1295)</f>
        <v/>
      </c>
      <c r="H1295" s="31">
        <f>H569/SUMIFS(H$3:H$722,$B$3:$B$722,$B1295)*SUMIFS(Calculations!$E$3:$E$53,Calculations!$A$3:$A$53,$B1295)</f>
        <v/>
      </c>
      <c r="I1295" s="31">
        <f>I569/SUMIFS(I$3:I$722,$B$3:$B$722,$B1295)*SUMIFS(Calculations!$E$3:$E$53,Calculations!$A$3:$A$53,$B1295)</f>
        <v/>
      </c>
      <c r="J1295" s="31">
        <f>J569/SUMIFS(J$3:J$722,$B$3:$B$722,$B1295)*SUMIFS(Calculations!$E$3:$E$53,Calculations!$A$3:$A$53,$B1295)</f>
        <v/>
      </c>
      <c r="K1295" s="31">
        <f>K569/SUMIFS(K$3:K$722,$B$3:$B$722,$B1295)*SUMIFS(Calculations!$E$3:$E$53,Calculations!$A$3:$A$53,$B1295)</f>
        <v/>
      </c>
      <c r="L1295" s="31">
        <f>L569/SUMIFS(L$3:L$722,$B$3:$B$722,$B1295)*SUMIFS(Calculations!$E$3:$E$53,Calculations!$A$3:$A$53,$B1295)</f>
        <v/>
      </c>
      <c r="M1295" s="31">
        <f>M569/SUMIFS(M$3:M$722,$B$3:$B$722,$B1295)*SUMIFS(Calculations!$E$3:$E$53,Calculations!$A$3:$A$53,$B1295)</f>
        <v/>
      </c>
      <c r="N1295" s="31">
        <f>N569/SUMIFS(N$3:N$722,$B$3:$B$722,$B1295)*SUMIFS(Calculations!$E$3:$E$53,Calculations!$A$3:$A$53,$B1295)</f>
        <v/>
      </c>
      <c r="O1295" s="31">
        <f>O569/SUMIFS(O$3:O$722,$B$3:$B$722,$B1295)*SUMIFS(Calculations!$E$3:$E$53,Calculations!$A$3:$A$53,$B1295)</f>
        <v/>
      </c>
      <c r="P1295" s="31">
        <f>P569/SUMIFS(P$3:P$722,$B$3:$B$722,$B1295)*SUMIFS(Calculations!$E$3:$E$53,Calculations!$A$3:$A$53,$B1295)</f>
        <v/>
      </c>
      <c r="Q1295" s="31">
        <f>Q569/SUMIFS(Q$3:Q$722,$B$3:$B$722,$B1295)*SUMIFS(Calculations!$E$3:$E$53,Calculations!$A$3:$A$53,$B1295)</f>
        <v/>
      </c>
      <c r="R1295" s="31">
        <f>R569/SUMIFS(R$3:R$722,$B$3:$B$722,$B1295)*SUMIFS(Calculations!$E$3:$E$53,Calculations!$A$3:$A$53,$B1295)</f>
        <v/>
      </c>
    </row>
    <row r="1296" ht="15.75" customHeight="1">
      <c r="B1296" s="31" t="inlineStr">
        <is>
          <t>SC</t>
        </is>
      </c>
      <c r="C1296" s="31" t="inlineStr">
        <is>
          <t>Generation</t>
        </is>
      </c>
      <c r="D1296" s="31" t="inlineStr">
        <is>
          <t>Rooftop PV</t>
        </is>
      </c>
      <c r="E1296" s="31">
        <f>LOOKUP(D1296,$U$2:$V$15,$V$2:$V$15)</f>
        <v/>
      </c>
      <c r="F1296" s="31">
        <f>F570/SUMIFS(F$3:F$722,$B$3:$B$722,$B1296)*SUMIFS(Calculations!$E$3:$E$53,Calculations!$A$3:$A$53,$B1296)</f>
        <v/>
      </c>
      <c r="G1296" s="31">
        <f>G570/SUMIFS(G$3:G$722,$B$3:$B$722,$B1296)*SUMIFS(Calculations!$E$3:$E$53,Calculations!$A$3:$A$53,$B1296)</f>
        <v/>
      </c>
      <c r="H1296" s="31">
        <f>H570/SUMIFS(H$3:H$722,$B$3:$B$722,$B1296)*SUMIFS(Calculations!$E$3:$E$53,Calculations!$A$3:$A$53,$B1296)</f>
        <v/>
      </c>
      <c r="I1296" s="31">
        <f>I570/SUMIFS(I$3:I$722,$B$3:$B$722,$B1296)*SUMIFS(Calculations!$E$3:$E$53,Calculations!$A$3:$A$53,$B1296)</f>
        <v/>
      </c>
      <c r="J1296" s="31">
        <f>J570/SUMIFS(J$3:J$722,$B$3:$B$722,$B1296)*SUMIFS(Calculations!$E$3:$E$53,Calculations!$A$3:$A$53,$B1296)</f>
        <v/>
      </c>
      <c r="K1296" s="31">
        <f>K570/SUMIFS(K$3:K$722,$B$3:$B$722,$B1296)*SUMIFS(Calculations!$E$3:$E$53,Calculations!$A$3:$A$53,$B1296)</f>
        <v/>
      </c>
      <c r="L1296" s="31">
        <f>L570/SUMIFS(L$3:L$722,$B$3:$B$722,$B1296)*SUMIFS(Calculations!$E$3:$E$53,Calculations!$A$3:$A$53,$B1296)</f>
        <v/>
      </c>
      <c r="M1296" s="31">
        <f>M570/SUMIFS(M$3:M$722,$B$3:$B$722,$B1296)*SUMIFS(Calculations!$E$3:$E$53,Calculations!$A$3:$A$53,$B1296)</f>
        <v/>
      </c>
      <c r="N1296" s="31">
        <f>N570/SUMIFS(N$3:N$722,$B$3:$B$722,$B1296)*SUMIFS(Calculations!$E$3:$E$53,Calculations!$A$3:$A$53,$B1296)</f>
        <v/>
      </c>
      <c r="O1296" s="31">
        <f>O570/SUMIFS(O$3:O$722,$B$3:$B$722,$B1296)*SUMIFS(Calculations!$E$3:$E$53,Calculations!$A$3:$A$53,$B1296)</f>
        <v/>
      </c>
      <c r="P1296" s="31">
        <f>P570/SUMIFS(P$3:P$722,$B$3:$B$722,$B1296)*SUMIFS(Calculations!$E$3:$E$53,Calculations!$A$3:$A$53,$B1296)</f>
        <v/>
      </c>
      <c r="Q1296" s="31">
        <f>Q570/SUMIFS(Q$3:Q$722,$B$3:$B$722,$B1296)*SUMIFS(Calculations!$E$3:$E$53,Calculations!$A$3:$A$53,$B1296)</f>
        <v/>
      </c>
      <c r="R1296" s="31">
        <f>R570/SUMIFS(R$3:R$722,$B$3:$B$722,$B1296)*SUMIFS(Calculations!$E$3:$E$53,Calculations!$A$3:$A$53,$B1296)</f>
        <v/>
      </c>
    </row>
    <row r="1297" ht="15.75" customHeight="1">
      <c r="B1297" s="31" t="inlineStr">
        <is>
          <t>SC</t>
        </is>
      </c>
      <c r="C1297" s="31" t="inlineStr">
        <is>
          <t>Generation</t>
        </is>
      </c>
      <c r="D1297" s="31" t="inlineStr">
        <is>
          <t>Storage</t>
        </is>
      </c>
      <c r="E1297" s="31">
        <f>LOOKUP(D1297,$U$2:$V$15,$V$2:$V$15)</f>
        <v/>
      </c>
      <c r="F1297" s="31">
        <f>F571/SUMIFS(F$3:F$722,$B$3:$B$722,$B1297)*SUMIFS(Calculations!$E$3:$E$53,Calculations!$A$3:$A$53,$B1297)</f>
        <v/>
      </c>
      <c r="G1297" s="31">
        <f>G571/SUMIFS(G$3:G$722,$B$3:$B$722,$B1297)*SUMIFS(Calculations!$E$3:$E$53,Calculations!$A$3:$A$53,$B1297)</f>
        <v/>
      </c>
      <c r="H1297" s="31">
        <f>H571/SUMIFS(H$3:H$722,$B$3:$B$722,$B1297)*SUMIFS(Calculations!$E$3:$E$53,Calculations!$A$3:$A$53,$B1297)</f>
        <v/>
      </c>
      <c r="I1297" s="31">
        <f>I571/SUMIFS(I$3:I$722,$B$3:$B$722,$B1297)*SUMIFS(Calculations!$E$3:$E$53,Calculations!$A$3:$A$53,$B1297)</f>
        <v/>
      </c>
      <c r="J1297" s="31">
        <f>J571/SUMIFS(J$3:J$722,$B$3:$B$722,$B1297)*SUMIFS(Calculations!$E$3:$E$53,Calculations!$A$3:$A$53,$B1297)</f>
        <v/>
      </c>
      <c r="K1297" s="31">
        <f>K571/SUMIFS(K$3:K$722,$B$3:$B$722,$B1297)*SUMIFS(Calculations!$E$3:$E$53,Calculations!$A$3:$A$53,$B1297)</f>
        <v/>
      </c>
      <c r="L1297" s="31">
        <f>L571/SUMIFS(L$3:L$722,$B$3:$B$722,$B1297)*SUMIFS(Calculations!$E$3:$E$53,Calculations!$A$3:$A$53,$B1297)</f>
        <v/>
      </c>
      <c r="M1297" s="31">
        <f>M571/SUMIFS(M$3:M$722,$B$3:$B$722,$B1297)*SUMIFS(Calculations!$E$3:$E$53,Calculations!$A$3:$A$53,$B1297)</f>
        <v/>
      </c>
      <c r="N1297" s="31">
        <f>N571/SUMIFS(N$3:N$722,$B$3:$B$722,$B1297)*SUMIFS(Calculations!$E$3:$E$53,Calculations!$A$3:$A$53,$B1297)</f>
        <v/>
      </c>
      <c r="O1297" s="31">
        <f>O571/SUMIFS(O$3:O$722,$B$3:$B$722,$B1297)*SUMIFS(Calculations!$E$3:$E$53,Calculations!$A$3:$A$53,$B1297)</f>
        <v/>
      </c>
      <c r="P1297" s="31">
        <f>P571/SUMIFS(P$3:P$722,$B$3:$B$722,$B1297)*SUMIFS(Calculations!$E$3:$E$53,Calculations!$A$3:$A$53,$B1297)</f>
        <v/>
      </c>
      <c r="Q1297" s="31">
        <f>Q571/SUMIFS(Q$3:Q$722,$B$3:$B$722,$B1297)*SUMIFS(Calculations!$E$3:$E$53,Calculations!$A$3:$A$53,$B1297)</f>
        <v/>
      </c>
      <c r="R1297" s="31">
        <f>R571/SUMIFS(R$3:R$722,$B$3:$B$722,$B1297)*SUMIFS(Calculations!$E$3:$E$53,Calculations!$A$3:$A$53,$B1297)</f>
        <v/>
      </c>
    </row>
    <row r="1298" ht="15.75" customHeight="1">
      <c r="B1298" s="31" t="inlineStr">
        <is>
          <t>SC</t>
        </is>
      </c>
      <c r="C1298" s="31" t="inlineStr">
        <is>
          <t>Generation</t>
        </is>
      </c>
      <c r="D1298" s="31" t="inlineStr">
        <is>
          <t>Utility PV</t>
        </is>
      </c>
      <c r="E1298" s="31">
        <f>LOOKUP(D1298,$U$2:$V$15,$V$2:$V$15)</f>
        <v/>
      </c>
      <c r="F1298" s="31">
        <f>F572/SUMIFS(F$3:F$722,$B$3:$B$722,$B1298)*SUMIFS(Calculations!$E$3:$E$53,Calculations!$A$3:$A$53,$B1298)</f>
        <v/>
      </c>
      <c r="G1298" s="31">
        <f>G572/SUMIFS(G$3:G$722,$B$3:$B$722,$B1298)*SUMIFS(Calculations!$E$3:$E$53,Calculations!$A$3:$A$53,$B1298)</f>
        <v/>
      </c>
      <c r="H1298" s="31">
        <f>H572/SUMIFS(H$3:H$722,$B$3:$B$722,$B1298)*SUMIFS(Calculations!$E$3:$E$53,Calculations!$A$3:$A$53,$B1298)</f>
        <v/>
      </c>
      <c r="I1298" s="31">
        <f>I572/SUMIFS(I$3:I$722,$B$3:$B$722,$B1298)*SUMIFS(Calculations!$E$3:$E$53,Calculations!$A$3:$A$53,$B1298)</f>
        <v/>
      </c>
      <c r="J1298" s="31">
        <f>J572/SUMIFS(J$3:J$722,$B$3:$B$722,$B1298)*SUMIFS(Calculations!$E$3:$E$53,Calculations!$A$3:$A$53,$B1298)</f>
        <v/>
      </c>
      <c r="K1298" s="31">
        <f>K572/SUMIFS(K$3:K$722,$B$3:$B$722,$B1298)*SUMIFS(Calculations!$E$3:$E$53,Calculations!$A$3:$A$53,$B1298)</f>
        <v/>
      </c>
      <c r="L1298" s="31">
        <f>L572/SUMIFS(L$3:L$722,$B$3:$B$722,$B1298)*SUMIFS(Calculations!$E$3:$E$53,Calculations!$A$3:$A$53,$B1298)</f>
        <v/>
      </c>
      <c r="M1298" s="31">
        <f>M572/SUMIFS(M$3:M$722,$B$3:$B$722,$B1298)*SUMIFS(Calculations!$E$3:$E$53,Calculations!$A$3:$A$53,$B1298)</f>
        <v/>
      </c>
      <c r="N1298" s="31">
        <f>N572/SUMIFS(N$3:N$722,$B$3:$B$722,$B1298)*SUMIFS(Calculations!$E$3:$E$53,Calculations!$A$3:$A$53,$B1298)</f>
        <v/>
      </c>
      <c r="O1298" s="31">
        <f>O572/SUMIFS(O$3:O$722,$B$3:$B$722,$B1298)*SUMIFS(Calculations!$E$3:$E$53,Calculations!$A$3:$A$53,$B1298)</f>
        <v/>
      </c>
      <c r="P1298" s="31">
        <f>P572/SUMIFS(P$3:P$722,$B$3:$B$722,$B1298)*SUMIFS(Calculations!$E$3:$E$53,Calculations!$A$3:$A$53,$B1298)</f>
        <v/>
      </c>
      <c r="Q1298" s="31">
        <f>Q572/SUMIFS(Q$3:Q$722,$B$3:$B$722,$B1298)*SUMIFS(Calculations!$E$3:$E$53,Calculations!$A$3:$A$53,$B1298)</f>
        <v/>
      </c>
      <c r="R1298" s="31">
        <f>R572/SUMIFS(R$3:R$722,$B$3:$B$722,$B1298)*SUMIFS(Calculations!$E$3:$E$53,Calculations!$A$3:$A$53,$B1298)</f>
        <v/>
      </c>
    </row>
    <row r="1299" ht="15.75" customHeight="1">
      <c r="B1299" s="31" t="inlineStr">
        <is>
          <t>SD</t>
        </is>
      </c>
      <c r="C1299" s="31" t="inlineStr">
        <is>
          <t>Generation</t>
        </is>
      </c>
      <c r="D1299" s="31" t="inlineStr">
        <is>
          <t>Biopower</t>
        </is>
      </c>
      <c r="E1299" s="31">
        <f>LOOKUP(D1299,$U$2:$V$15,$V$2:$V$15)</f>
        <v/>
      </c>
      <c r="F1299" s="31">
        <f>F573/SUMIFS(F$3:F$722,$B$3:$B$722,$B1299)*SUMIFS(Calculations!$E$3:$E$53,Calculations!$A$3:$A$53,$B1299)</f>
        <v/>
      </c>
      <c r="G1299" s="31">
        <f>G573/SUMIFS(G$3:G$722,$B$3:$B$722,$B1299)*SUMIFS(Calculations!$E$3:$E$53,Calculations!$A$3:$A$53,$B1299)</f>
        <v/>
      </c>
      <c r="H1299" s="31">
        <f>H573/SUMIFS(H$3:H$722,$B$3:$B$722,$B1299)*SUMIFS(Calculations!$E$3:$E$53,Calculations!$A$3:$A$53,$B1299)</f>
        <v/>
      </c>
      <c r="I1299" s="31">
        <f>I573/SUMIFS(I$3:I$722,$B$3:$B$722,$B1299)*SUMIFS(Calculations!$E$3:$E$53,Calculations!$A$3:$A$53,$B1299)</f>
        <v/>
      </c>
      <c r="J1299" s="31">
        <f>J573/SUMIFS(J$3:J$722,$B$3:$B$722,$B1299)*SUMIFS(Calculations!$E$3:$E$53,Calculations!$A$3:$A$53,$B1299)</f>
        <v/>
      </c>
      <c r="K1299" s="31">
        <f>K573/SUMIFS(K$3:K$722,$B$3:$B$722,$B1299)*SUMIFS(Calculations!$E$3:$E$53,Calculations!$A$3:$A$53,$B1299)</f>
        <v/>
      </c>
      <c r="L1299" s="31">
        <f>L573/SUMIFS(L$3:L$722,$B$3:$B$722,$B1299)*SUMIFS(Calculations!$E$3:$E$53,Calculations!$A$3:$A$53,$B1299)</f>
        <v/>
      </c>
      <c r="M1299" s="31">
        <f>M573/SUMIFS(M$3:M$722,$B$3:$B$722,$B1299)*SUMIFS(Calculations!$E$3:$E$53,Calculations!$A$3:$A$53,$B1299)</f>
        <v/>
      </c>
      <c r="N1299" s="31">
        <f>N573/SUMIFS(N$3:N$722,$B$3:$B$722,$B1299)*SUMIFS(Calculations!$E$3:$E$53,Calculations!$A$3:$A$53,$B1299)</f>
        <v/>
      </c>
      <c r="O1299" s="31">
        <f>O573/SUMIFS(O$3:O$722,$B$3:$B$722,$B1299)*SUMIFS(Calculations!$E$3:$E$53,Calculations!$A$3:$A$53,$B1299)</f>
        <v/>
      </c>
      <c r="P1299" s="31">
        <f>P573/SUMIFS(P$3:P$722,$B$3:$B$722,$B1299)*SUMIFS(Calculations!$E$3:$E$53,Calculations!$A$3:$A$53,$B1299)</f>
        <v/>
      </c>
      <c r="Q1299" s="31">
        <f>Q573/SUMIFS(Q$3:Q$722,$B$3:$B$722,$B1299)*SUMIFS(Calculations!$E$3:$E$53,Calculations!$A$3:$A$53,$B1299)</f>
        <v/>
      </c>
      <c r="R1299" s="31">
        <f>R573/SUMIFS(R$3:R$722,$B$3:$B$722,$B1299)*SUMIFS(Calculations!$E$3:$E$53,Calculations!$A$3:$A$53,$B1299)</f>
        <v/>
      </c>
    </row>
    <row r="1300" ht="15.75" customHeight="1">
      <c r="B1300" s="31" t="inlineStr">
        <is>
          <t>SD</t>
        </is>
      </c>
      <c r="C1300" s="31" t="inlineStr">
        <is>
          <t>Generation</t>
        </is>
      </c>
      <c r="D1300" s="31" t="inlineStr">
        <is>
          <t>Coal</t>
        </is>
      </c>
      <c r="E1300" s="31">
        <f>LOOKUP(D1300,$U$2:$V$15,$V$2:$V$15)</f>
        <v/>
      </c>
      <c r="F1300" s="31">
        <f>F574/SUMIFS(F$3:F$722,$B$3:$B$722,$B1300)*SUMIFS(Calculations!$E$3:$E$53,Calculations!$A$3:$A$53,$B1300)</f>
        <v/>
      </c>
      <c r="G1300" s="31">
        <f>G574/SUMIFS(G$3:G$722,$B$3:$B$722,$B1300)*SUMIFS(Calculations!$E$3:$E$53,Calculations!$A$3:$A$53,$B1300)</f>
        <v/>
      </c>
      <c r="H1300" s="31">
        <f>H574/SUMIFS(H$3:H$722,$B$3:$B$722,$B1300)*SUMIFS(Calculations!$E$3:$E$53,Calculations!$A$3:$A$53,$B1300)</f>
        <v/>
      </c>
      <c r="I1300" s="31">
        <f>I574/SUMIFS(I$3:I$722,$B$3:$B$722,$B1300)*SUMIFS(Calculations!$E$3:$E$53,Calculations!$A$3:$A$53,$B1300)</f>
        <v/>
      </c>
      <c r="J1300" s="31">
        <f>J574/SUMIFS(J$3:J$722,$B$3:$B$722,$B1300)*SUMIFS(Calculations!$E$3:$E$53,Calculations!$A$3:$A$53,$B1300)</f>
        <v/>
      </c>
      <c r="K1300" s="31">
        <f>K574/SUMIFS(K$3:K$722,$B$3:$B$722,$B1300)*SUMIFS(Calculations!$E$3:$E$53,Calculations!$A$3:$A$53,$B1300)</f>
        <v/>
      </c>
      <c r="L1300" s="31">
        <f>L574/SUMIFS(L$3:L$722,$B$3:$B$722,$B1300)*SUMIFS(Calculations!$E$3:$E$53,Calculations!$A$3:$A$53,$B1300)</f>
        <v/>
      </c>
      <c r="M1300" s="31">
        <f>M574/SUMIFS(M$3:M$722,$B$3:$B$722,$B1300)*SUMIFS(Calculations!$E$3:$E$53,Calculations!$A$3:$A$53,$B1300)</f>
        <v/>
      </c>
      <c r="N1300" s="31">
        <f>N574/SUMIFS(N$3:N$722,$B$3:$B$722,$B1300)*SUMIFS(Calculations!$E$3:$E$53,Calculations!$A$3:$A$53,$B1300)</f>
        <v/>
      </c>
      <c r="O1300" s="31">
        <f>O574/SUMIFS(O$3:O$722,$B$3:$B$722,$B1300)*SUMIFS(Calculations!$E$3:$E$53,Calculations!$A$3:$A$53,$B1300)</f>
        <v/>
      </c>
      <c r="P1300" s="31">
        <f>P574/SUMIFS(P$3:P$722,$B$3:$B$722,$B1300)*SUMIFS(Calculations!$E$3:$E$53,Calculations!$A$3:$A$53,$B1300)</f>
        <v/>
      </c>
      <c r="Q1300" s="31">
        <f>Q574/SUMIFS(Q$3:Q$722,$B$3:$B$722,$B1300)*SUMIFS(Calculations!$E$3:$E$53,Calculations!$A$3:$A$53,$B1300)</f>
        <v/>
      </c>
      <c r="R1300" s="31">
        <f>R574/SUMIFS(R$3:R$722,$B$3:$B$722,$B1300)*SUMIFS(Calculations!$E$3:$E$53,Calculations!$A$3:$A$53,$B1300)</f>
        <v/>
      </c>
    </row>
    <row r="1301" ht="15.75" customHeight="1">
      <c r="B1301" s="31" t="inlineStr">
        <is>
          <t>SD</t>
        </is>
      </c>
      <c r="C1301" s="31" t="inlineStr">
        <is>
          <t>Generation</t>
        </is>
      </c>
      <c r="D1301" s="31" t="inlineStr">
        <is>
          <t>CSP</t>
        </is>
      </c>
      <c r="E1301" s="31">
        <f>LOOKUP(D1301,$U$2:$V$15,$V$2:$V$15)</f>
        <v/>
      </c>
      <c r="F1301" s="31">
        <f>F575/SUMIFS(F$3:F$722,$B$3:$B$722,$B1301)*SUMIFS(Calculations!$E$3:$E$53,Calculations!$A$3:$A$53,$B1301)</f>
        <v/>
      </c>
      <c r="G1301" s="31">
        <f>G575/SUMIFS(G$3:G$722,$B$3:$B$722,$B1301)*SUMIFS(Calculations!$E$3:$E$53,Calculations!$A$3:$A$53,$B1301)</f>
        <v/>
      </c>
      <c r="H1301" s="31">
        <f>H575/SUMIFS(H$3:H$722,$B$3:$B$722,$B1301)*SUMIFS(Calculations!$E$3:$E$53,Calculations!$A$3:$A$53,$B1301)</f>
        <v/>
      </c>
      <c r="I1301" s="31">
        <f>I575/SUMIFS(I$3:I$722,$B$3:$B$722,$B1301)*SUMIFS(Calculations!$E$3:$E$53,Calculations!$A$3:$A$53,$B1301)</f>
        <v/>
      </c>
      <c r="J1301" s="31">
        <f>J575/SUMIFS(J$3:J$722,$B$3:$B$722,$B1301)*SUMIFS(Calculations!$E$3:$E$53,Calculations!$A$3:$A$53,$B1301)</f>
        <v/>
      </c>
      <c r="K1301" s="31">
        <f>K575/SUMIFS(K$3:K$722,$B$3:$B$722,$B1301)*SUMIFS(Calculations!$E$3:$E$53,Calculations!$A$3:$A$53,$B1301)</f>
        <v/>
      </c>
      <c r="L1301" s="31">
        <f>L575/SUMIFS(L$3:L$722,$B$3:$B$722,$B1301)*SUMIFS(Calculations!$E$3:$E$53,Calculations!$A$3:$A$53,$B1301)</f>
        <v/>
      </c>
      <c r="M1301" s="31">
        <f>M575/SUMIFS(M$3:M$722,$B$3:$B$722,$B1301)*SUMIFS(Calculations!$E$3:$E$53,Calculations!$A$3:$A$53,$B1301)</f>
        <v/>
      </c>
      <c r="N1301" s="31">
        <f>N575/SUMIFS(N$3:N$722,$B$3:$B$722,$B1301)*SUMIFS(Calculations!$E$3:$E$53,Calculations!$A$3:$A$53,$B1301)</f>
        <v/>
      </c>
      <c r="O1301" s="31">
        <f>O575/SUMIFS(O$3:O$722,$B$3:$B$722,$B1301)*SUMIFS(Calculations!$E$3:$E$53,Calculations!$A$3:$A$53,$B1301)</f>
        <v/>
      </c>
      <c r="P1301" s="31">
        <f>P575/SUMIFS(P$3:P$722,$B$3:$B$722,$B1301)*SUMIFS(Calculations!$E$3:$E$53,Calculations!$A$3:$A$53,$B1301)</f>
        <v/>
      </c>
      <c r="Q1301" s="31">
        <f>Q575/SUMIFS(Q$3:Q$722,$B$3:$B$722,$B1301)*SUMIFS(Calculations!$E$3:$E$53,Calculations!$A$3:$A$53,$B1301)</f>
        <v/>
      </c>
      <c r="R1301" s="31">
        <f>R575/SUMIFS(R$3:R$722,$B$3:$B$722,$B1301)*SUMIFS(Calculations!$E$3:$E$53,Calculations!$A$3:$A$53,$B1301)</f>
        <v/>
      </c>
    </row>
    <row r="1302" ht="15.75" customHeight="1">
      <c r="B1302" s="31" t="inlineStr">
        <is>
          <t>SD</t>
        </is>
      </c>
      <c r="C1302" s="31" t="inlineStr">
        <is>
          <t>Generation</t>
        </is>
      </c>
      <c r="D1302" s="31" t="inlineStr">
        <is>
          <t>Geothermal</t>
        </is>
      </c>
      <c r="E1302" s="31">
        <f>LOOKUP(D1302,$U$2:$V$15,$V$2:$V$15)</f>
        <v/>
      </c>
      <c r="F1302" s="31">
        <f>F576/SUMIFS(F$3:F$722,$B$3:$B$722,$B1302)*SUMIFS(Calculations!$E$3:$E$53,Calculations!$A$3:$A$53,$B1302)</f>
        <v/>
      </c>
      <c r="G1302" s="31">
        <f>G576/SUMIFS(G$3:G$722,$B$3:$B$722,$B1302)*SUMIFS(Calculations!$E$3:$E$53,Calculations!$A$3:$A$53,$B1302)</f>
        <v/>
      </c>
      <c r="H1302" s="31">
        <f>H576/SUMIFS(H$3:H$722,$B$3:$B$722,$B1302)*SUMIFS(Calculations!$E$3:$E$53,Calculations!$A$3:$A$53,$B1302)</f>
        <v/>
      </c>
      <c r="I1302" s="31">
        <f>I576/SUMIFS(I$3:I$722,$B$3:$B$722,$B1302)*SUMIFS(Calculations!$E$3:$E$53,Calculations!$A$3:$A$53,$B1302)</f>
        <v/>
      </c>
      <c r="J1302" s="31">
        <f>J576/SUMIFS(J$3:J$722,$B$3:$B$722,$B1302)*SUMIFS(Calculations!$E$3:$E$53,Calculations!$A$3:$A$53,$B1302)</f>
        <v/>
      </c>
      <c r="K1302" s="31">
        <f>K576/SUMIFS(K$3:K$722,$B$3:$B$722,$B1302)*SUMIFS(Calculations!$E$3:$E$53,Calculations!$A$3:$A$53,$B1302)</f>
        <v/>
      </c>
      <c r="L1302" s="31">
        <f>L576/SUMIFS(L$3:L$722,$B$3:$B$722,$B1302)*SUMIFS(Calculations!$E$3:$E$53,Calculations!$A$3:$A$53,$B1302)</f>
        <v/>
      </c>
      <c r="M1302" s="31">
        <f>M576/SUMIFS(M$3:M$722,$B$3:$B$722,$B1302)*SUMIFS(Calculations!$E$3:$E$53,Calculations!$A$3:$A$53,$B1302)</f>
        <v/>
      </c>
      <c r="N1302" s="31">
        <f>N576/SUMIFS(N$3:N$722,$B$3:$B$722,$B1302)*SUMIFS(Calculations!$E$3:$E$53,Calculations!$A$3:$A$53,$B1302)</f>
        <v/>
      </c>
      <c r="O1302" s="31">
        <f>O576/SUMIFS(O$3:O$722,$B$3:$B$722,$B1302)*SUMIFS(Calculations!$E$3:$E$53,Calculations!$A$3:$A$53,$B1302)</f>
        <v/>
      </c>
      <c r="P1302" s="31">
        <f>P576/SUMIFS(P$3:P$722,$B$3:$B$722,$B1302)*SUMIFS(Calculations!$E$3:$E$53,Calculations!$A$3:$A$53,$B1302)</f>
        <v/>
      </c>
      <c r="Q1302" s="31">
        <f>Q576/SUMIFS(Q$3:Q$722,$B$3:$B$722,$B1302)*SUMIFS(Calculations!$E$3:$E$53,Calculations!$A$3:$A$53,$B1302)</f>
        <v/>
      </c>
      <c r="R1302" s="31">
        <f>R576/SUMIFS(R$3:R$722,$B$3:$B$722,$B1302)*SUMIFS(Calculations!$E$3:$E$53,Calculations!$A$3:$A$53,$B1302)</f>
        <v/>
      </c>
    </row>
    <row r="1303" ht="15.75" customHeight="1">
      <c r="B1303" s="31" t="inlineStr">
        <is>
          <t>SD</t>
        </is>
      </c>
      <c r="C1303" s="31" t="inlineStr">
        <is>
          <t>Generation</t>
        </is>
      </c>
      <c r="D1303" s="31" t="inlineStr">
        <is>
          <t>Hydro</t>
        </is>
      </c>
      <c r="E1303" s="31">
        <f>LOOKUP(D1303,$U$2:$V$15,$V$2:$V$15)</f>
        <v/>
      </c>
      <c r="F1303" s="31">
        <f>F577/SUMIFS(F$3:F$722,$B$3:$B$722,$B1303)*SUMIFS(Calculations!$E$3:$E$53,Calculations!$A$3:$A$53,$B1303)</f>
        <v/>
      </c>
      <c r="G1303" s="31">
        <f>G577/SUMIFS(G$3:G$722,$B$3:$B$722,$B1303)*SUMIFS(Calculations!$E$3:$E$53,Calculations!$A$3:$A$53,$B1303)</f>
        <v/>
      </c>
      <c r="H1303" s="31">
        <f>H577/SUMIFS(H$3:H$722,$B$3:$B$722,$B1303)*SUMIFS(Calculations!$E$3:$E$53,Calculations!$A$3:$A$53,$B1303)</f>
        <v/>
      </c>
      <c r="I1303" s="31">
        <f>I577/SUMIFS(I$3:I$722,$B$3:$B$722,$B1303)*SUMIFS(Calculations!$E$3:$E$53,Calculations!$A$3:$A$53,$B1303)</f>
        <v/>
      </c>
      <c r="J1303" s="31">
        <f>J577/SUMIFS(J$3:J$722,$B$3:$B$722,$B1303)*SUMIFS(Calculations!$E$3:$E$53,Calculations!$A$3:$A$53,$B1303)</f>
        <v/>
      </c>
      <c r="K1303" s="31">
        <f>K577/SUMIFS(K$3:K$722,$B$3:$B$722,$B1303)*SUMIFS(Calculations!$E$3:$E$53,Calculations!$A$3:$A$53,$B1303)</f>
        <v/>
      </c>
      <c r="L1303" s="31">
        <f>L577/SUMIFS(L$3:L$722,$B$3:$B$722,$B1303)*SUMIFS(Calculations!$E$3:$E$53,Calculations!$A$3:$A$53,$B1303)</f>
        <v/>
      </c>
      <c r="M1303" s="31">
        <f>M577/SUMIFS(M$3:M$722,$B$3:$B$722,$B1303)*SUMIFS(Calculations!$E$3:$E$53,Calculations!$A$3:$A$53,$B1303)</f>
        <v/>
      </c>
      <c r="N1303" s="31">
        <f>N577/SUMIFS(N$3:N$722,$B$3:$B$722,$B1303)*SUMIFS(Calculations!$E$3:$E$53,Calculations!$A$3:$A$53,$B1303)</f>
        <v/>
      </c>
      <c r="O1303" s="31">
        <f>O577/SUMIFS(O$3:O$722,$B$3:$B$722,$B1303)*SUMIFS(Calculations!$E$3:$E$53,Calculations!$A$3:$A$53,$B1303)</f>
        <v/>
      </c>
      <c r="P1303" s="31">
        <f>P577/SUMIFS(P$3:P$722,$B$3:$B$722,$B1303)*SUMIFS(Calculations!$E$3:$E$53,Calculations!$A$3:$A$53,$B1303)</f>
        <v/>
      </c>
      <c r="Q1303" s="31">
        <f>Q577/SUMIFS(Q$3:Q$722,$B$3:$B$722,$B1303)*SUMIFS(Calculations!$E$3:$E$53,Calculations!$A$3:$A$53,$B1303)</f>
        <v/>
      </c>
      <c r="R1303" s="31">
        <f>R577/SUMIFS(R$3:R$722,$B$3:$B$722,$B1303)*SUMIFS(Calculations!$E$3:$E$53,Calculations!$A$3:$A$53,$B1303)</f>
        <v/>
      </c>
    </row>
    <row r="1304" ht="15.75" customHeight="1">
      <c r="B1304" s="31" t="inlineStr">
        <is>
          <t>SD</t>
        </is>
      </c>
      <c r="C1304" s="31" t="inlineStr">
        <is>
          <t>Generation</t>
        </is>
      </c>
      <c r="D1304" s="31" t="inlineStr">
        <is>
          <t>Imports</t>
        </is>
      </c>
      <c r="E1304" s="31">
        <f>LOOKUP(D1304,$U$2:$V$15,$V$2:$V$15)</f>
        <v/>
      </c>
      <c r="F1304" s="31">
        <f>F578/SUMIFS(F$3:F$722,$B$3:$B$722,$B1304)*SUMIFS(Calculations!$E$3:$E$53,Calculations!$A$3:$A$53,$B1304)</f>
        <v/>
      </c>
      <c r="G1304" s="31">
        <f>G578/SUMIFS(G$3:G$722,$B$3:$B$722,$B1304)*SUMIFS(Calculations!$E$3:$E$53,Calculations!$A$3:$A$53,$B1304)</f>
        <v/>
      </c>
      <c r="H1304" s="31">
        <f>H578/SUMIFS(H$3:H$722,$B$3:$B$722,$B1304)*SUMIFS(Calculations!$E$3:$E$53,Calculations!$A$3:$A$53,$B1304)</f>
        <v/>
      </c>
      <c r="I1304" s="31">
        <f>I578/SUMIFS(I$3:I$722,$B$3:$B$722,$B1304)*SUMIFS(Calculations!$E$3:$E$53,Calculations!$A$3:$A$53,$B1304)</f>
        <v/>
      </c>
      <c r="J1304" s="31">
        <f>J578/SUMIFS(J$3:J$722,$B$3:$B$722,$B1304)*SUMIFS(Calculations!$E$3:$E$53,Calculations!$A$3:$A$53,$B1304)</f>
        <v/>
      </c>
      <c r="K1304" s="31">
        <f>K578/SUMIFS(K$3:K$722,$B$3:$B$722,$B1304)*SUMIFS(Calculations!$E$3:$E$53,Calculations!$A$3:$A$53,$B1304)</f>
        <v/>
      </c>
      <c r="L1304" s="31">
        <f>L578/SUMIFS(L$3:L$722,$B$3:$B$722,$B1304)*SUMIFS(Calculations!$E$3:$E$53,Calculations!$A$3:$A$53,$B1304)</f>
        <v/>
      </c>
      <c r="M1304" s="31">
        <f>M578/SUMIFS(M$3:M$722,$B$3:$B$722,$B1304)*SUMIFS(Calculations!$E$3:$E$53,Calculations!$A$3:$A$53,$B1304)</f>
        <v/>
      </c>
      <c r="N1304" s="31">
        <f>N578/SUMIFS(N$3:N$722,$B$3:$B$722,$B1304)*SUMIFS(Calculations!$E$3:$E$53,Calculations!$A$3:$A$53,$B1304)</f>
        <v/>
      </c>
      <c r="O1304" s="31">
        <f>O578/SUMIFS(O$3:O$722,$B$3:$B$722,$B1304)*SUMIFS(Calculations!$E$3:$E$53,Calculations!$A$3:$A$53,$B1304)</f>
        <v/>
      </c>
      <c r="P1304" s="31">
        <f>P578/SUMIFS(P$3:P$722,$B$3:$B$722,$B1304)*SUMIFS(Calculations!$E$3:$E$53,Calculations!$A$3:$A$53,$B1304)</f>
        <v/>
      </c>
      <c r="Q1304" s="31">
        <f>Q578/SUMIFS(Q$3:Q$722,$B$3:$B$722,$B1304)*SUMIFS(Calculations!$E$3:$E$53,Calculations!$A$3:$A$53,$B1304)</f>
        <v/>
      </c>
      <c r="R1304" s="31">
        <f>R578/SUMIFS(R$3:R$722,$B$3:$B$722,$B1304)*SUMIFS(Calculations!$E$3:$E$53,Calculations!$A$3:$A$53,$B1304)</f>
        <v/>
      </c>
    </row>
    <row r="1305" ht="15.75" customHeight="1">
      <c r="B1305" s="31" t="inlineStr">
        <is>
          <t>SD</t>
        </is>
      </c>
      <c r="C1305" s="31" t="inlineStr">
        <is>
          <t>Generation</t>
        </is>
      </c>
      <c r="D1305" s="31" t="inlineStr">
        <is>
          <t>Land-based Wind</t>
        </is>
      </c>
      <c r="E1305" s="31">
        <f>LOOKUP(D1305,$U$2:$V$15,$V$2:$V$15)</f>
        <v/>
      </c>
      <c r="F1305" s="31">
        <f>F579/SUMIFS(F$3:F$722,$B$3:$B$722,$B1305)*SUMIFS(Calculations!$E$3:$E$53,Calculations!$A$3:$A$53,$B1305)</f>
        <v/>
      </c>
      <c r="G1305" s="31">
        <f>G579/SUMIFS(G$3:G$722,$B$3:$B$722,$B1305)*SUMIFS(Calculations!$E$3:$E$53,Calculations!$A$3:$A$53,$B1305)</f>
        <v/>
      </c>
      <c r="H1305" s="31">
        <f>H579/SUMIFS(H$3:H$722,$B$3:$B$722,$B1305)*SUMIFS(Calculations!$E$3:$E$53,Calculations!$A$3:$A$53,$B1305)</f>
        <v/>
      </c>
      <c r="I1305" s="31">
        <f>I579/SUMIFS(I$3:I$722,$B$3:$B$722,$B1305)*SUMIFS(Calculations!$E$3:$E$53,Calculations!$A$3:$A$53,$B1305)</f>
        <v/>
      </c>
      <c r="J1305" s="31">
        <f>J579/SUMIFS(J$3:J$722,$B$3:$B$722,$B1305)*SUMIFS(Calculations!$E$3:$E$53,Calculations!$A$3:$A$53,$B1305)</f>
        <v/>
      </c>
      <c r="K1305" s="31">
        <f>K579/SUMIFS(K$3:K$722,$B$3:$B$722,$B1305)*SUMIFS(Calculations!$E$3:$E$53,Calculations!$A$3:$A$53,$B1305)</f>
        <v/>
      </c>
      <c r="L1305" s="31">
        <f>L579/SUMIFS(L$3:L$722,$B$3:$B$722,$B1305)*SUMIFS(Calculations!$E$3:$E$53,Calculations!$A$3:$A$53,$B1305)</f>
        <v/>
      </c>
      <c r="M1305" s="31">
        <f>M579/SUMIFS(M$3:M$722,$B$3:$B$722,$B1305)*SUMIFS(Calculations!$E$3:$E$53,Calculations!$A$3:$A$53,$B1305)</f>
        <v/>
      </c>
      <c r="N1305" s="31">
        <f>N579/SUMIFS(N$3:N$722,$B$3:$B$722,$B1305)*SUMIFS(Calculations!$E$3:$E$53,Calculations!$A$3:$A$53,$B1305)</f>
        <v/>
      </c>
      <c r="O1305" s="31">
        <f>O579/SUMIFS(O$3:O$722,$B$3:$B$722,$B1305)*SUMIFS(Calculations!$E$3:$E$53,Calculations!$A$3:$A$53,$B1305)</f>
        <v/>
      </c>
      <c r="P1305" s="31">
        <f>P579/SUMIFS(P$3:P$722,$B$3:$B$722,$B1305)*SUMIFS(Calculations!$E$3:$E$53,Calculations!$A$3:$A$53,$B1305)</f>
        <v/>
      </c>
      <c r="Q1305" s="31">
        <f>Q579/SUMIFS(Q$3:Q$722,$B$3:$B$722,$B1305)*SUMIFS(Calculations!$E$3:$E$53,Calculations!$A$3:$A$53,$B1305)</f>
        <v/>
      </c>
      <c r="R1305" s="31">
        <f>R579/SUMIFS(R$3:R$722,$B$3:$B$722,$B1305)*SUMIFS(Calculations!$E$3:$E$53,Calculations!$A$3:$A$53,$B1305)</f>
        <v/>
      </c>
    </row>
    <row r="1306" ht="15.75" customHeight="1">
      <c r="B1306" s="31" t="inlineStr">
        <is>
          <t>SD</t>
        </is>
      </c>
      <c r="C1306" s="31" t="inlineStr">
        <is>
          <t>Generation</t>
        </is>
      </c>
      <c r="D1306" s="31" t="inlineStr">
        <is>
          <t>NG-CC</t>
        </is>
      </c>
      <c r="E1306" s="31">
        <f>LOOKUP(D1306,$U$2:$V$15,$V$2:$V$15)</f>
        <v/>
      </c>
      <c r="F1306" s="31">
        <f>F580/SUMIFS(F$3:F$722,$B$3:$B$722,$B1306)*SUMIFS(Calculations!$E$3:$E$53,Calculations!$A$3:$A$53,$B1306)</f>
        <v/>
      </c>
      <c r="G1306" s="31">
        <f>G580/SUMIFS(G$3:G$722,$B$3:$B$722,$B1306)*SUMIFS(Calculations!$E$3:$E$53,Calculations!$A$3:$A$53,$B1306)</f>
        <v/>
      </c>
      <c r="H1306" s="31">
        <f>H580/SUMIFS(H$3:H$722,$B$3:$B$722,$B1306)*SUMIFS(Calculations!$E$3:$E$53,Calculations!$A$3:$A$53,$B1306)</f>
        <v/>
      </c>
      <c r="I1306" s="31">
        <f>I580/SUMIFS(I$3:I$722,$B$3:$B$722,$B1306)*SUMIFS(Calculations!$E$3:$E$53,Calculations!$A$3:$A$53,$B1306)</f>
        <v/>
      </c>
      <c r="J1306" s="31">
        <f>J580/SUMIFS(J$3:J$722,$B$3:$B$722,$B1306)*SUMIFS(Calculations!$E$3:$E$53,Calculations!$A$3:$A$53,$B1306)</f>
        <v/>
      </c>
      <c r="K1306" s="31">
        <f>K580/SUMIFS(K$3:K$722,$B$3:$B$722,$B1306)*SUMIFS(Calculations!$E$3:$E$53,Calculations!$A$3:$A$53,$B1306)</f>
        <v/>
      </c>
      <c r="L1306" s="31">
        <f>L580/SUMIFS(L$3:L$722,$B$3:$B$722,$B1306)*SUMIFS(Calculations!$E$3:$E$53,Calculations!$A$3:$A$53,$B1306)</f>
        <v/>
      </c>
      <c r="M1306" s="31">
        <f>M580/SUMIFS(M$3:M$722,$B$3:$B$722,$B1306)*SUMIFS(Calculations!$E$3:$E$53,Calculations!$A$3:$A$53,$B1306)</f>
        <v/>
      </c>
      <c r="N1306" s="31">
        <f>N580/SUMIFS(N$3:N$722,$B$3:$B$722,$B1306)*SUMIFS(Calculations!$E$3:$E$53,Calculations!$A$3:$A$53,$B1306)</f>
        <v/>
      </c>
      <c r="O1306" s="31">
        <f>O580/SUMIFS(O$3:O$722,$B$3:$B$722,$B1306)*SUMIFS(Calculations!$E$3:$E$53,Calculations!$A$3:$A$53,$B1306)</f>
        <v/>
      </c>
      <c r="P1306" s="31">
        <f>P580/SUMIFS(P$3:P$722,$B$3:$B$722,$B1306)*SUMIFS(Calculations!$E$3:$E$53,Calculations!$A$3:$A$53,$B1306)</f>
        <v/>
      </c>
      <c r="Q1306" s="31">
        <f>Q580/SUMIFS(Q$3:Q$722,$B$3:$B$722,$B1306)*SUMIFS(Calculations!$E$3:$E$53,Calculations!$A$3:$A$53,$B1306)</f>
        <v/>
      </c>
      <c r="R1306" s="31">
        <f>R580/SUMIFS(R$3:R$722,$B$3:$B$722,$B1306)*SUMIFS(Calculations!$E$3:$E$53,Calculations!$A$3:$A$53,$B1306)</f>
        <v/>
      </c>
    </row>
    <row r="1307" ht="15.75" customHeight="1">
      <c r="B1307" s="31" t="inlineStr">
        <is>
          <t>SD</t>
        </is>
      </c>
      <c r="C1307" s="31" t="inlineStr">
        <is>
          <t>Generation</t>
        </is>
      </c>
      <c r="D1307" s="31" t="inlineStr">
        <is>
          <t>NG-CT</t>
        </is>
      </c>
      <c r="E1307" s="31">
        <f>LOOKUP(D1307,$U$2:$V$15,$V$2:$V$15)</f>
        <v/>
      </c>
      <c r="F1307" s="31">
        <f>F581/SUMIFS(F$3:F$722,$B$3:$B$722,$B1307)*SUMIFS(Calculations!$E$3:$E$53,Calculations!$A$3:$A$53,$B1307)</f>
        <v/>
      </c>
      <c r="G1307" s="31">
        <f>G581/SUMIFS(G$3:G$722,$B$3:$B$722,$B1307)*SUMIFS(Calculations!$E$3:$E$53,Calculations!$A$3:$A$53,$B1307)</f>
        <v/>
      </c>
      <c r="H1307" s="31">
        <f>H581/SUMIFS(H$3:H$722,$B$3:$B$722,$B1307)*SUMIFS(Calculations!$E$3:$E$53,Calculations!$A$3:$A$53,$B1307)</f>
        <v/>
      </c>
      <c r="I1307" s="31">
        <f>I581/SUMIFS(I$3:I$722,$B$3:$B$722,$B1307)*SUMIFS(Calculations!$E$3:$E$53,Calculations!$A$3:$A$53,$B1307)</f>
        <v/>
      </c>
      <c r="J1307" s="31">
        <f>J581/SUMIFS(J$3:J$722,$B$3:$B$722,$B1307)*SUMIFS(Calculations!$E$3:$E$53,Calculations!$A$3:$A$53,$B1307)</f>
        <v/>
      </c>
      <c r="K1307" s="31">
        <f>K581/SUMIFS(K$3:K$722,$B$3:$B$722,$B1307)*SUMIFS(Calculations!$E$3:$E$53,Calculations!$A$3:$A$53,$B1307)</f>
        <v/>
      </c>
      <c r="L1307" s="31">
        <f>L581/SUMIFS(L$3:L$722,$B$3:$B$722,$B1307)*SUMIFS(Calculations!$E$3:$E$53,Calculations!$A$3:$A$53,$B1307)</f>
        <v/>
      </c>
      <c r="M1307" s="31">
        <f>M581/SUMIFS(M$3:M$722,$B$3:$B$722,$B1307)*SUMIFS(Calculations!$E$3:$E$53,Calculations!$A$3:$A$53,$B1307)</f>
        <v/>
      </c>
      <c r="N1307" s="31">
        <f>N581/SUMIFS(N$3:N$722,$B$3:$B$722,$B1307)*SUMIFS(Calculations!$E$3:$E$53,Calculations!$A$3:$A$53,$B1307)</f>
        <v/>
      </c>
      <c r="O1307" s="31">
        <f>O581/SUMIFS(O$3:O$722,$B$3:$B$722,$B1307)*SUMIFS(Calculations!$E$3:$E$53,Calculations!$A$3:$A$53,$B1307)</f>
        <v/>
      </c>
      <c r="P1307" s="31">
        <f>P581/SUMIFS(P$3:P$722,$B$3:$B$722,$B1307)*SUMIFS(Calculations!$E$3:$E$53,Calculations!$A$3:$A$53,$B1307)</f>
        <v/>
      </c>
      <c r="Q1307" s="31">
        <f>Q581/SUMIFS(Q$3:Q$722,$B$3:$B$722,$B1307)*SUMIFS(Calculations!$E$3:$E$53,Calculations!$A$3:$A$53,$B1307)</f>
        <v/>
      </c>
      <c r="R1307" s="31">
        <f>R581/SUMIFS(R$3:R$722,$B$3:$B$722,$B1307)*SUMIFS(Calculations!$E$3:$E$53,Calculations!$A$3:$A$53,$B1307)</f>
        <v/>
      </c>
    </row>
    <row r="1308" ht="15.75" customHeight="1">
      <c r="B1308" s="31" t="inlineStr">
        <is>
          <t>SD</t>
        </is>
      </c>
      <c r="C1308" s="31" t="inlineStr">
        <is>
          <t>Generation</t>
        </is>
      </c>
      <c r="D1308" s="31" t="inlineStr">
        <is>
          <t>Nuclear</t>
        </is>
      </c>
      <c r="E1308" s="31">
        <f>LOOKUP(D1308,$U$2:$V$15,$V$2:$V$15)</f>
        <v/>
      </c>
      <c r="F1308" s="31">
        <f>F582/SUMIFS(F$3:F$722,$B$3:$B$722,$B1308)*SUMIFS(Calculations!$E$3:$E$53,Calculations!$A$3:$A$53,$B1308)</f>
        <v/>
      </c>
      <c r="G1308" s="31">
        <f>G582/SUMIFS(G$3:G$722,$B$3:$B$722,$B1308)*SUMIFS(Calculations!$E$3:$E$53,Calculations!$A$3:$A$53,$B1308)</f>
        <v/>
      </c>
      <c r="H1308" s="31">
        <f>H582/SUMIFS(H$3:H$722,$B$3:$B$722,$B1308)*SUMIFS(Calculations!$E$3:$E$53,Calculations!$A$3:$A$53,$B1308)</f>
        <v/>
      </c>
      <c r="I1308" s="31">
        <f>I582/SUMIFS(I$3:I$722,$B$3:$B$722,$B1308)*SUMIFS(Calculations!$E$3:$E$53,Calculations!$A$3:$A$53,$B1308)</f>
        <v/>
      </c>
      <c r="J1308" s="31">
        <f>J582/SUMIFS(J$3:J$722,$B$3:$B$722,$B1308)*SUMIFS(Calculations!$E$3:$E$53,Calculations!$A$3:$A$53,$B1308)</f>
        <v/>
      </c>
      <c r="K1308" s="31">
        <f>K582/SUMIFS(K$3:K$722,$B$3:$B$722,$B1308)*SUMIFS(Calculations!$E$3:$E$53,Calculations!$A$3:$A$53,$B1308)</f>
        <v/>
      </c>
      <c r="L1308" s="31">
        <f>L582/SUMIFS(L$3:L$722,$B$3:$B$722,$B1308)*SUMIFS(Calculations!$E$3:$E$53,Calculations!$A$3:$A$53,$B1308)</f>
        <v/>
      </c>
      <c r="M1308" s="31">
        <f>M582/SUMIFS(M$3:M$722,$B$3:$B$722,$B1308)*SUMIFS(Calculations!$E$3:$E$53,Calculations!$A$3:$A$53,$B1308)</f>
        <v/>
      </c>
      <c r="N1308" s="31">
        <f>N582/SUMIFS(N$3:N$722,$B$3:$B$722,$B1308)*SUMIFS(Calculations!$E$3:$E$53,Calculations!$A$3:$A$53,$B1308)</f>
        <v/>
      </c>
      <c r="O1308" s="31">
        <f>O582/SUMIFS(O$3:O$722,$B$3:$B$722,$B1308)*SUMIFS(Calculations!$E$3:$E$53,Calculations!$A$3:$A$53,$B1308)</f>
        <v/>
      </c>
      <c r="P1308" s="31">
        <f>P582/SUMIFS(P$3:P$722,$B$3:$B$722,$B1308)*SUMIFS(Calculations!$E$3:$E$53,Calculations!$A$3:$A$53,$B1308)</f>
        <v/>
      </c>
      <c r="Q1308" s="31">
        <f>Q582/SUMIFS(Q$3:Q$722,$B$3:$B$722,$B1308)*SUMIFS(Calculations!$E$3:$E$53,Calculations!$A$3:$A$53,$B1308)</f>
        <v/>
      </c>
      <c r="R1308" s="31">
        <f>R582/SUMIFS(R$3:R$722,$B$3:$B$722,$B1308)*SUMIFS(Calculations!$E$3:$E$53,Calculations!$A$3:$A$53,$B1308)</f>
        <v/>
      </c>
    </row>
    <row r="1309" ht="15.75" customHeight="1">
      <c r="B1309" s="31" t="inlineStr">
        <is>
          <t>SD</t>
        </is>
      </c>
      <c r="C1309" s="31" t="inlineStr">
        <is>
          <t>Generation</t>
        </is>
      </c>
      <c r="D1309" s="31" t="inlineStr">
        <is>
          <t>Offshore Wind</t>
        </is>
      </c>
      <c r="E1309" s="31">
        <f>LOOKUP(D1309,$U$2:$V$15,$V$2:$V$15)</f>
        <v/>
      </c>
      <c r="F1309" s="31">
        <f>F583/SUMIFS(F$3:F$722,$B$3:$B$722,$B1309)*SUMIFS(Calculations!$E$3:$E$53,Calculations!$A$3:$A$53,$B1309)</f>
        <v/>
      </c>
      <c r="G1309" s="31">
        <f>G583/SUMIFS(G$3:G$722,$B$3:$B$722,$B1309)*SUMIFS(Calculations!$E$3:$E$53,Calculations!$A$3:$A$53,$B1309)</f>
        <v/>
      </c>
      <c r="H1309" s="31">
        <f>H583/SUMIFS(H$3:H$722,$B$3:$B$722,$B1309)*SUMIFS(Calculations!$E$3:$E$53,Calculations!$A$3:$A$53,$B1309)</f>
        <v/>
      </c>
      <c r="I1309" s="31">
        <f>I583/SUMIFS(I$3:I$722,$B$3:$B$722,$B1309)*SUMIFS(Calculations!$E$3:$E$53,Calculations!$A$3:$A$53,$B1309)</f>
        <v/>
      </c>
      <c r="J1309" s="31">
        <f>J583/SUMIFS(J$3:J$722,$B$3:$B$722,$B1309)*SUMIFS(Calculations!$E$3:$E$53,Calculations!$A$3:$A$53,$B1309)</f>
        <v/>
      </c>
      <c r="K1309" s="31">
        <f>K583/SUMIFS(K$3:K$722,$B$3:$B$722,$B1309)*SUMIFS(Calculations!$E$3:$E$53,Calculations!$A$3:$A$53,$B1309)</f>
        <v/>
      </c>
      <c r="L1309" s="31">
        <f>L583/SUMIFS(L$3:L$722,$B$3:$B$722,$B1309)*SUMIFS(Calculations!$E$3:$E$53,Calculations!$A$3:$A$53,$B1309)</f>
        <v/>
      </c>
      <c r="M1309" s="31">
        <f>M583/SUMIFS(M$3:M$722,$B$3:$B$722,$B1309)*SUMIFS(Calculations!$E$3:$E$53,Calculations!$A$3:$A$53,$B1309)</f>
        <v/>
      </c>
      <c r="N1309" s="31">
        <f>N583/SUMIFS(N$3:N$722,$B$3:$B$722,$B1309)*SUMIFS(Calculations!$E$3:$E$53,Calculations!$A$3:$A$53,$B1309)</f>
        <v/>
      </c>
      <c r="O1309" s="31">
        <f>O583/SUMIFS(O$3:O$722,$B$3:$B$722,$B1309)*SUMIFS(Calculations!$E$3:$E$53,Calculations!$A$3:$A$53,$B1309)</f>
        <v/>
      </c>
      <c r="P1309" s="31">
        <f>P583/SUMIFS(P$3:P$722,$B$3:$B$722,$B1309)*SUMIFS(Calculations!$E$3:$E$53,Calculations!$A$3:$A$53,$B1309)</f>
        <v/>
      </c>
      <c r="Q1309" s="31">
        <f>Q583/SUMIFS(Q$3:Q$722,$B$3:$B$722,$B1309)*SUMIFS(Calculations!$E$3:$E$53,Calculations!$A$3:$A$53,$B1309)</f>
        <v/>
      </c>
      <c r="R1309" s="31">
        <f>R583/SUMIFS(R$3:R$722,$B$3:$B$722,$B1309)*SUMIFS(Calculations!$E$3:$E$53,Calculations!$A$3:$A$53,$B1309)</f>
        <v/>
      </c>
    </row>
    <row r="1310" ht="15.75" customHeight="1">
      <c r="B1310" s="31" t="inlineStr">
        <is>
          <t>SD</t>
        </is>
      </c>
      <c r="C1310" s="31" t="inlineStr">
        <is>
          <t>Generation</t>
        </is>
      </c>
      <c r="D1310" s="31" t="inlineStr">
        <is>
          <t>Oil-Gas-Steam</t>
        </is>
      </c>
      <c r="E1310" s="31">
        <f>LOOKUP(D1310,$U$2:$V$15,$V$2:$V$15)</f>
        <v/>
      </c>
      <c r="F1310" s="31">
        <f>F584/SUMIFS(F$3:F$722,$B$3:$B$722,$B1310)*SUMIFS(Calculations!$E$3:$E$53,Calculations!$A$3:$A$53,$B1310)</f>
        <v/>
      </c>
      <c r="G1310" s="31">
        <f>G584/SUMIFS(G$3:G$722,$B$3:$B$722,$B1310)*SUMIFS(Calculations!$E$3:$E$53,Calculations!$A$3:$A$53,$B1310)</f>
        <v/>
      </c>
      <c r="H1310" s="31">
        <f>H584/SUMIFS(H$3:H$722,$B$3:$B$722,$B1310)*SUMIFS(Calculations!$E$3:$E$53,Calculations!$A$3:$A$53,$B1310)</f>
        <v/>
      </c>
      <c r="I1310" s="31">
        <f>I584/SUMIFS(I$3:I$722,$B$3:$B$722,$B1310)*SUMIFS(Calculations!$E$3:$E$53,Calculations!$A$3:$A$53,$B1310)</f>
        <v/>
      </c>
      <c r="J1310" s="31">
        <f>J584/SUMIFS(J$3:J$722,$B$3:$B$722,$B1310)*SUMIFS(Calculations!$E$3:$E$53,Calculations!$A$3:$A$53,$B1310)</f>
        <v/>
      </c>
      <c r="K1310" s="31">
        <f>K584/SUMIFS(K$3:K$722,$B$3:$B$722,$B1310)*SUMIFS(Calculations!$E$3:$E$53,Calculations!$A$3:$A$53,$B1310)</f>
        <v/>
      </c>
      <c r="L1310" s="31">
        <f>L584/SUMIFS(L$3:L$722,$B$3:$B$722,$B1310)*SUMIFS(Calculations!$E$3:$E$53,Calculations!$A$3:$A$53,$B1310)</f>
        <v/>
      </c>
      <c r="M1310" s="31">
        <f>M584/SUMIFS(M$3:M$722,$B$3:$B$722,$B1310)*SUMIFS(Calculations!$E$3:$E$53,Calculations!$A$3:$A$53,$B1310)</f>
        <v/>
      </c>
      <c r="N1310" s="31">
        <f>N584/SUMIFS(N$3:N$722,$B$3:$B$722,$B1310)*SUMIFS(Calculations!$E$3:$E$53,Calculations!$A$3:$A$53,$B1310)</f>
        <v/>
      </c>
      <c r="O1310" s="31">
        <f>O584/SUMIFS(O$3:O$722,$B$3:$B$722,$B1310)*SUMIFS(Calculations!$E$3:$E$53,Calculations!$A$3:$A$53,$B1310)</f>
        <v/>
      </c>
      <c r="P1310" s="31">
        <f>P584/SUMIFS(P$3:P$722,$B$3:$B$722,$B1310)*SUMIFS(Calculations!$E$3:$E$53,Calculations!$A$3:$A$53,$B1310)</f>
        <v/>
      </c>
      <c r="Q1310" s="31">
        <f>Q584/SUMIFS(Q$3:Q$722,$B$3:$B$722,$B1310)*SUMIFS(Calculations!$E$3:$E$53,Calculations!$A$3:$A$53,$B1310)</f>
        <v/>
      </c>
      <c r="R1310" s="31">
        <f>R584/SUMIFS(R$3:R$722,$B$3:$B$722,$B1310)*SUMIFS(Calculations!$E$3:$E$53,Calculations!$A$3:$A$53,$B1310)</f>
        <v/>
      </c>
    </row>
    <row r="1311" ht="15.75" customHeight="1">
      <c r="B1311" s="31" t="inlineStr">
        <is>
          <t>SD</t>
        </is>
      </c>
      <c r="C1311" s="31" t="inlineStr">
        <is>
          <t>Generation</t>
        </is>
      </c>
      <c r="D1311" s="31" t="inlineStr">
        <is>
          <t>Rooftop PV</t>
        </is>
      </c>
      <c r="E1311" s="31">
        <f>LOOKUP(D1311,$U$2:$V$15,$V$2:$V$15)</f>
        <v/>
      </c>
      <c r="F1311" s="31">
        <f>F585/SUMIFS(F$3:F$722,$B$3:$B$722,$B1311)*SUMIFS(Calculations!$E$3:$E$53,Calculations!$A$3:$A$53,$B1311)</f>
        <v/>
      </c>
      <c r="G1311" s="31">
        <f>G585/SUMIFS(G$3:G$722,$B$3:$B$722,$B1311)*SUMIFS(Calculations!$E$3:$E$53,Calculations!$A$3:$A$53,$B1311)</f>
        <v/>
      </c>
      <c r="H1311" s="31">
        <f>H585/SUMIFS(H$3:H$722,$B$3:$B$722,$B1311)*SUMIFS(Calculations!$E$3:$E$53,Calculations!$A$3:$A$53,$B1311)</f>
        <v/>
      </c>
      <c r="I1311" s="31">
        <f>I585/SUMIFS(I$3:I$722,$B$3:$B$722,$B1311)*SUMIFS(Calculations!$E$3:$E$53,Calculations!$A$3:$A$53,$B1311)</f>
        <v/>
      </c>
      <c r="J1311" s="31">
        <f>J585/SUMIFS(J$3:J$722,$B$3:$B$722,$B1311)*SUMIFS(Calculations!$E$3:$E$53,Calculations!$A$3:$A$53,$B1311)</f>
        <v/>
      </c>
      <c r="K1311" s="31">
        <f>K585/SUMIFS(K$3:K$722,$B$3:$B$722,$B1311)*SUMIFS(Calculations!$E$3:$E$53,Calculations!$A$3:$A$53,$B1311)</f>
        <v/>
      </c>
      <c r="L1311" s="31">
        <f>L585/SUMIFS(L$3:L$722,$B$3:$B$722,$B1311)*SUMIFS(Calculations!$E$3:$E$53,Calculations!$A$3:$A$53,$B1311)</f>
        <v/>
      </c>
      <c r="M1311" s="31">
        <f>M585/SUMIFS(M$3:M$722,$B$3:$B$722,$B1311)*SUMIFS(Calculations!$E$3:$E$53,Calculations!$A$3:$A$53,$B1311)</f>
        <v/>
      </c>
      <c r="N1311" s="31">
        <f>N585/SUMIFS(N$3:N$722,$B$3:$B$722,$B1311)*SUMIFS(Calculations!$E$3:$E$53,Calculations!$A$3:$A$53,$B1311)</f>
        <v/>
      </c>
      <c r="O1311" s="31">
        <f>O585/SUMIFS(O$3:O$722,$B$3:$B$722,$B1311)*SUMIFS(Calculations!$E$3:$E$53,Calculations!$A$3:$A$53,$B1311)</f>
        <v/>
      </c>
      <c r="P1311" s="31">
        <f>P585/SUMIFS(P$3:P$722,$B$3:$B$722,$B1311)*SUMIFS(Calculations!$E$3:$E$53,Calculations!$A$3:$A$53,$B1311)</f>
        <v/>
      </c>
      <c r="Q1311" s="31">
        <f>Q585/SUMIFS(Q$3:Q$722,$B$3:$B$722,$B1311)*SUMIFS(Calculations!$E$3:$E$53,Calculations!$A$3:$A$53,$B1311)</f>
        <v/>
      </c>
      <c r="R1311" s="31">
        <f>R585/SUMIFS(R$3:R$722,$B$3:$B$722,$B1311)*SUMIFS(Calculations!$E$3:$E$53,Calculations!$A$3:$A$53,$B1311)</f>
        <v/>
      </c>
    </row>
    <row r="1312" ht="15.75" customHeight="1">
      <c r="B1312" s="31" t="inlineStr">
        <is>
          <t>SD</t>
        </is>
      </c>
      <c r="C1312" s="31" t="inlineStr">
        <is>
          <t>Generation</t>
        </is>
      </c>
      <c r="D1312" s="31" t="inlineStr">
        <is>
          <t>Storage</t>
        </is>
      </c>
      <c r="E1312" s="31">
        <f>LOOKUP(D1312,$U$2:$V$15,$V$2:$V$15)</f>
        <v/>
      </c>
      <c r="F1312" s="31">
        <f>F586/SUMIFS(F$3:F$722,$B$3:$B$722,$B1312)*SUMIFS(Calculations!$E$3:$E$53,Calculations!$A$3:$A$53,$B1312)</f>
        <v/>
      </c>
      <c r="G1312" s="31">
        <f>G586/SUMIFS(G$3:G$722,$B$3:$B$722,$B1312)*SUMIFS(Calculations!$E$3:$E$53,Calculations!$A$3:$A$53,$B1312)</f>
        <v/>
      </c>
      <c r="H1312" s="31">
        <f>H586/SUMIFS(H$3:H$722,$B$3:$B$722,$B1312)*SUMIFS(Calculations!$E$3:$E$53,Calculations!$A$3:$A$53,$B1312)</f>
        <v/>
      </c>
      <c r="I1312" s="31">
        <f>I586/SUMIFS(I$3:I$722,$B$3:$B$722,$B1312)*SUMIFS(Calculations!$E$3:$E$53,Calculations!$A$3:$A$53,$B1312)</f>
        <v/>
      </c>
      <c r="J1312" s="31">
        <f>J586/SUMIFS(J$3:J$722,$B$3:$B$722,$B1312)*SUMIFS(Calculations!$E$3:$E$53,Calculations!$A$3:$A$53,$B1312)</f>
        <v/>
      </c>
      <c r="K1312" s="31">
        <f>K586/SUMIFS(K$3:K$722,$B$3:$B$722,$B1312)*SUMIFS(Calculations!$E$3:$E$53,Calculations!$A$3:$A$53,$B1312)</f>
        <v/>
      </c>
      <c r="L1312" s="31">
        <f>L586/SUMIFS(L$3:L$722,$B$3:$B$722,$B1312)*SUMIFS(Calculations!$E$3:$E$53,Calculations!$A$3:$A$53,$B1312)</f>
        <v/>
      </c>
      <c r="M1312" s="31">
        <f>M586/SUMIFS(M$3:M$722,$B$3:$B$722,$B1312)*SUMIFS(Calculations!$E$3:$E$53,Calculations!$A$3:$A$53,$B1312)</f>
        <v/>
      </c>
      <c r="N1312" s="31">
        <f>N586/SUMIFS(N$3:N$722,$B$3:$B$722,$B1312)*SUMIFS(Calculations!$E$3:$E$53,Calculations!$A$3:$A$53,$B1312)</f>
        <v/>
      </c>
      <c r="O1312" s="31">
        <f>O586/SUMIFS(O$3:O$722,$B$3:$B$722,$B1312)*SUMIFS(Calculations!$E$3:$E$53,Calculations!$A$3:$A$53,$B1312)</f>
        <v/>
      </c>
      <c r="P1312" s="31">
        <f>P586/SUMIFS(P$3:P$722,$B$3:$B$722,$B1312)*SUMIFS(Calculations!$E$3:$E$53,Calculations!$A$3:$A$53,$B1312)</f>
        <v/>
      </c>
      <c r="Q1312" s="31">
        <f>Q586/SUMIFS(Q$3:Q$722,$B$3:$B$722,$B1312)*SUMIFS(Calculations!$E$3:$E$53,Calculations!$A$3:$A$53,$B1312)</f>
        <v/>
      </c>
      <c r="R1312" s="31">
        <f>R586/SUMIFS(R$3:R$722,$B$3:$B$722,$B1312)*SUMIFS(Calculations!$E$3:$E$53,Calculations!$A$3:$A$53,$B1312)</f>
        <v/>
      </c>
    </row>
    <row r="1313" ht="15.75" customHeight="1">
      <c r="B1313" s="31" t="inlineStr">
        <is>
          <t>SD</t>
        </is>
      </c>
      <c r="C1313" s="31" t="inlineStr">
        <is>
          <t>Generation</t>
        </is>
      </c>
      <c r="D1313" s="31" t="inlineStr">
        <is>
          <t>Utility PV</t>
        </is>
      </c>
      <c r="E1313" s="31">
        <f>LOOKUP(D1313,$U$2:$V$15,$V$2:$V$15)</f>
        <v/>
      </c>
      <c r="F1313" s="31">
        <f>F587/SUMIFS(F$3:F$722,$B$3:$B$722,$B1313)*SUMIFS(Calculations!$E$3:$E$53,Calculations!$A$3:$A$53,$B1313)</f>
        <v/>
      </c>
      <c r="G1313" s="31">
        <f>G587/SUMIFS(G$3:G$722,$B$3:$B$722,$B1313)*SUMIFS(Calculations!$E$3:$E$53,Calculations!$A$3:$A$53,$B1313)</f>
        <v/>
      </c>
      <c r="H1313" s="31">
        <f>H587/SUMIFS(H$3:H$722,$B$3:$B$722,$B1313)*SUMIFS(Calculations!$E$3:$E$53,Calculations!$A$3:$A$53,$B1313)</f>
        <v/>
      </c>
      <c r="I1313" s="31">
        <f>I587/SUMIFS(I$3:I$722,$B$3:$B$722,$B1313)*SUMIFS(Calculations!$E$3:$E$53,Calculations!$A$3:$A$53,$B1313)</f>
        <v/>
      </c>
      <c r="J1313" s="31">
        <f>J587/SUMIFS(J$3:J$722,$B$3:$B$722,$B1313)*SUMIFS(Calculations!$E$3:$E$53,Calculations!$A$3:$A$53,$B1313)</f>
        <v/>
      </c>
      <c r="K1313" s="31">
        <f>K587/SUMIFS(K$3:K$722,$B$3:$B$722,$B1313)*SUMIFS(Calculations!$E$3:$E$53,Calculations!$A$3:$A$53,$B1313)</f>
        <v/>
      </c>
      <c r="L1313" s="31">
        <f>L587/SUMIFS(L$3:L$722,$B$3:$B$722,$B1313)*SUMIFS(Calculations!$E$3:$E$53,Calculations!$A$3:$A$53,$B1313)</f>
        <v/>
      </c>
      <c r="M1313" s="31">
        <f>M587/SUMIFS(M$3:M$722,$B$3:$B$722,$B1313)*SUMIFS(Calculations!$E$3:$E$53,Calculations!$A$3:$A$53,$B1313)</f>
        <v/>
      </c>
      <c r="N1313" s="31">
        <f>N587/SUMIFS(N$3:N$722,$B$3:$B$722,$B1313)*SUMIFS(Calculations!$E$3:$E$53,Calculations!$A$3:$A$53,$B1313)</f>
        <v/>
      </c>
      <c r="O1313" s="31">
        <f>O587/SUMIFS(O$3:O$722,$B$3:$B$722,$B1313)*SUMIFS(Calculations!$E$3:$E$53,Calculations!$A$3:$A$53,$B1313)</f>
        <v/>
      </c>
      <c r="P1313" s="31">
        <f>P587/SUMIFS(P$3:P$722,$B$3:$B$722,$B1313)*SUMIFS(Calculations!$E$3:$E$53,Calculations!$A$3:$A$53,$B1313)</f>
        <v/>
      </c>
      <c r="Q1313" s="31">
        <f>Q587/SUMIFS(Q$3:Q$722,$B$3:$B$722,$B1313)*SUMIFS(Calculations!$E$3:$E$53,Calculations!$A$3:$A$53,$B1313)</f>
        <v/>
      </c>
      <c r="R1313" s="31">
        <f>R587/SUMIFS(R$3:R$722,$B$3:$B$722,$B1313)*SUMIFS(Calculations!$E$3:$E$53,Calculations!$A$3:$A$53,$B1313)</f>
        <v/>
      </c>
    </row>
    <row r="1314" ht="15.75" customHeight="1">
      <c r="B1314" s="31" t="inlineStr">
        <is>
          <t>TN</t>
        </is>
      </c>
      <c r="C1314" s="31" t="inlineStr">
        <is>
          <t>Generation</t>
        </is>
      </c>
      <c r="D1314" s="31" t="inlineStr">
        <is>
          <t>Biopower</t>
        </is>
      </c>
      <c r="E1314" s="31">
        <f>LOOKUP(D1314,$U$2:$V$15,$V$2:$V$15)</f>
        <v/>
      </c>
      <c r="F1314" s="31">
        <f>F588/SUMIFS(F$3:F$722,$B$3:$B$722,$B1314)*SUMIFS(Calculations!$E$3:$E$53,Calculations!$A$3:$A$53,$B1314)</f>
        <v/>
      </c>
      <c r="G1314" s="31">
        <f>G588/SUMIFS(G$3:G$722,$B$3:$B$722,$B1314)*SUMIFS(Calculations!$E$3:$E$53,Calculations!$A$3:$A$53,$B1314)</f>
        <v/>
      </c>
      <c r="H1314" s="31">
        <f>H588/SUMIFS(H$3:H$722,$B$3:$B$722,$B1314)*SUMIFS(Calculations!$E$3:$E$53,Calculations!$A$3:$A$53,$B1314)</f>
        <v/>
      </c>
      <c r="I1314" s="31">
        <f>I588/SUMIFS(I$3:I$722,$B$3:$B$722,$B1314)*SUMIFS(Calculations!$E$3:$E$53,Calculations!$A$3:$A$53,$B1314)</f>
        <v/>
      </c>
      <c r="J1314" s="31">
        <f>J588/SUMIFS(J$3:J$722,$B$3:$B$722,$B1314)*SUMIFS(Calculations!$E$3:$E$53,Calculations!$A$3:$A$53,$B1314)</f>
        <v/>
      </c>
      <c r="K1314" s="31">
        <f>K588/SUMIFS(K$3:K$722,$B$3:$B$722,$B1314)*SUMIFS(Calculations!$E$3:$E$53,Calculations!$A$3:$A$53,$B1314)</f>
        <v/>
      </c>
      <c r="L1314" s="31">
        <f>L588/SUMIFS(L$3:L$722,$B$3:$B$722,$B1314)*SUMIFS(Calculations!$E$3:$E$53,Calculations!$A$3:$A$53,$B1314)</f>
        <v/>
      </c>
      <c r="M1314" s="31">
        <f>M588/SUMIFS(M$3:M$722,$B$3:$B$722,$B1314)*SUMIFS(Calculations!$E$3:$E$53,Calculations!$A$3:$A$53,$B1314)</f>
        <v/>
      </c>
      <c r="N1314" s="31">
        <f>N588/SUMIFS(N$3:N$722,$B$3:$B$722,$B1314)*SUMIFS(Calculations!$E$3:$E$53,Calculations!$A$3:$A$53,$B1314)</f>
        <v/>
      </c>
      <c r="O1314" s="31">
        <f>O588/SUMIFS(O$3:O$722,$B$3:$B$722,$B1314)*SUMIFS(Calculations!$E$3:$E$53,Calculations!$A$3:$A$53,$B1314)</f>
        <v/>
      </c>
      <c r="P1314" s="31">
        <f>P588/SUMIFS(P$3:P$722,$B$3:$B$722,$B1314)*SUMIFS(Calculations!$E$3:$E$53,Calculations!$A$3:$A$53,$B1314)</f>
        <v/>
      </c>
      <c r="Q1314" s="31">
        <f>Q588/SUMIFS(Q$3:Q$722,$B$3:$B$722,$B1314)*SUMIFS(Calculations!$E$3:$E$53,Calculations!$A$3:$A$53,$B1314)</f>
        <v/>
      </c>
      <c r="R1314" s="31">
        <f>R588/SUMIFS(R$3:R$722,$B$3:$B$722,$B1314)*SUMIFS(Calculations!$E$3:$E$53,Calculations!$A$3:$A$53,$B1314)</f>
        <v/>
      </c>
    </row>
    <row r="1315" ht="15.75" customHeight="1">
      <c r="B1315" s="31" t="inlineStr">
        <is>
          <t>TN</t>
        </is>
      </c>
      <c r="C1315" s="31" t="inlineStr">
        <is>
          <t>Generation</t>
        </is>
      </c>
      <c r="D1315" s="31" t="inlineStr">
        <is>
          <t>Coal</t>
        </is>
      </c>
      <c r="E1315" s="31">
        <f>LOOKUP(D1315,$U$2:$V$15,$V$2:$V$15)</f>
        <v/>
      </c>
      <c r="F1315" s="31">
        <f>F589/SUMIFS(F$3:F$722,$B$3:$B$722,$B1315)*SUMIFS(Calculations!$E$3:$E$53,Calculations!$A$3:$A$53,$B1315)</f>
        <v/>
      </c>
      <c r="G1315" s="31">
        <f>G589/SUMIFS(G$3:G$722,$B$3:$B$722,$B1315)*SUMIFS(Calculations!$E$3:$E$53,Calculations!$A$3:$A$53,$B1315)</f>
        <v/>
      </c>
      <c r="H1315" s="31">
        <f>H589/SUMIFS(H$3:H$722,$B$3:$B$722,$B1315)*SUMIFS(Calculations!$E$3:$E$53,Calculations!$A$3:$A$53,$B1315)</f>
        <v/>
      </c>
      <c r="I1315" s="31">
        <f>I589/SUMIFS(I$3:I$722,$B$3:$B$722,$B1315)*SUMIFS(Calculations!$E$3:$E$53,Calculations!$A$3:$A$53,$B1315)</f>
        <v/>
      </c>
      <c r="J1315" s="31">
        <f>J589/SUMIFS(J$3:J$722,$B$3:$B$722,$B1315)*SUMIFS(Calculations!$E$3:$E$53,Calculations!$A$3:$A$53,$B1315)</f>
        <v/>
      </c>
      <c r="K1315" s="31">
        <f>K589/SUMIFS(K$3:K$722,$B$3:$B$722,$B1315)*SUMIFS(Calculations!$E$3:$E$53,Calculations!$A$3:$A$53,$B1315)</f>
        <v/>
      </c>
      <c r="L1315" s="31">
        <f>L589/SUMIFS(L$3:L$722,$B$3:$B$722,$B1315)*SUMIFS(Calculations!$E$3:$E$53,Calculations!$A$3:$A$53,$B1315)</f>
        <v/>
      </c>
      <c r="M1315" s="31">
        <f>M589/SUMIFS(M$3:M$722,$B$3:$B$722,$B1315)*SUMIFS(Calculations!$E$3:$E$53,Calculations!$A$3:$A$53,$B1315)</f>
        <v/>
      </c>
      <c r="N1315" s="31">
        <f>N589/SUMIFS(N$3:N$722,$B$3:$B$722,$B1315)*SUMIFS(Calculations!$E$3:$E$53,Calculations!$A$3:$A$53,$B1315)</f>
        <v/>
      </c>
      <c r="O1315" s="31">
        <f>O589/SUMIFS(O$3:O$722,$B$3:$B$722,$B1315)*SUMIFS(Calculations!$E$3:$E$53,Calculations!$A$3:$A$53,$B1315)</f>
        <v/>
      </c>
      <c r="P1315" s="31">
        <f>P589/SUMIFS(P$3:P$722,$B$3:$B$722,$B1315)*SUMIFS(Calculations!$E$3:$E$53,Calculations!$A$3:$A$53,$B1315)</f>
        <v/>
      </c>
      <c r="Q1315" s="31">
        <f>Q589/SUMIFS(Q$3:Q$722,$B$3:$B$722,$B1315)*SUMIFS(Calculations!$E$3:$E$53,Calculations!$A$3:$A$53,$B1315)</f>
        <v/>
      </c>
      <c r="R1315" s="31">
        <f>R589/SUMIFS(R$3:R$722,$B$3:$B$722,$B1315)*SUMIFS(Calculations!$E$3:$E$53,Calculations!$A$3:$A$53,$B1315)</f>
        <v/>
      </c>
    </row>
    <row r="1316" ht="15.75" customHeight="1">
      <c r="B1316" s="31" t="inlineStr">
        <is>
          <t>TN</t>
        </is>
      </c>
      <c r="C1316" s="31" t="inlineStr">
        <is>
          <t>Generation</t>
        </is>
      </c>
      <c r="D1316" s="31" t="inlineStr">
        <is>
          <t>CSP</t>
        </is>
      </c>
      <c r="E1316" s="31">
        <f>LOOKUP(D1316,$U$2:$V$15,$V$2:$V$15)</f>
        <v/>
      </c>
      <c r="F1316" s="31">
        <f>F590/SUMIFS(F$3:F$722,$B$3:$B$722,$B1316)*SUMIFS(Calculations!$E$3:$E$53,Calculations!$A$3:$A$53,$B1316)</f>
        <v/>
      </c>
      <c r="G1316" s="31">
        <f>G590/SUMIFS(G$3:G$722,$B$3:$B$722,$B1316)*SUMIFS(Calculations!$E$3:$E$53,Calculations!$A$3:$A$53,$B1316)</f>
        <v/>
      </c>
      <c r="H1316" s="31">
        <f>H590/SUMIFS(H$3:H$722,$B$3:$B$722,$B1316)*SUMIFS(Calculations!$E$3:$E$53,Calculations!$A$3:$A$53,$B1316)</f>
        <v/>
      </c>
      <c r="I1316" s="31">
        <f>I590/SUMIFS(I$3:I$722,$B$3:$B$722,$B1316)*SUMIFS(Calculations!$E$3:$E$53,Calculations!$A$3:$A$53,$B1316)</f>
        <v/>
      </c>
      <c r="J1316" s="31">
        <f>J590/SUMIFS(J$3:J$722,$B$3:$B$722,$B1316)*SUMIFS(Calculations!$E$3:$E$53,Calculations!$A$3:$A$53,$B1316)</f>
        <v/>
      </c>
      <c r="K1316" s="31">
        <f>K590/SUMIFS(K$3:K$722,$B$3:$B$722,$B1316)*SUMIFS(Calculations!$E$3:$E$53,Calculations!$A$3:$A$53,$B1316)</f>
        <v/>
      </c>
      <c r="L1316" s="31">
        <f>L590/SUMIFS(L$3:L$722,$B$3:$B$722,$B1316)*SUMIFS(Calculations!$E$3:$E$53,Calculations!$A$3:$A$53,$B1316)</f>
        <v/>
      </c>
      <c r="M1316" s="31">
        <f>M590/SUMIFS(M$3:M$722,$B$3:$B$722,$B1316)*SUMIFS(Calculations!$E$3:$E$53,Calculations!$A$3:$A$53,$B1316)</f>
        <v/>
      </c>
      <c r="N1316" s="31">
        <f>N590/SUMIFS(N$3:N$722,$B$3:$B$722,$B1316)*SUMIFS(Calculations!$E$3:$E$53,Calculations!$A$3:$A$53,$B1316)</f>
        <v/>
      </c>
      <c r="O1316" s="31">
        <f>O590/SUMIFS(O$3:O$722,$B$3:$B$722,$B1316)*SUMIFS(Calculations!$E$3:$E$53,Calculations!$A$3:$A$53,$B1316)</f>
        <v/>
      </c>
      <c r="P1316" s="31">
        <f>P590/SUMIFS(P$3:P$722,$B$3:$B$722,$B1316)*SUMIFS(Calculations!$E$3:$E$53,Calculations!$A$3:$A$53,$B1316)</f>
        <v/>
      </c>
      <c r="Q1316" s="31">
        <f>Q590/SUMIFS(Q$3:Q$722,$B$3:$B$722,$B1316)*SUMIFS(Calculations!$E$3:$E$53,Calculations!$A$3:$A$53,$B1316)</f>
        <v/>
      </c>
      <c r="R1316" s="31">
        <f>R590/SUMIFS(R$3:R$722,$B$3:$B$722,$B1316)*SUMIFS(Calculations!$E$3:$E$53,Calculations!$A$3:$A$53,$B1316)</f>
        <v/>
      </c>
    </row>
    <row r="1317" ht="15.75" customHeight="1">
      <c r="B1317" s="31" t="inlineStr">
        <is>
          <t>TN</t>
        </is>
      </c>
      <c r="C1317" s="31" t="inlineStr">
        <is>
          <t>Generation</t>
        </is>
      </c>
      <c r="D1317" s="31" t="inlineStr">
        <is>
          <t>Geothermal</t>
        </is>
      </c>
      <c r="E1317" s="31">
        <f>LOOKUP(D1317,$U$2:$V$15,$V$2:$V$15)</f>
        <v/>
      </c>
      <c r="F1317" s="31">
        <f>F591/SUMIFS(F$3:F$722,$B$3:$B$722,$B1317)*SUMIFS(Calculations!$E$3:$E$53,Calculations!$A$3:$A$53,$B1317)</f>
        <v/>
      </c>
      <c r="G1317" s="31">
        <f>G591/SUMIFS(G$3:G$722,$B$3:$B$722,$B1317)*SUMIFS(Calculations!$E$3:$E$53,Calculations!$A$3:$A$53,$B1317)</f>
        <v/>
      </c>
      <c r="H1317" s="31">
        <f>H591/SUMIFS(H$3:H$722,$B$3:$B$722,$B1317)*SUMIFS(Calculations!$E$3:$E$53,Calculations!$A$3:$A$53,$B1317)</f>
        <v/>
      </c>
      <c r="I1317" s="31">
        <f>I591/SUMIFS(I$3:I$722,$B$3:$B$722,$B1317)*SUMIFS(Calculations!$E$3:$E$53,Calculations!$A$3:$A$53,$B1317)</f>
        <v/>
      </c>
      <c r="J1317" s="31">
        <f>J591/SUMIFS(J$3:J$722,$B$3:$B$722,$B1317)*SUMIFS(Calculations!$E$3:$E$53,Calculations!$A$3:$A$53,$B1317)</f>
        <v/>
      </c>
      <c r="K1317" s="31">
        <f>K591/SUMIFS(K$3:K$722,$B$3:$B$722,$B1317)*SUMIFS(Calculations!$E$3:$E$53,Calculations!$A$3:$A$53,$B1317)</f>
        <v/>
      </c>
      <c r="L1317" s="31">
        <f>L591/SUMIFS(L$3:L$722,$B$3:$B$722,$B1317)*SUMIFS(Calculations!$E$3:$E$53,Calculations!$A$3:$A$53,$B1317)</f>
        <v/>
      </c>
      <c r="M1317" s="31">
        <f>M591/SUMIFS(M$3:M$722,$B$3:$B$722,$B1317)*SUMIFS(Calculations!$E$3:$E$53,Calculations!$A$3:$A$53,$B1317)</f>
        <v/>
      </c>
      <c r="N1317" s="31">
        <f>N591/SUMIFS(N$3:N$722,$B$3:$B$722,$B1317)*SUMIFS(Calculations!$E$3:$E$53,Calculations!$A$3:$A$53,$B1317)</f>
        <v/>
      </c>
      <c r="O1317" s="31">
        <f>O591/SUMIFS(O$3:O$722,$B$3:$B$722,$B1317)*SUMIFS(Calculations!$E$3:$E$53,Calculations!$A$3:$A$53,$B1317)</f>
        <v/>
      </c>
      <c r="P1317" s="31">
        <f>P591/SUMIFS(P$3:P$722,$B$3:$B$722,$B1317)*SUMIFS(Calculations!$E$3:$E$53,Calculations!$A$3:$A$53,$B1317)</f>
        <v/>
      </c>
      <c r="Q1317" s="31">
        <f>Q591/SUMIFS(Q$3:Q$722,$B$3:$B$722,$B1317)*SUMIFS(Calculations!$E$3:$E$53,Calculations!$A$3:$A$53,$B1317)</f>
        <v/>
      </c>
      <c r="R1317" s="31">
        <f>R591/SUMIFS(R$3:R$722,$B$3:$B$722,$B1317)*SUMIFS(Calculations!$E$3:$E$53,Calculations!$A$3:$A$53,$B1317)</f>
        <v/>
      </c>
    </row>
    <row r="1318" ht="15.75" customHeight="1">
      <c r="B1318" s="31" t="inlineStr">
        <is>
          <t>TN</t>
        </is>
      </c>
      <c r="C1318" s="31" t="inlineStr">
        <is>
          <t>Generation</t>
        </is>
      </c>
      <c r="D1318" s="31" t="inlineStr">
        <is>
          <t>Hydro</t>
        </is>
      </c>
      <c r="E1318" s="31">
        <f>LOOKUP(D1318,$U$2:$V$15,$V$2:$V$15)</f>
        <v/>
      </c>
      <c r="F1318" s="31">
        <f>F592/SUMIFS(F$3:F$722,$B$3:$B$722,$B1318)*SUMIFS(Calculations!$E$3:$E$53,Calculations!$A$3:$A$53,$B1318)</f>
        <v/>
      </c>
      <c r="G1318" s="31">
        <f>G592/SUMIFS(G$3:G$722,$B$3:$B$722,$B1318)*SUMIFS(Calculations!$E$3:$E$53,Calculations!$A$3:$A$53,$B1318)</f>
        <v/>
      </c>
      <c r="H1318" s="31">
        <f>H592/SUMIFS(H$3:H$722,$B$3:$B$722,$B1318)*SUMIFS(Calculations!$E$3:$E$53,Calculations!$A$3:$A$53,$B1318)</f>
        <v/>
      </c>
      <c r="I1318" s="31">
        <f>I592/SUMIFS(I$3:I$722,$B$3:$B$722,$B1318)*SUMIFS(Calculations!$E$3:$E$53,Calculations!$A$3:$A$53,$B1318)</f>
        <v/>
      </c>
      <c r="J1318" s="31">
        <f>J592/SUMIFS(J$3:J$722,$B$3:$B$722,$B1318)*SUMIFS(Calculations!$E$3:$E$53,Calculations!$A$3:$A$53,$B1318)</f>
        <v/>
      </c>
      <c r="K1318" s="31">
        <f>K592/SUMIFS(K$3:K$722,$B$3:$B$722,$B1318)*SUMIFS(Calculations!$E$3:$E$53,Calculations!$A$3:$A$53,$B1318)</f>
        <v/>
      </c>
      <c r="L1318" s="31">
        <f>L592/SUMIFS(L$3:L$722,$B$3:$B$722,$B1318)*SUMIFS(Calculations!$E$3:$E$53,Calculations!$A$3:$A$53,$B1318)</f>
        <v/>
      </c>
      <c r="M1318" s="31">
        <f>M592/SUMIFS(M$3:M$722,$B$3:$B$722,$B1318)*SUMIFS(Calculations!$E$3:$E$53,Calculations!$A$3:$A$53,$B1318)</f>
        <v/>
      </c>
      <c r="N1318" s="31">
        <f>N592/SUMIFS(N$3:N$722,$B$3:$B$722,$B1318)*SUMIFS(Calculations!$E$3:$E$53,Calculations!$A$3:$A$53,$B1318)</f>
        <v/>
      </c>
      <c r="O1318" s="31">
        <f>O592/SUMIFS(O$3:O$722,$B$3:$B$722,$B1318)*SUMIFS(Calculations!$E$3:$E$53,Calculations!$A$3:$A$53,$B1318)</f>
        <v/>
      </c>
      <c r="P1318" s="31">
        <f>P592/SUMIFS(P$3:P$722,$B$3:$B$722,$B1318)*SUMIFS(Calculations!$E$3:$E$53,Calculations!$A$3:$A$53,$B1318)</f>
        <v/>
      </c>
      <c r="Q1318" s="31">
        <f>Q592/SUMIFS(Q$3:Q$722,$B$3:$B$722,$B1318)*SUMIFS(Calculations!$E$3:$E$53,Calculations!$A$3:$A$53,$B1318)</f>
        <v/>
      </c>
      <c r="R1318" s="31">
        <f>R592/SUMIFS(R$3:R$722,$B$3:$B$722,$B1318)*SUMIFS(Calculations!$E$3:$E$53,Calculations!$A$3:$A$53,$B1318)</f>
        <v/>
      </c>
    </row>
    <row r="1319" ht="15.75" customHeight="1">
      <c r="B1319" s="31" t="inlineStr">
        <is>
          <t>TN</t>
        </is>
      </c>
      <c r="C1319" s="31" t="inlineStr">
        <is>
          <t>Generation</t>
        </is>
      </c>
      <c r="D1319" s="31" t="inlineStr">
        <is>
          <t>Imports</t>
        </is>
      </c>
      <c r="E1319" s="31">
        <f>LOOKUP(D1319,$U$2:$V$15,$V$2:$V$15)</f>
        <v/>
      </c>
      <c r="F1319" s="31">
        <f>F593/SUMIFS(F$3:F$722,$B$3:$B$722,$B1319)*SUMIFS(Calculations!$E$3:$E$53,Calculations!$A$3:$A$53,$B1319)</f>
        <v/>
      </c>
      <c r="G1319" s="31">
        <f>G593/SUMIFS(G$3:G$722,$B$3:$B$722,$B1319)*SUMIFS(Calculations!$E$3:$E$53,Calculations!$A$3:$A$53,$B1319)</f>
        <v/>
      </c>
      <c r="H1319" s="31">
        <f>H593/SUMIFS(H$3:H$722,$B$3:$B$722,$B1319)*SUMIFS(Calculations!$E$3:$E$53,Calculations!$A$3:$A$53,$B1319)</f>
        <v/>
      </c>
      <c r="I1319" s="31">
        <f>I593/SUMIFS(I$3:I$722,$B$3:$B$722,$B1319)*SUMIFS(Calculations!$E$3:$E$53,Calculations!$A$3:$A$53,$B1319)</f>
        <v/>
      </c>
      <c r="J1319" s="31">
        <f>J593/SUMIFS(J$3:J$722,$B$3:$B$722,$B1319)*SUMIFS(Calculations!$E$3:$E$53,Calculations!$A$3:$A$53,$B1319)</f>
        <v/>
      </c>
      <c r="K1319" s="31">
        <f>K593/SUMIFS(K$3:K$722,$B$3:$B$722,$B1319)*SUMIFS(Calculations!$E$3:$E$53,Calculations!$A$3:$A$53,$B1319)</f>
        <v/>
      </c>
      <c r="L1319" s="31">
        <f>L593/SUMIFS(L$3:L$722,$B$3:$B$722,$B1319)*SUMIFS(Calculations!$E$3:$E$53,Calculations!$A$3:$A$53,$B1319)</f>
        <v/>
      </c>
      <c r="M1319" s="31">
        <f>M593/SUMIFS(M$3:M$722,$B$3:$B$722,$B1319)*SUMIFS(Calculations!$E$3:$E$53,Calculations!$A$3:$A$53,$B1319)</f>
        <v/>
      </c>
      <c r="N1319" s="31">
        <f>N593/SUMIFS(N$3:N$722,$B$3:$B$722,$B1319)*SUMIFS(Calculations!$E$3:$E$53,Calculations!$A$3:$A$53,$B1319)</f>
        <v/>
      </c>
      <c r="O1319" s="31">
        <f>O593/SUMIFS(O$3:O$722,$B$3:$B$722,$B1319)*SUMIFS(Calculations!$E$3:$E$53,Calculations!$A$3:$A$53,$B1319)</f>
        <v/>
      </c>
      <c r="P1319" s="31">
        <f>P593/SUMIFS(P$3:P$722,$B$3:$B$722,$B1319)*SUMIFS(Calculations!$E$3:$E$53,Calculations!$A$3:$A$53,$B1319)</f>
        <v/>
      </c>
      <c r="Q1319" s="31">
        <f>Q593/SUMIFS(Q$3:Q$722,$B$3:$B$722,$B1319)*SUMIFS(Calculations!$E$3:$E$53,Calculations!$A$3:$A$53,$B1319)</f>
        <v/>
      </c>
      <c r="R1319" s="31">
        <f>R593/SUMIFS(R$3:R$722,$B$3:$B$722,$B1319)*SUMIFS(Calculations!$E$3:$E$53,Calculations!$A$3:$A$53,$B1319)</f>
        <v/>
      </c>
    </row>
    <row r="1320" ht="15.75" customHeight="1">
      <c r="B1320" s="31" t="inlineStr">
        <is>
          <t>TN</t>
        </is>
      </c>
      <c r="C1320" s="31" t="inlineStr">
        <is>
          <t>Generation</t>
        </is>
      </c>
      <c r="D1320" s="31" t="inlineStr">
        <is>
          <t>Land-based Wind</t>
        </is>
      </c>
      <c r="E1320" s="31">
        <f>LOOKUP(D1320,$U$2:$V$15,$V$2:$V$15)</f>
        <v/>
      </c>
      <c r="F1320" s="31">
        <f>F594/SUMIFS(F$3:F$722,$B$3:$B$722,$B1320)*SUMIFS(Calculations!$E$3:$E$53,Calculations!$A$3:$A$53,$B1320)</f>
        <v/>
      </c>
      <c r="G1320" s="31">
        <f>G594/SUMIFS(G$3:G$722,$B$3:$B$722,$B1320)*SUMIFS(Calculations!$E$3:$E$53,Calculations!$A$3:$A$53,$B1320)</f>
        <v/>
      </c>
      <c r="H1320" s="31">
        <f>H594/SUMIFS(H$3:H$722,$B$3:$B$722,$B1320)*SUMIFS(Calculations!$E$3:$E$53,Calculations!$A$3:$A$53,$B1320)</f>
        <v/>
      </c>
      <c r="I1320" s="31">
        <f>I594/SUMIFS(I$3:I$722,$B$3:$B$722,$B1320)*SUMIFS(Calculations!$E$3:$E$53,Calculations!$A$3:$A$53,$B1320)</f>
        <v/>
      </c>
      <c r="J1320" s="31">
        <f>J594/SUMIFS(J$3:J$722,$B$3:$B$722,$B1320)*SUMIFS(Calculations!$E$3:$E$53,Calculations!$A$3:$A$53,$B1320)</f>
        <v/>
      </c>
      <c r="K1320" s="31">
        <f>K594/SUMIFS(K$3:K$722,$B$3:$B$722,$B1320)*SUMIFS(Calculations!$E$3:$E$53,Calculations!$A$3:$A$53,$B1320)</f>
        <v/>
      </c>
      <c r="L1320" s="31">
        <f>L594/SUMIFS(L$3:L$722,$B$3:$B$722,$B1320)*SUMIFS(Calculations!$E$3:$E$53,Calculations!$A$3:$A$53,$B1320)</f>
        <v/>
      </c>
      <c r="M1320" s="31">
        <f>M594/SUMIFS(M$3:M$722,$B$3:$B$722,$B1320)*SUMIFS(Calculations!$E$3:$E$53,Calculations!$A$3:$A$53,$B1320)</f>
        <v/>
      </c>
      <c r="N1320" s="31">
        <f>N594/SUMIFS(N$3:N$722,$B$3:$B$722,$B1320)*SUMIFS(Calculations!$E$3:$E$53,Calculations!$A$3:$A$53,$B1320)</f>
        <v/>
      </c>
      <c r="O1320" s="31">
        <f>O594/SUMIFS(O$3:O$722,$B$3:$B$722,$B1320)*SUMIFS(Calculations!$E$3:$E$53,Calculations!$A$3:$A$53,$B1320)</f>
        <v/>
      </c>
      <c r="P1320" s="31">
        <f>P594/SUMIFS(P$3:P$722,$B$3:$B$722,$B1320)*SUMIFS(Calculations!$E$3:$E$53,Calculations!$A$3:$A$53,$B1320)</f>
        <v/>
      </c>
      <c r="Q1320" s="31">
        <f>Q594/SUMIFS(Q$3:Q$722,$B$3:$B$722,$B1320)*SUMIFS(Calculations!$E$3:$E$53,Calculations!$A$3:$A$53,$B1320)</f>
        <v/>
      </c>
      <c r="R1320" s="31">
        <f>R594/SUMIFS(R$3:R$722,$B$3:$B$722,$B1320)*SUMIFS(Calculations!$E$3:$E$53,Calculations!$A$3:$A$53,$B1320)</f>
        <v/>
      </c>
    </row>
    <row r="1321" ht="15.75" customHeight="1">
      <c r="B1321" s="31" t="inlineStr">
        <is>
          <t>TN</t>
        </is>
      </c>
      <c r="C1321" s="31" t="inlineStr">
        <is>
          <t>Generation</t>
        </is>
      </c>
      <c r="D1321" s="31" t="inlineStr">
        <is>
          <t>NG-CC</t>
        </is>
      </c>
      <c r="E1321" s="31">
        <f>LOOKUP(D1321,$U$2:$V$15,$V$2:$V$15)</f>
        <v/>
      </c>
      <c r="F1321" s="31">
        <f>F595/SUMIFS(F$3:F$722,$B$3:$B$722,$B1321)*SUMIFS(Calculations!$E$3:$E$53,Calculations!$A$3:$A$53,$B1321)</f>
        <v/>
      </c>
      <c r="G1321" s="31">
        <f>G595/SUMIFS(G$3:G$722,$B$3:$B$722,$B1321)*SUMIFS(Calculations!$E$3:$E$53,Calculations!$A$3:$A$53,$B1321)</f>
        <v/>
      </c>
      <c r="H1321" s="31">
        <f>H595/SUMIFS(H$3:H$722,$B$3:$B$722,$B1321)*SUMIFS(Calculations!$E$3:$E$53,Calculations!$A$3:$A$53,$B1321)</f>
        <v/>
      </c>
      <c r="I1321" s="31">
        <f>I595/SUMIFS(I$3:I$722,$B$3:$B$722,$B1321)*SUMIFS(Calculations!$E$3:$E$53,Calculations!$A$3:$A$53,$B1321)</f>
        <v/>
      </c>
      <c r="J1321" s="31">
        <f>J595/SUMIFS(J$3:J$722,$B$3:$B$722,$B1321)*SUMIFS(Calculations!$E$3:$E$53,Calculations!$A$3:$A$53,$B1321)</f>
        <v/>
      </c>
      <c r="K1321" s="31">
        <f>K595/SUMIFS(K$3:K$722,$B$3:$B$722,$B1321)*SUMIFS(Calculations!$E$3:$E$53,Calculations!$A$3:$A$53,$B1321)</f>
        <v/>
      </c>
      <c r="L1321" s="31">
        <f>L595/SUMIFS(L$3:L$722,$B$3:$B$722,$B1321)*SUMIFS(Calculations!$E$3:$E$53,Calculations!$A$3:$A$53,$B1321)</f>
        <v/>
      </c>
      <c r="M1321" s="31">
        <f>M595/SUMIFS(M$3:M$722,$B$3:$B$722,$B1321)*SUMIFS(Calculations!$E$3:$E$53,Calculations!$A$3:$A$53,$B1321)</f>
        <v/>
      </c>
      <c r="N1321" s="31">
        <f>N595/SUMIFS(N$3:N$722,$B$3:$B$722,$B1321)*SUMIFS(Calculations!$E$3:$E$53,Calculations!$A$3:$A$53,$B1321)</f>
        <v/>
      </c>
      <c r="O1321" s="31">
        <f>O595/SUMIFS(O$3:O$722,$B$3:$B$722,$B1321)*SUMIFS(Calculations!$E$3:$E$53,Calculations!$A$3:$A$53,$B1321)</f>
        <v/>
      </c>
      <c r="P1321" s="31">
        <f>P595/SUMIFS(P$3:P$722,$B$3:$B$722,$B1321)*SUMIFS(Calculations!$E$3:$E$53,Calculations!$A$3:$A$53,$B1321)</f>
        <v/>
      </c>
      <c r="Q1321" s="31">
        <f>Q595/SUMIFS(Q$3:Q$722,$B$3:$B$722,$B1321)*SUMIFS(Calculations!$E$3:$E$53,Calculations!$A$3:$A$53,$B1321)</f>
        <v/>
      </c>
      <c r="R1321" s="31">
        <f>R595/SUMIFS(R$3:R$722,$B$3:$B$722,$B1321)*SUMIFS(Calculations!$E$3:$E$53,Calculations!$A$3:$A$53,$B1321)</f>
        <v/>
      </c>
    </row>
    <row r="1322" ht="15.75" customHeight="1">
      <c r="B1322" s="31" t="inlineStr">
        <is>
          <t>TN</t>
        </is>
      </c>
      <c r="C1322" s="31" t="inlineStr">
        <is>
          <t>Generation</t>
        </is>
      </c>
      <c r="D1322" s="31" t="inlineStr">
        <is>
          <t>NG-CT</t>
        </is>
      </c>
      <c r="E1322" s="31">
        <f>LOOKUP(D1322,$U$2:$V$15,$V$2:$V$15)</f>
        <v/>
      </c>
      <c r="F1322" s="31">
        <f>F596/SUMIFS(F$3:F$722,$B$3:$B$722,$B1322)*SUMIFS(Calculations!$E$3:$E$53,Calculations!$A$3:$A$53,$B1322)</f>
        <v/>
      </c>
      <c r="G1322" s="31">
        <f>G596/SUMIFS(G$3:G$722,$B$3:$B$722,$B1322)*SUMIFS(Calculations!$E$3:$E$53,Calculations!$A$3:$A$53,$B1322)</f>
        <v/>
      </c>
      <c r="H1322" s="31">
        <f>H596/SUMIFS(H$3:H$722,$B$3:$B$722,$B1322)*SUMIFS(Calculations!$E$3:$E$53,Calculations!$A$3:$A$53,$B1322)</f>
        <v/>
      </c>
      <c r="I1322" s="31">
        <f>I596/SUMIFS(I$3:I$722,$B$3:$B$722,$B1322)*SUMIFS(Calculations!$E$3:$E$53,Calculations!$A$3:$A$53,$B1322)</f>
        <v/>
      </c>
      <c r="J1322" s="31">
        <f>J596/SUMIFS(J$3:J$722,$B$3:$B$722,$B1322)*SUMIFS(Calculations!$E$3:$E$53,Calculations!$A$3:$A$53,$B1322)</f>
        <v/>
      </c>
      <c r="K1322" s="31">
        <f>K596/SUMIFS(K$3:K$722,$B$3:$B$722,$B1322)*SUMIFS(Calculations!$E$3:$E$53,Calculations!$A$3:$A$53,$B1322)</f>
        <v/>
      </c>
      <c r="L1322" s="31">
        <f>L596/SUMIFS(L$3:L$722,$B$3:$B$722,$B1322)*SUMIFS(Calculations!$E$3:$E$53,Calculations!$A$3:$A$53,$B1322)</f>
        <v/>
      </c>
      <c r="M1322" s="31">
        <f>M596/SUMIFS(M$3:M$722,$B$3:$B$722,$B1322)*SUMIFS(Calculations!$E$3:$E$53,Calculations!$A$3:$A$53,$B1322)</f>
        <v/>
      </c>
      <c r="N1322" s="31">
        <f>N596/SUMIFS(N$3:N$722,$B$3:$B$722,$B1322)*SUMIFS(Calculations!$E$3:$E$53,Calculations!$A$3:$A$53,$B1322)</f>
        <v/>
      </c>
      <c r="O1322" s="31">
        <f>O596/SUMIFS(O$3:O$722,$B$3:$B$722,$B1322)*SUMIFS(Calculations!$E$3:$E$53,Calculations!$A$3:$A$53,$B1322)</f>
        <v/>
      </c>
      <c r="P1322" s="31">
        <f>P596/SUMIFS(P$3:P$722,$B$3:$B$722,$B1322)*SUMIFS(Calculations!$E$3:$E$53,Calculations!$A$3:$A$53,$B1322)</f>
        <v/>
      </c>
      <c r="Q1322" s="31">
        <f>Q596/SUMIFS(Q$3:Q$722,$B$3:$B$722,$B1322)*SUMIFS(Calculations!$E$3:$E$53,Calculations!$A$3:$A$53,$B1322)</f>
        <v/>
      </c>
      <c r="R1322" s="31">
        <f>R596/SUMIFS(R$3:R$722,$B$3:$B$722,$B1322)*SUMIFS(Calculations!$E$3:$E$53,Calculations!$A$3:$A$53,$B1322)</f>
        <v/>
      </c>
    </row>
    <row r="1323" ht="15.75" customHeight="1">
      <c r="B1323" s="31" t="inlineStr">
        <is>
          <t>TN</t>
        </is>
      </c>
      <c r="C1323" s="31" t="inlineStr">
        <is>
          <t>Generation</t>
        </is>
      </c>
      <c r="D1323" s="31" t="inlineStr">
        <is>
          <t>Nuclear</t>
        </is>
      </c>
      <c r="E1323" s="31">
        <f>LOOKUP(D1323,$U$2:$V$15,$V$2:$V$15)</f>
        <v/>
      </c>
      <c r="F1323" s="31">
        <f>F597/SUMIFS(F$3:F$722,$B$3:$B$722,$B1323)*SUMIFS(Calculations!$E$3:$E$53,Calculations!$A$3:$A$53,$B1323)</f>
        <v/>
      </c>
      <c r="G1323" s="31">
        <f>G597/SUMIFS(G$3:G$722,$B$3:$B$722,$B1323)*SUMIFS(Calculations!$E$3:$E$53,Calculations!$A$3:$A$53,$B1323)</f>
        <v/>
      </c>
      <c r="H1323" s="31">
        <f>H597/SUMIFS(H$3:H$722,$B$3:$B$722,$B1323)*SUMIFS(Calculations!$E$3:$E$53,Calculations!$A$3:$A$53,$B1323)</f>
        <v/>
      </c>
      <c r="I1323" s="31">
        <f>I597/SUMIFS(I$3:I$722,$B$3:$B$722,$B1323)*SUMIFS(Calculations!$E$3:$E$53,Calculations!$A$3:$A$53,$B1323)</f>
        <v/>
      </c>
      <c r="J1323" s="31">
        <f>J597/SUMIFS(J$3:J$722,$B$3:$B$722,$B1323)*SUMIFS(Calculations!$E$3:$E$53,Calculations!$A$3:$A$53,$B1323)</f>
        <v/>
      </c>
      <c r="K1323" s="31">
        <f>K597/SUMIFS(K$3:K$722,$B$3:$B$722,$B1323)*SUMIFS(Calculations!$E$3:$E$53,Calculations!$A$3:$A$53,$B1323)</f>
        <v/>
      </c>
      <c r="L1323" s="31">
        <f>L597/SUMIFS(L$3:L$722,$B$3:$B$722,$B1323)*SUMIFS(Calculations!$E$3:$E$53,Calculations!$A$3:$A$53,$B1323)</f>
        <v/>
      </c>
      <c r="M1323" s="31">
        <f>M597/SUMIFS(M$3:M$722,$B$3:$B$722,$B1323)*SUMIFS(Calculations!$E$3:$E$53,Calculations!$A$3:$A$53,$B1323)</f>
        <v/>
      </c>
      <c r="N1323" s="31">
        <f>N597/SUMIFS(N$3:N$722,$B$3:$B$722,$B1323)*SUMIFS(Calculations!$E$3:$E$53,Calculations!$A$3:$A$53,$B1323)</f>
        <v/>
      </c>
      <c r="O1323" s="31">
        <f>O597/SUMIFS(O$3:O$722,$B$3:$B$722,$B1323)*SUMIFS(Calculations!$E$3:$E$53,Calculations!$A$3:$A$53,$B1323)</f>
        <v/>
      </c>
      <c r="P1323" s="31">
        <f>P597/SUMIFS(P$3:P$722,$B$3:$B$722,$B1323)*SUMIFS(Calculations!$E$3:$E$53,Calculations!$A$3:$A$53,$B1323)</f>
        <v/>
      </c>
      <c r="Q1323" s="31">
        <f>Q597/SUMIFS(Q$3:Q$722,$B$3:$B$722,$B1323)*SUMIFS(Calculations!$E$3:$E$53,Calculations!$A$3:$A$53,$B1323)</f>
        <v/>
      </c>
      <c r="R1323" s="31">
        <f>R597/SUMIFS(R$3:R$722,$B$3:$B$722,$B1323)*SUMIFS(Calculations!$E$3:$E$53,Calculations!$A$3:$A$53,$B1323)</f>
        <v/>
      </c>
    </row>
    <row r="1324" ht="15.75" customHeight="1">
      <c r="B1324" s="31" t="inlineStr">
        <is>
          <t>TN</t>
        </is>
      </c>
      <c r="C1324" s="31" t="inlineStr">
        <is>
          <t>Generation</t>
        </is>
      </c>
      <c r="D1324" s="31" t="inlineStr">
        <is>
          <t>Offshore Wind</t>
        </is>
      </c>
      <c r="E1324" s="31">
        <f>LOOKUP(D1324,$U$2:$V$15,$V$2:$V$15)</f>
        <v/>
      </c>
      <c r="F1324" s="31">
        <f>F598/SUMIFS(F$3:F$722,$B$3:$B$722,$B1324)*SUMIFS(Calculations!$E$3:$E$53,Calculations!$A$3:$A$53,$B1324)</f>
        <v/>
      </c>
      <c r="G1324" s="31">
        <f>G598/SUMIFS(G$3:G$722,$B$3:$B$722,$B1324)*SUMIFS(Calculations!$E$3:$E$53,Calculations!$A$3:$A$53,$B1324)</f>
        <v/>
      </c>
      <c r="H1324" s="31">
        <f>H598/SUMIFS(H$3:H$722,$B$3:$B$722,$B1324)*SUMIFS(Calculations!$E$3:$E$53,Calculations!$A$3:$A$53,$B1324)</f>
        <v/>
      </c>
      <c r="I1324" s="31">
        <f>I598/SUMIFS(I$3:I$722,$B$3:$B$722,$B1324)*SUMIFS(Calculations!$E$3:$E$53,Calculations!$A$3:$A$53,$B1324)</f>
        <v/>
      </c>
      <c r="J1324" s="31">
        <f>J598/SUMIFS(J$3:J$722,$B$3:$B$722,$B1324)*SUMIFS(Calculations!$E$3:$E$53,Calculations!$A$3:$A$53,$B1324)</f>
        <v/>
      </c>
      <c r="K1324" s="31">
        <f>K598/SUMIFS(K$3:K$722,$B$3:$B$722,$B1324)*SUMIFS(Calculations!$E$3:$E$53,Calculations!$A$3:$A$53,$B1324)</f>
        <v/>
      </c>
      <c r="L1324" s="31">
        <f>L598/SUMIFS(L$3:L$722,$B$3:$B$722,$B1324)*SUMIFS(Calculations!$E$3:$E$53,Calculations!$A$3:$A$53,$B1324)</f>
        <v/>
      </c>
      <c r="M1324" s="31">
        <f>M598/SUMIFS(M$3:M$722,$B$3:$B$722,$B1324)*SUMIFS(Calculations!$E$3:$E$53,Calculations!$A$3:$A$53,$B1324)</f>
        <v/>
      </c>
      <c r="N1324" s="31">
        <f>N598/SUMIFS(N$3:N$722,$B$3:$B$722,$B1324)*SUMIFS(Calculations!$E$3:$E$53,Calculations!$A$3:$A$53,$B1324)</f>
        <v/>
      </c>
      <c r="O1324" s="31">
        <f>O598/SUMIFS(O$3:O$722,$B$3:$B$722,$B1324)*SUMIFS(Calculations!$E$3:$E$53,Calculations!$A$3:$A$53,$B1324)</f>
        <v/>
      </c>
      <c r="P1324" s="31">
        <f>P598/SUMIFS(P$3:P$722,$B$3:$B$722,$B1324)*SUMIFS(Calculations!$E$3:$E$53,Calculations!$A$3:$A$53,$B1324)</f>
        <v/>
      </c>
      <c r="Q1324" s="31">
        <f>Q598/SUMIFS(Q$3:Q$722,$B$3:$B$722,$B1324)*SUMIFS(Calculations!$E$3:$E$53,Calculations!$A$3:$A$53,$B1324)</f>
        <v/>
      </c>
      <c r="R1324" s="31">
        <f>R598/SUMIFS(R$3:R$722,$B$3:$B$722,$B1324)*SUMIFS(Calculations!$E$3:$E$53,Calculations!$A$3:$A$53,$B1324)</f>
        <v/>
      </c>
    </row>
    <row r="1325" ht="15.75" customHeight="1">
      <c r="B1325" s="31" t="inlineStr">
        <is>
          <t>TN</t>
        </is>
      </c>
      <c r="C1325" s="31" t="inlineStr">
        <is>
          <t>Generation</t>
        </is>
      </c>
      <c r="D1325" s="31" t="inlineStr">
        <is>
          <t>Oil-Gas-Steam</t>
        </is>
      </c>
      <c r="E1325" s="31">
        <f>LOOKUP(D1325,$U$2:$V$15,$V$2:$V$15)</f>
        <v/>
      </c>
      <c r="F1325" s="31">
        <f>F599/SUMIFS(F$3:F$722,$B$3:$B$722,$B1325)*SUMIFS(Calculations!$E$3:$E$53,Calculations!$A$3:$A$53,$B1325)</f>
        <v/>
      </c>
      <c r="G1325" s="31">
        <f>G599/SUMIFS(G$3:G$722,$B$3:$B$722,$B1325)*SUMIFS(Calculations!$E$3:$E$53,Calculations!$A$3:$A$53,$B1325)</f>
        <v/>
      </c>
      <c r="H1325" s="31">
        <f>H599/SUMIFS(H$3:H$722,$B$3:$B$722,$B1325)*SUMIFS(Calculations!$E$3:$E$53,Calculations!$A$3:$A$53,$B1325)</f>
        <v/>
      </c>
      <c r="I1325" s="31">
        <f>I599/SUMIFS(I$3:I$722,$B$3:$B$722,$B1325)*SUMIFS(Calculations!$E$3:$E$53,Calculations!$A$3:$A$53,$B1325)</f>
        <v/>
      </c>
      <c r="J1325" s="31">
        <f>J599/SUMIFS(J$3:J$722,$B$3:$B$722,$B1325)*SUMIFS(Calculations!$E$3:$E$53,Calculations!$A$3:$A$53,$B1325)</f>
        <v/>
      </c>
      <c r="K1325" s="31">
        <f>K599/SUMIFS(K$3:K$722,$B$3:$B$722,$B1325)*SUMIFS(Calculations!$E$3:$E$53,Calculations!$A$3:$A$53,$B1325)</f>
        <v/>
      </c>
      <c r="L1325" s="31">
        <f>L599/SUMIFS(L$3:L$722,$B$3:$B$722,$B1325)*SUMIFS(Calculations!$E$3:$E$53,Calculations!$A$3:$A$53,$B1325)</f>
        <v/>
      </c>
      <c r="M1325" s="31">
        <f>M599/SUMIFS(M$3:M$722,$B$3:$B$722,$B1325)*SUMIFS(Calculations!$E$3:$E$53,Calculations!$A$3:$A$53,$B1325)</f>
        <v/>
      </c>
      <c r="N1325" s="31">
        <f>N599/SUMIFS(N$3:N$722,$B$3:$B$722,$B1325)*SUMIFS(Calculations!$E$3:$E$53,Calculations!$A$3:$A$53,$B1325)</f>
        <v/>
      </c>
      <c r="O1325" s="31">
        <f>O599/SUMIFS(O$3:O$722,$B$3:$B$722,$B1325)*SUMIFS(Calculations!$E$3:$E$53,Calculations!$A$3:$A$53,$B1325)</f>
        <v/>
      </c>
      <c r="P1325" s="31">
        <f>P599/SUMIFS(P$3:P$722,$B$3:$B$722,$B1325)*SUMIFS(Calculations!$E$3:$E$53,Calculations!$A$3:$A$53,$B1325)</f>
        <v/>
      </c>
      <c r="Q1325" s="31">
        <f>Q599/SUMIFS(Q$3:Q$722,$B$3:$B$722,$B1325)*SUMIFS(Calculations!$E$3:$E$53,Calculations!$A$3:$A$53,$B1325)</f>
        <v/>
      </c>
      <c r="R1325" s="31">
        <f>R599/SUMIFS(R$3:R$722,$B$3:$B$722,$B1325)*SUMIFS(Calculations!$E$3:$E$53,Calculations!$A$3:$A$53,$B1325)</f>
        <v/>
      </c>
    </row>
    <row r="1326" ht="15.75" customHeight="1">
      <c r="B1326" s="31" t="inlineStr">
        <is>
          <t>TN</t>
        </is>
      </c>
      <c r="C1326" s="31" t="inlineStr">
        <is>
          <t>Generation</t>
        </is>
      </c>
      <c r="D1326" s="31" t="inlineStr">
        <is>
          <t>Rooftop PV</t>
        </is>
      </c>
      <c r="E1326" s="31">
        <f>LOOKUP(D1326,$U$2:$V$15,$V$2:$V$15)</f>
        <v/>
      </c>
      <c r="F1326" s="31">
        <f>F600/SUMIFS(F$3:F$722,$B$3:$B$722,$B1326)*SUMIFS(Calculations!$E$3:$E$53,Calculations!$A$3:$A$53,$B1326)</f>
        <v/>
      </c>
      <c r="G1326" s="31">
        <f>G600/SUMIFS(G$3:G$722,$B$3:$B$722,$B1326)*SUMIFS(Calculations!$E$3:$E$53,Calculations!$A$3:$A$53,$B1326)</f>
        <v/>
      </c>
      <c r="H1326" s="31">
        <f>H600/SUMIFS(H$3:H$722,$B$3:$B$722,$B1326)*SUMIFS(Calculations!$E$3:$E$53,Calculations!$A$3:$A$53,$B1326)</f>
        <v/>
      </c>
      <c r="I1326" s="31">
        <f>I600/SUMIFS(I$3:I$722,$B$3:$B$722,$B1326)*SUMIFS(Calculations!$E$3:$E$53,Calculations!$A$3:$A$53,$B1326)</f>
        <v/>
      </c>
      <c r="J1326" s="31">
        <f>J600/SUMIFS(J$3:J$722,$B$3:$B$722,$B1326)*SUMIFS(Calculations!$E$3:$E$53,Calculations!$A$3:$A$53,$B1326)</f>
        <v/>
      </c>
      <c r="K1326" s="31">
        <f>K600/SUMIFS(K$3:K$722,$B$3:$B$722,$B1326)*SUMIFS(Calculations!$E$3:$E$53,Calculations!$A$3:$A$53,$B1326)</f>
        <v/>
      </c>
      <c r="L1326" s="31">
        <f>L600/SUMIFS(L$3:L$722,$B$3:$B$722,$B1326)*SUMIFS(Calculations!$E$3:$E$53,Calculations!$A$3:$A$53,$B1326)</f>
        <v/>
      </c>
      <c r="M1326" s="31">
        <f>M600/SUMIFS(M$3:M$722,$B$3:$B$722,$B1326)*SUMIFS(Calculations!$E$3:$E$53,Calculations!$A$3:$A$53,$B1326)</f>
        <v/>
      </c>
      <c r="N1326" s="31">
        <f>N600/SUMIFS(N$3:N$722,$B$3:$B$722,$B1326)*SUMIFS(Calculations!$E$3:$E$53,Calculations!$A$3:$A$53,$B1326)</f>
        <v/>
      </c>
      <c r="O1326" s="31">
        <f>O600/SUMIFS(O$3:O$722,$B$3:$B$722,$B1326)*SUMIFS(Calculations!$E$3:$E$53,Calculations!$A$3:$A$53,$B1326)</f>
        <v/>
      </c>
      <c r="P1326" s="31">
        <f>P600/SUMIFS(P$3:P$722,$B$3:$B$722,$B1326)*SUMIFS(Calculations!$E$3:$E$53,Calculations!$A$3:$A$53,$B1326)</f>
        <v/>
      </c>
      <c r="Q1326" s="31">
        <f>Q600/SUMIFS(Q$3:Q$722,$B$3:$B$722,$B1326)*SUMIFS(Calculations!$E$3:$E$53,Calculations!$A$3:$A$53,$B1326)</f>
        <v/>
      </c>
      <c r="R1326" s="31">
        <f>R600/SUMIFS(R$3:R$722,$B$3:$B$722,$B1326)*SUMIFS(Calculations!$E$3:$E$53,Calculations!$A$3:$A$53,$B1326)</f>
        <v/>
      </c>
    </row>
    <row r="1327" ht="15.75" customHeight="1">
      <c r="B1327" s="31" t="inlineStr">
        <is>
          <t>TN</t>
        </is>
      </c>
      <c r="C1327" s="31" t="inlineStr">
        <is>
          <t>Generation</t>
        </is>
      </c>
      <c r="D1327" s="31" t="inlineStr">
        <is>
          <t>Storage</t>
        </is>
      </c>
      <c r="E1327" s="31">
        <f>LOOKUP(D1327,$U$2:$V$15,$V$2:$V$15)</f>
        <v/>
      </c>
      <c r="F1327" s="31">
        <f>F601/SUMIFS(F$3:F$722,$B$3:$B$722,$B1327)*SUMIFS(Calculations!$E$3:$E$53,Calculations!$A$3:$A$53,$B1327)</f>
        <v/>
      </c>
      <c r="G1327" s="31">
        <f>G601/SUMIFS(G$3:G$722,$B$3:$B$722,$B1327)*SUMIFS(Calculations!$E$3:$E$53,Calculations!$A$3:$A$53,$B1327)</f>
        <v/>
      </c>
      <c r="H1327" s="31">
        <f>H601/SUMIFS(H$3:H$722,$B$3:$B$722,$B1327)*SUMIFS(Calculations!$E$3:$E$53,Calculations!$A$3:$A$53,$B1327)</f>
        <v/>
      </c>
      <c r="I1327" s="31">
        <f>I601/SUMIFS(I$3:I$722,$B$3:$B$722,$B1327)*SUMIFS(Calculations!$E$3:$E$53,Calculations!$A$3:$A$53,$B1327)</f>
        <v/>
      </c>
      <c r="J1327" s="31">
        <f>J601/SUMIFS(J$3:J$722,$B$3:$B$722,$B1327)*SUMIFS(Calculations!$E$3:$E$53,Calculations!$A$3:$A$53,$B1327)</f>
        <v/>
      </c>
      <c r="K1327" s="31">
        <f>K601/SUMIFS(K$3:K$722,$B$3:$B$722,$B1327)*SUMIFS(Calculations!$E$3:$E$53,Calculations!$A$3:$A$53,$B1327)</f>
        <v/>
      </c>
      <c r="L1327" s="31">
        <f>L601/SUMIFS(L$3:L$722,$B$3:$B$722,$B1327)*SUMIFS(Calculations!$E$3:$E$53,Calculations!$A$3:$A$53,$B1327)</f>
        <v/>
      </c>
      <c r="M1327" s="31">
        <f>M601/SUMIFS(M$3:M$722,$B$3:$B$722,$B1327)*SUMIFS(Calculations!$E$3:$E$53,Calculations!$A$3:$A$53,$B1327)</f>
        <v/>
      </c>
      <c r="N1327" s="31">
        <f>N601/SUMIFS(N$3:N$722,$B$3:$B$722,$B1327)*SUMIFS(Calculations!$E$3:$E$53,Calculations!$A$3:$A$53,$B1327)</f>
        <v/>
      </c>
      <c r="O1327" s="31">
        <f>O601/SUMIFS(O$3:O$722,$B$3:$B$722,$B1327)*SUMIFS(Calculations!$E$3:$E$53,Calculations!$A$3:$A$53,$B1327)</f>
        <v/>
      </c>
      <c r="P1327" s="31">
        <f>P601/SUMIFS(P$3:P$722,$B$3:$B$722,$B1327)*SUMIFS(Calculations!$E$3:$E$53,Calculations!$A$3:$A$53,$B1327)</f>
        <v/>
      </c>
      <c r="Q1327" s="31">
        <f>Q601/SUMIFS(Q$3:Q$722,$B$3:$B$722,$B1327)*SUMIFS(Calculations!$E$3:$E$53,Calculations!$A$3:$A$53,$B1327)</f>
        <v/>
      </c>
      <c r="R1327" s="31">
        <f>R601/SUMIFS(R$3:R$722,$B$3:$B$722,$B1327)*SUMIFS(Calculations!$E$3:$E$53,Calculations!$A$3:$A$53,$B1327)</f>
        <v/>
      </c>
    </row>
    <row r="1328" ht="15.75" customHeight="1">
      <c r="B1328" s="31" t="inlineStr">
        <is>
          <t>TN</t>
        </is>
      </c>
      <c r="C1328" s="31" t="inlineStr">
        <is>
          <t>Generation</t>
        </is>
      </c>
      <c r="D1328" s="31" t="inlineStr">
        <is>
          <t>Utility PV</t>
        </is>
      </c>
      <c r="E1328" s="31">
        <f>LOOKUP(D1328,$U$2:$V$15,$V$2:$V$15)</f>
        <v/>
      </c>
      <c r="F1328" s="31">
        <f>F602/SUMIFS(F$3:F$722,$B$3:$B$722,$B1328)*SUMIFS(Calculations!$E$3:$E$53,Calculations!$A$3:$A$53,$B1328)</f>
        <v/>
      </c>
      <c r="G1328" s="31">
        <f>G602/SUMIFS(G$3:G$722,$B$3:$B$722,$B1328)*SUMIFS(Calculations!$E$3:$E$53,Calculations!$A$3:$A$53,$B1328)</f>
        <v/>
      </c>
      <c r="H1328" s="31">
        <f>H602/SUMIFS(H$3:H$722,$B$3:$B$722,$B1328)*SUMIFS(Calculations!$E$3:$E$53,Calculations!$A$3:$A$53,$B1328)</f>
        <v/>
      </c>
      <c r="I1328" s="31">
        <f>I602/SUMIFS(I$3:I$722,$B$3:$B$722,$B1328)*SUMIFS(Calculations!$E$3:$E$53,Calculations!$A$3:$A$53,$B1328)</f>
        <v/>
      </c>
      <c r="J1328" s="31">
        <f>J602/SUMIFS(J$3:J$722,$B$3:$B$722,$B1328)*SUMIFS(Calculations!$E$3:$E$53,Calculations!$A$3:$A$53,$B1328)</f>
        <v/>
      </c>
      <c r="K1328" s="31">
        <f>K602/SUMIFS(K$3:K$722,$B$3:$B$722,$B1328)*SUMIFS(Calculations!$E$3:$E$53,Calculations!$A$3:$A$53,$B1328)</f>
        <v/>
      </c>
      <c r="L1328" s="31">
        <f>L602/SUMIFS(L$3:L$722,$B$3:$B$722,$B1328)*SUMIFS(Calculations!$E$3:$E$53,Calculations!$A$3:$A$53,$B1328)</f>
        <v/>
      </c>
      <c r="M1328" s="31">
        <f>M602/SUMIFS(M$3:M$722,$B$3:$B$722,$B1328)*SUMIFS(Calculations!$E$3:$E$53,Calculations!$A$3:$A$53,$B1328)</f>
        <v/>
      </c>
      <c r="N1328" s="31">
        <f>N602/SUMIFS(N$3:N$722,$B$3:$B$722,$B1328)*SUMIFS(Calculations!$E$3:$E$53,Calculations!$A$3:$A$53,$B1328)</f>
        <v/>
      </c>
      <c r="O1328" s="31">
        <f>O602/SUMIFS(O$3:O$722,$B$3:$B$722,$B1328)*SUMIFS(Calculations!$E$3:$E$53,Calculations!$A$3:$A$53,$B1328)</f>
        <v/>
      </c>
      <c r="P1328" s="31">
        <f>P602/SUMIFS(P$3:P$722,$B$3:$B$722,$B1328)*SUMIFS(Calculations!$E$3:$E$53,Calculations!$A$3:$A$53,$B1328)</f>
        <v/>
      </c>
      <c r="Q1328" s="31">
        <f>Q602/SUMIFS(Q$3:Q$722,$B$3:$B$722,$B1328)*SUMIFS(Calculations!$E$3:$E$53,Calculations!$A$3:$A$53,$B1328)</f>
        <v/>
      </c>
      <c r="R1328" s="31">
        <f>R602/SUMIFS(R$3:R$722,$B$3:$B$722,$B1328)*SUMIFS(Calculations!$E$3:$E$53,Calculations!$A$3:$A$53,$B1328)</f>
        <v/>
      </c>
    </row>
    <row r="1329" ht="15.75" customHeight="1">
      <c r="B1329" s="31" t="inlineStr">
        <is>
          <t>TX</t>
        </is>
      </c>
      <c r="C1329" s="31" t="inlineStr">
        <is>
          <t>Generation</t>
        </is>
      </c>
      <c r="D1329" s="31" t="inlineStr">
        <is>
          <t>Biopower</t>
        </is>
      </c>
      <c r="E1329" s="31">
        <f>LOOKUP(D1329,$U$2:$V$15,$V$2:$V$15)</f>
        <v/>
      </c>
      <c r="F1329" s="31">
        <f>F603/SUMIFS(F$3:F$722,$B$3:$B$722,$B1329)*SUMIFS(Calculations!$E$3:$E$53,Calculations!$A$3:$A$53,$B1329)</f>
        <v/>
      </c>
      <c r="G1329" s="31">
        <f>G603/SUMIFS(G$3:G$722,$B$3:$B$722,$B1329)*SUMIFS(Calculations!$E$3:$E$53,Calculations!$A$3:$A$53,$B1329)</f>
        <v/>
      </c>
      <c r="H1329" s="31">
        <f>H603/SUMIFS(H$3:H$722,$B$3:$B$722,$B1329)*SUMIFS(Calculations!$E$3:$E$53,Calculations!$A$3:$A$53,$B1329)</f>
        <v/>
      </c>
      <c r="I1329" s="31">
        <f>I603/SUMIFS(I$3:I$722,$B$3:$B$722,$B1329)*SUMIFS(Calculations!$E$3:$E$53,Calculations!$A$3:$A$53,$B1329)</f>
        <v/>
      </c>
      <c r="J1329" s="31">
        <f>J603/SUMIFS(J$3:J$722,$B$3:$B$722,$B1329)*SUMIFS(Calculations!$E$3:$E$53,Calculations!$A$3:$A$53,$B1329)</f>
        <v/>
      </c>
      <c r="K1329" s="31">
        <f>K603/SUMIFS(K$3:K$722,$B$3:$B$722,$B1329)*SUMIFS(Calculations!$E$3:$E$53,Calculations!$A$3:$A$53,$B1329)</f>
        <v/>
      </c>
      <c r="L1329" s="31">
        <f>L603/SUMIFS(L$3:L$722,$B$3:$B$722,$B1329)*SUMIFS(Calculations!$E$3:$E$53,Calculations!$A$3:$A$53,$B1329)</f>
        <v/>
      </c>
      <c r="M1329" s="31">
        <f>M603/SUMIFS(M$3:M$722,$B$3:$B$722,$B1329)*SUMIFS(Calculations!$E$3:$E$53,Calculations!$A$3:$A$53,$B1329)</f>
        <v/>
      </c>
      <c r="N1329" s="31">
        <f>N603/SUMIFS(N$3:N$722,$B$3:$B$722,$B1329)*SUMIFS(Calculations!$E$3:$E$53,Calculations!$A$3:$A$53,$B1329)</f>
        <v/>
      </c>
      <c r="O1329" s="31">
        <f>O603/SUMIFS(O$3:O$722,$B$3:$B$722,$B1329)*SUMIFS(Calculations!$E$3:$E$53,Calculations!$A$3:$A$53,$B1329)</f>
        <v/>
      </c>
      <c r="P1329" s="31">
        <f>P603/SUMIFS(P$3:P$722,$B$3:$B$722,$B1329)*SUMIFS(Calculations!$E$3:$E$53,Calculations!$A$3:$A$53,$B1329)</f>
        <v/>
      </c>
      <c r="Q1329" s="31">
        <f>Q603/SUMIFS(Q$3:Q$722,$B$3:$B$722,$B1329)*SUMIFS(Calculations!$E$3:$E$53,Calculations!$A$3:$A$53,$B1329)</f>
        <v/>
      </c>
      <c r="R1329" s="31">
        <f>R603/SUMIFS(R$3:R$722,$B$3:$B$722,$B1329)*SUMIFS(Calculations!$E$3:$E$53,Calculations!$A$3:$A$53,$B1329)</f>
        <v/>
      </c>
    </row>
    <row r="1330" ht="15.75" customHeight="1">
      <c r="B1330" s="31" t="inlineStr">
        <is>
          <t>TX</t>
        </is>
      </c>
      <c r="C1330" s="31" t="inlineStr">
        <is>
          <t>Generation</t>
        </is>
      </c>
      <c r="D1330" s="31" t="inlineStr">
        <is>
          <t>Coal</t>
        </is>
      </c>
      <c r="E1330" s="31">
        <f>LOOKUP(D1330,$U$2:$V$15,$V$2:$V$15)</f>
        <v/>
      </c>
      <c r="F1330" s="31">
        <f>F604/SUMIFS(F$3:F$722,$B$3:$B$722,$B1330)*SUMIFS(Calculations!$E$3:$E$53,Calculations!$A$3:$A$53,$B1330)</f>
        <v/>
      </c>
      <c r="G1330" s="31">
        <f>G604/SUMIFS(G$3:G$722,$B$3:$B$722,$B1330)*SUMIFS(Calculations!$E$3:$E$53,Calculations!$A$3:$A$53,$B1330)</f>
        <v/>
      </c>
      <c r="H1330" s="31">
        <f>H604/SUMIFS(H$3:H$722,$B$3:$B$722,$B1330)*SUMIFS(Calculations!$E$3:$E$53,Calculations!$A$3:$A$53,$B1330)</f>
        <v/>
      </c>
      <c r="I1330" s="31">
        <f>I604/SUMIFS(I$3:I$722,$B$3:$B$722,$B1330)*SUMIFS(Calculations!$E$3:$E$53,Calculations!$A$3:$A$53,$B1330)</f>
        <v/>
      </c>
      <c r="J1330" s="31">
        <f>J604/SUMIFS(J$3:J$722,$B$3:$B$722,$B1330)*SUMIFS(Calculations!$E$3:$E$53,Calculations!$A$3:$A$53,$B1330)</f>
        <v/>
      </c>
      <c r="K1330" s="31">
        <f>K604/SUMIFS(K$3:K$722,$B$3:$B$722,$B1330)*SUMIFS(Calculations!$E$3:$E$53,Calculations!$A$3:$A$53,$B1330)</f>
        <v/>
      </c>
      <c r="L1330" s="31">
        <f>L604/SUMIFS(L$3:L$722,$B$3:$B$722,$B1330)*SUMIFS(Calculations!$E$3:$E$53,Calculations!$A$3:$A$53,$B1330)</f>
        <v/>
      </c>
      <c r="M1330" s="31">
        <f>M604/SUMIFS(M$3:M$722,$B$3:$B$722,$B1330)*SUMIFS(Calculations!$E$3:$E$53,Calculations!$A$3:$A$53,$B1330)</f>
        <v/>
      </c>
      <c r="N1330" s="31">
        <f>N604/SUMIFS(N$3:N$722,$B$3:$B$722,$B1330)*SUMIFS(Calculations!$E$3:$E$53,Calculations!$A$3:$A$53,$B1330)</f>
        <v/>
      </c>
      <c r="O1330" s="31">
        <f>O604/SUMIFS(O$3:O$722,$B$3:$B$722,$B1330)*SUMIFS(Calculations!$E$3:$E$53,Calculations!$A$3:$A$53,$B1330)</f>
        <v/>
      </c>
      <c r="P1330" s="31">
        <f>P604/SUMIFS(P$3:P$722,$B$3:$B$722,$B1330)*SUMIFS(Calculations!$E$3:$E$53,Calculations!$A$3:$A$53,$B1330)</f>
        <v/>
      </c>
      <c r="Q1330" s="31">
        <f>Q604/SUMIFS(Q$3:Q$722,$B$3:$B$722,$B1330)*SUMIFS(Calculations!$E$3:$E$53,Calculations!$A$3:$A$53,$B1330)</f>
        <v/>
      </c>
      <c r="R1330" s="31">
        <f>R604/SUMIFS(R$3:R$722,$B$3:$B$722,$B1330)*SUMIFS(Calculations!$E$3:$E$53,Calculations!$A$3:$A$53,$B1330)</f>
        <v/>
      </c>
    </row>
    <row r="1331" ht="15.75" customHeight="1">
      <c r="B1331" s="31" t="inlineStr">
        <is>
          <t>TX</t>
        </is>
      </c>
      <c r="C1331" s="31" t="inlineStr">
        <is>
          <t>Generation</t>
        </is>
      </c>
      <c r="D1331" s="31" t="inlineStr">
        <is>
          <t>CSP</t>
        </is>
      </c>
      <c r="E1331" s="31">
        <f>LOOKUP(D1331,$U$2:$V$15,$V$2:$V$15)</f>
        <v/>
      </c>
      <c r="F1331" s="31">
        <f>F605/SUMIFS(F$3:F$722,$B$3:$B$722,$B1331)*SUMIFS(Calculations!$E$3:$E$53,Calculations!$A$3:$A$53,$B1331)</f>
        <v/>
      </c>
      <c r="G1331" s="31">
        <f>G605/SUMIFS(G$3:G$722,$B$3:$B$722,$B1331)*SUMIFS(Calculations!$E$3:$E$53,Calculations!$A$3:$A$53,$B1331)</f>
        <v/>
      </c>
      <c r="H1331" s="31">
        <f>H605/SUMIFS(H$3:H$722,$B$3:$B$722,$B1331)*SUMIFS(Calculations!$E$3:$E$53,Calculations!$A$3:$A$53,$B1331)</f>
        <v/>
      </c>
      <c r="I1331" s="31">
        <f>I605/SUMIFS(I$3:I$722,$B$3:$B$722,$B1331)*SUMIFS(Calculations!$E$3:$E$53,Calculations!$A$3:$A$53,$B1331)</f>
        <v/>
      </c>
      <c r="J1331" s="31">
        <f>J605/SUMIFS(J$3:J$722,$B$3:$B$722,$B1331)*SUMIFS(Calculations!$E$3:$E$53,Calculations!$A$3:$A$53,$B1331)</f>
        <v/>
      </c>
      <c r="K1331" s="31">
        <f>K605/SUMIFS(K$3:K$722,$B$3:$B$722,$B1331)*SUMIFS(Calculations!$E$3:$E$53,Calculations!$A$3:$A$53,$B1331)</f>
        <v/>
      </c>
      <c r="L1331" s="31">
        <f>L605/SUMIFS(L$3:L$722,$B$3:$B$722,$B1331)*SUMIFS(Calculations!$E$3:$E$53,Calculations!$A$3:$A$53,$B1331)</f>
        <v/>
      </c>
      <c r="M1331" s="31">
        <f>M605/SUMIFS(M$3:M$722,$B$3:$B$722,$B1331)*SUMIFS(Calculations!$E$3:$E$53,Calculations!$A$3:$A$53,$B1331)</f>
        <v/>
      </c>
      <c r="N1331" s="31">
        <f>N605/SUMIFS(N$3:N$722,$B$3:$B$722,$B1331)*SUMIFS(Calculations!$E$3:$E$53,Calculations!$A$3:$A$53,$B1331)</f>
        <v/>
      </c>
      <c r="O1331" s="31">
        <f>O605/SUMIFS(O$3:O$722,$B$3:$B$722,$B1331)*SUMIFS(Calculations!$E$3:$E$53,Calculations!$A$3:$A$53,$B1331)</f>
        <v/>
      </c>
      <c r="P1331" s="31">
        <f>P605/SUMIFS(P$3:P$722,$B$3:$B$722,$B1331)*SUMIFS(Calculations!$E$3:$E$53,Calculations!$A$3:$A$53,$B1331)</f>
        <v/>
      </c>
      <c r="Q1331" s="31">
        <f>Q605/SUMIFS(Q$3:Q$722,$B$3:$B$722,$B1331)*SUMIFS(Calculations!$E$3:$E$53,Calculations!$A$3:$A$53,$B1331)</f>
        <v/>
      </c>
      <c r="R1331" s="31">
        <f>R605/SUMIFS(R$3:R$722,$B$3:$B$722,$B1331)*SUMIFS(Calculations!$E$3:$E$53,Calculations!$A$3:$A$53,$B1331)</f>
        <v/>
      </c>
    </row>
    <row r="1332" ht="15.75" customHeight="1">
      <c r="B1332" s="31" t="inlineStr">
        <is>
          <t>TX</t>
        </is>
      </c>
      <c r="C1332" s="31" t="inlineStr">
        <is>
          <t>Generation</t>
        </is>
      </c>
      <c r="D1332" s="31" t="inlineStr">
        <is>
          <t>Geothermal</t>
        </is>
      </c>
      <c r="E1332" s="31">
        <f>LOOKUP(D1332,$U$2:$V$15,$V$2:$V$15)</f>
        <v/>
      </c>
      <c r="F1332" s="31">
        <f>F606/SUMIFS(F$3:F$722,$B$3:$B$722,$B1332)*SUMIFS(Calculations!$E$3:$E$53,Calculations!$A$3:$A$53,$B1332)</f>
        <v/>
      </c>
      <c r="G1332" s="31">
        <f>G606/SUMIFS(G$3:G$722,$B$3:$B$722,$B1332)*SUMIFS(Calculations!$E$3:$E$53,Calculations!$A$3:$A$53,$B1332)</f>
        <v/>
      </c>
      <c r="H1332" s="31">
        <f>H606/SUMIFS(H$3:H$722,$B$3:$B$722,$B1332)*SUMIFS(Calculations!$E$3:$E$53,Calculations!$A$3:$A$53,$B1332)</f>
        <v/>
      </c>
      <c r="I1332" s="31">
        <f>I606/SUMIFS(I$3:I$722,$B$3:$B$722,$B1332)*SUMIFS(Calculations!$E$3:$E$53,Calculations!$A$3:$A$53,$B1332)</f>
        <v/>
      </c>
      <c r="J1332" s="31">
        <f>J606/SUMIFS(J$3:J$722,$B$3:$B$722,$B1332)*SUMIFS(Calculations!$E$3:$E$53,Calculations!$A$3:$A$53,$B1332)</f>
        <v/>
      </c>
      <c r="K1332" s="31">
        <f>K606/SUMIFS(K$3:K$722,$B$3:$B$722,$B1332)*SUMIFS(Calculations!$E$3:$E$53,Calculations!$A$3:$A$53,$B1332)</f>
        <v/>
      </c>
      <c r="L1332" s="31">
        <f>L606/SUMIFS(L$3:L$722,$B$3:$B$722,$B1332)*SUMIFS(Calculations!$E$3:$E$53,Calculations!$A$3:$A$53,$B1332)</f>
        <v/>
      </c>
      <c r="M1332" s="31">
        <f>M606/SUMIFS(M$3:M$722,$B$3:$B$722,$B1332)*SUMIFS(Calculations!$E$3:$E$53,Calculations!$A$3:$A$53,$B1332)</f>
        <v/>
      </c>
      <c r="N1332" s="31">
        <f>N606/SUMIFS(N$3:N$722,$B$3:$B$722,$B1332)*SUMIFS(Calculations!$E$3:$E$53,Calculations!$A$3:$A$53,$B1332)</f>
        <v/>
      </c>
      <c r="O1332" s="31">
        <f>O606/SUMIFS(O$3:O$722,$B$3:$B$722,$B1332)*SUMIFS(Calculations!$E$3:$E$53,Calculations!$A$3:$A$53,$B1332)</f>
        <v/>
      </c>
      <c r="P1332" s="31">
        <f>P606/SUMIFS(P$3:P$722,$B$3:$B$722,$B1332)*SUMIFS(Calculations!$E$3:$E$53,Calculations!$A$3:$A$53,$B1332)</f>
        <v/>
      </c>
      <c r="Q1332" s="31">
        <f>Q606/SUMIFS(Q$3:Q$722,$B$3:$B$722,$B1332)*SUMIFS(Calculations!$E$3:$E$53,Calculations!$A$3:$A$53,$B1332)</f>
        <v/>
      </c>
      <c r="R1332" s="31">
        <f>R606/SUMIFS(R$3:R$722,$B$3:$B$722,$B1332)*SUMIFS(Calculations!$E$3:$E$53,Calculations!$A$3:$A$53,$B1332)</f>
        <v/>
      </c>
    </row>
    <row r="1333" ht="15.75" customHeight="1">
      <c r="B1333" s="31" t="inlineStr">
        <is>
          <t>TX</t>
        </is>
      </c>
      <c r="C1333" s="31" t="inlineStr">
        <is>
          <t>Generation</t>
        </is>
      </c>
      <c r="D1333" s="31" t="inlineStr">
        <is>
          <t>Hydro</t>
        </is>
      </c>
      <c r="E1333" s="31">
        <f>LOOKUP(D1333,$U$2:$V$15,$V$2:$V$15)</f>
        <v/>
      </c>
      <c r="F1333" s="31">
        <f>F607/SUMIFS(F$3:F$722,$B$3:$B$722,$B1333)*SUMIFS(Calculations!$E$3:$E$53,Calculations!$A$3:$A$53,$B1333)</f>
        <v/>
      </c>
      <c r="G1333" s="31">
        <f>G607/SUMIFS(G$3:G$722,$B$3:$B$722,$B1333)*SUMIFS(Calculations!$E$3:$E$53,Calculations!$A$3:$A$53,$B1333)</f>
        <v/>
      </c>
      <c r="H1333" s="31">
        <f>H607/SUMIFS(H$3:H$722,$B$3:$B$722,$B1333)*SUMIFS(Calculations!$E$3:$E$53,Calculations!$A$3:$A$53,$B1333)</f>
        <v/>
      </c>
      <c r="I1333" s="31">
        <f>I607/SUMIFS(I$3:I$722,$B$3:$B$722,$B1333)*SUMIFS(Calculations!$E$3:$E$53,Calculations!$A$3:$A$53,$B1333)</f>
        <v/>
      </c>
      <c r="J1333" s="31">
        <f>J607/SUMIFS(J$3:J$722,$B$3:$B$722,$B1333)*SUMIFS(Calculations!$E$3:$E$53,Calculations!$A$3:$A$53,$B1333)</f>
        <v/>
      </c>
      <c r="K1333" s="31">
        <f>K607/SUMIFS(K$3:K$722,$B$3:$B$722,$B1333)*SUMIFS(Calculations!$E$3:$E$53,Calculations!$A$3:$A$53,$B1333)</f>
        <v/>
      </c>
      <c r="L1333" s="31">
        <f>L607/SUMIFS(L$3:L$722,$B$3:$B$722,$B1333)*SUMIFS(Calculations!$E$3:$E$53,Calculations!$A$3:$A$53,$B1333)</f>
        <v/>
      </c>
      <c r="M1333" s="31">
        <f>M607/SUMIFS(M$3:M$722,$B$3:$B$722,$B1333)*SUMIFS(Calculations!$E$3:$E$53,Calculations!$A$3:$A$53,$B1333)</f>
        <v/>
      </c>
      <c r="N1333" s="31">
        <f>N607/SUMIFS(N$3:N$722,$B$3:$B$722,$B1333)*SUMIFS(Calculations!$E$3:$E$53,Calculations!$A$3:$A$53,$B1333)</f>
        <v/>
      </c>
      <c r="O1333" s="31">
        <f>O607/SUMIFS(O$3:O$722,$B$3:$B$722,$B1333)*SUMIFS(Calculations!$E$3:$E$53,Calculations!$A$3:$A$53,$B1333)</f>
        <v/>
      </c>
      <c r="P1333" s="31">
        <f>P607/SUMIFS(P$3:P$722,$B$3:$B$722,$B1333)*SUMIFS(Calculations!$E$3:$E$53,Calculations!$A$3:$A$53,$B1333)</f>
        <v/>
      </c>
      <c r="Q1333" s="31">
        <f>Q607/SUMIFS(Q$3:Q$722,$B$3:$B$722,$B1333)*SUMIFS(Calculations!$E$3:$E$53,Calculations!$A$3:$A$53,$B1333)</f>
        <v/>
      </c>
      <c r="R1333" s="31">
        <f>R607/SUMIFS(R$3:R$722,$B$3:$B$722,$B1333)*SUMIFS(Calculations!$E$3:$E$53,Calculations!$A$3:$A$53,$B1333)</f>
        <v/>
      </c>
    </row>
    <row r="1334" ht="15.75" customHeight="1">
      <c r="B1334" s="31" t="inlineStr">
        <is>
          <t>TX</t>
        </is>
      </c>
      <c r="C1334" s="31" t="inlineStr">
        <is>
          <t>Generation</t>
        </is>
      </c>
      <c r="D1334" s="31" t="inlineStr">
        <is>
          <t>Imports</t>
        </is>
      </c>
      <c r="E1334" s="31">
        <f>LOOKUP(D1334,$U$2:$V$15,$V$2:$V$15)</f>
        <v/>
      </c>
      <c r="F1334" s="31">
        <f>F608/SUMIFS(F$3:F$722,$B$3:$B$722,$B1334)*SUMIFS(Calculations!$E$3:$E$53,Calculations!$A$3:$A$53,$B1334)</f>
        <v/>
      </c>
      <c r="G1334" s="31">
        <f>G608/SUMIFS(G$3:G$722,$B$3:$B$722,$B1334)*SUMIFS(Calculations!$E$3:$E$53,Calculations!$A$3:$A$53,$B1334)</f>
        <v/>
      </c>
      <c r="H1334" s="31">
        <f>H608/SUMIFS(H$3:H$722,$B$3:$B$722,$B1334)*SUMIFS(Calculations!$E$3:$E$53,Calculations!$A$3:$A$53,$B1334)</f>
        <v/>
      </c>
      <c r="I1334" s="31">
        <f>I608/SUMIFS(I$3:I$722,$B$3:$B$722,$B1334)*SUMIFS(Calculations!$E$3:$E$53,Calculations!$A$3:$A$53,$B1334)</f>
        <v/>
      </c>
      <c r="J1334" s="31">
        <f>J608/SUMIFS(J$3:J$722,$B$3:$B$722,$B1334)*SUMIFS(Calculations!$E$3:$E$53,Calculations!$A$3:$A$53,$B1334)</f>
        <v/>
      </c>
      <c r="K1334" s="31">
        <f>K608/SUMIFS(K$3:K$722,$B$3:$B$722,$B1334)*SUMIFS(Calculations!$E$3:$E$53,Calculations!$A$3:$A$53,$B1334)</f>
        <v/>
      </c>
      <c r="L1334" s="31">
        <f>L608/SUMIFS(L$3:L$722,$B$3:$B$722,$B1334)*SUMIFS(Calculations!$E$3:$E$53,Calculations!$A$3:$A$53,$B1334)</f>
        <v/>
      </c>
      <c r="M1334" s="31">
        <f>M608/SUMIFS(M$3:M$722,$B$3:$B$722,$B1334)*SUMIFS(Calculations!$E$3:$E$53,Calculations!$A$3:$A$53,$B1334)</f>
        <v/>
      </c>
      <c r="N1334" s="31">
        <f>N608/SUMIFS(N$3:N$722,$B$3:$B$722,$B1334)*SUMIFS(Calculations!$E$3:$E$53,Calculations!$A$3:$A$53,$B1334)</f>
        <v/>
      </c>
      <c r="O1334" s="31">
        <f>O608/SUMIFS(O$3:O$722,$B$3:$B$722,$B1334)*SUMIFS(Calculations!$E$3:$E$53,Calculations!$A$3:$A$53,$B1334)</f>
        <v/>
      </c>
      <c r="P1334" s="31">
        <f>P608/SUMIFS(P$3:P$722,$B$3:$B$722,$B1334)*SUMIFS(Calculations!$E$3:$E$53,Calculations!$A$3:$A$53,$B1334)</f>
        <v/>
      </c>
      <c r="Q1334" s="31">
        <f>Q608/SUMIFS(Q$3:Q$722,$B$3:$B$722,$B1334)*SUMIFS(Calculations!$E$3:$E$53,Calculations!$A$3:$A$53,$B1334)</f>
        <v/>
      </c>
      <c r="R1334" s="31">
        <f>R608/SUMIFS(R$3:R$722,$B$3:$B$722,$B1334)*SUMIFS(Calculations!$E$3:$E$53,Calculations!$A$3:$A$53,$B1334)</f>
        <v/>
      </c>
    </row>
    <row r="1335" ht="15.75" customHeight="1">
      <c r="B1335" s="31" t="inlineStr">
        <is>
          <t>TX</t>
        </is>
      </c>
      <c r="C1335" s="31" t="inlineStr">
        <is>
          <t>Generation</t>
        </is>
      </c>
      <c r="D1335" s="31" t="inlineStr">
        <is>
          <t>Land-based Wind</t>
        </is>
      </c>
      <c r="E1335" s="31">
        <f>LOOKUP(D1335,$U$2:$V$15,$V$2:$V$15)</f>
        <v/>
      </c>
      <c r="F1335" s="31">
        <f>F609/SUMIFS(F$3:F$722,$B$3:$B$722,$B1335)*SUMIFS(Calculations!$E$3:$E$53,Calculations!$A$3:$A$53,$B1335)</f>
        <v/>
      </c>
      <c r="G1335" s="31">
        <f>G609/SUMIFS(G$3:G$722,$B$3:$B$722,$B1335)*SUMIFS(Calculations!$E$3:$E$53,Calculations!$A$3:$A$53,$B1335)</f>
        <v/>
      </c>
      <c r="H1335" s="31">
        <f>H609/SUMIFS(H$3:H$722,$B$3:$B$722,$B1335)*SUMIFS(Calculations!$E$3:$E$53,Calculations!$A$3:$A$53,$B1335)</f>
        <v/>
      </c>
      <c r="I1335" s="31">
        <f>I609/SUMIFS(I$3:I$722,$B$3:$B$722,$B1335)*SUMIFS(Calculations!$E$3:$E$53,Calculations!$A$3:$A$53,$B1335)</f>
        <v/>
      </c>
      <c r="J1335" s="31">
        <f>J609/SUMIFS(J$3:J$722,$B$3:$B$722,$B1335)*SUMIFS(Calculations!$E$3:$E$53,Calculations!$A$3:$A$53,$B1335)</f>
        <v/>
      </c>
      <c r="K1335" s="31">
        <f>K609/SUMIFS(K$3:K$722,$B$3:$B$722,$B1335)*SUMIFS(Calculations!$E$3:$E$53,Calculations!$A$3:$A$53,$B1335)</f>
        <v/>
      </c>
      <c r="L1335" s="31">
        <f>L609/SUMIFS(L$3:L$722,$B$3:$B$722,$B1335)*SUMIFS(Calculations!$E$3:$E$53,Calculations!$A$3:$A$53,$B1335)</f>
        <v/>
      </c>
      <c r="M1335" s="31">
        <f>M609/SUMIFS(M$3:M$722,$B$3:$B$722,$B1335)*SUMIFS(Calculations!$E$3:$E$53,Calculations!$A$3:$A$53,$B1335)</f>
        <v/>
      </c>
      <c r="N1335" s="31">
        <f>N609/SUMIFS(N$3:N$722,$B$3:$B$722,$B1335)*SUMIFS(Calculations!$E$3:$E$53,Calculations!$A$3:$A$53,$B1335)</f>
        <v/>
      </c>
      <c r="O1335" s="31">
        <f>O609/SUMIFS(O$3:O$722,$B$3:$B$722,$B1335)*SUMIFS(Calculations!$E$3:$E$53,Calculations!$A$3:$A$53,$B1335)</f>
        <v/>
      </c>
      <c r="P1335" s="31">
        <f>P609/SUMIFS(P$3:P$722,$B$3:$B$722,$B1335)*SUMIFS(Calculations!$E$3:$E$53,Calculations!$A$3:$A$53,$B1335)</f>
        <v/>
      </c>
      <c r="Q1335" s="31">
        <f>Q609/SUMIFS(Q$3:Q$722,$B$3:$B$722,$B1335)*SUMIFS(Calculations!$E$3:$E$53,Calculations!$A$3:$A$53,$B1335)</f>
        <v/>
      </c>
      <c r="R1335" s="31">
        <f>R609/SUMIFS(R$3:R$722,$B$3:$B$722,$B1335)*SUMIFS(Calculations!$E$3:$E$53,Calculations!$A$3:$A$53,$B1335)</f>
        <v/>
      </c>
    </row>
    <row r="1336" ht="15.75" customHeight="1">
      <c r="B1336" s="31" t="inlineStr">
        <is>
          <t>TX</t>
        </is>
      </c>
      <c r="C1336" s="31" t="inlineStr">
        <is>
          <t>Generation</t>
        </is>
      </c>
      <c r="D1336" s="31" t="inlineStr">
        <is>
          <t>NG-CC</t>
        </is>
      </c>
      <c r="E1336" s="31">
        <f>LOOKUP(D1336,$U$2:$V$15,$V$2:$V$15)</f>
        <v/>
      </c>
      <c r="F1336" s="31">
        <f>F610/SUMIFS(F$3:F$722,$B$3:$B$722,$B1336)*SUMIFS(Calculations!$E$3:$E$53,Calculations!$A$3:$A$53,$B1336)</f>
        <v/>
      </c>
      <c r="G1336" s="31">
        <f>G610/SUMIFS(G$3:G$722,$B$3:$B$722,$B1336)*SUMIFS(Calculations!$E$3:$E$53,Calculations!$A$3:$A$53,$B1336)</f>
        <v/>
      </c>
      <c r="H1336" s="31">
        <f>H610/SUMIFS(H$3:H$722,$B$3:$B$722,$B1336)*SUMIFS(Calculations!$E$3:$E$53,Calculations!$A$3:$A$53,$B1336)</f>
        <v/>
      </c>
      <c r="I1336" s="31">
        <f>I610/SUMIFS(I$3:I$722,$B$3:$B$722,$B1336)*SUMIFS(Calculations!$E$3:$E$53,Calculations!$A$3:$A$53,$B1336)</f>
        <v/>
      </c>
      <c r="J1336" s="31">
        <f>J610/SUMIFS(J$3:J$722,$B$3:$B$722,$B1336)*SUMIFS(Calculations!$E$3:$E$53,Calculations!$A$3:$A$53,$B1336)</f>
        <v/>
      </c>
      <c r="K1336" s="31">
        <f>K610/SUMIFS(K$3:K$722,$B$3:$B$722,$B1336)*SUMIFS(Calculations!$E$3:$E$53,Calculations!$A$3:$A$53,$B1336)</f>
        <v/>
      </c>
      <c r="L1336" s="31">
        <f>L610/SUMIFS(L$3:L$722,$B$3:$B$722,$B1336)*SUMIFS(Calculations!$E$3:$E$53,Calculations!$A$3:$A$53,$B1336)</f>
        <v/>
      </c>
      <c r="M1336" s="31">
        <f>M610/SUMIFS(M$3:M$722,$B$3:$B$722,$B1336)*SUMIFS(Calculations!$E$3:$E$53,Calculations!$A$3:$A$53,$B1336)</f>
        <v/>
      </c>
      <c r="N1336" s="31">
        <f>N610/SUMIFS(N$3:N$722,$B$3:$B$722,$B1336)*SUMIFS(Calculations!$E$3:$E$53,Calculations!$A$3:$A$53,$B1336)</f>
        <v/>
      </c>
      <c r="O1336" s="31">
        <f>O610/SUMIFS(O$3:O$722,$B$3:$B$722,$B1336)*SUMIFS(Calculations!$E$3:$E$53,Calculations!$A$3:$A$53,$B1336)</f>
        <v/>
      </c>
      <c r="P1336" s="31">
        <f>P610/SUMIFS(P$3:P$722,$B$3:$B$722,$B1336)*SUMIFS(Calculations!$E$3:$E$53,Calculations!$A$3:$A$53,$B1336)</f>
        <v/>
      </c>
      <c r="Q1336" s="31">
        <f>Q610/SUMIFS(Q$3:Q$722,$B$3:$B$722,$B1336)*SUMIFS(Calculations!$E$3:$E$53,Calculations!$A$3:$A$53,$B1336)</f>
        <v/>
      </c>
      <c r="R1336" s="31">
        <f>R610/SUMIFS(R$3:R$722,$B$3:$B$722,$B1336)*SUMIFS(Calculations!$E$3:$E$53,Calculations!$A$3:$A$53,$B1336)</f>
        <v/>
      </c>
    </row>
    <row r="1337" ht="15.75" customHeight="1">
      <c r="B1337" s="31" t="inlineStr">
        <is>
          <t>TX</t>
        </is>
      </c>
      <c r="C1337" s="31" t="inlineStr">
        <is>
          <t>Generation</t>
        </is>
      </c>
      <c r="D1337" s="31" t="inlineStr">
        <is>
          <t>NG-CT</t>
        </is>
      </c>
      <c r="E1337" s="31">
        <f>LOOKUP(D1337,$U$2:$V$15,$V$2:$V$15)</f>
        <v/>
      </c>
      <c r="F1337" s="31">
        <f>F611/SUMIFS(F$3:F$722,$B$3:$B$722,$B1337)*SUMIFS(Calculations!$E$3:$E$53,Calculations!$A$3:$A$53,$B1337)</f>
        <v/>
      </c>
      <c r="G1337" s="31">
        <f>G611/SUMIFS(G$3:G$722,$B$3:$B$722,$B1337)*SUMIFS(Calculations!$E$3:$E$53,Calculations!$A$3:$A$53,$B1337)</f>
        <v/>
      </c>
      <c r="H1337" s="31">
        <f>H611/SUMIFS(H$3:H$722,$B$3:$B$722,$B1337)*SUMIFS(Calculations!$E$3:$E$53,Calculations!$A$3:$A$53,$B1337)</f>
        <v/>
      </c>
      <c r="I1337" s="31">
        <f>I611/SUMIFS(I$3:I$722,$B$3:$B$722,$B1337)*SUMIFS(Calculations!$E$3:$E$53,Calculations!$A$3:$A$53,$B1337)</f>
        <v/>
      </c>
      <c r="J1337" s="31">
        <f>J611/SUMIFS(J$3:J$722,$B$3:$B$722,$B1337)*SUMIFS(Calculations!$E$3:$E$53,Calculations!$A$3:$A$53,$B1337)</f>
        <v/>
      </c>
      <c r="K1337" s="31">
        <f>K611/SUMIFS(K$3:K$722,$B$3:$B$722,$B1337)*SUMIFS(Calculations!$E$3:$E$53,Calculations!$A$3:$A$53,$B1337)</f>
        <v/>
      </c>
      <c r="L1337" s="31">
        <f>L611/SUMIFS(L$3:L$722,$B$3:$B$722,$B1337)*SUMIFS(Calculations!$E$3:$E$53,Calculations!$A$3:$A$53,$B1337)</f>
        <v/>
      </c>
      <c r="M1337" s="31">
        <f>M611/SUMIFS(M$3:M$722,$B$3:$B$722,$B1337)*SUMIFS(Calculations!$E$3:$E$53,Calculations!$A$3:$A$53,$B1337)</f>
        <v/>
      </c>
      <c r="N1337" s="31">
        <f>N611/SUMIFS(N$3:N$722,$B$3:$B$722,$B1337)*SUMIFS(Calculations!$E$3:$E$53,Calculations!$A$3:$A$53,$B1337)</f>
        <v/>
      </c>
      <c r="O1337" s="31">
        <f>O611/SUMIFS(O$3:O$722,$B$3:$B$722,$B1337)*SUMIFS(Calculations!$E$3:$E$53,Calculations!$A$3:$A$53,$B1337)</f>
        <v/>
      </c>
      <c r="P1337" s="31">
        <f>P611/SUMIFS(P$3:P$722,$B$3:$B$722,$B1337)*SUMIFS(Calculations!$E$3:$E$53,Calculations!$A$3:$A$53,$B1337)</f>
        <v/>
      </c>
      <c r="Q1337" s="31">
        <f>Q611/SUMIFS(Q$3:Q$722,$B$3:$B$722,$B1337)*SUMIFS(Calculations!$E$3:$E$53,Calculations!$A$3:$A$53,$B1337)</f>
        <v/>
      </c>
      <c r="R1337" s="31">
        <f>R611/SUMIFS(R$3:R$722,$B$3:$B$722,$B1337)*SUMIFS(Calculations!$E$3:$E$53,Calculations!$A$3:$A$53,$B1337)</f>
        <v/>
      </c>
    </row>
    <row r="1338" ht="15.75" customHeight="1">
      <c r="B1338" s="31" t="inlineStr">
        <is>
          <t>TX</t>
        </is>
      </c>
      <c r="C1338" s="31" t="inlineStr">
        <is>
          <t>Generation</t>
        </is>
      </c>
      <c r="D1338" s="31" t="inlineStr">
        <is>
          <t>Nuclear</t>
        </is>
      </c>
      <c r="E1338" s="31">
        <f>LOOKUP(D1338,$U$2:$V$15,$V$2:$V$15)</f>
        <v/>
      </c>
      <c r="F1338" s="31">
        <f>F612/SUMIFS(F$3:F$722,$B$3:$B$722,$B1338)*SUMIFS(Calculations!$E$3:$E$53,Calculations!$A$3:$A$53,$B1338)</f>
        <v/>
      </c>
      <c r="G1338" s="31">
        <f>G612/SUMIFS(G$3:G$722,$B$3:$B$722,$B1338)*SUMIFS(Calculations!$E$3:$E$53,Calculations!$A$3:$A$53,$B1338)</f>
        <v/>
      </c>
      <c r="H1338" s="31">
        <f>H612/SUMIFS(H$3:H$722,$B$3:$B$722,$B1338)*SUMIFS(Calculations!$E$3:$E$53,Calculations!$A$3:$A$53,$B1338)</f>
        <v/>
      </c>
      <c r="I1338" s="31">
        <f>I612/SUMIFS(I$3:I$722,$B$3:$B$722,$B1338)*SUMIFS(Calculations!$E$3:$E$53,Calculations!$A$3:$A$53,$B1338)</f>
        <v/>
      </c>
      <c r="J1338" s="31">
        <f>J612/SUMIFS(J$3:J$722,$B$3:$B$722,$B1338)*SUMIFS(Calculations!$E$3:$E$53,Calculations!$A$3:$A$53,$B1338)</f>
        <v/>
      </c>
      <c r="K1338" s="31">
        <f>K612/SUMIFS(K$3:K$722,$B$3:$B$722,$B1338)*SUMIFS(Calculations!$E$3:$E$53,Calculations!$A$3:$A$53,$B1338)</f>
        <v/>
      </c>
      <c r="L1338" s="31">
        <f>L612/SUMIFS(L$3:L$722,$B$3:$B$722,$B1338)*SUMIFS(Calculations!$E$3:$E$53,Calculations!$A$3:$A$53,$B1338)</f>
        <v/>
      </c>
      <c r="M1338" s="31">
        <f>M612/SUMIFS(M$3:M$722,$B$3:$B$722,$B1338)*SUMIFS(Calculations!$E$3:$E$53,Calculations!$A$3:$A$53,$B1338)</f>
        <v/>
      </c>
      <c r="N1338" s="31">
        <f>N612/SUMIFS(N$3:N$722,$B$3:$B$722,$B1338)*SUMIFS(Calculations!$E$3:$E$53,Calculations!$A$3:$A$53,$B1338)</f>
        <v/>
      </c>
      <c r="O1338" s="31">
        <f>O612/SUMIFS(O$3:O$722,$B$3:$B$722,$B1338)*SUMIFS(Calculations!$E$3:$E$53,Calculations!$A$3:$A$53,$B1338)</f>
        <v/>
      </c>
      <c r="P1338" s="31">
        <f>P612/SUMIFS(P$3:P$722,$B$3:$B$722,$B1338)*SUMIFS(Calculations!$E$3:$E$53,Calculations!$A$3:$A$53,$B1338)</f>
        <v/>
      </c>
      <c r="Q1338" s="31">
        <f>Q612/SUMIFS(Q$3:Q$722,$B$3:$B$722,$B1338)*SUMIFS(Calculations!$E$3:$E$53,Calculations!$A$3:$A$53,$B1338)</f>
        <v/>
      </c>
      <c r="R1338" s="31">
        <f>R612/SUMIFS(R$3:R$722,$B$3:$B$722,$B1338)*SUMIFS(Calculations!$E$3:$E$53,Calculations!$A$3:$A$53,$B1338)</f>
        <v/>
      </c>
    </row>
    <row r="1339" ht="15.75" customHeight="1">
      <c r="B1339" s="31" t="inlineStr">
        <is>
          <t>TX</t>
        </is>
      </c>
      <c r="C1339" s="31" t="inlineStr">
        <is>
          <t>Generation</t>
        </is>
      </c>
      <c r="D1339" s="31" t="inlineStr">
        <is>
          <t>Offshore Wind</t>
        </is>
      </c>
      <c r="E1339" s="31">
        <f>LOOKUP(D1339,$U$2:$V$15,$V$2:$V$15)</f>
        <v/>
      </c>
      <c r="F1339" s="31">
        <f>F613/SUMIFS(F$3:F$722,$B$3:$B$722,$B1339)*SUMIFS(Calculations!$E$3:$E$53,Calculations!$A$3:$A$53,$B1339)</f>
        <v/>
      </c>
      <c r="G1339" s="31">
        <f>G613/SUMIFS(G$3:G$722,$B$3:$B$722,$B1339)*SUMIFS(Calculations!$E$3:$E$53,Calculations!$A$3:$A$53,$B1339)</f>
        <v/>
      </c>
      <c r="H1339" s="31">
        <f>H613/SUMIFS(H$3:H$722,$B$3:$B$722,$B1339)*SUMIFS(Calculations!$E$3:$E$53,Calculations!$A$3:$A$53,$B1339)</f>
        <v/>
      </c>
      <c r="I1339" s="31">
        <f>I613/SUMIFS(I$3:I$722,$B$3:$B$722,$B1339)*SUMIFS(Calculations!$E$3:$E$53,Calculations!$A$3:$A$53,$B1339)</f>
        <v/>
      </c>
      <c r="J1339" s="31">
        <f>J613/SUMIFS(J$3:J$722,$B$3:$B$722,$B1339)*SUMIFS(Calculations!$E$3:$E$53,Calculations!$A$3:$A$53,$B1339)</f>
        <v/>
      </c>
      <c r="K1339" s="31">
        <f>K613/SUMIFS(K$3:K$722,$B$3:$B$722,$B1339)*SUMIFS(Calculations!$E$3:$E$53,Calculations!$A$3:$A$53,$B1339)</f>
        <v/>
      </c>
      <c r="L1339" s="31">
        <f>L613/SUMIFS(L$3:L$722,$B$3:$B$722,$B1339)*SUMIFS(Calculations!$E$3:$E$53,Calculations!$A$3:$A$53,$B1339)</f>
        <v/>
      </c>
      <c r="M1339" s="31">
        <f>M613/SUMIFS(M$3:M$722,$B$3:$B$722,$B1339)*SUMIFS(Calculations!$E$3:$E$53,Calculations!$A$3:$A$53,$B1339)</f>
        <v/>
      </c>
      <c r="N1339" s="31">
        <f>N613/SUMIFS(N$3:N$722,$B$3:$B$722,$B1339)*SUMIFS(Calculations!$E$3:$E$53,Calculations!$A$3:$A$53,$B1339)</f>
        <v/>
      </c>
      <c r="O1339" s="31">
        <f>O613/SUMIFS(O$3:O$722,$B$3:$B$722,$B1339)*SUMIFS(Calculations!$E$3:$E$53,Calculations!$A$3:$A$53,$B1339)</f>
        <v/>
      </c>
      <c r="P1339" s="31">
        <f>P613/SUMIFS(P$3:P$722,$B$3:$B$722,$B1339)*SUMIFS(Calculations!$E$3:$E$53,Calculations!$A$3:$A$53,$B1339)</f>
        <v/>
      </c>
      <c r="Q1339" s="31">
        <f>Q613/SUMIFS(Q$3:Q$722,$B$3:$B$722,$B1339)*SUMIFS(Calculations!$E$3:$E$53,Calculations!$A$3:$A$53,$B1339)</f>
        <v/>
      </c>
      <c r="R1339" s="31">
        <f>R613/SUMIFS(R$3:R$722,$B$3:$B$722,$B1339)*SUMIFS(Calculations!$E$3:$E$53,Calculations!$A$3:$A$53,$B1339)</f>
        <v/>
      </c>
    </row>
    <row r="1340" ht="15.75" customHeight="1">
      <c r="B1340" s="31" t="inlineStr">
        <is>
          <t>TX</t>
        </is>
      </c>
      <c r="C1340" s="31" t="inlineStr">
        <is>
          <t>Generation</t>
        </is>
      </c>
      <c r="D1340" s="31" t="inlineStr">
        <is>
          <t>Oil-Gas-Steam</t>
        </is>
      </c>
      <c r="E1340" s="31">
        <f>LOOKUP(D1340,$U$2:$V$15,$V$2:$V$15)</f>
        <v/>
      </c>
      <c r="F1340" s="31">
        <f>F614/SUMIFS(F$3:F$722,$B$3:$B$722,$B1340)*SUMIFS(Calculations!$E$3:$E$53,Calculations!$A$3:$A$53,$B1340)</f>
        <v/>
      </c>
      <c r="G1340" s="31">
        <f>G614/SUMIFS(G$3:G$722,$B$3:$B$722,$B1340)*SUMIFS(Calculations!$E$3:$E$53,Calculations!$A$3:$A$53,$B1340)</f>
        <v/>
      </c>
      <c r="H1340" s="31">
        <f>H614/SUMIFS(H$3:H$722,$B$3:$B$722,$B1340)*SUMIFS(Calculations!$E$3:$E$53,Calculations!$A$3:$A$53,$B1340)</f>
        <v/>
      </c>
      <c r="I1340" s="31">
        <f>I614/SUMIFS(I$3:I$722,$B$3:$B$722,$B1340)*SUMIFS(Calculations!$E$3:$E$53,Calculations!$A$3:$A$53,$B1340)</f>
        <v/>
      </c>
      <c r="J1340" s="31">
        <f>J614/SUMIFS(J$3:J$722,$B$3:$B$722,$B1340)*SUMIFS(Calculations!$E$3:$E$53,Calculations!$A$3:$A$53,$B1340)</f>
        <v/>
      </c>
      <c r="K1340" s="31">
        <f>K614/SUMIFS(K$3:K$722,$B$3:$B$722,$B1340)*SUMIFS(Calculations!$E$3:$E$53,Calculations!$A$3:$A$53,$B1340)</f>
        <v/>
      </c>
      <c r="L1340" s="31">
        <f>L614/SUMIFS(L$3:L$722,$B$3:$B$722,$B1340)*SUMIFS(Calculations!$E$3:$E$53,Calculations!$A$3:$A$53,$B1340)</f>
        <v/>
      </c>
      <c r="M1340" s="31">
        <f>M614/SUMIFS(M$3:M$722,$B$3:$B$722,$B1340)*SUMIFS(Calculations!$E$3:$E$53,Calculations!$A$3:$A$53,$B1340)</f>
        <v/>
      </c>
      <c r="N1340" s="31">
        <f>N614/SUMIFS(N$3:N$722,$B$3:$B$722,$B1340)*SUMIFS(Calculations!$E$3:$E$53,Calculations!$A$3:$A$53,$B1340)</f>
        <v/>
      </c>
      <c r="O1340" s="31">
        <f>O614/SUMIFS(O$3:O$722,$B$3:$B$722,$B1340)*SUMIFS(Calculations!$E$3:$E$53,Calculations!$A$3:$A$53,$B1340)</f>
        <v/>
      </c>
      <c r="P1340" s="31">
        <f>P614/SUMIFS(P$3:P$722,$B$3:$B$722,$B1340)*SUMIFS(Calculations!$E$3:$E$53,Calculations!$A$3:$A$53,$B1340)</f>
        <v/>
      </c>
      <c r="Q1340" s="31">
        <f>Q614/SUMIFS(Q$3:Q$722,$B$3:$B$722,$B1340)*SUMIFS(Calculations!$E$3:$E$53,Calculations!$A$3:$A$53,$B1340)</f>
        <v/>
      </c>
      <c r="R1340" s="31">
        <f>R614/SUMIFS(R$3:R$722,$B$3:$B$722,$B1340)*SUMIFS(Calculations!$E$3:$E$53,Calculations!$A$3:$A$53,$B1340)</f>
        <v/>
      </c>
    </row>
    <row r="1341" ht="15.75" customHeight="1">
      <c r="B1341" s="31" t="inlineStr">
        <is>
          <t>TX</t>
        </is>
      </c>
      <c r="C1341" s="31" t="inlineStr">
        <is>
          <t>Generation</t>
        </is>
      </c>
      <c r="D1341" s="31" t="inlineStr">
        <is>
          <t>Rooftop PV</t>
        </is>
      </c>
      <c r="E1341" s="31">
        <f>LOOKUP(D1341,$U$2:$V$15,$V$2:$V$15)</f>
        <v/>
      </c>
      <c r="F1341" s="31">
        <f>F615/SUMIFS(F$3:F$722,$B$3:$B$722,$B1341)*SUMIFS(Calculations!$E$3:$E$53,Calculations!$A$3:$A$53,$B1341)</f>
        <v/>
      </c>
      <c r="G1341" s="31">
        <f>G615/SUMIFS(G$3:G$722,$B$3:$B$722,$B1341)*SUMIFS(Calculations!$E$3:$E$53,Calculations!$A$3:$A$53,$B1341)</f>
        <v/>
      </c>
      <c r="H1341" s="31">
        <f>H615/SUMIFS(H$3:H$722,$B$3:$B$722,$B1341)*SUMIFS(Calculations!$E$3:$E$53,Calculations!$A$3:$A$53,$B1341)</f>
        <v/>
      </c>
      <c r="I1341" s="31">
        <f>I615/SUMIFS(I$3:I$722,$B$3:$B$722,$B1341)*SUMIFS(Calculations!$E$3:$E$53,Calculations!$A$3:$A$53,$B1341)</f>
        <v/>
      </c>
      <c r="J1341" s="31">
        <f>J615/SUMIFS(J$3:J$722,$B$3:$B$722,$B1341)*SUMIFS(Calculations!$E$3:$E$53,Calculations!$A$3:$A$53,$B1341)</f>
        <v/>
      </c>
      <c r="K1341" s="31">
        <f>K615/SUMIFS(K$3:K$722,$B$3:$B$722,$B1341)*SUMIFS(Calculations!$E$3:$E$53,Calculations!$A$3:$A$53,$B1341)</f>
        <v/>
      </c>
      <c r="L1341" s="31">
        <f>L615/SUMIFS(L$3:L$722,$B$3:$B$722,$B1341)*SUMIFS(Calculations!$E$3:$E$53,Calculations!$A$3:$A$53,$B1341)</f>
        <v/>
      </c>
      <c r="M1341" s="31">
        <f>M615/SUMIFS(M$3:M$722,$B$3:$B$722,$B1341)*SUMIFS(Calculations!$E$3:$E$53,Calculations!$A$3:$A$53,$B1341)</f>
        <v/>
      </c>
      <c r="N1341" s="31">
        <f>N615/SUMIFS(N$3:N$722,$B$3:$B$722,$B1341)*SUMIFS(Calculations!$E$3:$E$53,Calculations!$A$3:$A$53,$B1341)</f>
        <v/>
      </c>
      <c r="O1341" s="31">
        <f>O615/SUMIFS(O$3:O$722,$B$3:$B$722,$B1341)*SUMIFS(Calculations!$E$3:$E$53,Calculations!$A$3:$A$53,$B1341)</f>
        <v/>
      </c>
      <c r="P1341" s="31">
        <f>P615/SUMIFS(P$3:P$722,$B$3:$B$722,$B1341)*SUMIFS(Calculations!$E$3:$E$53,Calculations!$A$3:$A$53,$B1341)</f>
        <v/>
      </c>
      <c r="Q1341" s="31">
        <f>Q615/SUMIFS(Q$3:Q$722,$B$3:$B$722,$B1341)*SUMIFS(Calculations!$E$3:$E$53,Calculations!$A$3:$A$53,$B1341)</f>
        <v/>
      </c>
      <c r="R1341" s="31">
        <f>R615/SUMIFS(R$3:R$722,$B$3:$B$722,$B1341)*SUMIFS(Calculations!$E$3:$E$53,Calculations!$A$3:$A$53,$B1341)</f>
        <v/>
      </c>
    </row>
    <row r="1342" ht="15.75" customHeight="1">
      <c r="B1342" s="31" t="inlineStr">
        <is>
          <t>TX</t>
        </is>
      </c>
      <c r="C1342" s="31" t="inlineStr">
        <is>
          <t>Generation</t>
        </is>
      </c>
      <c r="D1342" s="31" t="inlineStr">
        <is>
          <t>Storage</t>
        </is>
      </c>
      <c r="E1342" s="31">
        <f>LOOKUP(D1342,$U$2:$V$15,$V$2:$V$15)</f>
        <v/>
      </c>
      <c r="F1342" s="31">
        <f>F616/SUMIFS(F$3:F$722,$B$3:$B$722,$B1342)*SUMIFS(Calculations!$E$3:$E$53,Calculations!$A$3:$A$53,$B1342)</f>
        <v/>
      </c>
      <c r="G1342" s="31">
        <f>G616/SUMIFS(G$3:G$722,$B$3:$B$722,$B1342)*SUMIFS(Calculations!$E$3:$E$53,Calculations!$A$3:$A$53,$B1342)</f>
        <v/>
      </c>
      <c r="H1342" s="31">
        <f>H616/SUMIFS(H$3:H$722,$B$3:$B$722,$B1342)*SUMIFS(Calculations!$E$3:$E$53,Calculations!$A$3:$A$53,$B1342)</f>
        <v/>
      </c>
      <c r="I1342" s="31">
        <f>I616/SUMIFS(I$3:I$722,$B$3:$B$722,$B1342)*SUMIFS(Calculations!$E$3:$E$53,Calculations!$A$3:$A$53,$B1342)</f>
        <v/>
      </c>
      <c r="J1342" s="31">
        <f>J616/SUMIFS(J$3:J$722,$B$3:$B$722,$B1342)*SUMIFS(Calculations!$E$3:$E$53,Calculations!$A$3:$A$53,$B1342)</f>
        <v/>
      </c>
      <c r="K1342" s="31">
        <f>K616/SUMIFS(K$3:K$722,$B$3:$B$722,$B1342)*SUMIFS(Calculations!$E$3:$E$53,Calculations!$A$3:$A$53,$B1342)</f>
        <v/>
      </c>
      <c r="L1342" s="31">
        <f>L616/SUMIFS(L$3:L$722,$B$3:$B$722,$B1342)*SUMIFS(Calculations!$E$3:$E$53,Calculations!$A$3:$A$53,$B1342)</f>
        <v/>
      </c>
      <c r="M1342" s="31">
        <f>M616/SUMIFS(M$3:M$722,$B$3:$B$722,$B1342)*SUMIFS(Calculations!$E$3:$E$53,Calculations!$A$3:$A$53,$B1342)</f>
        <v/>
      </c>
      <c r="N1342" s="31">
        <f>N616/SUMIFS(N$3:N$722,$B$3:$B$722,$B1342)*SUMIFS(Calculations!$E$3:$E$53,Calculations!$A$3:$A$53,$B1342)</f>
        <v/>
      </c>
      <c r="O1342" s="31">
        <f>O616/SUMIFS(O$3:O$722,$B$3:$B$722,$B1342)*SUMIFS(Calculations!$E$3:$E$53,Calculations!$A$3:$A$53,$B1342)</f>
        <v/>
      </c>
      <c r="P1342" s="31">
        <f>P616/SUMIFS(P$3:P$722,$B$3:$B$722,$B1342)*SUMIFS(Calculations!$E$3:$E$53,Calculations!$A$3:$A$53,$B1342)</f>
        <v/>
      </c>
      <c r="Q1342" s="31">
        <f>Q616/SUMIFS(Q$3:Q$722,$B$3:$B$722,$B1342)*SUMIFS(Calculations!$E$3:$E$53,Calculations!$A$3:$A$53,$B1342)</f>
        <v/>
      </c>
      <c r="R1342" s="31">
        <f>R616/SUMIFS(R$3:R$722,$B$3:$B$722,$B1342)*SUMIFS(Calculations!$E$3:$E$53,Calculations!$A$3:$A$53,$B1342)</f>
        <v/>
      </c>
    </row>
    <row r="1343" ht="15.75" customHeight="1">
      <c r="B1343" s="31" t="inlineStr">
        <is>
          <t>TX</t>
        </is>
      </c>
      <c r="C1343" s="31" t="inlineStr">
        <is>
          <t>Generation</t>
        </is>
      </c>
      <c r="D1343" s="31" t="inlineStr">
        <is>
          <t>Utility PV</t>
        </is>
      </c>
      <c r="E1343" s="31">
        <f>LOOKUP(D1343,$U$2:$V$15,$V$2:$V$15)</f>
        <v/>
      </c>
      <c r="F1343" s="31">
        <f>F617/SUMIFS(F$3:F$722,$B$3:$B$722,$B1343)*SUMIFS(Calculations!$E$3:$E$53,Calculations!$A$3:$A$53,$B1343)</f>
        <v/>
      </c>
      <c r="G1343" s="31">
        <f>G617/SUMIFS(G$3:G$722,$B$3:$B$722,$B1343)*SUMIFS(Calculations!$E$3:$E$53,Calculations!$A$3:$A$53,$B1343)</f>
        <v/>
      </c>
      <c r="H1343" s="31">
        <f>H617/SUMIFS(H$3:H$722,$B$3:$B$722,$B1343)*SUMIFS(Calculations!$E$3:$E$53,Calculations!$A$3:$A$53,$B1343)</f>
        <v/>
      </c>
      <c r="I1343" s="31">
        <f>I617/SUMIFS(I$3:I$722,$B$3:$B$722,$B1343)*SUMIFS(Calculations!$E$3:$E$53,Calculations!$A$3:$A$53,$B1343)</f>
        <v/>
      </c>
      <c r="J1343" s="31">
        <f>J617/SUMIFS(J$3:J$722,$B$3:$B$722,$B1343)*SUMIFS(Calculations!$E$3:$E$53,Calculations!$A$3:$A$53,$B1343)</f>
        <v/>
      </c>
      <c r="K1343" s="31">
        <f>K617/SUMIFS(K$3:K$722,$B$3:$B$722,$B1343)*SUMIFS(Calculations!$E$3:$E$53,Calculations!$A$3:$A$53,$B1343)</f>
        <v/>
      </c>
      <c r="L1343" s="31">
        <f>L617/SUMIFS(L$3:L$722,$B$3:$B$722,$B1343)*SUMIFS(Calculations!$E$3:$E$53,Calculations!$A$3:$A$53,$B1343)</f>
        <v/>
      </c>
      <c r="M1343" s="31">
        <f>M617/SUMIFS(M$3:M$722,$B$3:$B$722,$B1343)*SUMIFS(Calculations!$E$3:$E$53,Calculations!$A$3:$A$53,$B1343)</f>
        <v/>
      </c>
      <c r="N1343" s="31">
        <f>N617/SUMIFS(N$3:N$722,$B$3:$B$722,$B1343)*SUMIFS(Calculations!$E$3:$E$53,Calculations!$A$3:$A$53,$B1343)</f>
        <v/>
      </c>
      <c r="O1343" s="31">
        <f>O617/SUMIFS(O$3:O$722,$B$3:$B$722,$B1343)*SUMIFS(Calculations!$E$3:$E$53,Calculations!$A$3:$A$53,$B1343)</f>
        <v/>
      </c>
      <c r="P1343" s="31">
        <f>P617/SUMIFS(P$3:P$722,$B$3:$B$722,$B1343)*SUMIFS(Calculations!$E$3:$E$53,Calculations!$A$3:$A$53,$B1343)</f>
        <v/>
      </c>
      <c r="Q1343" s="31">
        <f>Q617/SUMIFS(Q$3:Q$722,$B$3:$B$722,$B1343)*SUMIFS(Calculations!$E$3:$E$53,Calculations!$A$3:$A$53,$B1343)</f>
        <v/>
      </c>
      <c r="R1343" s="31">
        <f>R617/SUMIFS(R$3:R$722,$B$3:$B$722,$B1343)*SUMIFS(Calculations!$E$3:$E$53,Calculations!$A$3:$A$53,$B1343)</f>
        <v/>
      </c>
    </row>
    <row r="1344" ht="15.75" customHeight="1">
      <c r="B1344" s="31" t="inlineStr">
        <is>
          <t>UT</t>
        </is>
      </c>
      <c r="C1344" s="31" t="inlineStr">
        <is>
          <t>Generation</t>
        </is>
      </c>
      <c r="D1344" s="31" t="inlineStr">
        <is>
          <t>Biopower</t>
        </is>
      </c>
      <c r="E1344" s="31">
        <f>LOOKUP(D1344,$U$2:$V$15,$V$2:$V$15)</f>
        <v/>
      </c>
      <c r="F1344" s="31">
        <f>F618/SUMIFS(F$3:F$722,$B$3:$B$722,$B1344)*SUMIFS(Calculations!$E$3:$E$53,Calculations!$A$3:$A$53,$B1344)</f>
        <v/>
      </c>
      <c r="G1344" s="31">
        <f>G618/SUMIFS(G$3:G$722,$B$3:$B$722,$B1344)*SUMIFS(Calculations!$E$3:$E$53,Calculations!$A$3:$A$53,$B1344)</f>
        <v/>
      </c>
      <c r="H1344" s="31">
        <f>H618/SUMIFS(H$3:H$722,$B$3:$B$722,$B1344)*SUMIFS(Calculations!$E$3:$E$53,Calculations!$A$3:$A$53,$B1344)</f>
        <v/>
      </c>
      <c r="I1344" s="31">
        <f>I618/SUMIFS(I$3:I$722,$B$3:$B$722,$B1344)*SUMIFS(Calculations!$E$3:$E$53,Calculations!$A$3:$A$53,$B1344)</f>
        <v/>
      </c>
      <c r="J1344" s="31">
        <f>J618/SUMIFS(J$3:J$722,$B$3:$B$722,$B1344)*SUMIFS(Calculations!$E$3:$E$53,Calculations!$A$3:$A$53,$B1344)</f>
        <v/>
      </c>
      <c r="K1344" s="31">
        <f>K618/SUMIFS(K$3:K$722,$B$3:$B$722,$B1344)*SUMIFS(Calculations!$E$3:$E$53,Calculations!$A$3:$A$53,$B1344)</f>
        <v/>
      </c>
      <c r="L1344" s="31">
        <f>L618/SUMIFS(L$3:L$722,$B$3:$B$722,$B1344)*SUMIFS(Calculations!$E$3:$E$53,Calculations!$A$3:$A$53,$B1344)</f>
        <v/>
      </c>
      <c r="M1344" s="31">
        <f>M618/SUMIFS(M$3:M$722,$B$3:$B$722,$B1344)*SUMIFS(Calculations!$E$3:$E$53,Calculations!$A$3:$A$53,$B1344)</f>
        <v/>
      </c>
      <c r="N1344" s="31">
        <f>N618/SUMIFS(N$3:N$722,$B$3:$B$722,$B1344)*SUMIFS(Calculations!$E$3:$E$53,Calculations!$A$3:$A$53,$B1344)</f>
        <v/>
      </c>
      <c r="O1344" s="31">
        <f>O618/SUMIFS(O$3:O$722,$B$3:$B$722,$B1344)*SUMIFS(Calculations!$E$3:$E$53,Calculations!$A$3:$A$53,$B1344)</f>
        <v/>
      </c>
      <c r="P1344" s="31">
        <f>P618/SUMIFS(P$3:P$722,$B$3:$B$722,$B1344)*SUMIFS(Calculations!$E$3:$E$53,Calculations!$A$3:$A$53,$B1344)</f>
        <v/>
      </c>
      <c r="Q1344" s="31">
        <f>Q618/SUMIFS(Q$3:Q$722,$B$3:$B$722,$B1344)*SUMIFS(Calculations!$E$3:$E$53,Calculations!$A$3:$A$53,$B1344)</f>
        <v/>
      </c>
      <c r="R1344" s="31">
        <f>R618/SUMIFS(R$3:R$722,$B$3:$B$722,$B1344)*SUMIFS(Calculations!$E$3:$E$53,Calculations!$A$3:$A$53,$B1344)</f>
        <v/>
      </c>
    </row>
    <row r="1345" ht="15.75" customHeight="1">
      <c r="B1345" s="31" t="inlineStr">
        <is>
          <t>UT</t>
        </is>
      </c>
      <c r="C1345" s="31" t="inlineStr">
        <is>
          <t>Generation</t>
        </is>
      </c>
      <c r="D1345" s="31" t="inlineStr">
        <is>
          <t>Coal</t>
        </is>
      </c>
      <c r="E1345" s="31">
        <f>LOOKUP(D1345,$U$2:$V$15,$V$2:$V$15)</f>
        <v/>
      </c>
      <c r="F1345" s="31">
        <f>F619/SUMIFS(F$3:F$722,$B$3:$B$722,$B1345)*SUMIFS(Calculations!$E$3:$E$53,Calculations!$A$3:$A$53,$B1345)</f>
        <v/>
      </c>
      <c r="G1345" s="31">
        <f>G619/SUMIFS(G$3:G$722,$B$3:$B$722,$B1345)*SUMIFS(Calculations!$E$3:$E$53,Calculations!$A$3:$A$53,$B1345)</f>
        <v/>
      </c>
      <c r="H1345" s="31">
        <f>H619/SUMIFS(H$3:H$722,$B$3:$B$722,$B1345)*SUMIFS(Calculations!$E$3:$E$53,Calculations!$A$3:$A$53,$B1345)</f>
        <v/>
      </c>
      <c r="I1345" s="31">
        <f>I619/SUMIFS(I$3:I$722,$B$3:$B$722,$B1345)*SUMIFS(Calculations!$E$3:$E$53,Calculations!$A$3:$A$53,$B1345)</f>
        <v/>
      </c>
      <c r="J1345" s="31">
        <f>J619/SUMIFS(J$3:J$722,$B$3:$B$722,$B1345)*SUMIFS(Calculations!$E$3:$E$53,Calculations!$A$3:$A$53,$B1345)</f>
        <v/>
      </c>
      <c r="K1345" s="31">
        <f>K619/SUMIFS(K$3:K$722,$B$3:$B$722,$B1345)*SUMIFS(Calculations!$E$3:$E$53,Calculations!$A$3:$A$53,$B1345)</f>
        <v/>
      </c>
      <c r="L1345" s="31">
        <f>L619/SUMIFS(L$3:L$722,$B$3:$B$722,$B1345)*SUMIFS(Calculations!$E$3:$E$53,Calculations!$A$3:$A$53,$B1345)</f>
        <v/>
      </c>
      <c r="M1345" s="31">
        <f>M619/SUMIFS(M$3:M$722,$B$3:$B$722,$B1345)*SUMIFS(Calculations!$E$3:$E$53,Calculations!$A$3:$A$53,$B1345)</f>
        <v/>
      </c>
      <c r="N1345" s="31">
        <f>N619/SUMIFS(N$3:N$722,$B$3:$B$722,$B1345)*SUMIFS(Calculations!$E$3:$E$53,Calculations!$A$3:$A$53,$B1345)</f>
        <v/>
      </c>
      <c r="O1345" s="31">
        <f>O619/SUMIFS(O$3:O$722,$B$3:$B$722,$B1345)*SUMIFS(Calculations!$E$3:$E$53,Calculations!$A$3:$A$53,$B1345)</f>
        <v/>
      </c>
      <c r="P1345" s="31">
        <f>P619/SUMIFS(P$3:P$722,$B$3:$B$722,$B1345)*SUMIFS(Calculations!$E$3:$E$53,Calculations!$A$3:$A$53,$B1345)</f>
        <v/>
      </c>
      <c r="Q1345" s="31">
        <f>Q619/SUMIFS(Q$3:Q$722,$B$3:$B$722,$B1345)*SUMIFS(Calculations!$E$3:$E$53,Calculations!$A$3:$A$53,$B1345)</f>
        <v/>
      </c>
      <c r="R1345" s="31">
        <f>R619/SUMIFS(R$3:R$722,$B$3:$B$722,$B1345)*SUMIFS(Calculations!$E$3:$E$53,Calculations!$A$3:$A$53,$B1345)</f>
        <v/>
      </c>
    </row>
    <row r="1346" ht="15.75" customHeight="1">
      <c r="B1346" s="31" t="inlineStr">
        <is>
          <t>UT</t>
        </is>
      </c>
      <c r="C1346" s="31" t="inlineStr">
        <is>
          <t>Generation</t>
        </is>
      </c>
      <c r="D1346" s="31" t="inlineStr">
        <is>
          <t>CSP</t>
        </is>
      </c>
      <c r="E1346" s="31">
        <f>LOOKUP(D1346,$U$2:$V$15,$V$2:$V$15)</f>
        <v/>
      </c>
      <c r="F1346" s="31">
        <f>F620/SUMIFS(F$3:F$722,$B$3:$B$722,$B1346)*SUMIFS(Calculations!$E$3:$E$53,Calculations!$A$3:$A$53,$B1346)</f>
        <v/>
      </c>
      <c r="G1346" s="31">
        <f>G620/SUMIFS(G$3:G$722,$B$3:$B$722,$B1346)*SUMIFS(Calculations!$E$3:$E$53,Calculations!$A$3:$A$53,$B1346)</f>
        <v/>
      </c>
      <c r="H1346" s="31">
        <f>H620/SUMIFS(H$3:H$722,$B$3:$B$722,$B1346)*SUMIFS(Calculations!$E$3:$E$53,Calculations!$A$3:$A$53,$B1346)</f>
        <v/>
      </c>
      <c r="I1346" s="31">
        <f>I620/SUMIFS(I$3:I$722,$B$3:$B$722,$B1346)*SUMIFS(Calculations!$E$3:$E$53,Calculations!$A$3:$A$53,$B1346)</f>
        <v/>
      </c>
      <c r="J1346" s="31">
        <f>J620/SUMIFS(J$3:J$722,$B$3:$B$722,$B1346)*SUMIFS(Calculations!$E$3:$E$53,Calculations!$A$3:$A$53,$B1346)</f>
        <v/>
      </c>
      <c r="K1346" s="31">
        <f>K620/SUMIFS(K$3:K$722,$B$3:$B$722,$B1346)*SUMIFS(Calculations!$E$3:$E$53,Calculations!$A$3:$A$53,$B1346)</f>
        <v/>
      </c>
      <c r="L1346" s="31">
        <f>L620/SUMIFS(L$3:L$722,$B$3:$B$722,$B1346)*SUMIFS(Calculations!$E$3:$E$53,Calculations!$A$3:$A$53,$B1346)</f>
        <v/>
      </c>
      <c r="M1346" s="31">
        <f>M620/SUMIFS(M$3:M$722,$B$3:$B$722,$B1346)*SUMIFS(Calculations!$E$3:$E$53,Calculations!$A$3:$A$53,$B1346)</f>
        <v/>
      </c>
      <c r="N1346" s="31">
        <f>N620/SUMIFS(N$3:N$722,$B$3:$B$722,$B1346)*SUMIFS(Calculations!$E$3:$E$53,Calculations!$A$3:$A$53,$B1346)</f>
        <v/>
      </c>
      <c r="O1346" s="31">
        <f>O620/SUMIFS(O$3:O$722,$B$3:$B$722,$B1346)*SUMIFS(Calculations!$E$3:$E$53,Calculations!$A$3:$A$53,$B1346)</f>
        <v/>
      </c>
      <c r="P1346" s="31">
        <f>P620/SUMIFS(P$3:P$722,$B$3:$B$722,$B1346)*SUMIFS(Calculations!$E$3:$E$53,Calculations!$A$3:$A$53,$B1346)</f>
        <v/>
      </c>
      <c r="Q1346" s="31">
        <f>Q620/SUMIFS(Q$3:Q$722,$B$3:$B$722,$B1346)*SUMIFS(Calculations!$E$3:$E$53,Calculations!$A$3:$A$53,$B1346)</f>
        <v/>
      </c>
      <c r="R1346" s="31">
        <f>R620/SUMIFS(R$3:R$722,$B$3:$B$722,$B1346)*SUMIFS(Calculations!$E$3:$E$53,Calculations!$A$3:$A$53,$B1346)</f>
        <v/>
      </c>
    </row>
    <row r="1347" ht="15.75" customHeight="1">
      <c r="B1347" s="31" t="inlineStr">
        <is>
          <t>UT</t>
        </is>
      </c>
      <c r="C1347" s="31" t="inlineStr">
        <is>
          <t>Generation</t>
        </is>
      </c>
      <c r="D1347" s="31" t="inlineStr">
        <is>
          <t>Geothermal</t>
        </is>
      </c>
      <c r="E1347" s="31">
        <f>LOOKUP(D1347,$U$2:$V$15,$V$2:$V$15)</f>
        <v/>
      </c>
      <c r="F1347" s="31">
        <f>F621/SUMIFS(F$3:F$722,$B$3:$B$722,$B1347)*SUMIFS(Calculations!$E$3:$E$53,Calculations!$A$3:$A$53,$B1347)</f>
        <v/>
      </c>
      <c r="G1347" s="31">
        <f>G621/SUMIFS(G$3:G$722,$B$3:$B$722,$B1347)*SUMIFS(Calculations!$E$3:$E$53,Calculations!$A$3:$A$53,$B1347)</f>
        <v/>
      </c>
      <c r="H1347" s="31">
        <f>H621/SUMIFS(H$3:H$722,$B$3:$B$722,$B1347)*SUMIFS(Calculations!$E$3:$E$53,Calculations!$A$3:$A$53,$B1347)</f>
        <v/>
      </c>
      <c r="I1347" s="31">
        <f>I621/SUMIFS(I$3:I$722,$B$3:$B$722,$B1347)*SUMIFS(Calculations!$E$3:$E$53,Calculations!$A$3:$A$53,$B1347)</f>
        <v/>
      </c>
      <c r="J1347" s="31">
        <f>J621/SUMIFS(J$3:J$722,$B$3:$B$722,$B1347)*SUMIFS(Calculations!$E$3:$E$53,Calculations!$A$3:$A$53,$B1347)</f>
        <v/>
      </c>
      <c r="K1347" s="31">
        <f>K621/SUMIFS(K$3:K$722,$B$3:$B$722,$B1347)*SUMIFS(Calculations!$E$3:$E$53,Calculations!$A$3:$A$53,$B1347)</f>
        <v/>
      </c>
      <c r="L1347" s="31">
        <f>L621/SUMIFS(L$3:L$722,$B$3:$B$722,$B1347)*SUMIFS(Calculations!$E$3:$E$53,Calculations!$A$3:$A$53,$B1347)</f>
        <v/>
      </c>
      <c r="M1347" s="31">
        <f>M621/SUMIFS(M$3:M$722,$B$3:$B$722,$B1347)*SUMIFS(Calculations!$E$3:$E$53,Calculations!$A$3:$A$53,$B1347)</f>
        <v/>
      </c>
      <c r="N1347" s="31">
        <f>N621/SUMIFS(N$3:N$722,$B$3:$B$722,$B1347)*SUMIFS(Calculations!$E$3:$E$53,Calculations!$A$3:$A$53,$B1347)</f>
        <v/>
      </c>
      <c r="O1347" s="31">
        <f>O621/SUMIFS(O$3:O$722,$B$3:$B$722,$B1347)*SUMIFS(Calculations!$E$3:$E$53,Calculations!$A$3:$A$53,$B1347)</f>
        <v/>
      </c>
      <c r="P1347" s="31">
        <f>P621/SUMIFS(P$3:P$722,$B$3:$B$722,$B1347)*SUMIFS(Calculations!$E$3:$E$53,Calculations!$A$3:$A$53,$B1347)</f>
        <v/>
      </c>
      <c r="Q1347" s="31">
        <f>Q621/SUMIFS(Q$3:Q$722,$B$3:$B$722,$B1347)*SUMIFS(Calculations!$E$3:$E$53,Calculations!$A$3:$A$53,$B1347)</f>
        <v/>
      </c>
      <c r="R1347" s="31">
        <f>R621/SUMIFS(R$3:R$722,$B$3:$B$722,$B1347)*SUMIFS(Calculations!$E$3:$E$53,Calculations!$A$3:$A$53,$B1347)</f>
        <v/>
      </c>
    </row>
    <row r="1348" ht="15.75" customHeight="1">
      <c r="B1348" s="31" t="inlineStr">
        <is>
          <t>UT</t>
        </is>
      </c>
      <c r="C1348" s="31" t="inlineStr">
        <is>
          <t>Generation</t>
        </is>
      </c>
      <c r="D1348" s="31" t="inlineStr">
        <is>
          <t>Hydro</t>
        </is>
      </c>
      <c r="E1348" s="31">
        <f>LOOKUP(D1348,$U$2:$V$15,$V$2:$V$15)</f>
        <v/>
      </c>
      <c r="F1348" s="31">
        <f>F622/SUMIFS(F$3:F$722,$B$3:$B$722,$B1348)*SUMIFS(Calculations!$E$3:$E$53,Calculations!$A$3:$A$53,$B1348)</f>
        <v/>
      </c>
      <c r="G1348" s="31">
        <f>G622/SUMIFS(G$3:G$722,$B$3:$B$722,$B1348)*SUMIFS(Calculations!$E$3:$E$53,Calculations!$A$3:$A$53,$B1348)</f>
        <v/>
      </c>
      <c r="H1348" s="31">
        <f>H622/SUMIFS(H$3:H$722,$B$3:$B$722,$B1348)*SUMIFS(Calculations!$E$3:$E$53,Calculations!$A$3:$A$53,$B1348)</f>
        <v/>
      </c>
      <c r="I1348" s="31">
        <f>I622/SUMIFS(I$3:I$722,$B$3:$B$722,$B1348)*SUMIFS(Calculations!$E$3:$E$53,Calculations!$A$3:$A$53,$B1348)</f>
        <v/>
      </c>
      <c r="J1348" s="31">
        <f>J622/SUMIFS(J$3:J$722,$B$3:$B$722,$B1348)*SUMIFS(Calculations!$E$3:$E$53,Calculations!$A$3:$A$53,$B1348)</f>
        <v/>
      </c>
      <c r="K1348" s="31">
        <f>K622/SUMIFS(K$3:K$722,$B$3:$B$722,$B1348)*SUMIFS(Calculations!$E$3:$E$53,Calculations!$A$3:$A$53,$B1348)</f>
        <v/>
      </c>
      <c r="L1348" s="31">
        <f>L622/SUMIFS(L$3:L$722,$B$3:$B$722,$B1348)*SUMIFS(Calculations!$E$3:$E$53,Calculations!$A$3:$A$53,$B1348)</f>
        <v/>
      </c>
      <c r="M1348" s="31">
        <f>M622/SUMIFS(M$3:M$722,$B$3:$B$722,$B1348)*SUMIFS(Calculations!$E$3:$E$53,Calculations!$A$3:$A$53,$B1348)</f>
        <v/>
      </c>
      <c r="N1348" s="31">
        <f>N622/SUMIFS(N$3:N$722,$B$3:$B$722,$B1348)*SUMIFS(Calculations!$E$3:$E$53,Calculations!$A$3:$A$53,$B1348)</f>
        <v/>
      </c>
      <c r="O1348" s="31">
        <f>O622/SUMIFS(O$3:O$722,$B$3:$B$722,$B1348)*SUMIFS(Calculations!$E$3:$E$53,Calculations!$A$3:$A$53,$B1348)</f>
        <v/>
      </c>
      <c r="P1348" s="31">
        <f>P622/SUMIFS(P$3:P$722,$B$3:$B$722,$B1348)*SUMIFS(Calculations!$E$3:$E$53,Calculations!$A$3:$A$53,$B1348)</f>
        <v/>
      </c>
      <c r="Q1348" s="31">
        <f>Q622/SUMIFS(Q$3:Q$722,$B$3:$B$722,$B1348)*SUMIFS(Calculations!$E$3:$E$53,Calculations!$A$3:$A$53,$B1348)</f>
        <v/>
      </c>
      <c r="R1348" s="31">
        <f>R622/SUMIFS(R$3:R$722,$B$3:$B$722,$B1348)*SUMIFS(Calculations!$E$3:$E$53,Calculations!$A$3:$A$53,$B1348)</f>
        <v/>
      </c>
    </row>
    <row r="1349" ht="15.75" customHeight="1">
      <c r="B1349" s="31" t="inlineStr">
        <is>
          <t>UT</t>
        </is>
      </c>
      <c r="C1349" s="31" t="inlineStr">
        <is>
          <t>Generation</t>
        </is>
      </c>
      <c r="D1349" s="31" t="inlineStr">
        <is>
          <t>Imports</t>
        </is>
      </c>
      <c r="E1349" s="31">
        <f>LOOKUP(D1349,$U$2:$V$15,$V$2:$V$15)</f>
        <v/>
      </c>
      <c r="F1349" s="31">
        <f>F623/SUMIFS(F$3:F$722,$B$3:$B$722,$B1349)*SUMIFS(Calculations!$E$3:$E$53,Calculations!$A$3:$A$53,$B1349)</f>
        <v/>
      </c>
      <c r="G1349" s="31">
        <f>G623/SUMIFS(G$3:G$722,$B$3:$B$722,$B1349)*SUMIFS(Calculations!$E$3:$E$53,Calculations!$A$3:$A$53,$B1349)</f>
        <v/>
      </c>
      <c r="H1349" s="31">
        <f>H623/SUMIFS(H$3:H$722,$B$3:$B$722,$B1349)*SUMIFS(Calculations!$E$3:$E$53,Calculations!$A$3:$A$53,$B1349)</f>
        <v/>
      </c>
      <c r="I1349" s="31">
        <f>I623/SUMIFS(I$3:I$722,$B$3:$B$722,$B1349)*SUMIFS(Calculations!$E$3:$E$53,Calculations!$A$3:$A$53,$B1349)</f>
        <v/>
      </c>
      <c r="J1349" s="31">
        <f>J623/SUMIFS(J$3:J$722,$B$3:$B$722,$B1349)*SUMIFS(Calculations!$E$3:$E$53,Calculations!$A$3:$A$53,$B1349)</f>
        <v/>
      </c>
      <c r="K1349" s="31">
        <f>K623/SUMIFS(K$3:K$722,$B$3:$B$722,$B1349)*SUMIFS(Calculations!$E$3:$E$53,Calculations!$A$3:$A$53,$B1349)</f>
        <v/>
      </c>
      <c r="L1349" s="31">
        <f>L623/SUMIFS(L$3:L$722,$B$3:$B$722,$B1349)*SUMIFS(Calculations!$E$3:$E$53,Calculations!$A$3:$A$53,$B1349)</f>
        <v/>
      </c>
      <c r="M1349" s="31">
        <f>M623/SUMIFS(M$3:M$722,$B$3:$B$722,$B1349)*SUMIFS(Calculations!$E$3:$E$53,Calculations!$A$3:$A$53,$B1349)</f>
        <v/>
      </c>
      <c r="N1349" s="31">
        <f>N623/SUMIFS(N$3:N$722,$B$3:$B$722,$B1349)*SUMIFS(Calculations!$E$3:$E$53,Calculations!$A$3:$A$53,$B1349)</f>
        <v/>
      </c>
      <c r="O1349" s="31">
        <f>O623/SUMIFS(O$3:O$722,$B$3:$B$722,$B1349)*SUMIFS(Calculations!$E$3:$E$53,Calculations!$A$3:$A$53,$B1349)</f>
        <v/>
      </c>
      <c r="P1349" s="31">
        <f>P623/SUMIFS(P$3:P$722,$B$3:$B$722,$B1349)*SUMIFS(Calculations!$E$3:$E$53,Calculations!$A$3:$A$53,$B1349)</f>
        <v/>
      </c>
      <c r="Q1349" s="31">
        <f>Q623/SUMIFS(Q$3:Q$722,$B$3:$B$722,$B1349)*SUMIFS(Calculations!$E$3:$E$53,Calculations!$A$3:$A$53,$B1349)</f>
        <v/>
      </c>
      <c r="R1349" s="31">
        <f>R623/SUMIFS(R$3:R$722,$B$3:$B$722,$B1349)*SUMIFS(Calculations!$E$3:$E$53,Calculations!$A$3:$A$53,$B1349)</f>
        <v/>
      </c>
    </row>
    <row r="1350" ht="15.75" customHeight="1">
      <c r="B1350" s="31" t="inlineStr">
        <is>
          <t>UT</t>
        </is>
      </c>
      <c r="C1350" s="31" t="inlineStr">
        <is>
          <t>Generation</t>
        </is>
      </c>
      <c r="D1350" s="31" t="inlineStr">
        <is>
          <t>Land-based Wind</t>
        </is>
      </c>
      <c r="E1350" s="31">
        <f>LOOKUP(D1350,$U$2:$V$15,$V$2:$V$15)</f>
        <v/>
      </c>
      <c r="F1350" s="31">
        <f>F624/SUMIFS(F$3:F$722,$B$3:$B$722,$B1350)*SUMIFS(Calculations!$E$3:$E$53,Calculations!$A$3:$A$53,$B1350)</f>
        <v/>
      </c>
      <c r="G1350" s="31">
        <f>G624/SUMIFS(G$3:G$722,$B$3:$B$722,$B1350)*SUMIFS(Calculations!$E$3:$E$53,Calculations!$A$3:$A$53,$B1350)</f>
        <v/>
      </c>
      <c r="H1350" s="31">
        <f>H624/SUMIFS(H$3:H$722,$B$3:$B$722,$B1350)*SUMIFS(Calculations!$E$3:$E$53,Calculations!$A$3:$A$53,$B1350)</f>
        <v/>
      </c>
      <c r="I1350" s="31">
        <f>I624/SUMIFS(I$3:I$722,$B$3:$B$722,$B1350)*SUMIFS(Calculations!$E$3:$E$53,Calculations!$A$3:$A$53,$B1350)</f>
        <v/>
      </c>
      <c r="J1350" s="31">
        <f>J624/SUMIFS(J$3:J$722,$B$3:$B$722,$B1350)*SUMIFS(Calculations!$E$3:$E$53,Calculations!$A$3:$A$53,$B1350)</f>
        <v/>
      </c>
      <c r="K1350" s="31">
        <f>K624/SUMIFS(K$3:K$722,$B$3:$B$722,$B1350)*SUMIFS(Calculations!$E$3:$E$53,Calculations!$A$3:$A$53,$B1350)</f>
        <v/>
      </c>
      <c r="L1350" s="31">
        <f>L624/SUMIFS(L$3:L$722,$B$3:$B$722,$B1350)*SUMIFS(Calculations!$E$3:$E$53,Calculations!$A$3:$A$53,$B1350)</f>
        <v/>
      </c>
      <c r="M1350" s="31">
        <f>M624/SUMIFS(M$3:M$722,$B$3:$B$722,$B1350)*SUMIFS(Calculations!$E$3:$E$53,Calculations!$A$3:$A$53,$B1350)</f>
        <v/>
      </c>
      <c r="N1350" s="31">
        <f>N624/SUMIFS(N$3:N$722,$B$3:$B$722,$B1350)*SUMIFS(Calculations!$E$3:$E$53,Calculations!$A$3:$A$53,$B1350)</f>
        <v/>
      </c>
      <c r="O1350" s="31">
        <f>O624/SUMIFS(O$3:O$722,$B$3:$B$722,$B1350)*SUMIFS(Calculations!$E$3:$E$53,Calculations!$A$3:$A$53,$B1350)</f>
        <v/>
      </c>
      <c r="P1350" s="31">
        <f>P624/SUMIFS(P$3:P$722,$B$3:$B$722,$B1350)*SUMIFS(Calculations!$E$3:$E$53,Calculations!$A$3:$A$53,$B1350)</f>
        <v/>
      </c>
      <c r="Q1350" s="31">
        <f>Q624/SUMIFS(Q$3:Q$722,$B$3:$B$722,$B1350)*SUMIFS(Calculations!$E$3:$E$53,Calculations!$A$3:$A$53,$B1350)</f>
        <v/>
      </c>
      <c r="R1350" s="31">
        <f>R624/SUMIFS(R$3:R$722,$B$3:$B$722,$B1350)*SUMIFS(Calculations!$E$3:$E$53,Calculations!$A$3:$A$53,$B1350)</f>
        <v/>
      </c>
    </row>
    <row r="1351" ht="15.75" customHeight="1">
      <c r="B1351" s="31" t="inlineStr">
        <is>
          <t>UT</t>
        </is>
      </c>
      <c r="C1351" s="31" t="inlineStr">
        <is>
          <t>Generation</t>
        </is>
      </c>
      <c r="D1351" s="31" t="inlineStr">
        <is>
          <t>NG-CC</t>
        </is>
      </c>
      <c r="E1351" s="31">
        <f>LOOKUP(D1351,$U$2:$V$15,$V$2:$V$15)</f>
        <v/>
      </c>
      <c r="F1351" s="31">
        <f>F625/SUMIFS(F$3:F$722,$B$3:$B$722,$B1351)*SUMIFS(Calculations!$E$3:$E$53,Calculations!$A$3:$A$53,$B1351)</f>
        <v/>
      </c>
      <c r="G1351" s="31">
        <f>G625/SUMIFS(G$3:G$722,$B$3:$B$722,$B1351)*SUMIFS(Calculations!$E$3:$E$53,Calculations!$A$3:$A$53,$B1351)</f>
        <v/>
      </c>
      <c r="H1351" s="31">
        <f>H625/SUMIFS(H$3:H$722,$B$3:$B$722,$B1351)*SUMIFS(Calculations!$E$3:$E$53,Calculations!$A$3:$A$53,$B1351)</f>
        <v/>
      </c>
      <c r="I1351" s="31">
        <f>I625/SUMIFS(I$3:I$722,$B$3:$B$722,$B1351)*SUMIFS(Calculations!$E$3:$E$53,Calculations!$A$3:$A$53,$B1351)</f>
        <v/>
      </c>
      <c r="J1351" s="31">
        <f>J625/SUMIFS(J$3:J$722,$B$3:$B$722,$B1351)*SUMIFS(Calculations!$E$3:$E$53,Calculations!$A$3:$A$53,$B1351)</f>
        <v/>
      </c>
      <c r="K1351" s="31">
        <f>K625/SUMIFS(K$3:K$722,$B$3:$B$722,$B1351)*SUMIFS(Calculations!$E$3:$E$53,Calculations!$A$3:$A$53,$B1351)</f>
        <v/>
      </c>
      <c r="L1351" s="31">
        <f>L625/SUMIFS(L$3:L$722,$B$3:$B$722,$B1351)*SUMIFS(Calculations!$E$3:$E$53,Calculations!$A$3:$A$53,$B1351)</f>
        <v/>
      </c>
      <c r="M1351" s="31">
        <f>M625/SUMIFS(M$3:M$722,$B$3:$B$722,$B1351)*SUMIFS(Calculations!$E$3:$E$53,Calculations!$A$3:$A$53,$B1351)</f>
        <v/>
      </c>
      <c r="N1351" s="31">
        <f>N625/SUMIFS(N$3:N$722,$B$3:$B$722,$B1351)*SUMIFS(Calculations!$E$3:$E$53,Calculations!$A$3:$A$53,$B1351)</f>
        <v/>
      </c>
      <c r="O1351" s="31">
        <f>O625/SUMIFS(O$3:O$722,$B$3:$B$722,$B1351)*SUMIFS(Calculations!$E$3:$E$53,Calculations!$A$3:$A$53,$B1351)</f>
        <v/>
      </c>
      <c r="P1351" s="31">
        <f>P625/SUMIFS(P$3:P$722,$B$3:$B$722,$B1351)*SUMIFS(Calculations!$E$3:$E$53,Calculations!$A$3:$A$53,$B1351)</f>
        <v/>
      </c>
      <c r="Q1351" s="31">
        <f>Q625/SUMIFS(Q$3:Q$722,$B$3:$B$722,$B1351)*SUMIFS(Calculations!$E$3:$E$53,Calculations!$A$3:$A$53,$B1351)</f>
        <v/>
      </c>
      <c r="R1351" s="31">
        <f>R625/SUMIFS(R$3:R$722,$B$3:$B$722,$B1351)*SUMIFS(Calculations!$E$3:$E$53,Calculations!$A$3:$A$53,$B1351)</f>
        <v/>
      </c>
    </row>
    <row r="1352" ht="15.75" customHeight="1">
      <c r="B1352" s="31" t="inlineStr">
        <is>
          <t>UT</t>
        </is>
      </c>
      <c r="C1352" s="31" t="inlineStr">
        <is>
          <t>Generation</t>
        </is>
      </c>
      <c r="D1352" s="31" t="inlineStr">
        <is>
          <t>NG-CT</t>
        </is>
      </c>
      <c r="E1352" s="31">
        <f>LOOKUP(D1352,$U$2:$V$15,$V$2:$V$15)</f>
        <v/>
      </c>
      <c r="F1352" s="31">
        <f>F626/SUMIFS(F$3:F$722,$B$3:$B$722,$B1352)*SUMIFS(Calculations!$E$3:$E$53,Calculations!$A$3:$A$53,$B1352)</f>
        <v/>
      </c>
      <c r="G1352" s="31">
        <f>G626/SUMIFS(G$3:G$722,$B$3:$B$722,$B1352)*SUMIFS(Calculations!$E$3:$E$53,Calculations!$A$3:$A$53,$B1352)</f>
        <v/>
      </c>
      <c r="H1352" s="31">
        <f>H626/SUMIFS(H$3:H$722,$B$3:$B$722,$B1352)*SUMIFS(Calculations!$E$3:$E$53,Calculations!$A$3:$A$53,$B1352)</f>
        <v/>
      </c>
      <c r="I1352" s="31">
        <f>I626/SUMIFS(I$3:I$722,$B$3:$B$722,$B1352)*SUMIFS(Calculations!$E$3:$E$53,Calculations!$A$3:$A$53,$B1352)</f>
        <v/>
      </c>
      <c r="J1352" s="31">
        <f>J626/SUMIFS(J$3:J$722,$B$3:$B$722,$B1352)*SUMIFS(Calculations!$E$3:$E$53,Calculations!$A$3:$A$53,$B1352)</f>
        <v/>
      </c>
      <c r="K1352" s="31">
        <f>K626/SUMIFS(K$3:K$722,$B$3:$B$722,$B1352)*SUMIFS(Calculations!$E$3:$E$53,Calculations!$A$3:$A$53,$B1352)</f>
        <v/>
      </c>
      <c r="L1352" s="31">
        <f>L626/SUMIFS(L$3:L$722,$B$3:$B$722,$B1352)*SUMIFS(Calculations!$E$3:$E$53,Calculations!$A$3:$A$53,$B1352)</f>
        <v/>
      </c>
      <c r="M1352" s="31">
        <f>M626/SUMIFS(M$3:M$722,$B$3:$B$722,$B1352)*SUMIFS(Calculations!$E$3:$E$53,Calculations!$A$3:$A$53,$B1352)</f>
        <v/>
      </c>
      <c r="N1352" s="31">
        <f>N626/SUMIFS(N$3:N$722,$B$3:$B$722,$B1352)*SUMIFS(Calculations!$E$3:$E$53,Calculations!$A$3:$A$53,$B1352)</f>
        <v/>
      </c>
      <c r="O1352" s="31">
        <f>O626/SUMIFS(O$3:O$722,$B$3:$B$722,$B1352)*SUMIFS(Calculations!$E$3:$E$53,Calculations!$A$3:$A$53,$B1352)</f>
        <v/>
      </c>
      <c r="P1352" s="31">
        <f>P626/SUMIFS(P$3:P$722,$B$3:$B$722,$B1352)*SUMIFS(Calculations!$E$3:$E$53,Calculations!$A$3:$A$53,$B1352)</f>
        <v/>
      </c>
      <c r="Q1352" s="31">
        <f>Q626/SUMIFS(Q$3:Q$722,$B$3:$B$722,$B1352)*SUMIFS(Calculations!$E$3:$E$53,Calculations!$A$3:$A$53,$B1352)</f>
        <v/>
      </c>
      <c r="R1352" s="31">
        <f>R626/SUMIFS(R$3:R$722,$B$3:$B$722,$B1352)*SUMIFS(Calculations!$E$3:$E$53,Calculations!$A$3:$A$53,$B1352)</f>
        <v/>
      </c>
    </row>
    <row r="1353" ht="15.75" customHeight="1">
      <c r="B1353" s="31" t="inlineStr">
        <is>
          <t>UT</t>
        </is>
      </c>
      <c r="C1353" s="31" t="inlineStr">
        <is>
          <t>Generation</t>
        </is>
      </c>
      <c r="D1353" s="31" t="inlineStr">
        <is>
          <t>Nuclear</t>
        </is>
      </c>
      <c r="E1353" s="31">
        <f>LOOKUP(D1353,$U$2:$V$15,$V$2:$V$15)</f>
        <v/>
      </c>
      <c r="F1353" s="31">
        <f>F627/SUMIFS(F$3:F$722,$B$3:$B$722,$B1353)*SUMIFS(Calculations!$E$3:$E$53,Calculations!$A$3:$A$53,$B1353)</f>
        <v/>
      </c>
      <c r="G1353" s="31">
        <f>G627/SUMIFS(G$3:G$722,$B$3:$B$722,$B1353)*SUMIFS(Calculations!$E$3:$E$53,Calculations!$A$3:$A$53,$B1353)</f>
        <v/>
      </c>
      <c r="H1353" s="31">
        <f>H627/SUMIFS(H$3:H$722,$B$3:$B$722,$B1353)*SUMIFS(Calculations!$E$3:$E$53,Calculations!$A$3:$A$53,$B1353)</f>
        <v/>
      </c>
      <c r="I1353" s="31">
        <f>I627/SUMIFS(I$3:I$722,$B$3:$B$722,$B1353)*SUMIFS(Calculations!$E$3:$E$53,Calculations!$A$3:$A$53,$B1353)</f>
        <v/>
      </c>
      <c r="J1353" s="31">
        <f>J627/SUMIFS(J$3:J$722,$B$3:$B$722,$B1353)*SUMIFS(Calculations!$E$3:$E$53,Calculations!$A$3:$A$53,$B1353)</f>
        <v/>
      </c>
      <c r="K1353" s="31">
        <f>K627/SUMIFS(K$3:K$722,$B$3:$B$722,$B1353)*SUMIFS(Calculations!$E$3:$E$53,Calculations!$A$3:$A$53,$B1353)</f>
        <v/>
      </c>
      <c r="L1353" s="31">
        <f>L627/SUMIFS(L$3:L$722,$B$3:$B$722,$B1353)*SUMIFS(Calculations!$E$3:$E$53,Calculations!$A$3:$A$53,$B1353)</f>
        <v/>
      </c>
      <c r="M1353" s="31">
        <f>M627/SUMIFS(M$3:M$722,$B$3:$B$722,$B1353)*SUMIFS(Calculations!$E$3:$E$53,Calculations!$A$3:$A$53,$B1353)</f>
        <v/>
      </c>
      <c r="N1353" s="31">
        <f>N627/SUMIFS(N$3:N$722,$B$3:$B$722,$B1353)*SUMIFS(Calculations!$E$3:$E$53,Calculations!$A$3:$A$53,$B1353)</f>
        <v/>
      </c>
      <c r="O1353" s="31">
        <f>O627/SUMIFS(O$3:O$722,$B$3:$B$722,$B1353)*SUMIFS(Calculations!$E$3:$E$53,Calculations!$A$3:$A$53,$B1353)</f>
        <v/>
      </c>
      <c r="P1353" s="31">
        <f>P627/SUMIFS(P$3:P$722,$B$3:$B$722,$B1353)*SUMIFS(Calculations!$E$3:$E$53,Calculations!$A$3:$A$53,$B1353)</f>
        <v/>
      </c>
      <c r="Q1353" s="31">
        <f>Q627/SUMIFS(Q$3:Q$722,$B$3:$B$722,$B1353)*SUMIFS(Calculations!$E$3:$E$53,Calculations!$A$3:$A$53,$B1353)</f>
        <v/>
      </c>
      <c r="R1353" s="31">
        <f>R627/SUMIFS(R$3:R$722,$B$3:$B$722,$B1353)*SUMIFS(Calculations!$E$3:$E$53,Calculations!$A$3:$A$53,$B1353)</f>
        <v/>
      </c>
    </row>
    <row r="1354" ht="15.75" customHeight="1">
      <c r="B1354" s="31" t="inlineStr">
        <is>
          <t>UT</t>
        </is>
      </c>
      <c r="C1354" s="31" t="inlineStr">
        <is>
          <t>Generation</t>
        </is>
      </c>
      <c r="D1354" s="31" t="inlineStr">
        <is>
          <t>Offshore Wind</t>
        </is>
      </c>
      <c r="E1354" s="31">
        <f>LOOKUP(D1354,$U$2:$V$15,$V$2:$V$15)</f>
        <v/>
      </c>
      <c r="F1354" s="31">
        <f>F628/SUMIFS(F$3:F$722,$B$3:$B$722,$B1354)*SUMIFS(Calculations!$E$3:$E$53,Calculations!$A$3:$A$53,$B1354)</f>
        <v/>
      </c>
      <c r="G1354" s="31">
        <f>G628/SUMIFS(G$3:G$722,$B$3:$B$722,$B1354)*SUMIFS(Calculations!$E$3:$E$53,Calculations!$A$3:$A$53,$B1354)</f>
        <v/>
      </c>
      <c r="H1354" s="31">
        <f>H628/SUMIFS(H$3:H$722,$B$3:$B$722,$B1354)*SUMIFS(Calculations!$E$3:$E$53,Calculations!$A$3:$A$53,$B1354)</f>
        <v/>
      </c>
      <c r="I1354" s="31">
        <f>I628/SUMIFS(I$3:I$722,$B$3:$B$722,$B1354)*SUMIFS(Calculations!$E$3:$E$53,Calculations!$A$3:$A$53,$B1354)</f>
        <v/>
      </c>
      <c r="J1354" s="31">
        <f>J628/SUMIFS(J$3:J$722,$B$3:$B$722,$B1354)*SUMIFS(Calculations!$E$3:$E$53,Calculations!$A$3:$A$53,$B1354)</f>
        <v/>
      </c>
      <c r="K1354" s="31">
        <f>K628/SUMIFS(K$3:K$722,$B$3:$B$722,$B1354)*SUMIFS(Calculations!$E$3:$E$53,Calculations!$A$3:$A$53,$B1354)</f>
        <v/>
      </c>
      <c r="L1354" s="31">
        <f>L628/SUMIFS(L$3:L$722,$B$3:$B$722,$B1354)*SUMIFS(Calculations!$E$3:$E$53,Calculations!$A$3:$A$53,$B1354)</f>
        <v/>
      </c>
      <c r="M1354" s="31">
        <f>M628/SUMIFS(M$3:M$722,$B$3:$B$722,$B1354)*SUMIFS(Calculations!$E$3:$E$53,Calculations!$A$3:$A$53,$B1354)</f>
        <v/>
      </c>
      <c r="N1354" s="31">
        <f>N628/SUMIFS(N$3:N$722,$B$3:$B$722,$B1354)*SUMIFS(Calculations!$E$3:$E$53,Calculations!$A$3:$A$53,$B1354)</f>
        <v/>
      </c>
      <c r="O1354" s="31">
        <f>O628/SUMIFS(O$3:O$722,$B$3:$B$722,$B1354)*SUMIFS(Calculations!$E$3:$E$53,Calculations!$A$3:$A$53,$B1354)</f>
        <v/>
      </c>
      <c r="P1354" s="31">
        <f>P628/SUMIFS(P$3:P$722,$B$3:$B$722,$B1354)*SUMIFS(Calculations!$E$3:$E$53,Calculations!$A$3:$A$53,$B1354)</f>
        <v/>
      </c>
      <c r="Q1354" s="31">
        <f>Q628/SUMIFS(Q$3:Q$722,$B$3:$B$722,$B1354)*SUMIFS(Calculations!$E$3:$E$53,Calculations!$A$3:$A$53,$B1354)</f>
        <v/>
      </c>
      <c r="R1354" s="31">
        <f>R628/SUMIFS(R$3:R$722,$B$3:$B$722,$B1354)*SUMIFS(Calculations!$E$3:$E$53,Calculations!$A$3:$A$53,$B1354)</f>
        <v/>
      </c>
    </row>
    <row r="1355" ht="15.75" customHeight="1">
      <c r="B1355" s="31" t="inlineStr">
        <is>
          <t>UT</t>
        </is>
      </c>
      <c r="C1355" s="31" t="inlineStr">
        <is>
          <t>Generation</t>
        </is>
      </c>
      <c r="D1355" s="31" t="inlineStr">
        <is>
          <t>Oil-Gas-Steam</t>
        </is>
      </c>
      <c r="E1355" s="31">
        <f>LOOKUP(D1355,$U$2:$V$15,$V$2:$V$15)</f>
        <v/>
      </c>
      <c r="F1355" s="31">
        <f>F629/SUMIFS(F$3:F$722,$B$3:$B$722,$B1355)*SUMIFS(Calculations!$E$3:$E$53,Calculations!$A$3:$A$53,$B1355)</f>
        <v/>
      </c>
      <c r="G1355" s="31">
        <f>G629/SUMIFS(G$3:G$722,$B$3:$B$722,$B1355)*SUMIFS(Calculations!$E$3:$E$53,Calculations!$A$3:$A$53,$B1355)</f>
        <v/>
      </c>
      <c r="H1355" s="31">
        <f>H629/SUMIFS(H$3:H$722,$B$3:$B$722,$B1355)*SUMIFS(Calculations!$E$3:$E$53,Calculations!$A$3:$A$53,$B1355)</f>
        <v/>
      </c>
      <c r="I1355" s="31">
        <f>I629/SUMIFS(I$3:I$722,$B$3:$B$722,$B1355)*SUMIFS(Calculations!$E$3:$E$53,Calculations!$A$3:$A$53,$B1355)</f>
        <v/>
      </c>
      <c r="J1355" s="31">
        <f>J629/SUMIFS(J$3:J$722,$B$3:$B$722,$B1355)*SUMIFS(Calculations!$E$3:$E$53,Calculations!$A$3:$A$53,$B1355)</f>
        <v/>
      </c>
      <c r="K1355" s="31">
        <f>K629/SUMIFS(K$3:K$722,$B$3:$B$722,$B1355)*SUMIFS(Calculations!$E$3:$E$53,Calculations!$A$3:$A$53,$B1355)</f>
        <v/>
      </c>
      <c r="L1355" s="31">
        <f>L629/SUMIFS(L$3:L$722,$B$3:$B$722,$B1355)*SUMIFS(Calculations!$E$3:$E$53,Calculations!$A$3:$A$53,$B1355)</f>
        <v/>
      </c>
      <c r="M1355" s="31">
        <f>M629/SUMIFS(M$3:M$722,$B$3:$B$722,$B1355)*SUMIFS(Calculations!$E$3:$E$53,Calculations!$A$3:$A$53,$B1355)</f>
        <v/>
      </c>
      <c r="N1355" s="31">
        <f>N629/SUMIFS(N$3:N$722,$B$3:$B$722,$B1355)*SUMIFS(Calculations!$E$3:$E$53,Calculations!$A$3:$A$53,$B1355)</f>
        <v/>
      </c>
      <c r="O1355" s="31">
        <f>O629/SUMIFS(O$3:O$722,$B$3:$B$722,$B1355)*SUMIFS(Calculations!$E$3:$E$53,Calculations!$A$3:$A$53,$B1355)</f>
        <v/>
      </c>
      <c r="P1355" s="31">
        <f>P629/SUMIFS(P$3:P$722,$B$3:$B$722,$B1355)*SUMIFS(Calculations!$E$3:$E$53,Calculations!$A$3:$A$53,$B1355)</f>
        <v/>
      </c>
      <c r="Q1355" s="31">
        <f>Q629/SUMIFS(Q$3:Q$722,$B$3:$B$722,$B1355)*SUMIFS(Calculations!$E$3:$E$53,Calculations!$A$3:$A$53,$B1355)</f>
        <v/>
      </c>
      <c r="R1355" s="31">
        <f>R629/SUMIFS(R$3:R$722,$B$3:$B$722,$B1355)*SUMIFS(Calculations!$E$3:$E$53,Calculations!$A$3:$A$53,$B1355)</f>
        <v/>
      </c>
    </row>
    <row r="1356" ht="15.75" customHeight="1">
      <c r="B1356" s="31" t="inlineStr">
        <is>
          <t>UT</t>
        </is>
      </c>
      <c r="C1356" s="31" t="inlineStr">
        <is>
          <t>Generation</t>
        </is>
      </c>
      <c r="D1356" s="31" t="inlineStr">
        <is>
          <t>Rooftop PV</t>
        </is>
      </c>
      <c r="E1356" s="31">
        <f>LOOKUP(D1356,$U$2:$V$15,$V$2:$V$15)</f>
        <v/>
      </c>
      <c r="F1356" s="31">
        <f>F630/SUMIFS(F$3:F$722,$B$3:$B$722,$B1356)*SUMIFS(Calculations!$E$3:$E$53,Calculations!$A$3:$A$53,$B1356)</f>
        <v/>
      </c>
      <c r="G1356" s="31">
        <f>G630/SUMIFS(G$3:G$722,$B$3:$B$722,$B1356)*SUMIFS(Calculations!$E$3:$E$53,Calculations!$A$3:$A$53,$B1356)</f>
        <v/>
      </c>
      <c r="H1356" s="31">
        <f>H630/SUMIFS(H$3:H$722,$B$3:$B$722,$B1356)*SUMIFS(Calculations!$E$3:$E$53,Calculations!$A$3:$A$53,$B1356)</f>
        <v/>
      </c>
      <c r="I1356" s="31">
        <f>I630/SUMIFS(I$3:I$722,$B$3:$B$722,$B1356)*SUMIFS(Calculations!$E$3:$E$53,Calculations!$A$3:$A$53,$B1356)</f>
        <v/>
      </c>
      <c r="J1356" s="31">
        <f>J630/SUMIFS(J$3:J$722,$B$3:$B$722,$B1356)*SUMIFS(Calculations!$E$3:$E$53,Calculations!$A$3:$A$53,$B1356)</f>
        <v/>
      </c>
      <c r="K1356" s="31">
        <f>K630/SUMIFS(K$3:K$722,$B$3:$B$722,$B1356)*SUMIFS(Calculations!$E$3:$E$53,Calculations!$A$3:$A$53,$B1356)</f>
        <v/>
      </c>
      <c r="L1356" s="31">
        <f>L630/SUMIFS(L$3:L$722,$B$3:$B$722,$B1356)*SUMIFS(Calculations!$E$3:$E$53,Calculations!$A$3:$A$53,$B1356)</f>
        <v/>
      </c>
      <c r="M1356" s="31">
        <f>M630/SUMIFS(M$3:M$722,$B$3:$B$722,$B1356)*SUMIFS(Calculations!$E$3:$E$53,Calculations!$A$3:$A$53,$B1356)</f>
        <v/>
      </c>
      <c r="N1356" s="31">
        <f>N630/SUMIFS(N$3:N$722,$B$3:$B$722,$B1356)*SUMIFS(Calculations!$E$3:$E$53,Calculations!$A$3:$A$53,$B1356)</f>
        <v/>
      </c>
      <c r="O1356" s="31">
        <f>O630/SUMIFS(O$3:O$722,$B$3:$B$722,$B1356)*SUMIFS(Calculations!$E$3:$E$53,Calculations!$A$3:$A$53,$B1356)</f>
        <v/>
      </c>
      <c r="P1356" s="31">
        <f>P630/SUMIFS(P$3:P$722,$B$3:$B$722,$B1356)*SUMIFS(Calculations!$E$3:$E$53,Calculations!$A$3:$A$53,$B1356)</f>
        <v/>
      </c>
      <c r="Q1356" s="31">
        <f>Q630/SUMIFS(Q$3:Q$722,$B$3:$B$722,$B1356)*SUMIFS(Calculations!$E$3:$E$53,Calculations!$A$3:$A$53,$B1356)</f>
        <v/>
      </c>
      <c r="R1356" s="31">
        <f>R630/SUMIFS(R$3:R$722,$B$3:$B$722,$B1356)*SUMIFS(Calculations!$E$3:$E$53,Calculations!$A$3:$A$53,$B1356)</f>
        <v/>
      </c>
    </row>
    <row r="1357" ht="15.75" customHeight="1">
      <c r="B1357" s="31" t="inlineStr">
        <is>
          <t>UT</t>
        </is>
      </c>
      <c r="C1357" s="31" t="inlineStr">
        <is>
          <t>Generation</t>
        </is>
      </c>
      <c r="D1357" s="31" t="inlineStr">
        <is>
          <t>Storage</t>
        </is>
      </c>
      <c r="E1357" s="31">
        <f>LOOKUP(D1357,$U$2:$V$15,$V$2:$V$15)</f>
        <v/>
      </c>
      <c r="F1357" s="31">
        <f>F631/SUMIFS(F$3:F$722,$B$3:$B$722,$B1357)*SUMIFS(Calculations!$E$3:$E$53,Calculations!$A$3:$A$53,$B1357)</f>
        <v/>
      </c>
      <c r="G1357" s="31">
        <f>G631/SUMIFS(G$3:G$722,$B$3:$B$722,$B1357)*SUMIFS(Calculations!$E$3:$E$53,Calculations!$A$3:$A$53,$B1357)</f>
        <v/>
      </c>
      <c r="H1357" s="31">
        <f>H631/SUMIFS(H$3:H$722,$B$3:$B$722,$B1357)*SUMIFS(Calculations!$E$3:$E$53,Calculations!$A$3:$A$53,$B1357)</f>
        <v/>
      </c>
      <c r="I1357" s="31">
        <f>I631/SUMIFS(I$3:I$722,$B$3:$B$722,$B1357)*SUMIFS(Calculations!$E$3:$E$53,Calculations!$A$3:$A$53,$B1357)</f>
        <v/>
      </c>
      <c r="J1357" s="31">
        <f>J631/SUMIFS(J$3:J$722,$B$3:$B$722,$B1357)*SUMIFS(Calculations!$E$3:$E$53,Calculations!$A$3:$A$53,$B1357)</f>
        <v/>
      </c>
      <c r="K1357" s="31">
        <f>K631/SUMIFS(K$3:K$722,$B$3:$B$722,$B1357)*SUMIFS(Calculations!$E$3:$E$53,Calculations!$A$3:$A$53,$B1357)</f>
        <v/>
      </c>
      <c r="L1357" s="31">
        <f>L631/SUMIFS(L$3:L$722,$B$3:$B$722,$B1357)*SUMIFS(Calculations!$E$3:$E$53,Calculations!$A$3:$A$53,$B1357)</f>
        <v/>
      </c>
      <c r="M1357" s="31">
        <f>M631/SUMIFS(M$3:M$722,$B$3:$B$722,$B1357)*SUMIFS(Calculations!$E$3:$E$53,Calculations!$A$3:$A$53,$B1357)</f>
        <v/>
      </c>
      <c r="N1357" s="31">
        <f>N631/SUMIFS(N$3:N$722,$B$3:$B$722,$B1357)*SUMIFS(Calculations!$E$3:$E$53,Calculations!$A$3:$A$53,$B1357)</f>
        <v/>
      </c>
      <c r="O1357" s="31">
        <f>O631/SUMIFS(O$3:O$722,$B$3:$B$722,$B1357)*SUMIFS(Calculations!$E$3:$E$53,Calculations!$A$3:$A$53,$B1357)</f>
        <v/>
      </c>
      <c r="P1357" s="31">
        <f>P631/SUMIFS(P$3:P$722,$B$3:$B$722,$B1357)*SUMIFS(Calculations!$E$3:$E$53,Calculations!$A$3:$A$53,$B1357)</f>
        <v/>
      </c>
      <c r="Q1357" s="31">
        <f>Q631/SUMIFS(Q$3:Q$722,$B$3:$B$722,$B1357)*SUMIFS(Calculations!$E$3:$E$53,Calculations!$A$3:$A$53,$B1357)</f>
        <v/>
      </c>
      <c r="R1357" s="31">
        <f>R631/SUMIFS(R$3:R$722,$B$3:$B$722,$B1357)*SUMIFS(Calculations!$E$3:$E$53,Calculations!$A$3:$A$53,$B1357)</f>
        <v/>
      </c>
    </row>
    <row r="1358" ht="15.75" customHeight="1">
      <c r="B1358" s="31" t="inlineStr">
        <is>
          <t>UT</t>
        </is>
      </c>
      <c r="C1358" s="31" t="inlineStr">
        <is>
          <t>Generation</t>
        </is>
      </c>
      <c r="D1358" s="31" t="inlineStr">
        <is>
          <t>Utility PV</t>
        </is>
      </c>
      <c r="E1358" s="31">
        <f>LOOKUP(D1358,$U$2:$V$15,$V$2:$V$15)</f>
        <v/>
      </c>
      <c r="F1358" s="31">
        <f>F632/SUMIFS(F$3:F$722,$B$3:$B$722,$B1358)*SUMIFS(Calculations!$E$3:$E$53,Calculations!$A$3:$A$53,$B1358)</f>
        <v/>
      </c>
      <c r="G1358" s="31">
        <f>G632/SUMIFS(G$3:G$722,$B$3:$B$722,$B1358)*SUMIFS(Calculations!$E$3:$E$53,Calculations!$A$3:$A$53,$B1358)</f>
        <v/>
      </c>
      <c r="H1358" s="31">
        <f>H632/SUMIFS(H$3:H$722,$B$3:$B$722,$B1358)*SUMIFS(Calculations!$E$3:$E$53,Calculations!$A$3:$A$53,$B1358)</f>
        <v/>
      </c>
      <c r="I1358" s="31">
        <f>I632/SUMIFS(I$3:I$722,$B$3:$B$722,$B1358)*SUMIFS(Calculations!$E$3:$E$53,Calculations!$A$3:$A$53,$B1358)</f>
        <v/>
      </c>
      <c r="J1358" s="31">
        <f>J632/SUMIFS(J$3:J$722,$B$3:$B$722,$B1358)*SUMIFS(Calculations!$E$3:$E$53,Calculations!$A$3:$A$53,$B1358)</f>
        <v/>
      </c>
      <c r="K1358" s="31">
        <f>K632/SUMIFS(K$3:K$722,$B$3:$B$722,$B1358)*SUMIFS(Calculations!$E$3:$E$53,Calculations!$A$3:$A$53,$B1358)</f>
        <v/>
      </c>
      <c r="L1358" s="31">
        <f>L632/SUMIFS(L$3:L$722,$B$3:$B$722,$B1358)*SUMIFS(Calculations!$E$3:$E$53,Calculations!$A$3:$A$53,$B1358)</f>
        <v/>
      </c>
      <c r="M1358" s="31">
        <f>M632/SUMIFS(M$3:M$722,$B$3:$B$722,$B1358)*SUMIFS(Calculations!$E$3:$E$53,Calculations!$A$3:$A$53,$B1358)</f>
        <v/>
      </c>
      <c r="N1358" s="31">
        <f>N632/SUMIFS(N$3:N$722,$B$3:$B$722,$B1358)*SUMIFS(Calculations!$E$3:$E$53,Calculations!$A$3:$A$53,$B1358)</f>
        <v/>
      </c>
      <c r="O1358" s="31">
        <f>O632/SUMIFS(O$3:O$722,$B$3:$B$722,$B1358)*SUMIFS(Calculations!$E$3:$E$53,Calculations!$A$3:$A$53,$B1358)</f>
        <v/>
      </c>
      <c r="P1358" s="31">
        <f>P632/SUMIFS(P$3:P$722,$B$3:$B$722,$B1358)*SUMIFS(Calculations!$E$3:$E$53,Calculations!$A$3:$A$53,$B1358)</f>
        <v/>
      </c>
      <c r="Q1358" s="31">
        <f>Q632/SUMIFS(Q$3:Q$722,$B$3:$B$722,$B1358)*SUMIFS(Calculations!$E$3:$E$53,Calculations!$A$3:$A$53,$B1358)</f>
        <v/>
      </c>
      <c r="R1358" s="31">
        <f>R632/SUMIFS(R$3:R$722,$B$3:$B$722,$B1358)*SUMIFS(Calculations!$E$3:$E$53,Calculations!$A$3:$A$53,$B1358)</f>
        <v/>
      </c>
    </row>
    <row r="1359" ht="15.75" customHeight="1">
      <c r="B1359" s="31" t="inlineStr">
        <is>
          <t>VA</t>
        </is>
      </c>
      <c r="C1359" s="31" t="inlineStr">
        <is>
          <t>Generation</t>
        </is>
      </c>
      <c r="D1359" s="31" t="inlineStr">
        <is>
          <t>Biopower</t>
        </is>
      </c>
      <c r="E1359" s="31">
        <f>LOOKUP(D1359,$U$2:$V$15,$V$2:$V$15)</f>
        <v/>
      </c>
      <c r="F1359" s="31">
        <f>F633/SUMIFS(F$3:F$722,$B$3:$B$722,$B1359)*SUMIFS(Calculations!$E$3:$E$53,Calculations!$A$3:$A$53,$B1359)</f>
        <v/>
      </c>
      <c r="G1359" s="31">
        <f>G633/SUMIFS(G$3:G$722,$B$3:$B$722,$B1359)*SUMIFS(Calculations!$E$3:$E$53,Calculations!$A$3:$A$53,$B1359)</f>
        <v/>
      </c>
      <c r="H1359" s="31">
        <f>H633/SUMIFS(H$3:H$722,$B$3:$B$722,$B1359)*SUMIFS(Calculations!$E$3:$E$53,Calculations!$A$3:$A$53,$B1359)</f>
        <v/>
      </c>
      <c r="I1359" s="31">
        <f>I633/SUMIFS(I$3:I$722,$B$3:$B$722,$B1359)*SUMIFS(Calculations!$E$3:$E$53,Calculations!$A$3:$A$53,$B1359)</f>
        <v/>
      </c>
      <c r="J1359" s="31">
        <f>J633/SUMIFS(J$3:J$722,$B$3:$B$722,$B1359)*SUMIFS(Calculations!$E$3:$E$53,Calculations!$A$3:$A$53,$B1359)</f>
        <v/>
      </c>
      <c r="K1359" s="31">
        <f>K633/SUMIFS(K$3:K$722,$B$3:$B$722,$B1359)*SUMIFS(Calculations!$E$3:$E$53,Calculations!$A$3:$A$53,$B1359)</f>
        <v/>
      </c>
      <c r="L1359" s="31">
        <f>L633/SUMIFS(L$3:L$722,$B$3:$B$722,$B1359)*SUMIFS(Calculations!$E$3:$E$53,Calculations!$A$3:$A$53,$B1359)</f>
        <v/>
      </c>
      <c r="M1359" s="31">
        <f>M633/SUMIFS(M$3:M$722,$B$3:$B$722,$B1359)*SUMIFS(Calculations!$E$3:$E$53,Calculations!$A$3:$A$53,$B1359)</f>
        <v/>
      </c>
      <c r="N1359" s="31">
        <f>N633/SUMIFS(N$3:N$722,$B$3:$B$722,$B1359)*SUMIFS(Calculations!$E$3:$E$53,Calculations!$A$3:$A$53,$B1359)</f>
        <v/>
      </c>
      <c r="O1359" s="31">
        <f>O633/SUMIFS(O$3:O$722,$B$3:$B$722,$B1359)*SUMIFS(Calculations!$E$3:$E$53,Calculations!$A$3:$A$53,$B1359)</f>
        <v/>
      </c>
      <c r="P1359" s="31">
        <f>P633/SUMIFS(P$3:P$722,$B$3:$B$722,$B1359)*SUMIFS(Calculations!$E$3:$E$53,Calculations!$A$3:$A$53,$B1359)</f>
        <v/>
      </c>
      <c r="Q1359" s="31">
        <f>Q633/SUMIFS(Q$3:Q$722,$B$3:$B$722,$B1359)*SUMIFS(Calculations!$E$3:$E$53,Calculations!$A$3:$A$53,$B1359)</f>
        <v/>
      </c>
      <c r="R1359" s="31">
        <f>R633/SUMIFS(R$3:R$722,$B$3:$B$722,$B1359)*SUMIFS(Calculations!$E$3:$E$53,Calculations!$A$3:$A$53,$B1359)</f>
        <v/>
      </c>
    </row>
    <row r="1360" ht="15.75" customHeight="1">
      <c r="B1360" s="31" t="inlineStr">
        <is>
          <t>VA</t>
        </is>
      </c>
      <c r="C1360" s="31" t="inlineStr">
        <is>
          <t>Generation</t>
        </is>
      </c>
      <c r="D1360" s="31" t="inlineStr">
        <is>
          <t>Coal</t>
        </is>
      </c>
      <c r="E1360" s="31">
        <f>LOOKUP(D1360,$U$2:$V$15,$V$2:$V$15)</f>
        <v/>
      </c>
      <c r="F1360" s="31">
        <f>F634/SUMIFS(F$3:F$722,$B$3:$B$722,$B1360)*SUMIFS(Calculations!$E$3:$E$53,Calculations!$A$3:$A$53,$B1360)</f>
        <v/>
      </c>
      <c r="G1360" s="31">
        <f>G634/SUMIFS(G$3:G$722,$B$3:$B$722,$B1360)*SUMIFS(Calculations!$E$3:$E$53,Calculations!$A$3:$A$53,$B1360)</f>
        <v/>
      </c>
      <c r="H1360" s="31">
        <f>H634/SUMIFS(H$3:H$722,$B$3:$B$722,$B1360)*SUMIFS(Calculations!$E$3:$E$53,Calculations!$A$3:$A$53,$B1360)</f>
        <v/>
      </c>
      <c r="I1360" s="31">
        <f>I634/SUMIFS(I$3:I$722,$B$3:$B$722,$B1360)*SUMIFS(Calculations!$E$3:$E$53,Calculations!$A$3:$A$53,$B1360)</f>
        <v/>
      </c>
      <c r="J1360" s="31">
        <f>J634/SUMIFS(J$3:J$722,$B$3:$B$722,$B1360)*SUMIFS(Calculations!$E$3:$E$53,Calculations!$A$3:$A$53,$B1360)</f>
        <v/>
      </c>
      <c r="K1360" s="31">
        <f>K634/SUMIFS(K$3:K$722,$B$3:$B$722,$B1360)*SUMIFS(Calculations!$E$3:$E$53,Calculations!$A$3:$A$53,$B1360)</f>
        <v/>
      </c>
      <c r="L1360" s="31">
        <f>L634/SUMIFS(L$3:L$722,$B$3:$B$722,$B1360)*SUMIFS(Calculations!$E$3:$E$53,Calculations!$A$3:$A$53,$B1360)</f>
        <v/>
      </c>
      <c r="M1360" s="31">
        <f>M634/SUMIFS(M$3:M$722,$B$3:$B$722,$B1360)*SUMIFS(Calculations!$E$3:$E$53,Calculations!$A$3:$A$53,$B1360)</f>
        <v/>
      </c>
      <c r="N1360" s="31">
        <f>N634/SUMIFS(N$3:N$722,$B$3:$B$722,$B1360)*SUMIFS(Calculations!$E$3:$E$53,Calculations!$A$3:$A$53,$B1360)</f>
        <v/>
      </c>
      <c r="O1360" s="31">
        <f>O634/SUMIFS(O$3:O$722,$B$3:$B$722,$B1360)*SUMIFS(Calculations!$E$3:$E$53,Calculations!$A$3:$A$53,$B1360)</f>
        <v/>
      </c>
      <c r="P1360" s="31">
        <f>P634/SUMIFS(P$3:P$722,$B$3:$B$722,$B1360)*SUMIFS(Calculations!$E$3:$E$53,Calculations!$A$3:$A$53,$B1360)</f>
        <v/>
      </c>
      <c r="Q1360" s="31">
        <f>Q634/SUMIFS(Q$3:Q$722,$B$3:$B$722,$B1360)*SUMIFS(Calculations!$E$3:$E$53,Calculations!$A$3:$A$53,$B1360)</f>
        <v/>
      </c>
      <c r="R1360" s="31">
        <f>R634/SUMIFS(R$3:R$722,$B$3:$B$722,$B1360)*SUMIFS(Calculations!$E$3:$E$53,Calculations!$A$3:$A$53,$B1360)</f>
        <v/>
      </c>
    </row>
    <row r="1361" ht="15.75" customHeight="1">
      <c r="B1361" s="31" t="inlineStr">
        <is>
          <t>VA</t>
        </is>
      </c>
      <c r="C1361" s="31" t="inlineStr">
        <is>
          <t>Generation</t>
        </is>
      </c>
      <c r="D1361" s="31" t="inlineStr">
        <is>
          <t>CSP</t>
        </is>
      </c>
      <c r="E1361" s="31">
        <f>LOOKUP(D1361,$U$2:$V$15,$V$2:$V$15)</f>
        <v/>
      </c>
      <c r="F1361" s="31">
        <f>F635/SUMIFS(F$3:F$722,$B$3:$B$722,$B1361)*SUMIFS(Calculations!$E$3:$E$53,Calculations!$A$3:$A$53,$B1361)</f>
        <v/>
      </c>
      <c r="G1361" s="31">
        <f>G635/SUMIFS(G$3:G$722,$B$3:$B$722,$B1361)*SUMIFS(Calculations!$E$3:$E$53,Calculations!$A$3:$A$53,$B1361)</f>
        <v/>
      </c>
      <c r="H1361" s="31">
        <f>H635/SUMIFS(H$3:H$722,$B$3:$B$722,$B1361)*SUMIFS(Calculations!$E$3:$E$53,Calculations!$A$3:$A$53,$B1361)</f>
        <v/>
      </c>
      <c r="I1361" s="31">
        <f>I635/SUMIFS(I$3:I$722,$B$3:$B$722,$B1361)*SUMIFS(Calculations!$E$3:$E$53,Calculations!$A$3:$A$53,$B1361)</f>
        <v/>
      </c>
      <c r="J1361" s="31">
        <f>J635/SUMIFS(J$3:J$722,$B$3:$B$722,$B1361)*SUMIFS(Calculations!$E$3:$E$53,Calculations!$A$3:$A$53,$B1361)</f>
        <v/>
      </c>
      <c r="K1361" s="31">
        <f>K635/SUMIFS(K$3:K$722,$B$3:$B$722,$B1361)*SUMIFS(Calculations!$E$3:$E$53,Calculations!$A$3:$A$53,$B1361)</f>
        <v/>
      </c>
      <c r="L1361" s="31">
        <f>L635/SUMIFS(L$3:L$722,$B$3:$B$722,$B1361)*SUMIFS(Calculations!$E$3:$E$53,Calculations!$A$3:$A$53,$B1361)</f>
        <v/>
      </c>
      <c r="M1361" s="31">
        <f>M635/SUMIFS(M$3:M$722,$B$3:$B$722,$B1361)*SUMIFS(Calculations!$E$3:$E$53,Calculations!$A$3:$A$53,$B1361)</f>
        <v/>
      </c>
      <c r="N1361" s="31">
        <f>N635/SUMIFS(N$3:N$722,$B$3:$B$722,$B1361)*SUMIFS(Calculations!$E$3:$E$53,Calculations!$A$3:$A$53,$B1361)</f>
        <v/>
      </c>
      <c r="O1361" s="31">
        <f>O635/SUMIFS(O$3:O$722,$B$3:$B$722,$B1361)*SUMIFS(Calculations!$E$3:$E$53,Calculations!$A$3:$A$53,$B1361)</f>
        <v/>
      </c>
      <c r="P1361" s="31">
        <f>P635/SUMIFS(P$3:P$722,$B$3:$B$722,$B1361)*SUMIFS(Calculations!$E$3:$E$53,Calculations!$A$3:$A$53,$B1361)</f>
        <v/>
      </c>
      <c r="Q1361" s="31">
        <f>Q635/SUMIFS(Q$3:Q$722,$B$3:$B$722,$B1361)*SUMIFS(Calculations!$E$3:$E$53,Calculations!$A$3:$A$53,$B1361)</f>
        <v/>
      </c>
      <c r="R1361" s="31">
        <f>R635/SUMIFS(R$3:R$722,$B$3:$B$722,$B1361)*SUMIFS(Calculations!$E$3:$E$53,Calculations!$A$3:$A$53,$B1361)</f>
        <v/>
      </c>
    </row>
    <row r="1362" ht="15.75" customHeight="1">
      <c r="B1362" s="31" t="inlineStr">
        <is>
          <t>VA</t>
        </is>
      </c>
      <c r="C1362" s="31" t="inlineStr">
        <is>
          <t>Generation</t>
        </is>
      </c>
      <c r="D1362" s="31" t="inlineStr">
        <is>
          <t>Geothermal</t>
        </is>
      </c>
      <c r="E1362" s="31">
        <f>LOOKUP(D1362,$U$2:$V$15,$V$2:$V$15)</f>
        <v/>
      </c>
      <c r="F1362" s="31">
        <f>F636/SUMIFS(F$3:F$722,$B$3:$B$722,$B1362)*SUMIFS(Calculations!$E$3:$E$53,Calculations!$A$3:$A$53,$B1362)</f>
        <v/>
      </c>
      <c r="G1362" s="31">
        <f>G636/SUMIFS(G$3:G$722,$B$3:$B$722,$B1362)*SUMIFS(Calculations!$E$3:$E$53,Calculations!$A$3:$A$53,$B1362)</f>
        <v/>
      </c>
      <c r="H1362" s="31">
        <f>H636/SUMIFS(H$3:H$722,$B$3:$B$722,$B1362)*SUMIFS(Calculations!$E$3:$E$53,Calculations!$A$3:$A$53,$B1362)</f>
        <v/>
      </c>
      <c r="I1362" s="31">
        <f>I636/SUMIFS(I$3:I$722,$B$3:$B$722,$B1362)*SUMIFS(Calculations!$E$3:$E$53,Calculations!$A$3:$A$53,$B1362)</f>
        <v/>
      </c>
      <c r="J1362" s="31">
        <f>J636/SUMIFS(J$3:J$722,$B$3:$B$722,$B1362)*SUMIFS(Calculations!$E$3:$E$53,Calculations!$A$3:$A$53,$B1362)</f>
        <v/>
      </c>
      <c r="K1362" s="31">
        <f>K636/SUMIFS(K$3:K$722,$B$3:$B$722,$B1362)*SUMIFS(Calculations!$E$3:$E$53,Calculations!$A$3:$A$53,$B1362)</f>
        <v/>
      </c>
      <c r="L1362" s="31">
        <f>L636/SUMIFS(L$3:L$722,$B$3:$B$722,$B1362)*SUMIFS(Calculations!$E$3:$E$53,Calculations!$A$3:$A$53,$B1362)</f>
        <v/>
      </c>
      <c r="M1362" s="31">
        <f>M636/SUMIFS(M$3:M$722,$B$3:$B$722,$B1362)*SUMIFS(Calculations!$E$3:$E$53,Calculations!$A$3:$A$53,$B1362)</f>
        <v/>
      </c>
      <c r="N1362" s="31">
        <f>N636/SUMIFS(N$3:N$722,$B$3:$B$722,$B1362)*SUMIFS(Calculations!$E$3:$E$53,Calculations!$A$3:$A$53,$B1362)</f>
        <v/>
      </c>
      <c r="O1362" s="31">
        <f>O636/SUMIFS(O$3:O$722,$B$3:$B$722,$B1362)*SUMIFS(Calculations!$E$3:$E$53,Calculations!$A$3:$A$53,$B1362)</f>
        <v/>
      </c>
      <c r="P1362" s="31">
        <f>P636/SUMIFS(P$3:P$722,$B$3:$B$722,$B1362)*SUMIFS(Calculations!$E$3:$E$53,Calculations!$A$3:$A$53,$B1362)</f>
        <v/>
      </c>
      <c r="Q1362" s="31">
        <f>Q636/SUMIFS(Q$3:Q$722,$B$3:$B$722,$B1362)*SUMIFS(Calculations!$E$3:$E$53,Calculations!$A$3:$A$53,$B1362)</f>
        <v/>
      </c>
      <c r="R1362" s="31">
        <f>R636/SUMIFS(R$3:R$722,$B$3:$B$722,$B1362)*SUMIFS(Calculations!$E$3:$E$53,Calculations!$A$3:$A$53,$B1362)</f>
        <v/>
      </c>
    </row>
    <row r="1363" ht="15.75" customHeight="1">
      <c r="B1363" s="31" t="inlineStr">
        <is>
          <t>VA</t>
        </is>
      </c>
      <c r="C1363" s="31" t="inlineStr">
        <is>
          <t>Generation</t>
        </is>
      </c>
      <c r="D1363" s="31" t="inlineStr">
        <is>
          <t>Hydro</t>
        </is>
      </c>
      <c r="E1363" s="31">
        <f>LOOKUP(D1363,$U$2:$V$15,$V$2:$V$15)</f>
        <v/>
      </c>
      <c r="F1363" s="31">
        <f>F637/SUMIFS(F$3:F$722,$B$3:$B$722,$B1363)*SUMIFS(Calculations!$E$3:$E$53,Calculations!$A$3:$A$53,$B1363)</f>
        <v/>
      </c>
      <c r="G1363" s="31">
        <f>G637/SUMIFS(G$3:G$722,$B$3:$B$722,$B1363)*SUMIFS(Calculations!$E$3:$E$53,Calculations!$A$3:$A$53,$B1363)</f>
        <v/>
      </c>
      <c r="H1363" s="31">
        <f>H637/SUMIFS(H$3:H$722,$B$3:$B$722,$B1363)*SUMIFS(Calculations!$E$3:$E$53,Calculations!$A$3:$A$53,$B1363)</f>
        <v/>
      </c>
      <c r="I1363" s="31">
        <f>I637/SUMIFS(I$3:I$722,$B$3:$B$722,$B1363)*SUMIFS(Calculations!$E$3:$E$53,Calculations!$A$3:$A$53,$B1363)</f>
        <v/>
      </c>
      <c r="J1363" s="31">
        <f>J637/SUMIFS(J$3:J$722,$B$3:$B$722,$B1363)*SUMIFS(Calculations!$E$3:$E$53,Calculations!$A$3:$A$53,$B1363)</f>
        <v/>
      </c>
      <c r="K1363" s="31">
        <f>K637/SUMIFS(K$3:K$722,$B$3:$B$722,$B1363)*SUMIFS(Calculations!$E$3:$E$53,Calculations!$A$3:$A$53,$B1363)</f>
        <v/>
      </c>
      <c r="L1363" s="31">
        <f>L637/SUMIFS(L$3:L$722,$B$3:$B$722,$B1363)*SUMIFS(Calculations!$E$3:$E$53,Calculations!$A$3:$A$53,$B1363)</f>
        <v/>
      </c>
      <c r="M1363" s="31">
        <f>M637/SUMIFS(M$3:M$722,$B$3:$B$722,$B1363)*SUMIFS(Calculations!$E$3:$E$53,Calculations!$A$3:$A$53,$B1363)</f>
        <v/>
      </c>
      <c r="N1363" s="31">
        <f>N637/SUMIFS(N$3:N$722,$B$3:$B$722,$B1363)*SUMIFS(Calculations!$E$3:$E$53,Calculations!$A$3:$A$53,$B1363)</f>
        <v/>
      </c>
      <c r="O1363" s="31">
        <f>O637/SUMIFS(O$3:O$722,$B$3:$B$722,$B1363)*SUMIFS(Calculations!$E$3:$E$53,Calculations!$A$3:$A$53,$B1363)</f>
        <v/>
      </c>
      <c r="P1363" s="31">
        <f>P637/SUMIFS(P$3:P$722,$B$3:$B$722,$B1363)*SUMIFS(Calculations!$E$3:$E$53,Calculations!$A$3:$A$53,$B1363)</f>
        <v/>
      </c>
      <c r="Q1363" s="31">
        <f>Q637/SUMIFS(Q$3:Q$722,$B$3:$B$722,$B1363)*SUMIFS(Calculations!$E$3:$E$53,Calculations!$A$3:$A$53,$B1363)</f>
        <v/>
      </c>
      <c r="R1363" s="31">
        <f>R637/SUMIFS(R$3:R$722,$B$3:$B$722,$B1363)*SUMIFS(Calculations!$E$3:$E$53,Calculations!$A$3:$A$53,$B1363)</f>
        <v/>
      </c>
    </row>
    <row r="1364" ht="15.75" customHeight="1">
      <c r="B1364" s="31" t="inlineStr">
        <is>
          <t>VA</t>
        </is>
      </c>
      <c r="C1364" s="31" t="inlineStr">
        <is>
          <t>Generation</t>
        </is>
      </c>
      <c r="D1364" s="31" t="inlineStr">
        <is>
          <t>Imports</t>
        </is>
      </c>
      <c r="E1364" s="31">
        <f>LOOKUP(D1364,$U$2:$V$15,$V$2:$V$15)</f>
        <v/>
      </c>
      <c r="F1364" s="31">
        <f>F638/SUMIFS(F$3:F$722,$B$3:$B$722,$B1364)*SUMIFS(Calculations!$E$3:$E$53,Calculations!$A$3:$A$53,$B1364)</f>
        <v/>
      </c>
      <c r="G1364" s="31">
        <f>G638/SUMIFS(G$3:G$722,$B$3:$B$722,$B1364)*SUMIFS(Calculations!$E$3:$E$53,Calculations!$A$3:$A$53,$B1364)</f>
        <v/>
      </c>
      <c r="H1364" s="31">
        <f>H638/SUMIFS(H$3:H$722,$B$3:$B$722,$B1364)*SUMIFS(Calculations!$E$3:$E$53,Calculations!$A$3:$A$53,$B1364)</f>
        <v/>
      </c>
      <c r="I1364" s="31">
        <f>I638/SUMIFS(I$3:I$722,$B$3:$B$722,$B1364)*SUMIFS(Calculations!$E$3:$E$53,Calculations!$A$3:$A$53,$B1364)</f>
        <v/>
      </c>
      <c r="J1364" s="31">
        <f>J638/SUMIFS(J$3:J$722,$B$3:$B$722,$B1364)*SUMIFS(Calculations!$E$3:$E$53,Calculations!$A$3:$A$53,$B1364)</f>
        <v/>
      </c>
      <c r="K1364" s="31">
        <f>K638/SUMIFS(K$3:K$722,$B$3:$B$722,$B1364)*SUMIFS(Calculations!$E$3:$E$53,Calculations!$A$3:$A$53,$B1364)</f>
        <v/>
      </c>
      <c r="L1364" s="31">
        <f>L638/SUMIFS(L$3:L$722,$B$3:$B$722,$B1364)*SUMIFS(Calculations!$E$3:$E$53,Calculations!$A$3:$A$53,$B1364)</f>
        <v/>
      </c>
      <c r="M1364" s="31">
        <f>M638/SUMIFS(M$3:M$722,$B$3:$B$722,$B1364)*SUMIFS(Calculations!$E$3:$E$53,Calculations!$A$3:$A$53,$B1364)</f>
        <v/>
      </c>
      <c r="N1364" s="31">
        <f>N638/SUMIFS(N$3:N$722,$B$3:$B$722,$B1364)*SUMIFS(Calculations!$E$3:$E$53,Calculations!$A$3:$A$53,$B1364)</f>
        <v/>
      </c>
      <c r="O1364" s="31">
        <f>O638/SUMIFS(O$3:O$722,$B$3:$B$722,$B1364)*SUMIFS(Calculations!$E$3:$E$53,Calculations!$A$3:$A$53,$B1364)</f>
        <v/>
      </c>
      <c r="P1364" s="31">
        <f>P638/SUMIFS(P$3:P$722,$B$3:$B$722,$B1364)*SUMIFS(Calculations!$E$3:$E$53,Calculations!$A$3:$A$53,$B1364)</f>
        <v/>
      </c>
      <c r="Q1364" s="31">
        <f>Q638/SUMIFS(Q$3:Q$722,$B$3:$B$722,$B1364)*SUMIFS(Calculations!$E$3:$E$53,Calculations!$A$3:$A$53,$B1364)</f>
        <v/>
      </c>
      <c r="R1364" s="31">
        <f>R638/SUMIFS(R$3:R$722,$B$3:$B$722,$B1364)*SUMIFS(Calculations!$E$3:$E$53,Calculations!$A$3:$A$53,$B1364)</f>
        <v/>
      </c>
    </row>
    <row r="1365" ht="15.75" customHeight="1">
      <c r="B1365" s="31" t="inlineStr">
        <is>
          <t>VA</t>
        </is>
      </c>
      <c r="C1365" s="31" t="inlineStr">
        <is>
          <t>Generation</t>
        </is>
      </c>
      <c r="D1365" s="31" t="inlineStr">
        <is>
          <t>Land-based Wind</t>
        </is>
      </c>
      <c r="E1365" s="31">
        <f>LOOKUP(D1365,$U$2:$V$15,$V$2:$V$15)</f>
        <v/>
      </c>
      <c r="F1365" s="31">
        <f>F639/SUMIFS(F$3:F$722,$B$3:$B$722,$B1365)*SUMIFS(Calculations!$E$3:$E$53,Calculations!$A$3:$A$53,$B1365)</f>
        <v/>
      </c>
      <c r="G1365" s="31">
        <f>G639/SUMIFS(G$3:G$722,$B$3:$B$722,$B1365)*SUMIFS(Calculations!$E$3:$E$53,Calculations!$A$3:$A$53,$B1365)</f>
        <v/>
      </c>
      <c r="H1365" s="31">
        <f>H639/SUMIFS(H$3:H$722,$B$3:$B$722,$B1365)*SUMIFS(Calculations!$E$3:$E$53,Calculations!$A$3:$A$53,$B1365)</f>
        <v/>
      </c>
      <c r="I1365" s="31">
        <f>I639/SUMIFS(I$3:I$722,$B$3:$B$722,$B1365)*SUMIFS(Calculations!$E$3:$E$53,Calculations!$A$3:$A$53,$B1365)</f>
        <v/>
      </c>
      <c r="J1365" s="31">
        <f>J639/SUMIFS(J$3:J$722,$B$3:$B$722,$B1365)*SUMIFS(Calculations!$E$3:$E$53,Calculations!$A$3:$A$53,$B1365)</f>
        <v/>
      </c>
      <c r="K1365" s="31">
        <f>K639/SUMIFS(K$3:K$722,$B$3:$B$722,$B1365)*SUMIFS(Calculations!$E$3:$E$53,Calculations!$A$3:$A$53,$B1365)</f>
        <v/>
      </c>
      <c r="L1365" s="31">
        <f>L639/SUMIFS(L$3:L$722,$B$3:$B$722,$B1365)*SUMIFS(Calculations!$E$3:$E$53,Calculations!$A$3:$A$53,$B1365)</f>
        <v/>
      </c>
      <c r="M1365" s="31">
        <f>M639/SUMIFS(M$3:M$722,$B$3:$B$722,$B1365)*SUMIFS(Calculations!$E$3:$E$53,Calculations!$A$3:$A$53,$B1365)</f>
        <v/>
      </c>
      <c r="N1365" s="31">
        <f>N639/SUMIFS(N$3:N$722,$B$3:$B$722,$B1365)*SUMIFS(Calculations!$E$3:$E$53,Calculations!$A$3:$A$53,$B1365)</f>
        <v/>
      </c>
      <c r="O1365" s="31">
        <f>O639/SUMIFS(O$3:O$722,$B$3:$B$722,$B1365)*SUMIFS(Calculations!$E$3:$E$53,Calculations!$A$3:$A$53,$B1365)</f>
        <v/>
      </c>
      <c r="P1365" s="31">
        <f>P639/SUMIFS(P$3:P$722,$B$3:$B$722,$B1365)*SUMIFS(Calculations!$E$3:$E$53,Calculations!$A$3:$A$53,$B1365)</f>
        <v/>
      </c>
      <c r="Q1365" s="31">
        <f>Q639/SUMIFS(Q$3:Q$722,$B$3:$B$722,$B1365)*SUMIFS(Calculations!$E$3:$E$53,Calculations!$A$3:$A$53,$B1365)</f>
        <v/>
      </c>
      <c r="R1365" s="31">
        <f>R639/SUMIFS(R$3:R$722,$B$3:$B$722,$B1365)*SUMIFS(Calculations!$E$3:$E$53,Calculations!$A$3:$A$53,$B1365)</f>
        <v/>
      </c>
    </row>
    <row r="1366" ht="15.75" customHeight="1">
      <c r="B1366" s="31" t="inlineStr">
        <is>
          <t>VA</t>
        </is>
      </c>
      <c r="C1366" s="31" t="inlineStr">
        <is>
          <t>Generation</t>
        </is>
      </c>
      <c r="D1366" s="31" t="inlineStr">
        <is>
          <t>NG-CC</t>
        </is>
      </c>
      <c r="E1366" s="31">
        <f>LOOKUP(D1366,$U$2:$V$15,$V$2:$V$15)</f>
        <v/>
      </c>
      <c r="F1366" s="31">
        <f>F640/SUMIFS(F$3:F$722,$B$3:$B$722,$B1366)*SUMIFS(Calculations!$E$3:$E$53,Calculations!$A$3:$A$53,$B1366)</f>
        <v/>
      </c>
      <c r="G1366" s="31">
        <f>G640/SUMIFS(G$3:G$722,$B$3:$B$722,$B1366)*SUMIFS(Calculations!$E$3:$E$53,Calculations!$A$3:$A$53,$B1366)</f>
        <v/>
      </c>
      <c r="H1366" s="31">
        <f>H640/SUMIFS(H$3:H$722,$B$3:$B$722,$B1366)*SUMIFS(Calculations!$E$3:$E$53,Calculations!$A$3:$A$53,$B1366)</f>
        <v/>
      </c>
      <c r="I1366" s="31">
        <f>I640/SUMIFS(I$3:I$722,$B$3:$B$722,$B1366)*SUMIFS(Calculations!$E$3:$E$53,Calculations!$A$3:$A$53,$B1366)</f>
        <v/>
      </c>
      <c r="J1366" s="31">
        <f>J640/SUMIFS(J$3:J$722,$B$3:$B$722,$B1366)*SUMIFS(Calculations!$E$3:$E$53,Calculations!$A$3:$A$53,$B1366)</f>
        <v/>
      </c>
      <c r="K1366" s="31">
        <f>K640/SUMIFS(K$3:K$722,$B$3:$B$722,$B1366)*SUMIFS(Calculations!$E$3:$E$53,Calculations!$A$3:$A$53,$B1366)</f>
        <v/>
      </c>
      <c r="L1366" s="31">
        <f>L640/SUMIFS(L$3:L$722,$B$3:$B$722,$B1366)*SUMIFS(Calculations!$E$3:$E$53,Calculations!$A$3:$A$53,$B1366)</f>
        <v/>
      </c>
      <c r="M1366" s="31">
        <f>M640/SUMIFS(M$3:M$722,$B$3:$B$722,$B1366)*SUMIFS(Calculations!$E$3:$E$53,Calculations!$A$3:$A$53,$B1366)</f>
        <v/>
      </c>
      <c r="N1366" s="31">
        <f>N640/SUMIFS(N$3:N$722,$B$3:$B$722,$B1366)*SUMIFS(Calculations!$E$3:$E$53,Calculations!$A$3:$A$53,$B1366)</f>
        <v/>
      </c>
      <c r="O1366" s="31">
        <f>O640/SUMIFS(O$3:O$722,$B$3:$B$722,$B1366)*SUMIFS(Calculations!$E$3:$E$53,Calculations!$A$3:$A$53,$B1366)</f>
        <v/>
      </c>
      <c r="P1366" s="31">
        <f>P640/SUMIFS(P$3:P$722,$B$3:$B$722,$B1366)*SUMIFS(Calculations!$E$3:$E$53,Calculations!$A$3:$A$53,$B1366)</f>
        <v/>
      </c>
      <c r="Q1366" s="31">
        <f>Q640/SUMIFS(Q$3:Q$722,$B$3:$B$722,$B1366)*SUMIFS(Calculations!$E$3:$E$53,Calculations!$A$3:$A$53,$B1366)</f>
        <v/>
      </c>
      <c r="R1366" s="31">
        <f>R640/SUMIFS(R$3:R$722,$B$3:$B$722,$B1366)*SUMIFS(Calculations!$E$3:$E$53,Calculations!$A$3:$A$53,$B1366)</f>
        <v/>
      </c>
    </row>
    <row r="1367" ht="15.75" customHeight="1">
      <c r="B1367" s="31" t="inlineStr">
        <is>
          <t>VA</t>
        </is>
      </c>
      <c r="C1367" s="31" t="inlineStr">
        <is>
          <t>Generation</t>
        </is>
      </c>
      <c r="D1367" s="31" t="inlineStr">
        <is>
          <t>NG-CT</t>
        </is>
      </c>
      <c r="E1367" s="31">
        <f>LOOKUP(D1367,$U$2:$V$15,$V$2:$V$15)</f>
        <v/>
      </c>
      <c r="F1367" s="31">
        <f>F641/SUMIFS(F$3:F$722,$B$3:$B$722,$B1367)*SUMIFS(Calculations!$E$3:$E$53,Calculations!$A$3:$A$53,$B1367)</f>
        <v/>
      </c>
      <c r="G1367" s="31">
        <f>G641/SUMIFS(G$3:G$722,$B$3:$B$722,$B1367)*SUMIFS(Calculations!$E$3:$E$53,Calculations!$A$3:$A$53,$B1367)</f>
        <v/>
      </c>
      <c r="H1367" s="31">
        <f>H641/SUMIFS(H$3:H$722,$B$3:$B$722,$B1367)*SUMIFS(Calculations!$E$3:$E$53,Calculations!$A$3:$A$53,$B1367)</f>
        <v/>
      </c>
      <c r="I1367" s="31">
        <f>I641/SUMIFS(I$3:I$722,$B$3:$B$722,$B1367)*SUMIFS(Calculations!$E$3:$E$53,Calculations!$A$3:$A$53,$B1367)</f>
        <v/>
      </c>
      <c r="J1367" s="31">
        <f>J641/SUMIFS(J$3:J$722,$B$3:$B$722,$B1367)*SUMIFS(Calculations!$E$3:$E$53,Calculations!$A$3:$A$53,$B1367)</f>
        <v/>
      </c>
      <c r="K1367" s="31">
        <f>K641/SUMIFS(K$3:K$722,$B$3:$B$722,$B1367)*SUMIFS(Calculations!$E$3:$E$53,Calculations!$A$3:$A$53,$B1367)</f>
        <v/>
      </c>
      <c r="L1367" s="31">
        <f>L641/SUMIFS(L$3:L$722,$B$3:$B$722,$B1367)*SUMIFS(Calculations!$E$3:$E$53,Calculations!$A$3:$A$53,$B1367)</f>
        <v/>
      </c>
      <c r="M1367" s="31">
        <f>M641/SUMIFS(M$3:M$722,$B$3:$B$722,$B1367)*SUMIFS(Calculations!$E$3:$E$53,Calculations!$A$3:$A$53,$B1367)</f>
        <v/>
      </c>
      <c r="N1367" s="31">
        <f>N641/SUMIFS(N$3:N$722,$B$3:$B$722,$B1367)*SUMIFS(Calculations!$E$3:$E$53,Calculations!$A$3:$A$53,$B1367)</f>
        <v/>
      </c>
      <c r="O1367" s="31">
        <f>O641/SUMIFS(O$3:O$722,$B$3:$B$722,$B1367)*SUMIFS(Calculations!$E$3:$E$53,Calculations!$A$3:$A$53,$B1367)</f>
        <v/>
      </c>
      <c r="P1367" s="31">
        <f>P641/SUMIFS(P$3:P$722,$B$3:$B$722,$B1367)*SUMIFS(Calculations!$E$3:$E$53,Calculations!$A$3:$A$53,$B1367)</f>
        <v/>
      </c>
      <c r="Q1367" s="31">
        <f>Q641/SUMIFS(Q$3:Q$722,$B$3:$B$722,$B1367)*SUMIFS(Calculations!$E$3:$E$53,Calculations!$A$3:$A$53,$B1367)</f>
        <v/>
      </c>
      <c r="R1367" s="31">
        <f>R641/SUMIFS(R$3:R$722,$B$3:$B$722,$B1367)*SUMIFS(Calculations!$E$3:$E$53,Calculations!$A$3:$A$53,$B1367)</f>
        <v/>
      </c>
    </row>
    <row r="1368" ht="15.75" customHeight="1">
      <c r="B1368" s="31" t="inlineStr">
        <is>
          <t>VA</t>
        </is>
      </c>
      <c r="C1368" s="31" t="inlineStr">
        <is>
          <t>Generation</t>
        </is>
      </c>
      <c r="D1368" s="31" t="inlineStr">
        <is>
          <t>Nuclear</t>
        </is>
      </c>
      <c r="E1368" s="31">
        <f>LOOKUP(D1368,$U$2:$V$15,$V$2:$V$15)</f>
        <v/>
      </c>
      <c r="F1368" s="31">
        <f>F642/SUMIFS(F$3:F$722,$B$3:$B$722,$B1368)*SUMIFS(Calculations!$E$3:$E$53,Calculations!$A$3:$A$53,$B1368)</f>
        <v/>
      </c>
      <c r="G1368" s="31">
        <f>G642/SUMIFS(G$3:G$722,$B$3:$B$722,$B1368)*SUMIFS(Calculations!$E$3:$E$53,Calculations!$A$3:$A$53,$B1368)</f>
        <v/>
      </c>
      <c r="H1368" s="31">
        <f>H642/SUMIFS(H$3:H$722,$B$3:$B$722,$B1368)*SUMIFS(Calculations!$E$3:$E$53,Calculations!$A$3:$A$53,$B1368)</f>
        <v/>
      </c>
      <c r="I1368" s="31">
        <f>I642/SUMIFS(I$3:I$722,$B$3:$B$722,$B1368)*SUMIFS(Calculations!$E$3:$E$53,Calculations!$A$3:$A$53,$B1368)</f>
        <v/>
      </c>
      <c r="J1368" s="31">
        <f>J642/SUMIFS(J$3:J$722,$B$3:$B$722,$B1368)*SUMIFS(Calculations!$E$3:$E$53,Calculations!$A$3:$A$53,$B1368)</f>
        <v/>
      </c>
      <c r="K1368" s="31">
        <f>K642/SUMIFS(K$3:K$722,$B$3:$B$722,$B1368)*SUMIFS(Calculations!$E$3:$E$53,Calculations!$A$3:$A$53,$B1368)</f>
        <v/>
      </c>
      <c r="L1368" s="31">
        <f>L642/SUMIFS(L$3:L$722,$B$3:$B$722,$B1368)*SUMIFS(Calculations!$E$3:$E$53,Calculations!$A$3:$A$53,$B1368)</f>
        <v/>
      </c>
      <c r="M1368" s="31">
        <f>M642/SUMIFS(M$3:M$722,$B$3:$B$722,$B1368)*SUMIFS(Calculations!$E$3:$E$53,Calculations!$A$3:$A$53,$B1368)</f>
        <v/>
      </c>
      <c r="N1368" s="31">
        <f>N642/SUMIFS(N$3:N$722,$B$3:$B$722,$B1368)*SUMIFS(Calculations!$E$3:$E$53,Calculations!$A$3:$A$53,$B1368)</f>
        <v/>
      </c>
      <c r="O1368" s="31">
        <f>O642/SUMIFS(O$3:O$722,$B$3:$B$722,$B1368)*SUMIFS(Calculations!$E$3:$E$53,Calculations!$A$3:$A$53,$B1368)</f>
        <v/>
      </c>
      <c r="P1368" s="31">
        <f>P642/SUMIFS(P$3:P$722,$B$3:$B$722,$B1368)*SUMIFS(Calculations!$E$3:$E$53,Calculations!$A$3:$A$53,$B1368)</f>
        <v/>
      </c>
      <c r="Q1368" s="31">
        <f>Q642/SUMIFS(Q$3:Q$722,$B$3:$B$722,$B1368)*SUMIFS(Calculations!$E$3:$E$53,Calculations!$A$3:$A$53,$B1368)</f>
        <v/>
      </c>
      <c r="R1368" s="31">
        <f>R642/SUMIFS(R$3:R$722,$B$3:$B$722,$B1368)*SUMIFS(Calculations!$E$3:$E$53,Calculations!$A$3:$A$53,$B1368)</f>
        <v/>
      </c>
    </row>
    <row r="1369" ht="15.75" customHeight="1">
      <c r="B1369" s="31" t="inlineStr">
        <is>
          <t>VA</t>
        </is>
      </c>
      <c r="C1369" s="31" t="inlineStr">
        <is>
          <t>Generation</t>
        </is>
      </c>
      <c r="D1369" s="31" t="inlineStr">
        <is>
          <t>Offshore Wind</t>
        </is>
      </c>
      <c r="E1369" s="31">
        <f>LOOKUP(D1369,$U$2:$V$15,$V$2:$V$15)</f>
        <v/>
      </c>
      <c r="F1369" s="31">
        <f>F643/SUMIFS(F$3:F$722,$B$3:$B$722,$B1369)*SUMIFS(Calculations!$E$3:$E$53,Calculations!$A$3:$A$53,$B1369)</f>
        <v/>
      </c>
      <c r="G1369" s="31">
        <f>G643/SUMIFS(G$3:G$722,$B$3:$B$722,$B1369)*SUMIFS(Calculations!$E$3:$E$53,Calculations!$A$3:$A$53,$B1369)</f>
        <v/>
      </c>
      <c r="H1369" s="31">
        <f>H643/SUMIFS(H$3:H$722,$B$3:$B$722,$B1369)*SUMIFS(Calculations!$E$3:$E$53,Calculations!$A$3:$A$53,$B1369)</f>
        <v/>
      </c>
      <c r="I1369" s="31">
        <f>I643/SUMIFS(I$3:I$722,$B$3:$B$722,$B1369)*SUMIFS(Calculations!$E$3:$E$53,Calculations!$A$3:$A$53,$B1369)</f>
        <v/>
      </c>
      <c r="J1369" s="31">
        <f>J643/SUMIFS(J$3:J$722,$B$3:$B$722,$B1369)*SUMIFS(Calculations!$E$3:$E$53,Calculations!$A$3:$A$53,$B1369)</f>
        <v/>
      </c>
      <c r="K1369" s="31">
        <f>K643/SUMIFS(K$3:K$722,$B$3:$B$722,$B1369)*SUMIFS(Calculations!$E$3:$E$53,Calculations!$A$3:$A$53,$B1369)</f>
        <v/>
      </c>
      <c r="L1369" s="31">
        <f>L643/SUMIFS(L$3:L$722,$B$3:$B$722,$B1369)*SUMIFS(Calculations!$E$3:$E$53,Calculations!$A$3:$A$53,$B1369)</f>
        <v/>
      </c>
      <c r="M1369" s="31">
        <f>M643/SUMIFS(M$3:M$722,$B$3:$B$722,$B1369)*SUMIFS(Calculations!$E$3:$E$53,Calculations!$A$3:$A$53,$B1369)</f>
        <v/>
      </c>
      <c r="N1369" s="31">
        <f>N643/SUMIFS(N$3:N$722,$B$3:$B$722,$B1369)*SUMIFS(Calculations!$E$3:$E$53,Calculations!$A$3:$A$53,$B1369)</f>
        <v/>
      </c>
      <c r="O1369" s="31">
        <f>O643/SUMIFS(O$3:O$722,$B$3:$B$722,$B1369)*SUMIFS(Calculations!$E$3:$E$53,Calculations!$A$3:$A$53,$B1369)</f>
        <v/>
      </c>
      <c r="P1369" s="31">
        <f>P643/SUMIFS(P$3:P$722,$B$3:$B$722,$B1369)*SUMIFS(Calculations!$E$3:$E$53,Calculations!$A$3:$A$53,$B1369)</f>
        <v/>
      </c>
      <c r="Q1369" s="31">
        <f>Q643/SUMIFS(Q$3:Q$722,$B$3:$B$722,$B1369)*SUMIFS(Calculations!$E$3:$E$53,Calculations!$A$3:$A$53,$B1369)</f>
        <v/>
      </c>
      <c r="R1369" s="31">
        <f>R643/SUMIFS(R$3:R$722,$B$3:$B$722,$B1369)*SUMIFS(Calculations!$E$3:$E$53,Calculations!$A$3:$A$53,$B1369)</f>
        <v/>
      </c>
    </row>
    <row r="1370" ht="15.75" customHeight="1">
      <c r="B1370" s="31" t="inlineStr">
        <is>
          <t>VA</t>
        </is>
      </c>
      <c r="C1370" s="31" t="inlineStr">
        <is>
          <t>Generation</t>
        </is>
      </c>
      <c r="D1370" s="31" t="inlineStr">
        <is>
          <t>Oil-Gas-Steam</t>
        </is>
      </c>
      <c r="E1370" s="31">
        <f>LOOKUP(D1370,$U$2:$V$15,$V$2:$V$15)</f>
        <v/>
      </c>
      <c r="F1370" s="31">
        <f>F644/SUMIFS(F$3:F$722,$B$3:$B$722,$B1370)*SUMIFS(Calculations!$E$3:$E$53,Calculations!$A$3:$A$53,$B1370)</f>
        <v/>
      </c>
      <c r="G1370" s="31">
        <f>G644/SUMIFS(G$3:G$722,$B$3:$B$722,$B1370)*SUMIFS(Calculations!$E$3:$E$53,Calculations!$A$3:$A$53,$B1370)</f>
        <v/>
      </c>
      <c r="H1370" s="31">
        <f>H644/SUMIFS(H$3:H$722,$B$3:$B$722,$B1370)*SUMIFS(Calculations!$E$3:$E$53,Calculations!$A$3:$A$53,$B1370)</f>
        <v/>
      </c>
      <c r="I1370" s="31">
        <f>I644/SUMIFS(I$3:I$722,$B$3:$B$722,$B1370)*SUMIFS(Calculations!$E$3:$E$53,Calculations!$A$3:$A$53,$B1370)</f>
        <v/>
      </c>
      <c r="J1370" s="31">
        <f>J644/SUMIFS(J$3:J$722,$B$3:$B$722,$B1370)*SUMIFS(Calculations!$E$3:$E$53,Calculations!$A$3:$A$53,$B1370)</f>
        <v/>
      </c>
      <c r="K1370" s="31">
        <f>K644/SUMIFS(K$3:K$722,$B$3:$B$722,$B1370)*SUMIFS(Calculations!$E$3:$E$53,Calculations!$A$3:$A$53,$B1370)</f>
        <v/>
      </c>
      <c r="L1370" s="31">
        <f>L644/SUMIFS(L$3:L$722,$B$3:$B$722,$B1370)*SUMIFS(Calculations!$E$3:$E$53,Calculations!$A$3:$A$53,$B1370)</f>
        <v/>
      </c>
      <c r="M1370" s="31">
        <f>M644/SUMIFS(M$3:M$722,$B$3:$B$722,$B1370)*SUMIFS(Calculations!$E$3:$E$53,Calculations!$A$3:$A$53,$B1370)</f>
        <v/>
      </c>
      <c r="N1370" s="31">
        <f>N644/SUMIFS(N$3:N$722,$B$3:$B$722,$B1370)*SUMIFS(Calculations!$E$3:$E$53,Calculations!$A$3:$A$53,$B1370)</f>
        <v/>
      </c>
      <c r="O1370" s="31">
        <f>O644/SUMIFS(O$3:O$722,$B$3:$B$722,$B1370)*SUMIFS(Calculations!$E$3:$E$53,Calculations!$A$3:$A$53,$B1370)</f>
        <v/>
      </c>
      <c r="P1370" s="31">
        <f>P644/SUMIFS(P$3:P$722,$B$3:$B$722,$B1370)*SUMIFS(Calculations!$E$3:$E$53,Calculations!$A$3:$A$53,$B1370)</f>
        <v/>
      </c>
      <c r="Q1370" s="31">
        <f>Q644/SUMIFS(Q$3:Q$722,$B$3:$B$722,$B1370)*SUMIFS(Calculations!$E$3:$E$53,Calculations!$A$3:$A$53,$B1370)</f>
        <v/>
      </c>
      <c r="R1370" s="31">
        <f>R644/SUMIFS(R$3:R$722,$B$3:$B$722,$B1370)*SUMIFS(Calculations!$E$3:$E$53,Calculations!$A$3:$A$53,$B1370)</f>
        <v/>
      </c>
    </row>
    <row r="1371" ht="15.75" customHeight="1">
      <c r="B1371" s="31" t="inlineStr">
        <is>
          <t>VA</t>
        </is>
      </c>
      <c r="C1371" s="31" t="inlineStr">
        <is>
          <t>Generation</t>
        </is>
      </c>
      <c r="D1371" s="31" t="inlineStr">
        <is>
          <t>Rooftop PV</t>
        </is>
      </c>
      <c r="E1371" s="31">
        <f>LOOKUP(D1371,$U$2:$V$15,$V$2:$V$15)</f>
        <v/>
      </c>
      <c r="F1371" s="31">
        <f>F645/SUMIFS(F$3:F$722,$B$3:$B$722,$B1371)*SUMIFS(Calculations!$E$3:$E$53,Calculations!$A$3:$A$53,$B1371)</f>
        <v/>
      </c>
      <c r="G1371" s="31">
        <f>G645/SUMIFS(G$3:G$722,$B$3:$B$722,$B1371)*SUMIFS(Calculations!$E$3:$E$53,Calculations!$A$3:$A$53,$B1371)</f>
        <v/>
      </c>
      <c r="H1371" s="31">
        <f>H645/SUMIFS(H$3:H$722,$B$3:$B$722,$B1371)*SUMIFS(Calculations!$E$3:$E$53,Calculations!$A$3:$A$53,$B1371)</f>
        <v/>
      </c>
      <c r="I1371" s="31">
        <f>I645/SUMIFS(I$3:I$722,$B$3:$B$722,$B1371)*SUMIFS(Calculations!$E$3:$E$53,Calculations!$A$3:$A$53,$B1371)</f>
        <v/>
      </c>
      <c r="J1371" s="31">
        <f>J645/SUMIFS(J$3:J$722,$B$3:$B$722,$B1371)*SUMIFS(Calculations!$E$3:$E$53,Calculations!$A$3:$A$53,$B1371)</f>
        <v/>
      </c>
      <c r="K1371" s="31">
        <f>K645/SUMIFS(K$3:K$722,$B$3:$B$722,$B1371)*SUMIFS(Calculations!$E$3:$E$53,Calculations!$A$3:$A$53,$B1371)</f>
        <v/>
      </c>
      <c r="L1371" s="31">
        <f>L645/SUMIFS(L$3:L$722,$B$3:$B$722,$B1371)*SUMIFS(Calculations!$E$3:$E$53,Calculations!$A$3:$A$53,$B1371)</f>
        <v/>
      </c>
      <c r="M1371" s="31">
        <f>M645/SUMIFS(M$3:M$722,$B$3:$B$722,$B1371)*SUMIFS(Calculations!$E$3:$E$53,Calculations!$A$3:$A$53,$B1371)</f>
        <v/>
      </c>
      <c r="N1371" s="31">
        <f>N645/SUMIFS(N$3:N$722,$B$3:$B$722,$B1371)*SUMIFS(Calculations!$E$3:$E$53,Calculations!$A$3:$A$53,$B1371)</f>
        <v/>
      </c>
      <c r="O1371" s="31">
        <f>O645/SUMIFS(O$3:O$722,$B$3:$B$722,$B1371)*SUMIFS(Calculations!$E$3:$E$53,Calculations!$A$3:$A$53,$B1371)</f>
        <v/>
      </c>
      <c r="P1371" s="31">
        <f>P645/SUMIFS(P$3:P$722,$B$3:$B$722,$B1371)*SUMIFS(Calculations!$E$3:$E$53,Calculations!$A$3:$A$53,$B1371)</f>
        <v/>
      </c>
      <c r="Q1371" s="31">
        <f>Q645/SUMIFS(Q$3:Q$722,$B$3:$B$722,$B1371)*SUMIFS(Calculations!$E$3:$E$53,Calculations!$A$3:$A$53,$B1371)</f>
        <v/>
      </c>
      <c r="R1371" s="31">
        <f>R645/SUMIFS(R$3:R$722,$B$3:$B$722,$B1371)*SUMIFS(Calculations!$E$3:$E$53,Calculations!$A$3:$A$53,$B1371)</f>
        <v/>
      </c>
    </row>
    <row r="1372" ht="15.75" customHeight="1">
      <c r="B1372" s="31" t="inlineStr">
        <is>
          <t>VA</t>
        </is>
      </c>
      <c r="C1372" s="31" t="inlineStr">
        <is>
          <t>Generation</t>
        </is>
      </c>
      <c r="D1372" s="31" t="inlineStr">
        <is>
          <t>Storage</t>
        </is>
      </c>
      <c r="E1372" s="31">
        <f>LOOKUP(D1372,$U$2:$V$15,$V$2:$V$15)</f>
        <v/>
      </c>
      <c r="F1372" s="31">
        <f>F646/SUMIFS(F$3:F$722,$B$3:$B$722,$B1372)*SUMIFS(Calculations!$E$3:$E$53,Calculations!$A$3:$A$53,$B1372)</f>
        <v/>
      </c>
      <c r="G1372" s="31">
        <f>G646/SUMIFS(G$3:G$722,$B$3:$B$722,$B1372)*SUMIFS(Calculations!$E$3:$E$53,Calculations!$A$3:$A$53,$B1372)</f>
        <v/>
      </c>
      <c r="H1372" s="31">
        <f>H646/SUMIFS(H$3:H$722,$B$3:$B$722,$B1372)*SUMIFS(Calculations!$E$3:$E$53,Calculations!$A$3:$A$53,$B1372)</f>
        <v/>
      </c>
      <c r="I1372" s="31">
        <f>I646/SUMIFS(I$3:I$722,$B$3:$B$722,$B1372)*SUMIFS(Calculations!$E$3:$E$53,Calculations!$A$3:$A$53,$B1372)</f>
        <v/>
      </c>
      <c r="J1372" s="31">
        <f>J646/SUMIFS(J$3:J$722,$B$3:$B$722,$B1372)*SUMIFS(Calculations!$E$3:$E$53,Calculations!$A$3:$A$53,$B1372)</f>
        <v/>
      </c>
      <c r="K1372" s="31">
        <f>K646/SUMIFS(K$3:K$722,$B$3:$B$722,$B1372)*SUMIFS(Calculations!$E$3:$E$53,Calculations!$A$3:$A$53,$B1372)</f>
        <v/>
      </c>
      <c r="L1372" s="31">
        <f>L646/SUMIFS(L$3:L$722,$B$3:$B$722,$B1372)*SUMIFS(Calculations!$E$3:$E$53,Calculations!$A$3:$A$53,$B1372)</f>
        <v/>
      </c>
      <c r="M1372" s="31">
        <f>M646/SUMIFS(M$3:M$722,$B$3:$B$722,$B1372)*SUMIFS(Calculations!$E$3:$E$53,Calculations!$A$3:$A$53,$B1372)</f>
        <v/>
      </c>
      <c r="N1372" s="31">
        <f>N646/SUMIFS(N$3:N$722,$B$3:$B$722,$B1372)*SUMIFS(Calculations!$E$3:$E$53,Calculations!$A$3:$A$53,$B1372)</f>
        <v/>
      </c>
      <c r="O1372" s="31">
        <f>O646/SUMIFS(O$3:O$722,$B$3:$B$722,$B1372)*SUMIFS(Calculations!$E$3:$E$53,Calculations!$A$3:$A$53,$B1372)</f>
        <v/>
      </c>
      <c r="P1372" s="31">
        <f>P646/SUMIFS(P$3:P$722,$B$3:$B$722,$B1372)*SUMIFS(Calculations!$E$3:$E$53,Calculations!$A$3:$A$53,$B1372)</f>
        <v/>
      </c>
      <c r="Q1372" s="31">
        <f>Q646/SUMIFS(Q$3:Q$722,$B$3:$B$722,$B1372)*SUMIFS(Calculations!$E$3:$E$53,Calculations!$A$3:$A$53,$B1372)</f>
        <v/>
      </c>
      <c r="R1372" s="31">
        <f>R646/SUMIFS(R$3:R$722,$B$3:$B$722,$B1372)*SUMIFS(Calculations!$E$3:$E$53,Calculations!$A$3:$A$53,$B1372)</f>
        <v/>
      </c>
    </row>
    <row r="1373" ht="15.75" customHeight="1">
      <c r="B1373" s="31" t="inlineStr">
        <is>
          <t>VA</t>
        </is>
      </c>
      <c r="C1373" s="31" t="inlineStr">
        <is>
          <t>Generation</t>
        </is>
      </c>
      <c r="D1373" s="31" t="inlineStr">
        <is>
          <t>Utility PV</t>
        </is>
      </c>
      <c r="E1373" s="31">
        <f>LOOKUP(D1373,$U$2:$V$15,$V$2:$V$15)</f>
        <v/>
      </c>
      <c r="F1373" s="31">
        <f>F647/SUMIFS(F$3:F$722,$B$3:$B$722,$B1373)*SUMIFS(Calculations!$E$3:$E$53,Calculations!$A$3:$A$53,$B1373)</f>
        <v/>
      </c>
      <c r="G1373" s="31">
        <f>G647/SUMIFS(G$3:G$722,$B$3:$B$722,$B1373)*SUMIFS(Calculations!$E$3:$E$53,Calculations!$A$3:$A$53,$B1373)</f>
        <v/>
      </c>
      <c r="H1373" s="31">
        <f>H647/SUMIFS(H$3:H$722,$B$3:$B$722,$B1373)*SUMIFS(Calculations!$E$3:$E$53,Calculations!$A$3:$A$53,$B1373)</f>
        <v/>
      </c>
      <c r="I1373" s="31">
        <f>I647/SUMIFS(I$3:I$722,$B$3:$B$722,$B1373)*SUMIFS(Calculations!$E$3:$E$53,Calculations!$A$3:$A$53,$B1373)</f>
        <v/>
      </c>
      <c r="J1373" s="31">
        <f>J647/SUMIFS(J$3:J$722,$B$3:$B$722,$B1373)*SUMIFS(Calculations!$E$3:$E$53,Calculations!$A$3:$A$53,$B1373)</f>
        <v/>
      </c>
      <c r="K1373" s="31">
        <f>K647/SUMIFS(K$3:K$722,$B$3:$B$722,$B1373)*SUMIFS(Calculations!$E$3:$E$53,Calculations!$A$3:$A$53,$B1373)</f>
        <v/>
      </c>
      <c r="L1373" s="31">
        <f>L647/SUMIFS(L$3:L$722,$B$3:$B$722,$B1373)*SUMIFS(Calculations!$E$3:$E$53,Calculations!$A$3:$A$53,$B1373)</f>
        <v/>
      </c>
      <c r="M1373" s="31">
        <f>M647/SUMIFS(M$3:M$722,$B$3:$B$722,$B1373)*SUMIFS(Calculations!$E$3:$E$53,Calculations!$A$3:$A$53,$B1373)</f>
        <v/>
      </c>
      <c r="N1373" s="31">
        <f>N647/SUMIFS(N$3:N$722,$B$3:$B$722,$B1373)*SUMIFS(Calculations!$E$3:$E$53,Calculations!$A$3:$A$53,$B1373)</f>
        <v/>
      </c>
      <c r="O1373" s="31">
        <f>O647/SUMIFS(O$3:O$722,$B$3:$B$722,$B1373)*SUMIFS(Calculations!$E$3:$E$53,Calculations!$A$3:$A$53,$B1373)</f>
        <v/>
      </c>
      <c r="P1373" s="31">
        <f>P647/SUMIFS(P$3:P$722,$B$3:$B$722,$B1373)*SUMIFS(Calculations!$E$3:$E$53,Calculations!$A$3:$A$53,$B1373)</f>
        <v/>
      </c>
      <c r="Q1373" s="31">
        <f>Q647/SUMIFS(Q$3:Q$722,$B$3:$B$722,$B1373)*SUMIFS(Calculations!$E$3:$E$53,Calculations!$A$3:$A$53,$B1373)</f>
        <v/>
      </c>
      <c r="R1373" s="31">
        <f>R647/SUMIFS(R$3:R$722,$B$3:$B$722,$B1373)*SUMIFS(Calculations!$E$3:$E$53,Calculations!$A$3:$A$53,$B1373)</f>
        <v/>
      </c>
    </row>
    <row r="1374" ht="15.75" customHeight="1">
      <c r="B1374" s="31" t="inlineStr">
        <is>
          <t>VT</t>
        </is>
      </c>
      <c r="C1374" s="31" t="inlineStr">
        <is>
          <t>Generation</t>
        </is>
      </c>
      <c r="D1374" s="31" t="inlineStr">
        <is>
          <t>Biopower</t>
        </is>
      </c>
      <c r="E1374" s="31">
        <f>LOOKUP(D1374,$U$2:$V$15,$V$2:$V$15)</f>
        <v/>
      </c>
      <c r="F1374" s="31">
        <f>F648/SUMIFS(F$3:F$722,$B$3:$B$722,$B1374)*SUMIFS(Calculations!$E$3:$E$53,Calculations!$A$3:$A$53,$B1374)</f>
        <v/>
      </c>
      <c r="G1374" s="31">
        <f>G648/SUMIFS(G$3:G$722,$B$3:$B$722,$B1374)*SUMIFS(Calculations!$E$3:$E$53,Calculations!$A$3:$A$53,$B1374)</f>
        <v/>
      </c>
      <c r="H1374" s="31">
        <f>H648/SUMIFS(H$3:H$722,$B$3:$B$722,$B1374)*SUMIFS(Calculations!$E$3:$E$53,Calculations!$A$3:$A$53,$B1374)</f>
        <v/>
      </c>
      <c r="I1374" s="31">
        <f>I648/SUMIFS(I$3:I$722,$B$3:$B$722,$B1374)*SUMIFS(Calculations!$E$3:$E$53,Calculations!$A$3:$A$53,$B1374)</f>
        <v/>
      </c>
      <c r="J1374" s="31">
        <f>J648/SUMIFS(J$3:J$722,$B$3:$B$722,$B1374)*SUMIFS(Calculations!$E$3:$E$53,Calculations!$A$3:$A$53,$B1374)</f>
        <v/>
      </c>
      <c r="K1374" s="31">
        <f>K648/SUMIFS(K$3:K$722,$B$3:$B$722,$B1374)*SUMIFS(Calculations!$E$3:$E$53,Calculations!$A$3:$A$53,$B1374)</f>
        <v/>
      </c>
      <c r="L1374" s="31">
        <f>L648/SUMIFS(L$3:L$722,$B$3:$B$722,$B1374)*SUMIFS(Calculations!$E$3:$E$53,Calculations!$A$3:$A$53,$B1374)</f>
        <v/>
      </c>
      <c r="M1374" s="31">
        <f>M648/SUMIFS(M$3:M$722,$B$3:$B$722,$B1374)*SUMIFS(Calculations!$E$3:$E$53,Calculations!$A$3:$A$53,$B1374)</f>
        <v/>
      </c>
      <c r="N1374" s="31">
        <f>N648/SUMIFS(N$3:N$722,$B$3:$B$722,$B1374)*SUMIFS(Calculations!$E$3:$E$53,Calculations!$A$3:$A$53,$B1374)</f>
        <v/>
      </c>
      <c r="O1374" s="31">
        <f>O648/SUMIFS(O$3:O$722,$B$3:$B$722,$B1374)*SUMIFS(Calculations!$E$3:$E$53,Calculations!$A$3:$A$53,$B1374)</f>
        <v/>
      </c>
      <c r="P1374" s="31">
        <f>P648/SUMIFS(P$3:P$722,$B$3:$B$722,$B1374)*SUMIFS(Calculations!$E$3:$E$53,Calculations!$A$3:$A$53,$B1374)</f>
        <v/>
      </c>
      <c r="Q1374" s="31">
        <f>Q648/SUMIFS(Q$3:Q$722,$B$3:$B$722,$B1374)*SUMIFS(Calculations!$E$3:$E$53,Calculations!$A$3:$A$53,$B1374)</f>
        <v/>
      </c>
      <c r="R1374" s="31">
        <f>R648/SUMIFS(R$3:R$722,$B$3:$B$722,$B1374)*SUMIFS(Calculations!$E$3:$E$53,Calculations!$A$3:$A$53,$B1374)</f>
        <v/>
      </c>
    </row>
    <row r="1375" ht="15.75" customHeight="1">
      <c r="B1375" s="31" t="inlineStr">
        <is>
          <t>VT</t>
        </is>
      </c>
      <c r="C1375" s="31" t="inlineStr">
        <is>
          <t>Generation</t>
        </is>
      </c>
      <c r="D1375" s="31" t="inlineStr">
        <is>
          <t>Coal</t>
        </is>
      </c>
      <c r="E1375" s="31">
        <f>LOOKUP(D1375,$U$2:$V$15,$V$2:$V$15)</f>
        <v/>
      </c>
      <c r="F1375" s="31">
        <f>F649/SUMIFS(F$3:F$722,$B$3:$B$722,$B1375)*SUMIFS(Calculations!$E$3:$E$53,Calculations!$A$3:$A$53,$B1375)</f>
        <v/>
      </c>
      <c r="G1375" s="31">
        <f>G649/SUMIFS(G$3:G$722,$B$3:$B$722,$B1375)*SUMIFS(Calculations!$E$3:$E$53,Calculations!$A$3:$A$53,$B1375)</f>
        <v/>
      </c>
      <c r="H1375" s="31">
        <f>H649/SUMIFS(H$3:H$722,$B$3:$B$722,$B1375)*SUMIFS(Calculations!$E$3:$E$53,Calculations!$A$3:$A$53,$B1375)</f>
        <v/>
      </c>
      <c r="I1375" s="31">
        <f>I649/SUMIFS(I$3:I$722,$B$3:$B$722,$B1375)*SUMIFS(Calculations!$E$3:$E$53,Calculations!$A$3:$A$53,$B1375)</f>
        <v/>
      </c>
      <c r="J1375" s="31">
        <f>J649/SUMIFS(J$3:J$722,$B$3:$B$722,$B1375)*SUMIFS(Calculations!$E$3:$E$53,Calculations!$A$3:$A$53,$B1375)</f>
        <v/>
      </c>
      <c r="K1375" s="31">
        <f>K649/SUMIFS(K$3:K$722,$B$3:$B$722,$B1375)*SUMIFS(Calculations!$E$3:$E$53,Calculations!$A$3:$A$53,$B1375)</f>
        <v/>
      </c>
      <c r="L1375" s="31">
        <f>L649/SUMIFS(L$3:L$722,$B$3:$B$722,$B1375)*SUMIFS(Calculations!$E$3:$E$53,Calculations!$A$3:$A$53,$B1375)</f>
        <v/>
      </c>
      <c r="M1375" s="31">
        <f>M649/SUMIFS(M$3:M$722,$B$3:$B$722,$B1375)*SUMIFS(Calculations!$E$3:$E$53,Calculations!$A$3:$A$53,$B1375)</f>
        <v/>
      </c>
      <c r="N1375" s="31">
        <f>N649/SUMIFS(N$3:N$722,$B$3:$B$722,$B1375)*SUMIFS(Calculations!$E$3:$E$53,Calculations!$A$3:$A$53,$B1375)</f>
        <v/>
      </c>
      <c r="O1375" s="31">
        <f>O649/SUMIFS(O$3:O$722,$B$3:$B$722,$B1375)*SUMIFS(Calculations!$E$3:$E$53,Calculations!$A$3:$A$53,$B1375)</f>
        <v/>
      </c>
      <c r="P1375" s="31">
        <f>P649/SUMIFS(P$3:P$722,$B$3:$B$722,$B1375)*SUMIFS(Calculations!$E$3:$E$53,Calculations!$A$3:$A$53,$B1375)</f>
        <v/>
      </c>
      <c r="Q1375" s="31">
        <f>Q649/SUMIFS(Q$3:Q$722,$B$3:$B$722,$B1375)*SUMIFS(Calculations!$E$3:$E$53,Calculations!$A$3:$A$53,$B1375)</f>
        <v/>
      </c>
      <c r="R1375" s="31">
        <f>R649/SUMIFS(R$3:R$722,$B$3:$B$722,$B1375)*SUMIFS(Calculations!$E$3:$E$53,Calculations!$A$3:$A$53,$B1375)</f>
        <v/>
      </c>
    </row>
    <row r="1376" ht="15.75" customHeight="1">
      <c r="B1376" s="31" t="inlineStr">
        <is>
          <t>VT</t>
        </is>
      </c>
      <c r="C1376" s="31" t="inlineStr">
        <is>
          <t>Generation</t>
        </is>
      </c>
      <c r="D1376" s="31" t="inlineStr">
        <is>
          <t>CSP</t>
        </is>
      </c>
      <c r="E1376" s="31">
        <f>LOOKUP(D1376,$U$2:$V$15,$V$2:$V$15)</f>
        <v/>
      </c>
      <c r="F1376" s="31">
        <f>F650/SUMIFS(F$3:F$722,$B$3:$B$722,$B1376)*SUMIFS(Calculations!$E$3:$E$53,Calculations!$A$3:$A$53,$B1376)</f>
        <v/>
      </c>
      <c r="G1376" s="31">
        <f>G650/SUMIFS(G$3:G$722,$B$3:$B$722,$B1376)*SUMIFS(Calculations!$E$3:$E$53,Calculations!$A$3:$A$53,$B1376)</f>
        <v/>
      </c>
      <c r="H1376" s="31">
        <f>H650/SUMIFS(H$3:H$722,$B$3:$B$722,$B1376)*SUMIFS(Calculations!$E$3:$E$53,Calculations!$A$3:$A$53,$B1376)</f>
        <v/>
      </c>
      <c r="I1376" s="31">
        <f>I650/SUMIFS(I$3:I$722,$B$3:$B$722,$B1376)*SUMIFS(Calculations!$E$3:$E$53,Calculations!$A$3:$A$53,$B1376)</f>
        <v/>
      </c>
      <c r="J1376" s="31">
        <f>J650/SUMIFS(J$3:J$722,$B$3:$B$722,$B1376)*SUMIFS(Calculations!$E$3:$E$53,Calculations!$A$3:$A$53,$B1376)</f>
        <v/>
      </c>
      <c r="K1376" s="31">
        <f>K650/SUMIFS(K$3:K$722,$B$3:$B$722,$B1376)*SUMIFS(Calculations!$E$3:$E$53,Calculations!$A$3:$A$53,$B1376)</f>
        <v/>
      </c>
      <c r="L1376" s="31">
        <f>L650/SUMIFS(L$3:L$722,$B$3:$B$722,$B1376)*SUMIFS(Calculations!$E$3:$E$53,Calculations!$A$3:$A$53,$B1376)</f>
        <v/>
      </c>
      <c r="M1376" s="31">
        <f>M650/SUMIFS(M$3:M$722,$B$3:$B$722,$B1376)*SUMIFS(Calculations!$E$3:$E$53,Calculations!$A$3:$A$53,$B1376)</f>
        <v/>
      </c>
      <c r="N1376" s="31">
        <f>N650/SUMIFS(N$3:N$722,$B$3:$B$722,$B1376)*SUMIFS(Calculations!$E$3:$E$53,Calculations!$A$3:$A$53,$B1376)</f>
        <v/>
      </c>
      <c r="O1376" s="31">
        <f>O650/SUMIFS(O$3:O$722,$B$3:$B$722,$B1376)*SUMIFS(Calculations!$E$3:$E$53,Calculations!$A$3:$A$53,$B1376)</f>
        <v/>
      </c>
      <c r="P1376" s="31">
        <f>P650/SUMIFS(P$3:P$722,$B$3:$B$722,$B1376)*SUMIFS(Calculations!$E$3:$E$53,Calculations!$A$3:$A$53,$B1376)</f>
        <v/>
      </c>
      <c r="Q1376" s="31">
        <f>Q650/SUMIFS(Q$3:Q$722,$B$3:$B$722,$B1376)*SUMIFS(Calculations!$E$3:$E$53,Calculations!$A$3:$A$53,$B1376)</f>
        <v/>
      </c>
      <c r="R1376" s="31">
        <f>R650/SUMIFS(R$3:R$722,$B$3:$B$722,$B1376)*SUMIFS(Calculations!$E$3:$E$53,Calculations!$A$3:$A$53,$B1376)</f>
        <v/>
      </c>
    </row>
    <row r="1377" ht="15.75" customHeight="1">
      <c r="B1377" s="31" t="inlineStr">
        <is>
          <t>VT</t>
        </is>
      </c>
      <c r="C1377" s="31" t="inlineStr">
        <is>
          <t>Generation</t>
        </is>
      </c>
      <c r="D1377" s="31" t="inlineStr">
        <is>
          <t>Geothermal</t>
        </is>
      </c>
      <c r="E1377" s="31">
        <f>LOOKUP(D1377,$U$2:$V$15,$V$2:$V$15)</f>
        <v/>
      </c>
      <c r="F1377" s="31">
        <f>F651/SUMIFS(F$3:F$722,$B$3:$B$722,$B1377)*SUMIFS(Calculations!$E$3:$E$53,Calculations!$A$3:$A$53,$B1377)</f>
        <v/>
      </c>
      <c r="G1377" s="31">
        <f>G651/SUMIFS(G$3:G$722,$B$3:$B$722,$B1377)*SUMIFS(Calculations!$E$3:$E$53,Calculations!$A$3:$A$53,$B1377)</f>
        <v/>
      </c>
      <c r="H1377" s="31">
        <f>H651/SUMIFS(H$3:H$722,$B$3:$B$722,$B1377)*SUMIFS(Calculations!$E$3:$E$53,Calculations!$A$3:$A$53,$B1377)</f>
        <v/>
      </c>
      <c r="I1377" s="31">
        <f>I651/SUMIFS(I$3:I$722,$B$3:$B$722,$B1377)*SUMIFS(Calculations!$E$3:$E$53,Calculations!$A$3:$A$53,$B1377)</f>
        <v/>
      </c>
      <c r="J1377" s="31">
        <f>J651/SUMIFS(J$3:J$722,$B$3:$B$722,$B1377)*SUMIFS(Calculations!$E$3:$E$53,Calculations!$A$3:$A$53,$B1377)</f>
        <v/>
      </c>
      <c r="K1377" s="31">
        <f>K651/SUMIFS(K$3:K$722,$B$3:$B$722,$B1377)*SUMIFS(Calculations!$E$3:$E$53,Calculations!$A$3:$A$53,$B1377)</f>
        <v/>
      </c>
      <c r="L1377" s="31">
        <f>L651/SUMIFS(L$3:L$722,$B$3:$B$722,$B1377)*SUMIFS(Calculations!$E$3:$E$53,Calculations!$A$3:$A$53,$B1377)</f>
        <v/>
      </c>
      <c r="M1377" s="31">
        <f>M651/SUMIFS(M$3:M$722,$B$3:$B$722,$B1377)*SUMIFS(Calculations!$E$3:$E$53,Calculations!$A$3:$A$53,$B1377)</f>
        <v/>
      </c>
      <c r="N1377" s="31">
        <f>N651/SUMIFS(N$3:N$722,$B$3:$B$722,$B1377)*SUMIFS(Calculations!$E$3:$E$53,Calculations!$A$3:$A$53,$B1377)</f>
        <v/>
      </c>
      <c r="O1377" s="31">
        <f>O651/SUMIFS(O$3:O$722,$B$3:$B$722,$B1377)*SUMIFS(Calculations!$E$3:$E$53,Calculations!$A$3:$A$53,$B1377)</f>
        <v/>
      </c>
      <c r="P1377" s="31">
        <f>P651/SUMIFS(P$3:P$722,$B$3:$B$722,$B1377)*SUMIFS(Calculations!$E$3:$E$53,Calculations!$A$3:$A$53,$B1377)</f>
        <v/>
      </c>
      <c r="Q1377" s="31">
        <f>Q651/SUMIFS(Q$3:Q$722,$B$3:$B$722,$B1377)*SUMIFS(Calculations!$E$3:$E$53,Calculations!$A$3:$A$53,$B1377)</f>
        <v/>
      </c>
      <c r="R1377" s="31">
        <f>R651/SUMIFS(R$3:R$722,$B$3:$B$722,$B1377)*SUMIFS(Calculations!$E$3:$E$53,Calculations!$A$3:$A$53,$B1377)</f>
        <v/>
      </c>
    </row>
    <row r="1378" ht="15.75" customHeight="1">
      <c r="B1378" s="31" t="inlineStr">
        <is>
          <t>VT</t>
        </is>
      </c>
      <c r="C1378" s="31" t="inlineStr">
        <is>
          <t>Generation</t>
        </is>
      </c>
      <c r="D1378" s="31" t="inlineStr">
        <is>
          <t>Hydro</t>
        </is>
      </c>
      <c r="E1378" s="31">
        <f>LOOKUP(D1378,$U$2:$V$15,$V$2:$V$15)</f>
        <v/>
      </c>
      <c r="F1378" s="31">
        <f>F652/SUMIFS(F$3:F$722,$B$3:$B$722,$B1378)*SUMIFS(Calculations!$E$3:$E$53,Calculations!$A$3:$A$53,$B1378)</f>
        <v/>
      </c>
      <c r="G1378" s="31">
        <f>G652/SUMIFS(G$3:G$722,$B$3:$B$722,$B1378)*SUMIFS(Calculations!$E$3:$E$53,Calculations!$A$3:$A$53,$B1378)</f>
        <v/>
      </c>
      <c r="H1378" s="31">
        <f>H652/SUMIFS(H$3:H$722,$B$3:$B$722,$B1378)*SUMIFS(Calculations!$E$3:$E$53,Calculations!$A$3:$A$53,$B1378)</f>
        <v/>
      </c>
      <c r="I1378" s="31">
        <f>I652/SUMIFS(I$3:I$722,$B$3:$B$722,$B1378)*SUMIFS(Calculations!$E$3:$E$53,Calculations!$A$3:$A$53,$B1378)</f>
        <v/>
      </c>
      <c r="J1378" s="31">
        <f>J652/SUMIFS(J$3:J$722,$B$3:$B$722,$B1378)*SUMIFS(Calculations!$E$3:$E$53,Calculations!$A$3:$A$53,$B1378)</f>
        <v/>
      </c>
      <c r="K1378" s="31">
        <f>K652/SUMIFS(K$3:K$722,$B$3:$B$722,$B1378)*SUMIFS(Calculations!$E$3:$E$53,Calculations!$A$3:$A$53,$B1378)</f>
        <v/>
      </c>
      <c r="L1378" s="31">
        <f>L652/SUMIFS(L$3:L$722,$B$3:$B$722,$B1378)*SUMIFS(Calculations!$E$3:$E$53,Calculations!$A$3:$A$53,$B1378)</f>
        <v/>
      </c>
      <c r="M1378" s="31">
        <f>M652/SUMIFS(M$3:M$722,$B$3:$B$722,$B1378)*SUMIFS(Calculations!$E$3:$E$53,Calculations!$A$3:$A$53,$B1378)</f>
        <v/>
      </c>
      <c r="N1378" s="31">
        <f>N652/SUMIFS(N$3:N$722,$B$3:$B$722,$B1378)*SUMIFS(Calculations!$E$3:$E$53,Calculations!$A$3:$A$53,$B1378)</f>
        <v/>
      </c>
      <c r="O1378" s="31">
        <f>O652/SUMIFS(O$3:O$722,$B$3:$B$722,$B1378)*SUMIFS(Calculations!$E$3:$E$53,Calculations!$A$3:$A$53,$B1378)</f>
        <v/>
      </c>
      <c r="P1378" s="31">
        <f>P652/SUMIFS(P$3:P$722,$B$3:$B$722,$B1378)*SUMIFS(Calculations!$E$3:$E$53,Calculations!$A$3:$A$53,$B1378)</f>
        <v/>
      </c>
      <c r="Q1378" s="31">
        <f>Q652/SUMIFS(Q$3:Q$722,$B$3:$B$722,$B1378)*SUMIFS(Calculations!$E$3:$E$53,Calculations!$A$3:$A$53,$B1378)</f>
        <v/>
      </c>
      <c r="R1378" s="31">
        <f>R652/SUMIFS(R$3:R$722,$B$3:$B$722,$B1378)*SUMIFS(Calculations!$E$3:$E$53,Calculations!$A$3:$A$53,$B1378)</f>
        <v/>
      </c>
    </row>
    <row r="1379" ht="15.75" customHeight="1">
      <c r="B1379" s="31" t="inlineStr">
        <is>
          <t>VT</t>
        </is>
      </c>
      <c r="C1379" s="31" t="inlineStr">
        <is>
          <t>Generation</t>
        </is>
      </c>
      <c r="D1379" s="31" t="inlineStr">
        <is>
          <t>Imports</t>
        </is>
      </c>
      <c r="E1379" s="31">
        <f>LOOKUP(D1379,$U$2:$V$15,$V$2:$V$15)</f>
        <v/>
      </c>
      <c r="F1379" s="31">
        <f>F653/SUMIFS(F$3:F$722,$B$3:$B$722,$B1379)*SUMIFS(Calculations!$E$3:$E$53,Calculations!$A$3:$A$53,$B1379)</f>
        <v/>
      </c>
      <c r="G1379" s="31">
        <f>G653/SUMIFS(G$3:G$722,$B$3:$B$722,$B1379)*SUMIFS(Calculations!$E$3:$E$53,Calculations!$A$3:$A$53,$B1379)</f>
        <v/>
      </c>
      <c r="H1379" s="31">
        <f>H653/SUMIFS(H$3:H$722,$B$3:$B$722,$B1379)*SUMIFS(Calculations!$E$3:$E$53,Calculations!$A$3:$A$53,$B1379)</f>
        <v/>
      </c>
      <c r="I1379" s="31">
        <f>I653/SUMIFS(I$3:I$722,$B$3:$B$722,$B1379)*SUMIFS(Calculations!$E$3:$E$53,Calculations!$A$3:$A$53,$B1379)</f>
        <v/>
      </c>
      <c r="J1379" s="31">
        <f>J653/SUMIFS(J$3:J$722,$B$3:$B$722,$B1379)*SUMIFS(Calculations!$E$3:$E$53,Calculations!$A$3:$A$53,$B1379)</f>
        <v/>
      </c>
      <c r="K1379" s="31">
        <f>K653/SUMIFS(K$3:K$722,$B$3:$B$722,$B1379)*SUMIFS(Calculations!$E$3:$E$53,Calculations!$A$3:$A$53,$B1379)</f>
        <v/>
      </c>
      <c r="L1379" s="31">
        <f>L653/SUMIFS(L$3:L$722,$B$3:$B$722,$B1379)*SUMIFS(Calculations!$E$3:$E$53,Calculations!$A$3:$A$53,$B1379)</f>
        <v/>
      </c>
      <c r="M1379" s="31">
        <f>M653/SUMIFS(M$3:M$722,$B$3:$B$722,$B1379)*SUMIFS(Calculations!$E$3:$E$53,Calculations!$A$3:$A$53,$B1379)</f>
        <v/>
      </c>
      <c r="N1379" s="31">
        <f>N653/SUMIFS(N$3:N$722,$B$3:$B$722,$B1379)*SUMIFS(Calculations!$E$3:$E$53,Calculations!$A$3:$A$53,$B1379)</f>
        <v/>
      </c>
      <c r="O1379" s="31">
        <f>O653/SUMIFS(O$3:O$722,$B$3:$B$722,$B1379)*SUMIFS(Calculations!$E$3:$E$53,Calculations!$A$3:$A$53,$B1379)</f>
        <v/>
      </c>
      <c r="P1379" s="31">
        <f>P653/SUMIFS(P$3:P$722,$B$3:$B$722,$B1379)*SUMIFS(Calculations!$E$3:$E$53,Calculations!$A$3:$A$53,$B1379)</f>
        <v/>
      </c>
      <c r="Q1379" s="31">
        <f>Q653/SUMIFS(Q$3:Q$722,$B$3:$B$722,$B1379)*SUMIFS(Calculations!$E$3:$E$53,Calculations!$A$3:$A$53,$B1379)</f>
        <v/>
      </c>
      <c r="R1379" s="31">
        <f>R653/SUMIFS(R$3:R$722,$B$3:$B$722,$B1379)*SUMIFS(Calculations!$E$3:$E$53,Calculations!$A$3:$A$53,$B1379)</f>
        <v/>
      </c>
    </row>
    <row r="1380" ht="15.75" customHeight="1">
      <c r="B1380" s="31" t="inlineStr">
        <is>
          <t>VT</t>
        </is>
      </c>
      <c r="C1380" s="31" t="inlineStr">
        <is>
          <t>Generation</t>
        </is>
      </c>
      <c r="D1380" s="31" t="inlineStr">
        <is>
          <t>Land-based Wind</t>
        </is>
      </c>
      <c r="E1380" s="31">
        <f>LOOKUP(D1380,$U$2:$V$15,$V$2:$V$15)</f>
        <v/>
      </c>
      <c r="F1380" s="31">
        <f>F654/SUMIFS(F$3:F$722,$B$3:$B$722,$B1380)*SUMIFS(Calculations!$E$3:$E$53,Calculations!$A$3:$A$53,$B1380)</f>
        <v/>
      </c>
      <c r="G1380" s="31">
        <f>G654/SUMIFS(G$3:G$722,$B$3:$B$722,$B1380)*SUMIFS(Calculations!$E$3:$E$53,Calculations!$A$3:$A$53,$B1380)</f>
        <v/>
      </c>
      <c r="H1380" s="31">
        <f>H654/SUMIFS(H$3:H$722,$B$3:$B$722,$B1380)*SUMIFS(Calculations!$E$3:$E$53,Calculations!$A$3:$A$53,$B1380)</f>
        <v/>
      </c>
      <c r="I1380" s="31">
        <f>I654/SUMIFS(I$3:I$722,$B$3:$B$722,$B1380)*SUMIFS(Calculations!$E$3:$E$53,Calculations!$A$3:$A$53,$B1380)</f>
        <v/>
      </c>
      <c r="J1380" s="31">
        <f>J654/SUMIFS(J$3:J$722,$B$3:$B$722,$B1380)*SUMIFS(Calculations!$E$3:$E$53,Calculations!$A$3:$A$53,$B1380)</f>
        <v/>
      </c>
      <c r="K1380" s="31">
        <f>K654/SUMIFS(K$3:K$722,$B$3:$B$722,$B1380)*SUMIFS(Calculations!$E$3:$E$53,Calculations!$A$3:$A$53,$B1380)</f>
        <v/>
      </c>
      <c r="L1380" s="31">
        <f>L654/SUMIFS(L$3:L$722,$B$3:$B$722,$B1380)*SUMIFS(Calculations!$E$3:$E$53,Calculations!$A$3:$A$53,$B1380)</f>
        <v/>
      </c>
      <c r="M1380" s="31">
        <f>M654/SUMIFS(M$3:M$722,$B$3:$B$722,$B1380)*SUMIFS(Calculations!$E$3:$E$53,Calculations!$A$3:$A$53,$B1380)</f>
        <v/>
      </c>
      <c r="N1380" s="31">
        <f>N654/SUMIFS(N$3:N$722,$B$3:$B$722,$B1380)*SUMIFS(Calculations!$E$3:$E$53,Calculations!$A$3:$A$53,$B1380)</f>
        <v/>
      </c>
      <c r="O1380" s="31">
        <f>O654/SUMIFS(O$3:O$722,$B$3:$B$722,$B1380)*SUMIFS(Calculations!$E$3:$E$53,Calculations!$A$3:$A$53,$B1380)</f>
        <v/>
      </c>
      <c r="P1380" s="31">
        <f>P654/SUMIFS(P$3:P$722,$B$3:$B$722,$B1380)*SUMIFS(Calculations!$E$3:$E$53,Calculations!$A$3:$A$53,$B1380)</f>
        <v/>
      </c>
      <c r="Q1380" s="31">
        <f>Q654/SUMIFS(Q$3:Q$722,$B$3:$B$722,$B1380)*SUMIFS(Calculations!$E$3:$E$53,Calculations!$A$3:$A$53,$B1380)</f>
        <v/>
      </c>
      <c r="R1380" s="31">
        <f>R654/SUMIFS(R$3:R$722,$B$3:$B$722,$B1380)*SUMIFS(Calculations!$E$3:$E$53,Calculations!$A$3:$A$53,$B1380)</f>
        <v/>
      </c>
    </row>
    <row r="1381" ht="15.75" customHeight="1">
      <c r="B1381" s="31" t="inlineStr">
        <is>
          <t>VT</t>
        </is>
      </c>
      <c r="C1381" s="31" t="inlineStr">
        <is>
          <t>Generation</t>
        </is>
      </c>
      <c r="D1381" s="31" t="inlineStr">
        <is>
          <t>NG-CC</t>
        </is>
      </c>
      <c r="E1381" s="31">
        <f>LOOKUP(D1381,$U$2:$V$15,$V$2:$V$15)</f>
        <v/>
      </c>
      <c r="F1381" s="31">
        <f>F655/SUMIFS(F$3:F$722,$B$3:$B$722,$B1381)*SUMIFS(Calculations!$E$3:$E$53,Calculations!$A$3:$A$53,$B1381)</f>
        <v/>
      </c>
      <c r="G1381" s="31">
        <f>G655/SUMIFS(G$3:G$722,$B$3:$B$722,$B1381)*SUMIFS(Calculations!$E$3:$E$53,Calculations!$A$3:$A$53,$B1381)</f>
        <v/>
      </c>
      <c r="H1381" s="31">
        <f>H655/SUMIFS(H$3:H$722,$B$3:$B$722,$B1381)*SUMIFS(Calculations!$E$3:$E$53,Calculations!$A$3:$A$53,$B1381)</f>
        <v/>
      </c>
      <c r="I1381" s="31">
        <f>I655/SUMIFS(I$3:I$722,$B$3:$B$722,$B1381)*SUMIFS(Calculations!$E$3:$E$53,Calculations!$A$3:$A$53,$B1381)</f>
        <v/>
      </c>
      <c r="J1381" s="31">
        <f>J655/SUMIFS(J$3:J$722,$B$3:$B$722,$B1381)*SUMIFS(Calculations!$E$3:$E$53,Calculations!$A$3:$A$53,$B1381)</f>
        <v/>
      </c>
      <c r="K1381" s="31">
        <f>K655/SUMIFS(K$3:K$722,$B$3:$B$722,$B1381)*SUMIFS(Calculations!$E$3:$E$53,Calculations!$A$3:$A$53,$B1381)</f>
        <v/>
      </c>
      <c r="L1381" s="31">
        <f>L655/SUMIFS(L$3:L$722,$B$3:$B$722,$B1381)*SUMIFS(Calculations!$E$3:$E$53,Calculations!$A$3:$A$53,$B1381)</f>
        <v/>
      </c>
      <c r="M1381" s="31">
        <f>M655/SUMIFS(M$3:M$722,$B$3:$B$722,$B1381)*SUMIFS(Calculations!$E$3:$E$53,Calculations!$A$3:$A$53,$B1381)</f>
        <v/>
      </c>
      <c r="N1381" s="31">
        <f>N655/SUMIFS(N$3:N$722,$B$3:$B$722,$B1381)*SUMIFS(Calculations!$E$3:$E$53,Calculations!$A$3:$A$53,$B1381)</f>
        <v/>
      </c>
      <c r="O1381" s="31">
        <f>O655/SUMIFS(O$3:O$722,$B$3:$B$722,$B1381)*SUMIFS(Calculations!$E$3:$E$53,Calculations!$A$3:$A$53,$B1381)</f>
        <v/>
      </c>
      <c r="P1381" s="31">
        <f>P655/SUMIFS(P$3:P$722,$B$3:$B$722,$B1381)*SUMIFS(Calculations!$E$3:$E$53,Calculations!$A$3:$A$53,$B1381)</f>
        <v/>
      </c>
      <c r="Q1381" s="31">
        <f>Q655/SUMIFS(Q$3:Q$722,$B$3:$B$722,$B1381)*SUMIFS(Calculations!$E$3:$E$53,Calculations!$A$3:$A$53,$B1381)</f>
        <v/>
      </c>
      <c r="R1381" s="31">
        <f>R655/SUMIFS(R$3:R$722,$B$3:$B$722,$B1381)*SUMIFS(Calculations!$E$3:$E$53,Calculations!$A$3:$A$53,$B1381)</f>
        <v/>
      </c>
    </row>
    <row r="1382" ht="15.75" customHeight="1">
      <c r="B1382" s="31" t="inlineStr">
        <is>
          <t>VT</t>
        </is>
      </c>
      <c r="C1382" s="31" t="inlineStr">
        <is>
          <t>Generation</t>
        </is>
      </c>
      <c r="D1382" s="31" t="inlineStr">
        <is>
          <t>NG-CT</t>
        </is>
      </c>
      <c r="E1382" s="31">
        <f>LOOKUP(D1382,$U$2:$V$15,$V$2:$V$15)</f>
        <v/>
      </c>
      <c r="F1382" s="31">
        <f>F656/SUMIFS(F$3:F$722,$B$3:$B$722,$B1382)*SUMIFS(Calculations!$E$3:$E$53,Calculations!$A$3:$A$53,$B1382)</f>
        <v/>
      </c>
      <c r="G1382" s="31">
        <f>G656/SUMIFS(G$3:G$722,$B$3:$B$722,$B1382)*SUMIFS(Calculations!$E$3:$E$53,Calculations!$A$3:$A$53,$B1382)</f>
        <v/>
      </c>
      <c r="H1382" s="31">
        <f>H656/SUMIFS(H$3:H$722,$B$3:$B$722,$B1382)*SUMIFS(Calculations!$E$3:$E$53,Calculations!$A$3:$A$53,$B1382)</f>
        <v/>
      </c>
      <c r="I1382" s="31">
        <f>I656/SUMIFS(I$3:I$722,$B$3:$B$722,$B1382)*SUMIFS(Calculations!$E$3:$E$53,Calculations!$A$3:$A$53,$B1382)</f>
        <v/>
      </c>
      <c r="J1382" s="31">
        <f>J656/SUMIFS(J$3:J$722,$B$3:$B$722,$B1382)*SUMIFS(Calculations!$E$3:$E$53,Calculations!$A$3:$A$53,$B1382)</f>
        <v/>
      </c>
      <c r="K1382" s="31">
        <f>K656/SUMIFS(K$3:K$722,$B$3:$B$722,$B1382)*SUMIFS(Calculations!$E$3:$E$53,Calculations!$A$3:$A$53,$B1382)</f>
        <v/>
      </c>
      <c r="L1382" s="31">
        <f>L656/SUMIFS(L$3:L$722,$B$3:$B$722,$B1382)*SUMIFS(Calculations!$E$3:$E$53,Calculations!$A$3:$A$53,$B1382)</f>
        <v/>
      </c>
      <c r="M1382" s="31">
        <f>M656/SUMIFS(M$3:M$722,$B$3:$B$722,$B1382)*SUMIFS(Calculations!$E$3:$E$53,Calculations!$A$3:$A$53,$B1382)</f>
        <v/>
      </c>
      <c r="N1382" s="31">
        <f>N656/SUMIFS(N$3:N$722,$B$3:$B$722,$B1382)*SUMIFS(Calculations!$E$3:$E$53,Calculations!$A$3:$A$53,$B1382)</f>
        <v/>
      </c>
      <c r="O1382" s="31">
        <f>O656/SUMIFS(O$3:O$722,$B$3:$B$722,$B1382)*SUMIFS(Calculations!$E$3:$E$53,Calculations!$A$3:$A$53,$B1382)</f>
        <v/>
      </c>
      <c r="P1382" s="31">
        <f>P656/SUMIFS(P$3:P$722,$B$3:$B$722,$B1382)*SUMIFS(Calculations!$E$3:$E$53,Calculations!$A$3:$A$53,$B1382)</f>
        <v/>
      </c>
      <c r="Q1382" s="31">
        <f>Q656/SUMIFS(Q$3:Q$722,$B$3:$B$722,$B1382)*SUMIFS(Calculations!$E$3:$E$53,Calculations!$A$3:$A$53,$B1382)</f>
        <v/>
      </c>
      <c r="R1382" s="31">
        <f>R656/SUMIFS(R$3:R$722,$B$3:$B$722,$B1382)*SUMIFS(Calculations!$E$3:$E$53,Calculations!$A$3:$A$53,$B1382)</f>
        <v/>
      </c>
    </row>
    <row r="1383" ht="15.75" customHeight="1">
      <c r="B1383" s="31" t="inlineStr">
        <is>
          <t>VT</t>
        </is>
      </c>
      <c r="C1383" s="31" t="inlineStr">
        <is>
          <t>Generation</t>
        </is>
      </c>
      <c r="D1383" s="31" t="inlineStr">
        <is>
          <t>Nuclear</t>
        </is>
      </c>
      <c r="E1383" s="31">
        <f>LOOKUP(D1383,$U$2:$V$15,$V$2:$V$15)</f>
        <v/>
      </c>
      <c r="F1383" s="31">
        <f>F657/SUMIFS(F$3:F$722,$B$3:$B$722,$B1383)*SUMIFS(Calculations!$E$3:$E$53,Calculations!$A$3:$A$53,$B1383)</f>
        <v/>
      </c>
      <c r="G1383" s="31">
        <f>G657/SUMIFS(G$3:G$722,$B$3:$B$722,$B1383)*SUMIFS(Calculations!$E$3:$E$53,Calculations!$A$3:$A$53,$B1383)</f>
        <v/>
      </c>
      <c r="H1383" s="31">
        <f>H657/SUMIFS(H$3:H$722,$B$3:$B$722,$B1383)*SUMIFS(Calculations!$E$3:$E$53,Calculations!$A$3:$A$53,$B1383)</f>
        <v/>
      </c>
      <c r="I1383" s="31">
        <f>I657/SUMIFS(I$3:I$722,$B$3:$B$722,$B1383)*SUMIFS(Calculations!$E$3:$E$53,Calculations!$A$3:$A$53,$B1383)</f>
        <v/>
      </c>
      <c r="J1383" s="31">
        <f>J657/SUMIFS(J$3:J$722,$B$3:$B$722,$B1383)*SUMIFS(Calculations!$E$3:$E$53,Calculations!$A$3:$A$53,$B1383)</f>
        <v/>
      </c>
      <c r="K1383" s="31">
        <f>K657/SUMIFS(K$3:K$722,$B$3:$B$722,$B1383)*SUMIFS(Calculations!$E$3:$E$53,Calculations!$A$3:$A$53,$B1383)</f>
        <v/>
      </c>
      <c r="L1383" s="31">
        <f>L657/SUMIFS(L$3:L$722,$B$3:$B$722,$B1383)*SUMIFS(Calculations!$E$3:$E$53,Calculations!$A$3:$A$53,$B1383)</f>
        <v/>
      </c>
      <c r="M1383" s="31">
        <f>M657/SUMIFS(M$3:M$722,$B$3:$B$722,$B1383)*SUMIFS(Calculations!$E$3:$E$53,Calculations!$A$3:$A$53,$B1383)</f>
        <v/>
      </c>
      <c r="N1383" s="31">
        <f>N657/SUMIFS(N$3:N$722,$B$3:$B$722,$B1383)*SUMIFS(Calculations!$E$3:$E$53,Calculations!$A$3:$A$53,$B1383)</f>
        <v/>
      </c>
      <c r="O1383" s="31">
        <f>O657/SUMIFS(O$3:O$722,$B$3:$B$722,$B1383)*SUMIFS(Calculations!$E$3:$E$53,Calculations!$A$3:$A$53,$B1383)</f>
        <v/>
      </c>
      <c r="P1383" s="31">
        <f>P657/SUMIFS(P$3:P$722,$B$3:$B$722,$B1383)*SUMIFS(Calculations!$E$3:$E$53,Calculations!$A$3:$A$53,$B1383)</f>
        <v/>
      </c>
      <c r="Q1383" s="31">
        <f>Q657/SUMIFS(Q$3:Q$722,$B$3:$B$722,$B1383)*SUMIFS(Calculations!$E$3:$E$53,Calculations!$A$3:$A$53,$B1383)</f>
        <v/>
      </c>
      <c r="R1383" s="31">
        <f>R657/SUMIFS(R$3:R$722,$B$3:$B$722,$B1383)*SUMIFS(Calculations!$E$3:$E$53,Calculations!$A$3:$A$53,$B1383)</f>
        <v/>
      </c>
    </row>
    <row r="1384" ht="15.75" customHeight="1">
      <c r="B1384" s="31" t="inlineStr">
        <is>
          <t>VT</t>
        </is>
      </c>
      <c r="C1384" s="31" t="inlineStr">
        <is>
          <t>Generation</t>
        </is>
      </c>
      <c r="D1384" s="31" t="inlineStr">
        <is>
          <t>Offshore Wind</t>
        </is>
      </c>
      <c r="E1384" s="31">
        <f>LOOKUP(D1384,$U$2:$V$15,$V$2:$V$15)</f>
        <v/>
      </c>
      <c r="F1384" s="31">
        <f>F658/SUMIFS(F$3:F$722,$B$3:$B$722,$B1384)*SUMIFS(Calculations!$E$3:$E$53,Calculations!$A$3:$A$53,$B1384)</f>
        <v/>
      </c>
      <c r="G1384" s="31">
        <f>G658/SUMIFS(G$3:G$722,$B$3:$B$722,$B1384)*SUMIFS(Calculations!$E$3:$E$53,Calculations!$A$3:$A$53,$B1384)</f>
        <v/>
      </c>
      <c r="H1384" s="31">
        <f>H658/SUMIFS(H$3:H$722,$B$3:$B$722,$B1384)*SUMIFS(Calculations!$E$3:$E$53,Calculations!$A$3:$A$53,$B1384)</f>
        <v/>
      </c>
      <c r="I1384" s="31">
        <f>I658/SUMIFS(I$3:I$722,$B$3:$B$722,$B1384)*SUMIFS(Calculations!$E$3:$E$53,Calculations!$A$3:$A$53,$B1384)</f>
        <v/>
      </c>
      <c r="J1384" s="31">
        <f>J658/SUMIFS(J$3:J$722,$B$3:$B$722,$B1384)*SUMIFS(Calculations!$E$3:$E$53,Calculations!$A$3:$A$53,$B1384)</f>
        <v/>
      </c>
      <c r="K1384" s="31">
        <f>K658/SUMIFS(K$3:K$722,$B$3:$B$722,$B1384)*SUMIFS(Calculations!$E$3:$E$53,Calculations!$A$3:$A$53,$B1384)</f>
        <v/>
      </c>
      <c r="L1384" s="31">
        <f>L658/SUMIFS(L$3:L$722,$B$3:$B$722,$B1384)*SUMIFS(Calculations!$E$3:$E$53,Calculations!$A$3:$A$53,$B1384)</f>
        <v/>
      </c>
      <c r="M1384" s="31">
        <f>M658/SUMIFS(M$3:M$722,$B$3:$B$722,$B1384)*SUMIFS(Calculations!$E$3:$E$53,Calculations!$A$3:$A$53,$B1384)</f>
        <v/>
      </c>
      <c r="N1384" s="31">
        <f>N658/SUMIFS(N$3:N$722,$B$3:$B$722,$B1384)*SUMIFS(Calculations!$E$3:$E$53,Calculations!$A$3:$A$53,$B1384)</f>
        <v/>
      </c>
      <c r="O1384" s="31">
        <f>O658/SUMIFS(O$3:O$722,$B$3:$B$722,$B1384)*SUMIFS(Calculations!$E$3:$E$53,Calculations!$A$3:$A$53,$B1384)</f>
        <v/>
      </c>
      <c r="P1384" s="31">
        <f>P658/SUMIFS(P$3:P$722,$B$3:$B$722,$B1384)*SUMIFS(Calculations!$E$3:$E$53,Calculations!$A$3:$A$53,$B1384)</f>
        <v/>
      </c>
      <c r="Q1384" s="31">
        <f>Q658/SUMIFS(Q$3:Q$722,$B$3:$B$722,$B1384)*SUMIFS(Calculations!$E$3:$E$53,Calculations!$A$3:$A$53,$B1384)</f>
        <v/>
      </c>
      <c r="R1384" s="31">
        <f>R658/SUMIFS(R$3:R$722,$B$3:$B$722,$B1384)*SUMIFS(Calculations!$E$3:$E$53,Calculations!$A$3:$A$53,$B1384)</f>
        <v/>
      </c>
    </row>
    <row r="1385" ht="15.75" customHeight="1">
      <c r="B1385" s="31" t="inlineStr">
        <is>
          <t>VT</t>
        </is>
      </c>
      <c r="C1385" s="31" t="inlineStr">
        <is>
          <t>Generation</t>
        </is>
      </c>
      <c r="D1385" s="31" t="inlineStr">
        <is>
          <t>Oil-Gas-Steam</t>
        </is>
      </c>
      <c r="E1385" s="31">
        <f>LOOKUP(D1385,$U$2:$V$15,$V$2:$V$15)</f>
        <v/>
      </c>
      <c r="F1385" s="31">
        <f>F659/SUMIFS(F$3:F$722,$B$3:$B$722,$B1385)*SUMIFS(Calculations!$E$3:$E$53,Calculations!$A$3:$A$53,$B1385)</f>
        <v/>
      </c>
      <c r="G1385" s="31">
        <f>G659/SUMIFS(G$3:G$722,$B$3:$B$722,$B1385)*SUMIFS(Calculations!$E$3:$E$53,Calculations!$A$3:$A$53,$B1385)</f>
        <v/>
      </c>
      <c r="H1385" s="31">
        <f>H659/SUMIFS(H$3:H$722,$B$3:$B$722,$B1385)*SUMIFS(Calculations!$E$3:$E$53,Calculations!$A$3:$A$53,$B1385)</f>
        <v/>
      </c>
      <c r="I1385" s="31">
        <f>I659/SUMIFS(I$3:I$722,$B$3:$B$722,$B1385)*SUMIFS(Calculations!$E$3:$E$53,Calculations!$A$3:$A$53,$B1385)</f>
        <v/>
      </c>
      <c r="J1385" s="31">
        <f>J659/SUMIFS(J$3:J$722,$B$3:$B$722,$B1385)*SUMIFS(Calculations!$E$3:$E$53,Calculations!$A$3:$A$53,$B1385)</f>
        <v/>
      </c>
      <c r="K1385" s="31">
        <f>K659/SUMIFS(K$3:K$722,$B$3:$B$722,$B1385)*SUMIFS(Calculations!$E$3:$E$53,Calculations!$A$3:$A$53,$B1385)</f>
        <v/>
      </c>
      <c r="L1385" s="31">
        <f>L659/SUMIFS(L$3:L$722,$B$3:$B$722,$B1385)*SUMIFS(Calculations!$E$3:$E$53,Calculations!$A$3:$A$53,$B1385)</f>
        <v/>
      </c>
      <c r="M1385" s="31">
        <f>M659/SUMIFS(M$3:M$722,$B$3:$B$722,$B1385)*SUMIFS(Calculations!$E$3:$E$53,Calculations!$A$3:$A$53,$B1385)</f>
        <v/>
      </c>
      <c r="N1385" s="31">
        <f>N659/SUMIFS(N$3:N$722,$B$3:$B$722,$B1385)*SUMIFS(Calculations!$E$3:$E$53,Calculations!$A$3:$A$53,$B1385)</f>
        <v/>
      </c>
      <c r="O1385" s="31">
        <f>O659/SUMIFS(O$3:O$722,$B$3:$B$722,$B1385)*SUMIFS(Calculations!$E$3:$E$53,Calculations!$A$3:$A$53,$B1385)</f>
        <v/>
      </c>
      <c r="P1385" s="31">
        <f>P659/SUMIFS(P$3:P$722,$B$3:$B$722,$B1385)*SUMIFS(Calculations!$E$3:$E$53,Calculations!$A$3:$A$53,$B1385)</f>
        <v/>
      </c>
      <c r="Q1385" s="31">
        <f>Q659/SUMIFS(Q$3:Q$722,$B$3:$B$722,$B1385)*SUMIFS(Calculations!$E$3:$E$53,Calculations!$A$3:$A$53,$B1385)</f>
        <v/>
      </c>
      <c r="R1385" s="31">
        <f>R659/SUMIFS(R$3:R$722,$B$3:$B$722,$B1385)*SUMIFS(Calculations!$E$3:$E$53,Calculations!$A$3:$A$53,$B1385)</f>
        <v/>
      </c>
    </row>
    <row r="1386" ht="15.75" customHeight="1">
      <c r="B1386" s="31" t="inlineStr">
        <is>
          <t>VT</t>
        </is>
      </c>
      <c r="C1386" s="31" t="inlineStr">
        <is>
          <t>Generation</t>
        </is>
      </c>
      <c r="D1386" s="31" t="inlineStr">
        <is>
          <t>Rooftop PV</t>
        </is>
      </c>
      <c r="E1386" s="31">
        <f>LOOKUP(D1386,$U$2:$V$15,$V$2:$V$15)</f>
        <v/>
      </c>
      <c r="F1386" s="31">
        <f>F660/SUMIFS(F$3:F$722,$B$3:$B$722,$B1386)*SUMIFS(Calculations!$E$3:$E$53,Calculations!$A$3:$A$53,$B1386)</f>
        <v/>
      </c>
      <c r="G1386" s="31">
        <f>G660/SUMIFS(G$3:G$722,$B$3:$B$722,$B1386)*SUMIFS(Calculations!$E$3:$E$53,Calculations!$A$3:$A$53,$B1386)</f>
        <v/>
      </c>
      <c r="H1386" s="31">
        <f>H660/SUMIFS(H$3:H$722,$B$3:$B$722,$B1386)*SUMIFS(Calculations!$E$3:$E$53,Calculations!$A$3:$A$53,$B1386)</f>
        <v/>
      </c>
      <c r="I1386" s="31">
        <f>I660/SUMIFS(I$3:I$722,$B$3:$B$722,$B1386)*SUMIFS(Calculations!$E$3:$E$53,Calculations!$A$3:$A$53,$B1386)</f>
        <v/>
      </c>
      <c r="J1386" s="31">
        <f>J660/SUMIFS(J$3:J$722,$B$3:$B$722,$B1386)*SUMIFS(Calculations!$E$3:$E$53,Calculations!$A$3:$A$53,$B1386)</f>
        <v/>
      </c>
      <c r="K1386" s="31">
        <f>K660/SUMIFS(K$3:K$722,$B$3:$B$722,$B1386)*SUMIFS(Calculations!$E$3:$E$53,Calculations!$A$3:$A$53,$B1386)</f>
        <v/>
      </c>
      <c r="L1386" s="31">
        <f>L660/SUMIFS(L$3:L$722,$B$3:$B$722,$B1386)*SUMIFS(Calculations!$E$3:$E$53,Calculations!$A$3:$A$53,$B1386)</f>
        <v/>
      </c>
      <c r="M1386" s="31">
        <f>M660/SUMIFS(M$3:M$722,$B$3:$B$722,$B1386)*SUMIFS(Calculations!$E$3:$E$53,Calculations!$A$3:$A$53,$B1386)</f>
        <v/>
      </c>
      <c r="N1386" s="31">
        <f>N660/SUMIFS(N$3:N$722,$B$3:$B$722,$B1386)*SUMIFS(Calculations!$E$3:$E$53,Calculations!$A$3:$A$53,$B1386)</f>
        <v/>
      </c>
      <c r="O1386" s="31">
        <f>O660/SUMIFS(O$3:O$722,$B$3:$B$722,$B1386)*SUMIFS(Calculations!$E$3:$E$53,Calculations!$A$3:$A$53,$B1386)</f>
        <v/>
      </c>
      <c r="P1386" s="31">
        <f>P660/SUMIFS(P$3:P$722,$B$3:$B$722,$B1386)*SUMIFS(Calculations!$E$3:$E$53,Calculations!$A$3:$A$53,$B1386)</f>
        <v/>
      </c>
      <c r="Q1386" s="31">
        <f>Q660/SUMIFS(Q$3:Q$722,$B$3:$B$722,$B1386)*SUMIFS(Calculations!$E$3:$E$53,Calculations!$A$3:$A$53,$B1386)</f>
        <v/>
      </c>
      <c r="R1386" s="31">
        <f>R660/SUMIFS(R$3:R$722,$B$3:$B$722,$B1386)*SUMIFS(Calculations!$E$3:$E$53,Calculations!$A$3:$A$53,$B1386)</f>
        <v/>
      </c>
    </row>
    <row r="1387" ht="15.75" customHeight="1">
      <c r="B1387" s="31" t="inlineStr">
        <is>
          <t>VT</t>
        </is>
      </c>
      <c r="C1387" s="31" t="inlineStr">
        <is>
          <t>Generation</t>
        </is>
      </c>
      <c r="D1387" s="31" t="inlineStr">
        <is>
          <t>Storage</t>
        </is>
      </c>
      <c r="E1387" s="31">
        <f>LOOKUP(D1387,$U$2:$V$15,$V$2:$V$15)</f>
        <v/>
      </c>
      <c r="F1387" s="31">
        <f>F661/SUMIFS(F$3:F$722,$B$3:$B$722,$B1387)*SUMIFS(Calculations!$E$3:$E$53,Calculations!$A$3:$A$53,$B1387)</f>
        <v/>
      </c>
      <c r="G1387" s="31">
        <f>G661/SUMIFS(G$3:G$722,$B$3:$B$722,$B1387)*SUMIFS(Calculations!$E$3:$E$53,Calculations!$A$3:$A$53,$B1387)</f>
        <v/>
      </c>
      <c r="H1387" s="31">
        <f>H661/SUMIFS(H$3:H$722,$B$3:$B$722,$B1387)*SUMIFS(Calculations!$E$3:$E$53,Calculations!$A$3:$A$53,$B1387)</f>
        <v/>
      </c>
      <c r="I1387" s="31">
        <f>I661/SUMIFS(I$3:I$722,$B$3:$B$722,$B1387)*SUMIFS(Calculations!$E$3:$E$53,Calculations!$A$3:$A$53,$B1387)</f>
        <v/>
      </c>
      <c r="J1387" s="31">
        <f>J661/SUMIFS(J$3:J$722,$B$3:$B$722,$B1387)*SUMIFS(Calculations!$E$3:$E$53,Calculations!$A$3:$A$53,$B1387)</f>
        <v/>
      </c>
      <c r="K1387" s="31">
        <f>K661/SUMIFS(K$3:K$722,$B$3:$B$722,$B1387)*SUMIFS(Calculations!$E$3:$E$53,Calculations!$A$3:$A$53,$B1387)</f>
        <v/>
      </c>
      <c r="L1387" s="31">
        <f>L661/SUMIFS(L$3:L$722,$B$3:$B$722,$B1387)*SUMIFS(Calculations!$E$3:$E$53,Calculations!$A$3:$A$53,$B1387)</f>
        <v/>
      </c>
      <c r="M1387" s="31">
        <f>M661/SUMIFS(M$3:M$722,$B$3:$B$722,$B1387)*SUMIFS(Calculations!$E$3:$E$53,Calculations!$A$3:$A$53,$B1387)</f>
        <v/>
      </c>
      <c r="N1387" s="31">
        <f>N661/SUMIFS(N$3:N$722,$B$3:$B$722,$B1387)*SUMIFS(Calculations!$E$3:$E$53,Calculations!$A$3:$A$53,$B1387)</f>
        <v/>
      </c>
      <c r="O1387" s="31">
        <f>O661/SUMIFS(O$3:O$722,$B$3:$B$722,$B1387)*SUMIFS(Calculations!$E$3:$E$53,Calculations!$A$3:$A$53,$B1387)</f>
        <v/>
      </c>
      <c r="P1387" s="31">
        <f>P661/SUMIFS(P$3:P$722,$B$3:$B$722,$B1387)*SUMIFS(Calculations!$E$3:$E$53,Calculations!$A$3:$A$53,$B1387)</f>
        <v/>
      </c>
      <c r="Q1387" s="31">
        <f>Q661/SUMIFS(Q$3:Q$722,$B$3:$B$722,$B1387)*SUMIFS(Calculations!$E$3:$E$53,Calculations!$A$3:$A$53,$B1387)</f>
        <v/>
      </c>
      <c r="R1387" s="31">
        <f>R661/SUMIFS(R$3:R$722,$B$3:$B$722,$B1387)*SUMIFS(Calculations!$E$3:$E$53,Calculations!$A$3:$A$53,$B1387)</f>
        <v/>
      </c>
    </row>
    <row r="1388" ht="15.75" customHeight="1">
      <c r="B1388" s="31" t="inlineStr">
        <is>
          <t>VT</t>
        </is>
      </c>
      <c r="C1388" s="31" t="inlineStr">
        <is>
          <t>Generation</t>
        </is>
      </c>
      <c r="D1388" s="31" t="inlineStr">
        <is>
          <t>Utility PV</t>
        </is>
      </c>
      <c r="E1388" s="31">
        <f>LOOKUP(D1388,$U$2:$V$15,$V$2:$V$15)</f>
        <v/>
      </c>
      <c r="F1388" s="31">
        <f>F662/SUMIFS(F$3:F$722,$B$3:$B$722,$B1388)*SUMIFS(Calculations!$E$3:$E$53,Calculations!$A$3:$A$53,$B1388)</f>
        <v/>
      </c>
      <c r="G1388" s="31">
        <f>G662/SUMIFS(G$3:G$722,$B$3:$B$722,$B1388)*SUMIFS(Calculations!$E$3:$E$53,Calculations!$A$3:$A$53,$B1388)</f>
        <v/>
      </c>
      <c r="H1388" s="31">
        <f>H662/SUMIFS(H$3:H$722,$B$3:$B$722,$B1388)*SUMIFS(Calculations!$E$3:$E$53,Calculations!$A$3:$A$53,$B1388)</f>
        <v/>
      </c>
      <c r="I1388" s="31">
        <f>I662/SUMIFS(I$3:I$722,$B$3:$B$722,$B1388)*SUMIFS(Calculations!$E$3:$E$53,Calculations!$A$3:$A$53,$B1388)</f>
        <v/>
      </c>
      <c r="J1388" s="31">
        <f>J662/SUMIFS(J$3:J$722,$B$3:$B$722,$B1388)*SUMIFS(Calculations!$E$3:$E$53,Calculations!$A$3:$A$53,$B1388)</f>
        <v/>
      </c>
      <c r="K1388" s="31">
        <f>K662/SUMIFS(K$3:K$722,$B$3:$B$722,$B1388)*SUMIFS(Calculations!$E$3:$E$53,Calculations!$A$3:$A$53,$B1388)</f>
        <v/>
      </c>
      <c r="L1388" s="31">
        <f>L662/SUMIFS(L$3:L$722,$B$3:$B$722,$B1388)*SUMIFS(Calculations!$E$3:$E$53,Calculations!$A$3:$A$53,$B1388)</f>
        <v/>
      </c>
      <c r="M1388" s="31">
        <f>M662/SUMIFS(M$3:M$722,$B$3:$B$722,$B1388)*SUMIFS(Calculations!$E$3:$E$53,Calculations!$A$3:$A$53,$B1388)</f>
        <v/>
      </c>
      <c r="N1388" s="31">
        <f>N662/SUMIFS(N$3:N$722,$B$3:$B$722,$B1388)*SUMIFS(Calculations!$E$3:$E$53,Calculations!$A$3:$A$53,$B1388)</f>
        <v/>
      </c>
      <c r="O1388" s="31">
        <f>O662/SUMIFS(O$3:O$722,$B$3:$B$722,$B1388)*SUMIFS(Calculations!$E$3:$E$53,Calculations!$A$3:$A$53,$B1388)</f>
        <v/>
      </c>
      <c r="P1388" s="31">
        <f>P662/SUMIFS(P$3:P$722,$B$3:$B$722,$B1388)*SUMIFS(Calculations!$E$3:$E$53,Calculations!$A$3:$A$53,$B1388)</f>
        <v/>
      </c>
      <c r="Q1388" s="31">
        <f>Q662/SUMIFS(Q$3:Q$722,$B$3:$B$722,$B1388)*SUMIFS(Calculations!$E$3:$E$53,Calculations!$A$3:$A$53,$B1388)</f>
        <v/>
      </c>
      <c r="R1388" s="31">
        <f>R662/SUMIFS(R$3:R$722,$B$3:$B$722,$B1388)*SUMIFS(Calculations!$E$3:$E$53,Calculations!$A$3:$A$53,$B1388)</f>
        <v/>
      </c>
    </row>
    <row r="1389" ht="15.75" customHeight="1">
      <c r="B1389" s="31" t="inlineStr">
        <is>
          <t>WA</t>
        </is>
      </c>
      <c r="C1389" s="31" t="inlineStr">
        <is>
          <t>Generation</t>
        </is>
      </c>
      <c r="D1389" s="31" t="inlineStr">
        <is>
          <t>Biopower</t>
        </is>
      </c>
      <c r="E1389" s="31">
        <f>LOOKUP(D1389,$U$2:$V$15,$V$2:$V$15)</f>
        <v/>
      </c>
      <c r="F1389" s="31">
        <f>F663/SUMIFS(F$3:F$722,$B$3:$B$722,$B1389)*SUMIFS(Calculations!$E$3:$E$53,Calculations!$A$3:$A$53,$B1389)</f>
        <v/>
      </c>
      <c r="G1389" s="31">
        <f>G663/SUMIFS(G$3:G$722,$B$3:$B$722,$B1389)*SUMIFS(Calculations!$E$3:$E$53,Calculations!$A$3:$A$53,$B1389)</f>
        <v/>
      </c>
      <c r="H1389" s="31">
        <f>H663/SUMIFS(H$3:H$722,$B$3:$B$722,$B1389)*SUMIFS(Calculations!$E$3:$E$53,Calculations!$A$3:$A$53,$B1389)</f>
        <v/>
      </c>
      <c r="I1389" s="31">
        <f>I663/SUMIFS(I$3:I$722,$B$3:$B$722,$B1389)*SUMIFS(Calculations!$E$3:$E$53,Calculations!$A$3:$A$53,$B1389)</f>
        <v/>
      </c>
      <c r="J1389" s="31">
        <f>J663/SUMIFS(J$3:J$722,$B$3:$B$722,$B1389)*SUMIFS(Calculations!$E$3:$E$53,Calculations!$A$3:$A$53,$B1389)</f>
        <v/>
      </c>
      <c r="K1389" s="31">
        <f>K663/SUMIFS(K$3:K$722,$B$3:$B$722,$B1389)*SUMIFS(Calculations!$E$3:$E$53,Calculations!$A$3:$A$53,$B1389)</f>
        <v/>
      </c>
      <c r="L1389" s="31">
        <f>L663/SUMIFS(L$3:L$722,$B$3:$B$722,$B1389)*SUMIFS(Calculations!$E$3:$E$53,Calculations!$A$3:$A$53,$B1389)</f>
        <v/>
      </c>
      <c r="M1389" s="31">
        <f>M663/SUMIFS(M$3:M$722,$B$3:$B$722,$B1389)*SUMIFS(Calculations!$E$3:$E$53,Calculations!$A$3:$A$53,$B1389)</f>
        <v/>
      </c>
      <c r="N1389" s="31">
        <f>N663/SUMIFS(N$3:N$722,$B$3:$B$722,$B1389)*SUMIFS(Calculations!$E$3:$E$53,Calculations!$A$3:$A$53,$B1389)</f>
        <v/>
      </c>
      <c r="O1389" s="31">
        <f>O663/SUMIFS(O$3:O$722,$B$3:$B$722,$B1389)*SUMIFS(Calculations!$E$3:$E$53,Calculations!$A$3:$A$53,$B1389)</f>
        <v/>
      </c>
      <c r="P1389" s="31">
        <f>P663/SUMIFS(P$3:P$722,$B$3:$B$722,$B1389)*SUMIFS(Calculations!$E$3:$E$53,Calculations!$A$3:$A$53,$B1389)</f>
        <v/>
      </c>
      <c r="Q1389" s="31">
        <f>Q663/SUMIFS(Q$3:Q$722,$B$3:$B$722,$B1389)*SUMIFS(Calculations!$E$3:$E$53,Calculations!$A$3:$A$53,$B1389)</f>
        <v/>
      </c>
      <c r="R1389" s="31">
        <f>R663/SUMIFS(R$3:R$722,$B$3:$B$722,$B1389)*SUMIFS(Calculations!$E$3:$E$53,Calculations!$A$3:$A$53,$B1389)</f>
        <v/>
      </c>
    </row>
    <row r="1390" ht="15.75" customHeight="1">
      <c r="B1390" s="31" t="inlineStr">
        <is>
          <t>WA</t>
        </is>
      </c>
      <c r="C1390" s="31" t="inlineStr">
        <is>
          <t>Generation</t>
        </is>
      </c>
      <c r="D1390" s="31" t="inlineStr">
        <is>
          <t>Coal</t>
        </is>
      </c>
      <c r="E1390" s="31">
        <f>LOOKUP(D1390,$U$2:$V$15,$V$2:$V$15)</f>
        <v/>
      </c>
      <c r="F1390" s="31">
        <f>F664/SUMIFS(F$3:F$722,$B$3:$B$722,$B1390)*SUMIFS(Calculations!$E$3:$E$53,Calculations!$A$3:$A$53,$B1390)</f>
        <v/>
      </c>
      <c r="G1390" s="31">
        <f>G664/SUMIFS(G$3:G$722,$B$3:$B$722,$B1390)*SUMIFS(Calculations!$E$3:$E$53,Calculations!$A$3:$A$53,$B1390)</f>
        <v/>
      </c>
      <c r="H1390" s="31">
        <f>H664/SUMIFS(H$3:H$722,$B$3:$B$722,$B1390)*SUMIFS(Calculations!$E$3:$E$53,Calculations!$A$3:$A$53,$B1390)</f>
        <v/>
      </c>
      <c r="I1390" s="31">
        <f>I664/SUMIFS(I$3:I$722,$B$3:$B$722,$B1390)*SUMIFS(Calculations!$E$3:$E$53,Calculations!$A$3:$A$53,$B1390)</f>
        <v/>
      </c>
      <c r="J1390" s="31">
        <f>J664/SUMIFS(J$3:J$722,$B$3:$B$722,$B1390)*SUMIFS(Calculations!$E$3:$E$53,Calculations!$A$3:$A$53,$B1390)</f>
        <v/>
      </c>
      <c r="K1390" s="31">
        <f>K664/SUMIFS(K$3:K$722,$B$3:$B$722,$B1390)*SUMIFS(Calculations!$E$3:$E$53,Calculations!$A$3:$A$53,$B1390)</f>
        <v/>
      </c>
      <c r="L1390" s="31">
        <f>L664/SUMIFS(L$3:L$722,$B$3:$B$722,$B1390)*SUMIFS(Calculations!$E$3:$E$53,Calculations!$A$3:$A$53,$B1390)</f>
        <v/>
      </c>
      <c r="M1390" s="31">
        <f>M664/SUMIFS(M$3:M$722,$B$3:$B$722,$B1390)*SUMIFS(Calculations!$E$3:$E$53,Calculations!$A$3:$A$53,$B1390)</f>
        <v/>
      </c>
      <c r="N1390" s="31">
        <f>N664/SUMIFS(N$3:N$722,$B$3:$B$722,$B1390)*SUMIFS(Calculations!$E$3:$E$53,Calculations!$A$3:$A$53,$B1390)</f>
        <v/>
      </c>
      <c r="O1390" s="31">
        <f>O664/SUMIFS(O$3:O$722,$B$3:$B$722,$B1390)*SUMIFS(Calculations!$E$3:$E$53,Calculations!$A$3:$A$53,$B1390)</f>
        <v/>
      </c>
      <c r="P1390" s="31">
        <f>P664/SUMIFS(P$3:P$722,$B$3:$B$722,$B1390)*SUMIFS(Calculations!$E$3:$E$53,Calculations!$A$3:$A$53,$B1390)</f>
        <v/>
      </c>
      <c r="Q1390" s="31">
        <f>Q664/SUMIFS(Q$3:Q$722,$B$3:$B$722,$B1390)*SUMIFS(Calculations!$E$3:$E$53,Calculations!$A$3:$A$53,$B1390)</f>
        <v/>
      </c>
      <c r="R1390" s="31">
        <f>R664/SUMIFS(R$3:R$722,$B$3:$B$722,$B1390)*SUMIFS(Calculations!$E$3:$E$53,Calculations!$A$3:$A$53,$B1390)</f>
        <v/>
      </c>
    </row>
    <row r="1391" ht="15.75" customHeight="1">
      <c r="B1391" s="31" t="inlineStr">
        <is>
          <t>WA</t>
        </is>
      </c>
      <c r="C1391" s="31" t="inlineStr">
        <is>
          <t>Generation</t>
        </is>
      </c>
      <c r="D1391" s="31" t="inlineStr">
        <is>
          <t>CSP</t>
        </is>
      </c>
      <c r="E1391" s="31">
        <f>LOOKUP(D1391,$U$2:$V$15,$V$2:$V$15)</f>
        <v/>
      </c>
      <c r="F1391" s="31">
        <f>F665/SUMIFS(F$3:F$722,$B$3:$B$722,$B1391)*SUMIFS(Calculations!$E$3:$E$53,Calculations!$A$3:$A$53,$B1391)</f>
        <v/>
      </c>
      <c r="G1391" s="31">
        <f>G665/SUMIFS(G$3:G$722,$B$3:$B$722,$B1391)*SUMIFS(Calculations!$E$3:$E$53,Calculations!$A$3:$A$53,$B1391)</f>
        <v/>
      </c>
      <c r="H1391" s="31">
        <f>H665/SUMIFS(H$3:H$722,$B$3:$B$722,$B1391)*SUMIFS(Calculations!$E$3:$E$53,Calculations!$A$3:$A$53,$B1391)</f>
        <v/>
      </c>
      <c r="I1391" s="31">
        <f>I665/SUMIFS(I$3:I$722,$B$3:$B$722,$B1391)*SUMIFS(Calculations!$E$3:$E$53,Calculations!$A$3:$A$53,$B1391)</f>
        <v/>
      </c>
      <c r="J1391" s="31">
        <f>J665/SUMIFS(J$3:J$722,$B$3:$B$722,$B1391)*SUMIFS(Calculations!$E$3:$E$53,Calculations!$A$3:$A$53,$B1391)</f>
        <v/>
      </c>
      <c r="K1391" s="31">
        <f>K665/SUMIFS(K$3:K$722,$B$3:$B$722,$B1391)*SUMIFS(Calculations!$E$3:$E$53,Calculations!$A$3:$A$53,$B1391)</f>
        <v/>
      </c>
      <c r="L1391" s="31">
        <f>L665/SUMIFS(L$3:L$722,$B$3:$B$722,$B1391)*SUMIFS(Calculations!$E$3:$E$53,Calculations!$A$3:$A$53,$B1391)</f>
        <v/>
      </c>
      <c r="M1391" s="31">
        <f>M665/SUMIFS(M$3:M$722,$B$3:$B$722,$B1391)*SUMIFS(Calculations!$E$3:$E$53,Calculations!$A$3:$A$53,$B1391)</f>
        <v/>
      </c>
      <c r="N1391" s="31">
        <f>N665/SUMIFS(N$3:N$722,$B$3:$B$722,$B1391)*SUMIFS(Calculations!$E$3:$E$53,Calculations!$A$3:$A$53,$B1391)</f>
        <v/>
      </c>
      <c r="O1391" s="31">
        <f>O665/SUMIFS(O$3:O$722,$B$3:$B$722,$B1391)*SUMIFS(Calculations!$E$3:$E$53,Calculations!$A$3:$A$53,$B1391)</f>
        <v/>
      </c>
      <c r="P1391" s="31">
        <f>P665/SUMIFS(P$3:P$722,$B$3:$B$722,$B1391)*SUMIFS(Calculations!$E$3:$E$53,Calculations!$A$3:$A$53,$B1391)</f>
        <v/>
      </c>
      <c r="Q1391" s="31">
        <f>Q665/SUMIFS(Q$3:Q$722,$B$3:$B$722,$B1391)*SUMIFS(Calculations!$E$3:$E$53,Calculations!$A$3:$A$53,$B1391)</f>
        <v/>
      </c>
      <c r="R1391" s="31">
        <f>R665/SUMIFS(R$3:R$722,$B$3:$B$722,$B1391)*SUMIFS(Calculations!$E$3:$E$53,Calculations!$A$3:$A$53,$B1391)</f>
        <v/>
      </c>
    </row>
    <row r="1392" ht="15.75" customHeight="1">
      <c r="B1392" s="31" t="inlineStr">
        <is>
          <t>WA</t>
        </is>
      </c>
      <c r="C1392" s="31" t="inlineStr">
        <is>
          <t>Generation</t>
        </is>
      </c>
      <c r="D1392" s="31" t="inlineStr">
        <is>
          <t>Geothermal</t>
        </is>
      </c>
      <c r="E1392" s="31">
        <f>LOOKUP(D1392,$U$2:$V$15,$V$2:$V$15)</f>
        <v/>
      </c>
      <c r="F1392" s="31">
        <f>F666/SUMIFS(F$3:F$722,$B$3:$B$722,$B1392)*SUMIFS(Calculations!$E$3:$E$53,Calculations!$A$3:$A$53,$B1392)</f>
        <v/>
      </c>
      <c r="G1392" s="31">
        <f>G666/SUMIFS(G$3:G$722,$B$3:$B$722,$B1392)*SUMIFS(Calculations!$E$3:$E$53,Calculations!$A$3:$A$53,$B1392)</f>
        <v/>
      </c>
      <c r="H1392" s="31">
        <f>H666/SUMIFS(H$3:H$722,$B$3:$B$722,$B1392)*SUMIFS(Calculations!$E$3:$E$53,Calculations!$A$3:$A$53,$B1392)</f>
        <v/>
      </c>
      <c r="I1392" s="31">
        <f>I666/SUMIFS(I$3:I$722,$B$3:$B$722,$B1392)*SUMIFS(Calculations!$E$3:$E$53,Calculations!$A$3:$A$53,$B1392)</f>
        <v/>
      </c>
      <c r="J1392" s="31">
        <f>J666/SUMIFS(J$3:J$722,$B$3:$B$722,$B1392)*SUMIFS(Calculations!$E$3:$E$53,Calculations!$A$3:$A$53,$B1392)</f>
        <v/>
      </c>
      <c r="K1392" s="31">
        <f>K666/SUMIFS(K$3:K$722,$B$3:$B$722,$B1392)*SUMIFS(Calculations!$E$3:$E$53,Calculations!$A$3:$A$53,$B1392)</f>
        <v/>
      </c>
      <c r="L1392" s="31">
        <f>L666/SUMIFS(L$3:L$722,$B$3:$B$722,$B1392)*SUMIFS(Calculations!$E$3:$E$53,Calculations!$A$3:$A$53,$B1392)</f>
        <v/>
      </c>
      <c r="M1392" s="31">
        <f>M666/SUMIFS(M$3:M$722,$B$3:$B$722,$B1392)*SUMIFS(Calculations!$E$3:$E$53,Calculations!$A$3:$A$53,$B1392)</f>
        <v/>
      </c>
      <c r="N1392" s="31">
        <f>N666/SUMIFS(N$3:N$722,$B$3:$B$722,$B1392)*SUMIFS(Calculations!$E$3:$E$53,Calculations!$A$3:$A$53,$B1392)</f>
        <v/>
      </c>
      <c r="O1392" s="31">
        <f>O666/SUMIFS(O$3:O$722,$B$3:$B$722,$B1392)*SUMIFS(Calculations!$E$3:$E$53,Calculations!$A$3:$A$53,$B1392)</f>
        <v/>
      </c>
      <c r="P1392" s="31">
        <f>P666/SUMIFS(P$3:P$722,$B$3:$B$722,$B1392)*SUMIFS(Calculations!$E$3:$E$53,Calculations!$A$3:$A$53,$B1392)</f>
        <v/>
      </c>
      <c r="Q1392" s="31">
        <f>Q666/SUMIFS(Q$3:Q$722,$B$3:$B$722,$B1392)*SUMIFS(Calculations!$E$3:$E$53,Calculations!$A$3:$A$53,$B1392)</f>
        <v/>
      </c>
      <c r="R1392" s="31">
        <f>R666/SUMIFS(R$3:R$722,$B$3:$B$722,$B1392)*SUMIFS(Calculations!$E$3:$E$53,Calculations!$A$3:$A$53,$B1392)</f>
        <v/>
      </c>
    </row>
    <row r="1393" ht="15.75" customHeight="1">
      <c r="B1393" s="31" t="inlineStr">
        <is>
          <t>WA</t>
        </is>
      </c>
      <c r="C1393" s="31" t="inlineStr">
        <is>
          <t>Generation</t>
        </is>
      </c>
      <c r="D1393" s="31" t="inlineStr">
        <is>
          <t>Hydro</t>
        </is>
      </c>
      <c r="E1393" s="31">
        <f>LOOKUP(D1393,$U$2:$V$15,$V$2:$V$15)</f>
        <v/>
      </c>
      <c r="F1393" s="31">
        <f>F667/SUMIFS(F$3:F$722,$B$3:$B$722,$B1393)*SUMIFS(Calculations!$E$3:$E$53,Calculations!$A$3:$A$53,$B1393)</f>
        <v/>
      </c>
      <c r="G1393" s="31">
        <f>G667/SUMIFS(G$3:G$722,$B$3:$B$722,$B1393)*SUMIFS(Calculations!$E$3:$E$53,Calculations!$A$3:$A$53,$B1393)</f>
        <v/>
      </c>
      <c r="H1393" s="31">
        <f>H667/SUMIFS(H$3:H$722,$B$3:$B$722,$B1393)*SUMIFS(Calculations!$E$3:$E$53,Calculations!$A$3:$A$53,$B1393)</f>
        <v/>
      </c>
      <c r="I1393" s="31">
        <f>I667/SUMIFS(I$3:I$722,$B$3:$B$722,$B1393)*SUMIFS(Calculations!$E$3:$E$53,Calculations!$A$3:$A$53,$B1393)</f>
        <v/>
      </c>
      <c r="J1393" s="31">
        <f>J667/SUMIFS(J$3:J$722,$B$3:$B$722,$B1393)*SUMIFS(Calculations!$E$3:$E$53,Calculations!$A$3:$A$53,$B1393)</f>
        <v/>
      </c>
      <c r="K1393" s="31">
        <f>K667/SUMIFS(K$3:K$722,$B$3:$B$722,$B1393)*SUMIFS(Calculations!$E$3:$E$53,Calculations!$A$3:$A$53,$B1393)</f>
        <v/>
      </c>
      <c r="L1393" s="31">
        <f>L667/SUMIFS(L$3:L$722,$B$3:$B$722,$B1393)*SUMIFS(Calculations!$E$3:$E$53,Calculations!$A$3:$A$53,$B1393)</f>
        <v/>
      </c>
      <c r="M1393" s="31">
        <f>M667/SUMIFS(M$3:M$722,$B$3:$B$722,$B1393)*SUMIFS(Calculations!$E$3:$E$53,Calculations!$A$3:$A$53,$B1393)</f>
        <v/>
      </c>
      <c r="N1393" s="31">
        <f>N667/SUMIFS(N$3:N$722,$B$3:$B$722,$B1393)*SUMIFS(Calculations!$E$3:$E$53,Calculations!$A$3:$A$53,$B1393)</f>
        <v/>
      </c>
      <c r="O1393" s="31">
        <f>O667/SUMIFS(O$3:O$722,$B$3:$B$722,$B1393)*SUMIFS(Calculations!$E$3:$E$53,Calculations!$A$3:$A$53,$B1393)</f>
        <v/>
      </c>
      <c r="P1393" s="31">
        <f>P667/SUMIFS(P$3:P$722,$B$3:$B$722,$B1393)*SUMIFS(Calculations!$E$3:$E$53,Calculations!$A$3:$A$53,$B1393)</f>
        <v/>
      </c>
      <c r="Q1393" s="31">
        <f>Q667/SUMIFS(Q$3:Q$722,$B$3:$B$722,$B1393)*SUMIFS(Calculations!$E$3:$E$53,Calculations!$A$3:$A$53,$B1393)</f>
        <v/>
      </c>
      <c r="R1393" s="31">
        <f>R667/SUMIFS(R$3:R$722,$B$3:$B$722,$B1393)*SUMIFS(Calculations!$E$3:$E$53,Calculations!$A$3:$A$53,$B1393)</f>
        <v/>
      </c>
    </row>
    <row r="1394" ht="15.75" customHeight="1">
      <c r="B1394" s="31" t="inlineStr">
        <is>
          <t>WA</t>
        </is>
      </c>
      <c r="C1394" s="31" t="inlineStr">
        <is>
          <t>Generation</t>
        </is>
      </c>
      <c r="D1394" s="31" t="inlineStr">
        <is>
          <t>Imports</t>
        </is>
      </c>
      <c r="E1394" s="31">
        <f>LOOKUP(D1394,$U$2:$V$15,$V$2:$V$15)</f>
        <v/>
      </c>
      <c r="F1394" s="31">
        <f>F668/SUMIFS(F$3:F$722,$B$3:$B$722,$B1394)*SUMIFS(Calculations!$E$3:$E$53,Calculations!$A$3:$A$53,$B1394)</f>
        <v/>
      </c>
      <c r="G1394" s="31">
        <f>G668/SUMIFS(G$3:G$722,$B$3:$B$722,$B1394)*SUMIFS(Calculations!$E$3:$E$53,Calculations!$A$3:$A$53,$B1394)</f>
        <v/>
      </c>
      <c r="H1394" s="31">
        <f>H668/SUMIFS(H$3:H$722,$B$3:$B$722,$B1394)*SUMIFS(Calculations!$E$3:$E$53,Calculations!$A$3:$A$53,$B1394)</f>
        <v/>
      </c>
      <c r="I1394" s="31">
        <f>I668/SUMIFS(I$3:I$722,$B$3:$B$722,$B1394)*SUMIFS(Calculations!$E$3:$E$53,Calculations!$A$3:$A$53,$B1394)</f>
        <v/>
      </c>
      <c r="J1394" s="31">
        <f>J668/SUMIFS(J$3:J$722,$B$3:$B$722,$B1394)*SUMIFS(Calculations!$E$3:$E$53,Calculations!$A$3:$A$53,$B1394)</f>
        <v/>
      </c>
      <c r="K1394" s="31">
        <f>K668/SUMIFS(K$3:K$722,$B$3:$B$722,$B1394)*SUMIFS(Calculations!$E$3:$E$53,Calculations!$A$3:$A$53,$B1394)</f>
        <v/>
      </c>
      <c r="L1394" s="31">
        <f>L668/SUMIFS(L$3:L$722,$B$3:$B$722,$B1394)*SUMIFS(Calculations!$E$3:$E$53,Calculations!$A$3:$A$53,$B1394)</f>
        <v/>
      </c>
      <c r="M1394" s="31">
        <f>M668/SUMIFS(M$3:M$722,$B$3:$B$722,$B1394)*SUMIFS(Calculations!$E$3:$E$53,Calculations!$A$3:$A$53,$B1394)</f>
        <v/>
      </c>
      <c r="N1394" s="31">
        <f>N668/SUMIFS(N$3:N$722,$B$3:$B$722,$B1394)*SUMIFS(Calculations!$E$3:$E$53,Calculations!$A$3:$A$53,$B1394)</f>
        <v/>
      </c>
      <c r="O1394" s="31">
        <f>O668/SUMIFS(O$3:O$722,$B$3:$B$722,$B1394)*SUMIFS(Calculations!$E$3:$E$53,Calculations!$A$3:$A$53,$B1394)</f>
        <v/>
      </c>
      <c r="P1394" s="31">
        <f>P668/SUMIFS(P$3:P$722,$B$3:$B$722,$B1394)*SUMIFS(Calculations!$E$3:$E$53,Calculations!$A$3:$A$53,$B1394)</f>
        <v/>
      </c>
      <c r="Q1394" s="31">
        <f>Q668/SUMIFS(Q$3:Q$722,$B$3:$B$722,$B1394)*SUMIFS(Calculations!$E$3:$E$53,Calculations!$A$3:$A$53,$B1394)</f>
        <v/>
      </c>
      <c r="R1394" s="31">
        <f>R668/SUMIFS(R$3:R$722,$B$3:$B$722,$B1394)*SUMIFS(Calculations!$E$3:$E$53,Calculations!$A$3:$A$53,$B1394)</f>
        <v/>
      </c>
    </row>
    <row r="1395" ht="15.75" customHeight="1">
      <c r="B1395" s="31" t="inlineStr">
        <is>
          <t>WA</t>
        </is>
      </c>
      <c r="C1395" s="31" t="inlineStr">
        <is>
          <t>Generation</t>
        </is>
      </c>
      <c r="D1395" s="31" t="inlineStr">
        <is>
          <t>Land-based Wind</t>
        </is>
      </c>
      <c r="E1395" s="31">
        <f>LOOKUP(D1395,$U$2:$V$15,$V$2:$V$15)</f>
        <v/>
      </c>
      <c r="F1395" s="31">
        <f>F669/SUMIFS(F$3:F$722,$B$3:$B$722,$B1395)*SUMIFS(Calculations!$E$3:$E$53,Calculations!$A$3:$A$53,$B1395)</f>
        <v/>
      </c>
      <c r="G1395" s="31">
        <f>G669/SUMIFS(G$3:G$722,$B$3:$B$722,$B1395)*SUMIFS(Calculations!$E$3:$E$53,Calculations!$A$3:$A$53,$B1395)</f>
        <v/>
      </c>
      <c r="H1395" s="31">
        <f>H669/SUMIFS(H$3:H$722,$B$3:$B$722,$B1395)*SUMIFS(Calculations!$E$3:$E$53,Calculations!$A$3:$A$53,$B1395)</f>
        <v/>
      </c>
      <c r="I1395" s="31">
        <f>I669/SUMIFS(I$3:I$722,$B$3:$B$722,$B1395)*SUMIFS(Calculations!$E$3:$E$53,Calculations!$A$3:$A$53,$B1395)</f>
        <v/>
      </c>
      <c r="J1395" s="31">
        <f>J669/SUMIFS(J$3:J$722,$B$3:$B$722,$B1395)*SUMIFS(Calculations!$E$3:$E$53,Calculations!$A$3:$A$53,$B1395)</f>
        <v/>
      </c>
      <c r="K1395" s="31">
        <f>K669/SUMIFS(K$3:K$722,$B$3:$B$722,$B1395)*SUMIFS(Calculations!$E$3:$E$53,Calculations!$A$3:$A$53,$B1395)</f>
        <v/>
      </c>
      <c r="L1395" s="31">
        <f>L669/SUMIFS(L$3:L$722,$B$3:$B$722,$B1395)*SUMIFS(Calculations!$E$3:$E$53,Calculations!$A$3:$A$53,$B1395)</f>
        <v/>
      </c>
      <c r="M1395" s="31">
        <f>M669/SUMIFS(M$3:M$722,$B$3:$B$722,$B1395)*SUMIFS(Calculations!$E$3:$E$53,Calculations!$A$3:$A$53,$B1395)</f>
        <v/>
      </c>
      <c r="N1395" s="31">
        <f>N669/SUMIFS(N$3:N$722,$B$3:$B$722,$B1395)*SUMIFS(Calculations!$E$3:$E$53,Calculations!$A$3:$A$53,$B1395)</f>
        <v/>
      </c>
      <c r="O1395" s="31">
        <f>O669/SUMIFS(O$3:O$722,$B$3:$B$722,$B1395)*SUMIFS(Calculations!$E$3:$E$53,Calculations!$A$3:$A$53,$B1395)</f>
        <v/>
      </c>
      <c r="P1395" s="31">
        <f>P669/SUMIFS(P$3:P$722,$B$3:$B$722,$B1395)*SUMIFS(Calculations!$E$3:$E$53,Calculations!$A$3:$A$53,$B1395)</f>
        <v/>
      </c>
      <c r="Q1395" s="31">
        <f>Q669/SUMIFS(Q$3:Q$722,$B$3:$B$722,$B1395)*SUMIFS(Calculations!$E$3:$E$53,Calculations!$A$3:$A$53,$B1395)</f>
        <v/>
      </c>
      <c r="R1395" s="31">
        <f>R669/SUMIFS(R$3:R$722,$B$3:$B$722,$B1395)*SUMIFS(Calculations!$E$3:$E$53,Calculations!$A$3:$A$53,$B1395)</f>
        <v/>
      </c>
    </row>
    <row r="1396" ht="15.75" customHeight="1">
      <c r="B1396" s="31" t="inlineStr">
        <is>
          <t>WA</t>
        </is>
      </c>
      <c r="C1396" s="31" t="inlineStr">
        <is>
          <t>Generation</t>
        </is>
      </c>
      <c r="D1396" s="31" t="inlineStr">
        <is>
          <t>NG-CC</t>
        </is>
      </c>
      <c r="E1396" s="31">
        <f>LOOKUP(D1396,$U$2:$V$15,$V$2:$V$15)</f>
        <v/>
      </c>
      <c r="F1396" s="31">
        <f>F670/SUMIFS(F$3:F$722,$B$3:$B$722,$B1396)*SUMIFS(Calculations!$E$3:$E$53,Calculations!$A$3:$A$53,$B1396)</f>
        <v/>
      </c>
      <c r="G1396" s="31">
        <f>G670/SUMIFS(G$3:G$722,$B$3:$B$722,$B1396)*SUMIFS(Calculations!$E$3:$E$53,Calculations!$A$3:$A$53,$B1396)</f>
        <v/>
      </c>
      <c r="H1396" s="31">
        <f>H670/SUMIFS(H$3:H$722,$B$3:$B$722,$B1396)*SUMIFS(Calculations!$E$3:$E$53,Calculations!$A$3:$A$53,$B1396)</f>
        <v/>
      </c>
      <c r="I1396" s="31">
        <f>I670/SUMIFS(I$3:I$722,$B$3:$B$722,$B1396)*SUMIFS(Calculations!$E$3:$E$53,Calculations!$A$3:$A$53,$B1396)</f>
        <v/>
      </c>
      <c r="J1396" s="31">
        <f>J670/SUMIFS(J$3:J$722,$B$3:$B$722,$B1396)*SUMIFS(Calculations!$E$3:$E$53,Calculations!$A$3:$A$53,$B1396)</f>
        <v/>
      </c>
      <c r="K1396" s="31">
        <f>K670/SUMIFS(K$3:K$722,$B$3:$B$722,$B1396)*SUMIFS(Calculations!$E$3:$E$53,Calculations!$A$3:$A$53,$B1396)</f>
        <v/>
      </c>
      <c r="L1396" s="31">
        <f>L670/SUMIFS(L$3:L$722,$B$3:$B$722,$B1396)*SUMIFS(Calculations!$E$3:$E$53,Calculations!$A$3:$A$53,$B1396)</f>
        <v/>
      </c>
      <c r="M1396" s="31">
        <f>M670/SUMIFS(M$3:M$722,$B$3:$B$722,$B1396)*SUMIFS(Calculations!$E$3:$E$53,Calculations!$A$3:$A$53,$B1396)</f>
        <v/>
      </c>
      <c r="N1396" s="31">
        <f>N670/SUMIFS(N$3:N$722,$B$3:$B$722,$B1396)*SUMIFS(Calculations!$E$3:$E$53,Calculations!$A$3:$A$53,$B1396)</f>
        <v/>
      </c>
      <c r="O1396" s="31">
        <f>O670/SUMIFS(O$3:O$722,$B$3:$B$722,$B1396)*SUMIFS(Calculations!$E$3:$E$53,Calculations!$A$3:$A$53,$B1396)</f>
        <v/>
      </c>
      <c r="P1396" s="31">
        <f>P670/SUMIFS(P$3:P$722,$B$3:$B$722,$B1396)*SUMIFS(Calculations!$E$3:$E$53,Calculations!$A$3:$A$53,$B1396)</f>
        <v/>
      </c>
      <c r="Q1396" s="31">
        <f>Q670/SUMIFS(Q$3:Q$722,$B$3:$B$722,$B1396)*SUMIFS(Calculations!$E$3:$E$53,Calculations!$A$3:$A$53,$B1396)</f>
        <v/>
      </c>
      <c r="R1396" s="31">
        <f>R670/SUMIFS(R$3:R$722,$B$3:$B$722,$B1396)*SUMIFS(Calculations!$E$3:$E$53,Calculations!$A$3:$A$53,$B1396)</f>
        <v/>
      </c>
    </row>
    <row r="1397" ht="15.75" customHeight="1">
      <c r="B1397" s="31" t="inlineStr">
        <is>
          <t>WA</t>
        </is>
      </c>
      <c r="C1397" s="31" t="inlineStr">
        <is>
          <t>Generation</t>
        </is>
      </c>
      <c r="D1397" s="31" t="inlineStr">
        <is>
          <t>NG-CT</t>
        </is>
      </c>
      <c r="E1397" s="31">
        <f>LOOKUP(D1397,$U$2:$V$15,$V$2:$V$15)</f>
        <v/>
      </c>
      <c r="F1397" s="31">
        <f>F671/SUMIFS(F$3:F$722,$B$3:$B$722,$B1397)*SUMIFS(Calculations!$E$3:$E$53,Calculations!$A$3:$A$53,$B1397)</f>
        <v/>
      </c>
      <c r="G1397" s="31">
        <f>G671/SUMIFS(G$3:G$722,$B$3:$B$722,$B1397)*SUMIFS(Calculations!$E$3:$E$53,Calculations!$A$3:$A$53,$B1397)</f>
        <v/>
      </c>
      <c r="H1397" s="31">
        <f>H671/SUMIFS(H$3:H$722,$B$3:$B$722,$B1397)*SUMIFS(Calculations!$E$3:$E$53,Calculations!$A$3:$A$53,$B1397)</f>
        <v/>
      </c>
      <c r="I1397" s="31">
        <f>I671/SUMIFS(I$3:I$722,$B$3:$B$722,$B1397)*SUMIFS(Calculations!$E$3:$E$53,Calculations!$A$3:$A$53,$B1397)</f>
        <v/>
      </c>
      <c r="J1397" s="31">
        <f>J671/SUMIFS(J$3:J$722,$B$3:$B$722,$B1397)*SUMIFS(Calculations!$E$3:$E$53,Calculations!$A$3:$A$53,$B1397)</f>
        <v/>
      </c>
      <c r="K1397" s="31">
        <f>K671/SUMIFS(K$3:K$722,$B$3:$B$722,$B1397)*SUMIFS(Calculations!$E$3:$E$53,Calculations!$A$3:$A$53,$B1397)</f>
        <v/>
      </c>
      <c r="L1397" s="31">
        <f>L671/SUMIFS(L$3:L$722,$B$3:$B$722,$B1397)*SUMIFS(Calculations!$E$3:$E$53,Calculations!$A$3:$A$53,$B1397)</f>
        <v/>
      </c>
      <c r="M1397" s="31">
        <f>M671/SUMIFS(M$3:M$722,$B$3:$B$722,$B1397)*SUMIFS(Calculations!$E$3:$E$53,Calculations!$A$3:$A$53,$B1397)</f>
        <v/>
      </c>
      <c r="N1397" s="31">
        <f>N671/SUMIFS(N$3:N$722,$B$3:$B$722,$B1397)*SUMIFS(Calculations!$E$3:$E$53,Calculations!$A$3:$A$53,$B1397)</f>
        <v/>
      </c>
      <c r="O1397" s="31">
        <f>O671/SUMIFS(O$3:O$722,$B$3:$B$722,$B1397)*SUMIFS(Calculations!$E$3:$E$53,Calculations!$A$3:$A$53,$B1397)</f>
        <v/>
      </c>
      <c r="P1397" s="31">
        <f>P671/SUMIFS(P$3:P$722,$B$3:$B$722,$B1397)*SUMIFS(Calculations!$E$3:$E$53,Calculations!$A$3:$A$53,$B1397)</f>
        <v/>
      </c>
      <c r="Q1397" s="31">
        <f>Q671/SUMIFS(Q$3:Q$722,$B$3:$B$722,$B1397)*SUMIFS(Calculations!$E$3:$E$53,Calculations!$A$3:$A$53,$B1397)</f>
        <v/>
      </c>
      <c r="R1397" s="31">
        <f>R671/SUMIFS(R$3:R$722,$B$3:$B$722,$B1397)*SUMIFS(Calculations!$E$3:$E$53,Calculations!$A$3:$A$53,$B1397)</f>
        <v/>
      </c>
    </row>
    <row r="1398" ht="15.75" customHeight="1">
      <c r="B1398" s="31" t="inlineStr">
        <is>
          <t>WA</t>
        </is>
      </c>
      <c r="C1398" s="31" t="inlineStr">
        <is>
          <t>Generation</t>
        </is>
      </c>
      <c r="D1398" s="31" t="inlineStr">
        <is>
          <t>Nuclear</t>
        </is>
      </c>
      <c r="E1398" s="31">
        <f>LOOKUP(D1398,$U$2:$V$15,$V$2:$V$15)</f>
        <v/>
      </c>
      <c r="F1398" s="31">
        <f>F672/SUMIFS(F$3:F$722,$B$3:$B$722,$B1398)*SUMIFS(Calculations!$E$3:$E$53,Calculations!$A$3:$A$53,$B1398)</f>
        <v/>
      </c>
      <c r="G1398" s="31">
        <f>G672/SUMIFS(G$3:G$722,$B$3:$B$722,$B1398)*SUMIFS(Calculations!$E$3:$E$53,Calculations!$A$3:$A$53,$B1398)</f>
        <v/>
      </c>
      <c r="H1398" s="31">
        <f>H672/SUMIFS(H$3:H$722,$B$3:$B$722,$B1398)*SUMIFS(Calculations!$E$3:$E$53,Calculations!$A$3:$A$53,$B1398)</f>
        <v/>
      </c>
      <c r="I1398" s="31">
        <f>I672/SUMIFS(I$3:I$722,$B$3:$B$722,$B1398)*SUMIFS(Calculations!$E$3:$E$53,Calculations!$A$3:$A$53,$B1398)</f>
        <v/>
      </c>
      <c r="J1398" s="31">
        <f>J672/SUMIFS(J$3:J$722,$B$3:$B$722,$B1398)*SUMIFS(Calculations!$E$3:$E$53,Calculations!$A$3:$A$53,$B1398)</f>
        <v/>
      </c>
      <c r="K1398" s="31">
        <f>K672/SUMIFS(K$3:K$722,$B$3:$B$722,$B1398)*SUMIFS(Calculations!$E$3:$E$53,Calculations!$A$3:$A$53,$B1398)</f>
        <v/>
      </c>
      <c r="L1398" s="31">
        <f>L672/SUMIFS(L$3:L$722,$B$3:$B$722,$B1398)*SUMIFS(Calculations!$E$3:$E$53,Calculations!$A$3:$A$53,$B1398)</f>
        <v/>
      </c>
      <c r="M1398" s="31">
        <f>M672/SUMIFS(M$3:M$722,$B$3:$B$722,$B1398)*SUMIFS(Calculations!$E$3:$E$53,Calculations!$A$3:$A$53,$B1398)</f>
        <v/>
      </c>
      <c r="N1398" s="31">
        <f>N672/SUMIFS(N$3:N$722,$B$3:$B$722,$B1398)*SUMIFS(Calculations!$E$3:$E$53,Calculations!$A$3:$A$53,$B1398)</f>
        <v/>
      </c>
      <c r="O1398" s="31">
        <f>O672/SUMIFS(O$3:O$722,$B$3:$B$722,$B1398)*SUMIFS(Calculations!$E$3:$E$53,Calculations!$A$3:$A$53,$B1398)</f>
        <v/>
      </c>
      <c r="P1398" s="31">
        <f>P672/SUMIFS(P$3:P$722,$B$3:$B$722,$B1398)*SUMIFS(Calculations!$E$3:$E$53,Calculations!$A$3:$A$53,$B1398)</f>
        <v/>
      </c>
      <c r="Q1398" s="31">
        <f>Q672/SUMIFS(Q$3:Q$722,$B$3:$B$722,$B1398)*SUMIFS(Calculations!$E$3:$E$53,Calculations!$A$3:$A$53,$B1398)</f>
        <v/>
      </c>
      <c r="R1398" s="31">
        <f>R672/SUMIFS(R$3:R$722,$B$3:$B$722,$B1398)*SUMIFS(Calculations!$E$3:$E$53,Calculations!$A$3:$A$53,$B1398)</f>
        <v/>
      </c>
    </row>
    <row r="1399" ht="15.75" customHeight="1">
      <c r="B1399" s="31" t="inlineStr">
        <is>
          <t>WA</t>
        </is>
      </c>
      <c r="C1399" s="31" t="inlineStr">
        <is>
          <t>Generation</t>
        </is>
      </c>
      <c r="D1399" s="31" t="inlineStr">
        <is>
          <t>Offshore Wind</t>
        </is>
      </c>
      <c r="E1399" s="31">
        <f>LOOKUP(D1399,$U$2:$V$15,$V$2:$V$15)</f>
        <v/>
      </c>
      <c r="F1399" s="31">
        <f>F673/SUMIFS(F$3:F$722,$B$3:$B$722,$B1399)*SUMIFS(Calculations!$E$3:$E$53,Calculations!$A$3:$A$53,$B1399)</f>
        <v/>
      </c>
      <c r="G1399" s="31">
        <f>G673/SUMIFS(G$3:G$722,$B$3:$B$722,$B1399)*SUMIFS(Calculations!$E$3:$E$53,Calculations!$A$3:$A$53,$B1399)</f>
        <v/>
      </c>
      <c r="H1399" s="31">
        <f>H673/SUMIFS(H$3:H$722,$B$3:$B$722,$B1399)*SUMIFS(Calculations!$E$3:$E$53,Calculations!$A$3:$A$53,$B1399)</f>
        <v/>
      </c>
      <c r="I1399" s="31">
        <f>I673/SUMIFS(I$3:I$722,$B$3:$B$722,$B1399)*SUMIFS(Calculations!$E$3:$E$53,Calculations!$A$3:$A$53,$B1399)</f>
        <v/>
      </c>
      <c r="J1399" s="31">
        <f>J673/SUMIFS(J$3:J$722,$B$3:$B$722,$B1399)*SUMIFS(Calculations!$E$3:$E$53,Calculations!$A$3:$A$53,$B1399)</f>
        <v/>
      </c>
      <c r="K1399" s="31">
        <f>K673/SUMIFS(K$3:K$722,$B$3:$B$722,$B1399)*SUMIFS(Calculations!$E$3:$E$53,Calculations!$A$3:$A$53,$B1399)</f>
        <v/>
      </c>
      <c r="L1399" s="31">
        <f>L673/SUMIFS(L$3:L$722,$B$3:$B$722,$B1399)*SUMIFS(Calculations!$E$3:$E$53,Calculations!$A$3:$A$53,$B1399)</f>
        <v/>
      </c>
      <c r="M1399" s="31">
        <f>M673/SUMIFS(M$3:M$722,$B$3:$B$722,$B1399)*SUMIFS(Calculations!$E$3:$E$53,Calculations!$A$3:$A$53,$B1399)</f>
        <v/>
      </c>
      <c r="N1399" s="31">
        <f>N673/SUMIFS(N$3:N$722,$B$3:$B$722,$B1399)*SUMIFS(Calculations!$E$3:$E$53,Calculations!$A$3:$A$53,$B1399)</f>
        <v/>
      </c>
      <c r="O1399" s="31">
        <f>O673/SUMIFS(O$3:O$722,$B$3:$B$722,$B1399)*SUMIFS(Calculations!$E$3:$E$53,Calculations!$A$3:$A$53,$B1399)</f>
        <v/>
      </c>
      <c r="P1399" s="31">
        <f>P673/SUMIFS(P$3:P$722,$B$3:$B$722,$B1399)*SUMIFS(Calculations!$E$3:$E$53,Calculations!$A$3:$A$53,$B1399)</f>
        <v/>
      </c>
      <c r="Q1399" s="31">
        <f>Q673/SUMIFS(Q$3:Q$722,$B$3:$B$722,$B1399)*SUMIFS(Calculations!$E$3:$E$53,Calculations!$A$3:$A$53,$B1399)</f>
        <v/>
      </c>
      <c r="R1399" s="31">
        <f>R673/SUMIFS(R$3:R$722,$B$3:$B$722,$B1399)*SUMIFS(Calculations!$E$3:$E$53,Calculations!$A$3:$A$53,$B1399)</f>
        <v/>
      </c>
    </row>
    <row r="1400" ht="15.75" customHeight="1">
      <c r="B1400" s="31" t="inlineStr">
        <is>
          <t>WA</t>
        </is>
      </c>
      <c r="C1400" s="31" t="inlineStr">
        <is>
          <t>Generation</t>
        </is>
      </c>
      <c r="D1400" s="31" t="inlineStr">
        <is>
          <t>Oil-Gas-Steam</t>
        </is>
      </c>
      <c r="E1400" s="31">
        <f>LOOKUP(D1400,$U$2:$V$15,$V$2:$V$15)</f>
        <v/>
      </c>
      <c r="F1400" s="31">
        <f>F674/SUMIFS(F$3:F$722,$B$3:$B$722,$B1400)*SUMIFS(Calculations!$E$3:$E$53,Calculations!$A$3:$A$53,$B1400)</f>
        <v/>
      </c>
      <c r="G1400" s="31">
        <f>G674/SUMIFS(G$3:G$722,$B$3:$B$722,$B1400)*SUMIFS(Calculations!$E$3:$E$53,Calculations!$A$3:$A$53,$B1400)</f>
        <v/>
      </c>
      <c r="H1400" s="31">
        <f>H674/SUMIFS(H$3:H$722,$B$3:$B$722,$B1400)*SUMIFS(Calculations!$E$3:$E$53,Calculations!$A$3:$A$53,$B1400)</f>
        <v/>
      </c>
      <c r="I1400" s="31">
        <f>I674/SUMIFS(I$3:I$722,$B$3:$B$722,$B1400)*SUMIFS(Calculations!$E$3:$E$53,Calculations!$A$3:$A$53,$B1400)</f>
        <v/>
      </c>
      <c r="J1400" s="31">
        <f>J674/SUMIFS(J$3:J$722,$B$3:$B$722,$B1400)*SUMIFS(Calculations!$E$3:$E$53,Calculations!$A$3:$A$53,$B1400)</f>
        <v/>
      </c>
      <c r="K1400" s="31">
        <f>K674/SUMIFS(K$3:K$722,$B$3:$B$722,$B1400)*SUMIFS(Calculations!$E$3:$E$53,Calculations!$A$3:$A$53,$B1400)</f>
        <v/>
      </c>
      <c r="L1400" s="31">
        <f>L674/SUMIFS(L$3:L$722,$B$3:$B$722,$B1400)*SUMIFS(Calculations!$E$3:$E$53,Calculations!$A$3:$A$53,$B1400)</f>
        <v/>
      </c>
      <c r="M1400" s="31">
        <f>M674/SUMIFS(M$3:M$722,$B$3:$B$722,$B1400)*SUMIFS(Calculations!$E$3:$E$53,Calculations!$A$3:$A$53,$B1400)</f>
        <v/>
      </c>
      <c r="N1400" s="31">
        <f>N674/SUMIFS(N$3:N$722,$B$3:$B$722,$B1400)*SUMIFS(Calculations!$E$3:$E$53,Calculations!$A$3:$A$53,$B1400)</f>
        <v/>
      </c>
      <c r="O1400" s="31">
        <f>O674/SUMIFS(O$3:O$722,$B$3:$B$722,$B1400)*SUMIFS(Calculations!$E$3:$E$53,Calculations!$A$3:$A$53,$B1400)</f>
        <v/>
      </c>
      <c r="P1400" s="31">
        <f>P674/SUMIFS(P$3:P$722,$B$3:$B$722,$B1400)*SUMIFS(Calculations!$E$3:$E$53,Calculations!$A$3:$A$53,$B1400)</f>
        <v/>
      </c>
      <c r="Q1400" s="31">
        <f>Q674/SUMIFS(Q$3:Q$722,$B$3:$B$722,$B1400)*SUMIFS(Calculations!$E$3:$E$53,Calculations!$A$3:$A$53,$B1400)</f>
        <v/>
      </c>
      <c r="R1400" s="31">
        <f>R674/SUMIFS(R$3:R$722,$B$3:$B$722,$B1400)*SUMIFS(Calculations!$E$3:$E$53,Calculations!$A$3:$A$53,$B1400)</f>
        <v/>
      </c>
    </row>
    <row r="1401" ht="15.75" customHeight="1">
      <c r="B1401" s="31" t="inlineStr">
        <is>
          <t>WA</t>
        </is>
      </c>
      <c r="C1401" s="31" t="inlineStr">
        <is>
          <t>Generation</t>
        </is>
      </c>
      <c r="D1401" s="31" t="inlineStr">
        <is>
          <t>Rooftop PV</t>
        </is>
      </c>
      <c r="E1401" s="31">
        <f>LOOKUP(D1401,$U$2:$V$15,$V$2:$V$15)</f>
        <v/>
      </c>
      <c r="F1401" s="31">
        <f>F675/SUMIFS(F$3:F$722,$B$3:$B$722,$B1401)*SUMIFS(Calculations!$E$3:$E$53,Calculations!$A$3:$A$53,$B1401)</f>
        <v/>
      </c>
      <c r="G1401" s="31">
        <f>G675/SUMIFS(G$3:G$722,$B$3:$B$722,$B1401)*SUMIFS(Calculations!$E$3:$E$53,Calculations!$A$3:$A$53,$B1401)</f>
        <v/>
      </c>
      <c r="H1401" s="31">
        <f>H675/SUMIFS(H$3:H$722,$B$3:$B$722,$B1401)*SUMIFS(Calculations!$E$3:$E$53,Calculations!$A$3:$A$53,$B1401)</f>
        <v/>
      </c>
      <c r="I1401" s="31">
        <f>I675/SUMIFS(I$3:I$722,$B$3:$B$722,$B1401)*SUMIFS(Calculations!$E$3:$E$53,Calculations!$A$3:$A$53,$B1401)</f>
        <v/>
      </c>
      <c r="J1401" s="31">
        <f>J675/SUMIFS(J$3:J$722,$B$3:$B$722,$B1401)*SUMIFS(Calculations!$E$3:$E$53,Calculations!$A$3:$A$53,$B1401)</f>
        <v/>
      </c>
      <c r="K1401" s="31">
        <f>K675/SUMIFS(K$3:K$722,$B$3:$B$722,$B1401)*SUMIFS(Calculations!$E$3:$E$53,Calculations!$A$3:$A$53,$B1401)</f>
        <v/>
      </c>
      <c r="L1401" s="31">
        <f>L675/SUMIFS(L$3:L$722,$B$3:$B$722,$B1401)*SUMIFS(Calculations!$E$3:$E$53,Calculations!$A$3:$A$53,$B1401)</f>
        <v/>
      </c>
      <c r="M1401" s="31">
        <f>M675/SUMIFS(M$3:M$722,$B$3:$B$722,$B1401)*SUMIFS(Calculations!$E$3:$E$53,Calculations!$A$3:$A$53,$B1401)</f>
        <v/>
      </c>
      <c r="N1401" s="31">
        <f>N675/SUMIFS(N$3:N$722,$B$3:$B$722,$B1401)*SUMIFS(Calculations!$E$3:$E$53,Calculations!$A$3:$A$53,$B1401)</f>
        <v/>
      </c>
      <c r="O1401" s="31">
        <f>O675/SUMIFS(O$3:O$722,$B$3:$B$722,$B1401)*SUMIFS(Calculations!$E$3:$E$53,Calculations!$A$3:$A$53,$B1401)</f>
        <v/>
      </c>
      <c r="P1401" s="31">
        <f>P675/SUMIFS(P$3:P$722,$B$3:$B$722,$B1401)*SUMIFS(Calculations!$E$3:$E$53,Calculations!$A$3:$A$53,$B1401)</f>
        <v/>
      </c>
      <c r="Q1401" s="31">
        <f>Q675/SUMIFS(Q$3:Q$722,$B$3:$B$722,$B1401)*SUMIFS(Calculations!$E$3:$E$53,Calculations!$A$3:$A$53,$B1401)</f>
        <v/>
      </c>
      <c r="R1401" s="31">
        <f>R675/SUMIFS(R$3:R$722,$B$3:$B$722,$B1401)*SUMIFS(Calculations!$E$3:$E$53,Calculations!$A$3:$A$53,$B1401)</f>
        <v/>
      </c>
    </row>
    <row r="1402" ht="15.75" customHeight="1">
      <c r="B1402" s="31" t="inlineStr">
        <is>
          <t>WA</t>
        </is>
      </c>
      <c r="C1402" s="31" t="inlineStr">
        <is>
          <t>Generation</t>
        </is>
      </c>
      <c r="D1402" s="31" t="inlineStr">
        <is>
          <t>Storage</t>
        </is>
      </c>
      <c r="E1402" s="31">
        <f>LOOKUP(D1402,$U$2:$V$15,$V$2:$V$15)</f>
        <v/>
      </c>
      <c r="F1402" s="31">
        <f>F676/SUMIFS(F$3:F$722,$B$3:$B$722,$B1402)*SUMIFS(Calculations!$E$3:$E$53,Calculations!$A$3:$A$53,$B1402)</f>
        <v/>
      </c>
      <c r="G1402" s="31">
        <f>G676/SUMIFS(G$3:G$722,$B$3:$B$722,$B1402)*SUMIFS(Calculations!$E$3:$E$53,Calculations!$A$3:$A$53,$B1402)</f>
        <v/>
      </c>
      <c r="H1402" s="31">
        <f>H676/SUMIFS(H$3:H$722,$B$3:$B$722,$B1402)*SUMIFS(Calculations!$E$3:$E$53,Calculations!$A$3:$A$53,$B1402)</f>
        <v/>
      </c>
      <c r="I1402" s="31">
        <f>I676/SUMIFS(I$3:I$722,$B$3:$B$722,$B1402)*SUMIFS(Calculations!$E$3:$E$53,Calculations!$A$3:$A$53,$B1402)</f>
        <v/>
      </c>
      <c r="J1402" s="31">
        <f>J676/SUMIFS(J$3:J$722,$B$3:$B$722,$B1402)*SUMIFS(Calculations!$E$3:$E$53,Calculations!$A$3:$A$53,$B1402)</f>
        <v/>
      </c>
      <c r="K1402" s="31">
        <f>K676/SUMIFS(K$3:K$722,$B$3:$B$722,$B1402)*SUMIFS(Calculations!$E$3:$E$53,Calculations!$A$3:$A$53,$B1402)</f>
        <v/>
      </c>
      <c r="L1402" s="31">
        <f>L676/SUMIFS(L$3:L$722,$B$3:$B$722,$B1402)*SUMIFS(Calculations!$E$3:$E$53,Calculations!$A$3:$A$53,$B1402)</f>
        <v/>
      </c>
      <c r="M1402" s="31">
        <f>M676/SUMIFS(M$3:M$722,$B$3:$B$722,$B1402)*SUMIFS(Calculations!$E$3:$E$53,Calculations!$A$3:$A$53,$B1402)</f>
        <v/>
      </c>
      <c r="N1402" s="31">
        <f>N676/SUMIFS(N$3:N$722,$B$3:$B$722,$B1402)*SUMIFS(Calculations!$E$3:$E$53,Calculations!$A$3:$A$53,$B1402)</f>
        <v/>
      </c>
      <c r="O1402" s="31">
        <f>O676/SUMIFS(O$3:O$722,$B$3:$B$722,$B1402)*SUMIFS(Calculations!$E$3:$E$53,Calculations!$A$3:$A$53,$B1402)</f>
        <v/>
      </c>
      <c r="P1402" s="31">
        <f>P676/SUMIFS(P$3:P$722,$B$3:$B$722,$B1402)*SUMIFS(Calculations!$E$3:$E$53,Calculations!$A$3:$A$53,$B1402)</f>
        <v/>
      </c>
      <c r="Q1402" s="31">
        <f>Q676/SUMIFS(Q$3:Q$722,$B$3:$B$722,$B1402)*SUMIFS(Calculations!$E$3:$E$53,Calculations!$A$3:$A$53,$B1402)</f>
        <v/>
      </c>
      <c r="R1402" s="31">
        <f>R676/SUMIFS(R$3:R$722,$B$3:$B$722,$B1402)*SUMIFS(Calculations!$E$3:$E$53,Calculations!$A$3:$A$53,$B1402)</f>
        <v/>
      </c>
    </row>
    <row r="1403" ht="15.75" customHeight="1">
      <c r="B1403" s="31" t="inlineStr">
        <is>
          <t>WA</t>
        </is>
      </c>
      <c r="C1403" s="31" t="inlineStr">
        <is>
          <t>Generation</t>
        </is>
      </c>
      <c r="D1403" s="31" t="inlineStr">
        <is>
          <t>Utility PV</t>
        </is>
      </c>
      <c r="E1403" s="31">
        <f>LOOKUP(D1403,$U$2:$V$15,$V$2:$V$15)</f>
        <v/>
      </c>
      <c r="F1403" s="31">
        <f>F677/SUMIFS(F$3:F$722,$B$3:$B$722,$B1403)*SUMIFS(Calculations!$E$3:$E$53,Calculations!$A$3:$A$53,$B1403)</f>
        <v/>
      </c>
      <c r="G1403" s="31">
        <f>G677/SUMIFS(G$3:G$722,$B$3:$B$722,$B1403)*SUMIFS(Calculations!$E$3:$E$53,Calculations!$A$3:$A$53,$B1403)</f>
        <v/>
      </c>
      <c r="H1403" s="31">
        <f>H677/SUMIFS(H$3:H$722,$B$3:$B$722,$B1403)*SUMIFS(Calculations!$E$3:$E$53,Calculations!$A$3:$A$53,$B1403)</f>
        <v/>
      </c>
      <c r="I1403" s="31">
        <f>I677/SUMIFS(I$3:I$722,$B$3:$B$722,$B1403)*SUMIFS(Calculations!$E$3:$E$53,Calculations!$A$3:$A$53,$B1403)</f>
        <v/>
      </c>
      <c r="J1403" s="31">
        <f>J677/SUMIFS(J$3:J$722,$B$3:$B$722,$B1403)*SUMIFS(Calculations!$E$3:$E$53,Calculations!$A$3:$A$53,$B1403)</f>
        <v/>
      </c>
      <c r="K1403" s="31">
        <f>K677/SUMIFS(K$3:K$722,$B$3:$B$722,$B1403)*SUMIFS(Calculations!$E$3:$E$53,Calculations!$A$3:$A$53,$B1403)</f>
        <v/>
      </c>
      <c r="L1403" s="31">
        <f>L677/SUMIFS(L$3:L$722,$B$3:$B$722,$B1403)*SUMIFS(Calculations!$E$3:$E$53,Calculations!$A$3:$A$53,$B1403)</f>
        <v/>
      </c>
      <c r="M1403" s="31">
        <f>M677/SUMIFS(M$3:M$722,$B$3:$B$722,$B1403)*SUMIFS(Calculations!$E$3:$E$53,Calculations!$A$3:$A$53,$B1403)</f>
        <v/>
      </c>
      <c r="N1403" s="31">
        <f>N677/SUMIFS(N$3:N$722,$B$3:$B$722,$B1403)*SUMIFS(Calculations!$E$3:$E$53,Calculations!$A$3:$A$53,$B1403)</f>
        <v/>
      </c>
      <c r="O1403" s="31">
        <f>O677/SUMIFS(O$3:O$722,$B$3:$B$722,$B1403)*SUMIFS(Calculations!$E$3:$E$53,Calculations!$A$3:$A$53,$B1403)</f>
        <v/>
      </c>
      <c r="P1403" s="31">
        <f>P677/SUMIFS(P$3:P$722,$B$3:$B$722,$B1403)*SUMIFS(Calculations!$E$3:$E$53,Calculations!$A$3:$A$53,$B1403)</f>
        <v/>
      </c>
      <c r="Q1403" s="31">
        <f>Q677/SUMIFS(Q$3:Q$722,$B$3:$B$722,$B1403)*SUMIFS(Calculations!$E$3:$E$53,Calculations!$A$3:$A$53,$B1403)</f>
        <v/>
      </c>
      <c r="R1403" s="31">
        <f>R677/SUMIFS(R$3:R$722,$B$3:$B$722,$B1403)*SUMIFS(Calculations!$E$3:$E$53,Calculations!$A$3:$A$53,$B1403)</f>
        <v/>
      </c>
    </row>
    <row r="1404" ht="15.75" customHeight="1">
      <c r="B1404" s="31" t="inlineStr">
        <is>
          <t>WI</t>
        </is>
      </c>
      <c r="C1404" s="31" t="inlineStr">
        <is>
          <t>Generation</t>
        </is>
      </c>
      <c r="D1404" s="31" t="inlineStr">
        <is>
          <t>Biopower</t>
        </is>
      </c>
      <c r="E1404" s="31">
        <f>LOOKUP(D1404,$U$2:$V$15,$V$2:$V$15)</f>
        <v/>
      </c>
      <c r="F1404" s="31">
        <f>F678/SUMIFS(F$3:F$722,$B$3:$B$722,$B1404)*SUMIFS(Calculations!$E$3:$E$53,Calculations!$A$3:$A$53,$B1404)</f>
        <v/>
      </c>
      <c r="G1404" s="31">
        <f>G678/SUMIFS(G$3:G$722,$B$3:$B$722,$B1404)*SUMIFS(Calculations!$E$3:$E$53,Calculations!$A$3:$A$53,$B1404)</f>
        <v/>
      </c>
      <c r="H1404" s="31">
        <f>H678/SUMIFS(H$3:H$722,$B$3:$B$722,$B1404)*SUMIFS(Calculations!$E$3:$E$53,Calculations!$A$3:$A$53,$B1404)</f>
        <v/>
      </c>
      <c r="I1404" s="31">
        <f>I678/SUMIFS(I$3:I$722,$B$3:$B$722,$B1404)*SUMIFS(Calculations!$E$3:$E$53,Calculations!$A$3:$A$53,$B1404)</f>
        <v/>
      </c>
      <c r="J1404" s="31">
        <f>J678/SUMIFS(J$3:J$722,$B$3:$B$722,$B1404)*SUMIFS(Calculations!$E$3:$E$53,Calculations!$A$3:$A$53,$B1404)</f>
        <v/>
      </c>
      <c r="K1404" s="31">
        <f>K678/SUMIFS(K$3:K$722,$B$3:$B$722,$B1404)*SUMIFS(Calculations!$E$3:$E$53,Calculations!$A$3:$A$53,$B1404)</f>
        <v/>
      </c>
      <c r="L1404" s="31">
        <f>L678/SUMIFS(L$3:L$722,$B$3:$B$722,$B1404)*SUMIFS(Calculations!$E$3:$E$53,Calculations!$A$3:$A$53,$B1404)</f>
        <v/>
      </c>
      <c r="M1404" s="31">
        <f>M678/SUMIFS(M$3:M$722,$B$3:$B$722,$B1404)*SUMIFS(Calculations!$E$3:$E$53,Calculations!$A$3:$A$53,$B1404)</f>
        <v/>
      </c>
      <c r="N1404" s="31">
        <f>N678/SUMIFS(N$3:N$722,$B$3:$B$722,$B1404)*SUMIFS(Calculations!$E$3:$E$53,Calculations!$A$3:$A$53,$B1404)</f>
        <v/>
      </c>
      <c r="O1404" s="31">
        <f>O678/SUMIFS(O$3:O$722,$B$3:$B$722,$B1404)*SUMIFS(Calculations!$E$3:$E$53,Calculations!$A$3:$A$53,$B1404)</f>
        <v/>
      </c>
      <c r="P1404" s="31">
        <f>P678/SUMIFS(P$3:P$722,$B$3:$B$722,$B1404)*SUMIFS(Calculations!$E$3:$E$53,Calculations!$A$3:$A$53,$B1404)</f>
        <v/>
      </c>
      <c r="Q1404" s="31">
        <f>Q678/SUMIFS(Q$3:Q$722,$B$3:$B$722,$B1404)*SUMIFS(Calculations!$E$3:$E$53,Calculations!$A$3:$A$53,$B1404)</f>
        <v/>
      </c>
      <c r="R1404" s="31">
        <f>R678/SUMIFS(R$3:R$722,$B$3:$B$722,$B1404)*SUMIFS(Calculations!$E$3:$E$53,Calculations!$A$3:$A$53,$B1404)</f>
        <v/>
      </c>
    </row>
    <row r="1405" ht="15.75" customHeight="1">
      <c r="B1405" s="31" t="inlineStr">
        <is>
          <t>WI</t>
        </is>
      </c>
      <c r="C1405" s="31" t="inlineStr">
        <is>
          <t>Generation</t>
        </is>
      </c>
      <c r="D1405" s="31" t="inlineStr">
        <is>
          <t>Coal</t>
        </is>
      </c>
      <c r="E1405" s="31">
        <f>LOOKUP(D1405,$U$2:$V$15,$V$2:$V$15)</f>
        <v/>
      </c>
      <c r="F1405" s="31">
        <f>F679/SUMIFS(F$3:F$722,$B$3:$B$722,$B1405)*SUMIFS(Calculations!$E$3:$E$53,Calculations!$A$3:$A$53,$B1405)</f>
        <v/>
      </c>
      <c r="G1405" s="31">
        <f>G679/SUMIFS(G$3:G$722,$B$3:$B$722,$B1405)*SUMIFS(Calculations!$E$3:$E$53,Calculations!$A$3:$A$53,$B1405)</f>
        <v/>
      </c>
      <c r="H1405" s="31">
        <f>H679/SUMIFS(H$3:H$722,$B$3:$B$722,$B1405)*SUMIFS(Calculations!$E$3:$E$53,Calculations!$A$3:$A$53,$B1405)</f>
        <v/>
      </c>
      <c r="I1405" s="31">
        <f>I679/SUMIFS(I$3:I$722,$B$3:$B$722,$B1405)*SUMIFS(Calculations!$E$3:$E$53,Calculations!$A$3:$A$53,$B1405)</f>
        <v/>
      </c>
      <c r="J1405" s="31">
        <f>J679/SUMIFS(J$3:J$722,$B$3:$B$722,$B1405)*SUMIFS(Calculations!$E$3:$E$53,Calculations!$A$3:$A$53,$B1405)</f>
        <v/>
      </c>
      <c r="K1405" s="31">
        <f>K679/SUMIFS(K$3:K$722,$B$3:$B$722,$B1405)*SUMIFS(Calculations!$E$3:$E$53,Calculations!$A$3:$A$53,$B1405)</f>
        <v/>
      </c>
      <c r="L1405" s="31">
        <f>L679/SUMIFS(L$3:L$722,$B$3:$B$722,$B1405)*SUMIFS(Calculations!$E$3:$E$53,Calculations!$A$3:$A$53,$B1405)</f>
        <v/>
      </c>
      <c r="M1405" s="31">
        <f>M679/SUMIFS(M$3:M$722,$B$3:$B$722,$B1405)*SUMIFS(Calculations!$E$3:$E$53,Calculations!$A$3:$A$53,$B1405)</f>
        <v/>
      </c>
      <c r="N1405" s="31">
        <f>N679/SUMIFS(N$3:N$722,$B$3:$B$722,$B1405)*SUMIFS(Calculations!$E$3:$E$53,Calculations!$A$3:$A$53,$B1405)</f>
        <v/>
      </c>
      <c r="O1405" s="31">
        <f>O679/SUMIFS(O$3:O$722,$B$3:$B$722,$B1405)*SUMIFS(Calculations!$E$3:$E$53,Calculations!$A$3:$A$53,$B1405)</f>
        <v/>
      </c>
      <c r="P1405" s="31">
        <f>P679/SUMIFS(P$3:P$722,$B$3:$B$722,$B1405)*SUMIFS(Calculations!$E$3:$E$53,Calculations!$A$3:$A$53,$B1405)</f>
        <v/>
      </c>
      <c r="Q1405" s="31">
        <f>Q679/SUMIFS(Q$3:Q$722,$B$3:$B$722,$B1405)*SUMIFS(Calculations!$E$3:$E$53,Calculations!$A$3:$A$53,$B1405)</f>
        <v/>
      </c>
      <c r="R1405" s="31">
        <f>R679/SUMIFS(R$3:R$722,$B$3:$B$722,$B1405)*SUMIFS(Calculations!$E$3:$E$53,Calculations!$A$3:$A$53,$B1405)</f>
        <v/>
      </c>
    </row>
    <row r="1406" ht="15.75" customHeight="1">
      <c r="B1406" s="31" t="inlineStr">
        <is>
          <t>WI</t>
        </is>
      </c>
      <c r="C1406" s="31" t="inlineStr">
        <is>
          <t>Generation</t>
        </is>
      </c>
      <c r="D1406" s="31" t="inlineStr">
        <is>
          <t>CSP</t>
        </is>
      </c>
      <c r="E1406" s="31">
        <f>LOOKUP(D1406,$U$2:$V$15,$V$2:$V$15)</f>
        <v/>
      </c>
      <c r="F1406" s="31">
        <f>F680/SUMIFS(F$3:F$722,$B$3:$B$722,$B1406)*SUMIFS(Calculations!$E$3:$E$53,Calculations!$A$3:$A$53,$B1406)</f>
        <v/>
      </c>
      <c r="G1406" s="31">
        <f>G680/SUMIFS(G$3:G$722,$B$3:$B$722,$B1406)*SUMIFS(Calculations!$E$3:$E$53,Calculations!$A$3:$A$53,$B1406)</f>
        <v/>
      </c>
      <c r="H1406" s="31">
        <f>H680/SUMIFS(H$3:H$722,$B$3:$B$722,$B1406)*SUMIFS(Calculations!$E$3:$E$53,Calculations!$A$3:$A$53,$B1406)</f>
        <v/>
      </c>
      <c r="I1406" s="31">
        <f>I680/SUMIFS(I$3:I$722,$B$3:$B$722,$B1406)*SUMIFS(Calculations!$E$3:$E$53,Calculations!$A$3:$A$53,$B1406)</f>
        <v/>
      </c>
      <c r="J1406" s="31">
        <f>J680/SUMIFS(J$3:J$722,$B$3:$B$722,$B1406)*SUMIFS(Calculations!$E$3:$E$53,Calculations!$A$3:$A$53,$B1406)</f>
        <v/>
      </c>
      <c r="K1406" s="31">
        <f>K680/SUMIFS(K$3:K$722,$B$3:$B$722,$B1406)*SUMIFS(Calculations!$E$3:$E$53,Calculations!$A$3:$A$53,$B1406)</f>
        <v/>
      </c>
      <c r="L1406" s="31">
        <f>L680/SUMIFS(L$3:L$722,$B$3:$B$722,$B1406)*SUMIFS(Calculations!$E$3:$E$53,Calculations!$A$3:$A$53,$B1406)</f>
        <v/>
      </c>
      <c r="M1406" s="31">
        <f>M680/SUMIFS(M$3:M$722,$B$3:$B$722,$B1406)*SUMIFS(Calculations!$E$3:$E$53,Calculations!$A$3:$A$53,$B1406)</f>
        <v/>
      </c>
      <c r="N1406" s="31">
        <f>N680/SUMIFS(N$3:N$722,$B$3:$B$722,$B1406)*SUMIFS(Calculations!$E$3:$E$53,Calculations!$A$3:$A$53,$B1406)</f>
        <v/>
      </c>
      <c r="O1406" s="31">
        <f>O680/SUMIFS(O$3:O$722,$B$3:$B$722,$B1406)*SUMIFS(Calculations!$E$3:$E$53,Calculations!$A$3:$A$53,$B1406)</f>
        <v/>
      </c>
      <c r="P1406" s="31">
        <f>P680/SUMIFS(P$3:P$722,$B$3:$B$722,$B1406)*SUMIFS(Calculations!$E$3:$E$53,Calculations!$A$3:$A$53,$B1406)</f>
        <v/>
      </c>
      <c r="Q1406" s="31">
        <f>Q680/SUMIFS(Q$3:Q$722,$B$3:$B$722,$B1406)*SUMIFS(Calculations!$E$3:$E$53,Calculations!$A$3:$A$53,$B1406)</f>
        <v/>
      </c>
      <c r="R1406" s="31">
        <f>R680/SUMIFS(R$3:R$722,$B$3:$B$722,$B1406)*SUMIFS(Calculations!$E$3:$E$53,Calculations!$A$3:$A$53,$B1406)</f>
        <v/>
      </c>
    </row>
    <row r="1407" ht="15.75" customHeight="1">
      <c r="B1407" s="31" t="inlineStr">
        <is>
          <t>WI</t>
        </is>
      </c>
      <c r="C1407" s="31" t="inlineStr">
        <is>
          <t>Generation</t>
        </is>
      </c>
      <c r="D1407" s="31" t="inlineStr">
        <is>
          <t>Geothermal</t>
        </is>
      </c>
      <c r="E1407" s="31">
        <f>LOOKUP(D1407,$U$2:$V$15,$V$2:$V$15)</f>
        <v/>
      </c>
      <c r="F1407" s="31">
        <f>F681/SUMIFS(F$3:F$722,$B$3:$B$722,$B1407)*SUMIFS(Calculations!$E$3:$E$53,Calculations!$A$3:$A$53,$B1407)</f>
        <v/>
      </c>
      <c r="G1407" s="31">
        <f>G681/SUMIFS(G$3:G$722,$B$3:$B$722,$B1407)*SUMIFS(Calculations!$E$3:$E$53,Calculations!$A$3:$A$53,$B1407)</f>
        <v/>
      </c>
      <c r="H1407" s="31">
        <f>H681/SUMIFS(H$3:H$722,$B$3:$B$722,$B1407)*SUMIFS(Calculations!$E$3:$E$53,Calculations!$A$3:$A$53,$B1407)</f>
        <v/>
      </c>
      <c r="I1407" s="31">
        <f>I681/SUMIFS(I$3:I$722,$B$3:$B$722,$B1407)*SUMIFS(Calculations!$E$3:$E$53,Calculations!$A$3:$A$53,$B1407)</f>
        <v/>
      </c>
      <c r="J1407" s="31">
        <f>J681/SUMIFS(J$3:J$722,$B$3:$B$722,$B1407)*SUMIFS(Calculations!$E$3:$E$53,Calculations!$A$3:$A$53,$B1407)</f>
        <v/>
      </c>
      <c r="K1407" s="31">
        <f>K681/SUMIFS(K$3:K$722,$B$3:$B$722,$B1407)*SUMIFS(Calculations!$E$3:$E$53,Calculations!$A$3:$A$53,$B1407)</f>
        <v/>
      </c>
      <c r="L1407" s="31">
        <f>L681/SUMIFS(L$3:L$722,$B$3:$B$722,$B1407)*SUMIFS(Calculations!$E$3:$E$53,Calculations!$A$3:$A$53,$B1407)</f>
        <v/>
      </c>
      <c r="M1407" s="31">
        <f>M681/SUMIFS(M$3:M$722,$B$3:$B$722,$B1407)*SUMIFS(Calculations!$E$3:$E$53,Calculations!$A$3:$A$53,$B1407)</f>
        <v/>
      </c>
      <c r="N1407" s="31">
        <f>N681/SUMIFS(N$3:N$722,$B$3:$B$722,$B1407)*SUMIFS(Calculations!$E$3:$E$53,Calculations!$A$3:$A$53,$B1407)</f>
        <v/>
      </c>
      <c r="O1407" s="31">
        <f>O681/SUMIFS(O$3:O$722,$B$3:$B$722,$B1407)*SUMIFS(Calculations!$E$3:$E$53,Calculations!$A$3:$A$53,$B1407)</f>
        <v/>
      </c>
      <c r="P1407" s="31">
        <f>P681/SUMIFS(P$3:P$722,$B$3:$B$722,$B1407)*SUMIFS(Calculations!$E$3:$E$53,Calculations!$A$3:$A$53,$B1407)</f>
        <v/>
      </c>
      <c r="Q1407" s="31">
        <f>Q681/SUMIFS(Q$3:Q$722,$B$3:$B$722,$B1407)*SUMIFS(Calculations!$E$3:$E$53,Calculations!$A$3:$A$53,$B1407)</f>
        <v/>
      </c>
      <c r="R1407" s="31">
        <f>R681/SUMIFS(R$3:R$722,$B$3:$B$722,$B1407)*SUMIFS(Calculations!$E$3:$E$53,Calculations!$A$3:$A$53,$B1407)</f>
        <v/>
      </c>
    </row>
    <row r="1408" ht="15.75" customHeight="1">
      <c r="B1408" s="31" t="inlineStr">
        <is>
          <t>WI</t>
        </is>
      </c>
      <c r="C1408" s="31" t="inlineStr">
        <is>
          <t>Generation</t>
        </is>
      </c>
      <c r="D1408" s="31" t="inlineStr">
        <is>
          <t>Hydro</t>
        </is>
      </c>
      <c r="E1408" s="31">
        <f>LOOKUP(D1408,$U$2:$V$15,$V$2:$V$15)</f>
        <v/>
      </c>
      <c r="F1408" s="31">
        <f>F682/SUMIFS(F$3:F$722,$B$3:$B$722,$B1408)*SUMIFS(Calculations!$E$3:$E$53,Calculations!$A$3:$A$53,$B1408)</f>
        <v/>
      </c>
      <c r="G1408" s="31">
        <f>G682/SUMIFS(G$3:G$722,$B$3:$B$722,$B1408)*SUMIFS(Calculations!$E$3:$E$53,Calculations!$A$3:$A$53,$B1408)</f>
        <v/>
      </c>
      <c r="H1408" s="31">
        <f>H682/SUMIFS(H$3:H$722,$B$3:$B$722,$B1408)*SUMIFS(Calculations!$E$3:$E$53,Calculations!$A$3:$A$53,$B1408)</f>
        <v/>
      </c>
      <c r="I1408" s="31">
        <f>I682/SUMIFS(I$3:I$722,$B$3:$B$722,$B1408)*SUMIFS(Calculations!$E$3:$E$53,Calculations!$A$3:$A$53,$B1408)</f>
        <v/>
      </c>
      <c r="J1408" s="31">
        <f>J682/SUMIFS(J$3:J$722,$B$3:$B$722,$B1408)*SUMIFS(Calculations!$E$3:$E$53,Calculations!$A$3:$A$53,$B1408)</f>
        <v/>
      </c>
      <c r="K1408" s="31">
        <f>K682/SUMIFS(K$3:K$722,$B$3:$B$722,$B1408)*SUMIFS(Calculations!$E$3:$E$53,Calculations!$A$3:$A$53,$B1408)</f>
        <v/>
      </c>
      <c r="L1408" s="31">
        <f>L682/SUMIFS(L$3:L$722,$B$3:$B$722,$B1408)*SUMIFS(Calculations!$E$3:$E$53,Calculations!$A$3:$A$53,$B1408)</f>
        <v/>
      </c>
      <c r="M1408" s="31">
        <f>M682/SUMIFS(M$3:M$722,$B$3:$B$722,$B1408)*SUMIFS(Calculations!$E$3:$E$53,Calculations!$A$3:$A$53,$B1408)</f>
        <v/>
      </c>
      <c r="N1408" s="31">
        <f>N682/SUMIFS(N$3:N$722,$B$3:$B$722,$B1408)*SUMIFS(Calculations!$E$3:$E$53,Calculations!$A$3:$A$53,$B1408)</f>
        <v/>
      </c>
      <c r="O1408" s="31">
        <f>O682/SUMIFS(O$3:O$722,$B$3:$B$722,$B1408)*SUMIFS(Calculations!$E$3:$E$53,Calculations!$A$3:$A$53,$B1408)</f>
        <v/>
      </c>
      <c r="P1408" s="31">
        <f>P682/SUMIFS(P$3:P$722,$B$3:$B$722,$B1408)*SUMIFS(Calculations!$E$3:$E$53,Calculations!$A$3:$A$53,$B1408)</f>
        <v/>
      </c>
      <c r="Q1408" s="31">
        <f>Q682/SUMIFS(Q$3:Q$722,$B$3:$B$722,$B1408)*SUMIFS(Calculations!$E$3:$E$53,Calculations!$A$3:$A$53,$B1408)</f>
        <v/>
      </c>
      <c r="R1408" s="31">
        <f>R682/SUMIFS(R$3:R$722,$B$3:$B$722,$B1408)*SUMIFS(Calculations!$E$3:$E$53,Calculations!$A$3:$A$53,$B1408)</f>
        <v/>
      </c>
    </row>
    <row r="1409" ht="15.75" customHeight="1">
      <c r="B1409" s="31" t="inlineStr">
        <is>
          <t>WI</t>
        </is>
      </c>
      <c r="C1409" s="31" t="inlineStr">
        <is>
          <t>Generation</t>
        </is>
      </c>
      <c r="D1409" s="31" t="inlineStr">
        <is>
          <t>Imports</t>
        </is>
      </c>
      <c r="E1409" s="31">
        <f>LOOKUP(D1409,$U$2:$V$15,$V$2:$V$15)</f>
        <v/>
      </c>
      <c r="F1409" s="31">
        <f>F683/SUMIFS(F$3:F$722,$B$3:$B$722,$B1409)*SUMIFS(Calculations!$E$3:$E$53,Calculations!$A$3:$A$53,$B1409)</f>
        <v/>
      </c>
      <c r="G1409" s="31">
        <f>G683/SUMIFS(G$3:G$722,$B$3:$B$722,$B1409)*SUMIFS(Calculations!$E$3:$E$53,Calculations!$A$3:$A$53,$B1409)</f>
        <v/>
      </c>
      <c r="H1409" s="31">
        <f>H683/SUMIFS(H$3:H$722,$B$3:$B$722,$B1409)*SUMIFS(Calculations!$E$3:$E$53,Calculations!$A$3:$A$53,$B1409)</f>
        <v/>
      </c>
      <c r="I1409" s="31">
        <f>I683/SUMIFS(I$3:I$722,$B$3:$B$722,$B1409)*SUMIFS(Calculations!$E$3:$E$53,Calculations!$A$3:$A$53,$B1409)</f>
        <v/>
      </c>
      <c r="J1409" s="31">
        <f>J683/SUMIFS(J$3:J$722,$B$3:$B$722,$B1409)*SUMIFS(Calculations!$E$3:$E$53,Calculations!$A$3:$A$53,$B1409)</f>
        <v/>
      </c>
      <c r="K1409" s="31">
        <f>K683/SUMIFS(K$3:K$722,$B$3:$B$722,$B1409)*SUMIFS(Calculations!$E$3:$E$53,Calculations!$A$3:$A$53,$B1409)</f>
        <v/>
      </c>
      <c r="L1409" s="31">
        <f>L683/SUMIFS(L$3:L$722,$B$3:$B$722,$B1409)*SUMIFS(Calculations!$E$3:$E$53,Calculations!$A$3:$A$53,$B1409)</f>
        <v/>
      </c>
      <c r="M1409" s="31">
        <f>M683/SUMIFS(M$3:M$722,$B$3:$B$722,$B1409)*SUMIFS(Calculations!$E$3:$E$53,Calculations!$A$3:$A$53,$B1409)</f>
        <v/>
      </c>
      <c r="N1409" s="31">
        <f>N683/SUMIFS(N$3:N$722,$B$3:$B$722,$B1409)*SUMIFS(Calculations!$E$3:$E$53,Calculations!$A$3:$A$53,$B1409)</f>
        <v/>
      </c>
      <c r="O1409" s="31">
        <f>O683/SUMIFS(O$3:O$722,$B$3:$B$722,$B1409)*SUMIFS(Calculations!$E$3:$E$53,Calculations!$A$3:$A$53,$B1409)</f>
        <v/>
      </c>
      <c r="P1409" s="31">
        <f>P683/SUMIFS(P$3:P$722,$B$3:$B$722,$B1409)*SUMIFS(Calculations!$E$3:$E$53,Calculations!$A$3:$A$53,$B1409)</f>
        <v/>
      </c>
      <c r="Q1409" s="31">
        <f>Q683/SUMIFS(Q$3:Q$722,$B$3:$B$722,$B1409)*SUMIFS(Calculations!$E$3:$E$53,Calculations!$A$3:$A$53,$B1409)</f>
        <v/>
      </c>
      <c r="R1409" s="31">
        <f>R683/SUMIFS(R$3:R$722,$B$3:$B$722,$B1409)*SUMIFS(Calculations!$E$3:$E$53,Calculations!$A$3:$A$53,$B1409)</f>
        <v/>
      </c>
    </row>
    <row r="1410" ht="15.75" customHeight="1">
      <c r="B1410" s="31" t="inlineStr">
        <is>
          <t>WI</t>
        </is>
      </c>
      <c r="C1410" s="31" t="inlineStr">
        <is>
          <t>Generation</t>
        </is>
      </c>
      <c r="D1410" s="31" t="inlineStr">
        <is>
          <t>Land-based Wind</t>
        </is>
      </c>
      <c r="E1410" s="31">
        <f>LOOKUP(D1410,$U$2:$V$15,$V$2:$V$15)</f>
        <v/>
      </c>
      <c r="F1410" s="31">
        <f>F684/SUMIFS(F$3:F$722,$B$3:$B$722,$B1410)*SUMIFS(Calculations!$E$3:$E$53,Calculations!$A$3:$A$53,$B1410)</f>
        <v/>
      </c>
      <c r="G1410" s="31">
        <f>G684/SUMIFS(G$3:G$722,$B$3:$B$722,$B1410)*SUMIFS(Calculations!$E$3:$E$53,Calculations!$A$3:$A$53,$B1410)</f>
        <v/>
      </c>
      <c r="H1410" s="31">
        <f>H684/SUMIFS(H$3:H$722,$B$3:$B$722,$B1410)*SUMIFS(Calculations!$E$3:$E$53,Calculations!$A$3:$A$53,$B1410)</f>
        <v/>
      </c>
      <c r="I1410" s="31">
        <f>I684/SUMIFS(I$3:I$722,$B$3:$B$722,$B1410)*SUMIFS(Calculations!$E$3:$E$53,Calculations!$A$3:$A$53,$B1410)</f>
        <v/>
      </c>
      <c r="J1410" s="31">
        <f>J684/SUMIFS(J$3:J$722,$B$3:$B$722,$B1410)*SUMIFS(Calculations!$E$3:$E$53,Calculations!$A$3:$A$53,$B1410)</f>
        <v/>
      </c>
      <c r="K1410" s="31">
        <f>K684/SUMIFS(K$3:K$722,$B$3:$B$722,$B1410)*SUMIFS(Calculations!$E$3:$E$53,Calculations!$A$3:$A$53,$B1410)</f>
        <v/>
      </c>
      <c r="L1410" s="31">
        <f>L684/SUMIFS(L$3:L$722,$B$3:$B$722,$B1410)*SUMIFS(Calculations!$E$3:$E$53,Calculations!$A$3:$A$53,$B1410)</f>
        <v/>
      </c>
      <c r="M1410" s="31">
        <f>M684/SUMIFS(M$3:M$722,$B$3:$B$722,$B1410)*SUMIFS(Calculations!$E$3:$E$53,Calculations!$A$3:$A$53,$B1410)</f>
        <v/>
      </c>
      <c r="N1410" s="31">
        <f>N684/SUMIFS(N$3:N$722,$B$3:$B$722,$B1410)*SUMIFS(Calculations!$E$3:$E$53,Calculations!$A$3:$A$53,$B1410)</f>
        <v/>
      </c>
      <c r="O1410" s="31">
        <f>O684/SUMIFS(O$3:O$722,$B$3:$B$722,$B1410)*SUMIFS(Calculations!$E$3:$E$53,Calculations!$A$3:$A$53,$B1410)</f>
        <v/>
      </c>
      <c r="P1410" s="31">
        <f>P684/SUMIFS(P$3:P$722,$B$3:$B$722,$B1410)*SUMIFS(Calculations!$E$3:$E$53,Calculations!$A$3:$A$53,$B1410)</f>
        <v/>
      </c>
      <c r="Q1410" s="31">
        <f>Q684/SUMIFS(Q$3:Q$722,$B$3:$B$722,$B1410)*SUMIFS(Calculations!$E$3:$E$53,Calculations!$A$3:$A$53,$B1410)</f>
        <v/>
      </c>
      <c r="R1410" s="31">
        <f>R684/SUMIFS(R$3:R$722,$B$3:$B$722,$B1410)*SUMIFS(Calculations!$E$3:$E$53,Calculations!$A$3:$A$53,$B1410)</f>
        <v/>
      </c>
    </row>
    <row r="1411" ht="15.75" customHeight="1">
      <c r="B1411" s="31" t="inlineStr">
        <is>
          <t>WI</t>
        </is>
      </c>
      <c r="C1411" s="31" t="inlineStr">
        <is>
          <t>Generation</t>
        </is>
      </c>
      <c r="D1411" s="31" t="inlineStr">
        <is>
          <t>NG-CC</t>
        </is>
      </c>
      <c r="E1411" s="31">
        <f>LOOKUP(D1411,$U$2:$V$15,$V$2:$V$15)</f>
        <v/>
      </c>
      <c r="F1411" s="31">
        <f>F685/SUMIFS(F$3:F$722,$B$3:$B$722,$B1411)*SUMIFS(Calculations!$E$3:$E$53,Calculations!$A$3:$A$53,$B1411)</f>
        <v/>
      </c>
      <c r="G1411" s="31">
        <f>G685/SUMIFS(G$3:G$722,$B$3:$B$722,$B1411)*SUMIFS(Calculations!$E$3:$E$53,Calculations!$A$3:$A$53,$B1411)</f>
        <v/>
      </c>
      <c r="H1411" s="31">
        <f>H685/SUMIFS(H$3:H$722,$B$3:$B$722,$B1411)*SUMIFS(Calculations!$E$3:$E$53,Calculations!$A$3:$A$53,$B1411)</f>
        <v/>
      </c>
      <c r="I1411" s="31">
        <f>I685/SUMIFS(I$3:I$722,$B$3:$B$722,$B1411)*SUMIFS(Calculations!$E$3:$E$53,Calculations!$A$3:$A$53,$B1411)</f>
        <v/>
      </c>
      <c r="J1411" s="31">
        <f>J685/SUMIFS(J$3:J$722,$B$3:$B$722,$B1411)*SUMIFS(Calculations!$E$3:$E$53,Calculations!$A$3:$A$53,$B1411)</f>
        <v/>
      </c>
      <c r="K1411" s="31">
        <f>K685/SUMIFS(K$3:K$722,$B$3:$B$722,$B1411)*SUMIFS(Calculations!$E$3:$E$53,Calculations!$A$3:$A$53,$B1411)</f>
        <v/>
      </c>
      <c r="L1411" s="31">
        <f>L685/SUMIFS(L$3:L$722,$B$3:$B$722,$B1411)*SUMIFS(Calculations!$E$3:$E$53,Calculations!$A$3:$A$53,$B1411)</f>
        <v/>
      </c>
      <c r="M1411" s="31">
        <f>M685/SUMIFS(M$3:M$722,$B$3:$B$722,$B1411)*SUMIFS(Calculations!$E$3:$E$53,Calculations!$A$3:$A$53,$B1411)</f>
        <v/>
      </c>
      <c r="N1411" s="31">
        <f>N685/SUMIFS(N$3:N$722,$B$3:$B$722,$B1411)*SUMIFS(Calculations!$E$3:$E$53,Calculations!$A$3:$A$53,$B1411)</f>
        <v/>
      </c>
      <c r="O1411" s="31">
        <f>O685/SUMIFS(O$3:O$722,$B$3:$B$722,$B1411)*SUMIFS(Calculations!$E$3:$E$53,Calculations!$A$3:$A$53,$B1411)</f>
        <v/>
      </c>
      <c r="P1411" s="31">
        <f>P685/SUMIFS(P$3:P$722,$B$3:$B$722,$B1411)*SUMIFS(Calculations!$E$3:$E$53,Calculations!$A$3:$A$53,$B1411)</f>
        <v/>
      </c>
      <c r="Q1411" s="31">
        <f>Q685/SUMIFS(Q$3:Q$722,$B$3:$B$722,$B1411)*SUMIFS(Calculations!$E$3:$E$53,Calculations!$A$3:$A$53,$B1411)</f>
        <v/>
      </c>
      <c r="R1411" s="31">
        <f>R685/SUMIFS(R$3:R$722,$B$3:$B$722,$B1411)*SUMIFS(Calculations!$E$3:$E$53,Calculations!$A$3:$A$53,$B1411)</f>
        <v/>
      </c>
    </row>
    <row r="1412" ht="15.75" customHeight="1">
      <c r="B1412" s="31" t="inlineStr">
        <is>
          <t>WI</t>
        </is>
      </c>
      <c r="C1412" s="31" t="inlineStr">
        <is>
          <t>Generation</t>
        </is>
      </c>
      <c r="D1412" s="31" t="inlineStr">
        <is>
          <t>NG-CT</t>
        </is>
      </c>
      <c r="E1412" s="31">
        <f>LOOKUP(D1412,$U$2:$V$15,$V$2:$V$15)</f>
        <v/>
      </c>
      <c r="F1412" s="31">
        <f>F686/SUMIFS(F$3:F$722,$B$3:$B$722,$B1412)*SUMIFS(Calculations!$E$3:$E$53,Calculations!$A$3:$A$53,$B1412)</f>
        <v/>
      </c>
      <c r="G1412" s="31">
        <f>G686/SUMIFS(G$3:G$722,$B$3:$B$722,$B1412)*SUMIFS(Calculations!$E$3:$E$53,Calculations!$A$3:$A$53,$B1412)</f>
        <v/>
      </c>
      <c r="H1412" s="31">
        <f>H686/SUMIFS(H$3:H$722,$B$3:$B$722,$B1412)*SUMIFS(Calculations!$E$3:$E$53,Calculations!$A$3:$A$53,$B1412)</f>
        <v/>
      </c>
      <c r="I1412" s="31">
        <f>I686/SUMIFS(I$3:I$722,$B$3:$B$722,$B1412)*SUMIFS(Calculations!$E$3:$E$53,Calculations!$A$3:$A$53,$B1412)</f>
        <v/>
      </c>
      <c r="J1412" s="31">
        <f>J686/SUMIFS(J$3:J$722,$B$3:$B$722,$B1412)*SUMIFS(Calculations!$E$3:$E$53,Calculations!$A$3:$A$53,$B1412)</f>
        <v/>
      </c>
      <c r="K1412" s="31">
        <f>K686/SUMIFS(K$3:K$722,$B$3:$B$722,$B1412)*SUMIFS(Calculations!$E$3:$E$53,Calculations!$A$3:$A$53,$B1412)</f>
        <v/>
      </c>
      <c r="L1412" s="31">
        <f>L686/SUMIFS(L$3:L$722,$B$3:$B$722,$B1412)*SUMIFS(Calculations!$E$3:$E$53,Calculations!$A$3:$A$53,$B1412)</f>
        <v/>
      </c>
      <c r="M1412" s="31">
        <f>M686/SUMIFS(M$3:M$722,$B$3:$B$722,$B1412)*SUMIFS(Calculations!$E$3:$E$53,Calculations!$A$3:$A$53,$B1412)</f>
        <v/>
      </c>
      <c r="N1412" s="31">
        <f>N686/SUMIFS(N$3:N$722,$B$3:$B$722,$B1412)*SUMIFS(Calculations!$E$3:$E$53,Calculations!$A$3:$A$53,$B1412)</f>
        <v/>
      </c>
      <c r="O1412" s="31">
        <f>O686/SUMIFS(O$3:O$722,$B$3:$B$722,$B1412)*SUMIFS(Calculations!$E$3:$E$53,Calculations!$A$3:$A$53,$B1412)</f>
        <v/>
      </c>
      <c r="P1412" s="31">
        <f>P686/SUMIFS(P$3:P$722,$B$3:$B$722,$B1412)*SUMIFS(Calculations!$E$3:$E$53,Calculations!$A$3:$A$53,$B1412)</f>
        <v/>
      </c>
      <c r="Q1412" s="31">
        <f>Q686/SUMIFS(Q$3:Q$722,$B$3:$B$722,$B1412)*SUMIFS(Calculations!$E$3:$E$53,Calculations!$A$3:$A$53,$B1412)</f>
        <v/>
      </c>
      <c r="R1412" s="31">
        <f>R686/SUMIFS(R$3:R$722,$B$3:$B$722,$B1412)*SUMIFS(Calculations!$E$3:$E$53,Calculations!$A$3:$A$53,$B1412)</f>
        <v/>
      </c>
    </row>
    <row r="1413" ht="15.75" customHeight="1">
      <c r="B1413" s="31" t="inlineStr">
        <is>
          <t>WI</t>
        </is>
      </c>
      <c r="C1413" s="31" t="inlineStr">
        <is>
          <t>Generation</t>
        </is>
      </c>
      <c r="D1413" s="31" t="inlineStr">
        <is>
          <t>Nuclear</t>
        </is>
      </c>
      <c r="E1413" s="31">
        <f>LOOKUP(D1413,$U$2:$V$15,$V$2:$V$15)</f>
        <v/>
      </c>
      <c r="F1413" s="31">
        <f>F687/SUMIFS(F$3:F$722,$B$3:$B$722,$B1413)*SUMIFS(Calculations!$E$3:$E$53,Calculations!$A$3:$A$53,$B1413)</f>
        <v/>
      </c>
      <c r="G1413" s="31">
        <f>G687/SUMIFS(G$3:G$722,$B$3:$B$722,$B1413)*SUMIFS(Calculations!$E$3:$E$53,Calculations!$A$3:$A$53,$B1413)</f>
        <v/>
      </c>
      <c r="H1413" s="31">
        <f>H687/SUMIFS(H$3:H$722,$B$3:$B$722,$B1413)*SUMIFS(Calculations!$E$3:$E$53,Calculations!$A$3:$A$53,$B1413)</f>
        <v/>
      </c>
      <c r="I1413" s="31">
        <f>I687/SUMIFS(I$3:I$722,$B$3:$B$722,$B1413)*SUMIFS(Calculations!$E$3:$E$53,Calculations!$A$3:$A$53,$B1413)</f>
        <v/>
      </c>
      <c r="J1413" s="31">
        <f>J687/SUMIFS(J$3:J$722,$B$3:$B$722,$B1413)*SUMIFS(Calculations!$E$3:$E$53,Calculations!$A$3:$A$53,$B1413)</f>
        <v/>
      </c>
      <c r="K1413" s="31">
        <f>K687/SUMIFS(K$3:K$722,$B$3:$B$722,$B1413)*SUMIFS(Calculations!$E$3:$E$53,Calculations!$A$3:$A$53,$B1413)</f>
        <v/>
      </c>
      <c r="L1413" s="31">
        <f>L687/SUMIFS(L$3:L$722,$B$3:$B$722,$B1413)*SUMIFS(Calculations!$E$3:$E$53,Calculations!$A$3:$A$53,$B1413)</f>
        <v/>
      </c>
      <c r="M1413" s="31">
        <f>M687/SUMIFS(M$3:M$722,$B$3:$B$722,$B1413)*SUMIFS(Calculations!$E$3:$E$53,Calculations!$A$3:$A$53,$B1413)</f>
        <v/>
      </c>
      <c r="N1413" s="31">
        <f>N687/SUMIFS(N$3:N$722,$B$3:$B$722,$B1413)*SUMIFS(Calculations!$E$3:$E$53,Calculations!$A$3:$A$53,$B1413)</f>
        <v/>
      </c>
      <c r="O1413" s="31">
        <f>O687/SUMIFS(O$3:O$722,$B$3:$B$722,$B1413)*SUMIFS(Calculations!$E$3:$E$53,Calculations!$A$3:$A$53,$B1413)</f>
        <v/>
      </c>
      <c r="P1413" s="31">
        <f>P687/SUMIFS(P$3:P$722,$B$3:$B$722,$B1413)*SUMIFS(Calculations!$E$3:$E$53,Calculations!$A$3:$A$53,$B1413)</f>
        <v/>
      </c>
      <c r="Q1413" s="31">
        <f>Q687/SUMIFS(Q$3:Q$722,$B$3:$B$722,$B1413)*SUMIFS(Calculations!$E$3:$E$53,Calculations!$A$3:$A$53,$B1413)</f>
        <v/>
      </c>
      <c r="R1413" s="31">
        <f>R687/SUMIFS(R$3:R$722,$B$3:$B$722,$B1413)*SUMIFS(Calculations!$E$3:$E$53,Calculations!$A$3:$A$53,$B1413)</f>
        <v/>
      </c>
    </row>
    <row r="1414" ht="15.75" customHeight="1">
      <c r="B1414" s="31" t="inlineStr">
        <is>
          <t>WI</t>
        </is>
      </c>
      <c r="C1414" s="31" t="inlineStr">
        <is>
          <t>Generation</t>
        </is>
      </c>
      <c r="D1414" s="31" t="inlineStr">
        <is>
          <t>Offshore Wind</t>
        </is>
      </c>
      <c r="E1414" s="31">
        <f>LOOKUP(D1414,$U$2:$V$15,$V$2:$V$15)</f>
        <v/>
      </c>
      <c r="F1414" s="31">
        <f>F688/SUMIFS(F$3:F$722,$B$3:$B$722,$B1414)*SUMIFS(Calculations!$E$3:$E$53,Calculations!$A$3:$A$53,$B1414)</f>
        <v/>
      </c>
      <c r="G1414" s="31">
        <f>G688/SUMIFS(G$3:G$722,$B$3:$B$722,$B1414)*SUMIFS(Calculations!$E$3:$E$53,Calculations!$A$3:$A$53,$B1414)</f>
        <v/>
      </c>
      <c r="H1414" s="31">
        <f>H688/SUMIFS(H$3:H$722,$B$3:$B$722,$B1414)*SUMIFS(Calculations!$E$3:$E$53,Calculations!$A$3:$A$53,$B1414)</f>
        <v/>
      </c>
      <c r="I1414" s="31">
        <f>I688/SUMIFS(I$3:I$722,$B$3:$B$722,$B1414)*SUMIFS(Calculations!$E$3:$E$53,Calculations!$A$3:$A$53,$B1414)</f>
        <v/>
      </c>
      <c r="J1414" s="31">
        <f>J688/SUMIFS(J$3:J$722,$B$3:$B$722,$B1414)*SUMIFS(Calculations!$E$3:$E$53,Calculations!$A$3:$A$53,$B1414)</f>
        <v/>
      </c>
      <c r="K1414" s="31">
        <f>K688/SUMIFS(K$3:K$722,$B$3:$B$722,$B1414)*SUMIFS(Calculations!$E$3:$E$53,Calculations!$A$3:$A$53,$B1414)</f>
        <v/>
      </c>
      <c r="L1414" s="31">
        <f>L688/SUMIFS(L$3:L$722,$B$3:$B$722,$B1414)*SUMIFS(Calculations!$E$3:$E$53,Calculations!$A$3:$A$53,$B1414)</f>
        <v/>
      </c>
      <c r="M1414" s="31">
        <f>M688/SUMIFS(M$3:M$722,$B$3:$B$722,$B1414)*SUMIFS(Calculations!$E$3:$E$53,Calculations!$A$3:$A$53,$B1414)</f>
        <v/>
      </c>
      <c r="N1414" s="31">
        <f>N688/SUMIFS(N$3:N$722,$B$3:$B$722,$B1414)*SUMIFS(Calculations!$E$3:$E$53,Calculations!$A$3:$A$53,$B1414)</f>
        <v/>
      </c>
      <c r="O1414" s="31">
        <f>O688/SUMIFS(O$3:O$722,$B$3:$B$722,$B1414)*SUMIFS(Calculations!$E$3:$E$53,Calculations!$A$3:$A$53,$B1414)</f>
        <v/>
      </c>
      <c r="P1414" s="31">
        <f>P688/SUMIFS(P$3:P$722,$B$3:$B$722,$B1414)*SUMIFS(Calculations!$E$3:$E$53,Calculations!$A$3:$A$53,$B1414)</f>
        <v/>
      </c>
      <c r="Q1414" s="31">
        <f>Q688/SUMIFS(Q$3:Q$722,$B$3:$B$722,$B1414)*SUMIFS(Calculations!$E$3:$E$53,Calculations!$A$3:$A$53,$B1414)</f>
        <v/>
      </c>
      <c r="R1414" s="31">
        <f>R688/SUMIFS(R$3:R$722,$B$3:$B$722,$B1414)*SUMIFS(Calculations!$E$3:$E$53,Calculations!$A$3:$A$53,$B1414)</f>
        <v/>
      </c>
    </row>
    <row r="1415" ht="15.75" customHeight="1">
      <c r="B1415" s="31" t="inlineStr">
        <is>
          <t>WI</t>
        </is>
      </c>
      <c r="C1415" s="31" t="inlineStr">
        <is>
          <t>Generation</t>
        </is>
      </c>
      <c r="D1415" s="31" t="inlineStr">
        <is>
          <t>Oil-Gas-Steam</t>
        </is>
      </c>
      <c r="E1415" s="31">
        <f>LOOKUP(D1415,$U$2:$V$15,$V$2:$V$15)</f>
        <v/>
      </c>
      <c r="F1415" s="31">
        <f>F689/SUMIFS(F$3:F$722,$B$3:$B$722,$B1415)*SUMIFS(Calculations!$E$3:$E$53,Calculations!$A$3:$A$53,$B1415)</f>
        <v/>
      </c>
      <c r="G1415" s="31">
        <f>G689/SUMIFS(G$3:G$722,$B$3:$B$722,$B1415)*SUMIFS(Calculations!$E$3:$E$53,Calculations!$A$3:$A$53,$B1415)</f>
        <v/>
      </c>
      <c r="H1415" s="31">
        <f>H689/SUMIFS(H$3:H$722,$B$3:$B$722,$B1415)*SUMIFS(Calculations!$E$3:$E$53,Calculations!$A$3:$A$53,$B1415)</f>
        <v/>
      </c>
      <c r="I1415" s="31">
        <f>I689/SUMIFS(I$3:I$722,$B$3:$B$722,$B1415)*SUMIFS(Calculations!$E$3:$E$53,Calculations!$A$3:$A$53,$B1415)</f>
        <v/>
      </c>
      <c r="J1415" s="31">
        <f>J689/SUMIFS(J$3:J$722,$B$3:$B$722,$B1415)*SUMIFS(Calculations!$E$3:$E$53,Calculations!$A$3:$A$53,$B1415)</f>
        <v/>
      </c>
      <c r="K1415" s="31">
        <f>K689/SUMIFS(K$3:K$722,$B$3:$B$722,$B1415)*SUMIFS(Calculations!$E$3:$E$53,Calculations!$A$3:$A$53,$B1415)</f>
        <v/>
      </c>
      <c r="L1415" s="31">
        <f>L689/SUMIFS(L$3:L$722,$B$3:$B$722,$B1415)*SUMIFS(Calculations!$E$3:$E$53,Calculations!$A$3:$A$53,$B1415)</f>
        <v/>
      </c>
      <c r="M1415" s="31">
        <f>M689/SUMIFS(M$3:M$722,$B$3:$B$722,$B1415)*SUMIFS(Calculations!$E$3:$E$53,Calculations!$A$3:$A$53,$B1415)</f>
        <v/>
      </c>
      <c r="N1415" s="31">
        <f>N689/SUMIFS(N$3:N$722,$B$3:$B$722,$B1415)*SUMIFS(Calculations!$E$3:$E$53,Calculations!$A$3:$A$53,$B1415)</f>
        <v/>
      </c>
      <c r="O1415" s="31">
        <f>O689/SUMIFS(O$3:O$722,$B$3:$B$722,$B1415)*SUMIFS(Calculations!$E$3:$E$53,Calculations!$A$3:$A$53,$B1415)</f>
        <v/>
      </c>
      <c r="P1415" s="31">
        <f>P689/SUMIFS(P$3:P$722,$B$3:$B$722,$B1415)*SUMIFS(Calculations!$E$3:$E$53,Calculations!$A$3:$A$53,$B1415)</f>
        <v/>
      </c>
      <c r="Q1415" s="31">
        <f>Q689/SUMIFS(Q$3:Q$722,$B$3:$B$722,$B1415)*SUMIFS(Calculations!$E$3:$E$53,Calculations!$A$3:$A$53,$B1415)</f>
        <v/>
      </c>
      <c r="R1415" s="31">
        <f>R689/SUMIFS(R$3:R$722,$B$3:$B$722,$B1415)*SUMIFS(Calculations!$E$3:$E$53,Calculations!$A$3:$A$53,$B1415)</f>
        <v/>
      </c>
    </row>
    <row r="1416" ht="15.75" customHeight="1">
      <c r="B1416" s="31" t="inlineStr">
        <is>
          <t>WI</t>
        </is>
      </c>
      <c r="C1416" s="31" t="inlineStr">
        <is>
          <t>Generation</t>
        </is>
      </c>
      <c r="D1416" s="31" t="inlineStr">
        <is>
          <t>Rooftop PV</t>
        </is>
      </c>
      <c r="E1416" s="31">
        <f>LOOKUP(D1416,$U$2:$V$15,$V$2:$V$15)</f>
        <v/>
      </c>
      <c r="F1416" s="31">
        <f>F690/SUMIFS(F$3:F$722,$B$3:$B$722,$B1416)*SUMIFS(Calculations!$E$3:$E$53,Calculations!$A$3:$A$53,$B1416)</f>
        <v/>
      </c>
      <c r="G1416" s="31">
        <f>G690/SUMIFS(G$3:G$722,$B$3:$B$722,$B1416)*SUMIFS(Calculations!$E$3:$E$53,Calculations!$A$3:$A$53,$B1416)</f>
        <v/>
      </c>
      <c r="H1416" s="31">
        <f>H690/SUMIFS(H$3:H$722,$B$3:$B$722,$B1416)*SUMIFS(Calculations!$E$3:$E$53,Calculations!$A$3:$A$53,$B1416)</f>
        <v/>
      </c>
      <c r="I1416" s="31">
        <f>I690/SUMIFS(I$3:I$722,$B$3:$B$722,$B1416)*SUMIFS(Calculations!$E$3:$E$53,Calculations!$A$3:$A$53,$B1416)</f>
        <v/>
      </c>
      <c r="J1416" s="31">
        <f>J690/SUMIFS(J$3:J$722,$B$3:$B$722,$B1416)*SUMIFS(Calculations!$E$3:$E$53,Calculations!$A$3:$A$53,$B1416)</f>
        <v/>
      </c>
      <c r="K1416" s="31">
        <f>K690/SUMIFS(K$3:K$722,$B$3:$B$722,$B1416)*SUMIFS(Calculations!$E$3:$E$53,Calculations!$A$3:$A$53,$B1416)</f>
        <v/>
      </c>
      <c r="L1416" s="31">
        <f>L690/SUMIFS(L$3:L$722,$B$3:$B$722,$B1416)*SUMIFS(Calculations!$E$3:$E$53,Calculations!$A$3:$A$53,$B1416)</f>
        <v/>
      </c>
      <c r="M1416" s="31">
        <f>M690/SUMIFS(M$3:M$722,$B$3:$B$722,$B1416)*SUMIFS(Calculations!$E$3:$E$53,Calculations!$A$3:$A$53,$B1416)</f>
        <v/>
      </c>
      <c r="N1416" s="31">
        <f>N690/SUMIFS(N$3:N$722,$B$3:$B$722,$B1416)*SUMIFS(Calculations!$E$3:$E$53,Calculations!$A$3:$A$53,$B1416)</f>
        <v/>
      </c>
      <c r="O1416" s="31">
        <f>O690/SUMIFS(O$3:O$722,$B$3:$B$722,$B1416)*SUMIFS(Calculations!$E$3:$E$53,Calculations!$A$3:$A$53,$B1416)</f>
        <v/>
      </c>
      <c r="P1416" s="31">
        <f>P690/SUMIFS(P$3:P$722,$B$3:$B$722,$B1416)*SUMIFS(Calculations!$E$3:$E$53,Calculations!$A$3:$A$53,$B1416)</f>
        <v/>
      </c>
      <c r="Q1416" s="31">
        <f>Q690/SUMIFS(Q$3:Q$722,$B$3:$B$722,$B1416)*SUMIFS(Calculations!$E$3:$E$53,Calculations!$A$3:$A$53,$B1416)</f>
        <v/>
      </c>
      <c r="R1416" s="31">
        <f>R690/SUMIFS(R$3:R$722,$B$3:$B$722,$B1416)*SUMIFS(Calculations!$E$3:$E$53,Calculations!$A$3:$A$53,$B1416)</f>
        <v/>
      </c>
    </row>
    <row r="1417" ht="15.75" customHeight="1">
      <c r="B1417" s="31" t="inlineStr">
        <is>
          <t>WI</t>
        </is>
      </c>
      <c r="C1417" s="31" t="inlineStr">
        <is>
          <t>Generation</t>
        </is>
      </c>
      <c r="D1417" s="31" t="inlineStr">
        <is>
          <t>Storage</t>
        </is>
      </c>
      <c r="E1417" s="31">
        <f>LOOKUP(D1417,$U$2:$V$15,$V$2:$V$15)</f>
        <v/>
      </c>
      <c r="F1417" s="31">
        <f>F691/SUMIFS(F$3:F$722,$B$3:$B$722,$B1417)*SUMIFS(Calculations!$E$3:$E$53,Calculations!$A$3:$A$53,$B1417)</f>
        <v/>
      </c>
      <c r="G1417" s="31">
        <f>G691/SUMIFS(G$3:G$722,$B$3:$B$722,$B1417)*SUMIFS(Calculations!$E$3:$E$53,Calculations!$A$3:$A$53,$B1417)</f>
        <v/>
      </c>
      <c r="H1417" s="31">
        <f>H691/SUMIFS(H$3:H$722,$B$3:$B$722,$B1417)*SUMIFS(Calculations!$E$3:$E$53,Calculations!$A$3:$A$53,$B1417)</f>
        <v/>
      </c>
      <c r="I1417" s="31">
        <f>I691/SUMIFS(I$3:I$722,$B$3:$B$722,$B1417)*SUMIFS(Calculations!$E$3:$E$53,Calculations!$A$3:$A$53,$B1417)</f>
        <v/>
      </c>
      <c r="J1417" s="31">
        <f>J691/SUMIFS(J$3:J$722,$B$3:$B$722,$B1417)*SUMIFS(Calculations!$E$3:$E$53,Calculations!$A$3:$A$53,$B1417)</f>
        <v/>
      </c>
      <c r="K1417" s="31">
        <f>K691/SUMIFS(K$3:K$722,$B$3:$B$722,$B1417)*SUMIFS(Calculations!$E$3:$E$53,Calculations!$A$3:$A$53,$B1417)</f>
        <v/>
      </c>
      <c r="L1417" s="31">
        <f>L691/SUMIFS(L$3:L$722,$B$3:$B$722,$B1417)*SUMIFS(Calculations!$E$3:$E$53,Calculations!$A$3:$A$53,$B1417)</f>
        <v/>
      </c>
      <c r="M1417" s="31">
        <f>M691/SUMIFS(M$3:M$722,$B$3:$B$722,$B1417)*SUMIFS(Calculations!$E$3:$E$53,Calculations!$A$3:$A$53,$B1417)</f>
        <v/>
      </c>
      <c r="N1417" s="31">
        <f>N691/SUMIFS(N$3:N$722,$B$3:$B$722,$B1417)*SUMIFS(Calculations!$E$3:$E$53,Calculations!$A$3:$A$53,$B1417)</f>
        <v/>
      </c>
      <c r="O1417" s="31">
        <f>O691/SUMIFS(O$3:O$722,$B$3:$B$722,$B1417)*SUMIFS(Calculations!$E$3:$E$53,Calculations!$A$3:$A$53,$B1417)</f>
        <v/>
      </c>
      <c r="P1417" s="31">
        <f>P691/SUMIFS(P$3:P$722,$B$3:$B$722,$B1417)*SUMIFS(Calculations!$E$3:$E$53,Calculations!$A$3:$A$53,$B1417)</f>
        <v/>
      </c>
      <c r="Q1417" s="31">
        <f>Q691/SUMIFS(Q$3:Q$722,$B$3:$B$722,$B1417)*SUMIFS(Calculations!$E$3:$E$53,Calculations!$A$3:$A$53,$B1417)</f>
        <v/>
      </c>
      <c r="R1417" s="31">
        <f>R691/SUMIFS(R$3:R$722,$B$3:$B$722,$B1417)*SUMIFS(Calculations!$E$3:$E$53,Calculations!$A$3:$A$53,$B1417)</f>
        <v/>
      </c>
    </row>
    <row r="1418" ht="15.75" customHeight="1">
      <c r="B1418" s="31" t="inlineStr">
        <is>
          <t>WI</t>
        </is>
      </c>
      <c r="C1418" s="31" t="inlineStr">
        <is>
          <t>Generation</t>
        </is>
      </c>
      <c r="D1418" s="31" t="inlineStr">
        <is>
          <t>Utility PV</t>
        </is>
      </c>
      <c r="E1418" s="31">
        <f>LOOKUP(D1418,$U$2:$V$15,$V$2:$V$15)</f>
        <v/>
      </c>
      <c r="F1418" s="31">
        <f>F692/SUMIFS(F$3:F$722,$B$3:$B$722,$B1418)*SUMIFS(Calculations!$E$3:$E$53,Calculations!$A$3:$A$53,$B1418)</f>
        <v/>
      </c>
      <c r="G1418" s="31">
        <f>G692/SUMIFS(G$3:G$722,$B$3:$B$722,$B1418)*SUMIFS(Calculations!$E$3:$E$53,Calculations!$A$3:$A$53,$B1418)</f>
        <v/>
      </c>
      <c r="H1418" s="31">
        <f>H692/SUMIFS(H$3:H$722,$B$3:$B$722,$B1418)*SUMIFS(Calculations!$E$3:$E$53,Calculations!$A$3:$A$53,$B1418)</f>
        <v/>
      </c>
      <c r="I1418" s="31">
        <f>I692/SUMIFS(I$3:I$722,$B$3:$B$722,$B1418)*SUMIFS(Calculations!$E$3:$E$53,Calculations!$A$3:$A$53,$B1418)</f>
        <v/>
      </c>
      <c r="J1418" s="31">
        <f>J692/SUMIFS(J$3:J$722,$B$3:$B$722,$B1418)*SUMIFS(Calculations!$E$3:$E$53,Calculations!$A$3:$A$53,$B1418)</f>
        <v/>
      </c>
      <c r="K1418" s="31">
        <f>K692/SUMIFS(K$3:K$722,$B$3:$B$722,$B1418)*SUMIFS(Calculations!$E$3:$E$53,Calculations!$A$3:$A$53,$B1418)</f>
        <v/>
      </c>
      <c r="L1418" s="31">
        <f>L692/SUMIFS(L$3:L$722,$B$3:$B$722,$B1418)*SUMIFS(Calculations!$E$3:$E$53,Calculations!$A$3:$A$53,$B1418)</f>
        <v/>
      </c>
      <c r="M1418" s="31">
        <f>M692/SUMIFS(M$3:M$722,$B$3:$B$722,$B1418)*SUMIFS(Calculations!$E$3:$E$53,Calculations!$A$3:$A$53,$B1418)</f>
        <v/>
      </c>
      <c r="N1418" s="31">
        <f>N692/SUMIFS(N$3:N$722,$B$3:$B$722,$B1418)*SUMIFS(Calculations!$E$3:$E$53,Calculations!$A$3:$A$53,$B1418)</f>
        <v/>
      </c>
      <c r="O1418" s="31">
        <f>O692/SUMIFS(O$3:O$722,$B$3:$B$722,$B1418)*SUMIFS(Calculations!$E$3:$E$53,Calculations!$A$3:$A$53,$B1418)</f>
        <v/>
      </c>
      <c r="P1418" s="31">
        <f>P692/SUMIFS(P$3:P$722,$B$3:$B$722,$B1418)*SUMIFS(Calculations!$E$3:$E$53,Calculations!$A$3:$A$53,$B1418)</f>
        <v/>
      </c>
      <c r="Q1418" s="31">
        <f>Q692/SUMIFS(Q$3:Q$722,$B$3:$B$722,$B1418)*SUMIFS(Calculations!$E$3:$E$53,Calculations!$A$3:$A$53,$B1418)</f>
        <v/>
      </c>
      <c r="R1418" s="31">
        <f>R692/SUMIFS(R$3:R$722,$B$3:$B$722,$B1418)*SUMIFS(Calculations!$E$3:$E$53,Calculations!$A$3:$A$53,$B1418)</f>
        <v/>
      </c>
    </row>
    <row r="1419" ht="15.75" customHeight="1">
      <c r="B1419" s="31" t="inlineStr">
        <is>
          <t>WV</t>
        </is>
      </c>
      <c r="C1419" s="31" t="inlineStr">
        <is>
          <t>Generation</t>
        </is>
      </c>
      <c r="D1419" s="31" t="inlineStr">
        <is>
          <t>Biopower</t>
        </is>
      </c>
      <c r="E1419" s="31">
        <f>LOOKUP(D1419,$U$2:$V$15,$V$2:$V$15)</f>
        <v/>
      </c>
      <c r="F1419" s="31">
        <f>F693/SUMIFS(F$3:F$722,$B$3:$B$722,$B1419)*SUMIFS(Calculations!$E$3:$E$53,Calculations!$A$3:$A$53,$B1419)</f>
        <v/>
      </c>
      <c r="G1419" s="31">
        <f>G693/SUMIFS(G$3:G$722,$B$3:$B$722,$B1419)*SUMIFS(Calculations!$E$3:$E$53,Calculations!$A$3:$A$53,$B1419)</f>
        <v/>
      </c>
      <c r="H1419" s="31">
        <f>H693/SUMIFS(H$3:H$722,$B$3:$B$722,$B1419)*SUMIFS(Calculations!$E$3:$E$53,Calculations!$A$3:$A$53,$B1419)</f>
        <v/>
      </c>
      <c r="I1419" s="31">
        <f>I693/SUMIFS(I$3:I$722,$B$3:$B$722,$B1419)*SUMIFS(Calculations!$E$3:$E$53,Calculations!$A$3:$A$53,$B1419)</f>
        <v/>
      </c>
      <c r="J1419" s="31">
        <f>J693/SUMIFS(J$3:J$722,$B$3:$B$722,$B1419)*SUMIFS(Calculations!$E$3:$E$53,Calculations!$A$3:$A$53,$B1419)</f>
        <v/>
      </c>
      <c r="K1419" s="31">
        <f>K693/SUMIFS(K$3:K$722,$B$3:$B$722,$B1419)*SUMIFS(Calculations!$E$3:$E$53,Calculations!$A$3:$A$53,$B1419)</f>
        <v/>
      </c>
      <c r="L1419" s="31">
        <f>L693/SUMIFS(L$3:L$722,$B$3:$B$722,$B1419)*SUMIFS(Calculations!$E$3:$E$53,Calculations!$A$3:$A$53,$B1419)</f>
        <v/>
      </c>
      <c r="M1419" s="31">
        <f>M693/SUMIFS(M$3:M$722,$B$3:$B$722,$B1419)*SUMIFS(Calculations!$E$3:$E$53,Calculations!$A$3:$A$53,$B1419)</f>
        <v/>
      </c>
      <c r="N1419" s="31">
        <f>N693/SUMIFS(N$3:N$722,$B$3:$B$722,$B1419)*SUMIFS(Calculations!$E$3:$E$53,Calculations!$A$3:$A$53,$B1419)</f>
        <v/>
      </c>
      <c r="O1419" s="31">
        <f>O693/SUMIFS(O$3:O$722,$B$3:$B$722,$B1419)*SUMIFS(Calculations!$E$3:$E$53,Calculations!$A$3:$A$53,$B1419)</f>
        <v/>
      </c>
      <c r="P1419" s="31">
        <f>P693/SUMIFS(P$3:P$722,$B$3:$B$722,$B1419)*SUMIFS(Calculations!$E$3:$E$53,Calculations!$A$3:$A$53,$B1419)</f>
        <v/>
      </c>
      <c r="Q1419" s="31">
        <f>Q693/SUMIFS(Q$3:Q$722,$B$3:$B$722,$B1419)*SUMIFS(Calculations!$E$3:$E$53,Calculations!$A$3:$A$53,$B1419)</f>
        <v/>
      </c>
      <c r="R1419" s="31">
        <f>R693/SUMIFS(R$3:R$722,$B$3:$B$722,$B1419)*SUMIFS(Calculations!$E$3:$E$53,Calculations!$A$3:$A$53,$B1419)</f>
        <v/>
      </c>
    </row>
    <row r="1420" ht="15.75" customHeight="1">
      <c r="B1420" s="31" t="inlineStr">
        <is>
          <t>WV</t>
        </is>
      </c>
      <c r="C1420" s="31" t="inlineStr">
        <is>
          <t>Generation</t>
        </is>
      </c>
      <c r="D1420" s="31" t="inlineStr">
        <is>
          <t>Coal</t>
        </is>
      </c>
      <c r="E1420" s="31">
        <f>LOOKUP(D1420,$U$2:$V$15,$V$2:$V$15)</f>
        <v/>
      </c>
      <c r="F1420" s="31">
        <f>F694/SUMIFS(F$3:F$722,$B$3:$B$722,$B1420)*SUMIFS(Calculations!$E$3:$E$53,Calculations!$A$3:$A$53,$B1420)</f>
        <v/>
      </c>
      <c r="G1420" s="31">
        <f>G694/SUMIFS(G$3:G$722,$B$3:$B$722,$B1420)*SUMIFS(Calculations!$E$3:$E$53,Calculations!$A$3:$A$53,$B1420)</f>
        <v/>
      </c>
      <c r="H1420" s="31">
        <f>H694/SUMIFS(H$3:H$722,$B$3:$B$722,$B1420)*SUMIFS(Calculations!$E$3:$E$53,Calculations!$A$3:$A$53,$B1420)</f>
        <v/>
      </c>
      <c r="I1420" s="31">
        <f>I694/SUMIFS(I$3:I$722,$B$3:$B$722,$B1420)*SUMIFS(Calculations!$E$3:$E$53,Calculations!$A$3:$A$53,$B1420)</f>
        <v/>
      </c>
      <c r="J1420" s="31">
        <f>J694/SUMIFS(J$3:J$722,$B$3:$B$722,$B1420)*SUMIFS(Calculations!$E$3:$E$53,Calculations!$A$3:$A$53,$B1420)</f>
        <v/>
      </c>
      <c r="K1420" s="31">
        <f>K694/SUMIFS(K$3:K$722,$B$3:$B$722,$B1420)*SUMIFS(Calculations!$E$3:$E$53,Calculations!$A$3:$A$53,$B1420)</f>
        <v/>
      </c>
      <c r="L1420" s="31">
        <f>L694/SUMIFS(L$3:L$722,$B$3:$B$722,$B1420)*SUMIFS(Calculations!$E$3:$E$53,Calculations!$A$3:$A$53,$B1420)</f>
        <v/>
      </c>
      <c r="M1420" s="31">
        <f>M694/SUMIFS(M$3:M$722,$B$3:$B$722,$B1420)*SUMIFS(Calculations!$E$3:$E$53,Calculations!$A$3:$A$53,$B1420)</f>
        <v/>
      </c>
      <c r="N1420" s="31">
        <f>N694/SUMIFS(N$3:N$722,$B$3:$B$722,$B1420)*SUMIFS(Calculations!$E$3:$E$53,Calculations!$A$3:$A$53,$B1420)</f>
        <v/>
      </c>
      <c r="O1420" s="31">
        <f>O694/SUMIFS(O$3:O$722,$B$3:$B$722,$B1420)*SUMIFS(Calculations!$E$3:$E$53,Calculations!$A$3:$A$53,$B1420)</f>
        <v/>
      </c>
      <c r="P1420" s="31">
        <f>P694/SUMIFS(P$3:P$722,$B$3:$B$722,$B1420)*SUMIFS(Calculations!$E$3:$E$53,Calculations!$A$3:$A$53,$B1420)</f>
        <v/>
      </c>
      <c r="Q1420" s="31">
        <f>Q694/SUMIFS(Q$3:Q$722,$B$3:$B$722,$B1420)*SUMIFS(Calculations!$E$3:$E$53,Calculations!$A$3:$A$53,$B1420)</f>
        <v/>
      </c>
      <c r="R1420" s="31">
        <f>R694/SUMIFS(R$3:R$722,$B$3:$B$722,$B1420)*SUMIFS(Calculations!$E$3:$E$53,Calculations!$A$3:$A$53,$B1420)</f>
        <v/>
      </c>
    </row>
    <row r="1421" ht="15.75" customHeight="1">
      <c r="B1421" s="31" t="inlineStr">
        <is>
          <t>WV</t>
        </is>
      </c>
      <c r="C1421" s="31" t="inlineStr">
        <is>
          <t>Generation</t>
        </is>
      </c>
      <c r="D1421" s="31" t="inlineStr">
        <is>
          <t>CSP</t>
        </is>
      </c>
      <c r="E1421" s="31">
        <f>LOOKUP(D1421,$U$2:$V$15,$V$2:$V$15)</f>
        <v/>
      </c>
      <c r="F1421" s="31">
        <f>F695/SUMIFS(F$3:F$722,$B$3:$B$722,$B1421)*SUMIFS(Calculations!$E$3:$E$53,Calculations!$A$3:$A$53,$B1421)</f>
        <v/>
      </c>
      <c r="G1421" s="31">
        <f>G695/SUMIFS(G$3:G$722,$B$3:$B$722,$B1421)*SUMIFS(Calculations!$E$3:$E$53,Calculations!$A$3:$A$53,$B1421)</f>
        <v/>
      </c>
      <c r="H1421" s="31">
        <f>H695/SUMIFS(H$3:H$722,$B$3:$B$722,$B1421)*SUMIFS(Calculations!$E$3:$E$53,Calculations!$A$3:$A$53,$B1421)</f>
        <v/>
      </c>
      <c r="I1421" s="31">
        <f>I695/SUMIFS(I$3:I$722,$B$3:$B$722,$B1421)*SUMIFS(Calculations!$E$3:$E$53,Calculations!$A$3:$A$53,$B1421)</f>
        <v/>
      </c>
      <c r="J1421" s="31">
        <f>J695/SUMIFS(J$3:J$722,$B$3:$B$722,$B1421)*SUMIFS(Calculations!$E$3:$E$53,Calculations!$A$3:$A$53,$B1421)</f>
        <v/>
      </c>
      <c r="K1421" s="31">
        <f>K695/SUMIFS(K$3:K$722,$B$3:$B$722,$B1421)*SUMIFS(Calculations!$E$3:$E$53,Calculations!$A$3:$A$53,$B1421)</f>
        <v/>
      </c>
      <c r="L1421" s="31">
        <f>L695/SUMIFS(L$3:L$722,$B$3:$B$722,$B1421)*SUMIFS(Calculations!$E$3:$E$53,Calculations!$A$3:$A$53,$B1421)</f>
        <v/>
      </c>
      <c r="M1421" s="31">
        <f>M695/SUMIFS(M$3:M$722,$B$3:$B$722,$B1421)*SUMIFS(Calculations!$E$3:$E$53,Calculations!$A$3:$A$53,$B1421)</f>
        <v/>
      </c>
      <c r="N1421" s="31">
        <f>N695/SUMIFS(N$3:N$722,$B$3:$B$722,$B1421)*SUMIFS(Calculations!$E$3:$E$53,Calculations!$A$3:$A$53,$B1421)</f>
        <v/>
      </c>
      <c r="O1421" s="31">
        <f>O695/SUMIFS(O$3:O$722,$B$3:$B$722,$B1421)*SUMIFS(Calculations!$E$3:$E$53,Calculations!$A$3:$A$53,$B1421)</f>
        <v/>
      </c>
      <c r="P1421" s="31">
        <f>P695/SUMIFS(P$3:P$722,$B$3:$B$722,$B1421)*SUMIFS(Calculations!$E$3:$E$53,Calculations!$A$3:$A$53,$B1421)</f>
        <v/>
      </c>
      <c r="Q1421" s="31">
        <f>Q695/SUMIFS(Q$3:Q$722,$B$3:$B$722,$B1421)*SUMIFS(Calculations!$E$3:$E$53,Calculations!$A$3:$A$53,$B1421)</f>
        <v/>
      </c>
      <c r="R1421" s="31">
        <f>R695/SUMIFS(R$3:R$722,$B$3:$B$722,$B1421)*SUMIFS(Calculations!$E$3:$E$53,Calculations!$A$3:$A$53,$B1421)</f>
        <v/>
      </c>
    </row>
    <row r="1422" ht="15.75" customHeight="1">
      <c r="B1422" s="31" t="inlineStr">
        <is>
          <t>WV</t>
        </is>
      </c>
      <c r="C1422" s="31" t="inlineStr">
        <is>
          <t>Generation</t>
        </is>
      </c>
      <c r="D1422" s="31" t="inlineStr">
        <is>
          <t>Geothermal</t>
        </is>
      </c>
      <c r="E1422" s="31">
        <f>LOOKUP(D1422,$U$2:$V$15,$V$2:$V$15)</f>
        <v/>
      </c>
      <c r="F1422" s="31">
        <f>F696/SUMIFS(F$3:F$722,$B$3:$B$722,$B1422)*SUMIFS(Calculations!$E$3:$E$53,Calculations!$A$3:$A$53,$B1422)</f>
        <v/>
      </c>
      <c r="G1422" s="31">
        <f>G696/SUMIFS(G$3:G$722,$B$3:$B$722,$B1422)*SUMIFS(Calculations!$E$3:$E$53,Calculations!$A$3:$A$53,$B1422)</f>
        <v/>
      </c>
      <c r="H1422" s="31">
        <f>H696/SUMIFS(H$3:H$722,$B$3:$B$722,$B1422)*SUMIFS(Calculations!$E$3:$E$53,Calculations!$A$3:$A$53,$B1422)</f>
        <v/>
      </c>
      <c r="I1422" s="31">
        <f>I696/SUMIFS(I$3:I$722,$B$3:$B$722,$B1422)*SUMIFS(Calculations!$E$3:$E$53,Calculations!$A$3:$A$53,$B1422)</f>
        <v/>
      </c>
      <c r="J1422" s="31">
        <f>J696/SUMIFS(J$3:J$722,$B$3:$B$722,$B1422)*SUMIFS(Calculations!$E$3:$E$53,Calculations!$A$3:$A$53,$B1422)</f>
        <v/>
      </c>
      <c r="K1422" s="31">
        <f>K696/SUMIFS(K$3:K$722,$B$3:$B$722,$B1422)*SUMIFS(Calculations!$E$3:$E$53,Calculations!$A$3:$A$53,$B1422)</f>
        <v/>
      </c>
      <c r="L1422" s="31">
        <f>L696/SUMIFS(L$3:L$722,$B$3:$B$722,$B1422)*SUMIFS(Calculations!$E$3:$E$53,Calculations!$A$3:$A$53,$B1422)</f>
        <v/>
      </c>
      <c r="M1422" s="31">
        <f>M696/SUMIFS(M$3:M$722,$B$3:$B$722,$B1422)*SUMIFS(Calculations!$E$3:$E$53,Calculations!$A$3:$A$53,$B1422)</f>
        <v/>
      </c>
      <c r="N1422" s="31">
        <f>N696/SUMIFS(N$3:N$722,$B$3:$B$722,$B1422)*SUMIFS(Calculations!$E$3:$E$53,Calculations!$A$3:$A$53,$B1422)</f>
        <v/>
      </c>
      <c r="O1422" s="31">
        <f>O696/SUMIFS(O$3:O$722,$B$3:$B$722,$B1422)*SUMIFS(Calculations!$E$3:$E$53,Calculations!$A$3:$A$53,$B1422)</f>
        <v/>
      </c>
      <c r="P1422" s="31">
        <f>P696/SUMIFS(P$3:P$722,$B$3:$B$722,$B1422)*SUMIFS(Calculations!$E$3:$E$53,Calculations!$A$3:$A$53,$B1422)</f>
        <v/>
      </c>
      <c r="Q1422" s="31">
        <f>Q696/SUMIFS(Q$3:Q$722,$B$3:$B$722,$B1422)*SUMIFS(Calculations!$E$3:$E$53,Calculations!$A$3:$A$53,$B1422)</f>
        <v/>
      </c>
      <c r="R1422" s="31">
        <f>R696/SUMIFS(R$3:R$722,$B$3:$B$722,$B1422)*SUMIFS(Calculations!$E$3:$E$53,Calculations!$A$3:$A$53,$B1422)</f>
        <v/>
      </c>
    </row>
    <row r="1423" ht="15.75" customHeight="1">
      <c r="B1423" s="31" t="inlineStr">
        <is>
          <t>WV</t>
        </is>
      </c>
      <c r="C1423" s="31" t="inlineStr">
        <is>
          <t>Generation</t>
        </is>
      </c>
      <c r="D1423" s="31" t="inlineStr">
        <is>
          <t>Hydro</t>
        </is>
      </c>
      <c r="E1423" s="31">
        <f>LOOKUP(D1423,$U$2:$V$15,$V$2:$V$15)</f>
        <v/>
      </c>
      <c r="F1423" s="31">
        <f>F697/SUMIFS(F$3:F$722,$B$3:$B$722,$B1423)*SUMIFS(Calculations!$E$3:$E$53,Calculations!$A$3:$A$53,$B1423)</f>
        <v/>
      </c>
      <c r="G1423" s="31">
        <f>G697/SUMIFS(G$3:G$722,$B$3:$B$722,$B1423)*SUMIFS(Calculations!$E$3:$E$53,Calculations!$A$3:$A$53,$B1423)</f>
        <v/>
      </c>
      <c r="H1423" s="31">
        <f>H697/SUMIFS(H$3:H$722,$B$3:$B$722,$B1423)*SUMIFS(Calculations!$E$3:$E$53,Calculations!$A$3:$A$53,$B1423)</f>
        <v/>
      </c>
      <c r="I1423" s="31">
        <f>I697/SUMIFS(I$3:I$722,$B$3:$B$722,$B1423)*SUMIFS(Calculations!$E$3:$E$53,Calculations!$A$3:$A$53,$B1423)</f>
        <v/>
      </c>
      <c r="J1423" s="31">
        <f>J697/SUMIFS(J$3:J$722,$B$3:$B$722,$B1423)*SUMIFS(Calculations!$E$3:$E$53,Calculations!$A$3:$A$53,$B1423)</f>
        <v/>
      </c>
      <c r="K1423" s="31">
        <f>K697/SUMIFS(K$3:K$722,$B$3:$B$722,$B1423)*SUMIFS(Calculations!$E$3:$E$53,Calculations!$A$3:$A$53,$B1423)</f>
        <v/>
      </c>
      <c r="L1423" s="31">
        <f>L697/SUMIFS(L$3:L$722,$B$3:$B$722,$B1423)*SUMIFS(Calculations!$E$3:$E$53,Calculations!$A$3:$A$53,$B1423)</f>
        <v/>
      </c>
      <c r="M1423" s="31">
        <f>M697/SUMIFS(M$3:M$722,$B$3:$B$722,$B1423)*SUMIFS(Calculations!$E$3:$E$53,Calculations!$A$3:$A$53,$B1423)</f>
        <v/>
      </c>
      <c r="N1423" s="31">
        <f>N697/SUMIFS(N$3:N$722,$B$3:$B$722,$B1423)*SUMIFS(Calculations!$E$3:$E$53,Calculations!$A$3:$A$53,$B1423)</f>
        <v/>
      </c>
      <c r="O1423" s="31">
        <f>O697/SUMIFS(O$3:O$722,$B$3:$B$722,$B1423)*SUMIFS(Calculations!$E$3:$E$53,Calculations!$A$3:$A$53,$B1423)</f>
        <v/>
      </c>
      <c r="P1423" s="31">
        <f>P697/SUMIFS(P$3:P$722,$B$3:$B$722,$B1423)*SUMIFS(Calculations!$E$3:$E$53,Calculations!$A$3:$A$53,$B1423)</f>
        <v/>
      </c>
      <c r="Q1423" s="31">
        <f>Q697/SUMIFS(Q$3:Q$722,$B$3:$B$722,$B1423)*SUMIFS(Calculations!$E$3:$E$53,Calculations!$A$3:$A$53,$B1423)</f>
        <v/>
      </c>
      <c r="R1423" s="31">
        <f>R697/SUMIFS(R$3:R$722,$B$3:$B$722,$B1423)*SUMIFS(Calculations!$E$3:$E$53,Calculations!$A$3:$A$53,$B1423)</f>
        <v/>
      </c>
    </row>
    <row r="1424" ht="15.75" customHeight="1">
      <c r="B1424" s="31" t="inlineStr">
        <is>
          <t>WV</t>
        </is>
      </c>
      <c r="C1424" s="31" t="inlineStr">
        <is>
          <t>Generation</t>
        </is>
      </c>
      <c r="D1424" s="31" t="inlineStr">
        <is>
          <t>Imports</t>
        </is>
      </c>
      <c r="E1424" s="31">
        <f>LOOKUP(D1424,$U$2:$V$15,$V$2:$V$15)</f>
        <v/>
      </c>
      <c r="F1424" s="31">
        <f>F698/SUMIFS(F$3:F$722,$B$3:$B$722,$B1424)*SUMIFS(Calculations!$E$3:$E$53,Calculations!$A$3:$A$53,$B1424)</f>
        <v/>
      </c>
      <c r="G1424" s="31">
        <f>G698/SUMIFS(G$3:G$722,$B$3:$B$722,$B1424)*SUMIFS(Calculations!$E$3:$E$53,Calculations!$A$3:$A$53,$B1424)</f>
        <v/>
      </c>
      <c r="H1424" s="31">
        <f>H698/SUMIFS(H$3:H$722,$B$3:$B$722,$B1424)*SUMIFS(Calculations!$E$3:$E$53,Calculations!$A$3:$A$53,$B1424)</f>
        <v/>
      </c>
      <c r="I1424" s="31">
        <f>I698/SUMIFS(I$3:I$722,$B$3:$B$722,$B1424)*SUMIFS(Calculations!$E$3:$E$53,Calculations!$A$3:$A$53,$B1424)</f>
        <v/>
      </c>
      <c r="J1424" s="31">
        <f>J698/SUMIFS(J$3:J$722,$B$3:$B$722,$B1424)*SUMIFS(Calculations!$E$3:$E$53,Calculations!$A$3:$A$53,$B1424)</f>
        <v/>
      </c>
      <c r="K1424" s="31">
        <f>K698/SUMIFS(K$3:K$722,$B$3:$B$722,$B1424)*SUMIFS(Calculations!$E$3:$E$53,Calculations!$A$3:$A$53,$B1424)</f>
        <v/>
      </c>
      <c r="L1424" s="31">
        <f>L698/SUMIFS(L$3:L$722,$B$3:$B$722,$B1424)*SUMIFS(Calculations!$E$3:$E$53,Calculations!$A$3:$A$53,$B1424)</f>
        <v/>
      </c>
      <c r="M1424" s="31">
        <f>M698/SUMIFS(M$3:M$722,$B$3:$B$722,$B1424)*SUMIFS(Calculations!$E$3:$E$53,Calculations!$A$3:$A$53,$B1424)</f>
        <v/>
      </c>
      <c r="N1424" s="31">
        <f>N698/SUMIFS(N$3:N$722,$B$3:$B$722,$B1424)*SUMIFS(Calculations!$E$3:$E$53,Calculations!$A$3:$A$53,$B1424)</f>
        <v/>
      </c>
      <c r="O1424" s="31">
        <f>O698/SUMIFS(O$3:O$722,$B$3:$B$722,$B1424)*SUMIFS(Calculations!$E$3:$E$53,Calculations!$A$3:$A$53,$B1424)</f>
        <v/>
      </c>
      <c r="P1424" s="31">
        <f>P698/SUMIFS(P$3:P$722,$B$3:$B$722,$B1424)*SUMIFS(Calculations!$E$3:$E$53,Calculations!$A$3:$A$53,$B1424)</f>
        <v/>
      </c>
      <c r="Q1424" s="31">
        <f>Q698/SUMIFS(Q$3:Q$722,$B$3:$B$722,$B1424)*SUMIFS(Calculations!$E$3:$E$53,Calculations!$A$3:$A$53,$B1424)</f>
        <v/>
      </c>
      <c r="R1424" s="31">
        <f>R698/SUMIFS(R$3:R$722,$B$3:$B$722,$B1424)*SUMIFS(Calculations!$E$3:$E$53,Calculations!$A$3:$A$53,$B1424)</f>
        <v/>
      </c>
    </row>
    <row r="1425" ht="15.75" customHeight="1">
      <c r="B1425" s="31" t="inlineStr">
        <is>
          <t>WV</t>
        </is>
      </c>
      <c r="C1425" s="31" t="inlineStr">
        <is>
          <t>Generation</t>
        </is>
      </c>
      <c r="D1425" s="31" t="inlineStr">
        <is>
          <t>Land-based Wind</t>
        </is>
      </c>
      <c r="E1425" s="31">
        <f>LOOKUP(D1425,$U$2:$V$15,$V$2:$V$15)</f>
        <v/>
      </c>
      <c r="F1425" s="31">
        <f>F699/SUMIFS(F$3:F$722,$B$3:$B$722,$B1425)*SUMIFS(Calculations!$E$3:$E$53,Calculations!$A$3:$A$53,$B1425)</f>
        <v/>
      </c>
      <c r="G1425" s="31">
        <f>G699/SUMIFS(G$3:G$722,$B$3:$B$722,$B1425)*SUMIFS(Calculations!$E$3:$E$53,Calculations!$A$3:$A$53,$B1425)</f>
        <v/>
      </c>
      <c r="H1425" s="31">
        <f>H699/SUMIFS(H$3:H$722,$B$3:$B$722,$B1425)*SUMIFS(Calculations!$E$3:$E$53,Calculations!$A$3:$A$53,$B1425)</f>
        <v/>
      </c>
      <c r="I1425" s="31">
        <f>I699/SUMIFS(I$3:I$722,$B$3:$B$722,$B1425)*SUMIFS(Calculations!$E$3:$E$53,Calculations!$A$3:$A$53,$B1425)</f>
        <v/>
      </c>
      <c r="J1425" s="31">
        <f>J699/SUMIFS(J$3:J$722,$B$3:$B$722,$B1425)*SUMIFS(Calculations!$E$3:$E$53,Calculations!$A$3:$A$53,$B1425)</f>
        <v/>
      </c>
      <c r="K1425" s="31">
        <f>K699/SUMIFS(K$3:K$722,$B$3:$B$722,$B1425)*SUMIFS(Calculations!$E$3:$E$53,Calculations!$A$3:$A$53,$B1425)</f>
        <v/>
      </c>
      <c r="L1425" s="31">
        <f>L699/SUMIFS(L$3:L$722,$B$3:$B$722,$B1425)*SUMIFS(Calculations!$E$3:$E$53,Calculations!$A$3:$A$53,$B1425)</f>
        <v/>
      </c>
      <c r="M1425" s="31">
        <f>M699/SUMIFS(M$3:M$722,$B$3:$B$722,$B1425)*SUMIFS(Calculations!$E$3:$E$53,Calculations!$A$3:$A$53,$B1425)</f>
        <v/>
      </c>
      <c r="N1425" s="31">
        <f>N699/SUMIFS(N$3:N$722,$B$3:$B$722,$B1425)*SUMIFS(Calculations!$E$3:$E$53,Calculations!$A$3:$A$53,$B1425)</f>
        <v/>
      </c>
      <c r="O1425" s="31">
        <f>O699/SUMIFS(O$3:O$722,$B$3:$B$722,$B1425)*SUMIFS(Calculations!$E$3:$E$53,Calculations!$A$3:$A$53,$B1425)</f>
        <v/>
      </c>
      <c r="P1425" s="31">
        <f>P699/SUMIFS(P$3:P$722,$B$3:$B$722,$B1425)*SUMIFS(Calculations!$E$3:$E$53,Calculations!$A$3:$A$53,$B1425)</f>
        <v/>
      </c>
      <c r="Q1425" s="31">
        <f>Q699/SUMIFS(Q$3:Q$722,$B$3:$B$722,$B1425)*SUMIFS(Calculations!$E$3:$E$53,Calculations!$A$3:$A$53,$B1425)</f>
        <v/>
      </c>
      <c r="R1425" s="31">
        <f>R699/SUMIFS(R$3:R$722,$B$3:$B$722,$B1425)*SUMIFS(Calculations!$E$3:$E$53,Calculations!$A$3:$A$53,$B1425)</f>
        <v/>
      </c>
    </row>
    <row r="1426" ht="15.75" customHeight="1">
      <c r="B1426" s="31" t="inlineStr">
        <is>
          <t>WV</t>
        </is>
      </c>
      <c r="C1426" s="31" t="inlineStr">
        <is>
          <t>Generation</t>
        </is>
      </c>
      <c r="D1426" s="31" t="inlineStr">
        <is>
          <t>NG-CC</t>
        </is>
      </c>
      <c r="E1426" s="31">
        <f>LOOKUP(D1426,$U$2:$V$15,$V$2:$V$15)</f>
        <v/>
      </c>
      <c r="F1426" s="31">
        <f>F700/SUMIFS(F$3:F$722,$B$3:$B$722,$B1426)*SUMIFS(Calculations!$E$3:$E$53,Calculations!$A$3:$A$53,$B1426)</f>
        <v/>
      </c>
      <c r="G1426" s="31">
        <f>G700/SUMIFS(G$3:G$722,$B$3:$B$722,$B1426)*SUMIFS(Calculations!$E$3:$E$53,Calculations!$A$3:$A$53,$B1426)</f>
        <v/>
      </c>
      <c r="H1426" s="31">
        <f>H700/SUMIFS(H$3:H$722,$B$3:$B$722,$B1426)*SUMIFS(Calculations!$E$3:$E$53,Calculations!$A$3:$A$53,$B1426)</f>
        <v/>
      </c>
      <c r="I1426" s="31">
        <f>I700/SUMIFS(I$3:I$722,$B$3:$B$722,$B1426)*SUMIFS(Calculations!$E$3:$E$53,Calculations!$A$3:$A$53,$B1426)</f>
        <v/>
      </c>
      <c r="J1426" s="31">
        <f>J700/SUMIFS(J$3:J$722,$B$3:$B$722,$B1426)*SUMIFS(Calculations!$E$3:$E$53,Calculations!$A$3:$A$53,$B1426)</f>
        <v/>
      </c>
      <c r="K1426" s="31">
        <f>K700/SUMIFS(K$3:K$722,$B$3:$B$722,$B1426)*SUMIFS(Calculations!$E$3:$E$53,Calculations!$A$3:$A$53,$B1426)</f>
        <v/>
      </c>
      <c r="L1426" s="31">
        <f>L700/SUMIFS(L$3:L$722,$B$3:$B$722,$B1426)*SUMIFS(Calculations!$E$3:$E$53,Calculations!$A$3:$A$53,$B1426)</f>
        <v/>
      </c>
      <c r="M1426" s="31">
        <f>M700/SUMIFS(M$3:M$722,$B$3:$B$722,$B1426)*SUMIFS(Calculations!$E$3:$E$53,Calculations!$A$3:$A$53,$B1426)</f>
        <v/>
      </c>
      <c r="N1426" s="31">
        <f>N700/SUMIFS(N$3:N$722,$B$3:$B$722,$B1426)*SUMIFS(Calculations!$E$3:$E$53,Calculations!$A$3:$A$53,$B1426)</f>
        <v/>
      </c>
      <c r="O1426" s="31">
        <f>O700/SUMIFS(O$3:O$722,$B$3:$B$722,$B1426)*SUMIFS(Calculations!$E$3:$E$53,Calculations!$A$3:$A$53,$B1426)</f>
        <v/>
      </c>
      <c r="P1426" s="31">
        <f>P700/SUMIFS(P$3:P$722,$B$3:$B$722,$B1426)*SUMIFS(Calculations!$E$3:$E$53,Calculations!$A$3:$A$53,$B1426)</f>
        <v/>
      </c>
      <c r="Q1426" s="31">
        <f>Q700/SUMIFS(Q$3:Q$722,$B$3:$B$722,$B1426)*SUMIFS(Calculations!$E$3:$E$53,Calculations!$A$3:$A$53,$B1426)</f>
        <v/>
      </c>
      <c r="R1426" s="31">
        <f>R700/SUMIFS(R$3:R$722,$B$3:$B$722,$B1426)*SUMIFS(Calculations!$E$3:$E$53,Calculations!$A$3:$A$53,$B1426)</f>
        <v/>
      </c>
    </row>
    <row r="1427" ht="15.75" customHeight="1">
      <c r="B1427" s="31" t="inlineStr">
        <is>
          <t>WV</t>
        </is>
      </c>
      <c r="C1427" s="31" t="inlineStr">
        <is>
          <t>Generation</t>
        </is>
      </c>
      <c r="D1427" s="31" t="inlineStr">
        <is>
          <t>NG-CT</t>
        </is>
      </c>
      <c r="E1427" s="31">
        <f>LOOKUP(D1427,$U$2:$V$15,$V$2:$V$15)</f>
        <v/>
      </c>
      <c r="F1427" s="31">
        <f>F701/SUMIFS(F$3:F$722,$B$3:$B$722,$B1427)*SUMIFS(Calculations!$E$3:$E$53,Calculations!$A$3:$A$53,$B1427)</f>
        <v/>
      </c>
      <c r="G1427" s="31">
        <f>G701/SUMIFS(G$3:G$722,$B$3:$B$722,$B1427)*SUMIFS(Calculations!$E$3:$E$53,Calculations!$A$3:$A$53,$B1427)</f>
        <v/>
      </c>
      <c r="H1427" s="31">
        <f>H701/SUMIFS(H$3:H$722,$B$3:$B$722,$B1427)*SUMIFS(Calculations!$E$3:$E$53,Calculations!$A$3:$A$53,$B1427)</f>
        <v/>
      </c>
      <c r="I1427" s="31">
        <f>I701/SUMIFS(I$3:I$722,$B$3:$B$722,$B1427)*SUMIFS(Calculations!$E$3:$E$53,Calculations!$A$3:$A$53,$B1427)</f>
        <v/>
      </c>
      <c r="J1427" s="31">
        <f>J701/SUMIFS(J$3:J$722,$B$3:$B$722,$B1427)*SUMIFS(Calculations!$E$3:$E$53,Calculations!$A$3:$A$53,$B1427)</f>
        <v/>
      </c>
      <c r="K1427" s="31">
        <f>K701/SUMIFS(K$3:K$722,$B$3:$B$722,$B1427)*SUMIFS(Calculations!$E$3:$E$53,Calculations!$A$3:$A$53,$B1427)</f>
        <v/>
      </c>
      <c r="L1427" s="31">
        <f>L701/SUMIFS(L$3:L$722,$B$3:$B$722,$B1427)*SUMIFS(Calculations!$E$3:$E$53,Calculations!$A$3:$A$53,$B1427)</f>
        <v/>
      </c>
      <c r="M1427" s="31">
        <f>M701/SUMIFS(M$3:M$722,$B$3:$B$722,$B1427)*SUMIFS(Calculations!$E$3:$E$53,Calculations!$A$3:$A$53,$B1427)</f>
        <v/>
      </c>
      <c r="N1427" s="31">
        <f>N701/SUMIFS(N$3:N$722,$B$3:$B$722,$B1427)*SUMIFS(Calculations!$E$3:$E$53,Calculations!$A$3:$A$53,$B1427)</f>
        <v/>
      </c>
      <c r="O1427" s="31">
        <f>O701/SUMIFS(O$3:O$722,$B$3:$B$722,$B1427)*SUMIFS(Calculations!$E$3:$E$53,Calculations!$A$3:$A$53,$B1427)</f>
        <v/>
      </c>
      <c r="P1427" s="31">
        <f>P701/SUMIFS(P$3:P$722,$B$3:$B$722,$B1427)*SUMIFS(Calculations!$E$3:$E$53,Calculations!$A$3:$A$53,$B1427)</f>
        <v/>
      </c>
      <c r="Q1427" s="31">
        <f>Q701/SUMIFS(Q$3:Q$722,$B$3:$B$722,$B1427)*SUMIFS(Calculations!$E$3:$E$53,Calculations!$A$3:$A$53,$B1427)</f>
        <v/>
      </c>
      <c r="R1427" s="31">
        <f>R701/SUMIFS(R$3:R$722,$B$3:$B$722,$B1427)*SUMIFS(Calculations!$E$3:$E$53,Calculations!$A$3:$A$53,$B1427)</f>
        <v/>
      </c>
    </row>
    <row r="1428" ht="15.75" customHeight="1">
      <c r="B1428" s="31" t="inlineStr">
        <is>
          <t>WV</t>
        </is>
      </c>
      <c r="C1428" s="31" t="inlineStr">
        <is>
          <t>Generation</t>
        </is>
      </c>
      <c r="D1428" s="31" t="inlineStr">
        <is>
          <t>Nuclear</t>
        </is>
      </c>
      <c r="E1428" s="31">
        <f>LOOKUP(D1428,$U$2:$V$15,$V$2:$V$15)</f>
        <v/>
      </c>
      <c r="F1428" s="31">
        <f>F702/SUMIFS(F$3:F$722,$B$3:$B$722,$B1428)*SUMIFS(Calculations!$E$3:$E$53,Calculations!$A$3:$A$53,$B1428)</f>
        <v/>
      </c>
      <c r="G1428" s="31">
        <f>G702/SUMIFS(G$3:G$722,$B$3:$B$722,$B1428)*SUMIFS(Calculations!$E$3:$E$53,Calculations!$A$3:$A$53,$B1428)</f>
        <v/>
      </c>
      <c r="H1428" s="31">
        <f>H702/SUMIFS(H$3:H$722,$B$3:$B$722,$B1428)*SUMIFS(Calculations!$E$3:$E$53,Calculations!$A$3:$A$53,$B1428)</f>
        <v/>
      </c>
      <c r="I1428" s="31">
        <f>I702/SUMIFS(I$3:I$722,$B$3:$B$722,$B1428)*SUMIFS(Calculations!$E$3:$E$53,Calculations!$A$3:$A$53,$B1428)</f>
        <v/>
      </c>
      <c r="J1428" s="31">
        <f>J702/SUMIFS(J$3:J$722,$B$3:$B$722,$B1428)*SUMIFS(Calculations!$E$3:$E$53,Calculations!$A$3:$A$53,$B1428)</f>
        <v/>
      </c>
      <c r="K1428" s="31">
        <f>K702/SUMIFS(K$3:K$722,$B$3:$B$722,$B1428)*SUMIFS(Calculations!$E$3:$E$53,Calculations!$A$3:$A$53,$B1428)</f>
        <v/>
      </c>
      <c r="L1428" s="31">
        <f>L702/SUMIFS(L$3:L$722,$B$3:$B$722,$B1428)*SUMIFS(Calculations!$E$3:$E$53,Calculations!$A$3:$A$53,$B1428)</f>
        <v/>
      </c>
      <c r="M1428" s="31">
        <f>M702/SUMIFS(M$3:M$722,$B$3:$B$722,$B1428)*SUMIFS(Calculations!$E$3:$E$53,Calculations!$A$3:$A$53,$B1428)</f>
        <v/>
      </c>
      <c r="N1428" s="31">
        <f>N702/SUMIFS(N$3:N$722,$B$3:$B$722,$B1428)*SUMIFS(Calculations!$E$3:$E$53,Calculations!$A$3:$A$53,$B1428)</f>
        <v/>
      </c>
      <c r="O1428" s="31">
        <f>O702/SUMIFS(O$3:O$722,$B$3:$B$722,$B1428)*SUMIFS(Calculations!$E$3:$E$53,Calculations!$A$3:$A$53,$B1428)</f>
        <v/>
      </c>
      <c r="P1428" s="31">
        <f>P702/SUMIFS(P$3:P$722,$B$3:$B$722,$B1428)*SUMIFS(Calculations!$E$3:$E$53,Calculations!$A$3:$A$53,$B1428)</f>
        <v/>
      </c>
      <c r="Q1428" s="31">
        <f>Q702/SUMIFS(Q$3:Q$722,$B$3:$B$722,$B1428)*SUMIFS(Calculations!$E$3:$E$53,Calculations!$A$3:$A$53,$B1428)</f>
        <v/>
      </c>
      <c r="R1428" s="31">
        <f>R702/SUMIFS(R$3:R$722,$B$3:$B$722,$B1428)*SUMIFS(Calculations!$E$3:$E$53,Calculations!$A$3:$A$53,$B1428)</f>
        <v/>
      </c>
    </row>
    <row r="1429" ht="15.75" customHeight="1">
      <c r="B1429" s="31" t="inlineStr">
        <is>
          <t>WV</t>
        </is>
      </c>
      <c r="C1429" s="31" t="inlineStr">
        <is>
          <t>Generation</t>
        </is>
      </c>
      <c r="D1429" s="31" t="inlineStr">
        <is>
          <t>Offshore Wind</t>
        </is>
      </c>
      <c r="E1429" s="31">
        <f>LOOKUP(D1429,$U$2:$V$15,$V$2:$V$15)</f>
        <v/>
      </c>
      <c r="F1429" s="31">
        <f>F703/SUMIFS(F$3:F$722,$B$3:$B$722,$B1429)*SUMIFS(Calculations!$E$3:$E$53,Calculations!$A$3:$A$53,$B1429)</f>
        <v/>
      </c>
      <c r="G1429" s="31">
        <f>G703/SUMIFS(G$3:G$722,$B$3:$B$722,$B1429)*SUMIFS(Calculations!$E$3:$E$53,Calculations!$A$3:$A$53,$B1429)</f>
        <v/>
      </c>
      <c r="H1429" s="31">
        <f>H703/SUMIFS(H$3:H$722,$B$3:$B$722,$B1429)*SUMIFS(Calculations!$E$3:$E$53,Calculations!$A$3:$A$53,$B1429)</f>
        <v/>
      </c>
      <c r="I1429" s="31">
        <f>I703/SUMIFS(I$3:I$722,$B$3:$B$722,$B1429)*SUMIFS(Calculations!$E$3:$E$53,Calculations!$A$3:$A$53,$B1429)</f>
        <v/>
      </c>
      <c r="J1429" s="31">
        <f>J703/SUMIFS(J$3:J$722,$B$3:$B$722,$B1429)*SUMIFS(Calculations!$E$3:$E$53,Calculations!$A$3:$A$53,$B1429)</f>
        <v/>
      </c>
      <c r="K1429" s="31">
        <f>K703/SUMIFS(K$3:K$722,$B$3:$B$722,$B1429)*SUMIFS(Calculations!$E$3:$E$53,Calculations!$A$3:$A$53,$B1429)</f>
        <v/>
      </c>
      <c r="L1429" s="31">
        <f>L703/SUMIFS(L$3:L$722,$B$3:$B$722,$B1429)*SUMIFS(Calculations!$E$3:$E$53,Calculations!$A$3:$A$53,$B1429)</f>
        <v/>
      </c>
      <c r="M1429" s="31">
        <f>M703/SUMIFS(M$3:M$722,$B$3:$B$722,$B1429)*SUMIFS(Calculations!$E$3:$E$53,Calculations!$A$3:$A$53,$B1429)</f>
        <v/>
      </c>
      <c r="N1429" s="31">
        <f>N703/SUMIFS(N$3:N$722,$B$3:$B$722,$B1429)*SUMIFS(Calculations!$E$3:$E$53,Calculations!$A$3:$A$53,$B1429)</f>
        <v/>
      </c>
      <c r="O1429" s="31">
        <f>O703/SUMIFS(O$3:O$722,$B$3:$B$722,$B1429)*SUMIFS(Calculations!$E$3:$E$53,Calculations!$A$3:$A$53,$B1429)</f>
        <v/>
      </c>
      <c r="P1429" s="31">
        <f>P703/SUMIFS(P$3:P$722,$B$3:$B$722,$B1429)*SUMIFS(Calculations!$E$3:$E$53,Calculations!$A$3:$A$53,$B1429)</f>
        <v/>
      </c>
      <c r="Q1429" s="31">
        <f>Q703/SUMIFS(Q$3:Q$722,$B$3:$B$722,$B1429)*SUMIFS(Calculations!$E$3:$E$53,Calculations!$A$3:$A$53,$B1429)</f>
        <v/>
      </c>
      <c r="R1429" s="31">
        <f>R703/SUMIFS(R$3:R$722,$B$3:$B$722,$B1429)*SUMIFS(Calculations!$E$3:$E$53,Calculations!$A$3:$A$53,$B1429)</f>
        <v/>
      </c>
    </row>
    <row r="1430" ht="15.75" customHeight="1">
      <c r="B1430" s="31" t="inlineStr">
        <is>
          <t>WV</t>
        </is>
      </c>
      <c r="C1430" s="31" t="inlineStr">
        <is>
          <t>Generation</t>
        </is>
      </c>
      <c r="D1430" s="31" t="inlineStr">
        <is>
          <t>Oil-Gas-Steam</t>
        </is>
      </c>
      <c r="E1430" s="31">
        <f>LOOKUP(D1430,$U$2:$V$15,$V$2:$V$15)</f>
        <v/>
      </c>
      <c r="F1430" s="31">
        <f>F704/SUMIFS(F$3:F$722,$B$3:$B$722,$B1430)*SUMIFS(Calculations!$E$3:$E$53,Calculations!$A$3:$A$53,$B1430)</f>
        <v/>
      </c>
      <c r="G1430" s="31">
        <f>G704/SUMIFS(G$3:G$722,$B$3:$B$722,$B1430)*SUMIFS(Calculations!$E$3:$E$53,Calculations!$A$3:$A$53,$B1430)</f>
        <v/>
      </c>
      <c r="H1430" s="31">
        <f>H704/SUMIFS(H$3:H$722,$B$3:$B$722,$B1430)*SUMIFS(Calculations!$E$3:$E$53,Calculations!$A$3:$A$53,$B1430)</f>
        <v/>
      </c>
      <c r="I1430" s="31">
        <f>I704/SUMIFS(I$3:I$722,$B$3:$B$722,$B1430)*SUMIFS(Calculations!$E$3:$E$53,Calculations!$A$3:$A$53,$B1430)</f>
        <v/>
      </c>
      <c r="J1430" s="31">
        <f>J704/SUMIFS(J$3:J$722,$B$3:$B$722,$B1430)*SUMIFS(Calculations!$E$3:$E$53,Calculations!$A$3:$A$53,$B1430)</f>
        <v/>
      </c>
      <c r="K1430" s="31">
        <f>K704/SUMIFS(K$3:K$722,$B$3:$B$722,$B1430)*SUMIFS(Calculations!$E$3:$E$53,Calculations!$A$3:$A$53,$B1430)</f>
        <v/>
      </c>
      <c r="L1430" s="31">
        <f>L704/SUMIFS(L$3:L$722,$B$3:$B$722,$B1430)*SUMIFS(Calculations!$E$3:$E$53,Calculations!$A$3:$A$53,$B1430)</f>
        <v/>
      </c>
      <c r="M1430" s="31">
        <f>M704/SUMIFS(M$3:M$722,$B$3:$B$722,$B1430)*SUMIFS(Calculations!$E$3:$E$53,Calculations!$A$3:$A$53,$B1430)</f>
        <v/>
      </c>
      <c r="N1430" s="31">
        <f>N704/SUMIFS(N$3:N$722,$B$3:$B$722,$B1430)*SUMIFS(Calculations!$E$3:$E$53,Calculations!$A$3:$A$53,$B1430)</f>
        <v/>
      </c>
      <c r="O1430" s="31">
        <f>O704/SUMIFS(O$3:O$722,$B$3:$B$722,$B1430)*SUMIFS(Calculations!$E$3:$E$53,Calculations!$A$3:$A$53,$B1430)</f>
        <v/>
      </c>
      <c r="P1430" s="31">
        <f>P704/SUMIFS(P$3:P$722,$B$3:$B$722,$B1430)*SUMIFS(Calculations!$E$3:$E$53,Calculations!$A$3:$A$53,$B1430)</f>
        <v/>
      </c>
      <c r="Q1430" s="31">
        <f>Q704/SUMIFS(Q$3:Q$722,$B$3:$B$722,$B1430)*SUMIFS(Calculations!$E$3:$E$53,Calculations!$A$3:$A$53,$B1430)</f>
        <v/>
      </c>
      <c r="R1430" s="31">
        <f>R704/SUMIFS(R$3:R$722,$B$3:$B$722,$B1430)*SUMIFS(Calculations!$E$3:$E$53,Calculations!$A$3:$A$53,$B1430)</f>
        <v/>
      </c>
    </row>
    <row r="1431" ht="15.75" customHeight="1">
      <c r="B1431" s="31" t="inlineStr">
        <is>
          <t>WV</t>
        </is>
      </c>
      <c r="C1431" s="31" t="inlineStr">
        <is>
          <t>Generation</t>
        </is>
      </c>
      <c r="D1431" s="31" t="inlineStr">
        <is>
          <t>Rooftop PV</t>
        </is>
      </c>
      <c r="E1431" s="31">
        <f>LOOKUP(D1431,$U$2:$V$15,$V$2:$V$15)</f>
        <v/>
      </c>
      <c r="F1431" s="31">
        <f>F705/SUMIFS(F$3:F$722,$B$3:$B$722,$B1431)*SUMIFS(Calculations!$E$3:$E$53,Calculations!$A$3:$A$53,$B1431)</f>
        <v/>
      </c>
      <c r="G1431" s="31">
        <f>G705/SUMIFS(G$3:G$722,$B$3:$B$722,$B1431)*SUMIFS(Calculations!$E$3:$E$53,Calculations!$A$3:$A$53,$B1431)</f>
        <v/>
      </c>
      <c r="H1431" s="31">
        <f>H705/SUMIFS(H$3:H$722,$B$3:$B$722,$B1431)*SUMIFS(Calculations!$E$3:$E$53,Calculations!$A$3:$A$53,$B1431)</f>
        <v/>
      </c>
      <c r="I1431" s="31">
        <f>I705/SUMIFS(I$3:I$722,$B$3:$B$722,$B1431)*SUMIFS(Calculations!$E$3:$E$53,Calculations!$A$3:$A$53,$B1431)</f>
        <v/>
      </c>
      <c r="J1431" s="31">
        <f>J705/SUMIFS(J$3:J$722,$B$3:$B$722,$B1431)*SUMIFS(Calculations!$E$3:$E$53,Calculations!$A$3:$A$53,$B1431)</f>
        <v/>
      </c>
      <c r="K1431" s="31">
        <f>K705/SUMIFS(K$3:K$722,$B$3:$B$722,$B1431)*SUMIFS(Calculations!$E$3:$E$53,Calculations!$A$3:$A$53,$B1431)</f>
        <v/>
      </c>
      <c r="L1431" s="31">
        <f>L705/SUMIFS(L$3:L$722,$B$3:$B$722,$B1431)*SUMIFS(Calculations!$E$3:$E$53,Calculations!$A$3:$A$53,$B1431)</f>
        <v/>
      </c>
      <c r="M1431" s="31">
        <f>M705/SUMIFS(M$3:M$722,$B$3:$B$722,$B1431)*SUMIFS(Calculations!$E$3:$E$53,Calculations!$A$3:$A$53,$B1431)</f>
        <v/>
      </c>
      <c r="N1431" s="31">
        <f>N705/SUMIFS(N$3:N$722,$B$3:$B$722,$B1431)*SUMIFS(Calculations!$E$3:$E$53,Calculations!$A$3:$A$53,$B1431)</f>
        <v/>
      </c>
      <c r="O1431" s="31">
        <f>O705/SUMIFS(O$3:O$722,$B$3:$B$722,$B1431)*SUMIFS(Calculations!$E$3:$E$53,Calculations!$A$3:$A$53,$B1431)</f>
        <v/>
      </c>
      <c r="P1431" s="31">
        <f>P705/SUMIFS(P$3:P$722,$B$3:$B$722,$B1431)*SUMIFS(Calculations!$E$3:$E$53,Calculations!$A$3:$A$53,$B1431)</f>
        <v/>
      </c>
      <c r="Q1431" s="31">
        <f>Q705/SUMIFS(Q$3:Q$722,$B$3:$B$722,$B1431)*SUMIFS(Calculations!$E$3:$E$53,Calculations!$A$3:$A$53,$B1431)</f>
        <v/>
      </c>
      <c r="R1431" s="31">
        <f>R705/SUMIFS(R$3:R$722,$B$3:$B$722,$B1431)*SUMIFS(Calculations!$E$3:$E$53,Calculations!$A$3:$A$53,$B1431)</f>
        <v/>
      </c>
    </row>
    <row r="1432" ht="15.75" customHeight="1">
      <c r="B1432" s="31" t="inlineStr">
        <is>
          <t>WV</t>
        </is>
      </c>
      <c r="C1432" s="31" t="inlineStr">
        <is>
          <t>Generation</t>
        </is>
      </c>
      <c r="D1432" s="31" t="inlineStr">
        <is>
          <t>Storage</t>
        </is>
      </c>
      <c r="E1432" s="31">
        <f>LOOKUP(D1432,$U$2:$V$15,$V$2:$V$15)</f>
        <v/>
      </c>
      <c r="F1432" s="31">
        <f>F706/SUMIFS(F$3:F$722,$B$3:$B$722,$B1432)*SUMIFS(Calculations!$E$3:$E$53,Calculations!$A$3:$A$53,$B1432)</f>
        <v/>
      </c>
      <c r="G1432" s="31">
        <f>G706/SUMIFS(G$3:G$722,$B$3:$B$722,$B1432)*SUMIFS(Calculations!$E$3:$E$53,Calculations!$A$3:$A$53,$B1432)</f>
        <v/>
      </c>
      <c r="H1432" s="31">
        <f>H706/SUMIFS(H$3:H$722,$B$3:$B$722,$B1432)*SUMIFS(Calculations!$E$3:$E$53,Calculations!$A$3:$A$53,$B1432)</f>
        <v/>
      </c>
      <c r="I1432" s="31">
        <f>I706/SUMIFS(I$3:I$722,$B$3:$B$722,$B1432)*SUMIFS(Calculations!$E$3:$E$53,Calculations!$A$3:$A$53,$B1432)</f>
        <v/>
      </c>
      <c r="J1432" s="31">
        <f>J706/SUMIFS(J$3:J$722,$B$3:$B$722,$B1432)*SUMIFS(Calculations!$E$3:$E$53,Calculations!$A$3:$A$53,$B1432)</f>
        <v/>
      </c>
      <c r="K1432" s="31">
        <f>K706/SUMIFS(K$3:K$722,$B$3:$B$722,$B1432)*SUMIFS(Calculations!$E$3:$E$53,Calculations!$A$3:$A$53,$B1432)</f>
        <v/>
      </c>
      <c r="L1432" s="31">
        <f>L706/SUMIFS(L$3:L$722,$B$3:$B$722,$B1432)*SUMIFS(Calculations!$E$3:$E$53,Calculations!$A$3:$A$53,$B1432)</f>
        <v/>
      </c>
      <c r="M1432" s="31">
        <f>M706/SUMIFS(M$3:M$722,$B$3:$B$722,$B1432)*SUMIFS(Calculations!$E$3:$E$53,Calculations!$A$3:$A$53,$B1432)</f>
        <v/>
      </c>
      <c r="N1432" s="31">
        <f>N706/SUMIFS(N$3:N$722,$B$3:$B$722,$B1432)*SUMIFS(Calculations!$E$3:$E$53,Calculations!$A$3:$A$53,$B1432)</f>
        <v/>
      </c>
      <c r="O1432" s="31">
        <f>O706/SUMIFS(O$3:O$722,$B$3:$B$722,$B1432)*SUMIFS(Calculations!$E$3:$E$53,Calculations!$A$3:$A$53,$B1432)</f>
        <v/>
      </c>
      <c r="P1432" s="31">
        <f>P706/SUMIFS(P$3:P$722,$B$3:$B$722,$B1432)*SUMIFS(Calculations!$E$3:$E$53,Calculations!$A$3:$A$53,$B1432)</f>
        <v/>
      </c>
      <c r="Q1432" s="31">
        <f>Q706/SUMIFS(Q$3:Q$722,$B$3:$B$722,$B1432)*SUMIFS(Calculations!$E$3:$E$53,Calculations!$A$3:$A$53,$B1432)</f>
        <v/>
      </c>
      <c r="R1432" s="31">
        <f>R706/SUMIFS(R$3:R$722,$B$3:$B$722,$B1432)*SUMIFS(Calculations!$E$3:$E$53,Calculations!$A$3:$A$53,$B1432)</f>
        <v/>
      </c>
    </row>
    <row r="1433" ht="15.75" customHeight="1">
      <c r="B1433" s="31" t="inlineStr">
        <is>
          <t>WV</t>
        </is>
      </c>
      <c r="C1433" s="31" t="inlineStr">
        <is>
          <t>Generation</t>
        </is>
      </c>
      <c r="D1433" s="31" t="inlineStr">
        <is>
          <t>Utility PV</t>
        </is>
      </c>
      <c r="E1433" s="31">
        <f>LOOKUP(D1433,$U$2:$V$15,$V$2:$V$15)</f>
        <v/>
      </c>
      <c r="F1433" s="31">
        <f>F707/SUMIFS(F$3:F$722,$B$3:$B$722,$B1433)*SUMIFS(Calculations!$E$3:$E$53,Calculations!$A$3:$A$53,$B1433)</f>
        <v/>
      </c>
      <c r="G1433" s="31">
        <f>G707/SUMIFS(G$3:G$722,$B$3:$B$722,$B1433)*SUMIFS(Calculations!$E$3:$E$53,Calculations!$A$3:$A$53,$B1433)</f>
        <v/>
      </c>
      <c r="H1433" s="31">
        <f>H707/SUMIFS(H$3:H$722,$B$3:$B$722,$B1433)*SUMIFS(Calculations!$E$3:$E$53,Calculations!$A$3:$A$53,$B1433)</f>
        <v/>
      </c>
      <c r="I1433" s="31">
        <f>I707/SUMIFS(I$3:I$722,$B$3:$B$722,$B1433)*SUMIFS(Calculations!$E$3:$E$53,Calculations!$A$3:$A$53,$B1433)</f>
        <v/>
      </c>
      <c r="J1433" s="31">
        <f>J707/SUMIFS(J$3:J$722,$B$3:$B$722,$B1433)*SUMIFS(Calculations!$E$3:$E$53,Calculations!$A$3:$A$53,$B1433)</f>
        <v/>
      </c>
      <c r="K1433" s="31">
        <f>K707/SUMIFS(K$3:K$722,$B$3:$B$722,$B1433)*SUMIFS(Calculations!$E$3:$E$53,Calculations!$A$3:$A$53,$B1433)</f>
        <v/>
      </c>
      <c r="L1433" s="31">
        <f>L707/SUMIFS(L$3:L$722,$B$3:$B$722,$B1433)*SUMIFS(Calculations!$E$3:$E$53,Calculations!$A$3:$A$53,$B1433)</f>
        <v/>
      </c>
      <c r="M1433" s="31">
        <f>M707/SUMIFS(M$3:M$722,$B$3:$B$722,$B1433)*SUMIFS(Calculations!$E$3:$E$53,Calculations!$A$3:$A$53,$B1433)</f>
        <v/>
      </c>
      <c r="N1433" s="31">
        <f>N707/SUMIFS(N$3:N$722,$B$3:$B$722,$B1433)*SUMIFS(Calculations!$E$3:$E$53,Calculations!$A$3:$A$53,$B1433)</f>
        <v/>
      </c>
      <c r="O1433" s="31">
        <f>O707/SUMIFS(O$3:O$722,$B$3:$B$722,$B1433)*SUMIFS(Calculations!$E$3:$E$53,Calculations!$A$3:$A$53,$B1433)</f>
        <v/>
      </c>
      <c r="P1433" s="31">
        <f>P707/SUMIFS(P$3:P$722,$B$3:$B$722,$B1433)*SUMIFS(Calculations!$E$3:$E$53,Calculations!$A$3:$A$53,$B1433)</f>
        <v/>
      </c>
      <c r="Q1433" s="31">
        <f>Q707/SUMIFS(Q$3:Q$722,$B$3:$B$722,$B1433)*SUMIFS(Calculations!$E$3:$E$53,Calculations!$A$3:$A$53,$B1433)</f>
        <v/>
      </c>
      <c r="R1433" s="31">
        <f>R707/SUMIFS(R$3:R$722,$B$3:$B$722,$B1433)*SUMIFS(Calculations!$E$3:$E$53,Calculations!$A$3:$A$53,$B1433)</f>
        <v/>
      </c>
    </row>
    <row r="1434" ht="15.75" customHeight="1">
      <c r="B1434" s="31" t="inlineStr">
        <is>
          <t>WY</t>
        </is>
      </c>
      <c r="C1434" s="31" t="inlineStr">
        <is>
          <t>Generation</t>
        </is>
      </c>
      <c r="D1434" s="31" t="inlineStr">
        <is>
          <t>Biopower</t>
        </is>
      </c>
      <c r="E1434" s="31">
        <f>LOOKUP(D1434,$U$2:$V$15,$V$2:$V$15)</f>
        <v/>
      </c>
      <c r="F1434" s="31">
        <f>F708/SUMIFS(F$3:F$722,$B$3:$B$722,$B1434)*SUMIFS(Calculations!$E$3:$E$53,Calculations!$A$3:$A$53,$B1434)</f>
        <v/>
      </c>
      <c r="G1434" s="31">
        <f>G708/SUMIFS(G$3:G$722,$B$3:$B$722,$B1434)*SUMIFS(Calculations!$E$3:$E$53,Calculations!$A$3:$A$53,$B1434)</f>
        <v/>
      </c>
      <c r="H1434" s="31">
        <f>H708/SUMIFS(H$3:H$722,$B$3:$B$722,$B1434)*SUMIFS(Calculations!$E$3:$E$53,Calculations!$A$3:$A$53,$B1434)</f>
        <v/>
      </c>
      <c r="I1434" s="31">
        <f>I708/SUMIFS(I$3:I$722,$B$3:$B$722,$B1434)*SUMIFS(Calculations!$E$3:$E$53,Calculations!$A$3:$A$53,$B1434)</f>
        <v/>
      </c>
      <c r="J1434" s="31">
        <f>J708/SUMIFS(J$3:J$722,$B$3:$B$722,$B1434)*SUMIFS(Calculations!$E$3:$E$53,Calculations!$A$3:$A$53,$B1434)</f>
        <v/>
      </c>
      <c r="K1434" s="31">
        <f>K708/SUMIFS(K$3:K$722,$B$3:$B$722,$B1434)*SUMIFS(Calculations!$E$3:$E$53,Calculations!$A$3:$A$53,$B1434)</f>
        <v/>
      </c>
      <c r="L1434" s="31">
        <f>L708/SUMIFS(L$3:L$722,$B$3:$B$722,$B1434)*SUMIFS(Calculations!$E$3:$E$53,Calculations!$A$3:$A$53,$B1434)</f>
        <v/>
      </c>
      <c r="M1434" s="31">
        <f>M708/SUMIFS(M$3:M$722,$B$3:$B$722,$B1434)*SUMIFS(Calculations!$E$3:$E$53,Calculations!$A$3:$A$53,$B1434)</f>
        <v/>
      </c>
      <c r="N1434" s="31">
        <f>N708/SUMIFS(N$3:N$722,$B$3:$B$722,$B1434)*SUMIFS(Calculations!$E$3:$E$53,Calculations!$A$3:$A$53,$B1434)</f>
        <v/>
      </c>
      <c r="O1434" s="31">
        <f>O708/SUMIFS(O$3:O$722,$B$3:$B$722,$B1434)*SUMIFS(Calculations!$E$3:$E$53,Calculations!$A$3:$A$53,$B1434)</f>
        <v/>
      </c>
      <c r="P1434" s="31">
        <f>P708/SUMIFS(P$3:P$722,$B$3:$B$722,$B1434)*SUMIFS(Calculations!$E$3:$E$53,Calculations!$A$3:$A$53,$B1434)</f>
        <v/>
      </c>
      <c r="Q1434" s="31">
        <f>Q708/SUMIFS(Q$3:Q$722,$B$3:$B$722,$B1434)*SUMIFS(Calculations!$E$3:$E$53,Calculations!$A$3:$A$53,$B1434)</f>
        <v/>
      </c>
      <c r="R1434" s="31">
        <f>R708/SUMIFS(R$3:R$722,$B$3:$B$722,$B1434)*SUMIFS(Calculations!$E$3:$E$53,Calculations!$A$3:$A$53,$B1434)</f>
        <v/>
      </c>
    </row>
    <row r="1435" ht="15.75" customHeight="1">
      <c r="B1435" s="31" t="inlineStr">
        <is>
          <t>WY</t>
        </is>
      </c>
      <c r="C1435" s="31" t="inlineStr">
        <is>
          <t>Generation</t>
        </is>
      </c>
      <c r="D1435" s="31" t="inlineStr">
        <is>
          <t>Coal</t>
        </is>
      </c>
      <c r="E1435" s="31">
        <f>LOOKUP(D1435,$U$2:$V$15,$V$2:$V$15)</f>
        <v/>
      </c>
      <c r="F1435" s="31">
        <f>F709/SUMIFS(F$3:F$722,$B$3:$B$722,$B1435)*SUMIFS(Calculations!$E$3:$E$53,Calculations!$A$3:$A$53,$B1435)</f>
        <v/>
      </c>
      <c r="G1435" s="31">
        <f>G709/SUMIFS(G$3:G$722,$B$3:$B$722,$B1435)*SUMIFS(Calculations!$E$3:$E$53,Calculations!$A$3:$A$53,$B1435)</f>
        <v/>
      </c>
      <c r="H1435" s="31">
        <f>H709/SUMIFS(H$3:H$722,$B$3:$B$722,$B1435)*SUMIFS(Calculations!$E$3:$E$53,Calculations!$A$3:$A$53,$B1435)</f>
        <v/>
      </c>
      <c r="I1435" s="31">
        <f>I709/SUMIFS(I$3:I$722,$B$3:$B$722,$B1435)*SUMIFS(Calculations!$E$3:$E$53,Calculations!$A$3:$A$53,$B1435)</f>
        <v/>
      </c>
      <c r="J1435" s="31">
        <f>J709/SUMIFS(J$3:J$722,$B$3:$B$722,$B1435)*SUMIFS(Calculations!$E$3:$E$53,Calculations!$A$3:$A$53,$B1435)</f>
        <v/>
      </c>
      <c r="K1435" s="31">
        <f>K709/SUMIFS(K$3:K$722,$B$3:$B$722,$B1435)*SUMIFS(Calculations!$E$3:$E$53,Calculations!$A$3:$A$53,$B1435)</f>
        <v/>
      </c>
      <c r="L1435" s="31">
        <f>L709/SUMIFS(L$3:L$722,$B$3:$B$722,$B1435)*SUMIFS(Calculations!$E$3:$E$53,Calculations!$A$3:$A$53,$B1435)</f>
        <v/>
      </c>
      <c r="M1435" s="31">
        <f>M709/SUMIFS(M$3:M$722,$B$3:$B$722,$B1435)*SUMIFS(Calculations!$E$3:$E$53,Calculations!$A$3:$A$53,$B1435)</f>
        <v/>
      </c>
      <c r="N1435" s="31">
        <f>N709/SUMIFS(N$3:N$722,$B$3:$B$722,$B1435)*SUMIFS(Calculations!$E$3:$E$53,Calculations!$A$3:$A$53,$B1435)</f>
        <v/>
      </c>
      <c r="O1435" s="31">
        <f>O709/SUMIFS(O$3:O$722,$B$3:$B$722,$B1435)*SUMIFS(Calculations!$E$3:$E$53,Calculations!$A$3:$A$53,$B1435)</f>
        <v/>
      </c>
      <c r="P1435" s="31">
        <f>P709/SUMIFS(P$3:P$722,$B$3:$B$722,$B1435)*SUMIFS(Calculations!$E$3:$E$53,Calculations!$A$3:$A$53,$B1435)</f>
        <v/>
      </c>
      <c r="Q1435" s="31">
        <f>Q709/SUMIFS(Q$3:Q$722,$B$3:$B$722,$B1435)*SUMIFS(Calculations!$E$3:$E$53,Calculations!$A$3:$A$53,$B1435)</f>
        <v/>
      </c>
      <c r="R1435" s="31">
        <f>R709/SUMIFS(R$3:R$722,$B$3:$B$722,$B1435)*SUMIFS(Calculations!$E$3:$E$53,Calculations!$A$3:$A$53,$B1435)</f>
        <v/>
      </c>
    </row>
    <row r="1436" ht="15.75" customHeight="1">
      <c r="B1436" s="31" t="inlineStr">
        <is>
          <t>WY</t>
        </is>
      </c>
      <c r="C1436" s="31" t="inlineStr">
        <is>
          <t>Generation</t>
        </is>
      </c>
      <c r="D1436" s="31" t="inlineStr">
        <is>
          <t>CSP</t>
        </is>
      </c>
      <c r="E1436" s="31">
        <f>LOOKUP(D1436,$U$2:$V$15,$V$2:$V$15)</f>
        <v/>
      </c>
      <c r="F1436" s="31">
        <f>F710/SUMIFS(F$3:F$722,$B$3:$B$722,$B1436)*SUMIFS(Calculations!$E$3:$E$53,Calculations!$A$3:$A$53,$B1436)</f>
        <v/>
      </c>
      <c r="G1436" s="31">
        <f>G710/SUMIFS(G$3:G$722,$B$3:$B$722,$B1436)*SUMIFS(Calculations!$E$3:$E$53,Calculations!$A$3:$A$53,$B1436)</f>
        <v/>
      </c>
      <c r="H1436" s="31">
        <f>H710/SUMIFS(H$3:H$722,$B$3:$B$722,$B1436)*SUMIFS(Calculations!$E$3:$E$53,Calculations!$A$3:$A$53,$B1436)</f>
        <v/>
      </c>
      <c r="I1436" s="31">
        <f>I710/SUMIFS(I$3:I$722,$B$3:$B$722,$B1436)*SUMIFS(Calculations!$E$3:$E$53,Calculations!$A$3:$A$53,$B1436)</f>
        <v/>
      </c>
      <c r="J1436" s="31">
        <f>J710/SUMIFS(J$3:J$722,$B$3:$B$722,$B1436)*SUMIFS(Calculations!$E$3:$E$53,Calculations!$A$3:$A$53,$B1436)</f>
        <v/>
      </c>
      <c r="K1436" s="31">
        <f>K710/SUMIFS(K$3:K$722,$B$3:$B$722,$B1436)*SUMIFS(Calculations!$E$3:$E$53,Calculations!$A$3:$A$53,$B1436)</f>
        <v/>
      </c>
      <c r="L1436" s="31">
        <f>L710/SUMIFS(L$3:L$722,$B$3:$B$722,$B1436)*SUMIFS(Calculations!$E$3:$E$53,Calculations!$A$3:$A$53,$B1436)</f>
        <v/>
      </c>
      <c r="M1436" s="31">
        <f>M710/SUMIFS(M$3:M$722,$B$3:$B$722,$B1436)*SUMIFS(Calculations!$E$3:$E$53,Calculations!$A$3:$A$53,$B1436)</f>
        <v/>
      </c>
      <c r="N1436" s="31">
        <f>N710/SUMIFS(N$3:N$722,$B$3:$B$722,$B1436)*SUMIFS(Calculations!$E$3:$E$53,Calculations!$A$3:$A$53,$B1436)</f>
        <v/>
      </c>
      <c r="O1436" s="31">
        <f>O710/SUMIFS(O$3:O$722,$B$3:$B$722,$B1436)*SUMIFS(Calculations!$E$3:$E$53,Calculations!$A$3:$A$53,$B1436)</f>
        <v/>
      </c>
      <c r="P1436" s="31">
        <f>P710/SUMIFS(P$3:P$722,$B$3:$B$722,$B1436)*SUMIFS(Calculations!$E$3:$E$53,Calculations!$A$3:$A$53,$B1436)</f>
        <v/>
      </c>
      <c r="Q1436" s="31">
        <f>Q710/SUMIFS(Q$3:Q$722,$B$3:$B$722,$B1436)*SUMIFS(Calculations!$E$3:$E$53,Calculations!$A$3:$A$53,$B1436)</f>
        <v/>
      </c>
      <c r="R1436" s="31">
        <f>R710/SUMIFS(R$3:R$722,$B$3:$B$722,$B1436)*SUMIFS(Calculations!$E$3:$E$53,Calculations!$A$3:$A$53,$B1436)</f>
        <v/>
      </c>
    </row>
    <row r="1437" ht="15.75" customHeight="1">
      <c r="B1437" s="31" t="inlineStr">
        <is>
          <t>WY</t>
        </is>
      </c>
      <c r="C1437" s="31" t="inlineStr">
        <is>
          <t>Generation</t>
        </is>
      </c>
      <c r="D1437" s="31" t="inlineStr">
        <is>
          <t>Geothermal</t>
        </is>
      </c>
      <c r="E1437" s="31">
        <f>LOOKUP(D1437,$U$2:$V$15,$V$2:$V$15)</f>
        <v/>
      </c>
      <c r="F1437" s="31">
        <f>F711/SUMIFS(F$3:F$722,$B$3:$B$722,$B1437)*SUMIFS(Calculations!$E$3:$E$53,Calculations!$A$3:$A$53,$B1437)</f>
        <v/>
      </c>
      <c r="G1437" s="31">
        <f>G711/SUMIFS(G$3:G$722,$B$3:$B$722,$B1437)*SUMIFS(Calculations!$E$3:$E$53,Calculations!$A$3:$A$53,$B1437)</f>
        <v/>
      </c>
      <c r="H1437" s="31">
        <f>H711/SUMIFS(H$3:H$722,$B$3:$B$722,$B1437)*SUMIFS(Calculations!$E$3:$E$53,Calculations!$A$3:$A$53,$B1437)</f>
        <v/>
      </c>
      <c r="I1437" s="31">
        <f>I711/SUMIFS(I$3:I$722,$B$3:$B$722,$B1437)*SUMIFS(Calculations!$E$3:$E$53,Calculations!$A$3:$A$53,$B1437)</f>
        <v/>
      </c>
      <c r="J1437" s="31">
        <f>J711/SUMIFS(J$3:J$722,$B$3:$B$722,$B1437)*SUMIFS(Calculations!$E$3:$E$53,Calculations!$A$3:$A$53,$B1437)</f>
        <v/>
      </c>
      <c r="K1437" s="31">
        <f>K711/SUMIFS(K$3:K$722,$B$3:$B$722,$B1437)*SUMIFS(Calculations!$E$3:$E$53,Calculations!$A$3:$A$53,$B1437)</f>
        <v/>
      </c>
      <c r="L1437" s="31">
        <f>L711/SUMIFS(L$3:L$722,$B$3:$B$722,$B1437)*SUMIFS(Calculations!$E$3:$E$53,Calculations!$A$3:$A$53,$B1437)</f>
        <v/>
      </c>
      <c r="M1437" s="31">
        <f>M711/SUMIFS(M$3:M$722,$B$3:$B$722,$B1437)*SUMIFS(Calculations!$E$3:$E$53,Calculations!$A$3:$A$53,$B1437)</f>
        <v/>
      </c>
      <c r="N1437" s="31">
        <f>N711/SUMIFS(N$3:N$722,$B$3:$B$722,$B1437)*SUMIFS(Calculations!$E$3:$E$53,Calculations!$A$3:$A$53,$B1437)</f>
        <v/>
      </c>
      <c r="O1437" s="31">
        <f>O711/SUMIFS(O$3:O$722,$B$3:$B$722,$B1437)*SUMIFS(Calculations!$E$3:$E$53,Calculations!$A$3:$A$53,$B1437)</f>
        <v/>
      </c>
      <c r="P1437" s="31">
        <f>P711/SUMIFS(P$3:P$722,$B$3:$B$722,$B1437)*SUMIFS(Calculations!$E$3:$E$53,Calculations!$A$3:$A$53,$B1437)</f>
        <v/>
      </c>
      <c r="Q1437" s="31">
        <f>Q711/SUMIFS(Q$3:Q$722,$B$3:$B$722,$B1437)*SUMIFS(Calculations!$E$3:$E$53,Calculations!$A$3:$A$53,$B1437)</f>
        <v/>
      </c>
      <c r="R1437" s="31">
        <f>R711/SUMIFS(R$3:R$722,$B$3:$B$722,$B1437)*SUMIFS(Calculations!$E$3:$E$53,Calculations!$A$3:$A$53,$B1437)</f>
        <v/>
      </c>
    </row>
    <row r="1438" ht="15.75" customHeight="1">
      <c r="B1438" s="31" t="inlineStr">
        <is>
          <t>WY</t>
        </is>
      </c>
      <c r="C1438" s="31" t="inlineStr">
        <is>
          <t>Generation</t>
        </is>
      </c>
      <c r="D1438" s="31" t="inlineStr">
        <is>
          <t>Hydro</t>
        </is>
      </c>
      <c r="E1438" s="31">
        <f>LOOKUP(D1438,$U$2:$V$15,$V$2:$V$15)</f>
        <v/>
      </c>
      <c r="F1438" s="31">
        <f>F712/SUMIFS(F$3:F$722,$B$3:$B$722,$B1438)*SUMIFS(Calculations!$E$3:$E$53,Calculations!$A$3:$A$53,$B1438)</f>
        <v/>
      </c>
      <c r="G1438" s="31">
        <f>G712/SUMIFS(G$3:G$722,$B$3:$B$722,$B1438)*SUMIFS(Calculations!$E$3:$E$53,Calculations!$A$3:$A$53,$B1438)</f>
        <v/>
      </c>
      <c r="H1438" s="31">
        <f>H712/SUMIFS(H$3:H$722,$B$3:$B$722,$B1438)*SUMIFS(Calculations!$E$3:$E$53,Calculations!$A$3:$A$53,$B1438)</f>
        <v/>
      </c>
      <c r="I1438" s="31">
        <f>I712/SUMIFS(I$3:I$722,$B$3:$B$722,$B1438)*SUMIFS(Calculations!$E$3:$E$53,Calculations!$A$3:$A$53,$B1438)</f>
        <v/>
      </c>
      <c r="J1438" s="31">
        <f>J712/SUMIFS(J$3:J$722,$B$3:$B$722,$B1438)*SUMIFS(Calculations!$E$3:$E$53,Calculations!$A$3:$A$53,$B1438)</f>
        <v/>
      </c>
      <c r="K1438" s="31">
        <f>K712/SUMIFS(K$3:K$722,$B$3:$B$722,$B1438)*SUMIFS(Calculations!$E$3:$E$53,Calculations!$A$3:$A$53,$B1438)</f>
        <v/>
      </c>
      <c r="L1438" s="31">
        <f>L712/SUMIFS(L$3:L$722,$B$3:$B$722,$B1438)*SUMIFS(Calculations!$E$3:$E$53,Calculations!$A$3:$A$53,$B1438)</f>
        <v/>
      </c>
      <c r="M1438" s="31">
        <f>M712/SUMIFS(M$3:M$722,$B$3:$B$722,$B1438)*SUMIFS(Calculations!$E$3:$E$53,Calculations!$A$3:$A$53,$B1438)</f>
        <v/>
      </c>
      <c r="N1438" s="31">
        <f>N712/SUMIFS(N$3:N$722,$B$3:$B$722,$B1438)*SUMIFS(Calculations!$E$3:$E$53,Calculations!$A$3:$A$53,$B1438)</f>
        <v/>
      </c>
      <c r="O1438" s="31">
        <f>O712/SUMIFS(O$3:O$722,$B$3:$B$722,$B1438)*SUMIFS(Calculations!$E$3:$E$53,Calculations!$A$3:$A$53,$B1438)</f>
        <v/>
      </c>
      <c r="P1438" s="31">
        <f>P712/SUMIFS(P$3:P$722,$B$3:$B$722,$B1438)*SUMIFS(Calculations!$E$3:$E$53,Calculations!$A$3:$A$53,$B1438)</f>
        <v/>
      </c>
      <c r="Q1438" s="31">
        <f>Q712/SUMIFS(Q$3:Q$722,$B$3:$B$722,$B1438)*SUMIFS(Calculations!$E$3:$E$53,Calculations!$A$3:$A$53,$B1438)</f>
        <v/>
      </c>
      <c r="R1438" s="31">
        <f>R712/SUMIFS(R$3:R$722,$B$3:$B$722,$B1438)*SUMIFS(Calculations!$E$3:$E$53,Calculations!$A$3:$A$53,$B1438)</f>
        <v/>
      </c>
    </row>
    <row r="1439" ht="15.75" customHeight="1">
      <c r="B1439" s="31" t="inlineStr">
        <is>
          <t>WY</t>
        </is>
      </c>
      <c r="C1439" s="31" t="inlineStr">
        <is>
          <t>Generation</t>
        </is>
      </c>
      <c r="D1439" s="31" t="inlineStr">
        <is>
          <t>Imports</t>
        </is>
      </c>
      <c r="E1439" s="31">
        <f>LOOKUP(D1439,$U$2:$V$15,$V$2:$V$15)</f>
        <v/>
      </c>
      <c r="F1439" s="31">
        <f>F713/SUMIFS(F$3:F$722,$B$3:$B$722,$B1439)*SUMIFS(Calculations!$E$3:$E$53,Calculations!$A$3:$A$53,$B1439)</f>
        <v/>
      </c>
      <c r="G1439" s="31">
        <f>G713/SUMIFS(G$3:G$722,$B$3:$B$722,$B1439)*SUMIFS(Calculations!$E$3:$E$53,Calculations!$A$3:$A$53,$B1439)</f>
        <v/>
      </c>
      <c r="H1439" s="31">
        <f>H713/SUMIFS(H$3:H$722,$B$3:$B$722,$B1439)*SUMIFS(Calculations!$E$3:$E$53,Calculations!$A$3:$A$53,$B1439)</f>
        <v/>
      </c>
      <c r="I1439" s="31">
        <f>I713/SUMIFS(I$3:I$722,$B$3:$B$722,$B1439)*SUMIFS(Calculations!$E$3:$E$53,Calculations!$A$3:$A$53,$B1439)</f>
        <v/>
      </c>
      <c r="J1439" s="31">
        <f>J713/SUMIFS(J$3:J$722,$B$3:$B$722,$B1439)*SUMIFS(Calculations!$E$3:$E$53,Calculations!$A$3:$A$53,$B1439)</f>
        <v/>
      </c>
      <c r="K1439" s="31">
        <f>K713/SUMIFS(K$3:K$722,$B$3:$B$722,$B1439)*SUMIFS(Calculations!$E$3:$E$53,Calculations!$A$3:$A$53,$B1439)</f>
        <v/>
      </c>
      <c r="L1439" s="31">
        <f>L713/SUMIFS(L$3:L$722,$B$3:$B$722,$B1439)*SUMIFS(Calculations!$E$3:$E$53,Calculations!$A$3:$A$53,$B1439)</f>
        <v/>
      </c>
      <c r="M1439" s="31">
        <f>M713/SUMIFS(M$3:M$722,$B$3:$B$722,$B1439)*SUMIFS(Calculations!$E$3:$E$53,Calculations!$A$3:$A$53,$B1439)</f>
        <v/>
      </c>
      <c r="N1439" s="31">
        <f>N713/SUMIFS(N$3:N$722,$B$3:$B$722,$B1439)*SUMIFS(Calculations!$E$3:$E$53,Calculations!$A$3:$A$53,$B1439)</f>
        <v/>
      </c>
      <c r="O1439" s="31">
        <f>O713/SUMIFS(O$3:O$722,$B$3:$B$722,$B1439)*SUMIFS(Calculations!$E$3:$E$53,Calculations!$A$3:$A$53,$B1439)</f>
        <v/>
      </c>
      <c r="P1439" s="31">
        <f>P713/SUMIFS(P$3:P$722,$B$3:$B$722,$B1439)*SUMIFS(Calculations!$E$3:$E$53,Calculations!$A$3:$A$53,$B1439)</f>
        <v/>
      </c>
      <c r="Q1439" s="31">
        <f>Q713/SUMIFS(Q$3:Q$722,$B$3:$B$722,$B1439)*SUMIFS(Calculations!$E$3:$E$53,Calculations!$A$3:$A$53,$B1439)</f>
        <v/>
      </c>
      <c r="R1439" s="31">
        <f>R713/SUMIFS(R$3:R$722,$B$3:$B$722,$B1439)*SUMIFS(Calculations!$E$3:$E$53,Calculations!$A$3:$A$53,$B1439)</f>
        <v/>
      </c>
    </row>
    <row r="1440" ht="15.75" customHeight="1">
      <c r="B1440" s="31" t="inlineStr">
        <is>
          <t>WY</t>
        </is>
      </c>
      <c r="C1440" s="31" t="inlineStr">
        <is>
          <t>Generation</t>
        </is>
      </c>
      <c r="D1440" s="31" t="inlineStr">
        <is>
          <t>Land-based Wind</t>
        </is>
      </c>
      <c r="E1440" s="31">
        <f>LOOKUP(D1440,$U$2:$V$15,$V$2:$V$15)</f>
        <v/>
      </c>
      <c r="F1440" s="31">
        <f>F714/SUMIFS(F$3:F$722,$B$3:$B$722,$B1440)*SUMIFS(Calculations!$E$3:$E$53,Calculations!$A$3:$A$53,$B1440)</f>
        <v/>
      </c>
      <c r="G1440" s="31">
        <f>G714/SUMIFS(G$3:G$722,$B$3:$B$722,$B1440)*SUMIFS(Calculations!$E$3:$E$53,Calculations!$A$3:$A$53,$B1440)</f>
        <v/>
      </c>
      <c r="H1440" s="31">
        <f>H714/SUMIFS(H$3:H$722,$B$3:$B$722,$B1440)*SUMIFS(Calculations!$E$3:$E$53,Calculations!$A$3:$A$53,$B1440)</f>
        <v/>
      </c>
      <c r="I1440" s="31">
        <f>I714/SUMIFS(I$3:I$722,$B$3:$B$722,$B1440)*SUMIFS(Calculations!$E$3:$E$53,Calculations!$A$3:$A$53,$B1440)</f>
        <v/>
      </c>
      <c r="J1440" s="31">
        <f>J714/SUMIFS(J$3:J$722,$B$3:$B$722,$B1440)*SUMIFS(Calculations!$E$3:$E$53,Calculations!$A$3:$A$53,$B1440)</f>
        <v/>
      </c>
      <c r="K1440" s="31">
        <f>K714/SUMIFS(K$3:K$722,$B$3:$B$722,$B1440)*SUMIFS(Calculations!$E$3:$E$53,Calculations!$A$3:$A$53,$B1440)</f>
        <v/>
      </c>
      <c r="L1440" s="31">
        <f>L714/SUMIFS(L$3:L$722,$B$3:$B$722,$B1440)*SUMIFS(Calculations!$E$3:$E$53,Calculations!$A$3:$A$53,$B1440)</f>
        <v/>
      </c>
      <c r="M1440" s="31">
        <f>M714/SUMIFS(M$3:M$722,$B$3:$B$722,$B1440)*SUMIFS(Calculations!$E$3:$E$53,Calculations!$A$3:$A$53,$B1440)</f>
        <v/>
      </c>
      <c r="N1440" s="31">
        <f>N714/SUMIFS(N$3:N$722,$B$3:$B$722,$B1440)*SUMIFS(Calculations!$E$3:$E$53,Calculations!$A$3:$A$53,$B1440)</f>
        <v/>
      </c>
      <c r="O1440" s="31">
        <f>O714/SUMIFS(O$3:O$722,$B$3:$B$722,$B1440)*SUMIFS(Calculations!$E$3:$E$53,Calculations!$A$3:$A$53,$B1440)</f>
        <v/>
      </c>
      <c r="P1440" s="31">
        <f>P714/SUMIFS(P$3:P$722,$B$3:$B$722,$B1440)*SUMIFS(Calculations!$E$3:$E$53,Calculations!$A$3:$A$53,$B1440)</f>
        <v/>
      </c>
      <c r="Q1440" s="31">
        <f>Q714/SUMIFS(Q$3:Q$722,$B$3:$B$722,$B1440)*SUMIFS(Calculations!$E$3:$E$53,Calculations!$A$3:$A$53,$B1440)</f>
        <v/>
      </c>
      <c r="R1440" s="31">
        <f>R714/SUMIFS(R$3:R$722,$B$3:$B$722,$B1440)*SUMIFS(Calculations!$E$3:$E$53,Calculations!$A$3:$A$53,$B1440)</f>
        <v/>
      </c>
    </row>
    <row r="1441" ht="15.75" customHeight="1">
      <c r="B1441" s="31" t="inlineStr">
        <is>
          <t>WY</t>
        </is>
      </c>
      <c r="C1441" s="31" t="inlineStr">
        <is>
          <t>Generation</t>
        </is>
      </c>
      <c r="D1441" s="31" t="inlineStr">
        <is>
          <t>NG-CC</t>
        </is>
      </c>
      <c r="E1441" s="31">
        <f>LOOKUP(D1441,$U$2:$V$15,$V$2:$V$15)</f>
        <v/>
      </c>
      <c r="F1441" s="31">
        <f>F715/SUMIFS(F$3:F$722,$B$3:$B$722,$B1441)*SUMIFS(Calculations!$E$3:$E$53,Calculations!$A$3:$A$53,$B1441)</f>
        <v/>
      </c>
      <c r="G1441" s="31">
        <f>G715/SUMIFS(G$3:G$722,$B$3:$B$722,$B1441)*SUMIFS(Calculations!$E$3:$E$53,Calculations!$A$3:$A$53,$B1441)</f>
        <v/>
      </c>
      <c r="H1441" s="31">
        <f>H715/SUMIFS(H$3:H$722,$B$3:$B$722,$B1441)*SUMIFS(Calculations!$E$3:$E$53,Calculations!$A$3:$A$53,$B1441)</f>
        <v/>
      </c>
      <c r="I1441" s="31">
        <f>I715/SUMIFS(I$3:I$722,$B$3:$B$722,$B1441)*SUMIFS(Calculations!$E$3:$E$53,Calculations!$A$3:$A$53,$B1441)</f>
        <v/>
      </c>
      <c r="J1441" s="31">
        <f>J715/SUMIFS(J$3:J$722,$B$3:$B$722,$B1441)*SUMIFS(Calculations!$E$3:$E$53,Calculations!$A$3:$A$53,$B1441)</f>
        <v/>
      </c>
      <c r="K1441" s="31">
        <f>K715/SUMIFS(K$3:K$722,$B$3:$B$722,$B1441)*SUMIFS(Calculations!$E$3:$E$53,Calculations!$A$3:$A$53,$B1441)</f>
        <v/>
      </c>
      <c r="L1441" s="31">
        <f>L715/SUMIFS(L$3:L$722,$B$3:$B$722,$B1441)*SUMIFS(Calculations!$E$3:$E$53,Calculations!$A$3:$A$53,$B1441)</f>
        <v/>
      </c>
      <c r="M1441" s="31">
        <f>M715/SUMIFS(M$3:M$722,$B$3:$B$722,$B1441)*SUMIFS(Calculations!$E$3:$E$53,Calculations!$A$3:$A$53,$B1441)</f>
        <v/>
      </c>
      <c r="N1441" s="31">
        <f>N715/SUMIFS(N$3:N$722,$B$3:$B$722,$B1441)*SUMIFS(Calculations!$E$3:$E$53,Calculations!$A$3:$A$53,$B1441)</f>
        <v/>
      </c>
      <c r="O1441" s="31">
        <f>O715/SUMIFS(O$3:O$722,$B$3:$B$722,$B1441)*SUMIFS(Calculations!$E$3:$E$53,Calculations!$A$3:$A$53,$B1441)</f>
        <v/>
      </c>
      <c r="P1441" s="31">
        <f>P715/SUMIFS(P$3:P$722,$B$3:$B$722,$B1441)*SUMIFS(Calculations!$E$3:$E$53,Calculations!$A$3:$A$53,$B1441)</f>
        <v/>
      </c>
      <c r="Q1441" s="31">
        <f>Q715/SUMIFS(Q$3:Q$722,$B$3:$B$722,$B1441)*SUMIFS(Calculations!$E$3:$E$53,Calculations!$A$3:$A$53,$B1441)</f>
        <v/>
      </c>
      <c r="R1441" s="31">
        <f>R715/SUMIFS(R$3:R$722,$B$3:$B$722,$B1441)*SUMIFS(Calculations!$E$3:$E$53,Calculations!$A$3:$A$53,$B1441)</f>
        <v/>
      </c>
    </row>
    <row r="1442" ht="15.75" customHeight="1">
      <c r="B1442" s="31" t="inlineStr">
        <is>
          <t>WY</t>
        </is>
      </c>
      <c r="C1442" s="31" t="inlineStr">
        <is>
          <t>Generation</t>
        </is>
      </c>
      <c r="D1442" s="31" t="inlineStr">
        <is>
          <t>NG-CT</t>
        </is>
      </c>
      <c r="E1442" s="31">
        <f>LOOKUP(D1442,$U$2:$V$15,$V$2:$V$15)</f>
        <v/>
      </c>
      <c r="F1442" s="31">
        <f>F716/SUMIFS(F$3:F$722,$B$3:$B$722,$B1442)*SUMIFS(Calculations!$E$3:$E$53,Calculations!$A$3:$A$53,$B1442)</f>
        <v/>
      </c>
      <c r="G1442" s="31">
        <f>G716/SUMIFS(G$3:G$722,$B$3:$B$722,$B1442)*SUMIFS(Calculations!$E$3:$E$53,Calculations!$A$3:$A$53,$B1442)</f>
        <v/>
      </c>
      <c r="H1442" s="31">
        <f>H716/SUMIFS(H$3:H$722,$B$3:$B$722,$B1442)*SUMIFS(Calculations!$E$3:$E$53,Calculations!$A$3:$A$53,$B1442)</f>
        <v/>
      </c>
      <c r="I1442" s="31">
        <f>I716/SUMIFS(I$3:I$722,$B$3:$B$722,$B1442)*SUMIFS(Calculations!$E$3:$E$53,Calculations!$A$3:$A$53,$B1442)</f>
        <v/>
      </c>
      <c r="J1442" s="31">
        <f>J716/SUMIFS(J$3:J$722,$B$3:$B$722,$B1442)*SUMIFS(Calculations!$E$3:$E$53,Calculations!$A$3:$A$53,$B1442)</f>
        <v/>
      </c>
      <c r="K1442" s="31">
        <f>K716/SUMIFS(K$3:K$722,$B$3:$B$722,$B1442)*SUMIFS(Calculations!$E$3:$E$53,Calculations!$A$3:$A$53,$B1442)</f>
        <v/>
      </c>
      <c r="L1442" s="31">
        <f>L716/SUMIFS(L$3:L$722,$B$3:$B$722,$B1442)*SUMIFS(Calculations!$E$3:$E$53,Calculations!$A$3:$A$53,$B1442)</f>
        <v/>
      </c>
      <c r="M1442" s="31">
        <f>M716/SUMIFS(M$3:M$722,$B$3:$B$722,$B1442)*SUMIFS(Calculations!$E$3:$E$53,Calculations!$A$3:$A$53,$B1442)</f>
        <v/>
      </c>
      <c r="N1442" s="31">
        <f>N716/SUMIFS(N$3:N$722,$B$3:$B$722,$B1442)*SUMIFS(Calculations!$E$3:$E$53,Calculations!$A$3:$A$53,$B1442)</f>
        <v/>
      </c>
      <c r="O1442" s="31">
        <f>O716/SUMIFS(O$3:O$722,$B$3:$B$722,$B1442)*SUMIFS(Calculations!$E$3:$E$53,Calculations!$A$3:$A$53,$B1442)</f>
        <v/>
      </c>
      <c r="P1442" s="31">
        <f>P716/SUMIFS(P$3:P$722,$B$3:$B$722,$B1442)*SUMIFS(Calculations!$E$3:$E$53,Calculations!$A$3:$A$53,$B1442)</f>
        <v/>
      </c>
      <c r="Q1442" s="31">
        <f>Q716/SUMIFS(Q$3:Q$722,$B$3:$B$722,$B1442)*SUMIFS(Calculations!$E$3:$E$53,Calculations!$A$3:$A$53,$B1442)</f>
        <v/>
      </c>
      <c r="R1442" s="31">
        <f>R716/SUMIFS(R$3:R$722,$B$3:$B$722,$B1442)*SUMIFS(Calculations!$E$3:$E$53,Calculations!$A$3:$A$53,$B1442)</f>
        <v/>
      </c>
    </row>
    <row r="1443" ht="15.75" customHeight="1">
      <c r="B1443" s="31" t="inlineStr">
        <is>
          <t>WY</t>
        </is>
      </c>
      <c r="C1443" s="31" t="inlineStr">
        <is>
          <t>Generation</t>
        </is>
      </c>
      <c r="D1443" s="31" t="inlineStr">
        <is>
          <t>Nuclear</t>
        </is>
      </c>
      <c r="E1443" s="31">
        <f>LOOKUP(D1443,$U$2:$V$15,$V$2:$V$15)</f>
        <v/>
      </c>
      <c r="F1443" s="31">
        <f>F717/SUMIFS(F$3:F$722,$B$3:$B$722,$B1443)*SUMIFS(Calculations!$E$3:$E$53,Calculations!$A$3:$A$53,$B1443)</f>
        <v/>
      </c>
      <c r="G1443" s="31">
        <f>G717/SUMIFS(G$3:G$722,$B$3:$B$722,$B1443)*SUMIFS(Calculations!$E$3:$E$53,Calculations!$A$3:$A$53,$B1443)</f>
        <v/>
      </c>
      <c r="H1443" s="31">
        <f>H717/SUMIFS(H$3:H$722,$B$3:$B$722,$B1443)*SUMIFS(Calculations!$E$3:$E$53,Calculations!$A$3:$A$53,$B1443)</f>
        <v/>
      </c>
      <c r="I1443" s="31">
        <f>I717/SUMIFS(I$3:I$722,$B$3:$B$722,$B1443)*SUMIFS(Calculations!$E$3:$E$53,Calculations!$A$3:$A$53,$B1443)</f>
        <v/>
      </c>
      <c r="J1443" s="31">
        <f>J717/SUMIFS(J$3:J$722,$B$3:$B$722,$B1443)*SUMIFS(Calculations!$E$3:$E$53,Calculations!$A$3:$A$53,$B1443)</f>
        <v/>
      </c>
      <c r="K1443" s="31">
        <f>K717/SUMIFS(K$3:K$722,$B$3:$B$722,$B1443)*SUMIFS(Calculations!$E$3:$E$53,Calculations!$A$3:$A$53,$B1443)</f>
        <v/>
      </c>
      <c r="L1443" s="31">
        <f>L717/SUMIFS(L$3:L$722,$B$3:$B$722,$B1443)*SUMIFS(Calculations!$E$3:$E$53,Calculations!$A$3:$A$53,$B1443)</f>
        <v/>
      </c>
      <c r="M1443" s="31">
        <f>M717/SUMIFS(M$3:M$722,$B$3:$B$722,$B1443)*SUMIFS(Calculations!$E$3:$E$53,Calculations!$A$3:$A$53,$B1443)</f>
        <v/>
      </c>
      <c r="N1443" s="31">
        <f>N717/SUMIFS(N$3:N$722,$B$3:$B$722,$B1443)*SUMIFS(Calculations!$E$3:$E$53,Calculations!$A$3:$A$53,$B1443)</f>
        <v/>
      </c>
      <c r="O1443" s="31">
        <f>O717/SUMIFS(O$3:O$722,$B$3:$B$722,$B1443)*SUMIFS(Calculations!$E$3:$E$53,Calculations!$A$3:$A$53,$B1443)</f>
        <v/>
      </c>
      <c r="P1443" s="31">
        <f>P717/SUMIFS(P$3:P$722,$B$3:$B$722,$B1443)*SUMIFS(Calculations!$E$3:$E$53,Calculations!$A$3:$A$53,$B1443)</f>
        <v/>
      </c>
      <c r="Q1443" s="31">
        <f>Q717/SUMIFS(Q$3:Q$722,$B$3:$B$722,$B1443)*SUMIFS(Calculations!$E$3:$E$53,Calculations!$A$3:$A$53,$B1443)</f>
        <v/>
      </c>
      <c r="R1443" s="31">
        <f>R717/SUMIFS(R$3:R$722,$B$3:$B$722,$B1443)*SUMIFS(Calculations!$E$3:$E$53,Calculations!$A$3:$A$53,$B1443)</f>
        <v/>
      </c>
    </row>
    <row r="1444" ht="15.75" customHeight="1">
      <c r="B1444" s="31" t="inlineStr">
        <is>
          <t>WY</t>
        </is>
      </c>
      <c r="C1444" s="31" t="inlineStr">
        <is>
          <t>Generation</t>
        </is>
      </c>
      <c r="D1444" s="31" t="inlineStr">
        <is>
          <t>Offshore Wind</t>
        </is>
      </c>
      <c r="E1444" s="31">
        <f>LOOKUP(D1444,$U$2:$V$15,$V$2:$V$15)</f>
        <v/>
      </c>
      <c r="F1444" s="31">
        <f>F718/SUMIFS(F$3:F$722,$B$3:$B$722,$B1444)*SUMIFS(Calculations!$E$3:$E$53,Calculations!$A$3:$A$53,$B1444)</f>
        <v/>
      </c>
      <c r="G1444" s="31">
        <f>G718/SUMIFS(G$3:G$722,$B$3:$B$722,$B1444)*SUMIFS(Calculations!$E$3:$E$53,Calculations!$A$3:$A$53,$B1444)</f>
        <v/>
      </c>
      <c r="H1444" s="31">
        <f>H718/SUMIFS(H$3:H$722,$B$3:$B$722,$B1444)*SUMIFS(Calculations!$E$3:$E$53,Calculations!$A$3:$A$53,$B1444)</f>
        <v/>
      </c>
      <c r="I1444" s="31">
        <f>I718/SUMIFS(I$3:I$722,$B$3:$B$722,$B1444)*SUMIFS(Calculations!$E$3:$E$53,Calculations!$A$3:$A$53,$B1444)</f>
        <v/>
      </c>
      <c r="J1444" s="31">
        <f>J718/SUMIFS(J$3:J$722,$B$3:$B$722,$B1444)*SUMIFS(Calculations!$E$3:$E$53,Calculations!$A$3:$A$53,$B1444)</f>
        <v/>
      </c>
      <c r="K1444" s="31">
        <f>K718/SUMIFS(K$3:K$722,$B$3:$B$722,$B1444)*SUMIFS(Calculations!$E$3:$E$53,Calculations!$A$3:$A$53,$B1444)</f>
        <v/>
      </c>
      <c r="L1444" s="31">
        <f>L718/SUMIFS(L$3:L$722,$B$3:$B$722,$B1444)*SUMIFS(Calculations!$E$3:$E$53,Calculations!$A$3:$A$53,$B1444)</f>
        <v/>
      </c>
      <c r="M1444" s="31">
        <f>M718/SUMIFS(M$3:M$722,$B$3:$B$722,$B1444)*SUMIFS(Calculations!$E$3:$E$53,Calculations!$A$3:$A$53,$B1444)</f>
        <v/>
      </c>
      <c r="N1444" s="31">
        <f>N718/SUMIFS(N$3:N$722,$B$3:$B$722,$B1444)*SUMIFS(Calculations!$E$3:$E$53,Calculations!$A$3:$A$53,$B1444)</f>
        <v/>
      </c>
      <c r="O1444" s="31">
        <f>O718/SUMIFS(O$3:O$722,$B$3:$B$722,$B1444)*SUMIFS(Calculations!$E$3:$E$53,Calculations!$A$3:$A$53,$B1444)</f>
        <v/>
      </c>
      <c r="P1444" s="31">
        <f>P718/SUMIFS(P$3:P$722,$B$3:$B$722,$B1444)*SUMIFS(Calculations!$E$3:$E$53,Calculations!$A$3:$A$53,$B1444)</f>
        <v/>
      </c>
      <c r="Q1444" s="31">
        <f>Q718/SUMIFS(Q$3:Q$722,$B$3:$B$722,$B1444)*SUMIFS(Calculations!$E$3:$E$53,Calculations!$A$3:$A$53,$B1444)</f>
        <v/>
      </c>
      <c r="R1444" s="31">
        <f>R718/SUMIFS(R$3:R$722,$B$3:$B$722,$B1444)*SUMIFS(Calculations!$E$3:$E$53,Calculations!$A$3:$A$53,$B1444)</f>
        <v/>
      </c>
    </row>
    <row r="1445" ht="15.75" customHeight="1">
      <c r="B1445" s="31" t="inlineStr">
        <is>
          <t>WY</t>
        </is>
      </c>
      <c r="C1445" s="31" t="inlineStr">
        <is>
          <t>Generation</t>
        </is>
      </c>
      <c r="D1445" s="31" t="inlineStr">
        <is>
          <t>Oil-Gas-Steam</t>
        </is>
      </c>
      <c r="E1445" s="31">
        <f>LOOKUP(D1445,$U$2:$V$15,$V$2:$V$15)</f>
        <v/>
      </c>
      <c r="F1445" s="31">
        <f>F719/SUMIFS(F$3:F$722,$B$3:$B$722,$B1445)*SUMIFS(Calculations!$E$3:$E$53,Calculations!$A$3:$A$53,$B1445)</f>
        <v/>
      </c>
      <c r="G1445" s="31">
        <f>G719/SUMIFS(G$3:G$722,$B$3:$B$722,$B1445)*SUMIFS(Calculations!$E$3:$E$53,Calculations!$A$3:$A$53,$B1445)</f>
        <v/>
      </c>
      <c r="H1445" s="31">
        <f>H719/SUMIFS(H$3:H$722,$B$3:$B$722,$B1445)*SUMIFS(Calculations!$E$3:$E$53,Calculations!$A$3:$A$53,$B1445)</f>
        <v/>
      </c>
      <c r="I1445" s="31">
        <f>I719/SUMIFS(I$3:I$722,$B$3:$B$722,$B1445)*SUMIFS(Calculations!$E$3:$E$53,Calculations!$A$3:$A$53,$B1445)</f>
        <v/>
      </c>
      <c r="J1445" s="31">
        <f>J719/SUMIFS(J$3:J$722,$B$3:$B$722,$B1445)*SUMIFS(Calculations!$E$3:$E$53,Calculations!$A$3:$A$53,$B1445)</f>
        <v/>
      </c>
      <c r="K1445" s="31">
        <f>K719/SUMIFS(K$3:K$722,$B$3:$B$722,$B1445)*SUMIFS(Calculations!$E$3:$E$53,Calculations!$A$3:$A$53,$B1445)</f>
        <v/>
      </c>
      <c r="L1445" s="31">
        <f>L719/SUMIFS(L$3:L$722,$B$3:$B$722,$B1445)*SUMIFS(Calculations!$E$3:$E$53,Calculations!$A$3:$A$53,$B1445)</f>
        <v/>
      </c>
      <c r="M1445" s="31">
        <f>M719/SUMIFS(M$3:M$722,$B$3:$B$722,$B1445)*SUMIFS(Calculations!$E$3:$E$53,Calculations!$A$3:$A$53,$B1445)</f>
        <v/>
      </c>
      <c r="N1445" s="31">
        <f>N719/SUMIFS(N$3:N$722,$B$3:$B$722,$B1445)*SUMIFS(Calculations!$E$3:$E$53,Calculations!$A$3:$A$53,$B1445)</f>
        <v/>
      </c>
      <c r="O1445" s="31">
        <f>O719/SUMIFS(O$3:O$722,$B$3:$B$722,$B1445)*SUMIFS(Calculations!$E$3:$E$53,Calculations!$A$3:$A$53,$B1445)</f>
        <v/>
      </c>
      <c r="P1445" s="31">
        <f>P719/SUMIFS(P$3:P$722,$B$3:$B$722,$B1445)*SUMIFS(Calculations!$E$3:$E$53,Calculations!$A$3:$A$53,$B1445)</f>
        <v/>
      </c>
      <c r="Q1445" s="31">
        <f>Q719/SUMIFS(Q$3:Q$722,$B$3:$B$722,$B1445)*SUMIFS(Calculations!$E$3:$E$53,Calculations!$A$3:$A$53,$B1445)</f>
        <v/>
      </c>
      <c r="R1445" s="31">
        <f>R719/SUMIFS(R$3:R$722,$B$3:$B$722,$B1445)*SUMIFS(Calculations!$E$3:$E$53,Calculations!$A$3:$A$53,$B1445)</f>
        <v/>
      </c>
    </row>
    <row r="1446" ht="15.75" customHeight="1">
      <c r="B1446" s="31" t="inlineStr">
        <is>
          <t>WY</t>
        </is>
      </c>
      <c r="C1446" s="31" t="inlineStr">
        <is>
          <t>Generation</t>
        </is>
      </c>
      <c r="D1446" s="31" t="inlineStr">
        <is>
          <t>Rooftop PV</t>
        </is>
      </c>
      <c r="E1446" s="31">
        <f>LOOKUP(D1446,$U$2:$V$15,$V$2:$V$15)</f>
        <v/>
      </c>
      <c r="F1446" s="31">
        <f>F720/SUMIFS(F$3:F$722,$B$3:$B$722,$B1446)*SUMIFS(Calculations!$E$3:$E$53,Calculations!$A$3:$A$53,$B1446)</f>
        <v/>
      </c>
      <c r="G1446" s="31">
        <f>G720/SUMIFS(G$3:G$722,$B$3:$B$722,$B1446)*SUMIFS(Calculations!$E$3:$E$53,Calculations!$A$3:$A$53,$B1446)</f>
        <v/>
      </c>
      <c r="H1446" s="31">
        <f>H720/SUMIFS(H$3:H$722,$B$3:$B$722,$B1446)*SUMIFS(Calculations!$E$3:$E$53,Calculations!$A$3:$A$53,$B1446)</f>
        <v/>
      </c>
      <c r="I1446" s="31">
        <f>I720/SUMIFS(I$3:I$722,$B$3:$B$722,$B1446)*SUMIFS(Calculations!$E$3:$E$53,Calculations!$A$3:$A$53,$B1446)</f>
        <v/>
      </c>
      <c r="J1446" s="31">
        <f>J720/SUMIFS(J$3:J$722,$B$3:$B$722,$B1446)*SUMIFS(Calculations!$E$3:$E$53,Calculations!$A$3:$A$53,$B1446)</f>
        <v/>
      </c>
      <c r="K1446" s="31">
        <f>K720/SUMIFS(K$3:K$722,$B$3:$B$722,$B1446)*SUMIFS(Calculations!$E$3:$E$53,Calculations!$A$3:$A$53,$B1446)</f>
        <v/>
      </c>
      <c r="L1446" s="31">
        <f>L720/SUMIFS(L$3:L$722,$B$3:$B$722,$B1446)*SUMIFS(Calculations!$E$3:$E$53,Calculations!$A$3:$A$53,$B1446)</f>
        <v/>
      </c>
      <c r="M1446" s="31">
        <f>M720/SUMIFS(M$3:M$722,$B$3:$B$722,$B1446)*SUMIFS(Calculations!$E$3:$E$53,Calculations!$A$3:$A$53,$B1446)</f>
        <v/>
      </c>
      <c r="N1446" s="31">
        <f>N720/SUMIFS(N$3:N$722,$B$3:$B$722,$B1446)*SUMIFS(Calculations!$E$3:$E$53,Calculations!$A$3:$A$53,$B1446)</f>
        <v/>
      </c>
      <c r="O1446" s="31">
        <f>O720/SUMIFS(O$3:O$722,$B$3:$B$722,$B1446)*SUMIFS(Calculations!$E$3:$E$53,Calculations!$A$3:$A$53,$B1446)</f>
        <v/>
      </c>
      <c r="P1446" s="31">
        <f>P720/SUMIFS(P$3:P$722,$B$3:$B$722,$B1446)*SUMIFS(Calculations!$E$3:$E$53,Calculations!$A$3:$A$53,$B1446)</f>
        <v/>
      </c>
      <c r="Q1446" s="31">
        <f>Q720/SUMIFS(Q$3:Q$722,$B$3:$B$722,$B1446)*SUMIFS(Calculations!$E$3:$E$53,Calculations!$A$3:$A$53,$B1446)</f>
        <v/>
      </c>
      <c r="R1446" s="31">
        <f>R720/SUMIFS(R$3:R$722,$B$3:$B$722,$B1446)*SUMIFS(Calculations!$E$3:$E$53,Calculations!$A$3:$A$53,$B1446)</f>
        <v/>
      </c>
    </row>
    <row r="1447" ht="15.75" customHeight="1">
      <c r="B1447" s="31" t="inlineStr">
        <is>
          <t>WY</t>
        </is>
      </c>
      <c r="C1447" s="31" t="inlineStr">
        <is>
          <t>Generation</t>
        </is>
      </c>
      <c r="D1447" s="31" t="inlineStr">
        <is>
          <t>Storage</t>
        </is>
      </c>
      <c r="E1447" s="31">
        <f>LOOKUP(D1447,$U$2:$V$15,$V$2:$V$15)</f>
        <v/>
      </c>
      <c r="F1447" s="31">
        <f>F721/SUMIFS(F$3:F$722,$B$3:$B$722,$B1447)*SUMIFS(Calculations!$E$3:$E$53,Calculations!$A$3:$A$53,$B1447)</f>
        <v/>
      </c>
      <c r="G1447" s="31">
        <f>G721/SUMIFS(G$3:G$722,$B$3:$B$722,$B1447)*SUMIFS(Calculations!$E$3:$E$53,Calculations!$A$3:$A$53,$B1447)</f>
        <v/>
      </c>
      <c r="H1447" s="31">
        <f>H721/SUMIFS(H$3:H$722,$B$3:$B$722,$B1447)*SUMIFS(Calculations!$E$3:$E$53,Calculations!$A$3:$A$53,$B1447)</f>
        <v/>
      </c>
      <c r="I1447" s="31">
        <f>I721/SUMIFS(I$3:I$722,$B$3:$B$722,$B1447)*SUMIFS(Calculations!$E$3:$E$53,Calculations!$A$3:$A$53,$B1447)</f>
        <v/>
      </c>
      <c r="J1447" s="31">
        <f>J721/SUMIFS(J$3:J$722,$B$3:$B$722,$B1447)*SUMIFS(Calculations!$E$3:$E$53,Calculations!$A$3:$A$53,$B1447)</f>
        <v/>
      </c>
      <c r="K1447" s="31">
        <f>K721/SUMIFS(K$3:K$722,$B$3:$B$722,$B1447)*SUMIFS(Calculations!$E$3:$E$53,Calculations!$A$3:$A$53,$B1447)</f>
        <v/>
      </c>
      <c r="L1447" s="31">
        <f>L721/SUMIFS(L$3:L$722,$B$3:$B$722,$B1447)*SUMIFS(Calculations!$E$3:$E$53,Calculations!$A$3:$A$53,$B1447)</f>
        <v/>
      </c>
      <c r="M1447" s="31">
        <f>M721/SUMIFS(M$3:M$722,$B$3:$B$722,$B1447)*SUMIFS(Calculations!$E$3:$E$53,Calculations!$A$3:$A$53,$B1447)</f>
        <v/>
      </c>
      <c r="N1447" s="31">
        <f>N721/SUMIFS(N$3:N$722,$B$3:$B$722,$B1447)*SUMIFS(Calculations!$E$3:$E$53,Calculations!$A$3:$A$53,$B1447)</f>
        <v/>
      </c>
      <c r="O1447" s="31">
        <f>O721/SUMIFS(O$3:O$722,$B$3:$B$722,$B1447)*SUMIFS(Calculations!$E$3:$E$53,Calculations!$A$3:$A$53,$B1447)</f>
        <v/>
      </c>
      <c r="P1447" s="31">
        <f>P721/SUMIFS(P$3:P$722,$B$3:$B$722,$B1447)*SUMIFS(Calculations!$E$3:$E$53,Calculations!$A$3:$A$53,$B1447)</f>
        <v/>
      </c>
      <c r="Q1447" s="31">
        <f>Q721/SUMIFS(Q$3:Q$722,$B$3:$B$722,$B1447)*SUMIFS(Calculations!$E$3:$E$53,Calculations!$A$3:$A$53,$B1447)</f>
        <v/>
      </c>
      <c r="R1447" s="31">
        <f>R721/SUMIFS(R$3:R$722,$B$3:$B$722,$B1447)*SUMIFS(Calculations!$E$3:$E$53,Calculations!$A$3:$A$53,$B1447)</f>
        <v/>
      </c>
    </row>
    <row r="1448" ht="15.75" customHeight="1">
      <c r="B1448" s="31" t="inlineStr">
        <is>
          <t>WY</t>
        </is>
      </c>
      <c r="C1448" s="31" t="inlineStr">
        <is>
          <t>Generation</t>
        </is>
      </c>
      <c r="D1448" s="31" t="inlineStr">
        <is>
          <t>Utility PV</t>
        </is>
      </c>
      <c r="E1448" s="31">
        <f>LOOKUP(D1448,$U$2:$V$15,$V$2:$V$15)</f>
        <v/>
      </c>
      <c r="F1448" s="31">
        <f>F722/SUMIFS(F$3:F$722,$B$3:$B$722,$B1448)*SUMIFS(Calculations!$E$3:$E$53,Calculations!$A$3:$A$53,$B1448)</f>
        <v/>
      </c>
      <c r="G1448" s="31">
        <f>G722/SUMIFS(G$3:G$722,$B$3:$B$722,$B1448)*SUMIFS(Calculations!$E$3:$E$53,Calculations!$A$3:$A$53,$B1448)</f>
        <v/>
      </c>
      <c r="H1448" s="31">
        <f>H722/SUMIFS(H$3:H$722,$B$3:$B$722,$B1448)*SUMIFS(Calculations!$E$3:$E$53,Calculations!$A$3:$A$53,$B1448)</f>
        <v/>
      </c>
      <c r="I1448" s="31">
        <f>I722/SUMIFS(I$3:I$722,$B$3:$B$722,$B1448)*SUMIFS(Calculations!$E$3:$E$53,Calculations!$A$3:$A$53,$B1448)</f>
        <v/>
      </c>
      <c r="J1448" s="31">
        <f>J722/SUMIFS(J$3:J$722,$B$3:$B$722,$B1448)*SUMIFS(Calculations!$E$3:$E$53,Calculations!$A$3:$A$53,$B1448)</f>
        <v/>
      </c>
      <c r="K1448" s="31">
        <f>K722/SUMIFS(K$3:K$722,$B$3:$B$722,$B1448)*SUMIFS(Calculations!$E$3:$E$53,Calculations!$A$3:$A$53,$B1448)</f>
        <v/>
      </c>
      <c r="L1448" s="31">
        <f>L722/SUMIFS(L$3:L$722,$B$3:$B$722,$B1448)*SUMIFS(Calculations!$E$3:$E$53,Calculations!$A$3:$A$53,$B1448)</f>
        <v/>
      </c>
      <c r="M1448" s="31">
        <f>M722/SUMIFS(M$3:M$722,$B$3:$B$722,$B1448)*SUMIFS(Calculations!$E$3:$E$53,Calculations!$A$3:$A$53,$B1448)</f>
        <v/>
      </c>
      <c r="N1448" s="31">
        <f>N722/SUMIFS(N$3:N$722,$B$3:$B$722,$B1448)*SUMIFS(Calculations!$E$3:$E$53,Calculations!$A$3:$A$53,$B1448)</f>
        <v/>
      </c>
      <c r="O1448" s="31">
        <f>O722/SUMIFS(O$3:O$722,$B$3:$B$722,$B1448)*SUMIFS(Calculations!$E$3:$E$53,Calculations!$A$3:$A$53,$B1448)</f>
        <v/>
      </c>
      <c r="P1448" s="31">
        <f>P722/SUMIFS(P$3:P$722,$B$3:$B$722,$B1448)*SUMIFS(Calculations!$E$3:$E$53,Calculations!$A$3:$A$53,$B1448)</f>
        <v/>
      </c>
      <c r="Q1448" s="31">
        <f>Q722/SUMIFS(Q$3:Q$722,$B$3:$B$722,$B1448)*SUMIFS(Calculations!$E$3:$E$53,Calculations!$A$3:$A$53,$B1448)</f>
        <v/>
      </c>
      <c r="R1448" s="31">
        <f>R722/SUMIFS(R$3:R$722,$B$3:$B$722,$B1448)*SUMIFS(Calculations!$E$3:$E$53,Calculations!$A$3:$A$53,$B1448)</f>
        <v/>
      </c>
    </row>
    <row r="1449" ht="15.75" customHeight="1">
      <c r="B1449" s="31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/>
    <row r="1451" ht="15.75" customHeight="1"/>
    <row r="1452" ht="15.75" customHeight="1">
      <c r="I1452" s="1" t="n"/>
    </row>
  </sheetData>
  <autoFilter ref="B2:R722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K109"/>
  <sheetViews>
    <sheetView workbookViewId="0">
      <selection activeCell="A1" sqref="A1"/>
    </sheetView>
  </sheetViews>
  <sheetFormatPr baseColWidth="8" defaultColWidth="12.625" defaultRowHeight="15" customHeight="1"/>
  <cols>
    <col width="10" customWidth="1" min="1" max="63"/>
  </cols>
  <sheetData>
    <row r="1">
      <c r="A1" s="1" t="inlineStr">
        <is>
          <t>EIA SEDs: Collected data from each individual state worksheet</t>
        </is>
      </c>
    </row>
    <row r="2">
      <c r="A2" s="2" t="inlineStr">
        <is>
          <t>Data represents imports and exports in MWh</t>
        </is>
      </c>
    </row>
    <row r="3">
      <c r="A3" s="56" t="inlineStr">
        <is>
          <t>Keep steady exports for BAU following 2018</t>
        </is>
      </c>
      <c r="B3" s="56" t="n"/>
      <c r="C3" s="56" t="n"/>
    </row>
    <row r="5">
      <c r="A5" s="2" t="inlineStr">
        <is>
          <t>State</t>
        </is>
      </c>
      <c r="C5" s="2" t="n">
        <v>1990</v>
      </c>
      <c r="D5" s="2" t="n">
        <v>1991</v>
      </c>
      <c r="E5" s="2" t="n">
        <v>1992</v>
      </c>
      <c r="F5" s="2" t="n">
        <v>1993</v>
      </c>
      <c r="G5" s="2" t="n">
        <v>1994</v>
      </c>
      <c r="H5" s="2" t="n">
        <v>1995</v>
      </c>
      <c r="I5" s="2" t="n">
        <v>1996</v>
      </c>
      <c r="J5" s="2" t="n">
        <v>1997</v>
      </c>
      <c r="K5" s="2" t="n">
        <v>1998</v>
      </c>
      <c r="L5" s="2" t="n">
        <v>1999</v>
      </c>
      <c r="M5" s="2" t="n">
        <v>2000</v>
      </c>
      <c r="N5" s="2" t="n">
        <v>2001</v>
      </c>
      <c r="O5" s="2" t="n">
        <v>2002</v>
      </c>
      <c r="P5" s="2" t="n">
        <v>2003</v>
      </c>
      <c r="Q5" s="2" t="n">
        <v>2004</v>
      </c>
      <c r="R5" s="2" t="n">
        <v>2005</v>
      </c>
      <c r="S5" s="2" t="n">
        <v>2006</v>
      </c>
      <c r="T5" s="2" t="n">
        <v>2007</v>
      </c>
      <c r="U5" s="2" t="n">
        <v>2008</v>
      </c>
      <c r="V5" s="2" t="n">
        <v>2009</v>
      </c>
      <c r="W5" s="2" t="n">
        <v>2010</v>
      </c>
      <c r="X5" s="2" t="n">
        <v>2011</v>
      </c>
      <c r="Y5" s="2" t="n">
        <v>2012</v>
      </c>
      <c r="Z5" s="2" t="n">
        <v>2013</v>
      </c>
      <c r="AA5" s="2" t="n">
        <v>2014</v>
      </c>
      <c r="AB5" s="2" t="n">
        <v>2015</v>
      </c>
      <c r="AC5" s="2" t="n">
        <v>2016</v>
      </c>
      <c r="AD5" s="2" t="n">
        <v>2017</v>
      </c>
      <c r="AE5" s="2" t="n">
        <v>2018</v>
      </c>
      <c r="AF5" s="2">
        <f>AE5+1</f>
        <v/>
      </c>
      <c r="AG5" s="2">
        <f>AF5+1</f>
        <v/>
      </c>
      <c r="AH5" s="2">
        <f>AG5+1</f>
        <v/>
      </c>
      <c r="AI5" s="2">
        <f>AH5+1</f>
        <v/>
      </c>
      <c r="AJ5" s="2">
        <f>AI5+1</f>
        <v/>
      </c>
      <c r="AK5" s="2">
        <f>AJ5+1</f>
        <v/>
      </c>
      <c r="AL5" s="2">
        <f>AK5+1</f>
        <v/>
      </c>
      <c r="AM5" s="2">
        <f>AL5+1</f>
        <v/>
      </c>
      <c r="AN5" s="2">
        <f>AM5+1</f>
        <v/>
      </c>
      <c r="AO5" s="2">
        <f>AN5+1</f>
        <v/>
      </c>
      <c r="AP5" s="2">
        <f>AO5+1</f>
        <v/>
      </c>
      <c r="AQ5" s="2">
        <f>AP5+1</f>
        <v/>
      </c>
      <c r="AR5" s="2">
        <f>AQ5+1</f>
        <v/>
      </c>
      <c r="AS5" s="2">
        <f>AR5+1</f>
        <v/>
      </c>
      <c r="AT5" s="2">
        <f>AS5+1</f>
        <v/>
      </c>
      <c r="AU5" s="2">
        <f>AT5+1</f>
        <v/>
      </c>
      <c r="AV5" s="2">
        <f>AU5+1</f>
        <v/>
      </c>
      <c r="AW5" s="2">
        <f>AV5+1</f>
        <v/>
      </c>
      <c r="AX5" s="2">
        <f>AW5+1</f>
        <v/>
      </c>
      <c r="AY5" s="2">
        <f>AX5+1</f>
        <v/>
      </c>
      <c r="AZ5" s="2">
        <f>AY5+1</f>
        <v/>
      </c>
      <c r="BA5" s="2">
        <f>AZ5+1</f>
        <v/>
      </c>
      <c r="BB5" s="2">
        <f>BA5+1</f>
        <v/>
      </c>
      <c r="BC5" s="2">
        <f>BB5+1</f>
        <v/>
      </c>
      <c r="BD5" s="2">
        <f>BC5+1</f>
        <v/>
      </c>
      <c r="BE5" s="2">
        <f>BD5+1</f>
        <v/>
      </c>
      <c r="BF5" s="2">
        <f>BE5+1</f>
        <v/>
      </c>
      <c r="BG5" s="2">
        <f>BF5+1</f>
        <v/>
      </c>
      <c r="BH5" s="2">
        <f>BG5+1</f>
        <v/>
      </c>
      <c r="BI5" s="2">
        <f>BH5+1</f>
        <v/>
      </c>
      <c r="BJ5" s="2">
        <f>BI5+1</f>
        <v/>
      </c>
      <c r="BK5" s="2">
        <f>BJ5+1</f>
        <v/>
      </c>
    </row>
    <row r="6">
      <c r="A6" s="2" t="inlineStr">
        <is>
          <t>imports</t>
        </is>
      </c>
      <c r="B6" s="2">
        <f>About!B2</f>
        <v/>
      </c>
      <c r="C6" s="2">
        <f>SUMIFS(C$10:C$109,$B$10:$B$109,$B$6,$A$10:$A$109,$A$6)</f>
        <v/>
      </c>
      <c r="D6" s="2">
        <f>SUMIFS(D$10:D$109,$B$10:$B$109,$B$6,$A$10:$A$109,$A$6)</f>
        <v/>
      </c>
      <c r="E6" s="2">
        <f>SUMIFS(E$10:E$109,$B$10:$B$109,$B$6,$A$10:$A$109,$A$6)</f>
        <v/>
      </c>
      <c r="F6" s="2">
        <f>SUMIFS(F$10:F$109,$B$10:$B$109,$B$6,$A$10:$A$109,$A$6)</f>
        <v/>
      </c>
      <c r="G6" s="2">
        <f>SUMIFS(G$10:G$109,$B$10:$B$109,$B$6,$A$10:$A$109,$A$6)</f>
        <v/>
      </c>
      <c r="H6" s="2">
        <f>SUMIFS(H$10:H$109,$B$10:$B$109,$B$6,$A$10:$A$109,$A$6)</f>
        <v/>
      </c>
      <c r="I6" s="2">
        <f>SUMIFS(I$10:I$109,$B$10:$B$109,$B$6,$A$10:$A$109,$A$6)</f>
        <v/>
      </c>
      <c r="J6" s="2">
        <f>SUMIFS(J$10:J$109,$B$10:$B$109,$B$6,$A$10:$A$109,$A$6)</f>
        <v/>
      </c>
      <c r="K6" s="2">
        <f>SUMIFS(K$10:K$109,$B$10:$B$109,$B$6,$A$10:$A$109,$A$6)</f>
        <v/>
      </c>
      <c r="L6" s="2">
        <f>SUMIFS(L$10:L$109,$B$10:$B$109,$B$6,$A$10:$A$109,$A$6)</f>
        <v/>
      </c>
      <c r="M6" s="2">
        <f>SUMIFS(M$10:M$109,$B$10:$B$109,$B$6,$A$10:$A$109,$A$6)</f>
        <v/>
      </c>
      <c r="N6" s="2">
        <f>SUMIFS(N$10:N$109,$B$10:$B$109,$B$6,$A$10:$A$109,$A$6)</f>
        <v/>
      </c>
      <c r="O6" s="2">
        <f>SUMIFS(O$10:O$109,$B$10:$B$109,$B$6,$A$10:$A$109,$A$6)</f>
        <v/>
      </c>
      <c r="P6" s="2">
        <f>SUMIFS(P$10:P$109,$B$10:$B$109,$B$6,$A$10:$A$109,$A$6)</f>
        <v/>
      </c>
      <c r="Q6" s="2">
        <f>SUMIFS(Q$10:Q$109,$B$10:$B$109,$B$6,$A$10:$A$109,$A$6)</f>
        <v/>
      </c>
      <c r="R6" s="2">
        <f>SUMIFS(R$10:R$109,$B$10:$B$109,$B$6,$A$10:$A$109,$A$6)</f>
        <v/>
      </c>
      <c r="S6" s="2">
        <f>SUMIFS(S$10:S$109,$B$10:$B$109,$B$6,$A$10:$A$109,$A$6)</f>
        <v/>
      </c>
      <c r="T6" s="2">
        <f>SUMIFS(T$10:T$109,$B$10:$B$109,$B$6,$A$10:$A$109,$A$6)</f>
        <v/>
      </c>
      <c r="U6" s="2">
        <f>SUMIFS(U$10:U$109,$B$10:$B$109,$B$6,$A$10:$A$109,$A$6)</f>
        <v/>
      </c>
      <c r="V6" s="2">
        <f>SUMIFS(V$10:V$109,$B$10:$B$109,$B$6,$A$10:$A$109,$A$6)</f>
        <v/>
      </c>
      <c r="W6" s="2">
        <f>SUMIFS(W$10:W$109,$B$10:$B$109,$B$6,$A$10:$A$109,$A$6)</f>
        <v/>
      </c>
      <c r="X6" s="2">
        <f>SUMIFS(X$10:X$109,$B$10:$B$109,$B$6,$A$10:$A$109,$A$6)</f>
        <v/>
      </c>
      <c r="Y6" s="2">
        <f>SUMIFS(Y$10:Y$109,$B$10:$B$109,$B$6,$A$10:$A$109,$A$6)</f>
        <v/>
      </c>
      <c r="Z6" s="2">
        <f>SUMIFS(Z$10:Z$109,$B$10:$B$109,$B$6,$A$10:$A$109,$A$6)</f>
        <v/>
      </c>
      <c r="AA6" s="2">
        <f>SUMIFS(AA$10:AA$109,$B$10:$B$109,$B$6,$A$10:$A$109,$A$6)</f>
        <v/>
      </c>
      <c r="AB6" s="2">
        <f>SUMIFS(AB$10:AB$109,$B$10:$B$109,$B$6,$A$10:$A$109,$A$6)</f>
        <v/>
      </c>
      <c r="AC6" s="2">
        <f>SUMIFS(AC$10:AC$109,$B$10:$B$109,$B$6,$A$10:$A$109,$A$6)</f>
        <v/>
      </c>
      <c r="AD6" s="2">
        <f>SUMIFS(AD$10:AD$109,$B$10:$B$109,$B$6,$A$10:$A$109,$A$6)</f>
        <v/>
      </c>
      <c r="AE6" s="2">
        <f>SUMIFS(AE$10:AE$109,$B$10:$B$109,$B$6,$A$10:$A$109,$A$6)</f>
        <v/>
      </c>
      <c r="AF6" s="56">
        <f>AE6</f>
        <v/>
      </c>
      <c r="AG6" s="56">
        <f>AF6</f>
        <v/>
      </c>
      <c r="AH6" s="56">
        <f>AG6</f>
        <v/>
      </c>
      <c r="AI6" s="56">
        <f>AH6</f>
        <v/>
      </c>
      <c r="AJ6" s="56">
        <f>AI6</f>
        <v/>
      </c>
      <c r="AK6" s="56">
        <f>AJ6</f>
        <v/>
      </c>
      <c r="AL6" s="56">
        <f>AK6</f>
        <v/>
      </c>
      <c r="AM6" s="56">
        <f>AL6</f>
        <v/>
      </c>
      <c r="AN6" s="56">
        <f>AM6</f>
        <v/>
      </c>
      <c r="AO6" s="56">
        <f>AN6</f>
        <v/>
      </c>
      <c r="AP6" s="56">
        <f>AO6</f>
        <v/>
      </c>
      <c r="AQ6" s="56">
        <f>AP6</f>
        <v/>
      </c>
      <c r="AR6" s="56">
        <f>AQ6</f>
        <v/>
      </c>
      <c r="AS6" s="56">
        <f>AR6</f>
        <v/>
      </c>
      <c r="AT6" s="56">
        <f>AS6</f>
        <v/>
      </c>
      <c r="AU6" s="56">
        <f>AT6</f>
        <v/>
      </c>
      <c r="AV6" s="56">
        <f>AU6</f>
        <v/>
      </c>
      <c r="AW6" s="56">
        <f>AV6</f>
        <v/>
      </c>
      <c r="AX6" s="56">
        <f>AW6</f>
        <v/>
      </c>
      <c r="AY6" s="56">
        <f>AX6</f>
        <v/>
      </c>
      <c r="AZ6" s="56">
        <f>AY6</f>
        <v/>
      </c>
      <c r="BA6" s="56">
        <f>AZ6</f>
        <v/>
      </c>
      <c r="BB6" s="56">
        <f>BA6</f>
        <v/>
      </c>
      <c r="BC6" s="56">
        <f>BB6</f>
        <v/>
      </c>
      <c r="BD6" s="56">
        <f>BC6</f>
        <v/>
      </c>
      <c r="BE6" s="56">
        <f>BD6</f>
        <v/>
      </c>
      <c r="BF6" s="56">
        <f>BE6</f>
        <v/>
      </c>
      <c r="BG6" s="56">
        <f>BF6</f>
        <v/>
      </c>
      <c r="BH6" s="56">
        <f>BG6</f>
        <v/>
      </c>
      <c r="BI6" s="56">
        <f>BH6</f>
        <v/>
      </c>
      <c r="BJ6" s="56">
        <f>BI6</f>
        <v/>
      </c>
      <c r="BK6" s="56">
        <f>BJ6</f>
        <v/>
      </c>
    </row>
    <row r="7">
      <c r="A7" s="2" t="inlineStr">
        <is>
          <t>exports</t>
        </is>
      </c>
      <c r="B7" s="2">
        <f>About!B2</f>
        <v/>
      </c>
      <c r="C7" s="2">
        <f>SUMIFS(C$10:C$109,$B$10:$B$109,$B$7,$A$10:$A$109,$A$7)</f>
        <v/>
      </c>
      <c r="D7" s="2">
        <f>SUMIFS(D$10:D$109,$B$10:$B$109,$B$7,$A$10:$A$109,$A$7)</f>
        <v/>
      </c>
      <c r="E7" s="2">
        <f>SUMIFS(E$10:E$109,$B$10:$B$109,$B$7,$A$10:$A$109,$A$7)</f>
        <v/>
      </c>
      <c r="F7" s="2">
        <f>SUMIFS(F$10:F$109,$B$10:$B$109,$B$7,$A$10:$A$109,$A$7)</f>
        <v/>
      </c>
      <c r="G7" s="2">
        <f>SUMIFS(G$10:G$109,$B$10:$B$109,$B$7,$A$10:$A$109,$A$7)</f>
        <v/>
      </c>
      <c r="H7" s="2">
        <f>SUMIFS(H$10:H$109,$B$10:$B$109,$B$7,$A$10:$A$109,$A$7)</f>
        <v/>
      </c>
      <c r="I7" s="2">
        <f>SUMIFS(I$10:I$109,$B$10:$B$109,$B$7,$A$10:$A$109,$A$7)</f>
        <v/>
      </c>
      <c r="J7" s="2">
        <f>SUMIFS(J$10:J$109,$B$10:$B$109,$B$7,$A$10:$A$109,$A$7)</f>
        <v/>
      </c>
      <c r="K7" s="2">
        <f>SUMIFS(K$10:K$109,$B$10:$B$109,$B$7,$A$10:$A$109,$A$7)</f>
        <v/>
      </c>
      <c r="L7" s="2">
        <f>SUMIFS(L$10:L$109,$B$10:$B$109,$B$7,$A$10:$A$109,$A$7)</f>
        <v/>
      </c>
      <c r="M7" s="2">
        <f>SUMIFS(M$10:M$109,$B$10:$B$109,$B$7,$A$10:$A$109,$A$7)</f>
        <v/>
      </c>
      <c r="N7" s="2">
        <f>SUMIFS(N$10:N$109,$B$10:$B$109,$B$7,$A$10:$A$109,$A$7)</f>
        <v/>
      </c>
      <c r="O7" s="2">
        <f>SUMIFS(O$10:O$109,$B$10:$B$109,$B$7,$A$10:$A$109,$A$7)</f>
        <v/>
      </c>
      <c r="P7" s="2">
        <f>SUMIFS(P$10:P$109,$B$10:$B$109,$B$7,$A$10:$A$109,$A$7)</f>
        <v/>
      </c>
      <c r="Q7" s="2">
        <f>SUMIFS(Q$10:Q$109,$B$10:$B$109,$B$7,$A$10:$A$109,$A$7)</f>
        <v/>
      </c>
      <c r="R7" s="2">
        <f>SUMIFS(R$10:R$109,$B$10:$B$109,$B$7,$A$10:$A$109,$A$7)</f>
        <v/>
      </c>
      <c r="S7" s="2">
        <f>SUMIFS(S$10:S$109,$B$10:$B$109,$B$7,$A$10:$A$109,$A$7)</f>
        <v/>
      </c>
      <c r="T7" s="2">
        <f>SUMIFS(T$10:T$109,$B$10:$B$109,$B$7,$A$10:$A$109,$A$7)</f>
        <v/>
      </c>
      <c r="U7" s="2">
        <f>SUMIFS(U$10:U$109,$B$10:$B$109,$B$7,$A$10:$A$109,$A$7)</f>
        <v/>
      </c>
      <c r="V7" s="2">
        <f>SUMIFS(V$10:V$109,$B$10:$B$109,$B$7,$A$10:$A$109,$A$7)</f>
        <v/>
      </c>
      <c r="W7" s="2">
        <f>SUMIFS(W$10:W$109,$B$10:$B$109,$B$7,$A$10:$A$109,$A$7)</f>
        <v/>
      </c>
      <c r="X7" s="2">
        <f>SUMIFS(X$10:X$109,$B$10:$B$109,$B$7,$A$10:$A$109,$A$7)</f>
        <v/>
      </c>
      <c r="Y7" s="2">
        <f>SUMIFS(Y$10:Y$109,$B$10:$B$109,$B$7,$A$10:$A$109,$A$7)</f>
        <v/>
      </c>
      <c r="Z7" s="2">
        <f>SUMIFS(Z$10:Z$109,$B$10:$B$109,$B$7,$A$10:$A$109,$A$7)</f>
        <v/>
      </c>
      <c r="AA7" s="2">
        <f>SUMIFS(AA$10:AA$109,$B$10:$B$109,$B$7,$A$10:$A$109,$A$7)</f>
        <v/>
      </c>
      <c r="AB7" s="2">
        <f>SUMIFS(AB$10:AB$109,$B$10:$B$109,$B$7,$A$10:$A$109,$A$7)</f>
        <v/>
      </c>
      <c r="AC7" s="2">
        <f>SUMIFS(AC$10:AC$109,$B$10:$B$109,$B$7,$A$10:$A$109,$A$7)</f>
        <v/>
      </c>
      <c r="AD7" s="2">
        <f>SUMIFS(AD$10:AD$109,$B$10:$B$109,$B$7,$A$10:$A$109,$A$7)</f>
        <v/>
      </c>
      <c r="AE7" s="2">
        <f>SUMIFS(AE$10:AE$109,$B$10:$B$109,$B$7,$A$10:$A$109,$A$7)</f>
        <v/>
      </c>
      <c r="AF7" s="56">
        <f>SUMIFS(AF$10:AF$109,$B$10:$B$109,$B$7,$A$10:$A$109,$A$7)</f>
        <v/>
      </c>
      <c r="AG7" s="56">
        <f>SUMIFS(AG$10:AG$109,$B$10:$B$109,$B$7,$A$10:$A$109,$A$7)</f>
        <v/>
      </c>
      <c r="AH7" s="56">
        <f>SUMIFS(AH$10:AH$109,$B$10:$B$109,$B$7,$A$10:$A$109,$A$7)</f>
        <v/>
      </c>
      <c r="AI7" s="56">
        <f>SUMIFS(AI$10:AI$109,$B$10:$B$109,$B$7,$A$10:$A$109,$A$7)</f>
        <v/>
      </c>
      <c r="AJ7" s="56">
        <f>SUMIFS(AJ$10:AJ$109,$B$10:$B$109,$B$7,$A$10:$A$109,$A$7)</f>
        <v/>
      </c>
      <c r="AK7" s="56">
        <f>SUMIFS(AK$10:AK$109,$B$10:$B$109,$B$7,$A$10:$A$109,$A$7)</f>
        <v/>
      </c>
      <c r="AL7" s="56">
        <f>SUMIFS(AL$10:AL$109,$B$10:$B$109,$B$7,$A$10:$A$109,$A$7)</f>
        <v/>
      </c>
      <c r="AM7" s="56">
        <f>SUMIFS(AM$10:AM$109,$B$10:$B$109,$B$7,$A$10:$A$109,$A$7)</f>
        <v/>
      </c>
      <c r="AN7" s="56">
        <f>SUMIFS(AN$10:AN$109,$B$10:$B$109,$B$7,$A$10:$A$109,$A$7)</f>
        <v/>
      </c>
      <c r="AO7" s="56">
        <f>SUMIFS(AO$10:AO$109,$B$10:$B$109,$B$7,$A$10:$A$109,$A$7)</f>
        <v/>
      </c>
      <c r="AP7" s="56">
        <f>SUMIFS(AP$10:AP$109,$B$10:$B$109,$B$7,$A$10:$A$109,$A$7)</f>
        <v/>
      </c>
      <c r="AQ7" s="56">
        <f>SUMIFS(AQ$10:AQ$109,$B$10:$B$109,$B$7,$A$10:$A$109,$A$7)</f>
        <v/>
      </c>
      <c r="AR7" s="56">
        <f>SUMIFS(AR$10:AR$109,$B$10:$B$109,$B$7,$A$10:$A$109,$A$7)</f>
        <v/>
      </c>
      <c r="AS7" s="56">
        <f>SUMIFS(AS$10:AS$109,$B$10:$B$109,$B$7,$A$10:$A$109,$A$7)</f>
        <v/>
      </c>
      <c r="AT7" s="56">
        <f>SUMIFS(AT$10:AT$109,$B$10:$B$109,$B$7,$A$10:$A$109,$A$7)</f>
        <v/>
      </c>
      <c r="AU7" s="56">
        <f>SUMIFS(AU$10:AU$109,$B$10:$B$109,$B$7,$A$10:$A$109,$A$7)</f>
        <v/>
      </c>
      <c r="AV7" s="56">
        <f>SUMIFS(AV$10:AV$109,$B$10:$B$109,$B$7,$A$10:$A$109,$A$7)</f>
        <v/>
      </c>
      <c r="AW7" s="56">
        <f>SUMIFS(AW$10:AW$109,$B$10:$B$109,$B$7,$A$10:$A$109,$A$7)</f>
        <v/>
      </c>
      <c r="AX7" s="56">
        <f>SUMIFS(AX$10:AX$109,$B$10:$B$109,$B$7,$A$10:$A$109,$A$7)</f>
        <v/>
      </c>
      <c r="AY7" s="56">
        <f>SUMIFS(AY$10:AY$109,$B$10:$B$109,$B$7,$A$10:$A$109,$A$7)</f>
        <v/>
      </c>
      <c r="AZ7" s="56">
        <f>SUMIFS(AZ$10:AZ$109,$B$10:$B$109,$B$7,$A$10:$A$109,$A$7)</f>
        <v/>
      </c>
      <c r="BA7" s="56">
        <f>SUMIFS(BA$10:BA$109,$B$10:$B$109,$B$7,$A$10:$A$109,$A$7)</f>
        <v/>
      </c>
      <c r="BB7" s="56">
        <f>SUMIFS(BB$10:BB$109,$B$10:$B$109,$B$7,$A$10:$A$109,$A$7)</f>
        <v/>
      </c>
      <c r="BC7" s="56">
        <f>SUMIFS(BC$10:BC$109,$B$10:$B$109,$B$7,$A$10:$A$109,$A$7)</f>
        <v/>
      </c>
      <c r="BD7" s="56">
        <f>SUMIFS(BD$10:BD$109,$B$10:$B$109,$B$7,$A$10:$A$109,$A$7)</f>
        <v/>
      </c>
      <c r="BE7" s="56">
        <f>SUMIFS(BE$10:BE$109,$B$10:$B$109,$B$7,$A$10:$A$109,$A$7)</f>
        <v/>
      </c>
      <c r="BF7" s="56">
        <f>SUMIFS(BF$10:BF$109,$B$10:$B$109,$B$7,$A$10:$A$109,$A$7)</f>
        <v/>
      </c>
      <c r="BG7" s="56">
        <f>SUMIFS(BG$10:BG$109,$B$10:$B$109,$B$7,$A$10:$A$109,$A$7)</f>
        <v/>
      </c>
      <c r="BH7" s="56">
        <f>SUMIFS(BH$10:BH$109,$B$10:$B$109,$B$7,$A$10:$A$109,$A$7)</f>
        <v/>
      </c>
      <c r="BI7" s="56">
        <f>SUMIFS(BI$10:BI$109,$B$10:$B$109,$B$7,$A$10:$A$109,$A$7)</f>
        <v/>
      </c>
      <c r="BJ7" s="56">
        <f>SUMIFS(BJ$10:BJ$109,$B$10:$B$109,$B$7,$A$10:$A$109,$A$7)</f>
        <v/>
      </c>
      <c r="BK7" s="56">
        <f>SUMIFS(BK$10:BK$109,$B$10:$B$109,$B$7,$A$10:$A$109,$A$7)</f>
        <v/>
      </c>
    </row>
    <row r="9">
      <c r="A9" s="2" t="inlineStr">
        <is>
          <t>Im/Ex</t>
        </is>
      </c>
      <c r="B9" s="2" t="inlineStr">
        <is>
          <t>State</t>
        </is>
      </c>
      <c r="C9" s="2" t="n">
        <v>1990</v>
      </c>
      <c r="D9" s="2" t="n">
        <v>1991</v>
      </c>
      <c r="E9" s="2" t="n">
        <v>1992</v>
      </c>
      <c r="F9" s="2" t="n">
        <v>1993</v>
      </c>
      <c r="G9" s="2" t="n">
        <v>1994</v>
      </c>
      <c r="H9" s="2" t="n">
        <v>1995</v>
      </c>
      <c r="I9" s="2" t="n">
        <v>1996</v>
      </c>
      <c r="J9" s="2" t="n">
        <v>1997</v>
      </c>
      <c r="K9" s="2" t="n">
        <v>1998</v>
      </c>
      <c r="L9" s="2" t="n">
        <v>1999</v>
      </c>
      <c r="M9" s="2" t="n">
        <v>2000</v>
      </c>
      <c r="N9" s="2" t="n">
        <v>2001</v>
      </c>
      <c r="O9" s="2" t="n">
        <v>2002</v>
      </c>
      <c r="P9" s="2" t="n">
        <v>2003</v>
      </c>
      <c r="Q9" s="2" t="n">
        <v>2004</v>
      </c>
      <c r="R9" s="2" t="n">
        <v>2005</v>
      </c>
      <c r="S9" s="2" t="n">
        <v>2006</v>
      </c>
      <c r="T9" s="2" t="n">
        <v>2007</v>
      </c>
      <c r="U9" s="2" t="n">
        <v>2008</v>
      </c>
      <c r="V9" s="2" t="n">
        <v>2009</v>
      </c>
      <c r="W9" s="2" t="n">
        <v>2010</v>
      </c>
      <c r="X9" s="2" t="n">
        <v>2011</v>
      </c>
      <c r="Y9" s="2" t="n">
        <v>2012</v>
      </c>
      <c r="Z9" s="2" t="n">
        <v>2013</v>
      </c>
      <c r="AA9" s="2" t="n">
        <v>2014</v>
      </c>
      <c r="AB9" s="2" t="n">
        <v>2015</v>
      </c>
      <c r="AC9" s="2" t="n">
        <v>2016</v>
      </c>
      <c r="AD9" s="2" t="n">
        <v>2017</v>
      </c>
      <c r="AE9" s="2" t="n">
        <v>2018</v>
      </c>
    </row>
    <row r="10">
      <c r="A10" s="2" t="inlineStr">
        <is>
          <t>imports</t>
        </is>
      </c>
      <c r="B10" s="2" t="inlineStr">
        <is>
          <t>AL</t>
        </is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</row>
    <row r="11">
      <c r="A11" s="2" t="inlineStr">
        <is>
          <t>exports</t>
        </is>
      </c>
      <c r="B11" s="2" t="inlineStr">
        <is>
          <t>AL</t>
        </is>
      </c>
      <c r="C11" s="2" t="n">
        <v>12515999</v>
      </c>
      <c r="D11" s="2" t="n">
        <v>20206571</v>
      </c>
      <c r="E11" s="2" t="n">
        <v>25273664</v>
      </c>
      <c r="F11" s="2" t="n">
        <v>26034116</v>
      </c>
      <c r="G11" s="2" t="n">
        <v>24963948</v>
      </c>
      <c r="H11" s="2" t="n">
        <v>26383323</v>
      </c>
      <c r="I11" s="2" t="n">
        <v>39351180</v>
      </c>
      <c r="J11" s="2" t="n">
        <v>35978305</v>
      </c>
      <c r="K11" s="2" t="n">
        <v>31423683</v>
      </c>
      <c r="L11" s="2" t="n">
        <v>30252413</v>
      </c>
      <c r="M11" s="2" t="n">
        <v>30759648</v>
      </c>
      <c r="N11" s="2" t="n">
        <v>37513134</v>
      </c>
      <c r="O11" s="2" t="n">
        <v>40454195</v>
      </c>
      <c r="P11" s="2" t="n">
        <v>44129506</v>
      </c>
      <c r="Q11" s="2" t="n">
        <v>39822338</v>
      </c>
      <c r="R11" s="2" t="n">
        <v>38526487</v>
      </c>
      <c r="S11" s="2" t="n">
        <v>39995621</v>
      </c>
      <c r="T11" s="2" t="n">
        <v>40102203</v>
      </c>
      <c r="U11" s="2" t="n">
        <v>44550279</v>
      </c>
      <c r="V11" s="2" t="n">
        <v>49562730</v>
      </c>
      <c r="W11" s="2" t="n">
        <v>49869705</v>
      </c>
      <c r="X11" s="2" t="n">
        <v>56123696</v>
      </c>
      <c r="Y11" s="2" t="n">
        <v>55268345</v>
      </c>
      <c r="Z11" s="2" t="n">
        <v>52068099</v>
      </c>
      <c r="AA11" s="2" t="n">
        <v>47963269</v>
      </c>
      <c r="AB11" s="2" t="n">
        <v>53289662</v>
      </c>
      <c r="AC11" s="2" t="n">
        <v>44041572</v>
      </c>
      <c r="AD11" s="2" t="n">
        <v>43529093</v>
      </c>
      <c r="AE11" s="2" t="n">
        <v>44588032</v>
      </c>
    </row>
    <row r="12">
      <c r="A12" s="2" t="inlineStr">
        <is>
          <t>imports</t>
        </is>
      </c>
      <c r="B12" s="2" t="inlineStr">
        <is>
          <t>AK</t>
        </is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</row>
    <row r="13">
      <c r="A13" s="2" t="inlineStr">
        <is>
          <t>exports</t>
        </is>
      </c>
      <c r="B13" s="2" t="inlineStr">
        <is>
          <t>AK</t>
        </is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</row>
    <row r="14">
      <c r="A14" s="2" t="inlineStr">
        <is>
          <t>imports</t>
        </is>
      </c>
      <c r="B14" s="2" t="inlineStr">
        <is>
          <t>AZ</t>
        </is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</row>
    <row r="15">
      <c r="A15" s="2" t="inlineStr">
        <is>
          <t>exports</t>
        </is>
      </c>
      <c r="B15" s="2" t="inlineStr">
        <is>
          <t>AZ</t>
        </is>
      </c>
      <c r="C15" s="2" t="n">
        <v>16314712</v>
      </c>
      <c r="D15" s="2" t="n">
        <v>20437111</v>
      </c>
      <c r="E15" s="2" t="n">
        <v>21429218</v>
      </c>
      <c r="F15" s="2" t="n">
        <v>18433896</v>
      </c>
      <c r="G15" s="2" t="n">
        <v>18902659</v>
      </c>
      <c r="H15" s="2" t="n">
        <v>15424142</v>
      </c>
      <c r="I15" s="2" t="n">
        <v>13147230</v>
      </c>
      <c r="J15" s="2" t="n">
        <v>17906853</v>
      </c>
      <c r="K15" s="2" t="n">
        <v>19724756</v>
      </c>
      <c r="L15" s="2" t="n">
        <v>19060974</v>
      </c>
      <c r="M15" s="2" t="n">
        <v>20460223</v>
      </c>
      <c r="N15" s="2" t="n">
        <v>21038692</v>
      </c>
      <c r="O15" s="2" t="n">
        <v>24465961</v>
      </c>
      <c r="P15" s="2" t="n">
        <v>23034492</v>
      </c>
      <c r="Q15" s="2" t="n">
        <v>29498352</v>
      </c>
      <c r="R15" s="2" t="n">
        <v>24060096</v>
      </c>
      <c r="S15" s="2" t="n">
        <v>22704459</v>
      </c>
      <c r="T15" s="2" t="n">
        <v>29540165</v>
      </c>
      <c r="U15" s="2" t="n">
        <v>36618328</v>
      </c>
      <c r="V15" s="2" t="n">
        <v>32626672</v>
      </c>
      <c r="W15" s="2" t="n">
        <v>33439022</v>
      </c>
      <c r="X15" s="2" t="n">
        <v>28103262</v>
      </c>
      <c r="Y15" s="2" t="n">
        <v>30169213</v>
      </c>
      <c r="Z15" s="2" t="n">
        <v>32236561</v>
      </c>
      <c r="AA15" s="2" t="n">
        <v>30846715</v>
      </c>
      <c r="AB15" s="2" t="n">
        <v>30552432</v>
      </c>
      <c r="AC15" s="2" t="n">
        <v>25524705</v>
      </c>
      <c r="AD15" s="2" t="n">
        <v>23323738</v>
      </c>
      <c r="AE15" s="2" t="n">
        <v>28942963</v>
      </c>
    </row>
    <row r="16">
      <c r="A16" s="2" t="inlineStr">
        <is>
          <t>imports</t>
        </is>
      </c>
      <c r="B16" s="2" t="inlineStr">
        <is>
          <t>AR</t>
        </is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2777102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3660114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</row>
    <row r="17">
      <c r="A17" s="2" t="inlineStr">
        <is>
          <t>exports</t>
        </is>
      </c>
      <c r="B17" s="2" t="inlineStr">
        <is>
          <t>AR</t>
        </is>
      </c>
      <c r="C17" s="2" t="n">
        <v>8441119</v>
      </c>
      <c r="D17" s="2" t="n">
        <v>8795107</v>
      </c>
      <c r="E17" s="2" t="n">
        <v>7727644</v>
      </c>
      <c r="F17" s="2" t="n">
        <v>4822988</v>
      </c>
      <c r="G17" s="2" t="n">
        <v>5445927</v>
      </c>
      <c r="H17" s="2" t="n">
        <v>2943104</v>
      </c>
      <c r="I17" s="2" t="n">
        <v>5440411</v>
      </c>
      <c r="J17" s="2" t="n">
        <v>3882185</v>
      </c>
      <c r="K17" s="2" t="n">
        <v>1749928</v>
      </c>
      <c r="L17" s="2" t="n">
        <v>1815335</v>
      </c>
      <c r="M17" s="2" t="n">
        <v>0</v>
      </c>
      <c r="N17" s="2" t="n">
        <v>1004453</v>
      </c>
      <c r="O17" s="2" t="n">
        <v>154852</v>
      </c>
      <c r="P17" s="2" t="n">
        <v>2402445</v>
      </c>
      <c r="Q17" s="2" t="n">
        <v>2896081</v>
      </c>
      <c r="R17" s="2" t="n">
        <v>0</v>
      </c>
      <c r="S17" s="2" t="n">
        <v>276970</v>
      </c>
      <c r="T17" s="2" t="n">
        <v>1818168</v>
      </c>
      <c r="U17" s="2" t="n">
        <v>3387482</v>
      </c>
      <c r="V17" s="2" t="n">
        <v>9230836</v>
      </c>
      <c r="W17" s="2" t="n">
        <v>7467050</v>
      </c>
      <c r="X17" s="2" t="n">
        <v>8156201</v>
      </c>
      <c r="Y17" s="2" t="n">
        <v>12827308</v>
      </c>
      <c r="Z17" s="2" t="n">
        <v>8402516</v>
      </c>
      <c r="AA17" s="2" t="n">
        <v>9525175</v>
      </c>
      <c r="AB17" s="2" t="n">
        <v>4954516</v>
      </c>
      <c r="AC17" s="2" t="n">
        <v>10024512</v>
      </c>
      <c r="AD17" s="2" t="n">
        <v>10480612</v>
      </c>
      <c r="AE17" s="2" t="n">
        <v>14164725</v>
      </c>
    </row>
    <row r="18">
      <c r="A18" s="2" t="inlineStr">
        <is>
          <t>imports</t>
        </is>
      </c>
      <c r="B18" s="2" t="inlineStr">
        <is>
          <t>CA</t>
        </is>
      </c>
      <c r="C18" s="2" t="n">
        <v>66087034</v>
      </c>
      <c r="D18" s="2" t="n">
        <v>71767013</v>
      </c>
      <c r="E18" s="2" t="n">
        <v>60974474</v>
      </c>
      <c r="F18" s="2" t="n">
        <v>48214715</v>
      </c>
      <c r="G18" s="2" t="n">
        <v>51419244</v>
      </c>
      <c r="H18" s="2" t="n">
        <v>56119146</v>
      </c>
      <c r="I18" s="2" t="n">
        <v>68517774</v>
      </c>
      <c r="J18" s="2" t="n">
        <v>81298045</v>
      </c>
      <c r="K18" s="2" t="n">
        <v>75113861</v>
      </c>
      <c r="L18" s="2" t="n">
        <v>75539862</v>
      </c>
      <c r="M18" s="2" t="n">
        <v>62164770</v>
      </c>
      <c r="N18" s="2" t="n">
        <v>72558322</v>
      </c>
      <c r="O18" s="2" t="n">
        <v>76698186</v>
      </c>
      <c r="P18" s="2" t="n">
        <v>73900695</v>
      </c>
      <c r="Q18" s="2" t="n">
        <v>86931066</v>
      </c>
      <c r="R18" s="2" t="n">
        <v>77562381</v>
      </c>
      <c r="S18" s="2" t="n">
        <v>73427499</v>
      </c>
      <c r="T18" s="2" t="n">
        <v>77964366</v>
      </c>
      <c r="U18" s="2" t="n">
        <v>89521954</v>
      </c>
      <c r="V18" s="2" t="n">
        <v>81178433</v>
      </c>
      <c r="W18" s="2" t="n">
        <v>79646642</v>
      </c>
      <c r="X18" s="2" t="n">
        <v>83293067</v>
      </c>
      <c r="Y18" s="2" t="n">
        <v>80660537</v>
      </c>
      <c r="Z18" s="2" t="n">
        <v>80363665</v>
      </c>
      <c r="AA18" s="2" t="n">
        <v>79719494</v>
      </c>
      <c r="AB18" s="2" t="n">
        <v>79365599</v>
      </c>
      <c r="AC18" s="2" t="n">
        <v>79120785</v>
      </c>
      <c r="AD18" s="2" t="n">
        <v>65379515</v>
      </c>
      <c r="AE18" s="2" t="n">
        <v>86659837</v>
      </c>
    </row>
    <row r="19">
      <c r="A19" s="2" t="inlineStr">
        <is>
          <t>exports</t>
        </is>
      </c>
      <c r="B19" s="2" t="inlineStr">
        <is>
          <t>CA</t>
        </is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</row>
    <row r="20">
      <c r="A20" s="2" t="inlineStr">
        <is>
          <t>imports</t>
        </is>
      </c>
      <c r="B20" s="2" t="inlineStr">
        <is>
          <t>CO</t>
        </is>
      </c>
      <c r="C20" s="2" t="n">
        <v>1950402</v>
      </c>
      <c r="D20" s="2" t="n">
        <v>2911151</v>
      </c>
      <c r="E20" s="2" t="n">
        <v>2514313</v>
      </c>
      <c r="F20" s="2" t="n">
        <v>2892441</v>
      </c>
      <c r="G20" s="2" t="n">
        <v>3044441</v>
      </c>
      <c r="H20" s="2" t="n">
        <v>4136272</v>
      </c>
      <c r="I20" s="2" t="n">
        <v>4505771</v>
      </c>
      <c r="J20" s="2" t="n">
        <v>4982139</v>
      </c>
      <c r="K20" s="2" t="n">
        <v>5320256</v>
      </c>
      <c r="L20" s="2" t="n">
        <v>6092539</v>
      </c>
      <c r="M20" s="2" t="n">
        <v>4053818</v>
      </c>
      <c r="N20" s="2" t="n">
        <v>2044335</v>
      </c>
      <c r="O20" s="2" t="n">
        <v>5681503</v>
      </c>
      <c r="P20" s="2" t="n">
        <v>5148171</v>
      </c>
      <c r="Q20" s="2" t="n">
        <v>4548577</v>
      </c>
      <c r="R20" s="2" t="n">
        <v>4268874</v>
      </c>
      <c r="S20" s="2" t="n">
        <v>4637397</v>
      </c>
      <c r="T20" s="2" t="n">
        <v>1726737</v>
      </c>
      <c r="U20" s="2" t="n">
        <v>2805490</v>
      </c>
      <c r="V20" s="2" t="n">
        <v>4222317</v>
      </c>
      <c r="W20" s="2" t="n">
        <v>5976958</v>
      </c>
      <c r="X20" s="2" t="n">
        <v>5716900</v>
      </c>
      <c r="Y20" s="2" t="n">
        <v>5006750</v>
      </c>
      <c r="Z20" s="2" t="n">
        <v>4271592</v>
      </c>
      <c r="AA20" s="2" t="n">
        <v>3110756</v>
      </c>
      <c r="AB20" s="2" t="n">
        <v>5322535</v>
      </c>
      <c r="AC20" s="2" t="n">
        <v>3896013</v>
      </c>
      <c r="AD20" s="2" t="n">
        <v>4410156</v>
      </c>
      <c r="AE20" s="2" t="n">
        <v>4360848</v>
      </c>
    </row>
    <row r="21" ht="15.75" customHeight="1">
      <c r="A21" s="2" t="inlineStr">
        <is>
          <t>exports</t>
        </is>
      </c>
      <c r="B21" s="2" t="inlineStr">
        <is>
          <t>CO</t>
        </is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</row>
    <row r="22" ht="15.75" customHeight="1">
      <c r="A22" s="2" t="inlineStr">
        <is>
          <t>imports</t>
        </is>
      </c>
      <c r="B22" s="2" t="inlineStr">
        <is>
          <t>CT</t>
        </is>
      </c>
      <c r="C22" s="2" t="n">
        <v>0</v>
      </c>
      <c r="D22" s="2" t="n">
        <v>2859466</v>
      </c>
      <c r="E22" s="2" t="n">
        <v>412839</v>
      </c>
      <c r="F22" s="2" t="n">
        <v>0</v>
      </c>
      <c r="G22" s="2" t="n">
        <v>0</v>
      </c>
      <c r="H22" s="2" t="n">
        <v>0</v>
      </c>
      <c r="I22" s="2" t="n">
        <v>10383589</v>
      </c>
      <c r="J22" s="2" t="n">
        <v>12493084</v>
      </c>
      <c r="K22" s="2" t="n">
        <v>10892219</v>
      </c>
      <c r="L22" s="2" t="n">
        <v>2978287</v>
      </c>
      <c r="M22" s="2" t="n">
        <v>0</v>
      </c>
      <c r="N22" s="2" t="n">
        <v>2544606</v>
      </c>
      <c r="O22" s="2" t="n">
        <v>2951239</v>
      </c>
      <c r="P22" s="2" t="n">
        <v>5549845</v>
      </c>
      <c r="Q22" s="2" t="n">
        <v>2539158</v>
      </c>
      <c r="R22" s="2" t="n">
        <v>2172761</v>
      </c>
      <c r="S22" s="2" t="n">
        <v>0</v>
      </c>
      <c r="T22" s="2" t="n">
        <v>2667825</v>
      </c>
      <c r="U22" s="2" t="n">
        <v>1426242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</row>
    <row r="23" ht="15.75" customHeight="1">
      <c r="A23" s="2" t="inlineStr">
        <is>
          <t>exports</t>
        </is>
      </c>
      <c r="B23" s="2" t="inlineStr">
        <is>
          <t>CT</t>
        </is>
      </c>
      <c r="C23" s="2" t="n">
        <v>4726491</v>
      </c>
      <c r="D23" s="2" t="n">
        <v>0</v>
      </c>
      <c r="E23" s="2" t="n">
        <v>0</v>
      </c>
      <c r="F23" s="2" t="n">
        <v>3271262</v>
      </c>
      <c r="G23" s="2" t="n">
        <v>925634</v>
      </c>
      <c r="H23" s="2" t="n">
        <v>1264677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969602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600365</v>
      </c>
      <c r="T23" s="2" t="n">
        <v>0</v>
      </c>
      <c r="U23" s="2" t="n">
        <v>0</v>
      </c>
      <c r="V23" s="2" t="n">
        <v>1177837</v>
      </c>
      <c r="W23" s="2" t="n">
        <v>1983482</v>
      </c>
      <c r="X23" s="2" t="n">
        <v>3710154</v>
      </c>
      <c r="Y23" s="2" t="n">
        <v>3736766</v>
      </c>
      <c r="Z23" s="2" t="n">
        <v>3326129</v>
      </c>
      <c r="AA23" s="2" t="n">
        <v>2247267</v>
      </c>
      <c r="AB23" s="2" t="n">
        <v>5859904</v>
      </c>
      <c r="AC23" s="2" t="n">
        <v>5455839</v>
      </c>
      <c r="AD23" s="2" t="n">
        <v>4255026</v>
      </c>
      <c r="AE23" s="2" t="n">
        <v>8496457</v>
      </c>
    </row>
    <row r="24" ht="15.75" customHeight="1">
      <c r="A24" s="2" t="inlineStr">
        <is>
          <t>imports</t>
        </is>
      </c>
      <c r="B24" s="2" t="inlineStr">
        <is>
          <t>DE</t>
        </is>
      </c>
      <c r="C24" s="2" t="n">
        <v>1439359</v>
      </c>
      <c r="D24" s="2" t="n">
        <v>1722465</v>
      </c>
      <c r="E24" s="2" t="n">
        <v>2617901</v>
      </c>
      <c r="F24" s="2" t="n">
        <v>1259359</v>
      </c>
      <c r="G24" s="2" t="n">
        <v>1199618</v>
      </c>
      <c r="H24" s="2" t="n">
        <v>1750671</v>
      </c>
      <c r="I24" s="2" t="n">
        <v>1975272</v>
      </c>
      <c r="J24" s="2" t="n">
        <v>4122987</v>
      </c>
      <c r="K24" s="2" t="n">
        <v>4715811</v>
      </c>
      <c r="L24" s="2" t="n">
        <v>5013373</v>
      </c>
      <c r="M24" s="2" t="n">
        <v>6652703</v>
      </c>
      <c r="N24" s="2" t="n">
        <v>5785576</v>
      </c>
      <c r="O24" s="2" t="n">
        <v>7375846</v>
      </c>
      <c r="P24" s="2" t="n">
        <v>6636522</v>
      </c>
      <c r="Q24" s="2" t="n">
        <v>5348772</v>
      </c>
      <c r="R24" s="2" t="n">
        <v>5391074</v>
      </c>
      <c r="S24" s="2" t="n">
        <v>5674757</v>
      </c>
      <c r="T24" s="2" t="n">
        <v>5184363</v>
      </c>
      <c r="U24" s="2" t="n">
        <v>5877137</v>
      </c>
      <c r="V24" s="2" t="n">
        <v>7723439</v>
      </c>
      <c r="W24" s="2" t="n">
        <v>6799157</v>
      </c>
      <c r="X24" s="2" t="n">
        <v>6084938</v>
      </c>
      <c r="Y24" s="2" t="n">
        <v>4441032</v>
      </c>
      <c r="Z24" s="2" t="n">
        <v>5141182</v>
      </c>
      <c r="AA24" s="2" t="n">
        <v>5092542</v>
      </c>
      <c r="AB24" s="2" t="n">
        <v>5206431</v>
      </c>
      <c r="AC24" s="2" t="n">
        <v>4067241</v>
      </c>
      <c r="AD24" s="2" t="n">
        <v>5096960</v>
      </c>
      <c r="AE24" s="2" t="n">
        <v>6922855</v>
      </c>
    </row>
    <row r="25" ht="15.75" customHeight="1">
      <c r="A25" s="2" t="inlineStr">
        <is>
          <t>exports</t>
        </is>
      </c>
      <c r="B25" s="2" t="inlineStr">
        <is>
          <t>DE</t>
        </is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</row>
    <row r="26" ht="15.75" customHeight="1">
      <c r="A26" s="2" t="inlineStr">
        <is>
          <t>imports</t>
        </is>
      </c>
      <c r="B26" s="2" t="inlineStr">
        <is>
          <t>FL</t>
        </is>
      </c>
      <c r="C26" s="2" t="n">
        <v>29300599</v>
      </c>
      <c r="D26" s="2" t="n">
        <v>24490120</v>
      </c>
      <c r="E26" s="2" t="n">
        <v>21659866</v>
      </c>
      <c r="F26" s="2" t="n">
        <v>20166689</v>
      </c>
      <c r="G26" s="2" t="n">
        <v>20796253</v>
      </c>
      <c r="H26" s="2" t="n">
        <v>21123877</v>
      </c>
      <c r="I26" s="2" t="n">
        <v>25934642</v>
      </c>
      <c r="J26" s="2" t="n">
        <v>27941977</v>
      </c>
      <c r="K26" s="2" t="n">
        <v>19643197</v>
      </c>
      <c r="L26" s="2" t="n">
        <v>23299324</v>
      </c>
      <c r="M26" s="2" t="n">
        <v>27751457</v>
      </c>
      <c r="N26" s="2" t="n">
        <v>31233565</v>
      </c>
      <c r="O26" s="2" t="n">
        <v>30936022</v>
      </c>
      <c r="P26" s="2" t="n">
        <v>29423864</v>
      </c>
      <c r="Q26" s="2" t="n">
        <v>27284768</v>
      </c>
      <c r="R26" s="2" t="n">
        <v>30494258</v>
      </c>
      <c r="S26" s="2" t="n">
        <v>30184830</v>
      </c>
      <c r="T26" s="2" t="n">
        <v>28855311</v>
      </c>
      <c r="U26" s="2" t="n">
        <v>28820791</v>
      </c>
      <c r="V26" s="2" t="n">
        <v>28117427</v>
      </c>
      <c r="W26" s="2" t="n">
        <v>23308564</v>
      </c>
      <c r="X26" s="2" t="n">
        <v>23985137</v>
      </c>
      <c r="Y26" s="2" t="n">
        <v>20558679</v>
      </c>
      <c r="Z26" s="2" t="n">
        <v>20153632</v>
      </c>
      <c r="AA26" s="2" t="n">
        <v>16134883</v>
      </c>
      <c r="AB26" s="2" t="n">
        <v>18931178</v>
      </c>
      <c r="AC26" s="2" t="n">
        <v>17608064</v>
      </c>
      <c r="AD26" s="2" t="n">
        <v>14212881</v>
      </c>
      <c r="AE26" s="2" t="n">
        <v>13061875</v>
      </c>
    </row>
    <row r="27" ht="15.75" customHeight="1">
      <c r="A27" s="2" t="inlineStr">
        <is>
          <t>exports</t>
        </is>
      </c>
      <c r="B27" s="2" t="inlineStr">
        <is>
          <t>FL</t>
        </is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</row>
    <row r="28" ht="15.75" customHeight="1">
      <c r="A28" s="2" t="inlineStr">
        <is>
          <t>imports</t>
        </is>
      </c>
      <c r="B28" s="2" t="inlineStr">
        <is>
          <t>GA</t>
        </is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402067</v>
      </c>
      <c r="I28" s="2" t="n">
        <v>9479853</v>
      </c>
      <c r="J28" s="2" t="n">
        <v>6978930</v>
      </c>
      <c r="K28" s="2" t="n">
        <v>8350336</v>
      </c>
      <c r="L28" s="2" t="n">
        <v>9330599</v>
      </c>
      <c r="M28" s="2" t="n">
        <v>9747182</v>
      </c>
      <c r="N28" s="2" t="n">
        <v>12047226</v>
      </c>
      <c r="O28" s="2" t="n">
        <v>11280078</v>
      </c>
      <c r="P28" s="2" t="n">
        <v>13628955</v>
      </c>
      <c r="Q28" s="2" t="n">
        <v>18538738</v>
      </c>
      <c r="R28" s="2" t="n">
        <v>10752011</v>
      </c>
      <c r="S28" s="2" t="n">
        <v>12020046</v>
      </c>
      <c r="T28" s="2" t="n">
        <v>8327167</v>
      </c>
      <c r="U28" s="2" t="n">
        <v>14025574</v>
      </c>
      <c r="V28" s="2" t="n">
        <v>16116262</v>
      </c>
      <c r="W28" s="2" t="n">
        <v>17886922</v>
      </c>
      <c r="X28" s="2" t="n">
        <v>25369501</v>
      </c>
      <c r="Y28" s="2" t="n">
        <v>22961660</v>
      </c>
      <c r="Z28" s="2" t="n">
        <v>23337561</v>
      </c>
      <c r="AA28" s="2" t="n">
        <v>23346370</v>
      </c>
      <c r="AB28" s="2" t="n">
        <v>21172896</v>
      </c>
      <c r="AC28" s="2" t="n">
        <v>18681619</v>
      </c>
      <c r="AD28" s="2" t="n">
        <v>19260631</v>
      </c>
      <c r="AE28" s="2" t="n">
        <v>23887860</v>
      </c>
    </row>
    <row r="29" ht="15.75" customHeight="1">
      <c r="A29" s="2" t="inlineStr">
        <is>
          <t>exports</t>
        </is>
      </c>
      <c r="B29" s="2" t="inlineStr">
        <is>
          <t>GA</t>
        </is>
      </c>
      <c r="C29" s="2" t="n">
        <v>12566626</v>
      </c>
      <c r="D29" s="2" t="n">
        <v>4841663</v>
      </c>
      <c r="E29" s="2" t="n">
        <v>3511996</v>
      </c>
      <c r="F29" s="2" t="n">
        <v>954161</v>
      </c>
      <c r="G29" s="2" t="n">
        <v>3509292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</row>
    <row r="30" ht="15.75" customHeight="1">
      <c r="A30" s="2" t="inlineStr">
        <is>
          <t>imports</t>
        </is>
      </c>
      <c r="B30" s="2" t="inlineStr">
        <is>
          <t>HI</t>
        </is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</row>
    <row r="31" ht="15.75" customHeight="1">
      <c r="A31" s="2" t="inlineStr">
        <is>
          <t>exports</t>
        </is>
      </c>
      <c r="B31" s="2" t="inlineStr">
        <is>
          <t>HI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</row>
    <row r="32" ht="15.75" customHeight="1">
      <c r="A32" s="2" t="inlineStr">
        <is>
          <t>imports</t>
        </is>
      </c>
      <c r="B32" s="2" t="inlineStr">
        <is>
          <t>ID</t>
        </is>
      </c>
      <c r="C32" s="2" t="n">
        <v>10371225</v>
      </c>
      <c r="D32" s="2" t="n">
        <v>10639243</v>
      </c>
      <c r="E32" s="2" t="n">
        <v>13664637</v>
      </c>
      <c r="F32" s="2" t="n">
        <v>10558104</v>
      </c>
      <c r="G32" s="2" t="n">
        <v>13501333</v>
      </c>
      <c r="H32" s="2" t="n">
        <v>10237665</v>
      </c>
      <c r="I32" s="2" t="n">
        <v>10206554</v>
      </c>
      <c r="J32" s="2" t="n">
        <v>9340466</v>
      </c>
      <c r="K32" s="2" t="n">
        <v>10602499</v>
      </c>
      <c r="L32" s="2" t="n">
        <v>11048092</v>
      </c>
      <c r="M32" s="2" t="n">
        <v>13563780</v>
      </c>
      <c r="N32" s="2" t="n">
        <v>14000508</v>
      </c>
      <c r="O32" s="2" t="n">
        <v>13253995</v>
      </c>
      <c r="P32" s="2" t="n">
        <v>13200483</v>
      </c>
      <c r="Q32" s="2" t="n">
        <v>13542316</v>
      </c>
      <c r="R32" s="2" t="n">
        <v>13442088</v>
      </c>
      <c r="S32" s="2" t="n">
        <v>11900761</v>
      </c>
      <c r="T32" s="2" t="n">
        <v>14772204</v>
      </c>
      <c r="U32" s="2" t="n">
        <v>14412979</v>
      </c>
      <c r="V32" s="2" t="n">
        <v>11974571</v>
      </c>
      <c r="W32" s="2" t="n">
        <v>12957418</v>
      </c>
      <c r="X32" s="2" t="n">
        <v>8919739</v>
      </c>
      <c r="Y32" s="2" t="n">
        <v>10479692</v>
      </c>
      <c r="Z32" s="2" t="n">
        <v>11304730</v>
      </c>
      <c r="AA32" s="2" t="n">
        <v>10155326</v>
      </c>
      <c r="AB32" s="2" t="n">
        <v>9514335</v>
      </c>
      <c r="AC32" s="2" t="n">
        <v>9472828</v>
      </c>
      <c r="AD32" s="2" t="n">
        <v>8453579</v>
      </c>
      <c r="AE32" s="2" t="n">
        <v>7496834</v>
      </c>
    </row>
    <row r="33" ht="15.75" customHeight="1">
      <c r="A33" s="2" t="inlineStr">
        <is>
          <t>exports</t>
        </is>
      </c>
      <c r="B33" s="2" t="inlineStr">
        <is>
          <t>ID</t>
        </is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</row>
    <row r="34" ht="15.75" customHeight="1">
      <c r="A34" s="2" t="inlineStr">
        <is>
          <t>imports</t>
        </is>
      </c>
      <c r="B34" s="2" t="inlineStr">
        <is>
          <t>IL</t>
        </is>
      </c>
      <c r="C34" s="2" t="n">
        <v>0</v>
      </c>
      <c r="D34" s="2" t="n">
        <v>623992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7148924</v>
      </c>
      <c r="K34" s="2" t="n">
        <v>8637603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</row>
    <row r="35" ht="15.75" customHeight="1">
      <c r="A35" s="2" t="inlineStr">
        <is>
          <t>exports</t>
        </is>
      </c>
      <c r="B35" s="2" t="inlineStr">
        <is>
          <t>IL</t>
        </is>
      </c>
      <c r="C35" s="2" t="n">
        <v>4394380</v>
      </c>
      <c r="D35" s="2" t="n">
        <v>0</v>
      </c>
      <c r="E35" s="2" t="n">
        <v>1423491</v>
      </c>
      <c r="F35" s="2" t="n">
        <v>10745137</v>
      </c>
      <c r="G35" s="2" t="n">
        <v>5039464</v>
      </c>
      <c r="H35" s="2" t="n">
        <v>6567447</v>
      </c>
      <c r="I35" s="2" t="n">
        <v>6209605</v>
      </c>
      <c r="J35" s="2" t="n">
        <v>0</v>
      </c>
      <c r="K35" s="2" t="n">
        <v>0</v>
      </c>
      <c r="L35" s="2" t="n">
        <v>14226808</v>
      </c>
      <c r="M35" s="2" t="n">
        <v>27481567</v>
      </c>
      <c r="N35" s="2" t="n">
        <v>28696913</v>
      </c>
      <c r="O35" s="2" t="n">
        <v>33267839</v>
      </c>
      <c r="P35" s="2" t="n">
        <v>37193892</v>
      </c>
      <c r="Q35" s="2" t="n">
        <v>35602813</v>
      </c>
      <c r="R35" s="2" t="n">
        <v>32506001</v>
      </c>
      <c r="S35" s="2" t="n">
        <v>33926959</v>
      </c>
      <c r="T35" s="2" t="n">
        <v>39106909</v>
      </c>
      <c r="U35" s="2" t="n">
        <v>40446801</v>
      </c>
      <c r="V35" s="2" t="n">
        <v>43960894</v>
      </c>
      <c r="W35" s="2" t="n">
        <v>42663502</v>
      </c>
      <c r="X35" s="2" t="n">
        <v>43066276</v>
      </c>
      <c r="Y35" s="2" t="n">
        <v>40160459</v>
      </c>
      <c r="Z35" s="2" t="n">
        <v>47680899</v>
      </c>
      <c r="AA35" s="2" t="n">
        <v>47962514</v>
      </c>
      <c r="AB35" s="2" t="n">
        <v>42250735</v>
      </c>
      <c r="AC35" s="2" t="n">
        <v>33892382</v>
      </c>
      <c r="AD35" s="2" t="n">
        <v>33888969</v>
      </c>
      <c r="AE35" s="2" t="n">
        <v>33121099</v>
      </c>
    </row>
    <row r="36" ht="15.75" customHeight="1">
      <c r="A36" s="2" t="inlineStr">
        <is>
          <t>imports</t>
        </is>
      </c>
      <c r="B36" s="2" t="inlineStr">
        <is>
          <t>IN</t>
        </is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6300133</v>
      </c>
      <c r="Z36" s="2" t="n">
        <v>10858603</v>
      </c>
      <c r="AA36" s="2" t="n">
        <v>6413732</v>
      </c>
      <c r="AB36" s="2" t="n">
        <v>15541868</v>
      </c>
      <c r="AC36" s="2" t="n">
        <v>13362537</v>
      </c>
      <c r="AD36" s="2" t="n">
        <v>11023344</v>
      </c>
      <c r="AE36" s="2" t="n">
        <v>3428037</v>
      </c>
    </row>
    <row r="37" ht="15.75" customHeight="1">
      <c r="A37" s="2" t="inlineStr">
        <is>
          <t>exports</t>
        </is>
      </c>
      <c r="B37" s="2" t="inlineStr">
        <is>
          <t>IN</t>
        </is>
      </c>
      <c r="C37" s="2" t="n">
        <v>18533509</v>
      </c>
      <c r="D37" s="2" t="n">
        <v>15697508</v>
      </c>
      <c r="E37" s="2" t="n">
        <v>14392538</v>
      </c>
      <c r="F37" s="2" t="n">
        <v>11322749</v>
      </c>
      <c r="G37" s="2" t="n">
        <v>13184417</v>
      </c>
      <c r="H37" s="2" t="n">
        <v>11217917</v>
      </c>
      <c r="I37" s="2" t="n">
        <v>10038328</v>
      </c>
      <c r="J37" s="2" t="n">
        <v>14811335</v>
      </c>
      <c r="K37" s="2" t="n">
        <v>14642484</v>
      </c>
      <c r="L37" s="2" t="n">
        <v>12995449</v>
      </c>
      <c r="M37" s="2" t="n">
        <v>18198799</v>
      </c>
      <c r="N37" s="2" t="n">
        <v>14402974</v>
      </c>
      <c r="O37" s="2" t="n">
        <v>12704821</v>
      </c>
      <c r="P37" s="2" t="n">
        <v>13023739</v>
      </c>
      <c r="Q37" s="2" t="n">
        <v>12025963</v>
      </c>
      <c r="R37" s="2" t="n">
        <v>11622344</v>
      </c>
      <c r="S37" s="2" t="n">
        <v>12943922</v>
      </c>
      <c r="T37" s="2" t="n">
        <v>5177545</v>
      </c>
      <c r="U37" s="2" t="n">
        <v>6338892</v>
      </c>
      <c r="V37" s="2" t="n">
        <v>2608109</v>
      </c>
      <c r="W37" s="2" t="n">
        <v>3712284</v>
      </c>
      <c r="X37" s="2" t="n">
        <v>989622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</row>
    <row r="38" ht="15.75" customHeight="1">
      <c r="A38" s="2" t="inlineStr">
        <is>
          <t>imports</t>
        </is>
      </c>
      <c r="B38" s="2" t="inlineStr">
        <is>
          <t>IA</t>
        </is>
      </c>
      <c r="C38" s="2" t="n">
        <v>2934233</v>
      </c>
      <c r="D38" s="2" t="n">
        <v>2209287</v>
      </c>
      <c r="E38" s="2" t="n">
        <v>3497382</v>
      </c>
      <c r="F38" s="2" t="n">
        <v>4122132</v>
      </c>
      <c r="G38" s="2" t="n">
        <v>3889159</v>
      </c>
      <c r="H38" s="2" t="n">
        <v>3857822</v>
      </c>
      <c r="I38" s="2" t="n">
        <v>4626135</v>
      </c>
      <c r="J38" s="2" t="n">
        <v>4931097</v>
      </c>
      <c r="K38" s="2" t="n">
        <v>3168399</v>
      </c>
      <c r="L38" s="2" t="n">
        <v>3935361</v>
      </c>
      <c r="M38" s="2" t="n">
        <v>2280974</v>
      </c>
      <c r="N38" s="2" t="n">
        <v>2990022</v>
      </c>
      <c r="O38" s="2" t="n">
        <v>2995074</v>
      </c>
      <c r="P38" s="2" t="n">
        <v>3766215</v>
      </c>
      <c r="Q38" s="2" t="n">
        <v>2673632</v>
      </c>
      <c r="R38" s="2" t="n">
        <v>3500038</v>
      </c>
      <c r="S38" s="2" t="n">
        <v>2737448</v>
      </c>
      <c r="T38" s="2" t="n">
        <v>385371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</row>
    <row r="39" ht="15.75" customHeight="1">
      <c r="A39" s="2" t="inlineStr">
        <is>
          <t>exports</t>
        </is>
      </c>
      <c r="B39" s="2" t="inlineStr">
        <is>
          <t>IA</t>
        </is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2933106</v>
      </c>
      <c r="V39" s="2" t="n">
        <v>3115412</v>
      </c>
      <c r="W39" s="2" t="n">
        <v>6574140</v>
      </c>
      <c r="X39" s="2" t="n">
        <v>5125466</v>
      </c>
      <c r="Y39" s="2" t="n">
        <v>5177715</v>
      </c>
      <c r="Z39" s="2" t="n">
        <v>4291861</v>
      </c>
      <c r="AA39" s="2" t="n">
        <v>4218052</v>
      </c>
      <c r="AB39" s="2" t="n">
        <v>4005994</v>
      </c>
      <c r="AC39" s="2" t="n">
        <v>666211</v>
      </c>
      <c r="AD39" s="2" t="n">
        <v>3708691</v>
      </c>
      <c r="AE39" s="2" t="n">
        <v>6876784</v>
      </c>
    </row>
    <row r="40" ht="15.75" customHeight="1">
      <c r="A40" s="2" t="inlineStr">
        <is>
          <t>imports</t>
        </is>
      </c>
      <c r="B40" s="2" t="inlineStr">
        <is>
          <t>KS</t>
        </is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</row>
    <row r="41" ht="15.75" customHeight="1">
      <c r="A41" s="2" t="inlineStr">
        <is>
          <t>exports</t>
        </is>
      </c>
      <c r="B41" s="2" t="inlineStr">
        <is>
          <t>KS</t>
        </is>
      </c>
      <c r="C41" s="2" t="n">
        <v>3770640</v>
      </c>
      <c r="D41" s="2" t="n">
        <v>1099132</v>
      </c>
      <c r="E41" s="2" t="n">
        <v>1617217</v>
      </c>
      <c r="F41" s="2" t="n">
        <v>4285080</v>
      </c>
      <c r="G41" s="2" t="n">
        <v>4406304</v>
      </c>
      <c r="H41" s="2" t="n">
        <v>4250439</v>
      </c>
      <c r="I41" s="2" t="n">
        <v>4794535</v>
      </c>
      <c r="J41" s="2" t="n">
        <v>1750317</v>
      </c>
      <c r="K41" s="2" t="n">
        <v>3456095</v>
      </c>
      <c r="L41" s="2" t="n">
        <v>4037880</v>
      </c>
      <c r="M41" s="2" t="n">
        <v>4544141</v>
      </c>
      <c r="N41" s="2" t="n">
        <v>5076668</v>
      </c>
      <c r="O41" s="2" t="n">
        <v>6323378</v>
      </c>
      <c r="P41" s="2" t="n">
        <v>5666718</v>
      </c>
      <c r="Q41" s="2" t="n">
        <v>5101957</v>
      </c>
      <c r="R41" s="2" t="n">
        <v>2368409</v>
      </c>
      <c r="S41" s="2" t="n">
        <v>1293972</v>
      </c>
      <c r="T41" s="2" t="n">
        <v>6765480</v>
      </c>
      <c r="U41" s="2" t="n">
        <v>3597275</v>
      </c>
      <c r="V41" s="2" t="n">
        <v>5654634</v>
      </c>
      <c r="W41" s="2" t="n">
        <v>4651306</v>
      </c>
      <c r="X41" s="2" t="n">
        <v>1821080</v>
      </c>
      <c r="Y41" s="2" t="n">
        <v>1192559</v>
      </c>
      <c r="Z41" s="2" t="n">
        <v>5806465</v>
      </c>
      <c r="AA41" s="2" t="n">
        <v>6468949</v>
      </c>
      <c r="AB41" s="2" t="n">
        <v>3035257</v>
      </c>
      <c r="AC41" s="2" t="n">
        <v>4178608</v>
      </c>
      <c r="AD41" s="2" t="n">
        <v>8131983</v>
      </c>
      <c r="AE41" s="2" t="n">
        <v>7168725</v>
      </c>
    </row>
    <row r="42" ht="15.75" customHeight="1">
      <c r="A42" s="2" t="inlineStr">
        <is>
          <t>imports</t>
        </is>
      </c>
      <c r="B42" s="2" t="inlineStr">
        <is>
          <t>KY</t>
        </is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5076462</v>
      </c>
      <c r="P42" s="2" t="n">
        <v>3163970</v>
      </c>
      <c r="Q42" s="2" t="n">
        <v>2603970</v>
      </c>
      <c r="R42" s="2" t="n">
        <v>1763783</v>
      </c>
      <c r="S42" s="2" t="n">
        <v>0</v>
      </c>
      <c r="T42" s="2" t="n">
        <v>2977043</v>
      </c>
      <c r="U42" s="2" t="n">
        <v>3102595</v>
      </c>
      <c r="V42" s="2" t="n">
        <v>5108499</v>
      </c>
      <c r="W42" s="2" t="n">
        <v>2412197</v>
      </c>
      <c r="X42" s="2" t="n">
        <v>0</v>
      </c>
      <c r="Y42" s="2" t="n">
        <v>5715325</v>
      </c>
      <c r="Z42" s="2" t="n">
        <v>1110059</v>
      </c>
      <c r="AA42" s="2" t="n">
        <v>0</v>
      </c>
      <c r="AB42" s="2" t="n">
        <v>0</v>
      </c>
      <c r="AC42" s="2" t="n">
        <v>0</v>
      </c>
      <c r="AD42" s="2" t="n">
        <v>4302075</v>
      </c>
      <c r="AE42" s="2" t="n">
        <v>2541223</v>
      </c>
    </row>
    <row r="43" ht="15.75" customHeight="1">
      <c r="A43" s="2" t="inlineStr">
        <is>
          <t>exports</t>
        </is>
      </c>
      <c r="B43" s="2" t="inlineStr">
        <is>
          <t>KY</t>
        </is>
      </c>
      <c r="C43" s="2" t="n">
        <v>5362406</v>
      </c>
      <c r="D43" s="2" t="n">
        <v>3606176</v>
      </c>
      <c r="E43" s="2" t="n">
        <v>1879588</v>
      </c>
      <c r="F43" s="2" t="n">
        <v>8216951</v>
      </c>
      <c r="G43" s="2" t="n">
        <v>2801416</v>
      </c>
      <c r="H43" s="2" t="n">
        <v>2253439</v>
      </c>
      <c r="I43" s="2" t="n">
        <v>1935306</v>
      </c>
      <c r="J43" s="2" t="n">
        <v>5456680</v>
      </c>
      <c r="K43" s="2" t="n">
        <v>6212315</v>
      </c>
      <c r="L43" s="2" t="n">
        <v>3748375</v>
      </c>
      <c r="M43" s="2" t="n">
        <v>5205089</v>
      </c>
      <c r="N43" s="2" t="n">
        <v>6908617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50181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2343187</v>
      </c>
      <c r="Y43" s="2" t="n">
        <v>0</v>
      </c>
      <c r="Z43" s="2" t="n">
        <v>0</v>
      </c>
      <c r="AA43" s="2" t="n">
        <v>6540408</v>
      </c>
      <c r="AB43" s="2" t="n">
        <v>2160856</v>
      </c>
      <c r="AC43" s="2" t="n">
        <v>639245</v>
      </c>
      <c r="AD43" s="2" t="n">
        <v>0</v>
      </c>
      <c r="AE43" s="2" t="n">
        <v>0</v>
      </c>
    </row>
    <row r="44" ht="15.75" customHeight="1">
      <c r="A44" s="2" t="inlineStr">
        <is>
          <t>imports</t>
        </is>
      </c>
      <c r="B44" s="2" t="inlineStr">
        <is>
          <t>LA</t>
        </is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6823657</v>
      </c>
      <c r="J44" s="2" t="n">
        <v>2248147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13568543</v>
      </c>
      <c r="U44" s="2" t="n">
        <v>11978785</v>
      </c>
      <c r="V44" s="2" t="n">
        <v>12307227</v>
      </c>
      <c r="W44" s="2" t="n">
        <v>8686991</v>
      </c>
      <c r="X44" s="2" t="n">
        <v>7051921</v>
      </c>
      <c r="Y44" s="2" t="n">
        <v>8034504</v>
      </c>
      <c r="Z44" s="2" t="n">
        <v>9280536</v>
      </c>
      <c r="AA44" s="2" t="n">
        <v>12607417</v>
      </c>
      <c r="AB44" s="2" t="n">
        <v>10649112</v>
      </c>
      <c r="AC44" s="2" t="n">
        <v>11305317</v>
      </c>
      <c r="AD44" s="2" t="n">
        <v>21029856</v>
      </c>
      <c r="AE44" s="2" t="n">
        <v>17346437</v>
      </c>
    </row>
    <row r="45" ht="15.75" customHeight="1">
      <c r="A45" s="2" t="inlineStr">
        <is>
          <t>exports</t>
        </is>
      </c>
      <c r="B45" s="2" t="inlineStr">
        <is>
          <t>LA</t>
        </is>
      </c>
      <c r="C45" s="2" t="n">
        <v>4946237</v>
      </c>
      <c r="D45" s="2" t="n">
        <v>2486563</v>
      </c>
      <c r="E45" s="2" t="n">
        <v>102404</v>
      </c>
      <c r="F45" s="2" t="n">
        <v>2621153</v>
      </c>
      <c r="G45" s="2" t="n">
        <v>713301</v>
      </c>
      <c r="H45" s="2" t="n">
        <v>2568034</v>
      </c>
      <c r="I45" s="2" t="n">
        <v>0</v>
      </c>
      <c r="J45" s="2" t="n">
        <v>0</v>
      </c>
      <c r="K45" s="2" t="n">
        <v>2823583</v>
      </c>
      <c r="L45" s="2" t="n">
        <v>1920935</v>
      </c>
      <c r="M45" s="2" t="n">
        <v>2379870</v>
      </c>
      <c r="N45" s="2" t="n">
        <v>5210662</v>
      </c>
      <c r="O45" s="2" t="n">
        <v>6691528</v>
      </c>
      <c r="P45" s="2" t="n">
        <v>8275482</v>
      </c>
      <c r="Q45" s="2" t="n">
        <v>8632675</v>
      </c>
      <c r="R45" s="2" t="n">
        <v>6343323</v>
      </c>
      <c r="S45" s="2" t="n">
        <v>4702917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</row>
    <row r="46" ht="15.75" customHeight="1">
      <c r="A46" s="2" t="inlineStr">
        <is>
          <t>imports</t>
        </is>
      </c>
      <c r="B46" s="2" t="inlineStr">
        <is>
          <t>ME</t>
        </is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</row>
    <row r="47" ht="15.75" customHeight="1">
      <c r="A47" s="2" t="inlineStr">
        <is>
          <t>exports</t>
        </is>
      </c>
      <c r="B47" s="2" t="inlineStr">
        <is>
          <t>ME</t>
        </is>
      </c>
      <c r="C47" s="2" t="n">
        <v>5249781</v>
      </c>
      <c r="D47" s="2" t="n">
        <v>6229911</v>
      </c>
      <c r="E47" s="2" t="n">
        <v>4314660</v>
      </c>
      <c r="F47" s="2" t="n">
        <v>4089918</v>
      </c>
      <c r="G47" s="2" t="n">
        <v>6570146</v>
      </c>
      <c r="H47" s="2" t="n">
        <v>1340767</v>
      </c>
      <c r="I47" s="2" t="n">
        <v>6054250</v>
      </c>
      <c r="J47" s="2" t="n">
        <v>358974</v>
      </c>
      <c r="K47" s="2" t="n">
        <v>1984713</v>
      </c>
      <c r="L47" s="2" t="n">
        <v>3094417</v>
      </c>
      <c r="M47" s="2" t="n">
        <v>4262320</v>
      </c>
      <c r="N47" s="2" t="n">
        <v>8934774</v>
      </c>
      <c r="O47" s="2" t="n">
        <v>11673818</v>
      </c>
      <c r="P47" s="2" t="n">
        <v>8077292</v>
      </c>
      <c r="Q47" s="2" t="n">
        <v>9007802</v>
      </c>
      <c r="R47" s="2" t="n">
        <v>7448426</v>
      </c>
      <c r="S47" s="2" t="n">
        <v>6326058</v>
      </c>
      <c r="T47" s="2" t="n">
        <v>2882689</v>
      </c>
      <c r="U47" s="2" t="n">
        <v>2008468</v>
      </c>
      <c r="V47" s="2" t="n">
        <v>3141979</v>
      </c>
      <c r="W47" s="2" t="n">
        <v>3092046</v>
      </c>
      <c r="X47" s="2" t="n">
        <v>2910653</v>
      </c>
      <c r="Y47" s="2" t="n">
        <v>1229438</v>
      </c>
      <c r="Z47" s="2" t="n">
        <v>2790596</v>
      </c>
      <c r="AA47" s="2" t="n">
        <v>1826718</v>
      </c>
      <c r="AB47" s="2" t="n">
        <v>1377151</v>
      </c>
      <c r="AC47" s="2" t="n">
        <v>2141841</v>
      </c>
      <c r="AD47" s="2" t="n">
        <v>1651736</v>
      </c>
      <c r="AE47" s="2" t="n">
        <v>432481</v>
      </c>
    </row>
    <row r="48" ht="15.75" customHeight="1">
      <c r="A48" s="2" t="inlineStr">
        <is>
          <t>imports</t>
        </is>
      </c>
      <c r="B48" s="2" t="inlineStr">
        <is>
          <t>MD</t>
        </is>
      </c>
      <c r="C48" s="2" t="n">
        <v>22330094</v>
      </c>
      <c r="D48" s="2" t="n">
        <v>17392660</v>
      </c>
      <c r="E48" s="2" t="n">
        <v>16201806</v>
      </c>
      <c r="F48" s="2" t="n">
        <v>15719053</v>
      </c>
      <c r="G48" s="2" t="n">
        <v>16068045</v>
      </c>
      <c r="H48" s="2" t="n">
        <v>16847818</v>
      </c>
      <c r="I48" s="2" t="n">
        <v>17749735</v>
      </c>
      <c r="J48" s="2" t="n">
        <v>16353088</v>
      </c>
      <c r="K48" s="2" t="n">
        <v>13945102</v>
      </c>
      <c r="L48" s="2" t="n">
        <v>14748689</v>
      </c>
      <c r="M48" s="2" t="n">
        <v>16882238</v>
      </c>
      <c r="N48" s="2" t="n">
        <v>19118581</v>
      </c>
      <c r="O48" s="2" t="n">
        <v>27834212</v>
      </c>
      <c r="P48" s="2" t="n">
        <v>27095484</v>
      </c>
      <c r="Q48" s="2" t="n">
        <v>23044978</v>
      </c>
      <c r="R48" s="2" t="n">
        <v>23535283</v>
      </c>
      <c r="S48" s="2" t="n">
        <v>21334789</v>
      </c>
      <c r="T48" s="2" t="n">
        <v>21556056</v>
      </c>
      <c r="U48" s="2" t="n">
        <v>22029904</v>
      </c>
      <c r="V48" s="2" t="n">
        <v>24447713</v>
      </c>
      <c r="W48" s="2" t="n">
        <v>27224218</v>
      </c>
      <c r="X48" s="2" t="n">
        <v>26806150</v>
      </c>
      <c r="Y48" s="2" t="n">
        <v>29116759</v>
      </c>
      <c r="Z48" s="2" t="n">
        <v>30881323</v>
      </c>
      <c r="AA48" s="2" t="n">
        <v>28524880</v>
      </c>
      <c r="AB48" s="2" t="n">
        <v>30040509</v>
      </c>
      <c r="AC48" s="2" t="n">
        <v>28696881</v>
      </c>
      <c r="AD48" s="2" t="n">
        <v>29405042</v>
      </c>
      <c r="AE48" s="2" t="n">
        <v>22859151</v>
      </c>
    </row>
    <row r="49" ht="15.75" customHeight="1">
      <c r="A49" s="2" t="inlineStr">
        <is>
          <t>exports</t>
        </is>
      </c>
      <c r="B49" s="2" t="inlineStr">
        <is>
          <t>MD</t>
        </is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</row>
    <row r="50" ht="15.75" customHeight="1">
      <c r="A50" s="2" t="inlineStr">
        <is>
          <t>imports</t>
        </is>
      </c>
      <c r="B50" s="2" t="inlineStr">
        <is>
          <t>MA</t>
        </is>
      </c>
      <c r="C50" s="2" t="n">
        <v>9175323</v>
      </c>
      <c r="D50" s="2" t="n">
        <v>6874189</v>
      </c>
      <c r="E50" s="2" t="n">
        <v>8890379</v>
      </c>
      <c r="F50" s="2" t="n">
        <v>12098282</v>
      </c>
      <c r="G50" s="2" t="n">
        <v>12222262</v>
      </c>
      <c r="H50" s="2" t="n">
        <v>12908785</v>
      </c>
      <c r="I50" s="2" t="n">
        <v>13579111</v>
      </c>
      <c r="J50" s="2" t="n">
        <v>6837557</v>
      </c>
      <c r="K50" s="2" t="n">
        <v>6850456</v>
      </c>
      <c r="L50" s="2" t="n">
        <v>13045490</v>
      </c>
      <c r="M50" s="2" t="n">
        <v>17566900</v>
      </c>
      <c r="N50" s="2" t="n">
        <v>18484438</v>
      </c>
      <c r="O50" s="2" t="n">
        <v>17818231</v>
      </c>
      <c r="P50" s="2" t="n">
        <v>13213701</v>
      </c>
      <c r="Q50" s="2" t="n">
        <v>14798145</v>
      </c>
      <c r="R50" s="2" t="n">
        <v>14023770</v>
      </c>
      <c r="S50" s="2" t="n">
        <v>15965226</v>
      </c>
      <c r="T50" s="2" t="n">
        <v>14607639</v>
      </c>
      <c r="U50" s="2" t="n">
        <v>14772984</v>
      </c>
      <c r="V50" s="2" t="n">
        <v>15428615</v>
      </c>
      <c r="W50" s="2" t="n">
        <v>15563226</v>
      </c>
      <c r="X50" s="2" t="n">
        <v>17462834</v>
      </c>
      <c r="Y50" s="2" t="n">
        <v>23801184</v>
      </c>
      <c r="Z50" s="2" t="n">
        <v>26060514</v>
      </c>
      <c r="AA50" s="2" t="n">
        <v>26575746</v>
      </c>
      <c r="AB50" s="2" t="n">
        <v>25950917</v>
      </c>
      <c r="AC50" s="2" t="n">
        <v>25023532</v>
      </c>
      <c r="AD50" s="2" t="n">
        <v>24420247</v>
      </c>
      <c r="AE50" s="2" t="n">
        <v>28978016</v>
      </c>
    </row>
    <row r="51" ht="15.75" customHeight="1">
      <c r="A51" s="2" t="inlineStr">
        <is>
          <t>exports</t>
        </is>
      </c>
      <c r="B51" s="2" t="inlineStr">
        <is>
          <t>MA</t>
        </is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</row>
    <row r="52" ht="15.75" customHeight="1">
      <c r="A52" s="2" t="inlineStr">
        <is>
          <t>imports</t>
        </is>
      </c>
      <c r="B52" s="2" t="inlineStr">
        <is>
          <t>MI</t>
        </is>
      </c>
      <c r="C52" s="2" t="n">
        <v>3135880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806667</v>
      </c>
      <c r="K52" s="2" t="n">
        <v>13319056</v>
      </c>
      <c r="L52" s="2" t="n">
        <v>13892710</v>
      </c>
      <c r="M52" s="2" t="n">
        <v>13581288</v>
      </c>
      <c r="N52" s="2" t="n">
        <v>3595157</v>
      </c>
      <c r="O52" s="2" t="n">
        <v>2644718</v>
      </c>
      <c r="P52" s="2" t="n">
        <v>13442948</v>
      </c>
      <c r="Q52" s="2" t="n">
        <v>4401794</v>
      </c>
      <c r="R52" s="2" t="n">
        <v>4207616</v>
      </c>
      <c r="S52" s="2" t="n">
        <v>9749351</v>
      </c>
      <c r="T52" s="2" t="n">
        <v>1857500</v>
      </c>
      <c r="U52" s="2" t="n">
        <v>0</v>
      </c>
      <c r="V52" s="2" t="n">
        <v>204074</v>
      </c>
      <c r="W52" s="2" t="n">
        <v>0</v>
      </c>
      <c r="X52" s="2" t="n">
        <v>899647</v>
      </c>
      <c r="Y52" s="2" t="n">
        <v>2227684</v>
      </c>
      <c r="Z52" s="2" t="n">
        <v>1251369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</row>
    <row r="53" ht="15.75" customHeight="1">
      <c r="A53" s="2" t="inlineStr">
        <is>
          <t>exports</t>
        </is>
      </c>
      <c r="B53" s="2" t="inlineStr">
        <is>
          <t>MI</t>
        </is>
      </c>
      <c r="C53" s="2" t="n">
        <v>0</v>
      </c>
      <c r="D53" s="2" t="n">
        <v>10864462</v>
      </c>
      <c r="E53" s="2" t="n">
        <v>740387</v>
      </c>
      <c r="F53" s="2" t="n">
        <v>10072794</v>
      </c>
      <c r="G53" s="2" t="n">
        <v>2971852</v>
      </c>
      <c r="H53" s="2" t="n">
        <v>6602996</v>
      </c>
      <c r="I53" s="2" t="n">
        <v>6249131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1249307</v>
      </c>
      <c r="V53" s="2" t="n">
        <v>0</v>
      </c>
      <c r="W53" s="2" t="n">
        <v>2254058</v>
      </c>
      <c r="X53" s="2" t="n">
        <v>0</v>
      </c>
      <c r="Y53" s="2" t="n">
        <v>0</v>
      </c>
      <c r="Z53" s="2" t="n">
        <v>0</v>
      </c>
      <c r="AA53" s="2" t="n">
        <v>297513</v>
      </c>
      <c r="AB53" s="2" t="n">
        <v>10050154</v>
      </c>
      <c r="AC53" s="2" t="n">
        <v>6498717</v>
      </c>
      <c r="AD53" s="2" t="n">
        <v>7499733</v>
      </c>
      <c r="AE53" s="2" t="n">
        <v>8941213</v>
      </c>
    </row>
    <row r="54" ht="15.75" customHeight="1">
      <c r="A54" s="2" t="inlineStr">
        <is>
          <t>imports</t>
        </is>
      </c>
      <c r="B54" s="2" t="inlineStr">
        <is>
          <t>MN</t>
        </is>
      </c>
      <c r="C54" s="2" t="n">
        <v>9042789</v>
      </c>
      <c r="D54" s="2" t="n">
        <v>9623560</v>
      </c>
      <c r="E54" s="2" t="n">
        <v>7671345</v>
      </c>
      <c r="F54" s="2" t="n">
        <v>5174183</v>
      </c>
      <c r="G54" s="2" t="n">
        <v>5735100</v>
      </c>
      <c r="H54" s="2" t="n">
        <v>7127095</v>
      </c>
      <c r="I54" s="2" t="n">
        <v>8550150</v>
      </c>
      <c r="J54" s="2" t="n">
        <v>9271152</v>
      </c>
      <c r="K54" s="2" t="n">
        <v>7428906</v>
      </c>
      <c r="L54" s="2" t="n">
        <v>10022208</v>
      </c>
      <c r="M54" s="2" t="n">
        <v>7709793</v>
      </c>
      <c r="N54" s="2" t="n">
        <v>10371899</v>
      </c>
      <c r="O54" s="2" t="n">
        <v>12980751</v>
      </c>
      <c r="P54" s="2" t="n">
        <v>17703983</v>
      </c>
      <c r="Q54" s="2" t="n">
        <v>16138192</v>
      </c>
      <c r="R54" s="2" t="n">
        <v>12751842</v>
      </c>
      <c r="S54" s="2" t="n">
        <v>13130798</v>
      </c>
      <c r="T54" s="2" t="n">
        <v>13333968</v>
      </c>
      <c r="U54" s="2" t="n">
        <v>12568565</v>
      </c>
      <c r="V54" s="2" t="n">
        <v>9457250</v>
      </c>
      <c r="W54" s="2" t="n">
        <v>12878512</v>
      </c>
      <c r="X54" s="2" t="n">
        <v>13483638</v>
      </c>
      <c r="Y54" s="2" t="n">
        <v>14588588</v>
      </c>
      <c r="Z54" s="2" t="n">
        <v>15273728</v>
      </c>
      <c r="AA54" s="2" t="n">
        <v>10564064</v>
      </c>
      <c r="AB54" s="2" t="n">
        <v>7165318</v>
      </c>
      <c r="AC54" s="2" t="n">
        <v>4003431</v>
      </c>
      <c r="AD54" s="2" t="n">
        <v>6738574</v>
      </c>
      <c r="AE54" s="2" t="n">
        <v>8746307</v>
      </c>
    </row>
    <row r="55" ht="15.75" customHeight="1">
      <c r="A55" s="2" t="inlineStr">
        <is>
          <t>exports</t>
        </is>
      </c>
      <c r="B55" s="2" t="inlineStr">
        <is>
          <t>MN</t>
        </is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</row>
    <row r="56" ht="15.75" customHeight="1">
      <c r="A56" s="2" t="inlineStr">
        <is>
          <t>imports</t>
        </is>
      </c>
      <c r="B56" s="2" t="inlineStr">
        <is>
          <t>MS</t>
        </is>
      </c>
      <c r="C56" s="2" t="n">
        <v>10791733</v>
      </c>
      <c r="D56" s="2" t="n">
        <v>11108581</v>
      </c>
      <c r="E56" s="2" t="n">
        <v>14274106</v>
      </c>
      <c r="F56" s="2" t="n">
        <v>13211682</v>
      </c>
      <c r="G56" s="2" t="n">
        <v>12410270</v>
      </c>
      <c r="H56" s="2" t="n">
        <v>13646931</v>
      </c>
      <c r="I56" s="2" t="n">
        <v>13231391</v>
      </c>
      <c r="J56" s="2" t="n">
        <v>11253984</v>
      </c>
      <c r="K56" s="2" t="n">
        <v>13075003</v>
      </c>
      <c r="L56" s="2" t="n">
        <v>14605799</v>
      </c>
      <c r="M56" s="2" t="n">
        <v>13214383</v>
      </c>
      <c r="N56" s="2" t="n">
        <v>0</v>
      </c>
      <c r="O56" s="2" t="n">
        <v>7704961</v>
      </c>
      <c r="P56" s="2" t="n">
        <v>10562162</v>
      </c>
      <c r="Q56" s="2" t="n">
        <v>8018602</v>
      </c>
      <c r="R56" s="2" t="n">
        <v>6092172</v>
      </c>
      <c r="S56" s="2" t="n">
        <v>5997499</v>
      </c>
      <c r="T56" s="2" t="n">
        <v>3894890</v>
      </c>
      <c r="U56" s="2" t="n">
        <v>5054916</v>
      </c>
      <c r="V56" s="2" t="n">
        <v>2575483</v>
      </c>
      <c r="W56" s="2" t="n">
        <v>503319</v>
      </c>
      <c r="X56" s="2" t="n">
        <v>2882995</v>
      </c>
      <c r="Y56" s="2" t="n">
        <v>0</v>
      </c>
      <c r="Z56" s="2" t="n">
        <v>1097948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</row>
    <row r="57" ht="15.75" customHeight="1">
      <c r="A57" s="2" t="inlineStr">
        <is>
          <t>exports</t>
        </is>
      </c>
      <c r="B57" s="2" t="inlineStr">
        <is>
          <t>MS</t>
        </is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4431908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867906</v>
      </c>
      <c r="Z57" s="2" t="n">
        <v>0</v>
      </c>
      <c r="AA57" s="2" t="n">
        <v>742713</v>
      </c>
      <c r="AB57" s="2" t="n">
        <v>11044956</v>
      </c>
      <c r="AC57" s="2" t="n">
        <v>8897736</v>
      </c>
      <c r="AD57" s="2" t="n">
        <v>7130436</v>
      </c>
      <c r="AE57" s="2" t="n">
        <v>8365348</v>
      </c>
    </row>
    <row r="58" ht="15.75" customHeight="1">
      <c r="A58" s="2" t="inlineStr">
        <is>
          <t>imports</t>
        </is>
      </c>
      <c r="B58" s="2" t="inlineStr">
        <is>
          <t>MO</t>
        </is>
      </c>
      <c r="C58" s="2" t="n">
        <v>1057567</v>
      </c>
      <c r="D58" s="2" t="n">
        <v>2823115</v>
      </c>
      <c r="E58" s="2" t="n">
        <v>4277395</v>
      </c>
      <c r="F58" s="2" t="n">
        <v>12494360</v>
      </c>
      <c r="G58" s="2" t="n">
        <v>5070808</v>
      </c>
      <c r="H58" s="2" t="n">
        <v>4358395</v>
      </c>
      <c r="I58" s="2" t="n">
        <v>4713691</v>
      </c>
      <c r="J58" s="2" t="n">
        <v>2272656</v>
      </c>
      <c r="K58" s="2" t="n">
        <v>1893028</v>
      </c>
      <c r="L58" s="2" t="n">
        <v>3811422</v>
      </c>
      <c r="M58" s="2" t="n">
        <v>4846461</v>
      </c>
      <c r="N58" s="2" t="n">
        <v>1480366</v>
      </c>
      <c r="O58" s="2" t="n">
        <v>2341873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1294914</v>
      </c>
      <c r="U58" s="2" t="n">
        <v>0</v>
      </c>
      <c r="V58" s="2" t="n">
        <v>0</v>
      </c>
      <c r="W58" s="2" t="n">
        <v>100799</v>
      </c>
      <c r="X58" s="2" t="n">
        <v>0</v>
      </c>
      <c r="Y58" s="2" t="n">
        <v>0</v>
      </c>
      <c r="Z58" s="2" t="n">
        <v>0</v>
      </c>
      <c r="AA58" s="2" t="n">
        <v>1773731</v>
      </c>
      <c r="AB58" s="2" t="n">
        <v>3443976</v>
      </c>
      <c r="AC58" s="2" t="n">
        <v>5249308</v>
      </c>
      <c r="AD58" s="2" t="n">
        <v>0</v>
      </c>
      <c r="AE58" s="2" t="n">
        <v>1920378</v>
      </c>
    </row>
    <row r="59" ht="15.75" customHeight="1">
      <c r="A59" s="2" t="inlineStr">
        <is>
          <t>exports</t>
        </is>
      </c>
      <c r="B59" s="2" t="inlineStr">
        <is>
          <t>MO</t>
        </is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4566697</v>
      </c>
      <c r="Q59" s="2" t="n">
        <v>4488629</v>
      </c>
      <c r="R59" s="2" t="n">
        <v>626940</v>
      </c>
      <c r="S59" s="2" t="n">
        <v>433931</v>
      </c>
      <c r="T59" s="2" t="n">
        <v>0</v>
      </c>
      <c r="U59" s="2" t="n">
        <v>52812</v>
      </c>
      <c r="V59" s="2" t="n">
        <v>3063425</v>
      </c>
      <c r="W59" s="2" t="n">
        <v>0</v>
      </c>
      <c r="X59" s="2" t="n">
        <v>4659966</v>
      </c>
      <c r="Y59" s="2" t="n">
        <v>3275857</v>
      </c>
      <c r="Z59" s="2" t="n">
        <v>2199618</v>
      </c>
      <c r="AA59" s="2" t="n">
        <v>0</v>
      </c>
      <c r="AB59" s="2" t="n">
        <v>0</v>
      </c>
      <c r="AC59" s="2" t="n">
        <v>0</v>
      </c>
      <c r="AD59" s="2" t="n">
        <v>3189671</v>
      </c>
      <c r="AE59" s="2" t="n">
        <v>0</v>
      </c>
    </row>
    <row r="60" ht="15.75" customHeight="1">
      <c r="A60" s="2" t="inlineStr">
        <is>
          <t>imports</t>
        </is>
      </c>
      <c r="B60" s="2" t="inlineStr">
        <is>
          <t>MT</t>
        </is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</row>
    <row r="61" ht="15.75" customHeight="1">
      <c r="A61" s="2" t="inlineStr">
        <is>
          <t>exports</t>
        </is>
      </c>
      <c r="B61" s="2" t="inlineStr">
        <is>
          <t>MT</t>
        </is>
      </c>
      <c r="C61" s="2" t="n">
        <v>11373538</v>
      </c>
      <c r="D61" s="2" t="n">
        <v>13562541</v>
      </c>
      <c r="E61" s="2" t="n">
        <v>11179025</v>
      </c>
      <c r="F61" s="2" t="n">
        <v>9308690</v>
      </c>
      <c r="G61" s="2" t="n">
        <v>10365981</v>
      </c>
      <c r="H61" s="2" t="n">
        <v>10856760</v>
      </c>
      <c r="I61" s="2" t="n">
        <v>11352244</v>
      </c>
      <c r="J61" s="2" t="n">
        <v>15240973</v>
      </c>
      <c r="K61" s="2" t="n">
        <v>12684082</v>
      </c>
      <c r="L61" s="2" t="n">
        <v>16469590</v>
      </c>
      <c r="M61" s="2" t="n">
        <v>10102981</v>
      </c>
      <c r="N61" s="2" t="n">
        <v>11564270</v>
      </c>
      <c r="O61" s="2" t="n">
        <v>11243329</v>
      </c>
      <c r="P61" s="2" t="n">
        <v>11999804</v>
      </c>
      <c r="Q61" s="2" t="n">
        <v>12206457</v>
      </c>
      <c r="R61" s="2" t="n">
        <v>12925428</v>
      </c>
      <c r="S61" s="2" t="n">
        <v>12658405</v>
      </c>
      <c r="T61" s="2" t="n">
        <v>11993603</v>
      </c>
      <c r="U61" s="2" t="n">
        <v>12648765</v>
      </c>
      <c r="V61" s="2" t="n">
        <v>10835220</v>
      </c>
      <c r="W61" s="2" t="n">
        <v>14602114</v>
      </c>
      <c r="X61" s="2" t="n">
        <v>15022823</v>
      </c>
      <c r="Y61" s="2" t="n">
        <v>12769007</v>
      </c>
      <c r="Z61" s="2" t="n">
        <v>12312424</v>
      </c>
      <c r="AA61" s="2" t="n">
        <v>14165750</v>
      </c>
      <c r="AB61" s="2" t="n">
        <v>13893533</v>
      </c>
      <c r="AC61" s="2" t="n">
        <v>12825852</v>
      </c>
      <c r="AD61" s="2" t="n">
        <v>12703358</v>
      </c>
      <c r="AE61" s="2" t="n">
        <v>11935501</v>
      </c>
    </row>
    <row r="62" ht="15.75" customHeight="1">
      <c r="A62" s="2" t="inlineStr">
        <is>
          <t>imports</t>
        </is>
      </c>
      <c r="B62" s="2" t="inlineStr">
        <is>
          <t>NE</t>
        </is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305543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</row>
    <row r="63" ht="15.75" customHeight="1">
      <c r="A63" s="2" t="inlineStr">
        <is>
          <t>exports</t>
        </is>
      </c>
      <c r="B63" s="2" t="inlineStr">
        <is>
          <t>NE</t>
        </is>
      </c>
      <c r="C63" s="2" t="n">
        <v>1616352</v>
      </c>
      <c r="D63" s="2" t="n">
        <v>2161970</v>
      </c>
      <c r="E63" s="2" t="n">
        <v>2412686</v>
      </c>
      <c r="F63" s="2" t="n">
        <v>1637078</v>
      </c>
      <c r="G63" s="2" t="n">
        <v>0</v>
      </c>
      <c r="H63" s="2" t="n">
        <v>1787436</v>
      </c>
      <c r="I63" s="2" t="n">
        <v>3203809</v>
      </c>
      <c r="J63" s="2" t="n">
        <v>3140065</v>
      </c>
      <c r="K63" s="2" t="n">
        <v>2896873</v>
      </c>
      <c r="L63" s="2" t="n">
        <v>4367738</v>
      </c>
      <c r="M63" s="2" t="n">
        <v>1811802</v>
      </c>
      <c r="N63" s="2" t="n">
        <v>3124617</v>
      </c>
      <c r="O63" s="2" t="n">
        <v>3055679</v>
      </c>
      <c r="P63" s="2" t="n">
        <v>1669897</v>
      </c>
      <c r="Q63" s="2" t="n">
        <v>2956224</v>
      </c>
      <c r="R63" s="2" t="n">
        <v>1394819</v>
      </c>
      <c r="S63" s="2" t="n">
        <v>1319329</v>
      </c>
      <c r="T63" s="2" t="n">
        <v>1919826</v>
      </c>
      <c r="U63" s="2" t="n">
        <v>1322466</v>
      </c>
      <c r="V63" s="2" t="n">
        <v>3420843</v>
      </c>
      <c r="W63" s="2" t="n">
        <v>4447510</v>
      </c>
      <c r="X63" s="2" t="n">
        <v>4023507</v>
      </c>
      <c r="Y63" s="2" t="n">
        <v>750811</v>
      </c>
      <c r="Z63" s="2" t="n">
        <v>3859928</v>
      </c>
      <c r="AA63" s="2" t="n">
        <v>6798663</v>
      </c>
      <c r="AB63" s="2" t="n">
        <v>7984795</v>
      </c>
      <c r="AC63" s="2" t="n">
        <v>3981852</v>
      </c>
      <c r="AD63" s="2" t="n">
        <v>2750192</v>
      </c>
      <c r="AE63" s="2" t="n">
        <v>3733172</v>
      </c>
    </row>
    <row r="64" ht="15.75" customHeight="1">
      <c r="A64" s="2" t="inlineStr">
        <is>
          <t>imports</t>
        </is>
      </c>
      <c r="B64" s="2" t="inlineStr">
        <is>
          <t>NV</t>
        </is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112896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333153</v>
      </c>
      <c r="P64" s="2" t="n">
        <v>132708</v>
      </c>
      <c r="Q64" s="2" t="n">
        <v>0</v>
      </c>
      <c r="R64" s="2" t="n">
        <v>0</v>
      </c>
      <c r="S64" s="2" t="n">
        <v>6533132</v>
      </c>
      <c r="T64" s="2" t="n">
        <v>5512662</v>
      </c>
      <c r="U64" s="2" t="n">
        <v>2815650</v>
      </c>
      <c r="V64" s="2" t="n">
        <v>0</v>
      </c>
      <c r="W64" s="2" t="n">
        <v>1092557</v>
      </c>
      <c r="X64" s="2" t="n">
        <v>4194868</v>
      </c>
      <c r="Y64" s="2" t="n">
        <v>2452907</v>
      </c>
      <c r="Z64" s="2" t="n">
        <v>1408028</v>
      </c>
      <c r="AA64" s="2" t="n">
        <v>1420798</v>
      </c>
      <c r="AB64" s="2" t="n">
        <v>0</v>
      </c>
      <c r="AC64" s="2" t="n">
        <v>0</v>
      </c>
      <c r="AD64" s="2" t="n">
        <v>797400</v>
      </c>
      <c r="AE64" s="2" t="n">
        <v>420591</v>
      </c>
    </row>
    <row r="65" ht="15.75" customHeight="1">
      <c r="A65" s="2" t="inlineStr">
        <is>
          <t>exports</t>
        </is>
      </c>
      <c r="B65" s="2" t="inlineStr">
        <is>
          <t>NV</t>
        </is>
      </c>
      <c r="C65" s="2" t="n">
        <v>1734196</v>
      </c>
      <c r="D65" s="2" t="n">
        <v>3452082</v>
      </c>
      <c r="E65" s="2" t="n">
        <v>3436069</v>
      </c>
      <c r="F65" s="2" t="n">
        <v>2661460</v>
      </c>
      <c r="G65" s="2" t="n">
        <v>2052793</v>
      </c>
      <c r="H65" s="2" t="n">
        <v>709299</v>
      </c>
      <c r="I65" s="2" t="n">
        <v>223640</v>
      </c>
      <c r="J65" s="2" t="n">
        <v>0</v>
      </c>
      <c r="K65" s="2" t="n">
        <v>2648205</v>
      </c>
      <c r="L65" s="2" t="n">
        <v>1014149</v>
      </c>
      <c r="M65" s="2" t="n">
        <v>4327311</v>
      </c>
      <c r="N65" s="2" t="n">
        <v>2703023</v>
      </c>
      <c r="O65" s="2" t="n">
        <v>0</v>
      </c>
      <c r="P65" s="2" t="n">
        <v>0</v>
      </c>
      <c r="Q65" s="2" t="n">
        <v>2704100</v>
      </c>
      <c r="R65" s="2" t="n">
        <v>4235393</v>
      </c>
      <c r="S65" s="2" t="n">
        <v>0</v>
      </c>
      <c r="T65" s="2" t="n">
        <v>0</v>
      </c>
      <c r="U65" s="2" t="n">
        <v>0</v>
      </c>
      <c r="V65" s="2" t="n">
        <v>882511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577975</v>
      </c>
      <c r="AC65" s="2" t="n">
        <v>1267987</v>
      </c>
      <c r="AD65" s="2" t="n">
        <v>0</v>
      </c>
      <c r="AE65" s="2" t="n">
        <v>0</v>
      </c>
    </row>
    <row r="66" ht="15.75" customHeight="1">
      <c r="A66" s="2" t="inlineStr">
        <is>
          <t>imports</t>
        </is>
      </c>
      <c r="B66" s="2" t="inlineStr">
        <is>
          <t>NH</t>
        </is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</row>
    <row r="67" ht="15.75" customHeight="1">
      <c r="A67" s="2" t="inlineStr">
        <is>
          <t>exports</t>
        </is>
      </c>
      <c r="B67" s="2" t="inlineStr">
        <is>
          <t>NH</t>
        </is>
      </c>
      <c r="C67" s="2" t="n">
        <v>2381904</v>
      </c>
      <c r="D67" s="2" t="n">
        <v>4944918</v>
      </c>
      <c r="E67" s="2" t="n">
        <v>5942837</v>
      </c>
      <c r="F67" s="2" t="n">
        <v>7447499</v>
      </c>
      <c r="G67" s="2" t="n">
        <v>4596569</v>
      </c>
      <c r="H67" s="2" t="n">
        <v>6571343</v>
      </c>
      <c r="I67" s="2" t="n">
        <v>8115378</v>
      </c>
      <c r="J67" s="2" t="n">
        <v>7304780</v>
      </c>
      <c r="K67" s="2" t="n">
        <v>7456564</v>
      </c>
      <c r="L67" s="2" t="n">
        <v>7005536</v>
      </c>
      <c r="M67" s="2" t="n">
        <v>5226959</v>
      </c>
      <c r="N67" s="2" t="n">
        <v>4423651</v>
      </c>
      <c r="O67" s="2" t="n">
        <v>4720765</v>
      </c>
      <c r="P67" s="2" t="n">
        <v>9526816</v>
      </c>
      <c r="Q67" s="2" t="n">
        <v>11979973</v>
      </c>
      <c r="R67" s="2" t="n">
        <v>12438381</v>
      </c>
      <c r="S67" s="2" t="n">
        <v>10196532</v>
      </c>
      <c r="T67" s="2" t="n">
        <v>11653443</v>
      </c>
      <c r="U67" s="2" t="n">
        <v>11870290</v>
      </c>
      <c r="V67" s="2" t="n">
        <v>9636055</v>
      </c>
      <c r="W67" s="2" t="n">
        <v>11108822</v>
      </c>
      <c r="X67" s="2" t="n">
        <v>9263802</v>
      </c>
      <c r="Y67" s="2" t="n">
        <v>7482010</v>
      </c>
      <c r="Z67" s="2" t="n">
        <v>8070459</v>
      </c>
      <c r="AA67" s="2" t="n">
        <v>8015193</v>
      </c>
      <c r="AB67" s="2" t="n">
        <v>8411829</v>
      </c>
      <c r="AC67" s="2" t="n">
        <v>7789588</v>
      </c>
      <c r="AD67" s="2" t="n">
        <v>6034274</v>
      </c>
      <c r="AE67" s="2" t="n">
        <v>5499783</v>
      </c>
    </row>
    <row r="68" ht="15.75" customHeight="1">
      <c r="A68" s="2" t="inlineStr">
        <is>
          <t>imports</t>
        </is>
      </c>
      <c r="B68" s="2" t="inlineStr">
        <is>
          <t>NJ</t>
        </is>
      </c>
      <c r="C68" s="2" t="n">
        <v>30448612</v>
      </c>
      <c r="D68" s="2" t="n">
        <v>28921046</v>
      </c>
      <c r="E68" s="2" t="n">
        <v>27369337</v>
      </c>
      <c r="F68" s="2" t="n">
        <v>25588733</v>
      </c>
      <c r="G68" s="2" t="n">
        <v>25877650</v>
      </c>
      <c r="H68" s="2" t="n">
        <v>30042484</v>
      </c>
      <c r="I68" s="2" t="n">
        <v>37420112</v>
      </c>
      <c r="J68" s="2" t="n">
        <v>32122885</v>
      </c>
      <c r="K68" s="2" t="n">
        <v>22277464</v>
      </c>
      <c r="L68" s="2" t="n">
        <v>22693636</v>
      </c>
      <c r="M68" s="2" t="n">
        <v>20368881</v>
      </c>
      <c r="N68" s="2" t="n">
        <v>21566433</v>
      </c>
      <c r="O68" s="2" t="n">
        <v>22363302</v>
      </c>
      <c r="P68" s="2" t="n">
        <v>27646504</v>
      </c>
      <c r="Q68" s="2" t="n">
        <v>31231110</v>
      </c>
      <c r="R68" s="2" t="n">
        <v>30730133</v>
      </c>
      <c r="S68" s="2" t="n">
        <v>27960020</v>
      </c>
      <c r="T68" s="2" t="n">
        <v>26695717</v>
      </c>
      <c r="U68" s="2" t="n">
        <v>24337437</v>
      </c>
      <c r="V68" s="2" t="n">
        <v>20741307</v>
      </c>
      <c r="W68" s="2" t="n">
        <v>19912379</v>
      </c>
      <c r="X68" s="2" t="n">
        <v>18295403</v>
      </c>
      <c r="Y68" s="2" t="n">
        <v>16319588</v>
      </c>
      <c r="Z68" s="2" t="n">
        <v>16051643</v>
      </c>
      <c r="AA68" s="2" t="n">
        <v>11325166</v>
      </c>
      <c r="AB68" s="2" t="n">
        <v>7090608</v>
      </c>
      <c r="AC68" s="2" t="n">
        <v>3853742</v>
      </c>
      <c r="AD68" s="2" t="n">
        <v>3820942</v>
      </c>
      <c r="AE68" s="2" t="n">
        <v>6803236</v>
      </c>
    </row>
    <row r="69" ht="15.75" customHeight="1">
      <c r="A69" s="2" t="inlineStr">
        <is>
          <t>exports</t>
        </is>
      </c>
      <c r="B69" s="2" t="inlineStr">
        <is>
          <t>NJ</t>
        </is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</row>
    <row r="70" ht="15.75" customHeight="1">
      <c r="A70" s="2" t="inlineStr">
        <is>
          <t>imports</t>
        </is>
      </c>
      <c r="B70" s="2" t="inlineStr">
        <is>
          <t>NM</t>
        </is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</row>
    <row r="71" ht="15.75" customHeight="1">
      <c r="A71" s="2" t="inlineStr">
        <is>
          <t>exports</t>
        </is>
      </c>
      <c r="B71" s="2" t="inlineStr">
        <is>
          <t>NM</t>
        </is>
      </c>
      <c r="C71" s="2" t="n">
        <v>13336918</v>
      </c>
      <c r="D71" s="2" t="n">
        <v>9502591</v>
      </c>
      <c r="E71" s="2" t="n">
        <v>11829278</v>
      </c>
      <c r="F71" s="2" t="n">
        <v>11926670</v>
      </c>
      <c r="G71" s="2" t="n">
        <v>12603952</v>
      </c>
      <c r="H71" s="2" t="n">
        <v>11353211</v>
      </c>
      <c r="I71" s="2" t="n">
        <v>10870648</v>
      </c>
      <c r="J71" s="2" t="n">
        <v>11817020</v>
      </c>
      <c r="K71" s="2" t="n">
        <v>12025263</v>
      </c>
      <c r="L71" s="2" t="n">
        <v>12236852</v>
      </c>
      <c r="M71" s="2" t="n">
        <v>12943982</v>
      </c>
      <c r="N71" s="2" t="n">
        <v>12886504</v>
      </c>
      <c r="O71" s="2" t="n">
        <v>9297795</v>
      </c>
      <c r="P71" s="2" t="n">
        <v>11235850</v>
      </c>
      <c r="Q71" s="2" t="n">
        <v>10716494</v>
      </c>
      <c r="R71" s="2" t="n">
        <v>12117239</v>
      </c>
      <c r="S71" s="2" t="n">
        <v>13381273</v>
      </c>
      <c r="T71" s="2" t="n">
        <v>11846427</v>
      </c>
      <c r="U71" s="2" t="n">
        <v>12928933</v>
      </c>
      <c r="V71" s="2" t="n">
        <v>16242146</v>
      </c>
      <c r="W71" s="2" t="n">
        <v>12109242</v>
      </c>
      <c r="X71" s="2" t="n">
        <v>13441025</v>
      </c>
      <c r="Y71" s="2" t="n">
        <v>11696588</v>
      </c>
      <c r="Z71" s="2" t="n">
        <v>11092099</v>
      </c>
      <c r="AA71" s="2" t="n">
        <v>7522617</v>
      </c>
      <c r="AB71" s="2" t="n">
        <v>7934971</v>
      </c>
      <c r="AC71" s="2" t="n">
        <v>8259605</v>
      </c>
      <c r="AD71" s="2" t="n">
        <v>9018889</v>
      </c>
      <c r="AE71" s="2" t="n">
        <v>7070578</v>
      </c>
    </row>
    <row r="72" ht="15.75" customHeight="1">
      <c r="A72" s="2" t="inlineStr">
        <is>
          <t>imports</t>
        </is>
      </c>
      <c r="B72" s="2" t="inlineStr">
        <is>
          <t>NY</t>
        </is>
      </c>
      <c r="C72" s="2" t="n">
        <v>8822843</v>
      </c>
      <c r="D72" s="2" t="n">
        <v>7289273</v>
      </c>
      <c r="E72" s="2" t="n">
        <v>15568500</v>
      </c>
      <c r="F72" s="2" t="n">
        <v>16892909</v>
      </c>
      <c r="G72" s="2" t="n">
        <v>8312118</v>
      </c>
      <c r="H72" s="2" t="n">
        <v>4551196</v>
      </c>
      <c r="I72" s="2" t="n">
        <v>4962556</v>
      </c>
      <c r="J72" s="2" t="n">
        <v>5502267</v>
      </c>
      <c r="K72" s="2" t="n">
        <v>4203580</v>
      </c>
      <c r="L72" s="2" t="n">
        <v>9454649</v>
      </c>
      <c r="M72" s="2" t="n">
        <v>12488371</v>
      </c>
      <c r="N72" s="2" t="n">
        <v>7891852</v>
      </c>
      <c r="O72" s="2" t="n">
        <v>13822539</v>
      </c>
      <c r="P72" s="2" t="n">
        <v>17249636</v>
      </c>
      <c r="Q72" s="2" t="n">
        <v>19723083</v>
      </c>
      <c r="R72" s="2" t="n">
        <v>13180888</v>
      </c>
      <c r="S72" s="2" t="n">
        <v>6013583</v>
      </c>
      <c r="T72" s="2" t="n">
        <v>4346118</v>
      </c>
      <c r="U72" s="2" t="n">
        <v>3259341</v>
      </c>
      <c r="V72" s="2" t="n">
        <v>8832194</v>
      </c>
      <c r="W72" s="2" t="n">
        <v>12490415</v>
      </c>
      <c r="X72" s="2" t="n">
        <v>7579872</v>
      </c>
      <c r="Y72" s="2" t="n">
        <v>2763261</v>
      </c>
      <c r="Z72" s="2" t="n">
        <v>6065287</v>
      </c>
      <c r="AA72" s="2" t="n">
        <v>5827936</v>
      </c>
      <c r="AB72" s="2" t="n">
        <v>4361322</v>
      </c>
      <c r="AC72" s="2" t="n">
        <v>6641435</v>
      </c>
      <c r="AD72" s="2" t="n">
        <v>11187093</v>
      </c>
      <c r="AE72" s="2" t="n">
        <v>12293650</v>
      </c>
    </row>
    <row r="73" ht="15.75" customHeight="1">
      <c r="A73" s="2" t="inlineStr">
        <is>
          <t>exports</t>
        </is>
      </c>
      <c r="B73" s="2" t="inlineStr">
        <is>
          <t>NY</t>
        </is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</row>
    <row r="74" ht="15.75" customHeight="1">
      <c r="A74" s="2" t="inlineStr">
        <is>
          <t>imports</t>
        </is>
      </c>
      <c r="B74" s="2" t="inlineStr">
        <is>
          <t>NC</t>
        </is>
      </c>
      <c r="C74" s="2" t="n">
        <v>15816964</v>
      </c>
      <c r="D74" s="2" t="n">
        <v>14024193</v>
      </c>
      <c r="E74" s="2" t="n">
        <v>16466046</v>
      </c>
      <c r="F74" s="2" t="n">
        <v>17103687</v>
      </c>
      <c r="G74" s="2" t="n">
        <v>11094368</v>
      </c>
      <c r="H74" s="2" t="n">
        <v>11531017</v>
      </c>
      <c r="I74" s="2" t="n">
        <v>9452105</v>
      </c>
      <c r="J74" s="2" t="n">
        <v>6730623</v>
      </c>
      <c r="K74" s="2" t="n">
        <v>5506688</v>
      </c>
      <c r="L74" s="2" t="n">
        <v>11962882</v>
      </c>
      <c r="M74" s="2" t="n">
        <v>12099876</v>
      </c>
      <c r="N74" s="2" t="n">
        <v>14235130</v>
      </c>
      <c r="O74" s="2" t="n">
        <v>13131388</v>
      </c>
      <c r="P74" s="2" t="n">
        <v>7514965</v>
      </c>
      <c r="Q74" s="2" t="n">
        <v>14743847</v>
      </c>
      <c r="R74" s="2" t="n">
        <v>13288950</v>
      </c>
      <c r="S74" s="2" t="n">
        <v>15760685</v>
      </c>
      <c r="T74" s="2" t="n">
        <v>14629639</v>
      </c>
      <c r="U74" s="2" t="n">
        <v>17693787</v>
      </c>
      <c r="V74" s="2" t="n">
        <v>20741069</v>
      </c>
      <c r="W74" s="2" t="n">
        <v>19729808</v>
      </c>
      <c r="X74" s="2" t="n">
        <v>23878900</v>
      </c>
      <c r="Y74" s="2" t="n">
        <v>22692127</v>
      </c>
      <c r="Z74" s="2" t="n">
        <v>15080537</v>
      </c>
      <c r="AA74" s="2" t="n">
        <v>15948056</v>
      </c>
      <c r="AB74" s="2" t="n">
        <v>16479278</v>
      </c>
      <c r="AC74" s="2" t="n">
        <v>14215709</v>
      </c>
      <c r="AD74" s="2" t="n">
        <v>13173259</v>
      </c>
      <c r="AE74" s="2" t="n">
        <v>14040847</v>
      </c>
    </row>
    <row r="75" ht="15.75" customHeight="1">
      <c r="A75" s="2" t="inlineStr">
        <is>
          <t>exports</t>
        </is>
      </c>
      <c r="B75" s="2" t="inlineStr">
        <is>
          <t>NC</t>
        </is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</row>
    <row r="76" ht="15.75" customHeight="1">
      <c r="A76" s="2" t="inlineStr">
        <is>
          <t>imports</t>
        </is>
      </c>
      <c r="B76" s="2" t="inlineStr">
        <is>
          <t>ND</t>
        </is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</row>
    <row r="77" ht="15.75" customHeight="1">
      <c r="A77" s="2" t="inlineStr">
        <is>
          <t>exports</t>
        </is>
      </c>
      <c r="B77" s="2" t="inlineStr">
        <is>
          <t>ND</t>
        </is>
      </c>
      <c r="C77" s="2" t="n">
        <v>19156014</v>
      </c>
      <c r="D77" s="2" t="n">
        <v>19716068</v>
      </c>
      <c r="E77" s="2" t="n">
        <v>21420031</v>
      </c>
      <c r="F77" s="2" t="n">
        <v>21357376</v>
      </c>
      <c r="G77" s="2" t="n">
        <v>21512860</v>
      </c>
      <c r="H77" s="2" t="n">
        <v>20862305</v>
      </c>
      <c r="I77" s="2" t="n">
        <v>22436977</v>
      </c>
      <c r="J77" s="2" t="n">
        <v>20688015</v>
      </c>
      <c r="K77" s="2" t="n">
        <v>21289803</v>
      </c>
      <c r="L77" s="2" t="n">
        <v>21011911</v>
      </c>
      <c r="M77" s="2" t="n">
        <v>21404253</v>
      </c>
      <c r="N77" s="2" t="n">
        <v>20045339</v>
      </c>
      <c r="O77" s="2" t="n">
        <v>20106566</v>
      </c>
      <c r="P77" s="2" t="n">
        <v>19261086</v>
      </c>
      <c r="Q77" s="2" t="n">
        <v>18233916</v>
      </c>
      <c r="R77" s="2" t="n">
        <v>21553211</v>
      </c>
      <c r="S77" s="2" t="n">
        <v>19125175</v>
      </c>
      <c r="T77" s="2" t="n">
        <v>19490976</v>
      </c>
      <c r="U77" s="2" t="n">
        <v>19965252</v>
      </c>
      <c r="V77" s="2" t="n">
        <v>21159930</v>
      </c>
      <c r="W77" s="2" t="n">
        <v>21796539</v>
      </c>
      <c r="X77" s="2" t="n">
        <v>21517279</v>
      </c>
      <c r="Y77" s="2" t="n">
        <v>21534011</v>
      </c>
      <c r="Z77" s="2" t="n">
        <v>19537633</v>
      </c>
      <c r="AA77" s="2" t="n">
        <v>18577332</v>
      </c>
      <c r="AB77" s="2" t="n">
        <v>19644207</v>
      </c>
      <c r="AC77" s="2" t="n">
        <v>20049326</v>
      </c>
      <c r="AD77" s="2" t="n">
        <v>22095457</v>
      </c>
      <c r="AE77" s="2" t="n">
        <v>21598061</v>
      </c>
    </row>
    <row r="78" ht="15.75" customHeight="1">
      <c r="A78" s="2" t="inlineStr">
        <is>
          <t>imports</t>
        </is>
      </c>
      <c r="B78" s="2" t="inlineStr">
        <is>
          <t>OH</t>
        </is>
      </c>
      <c r="C78" s="2" t="n">
        <v>31620437</v>
      </c>
      <c r="D78" s="2" t="n">
        <v>29106323</v>
      </c>
      <c r="E78" s="2" t="n">
        <v>25527168</v>
      </c>
      <c r="F78" s="2" t="n">
        <v>32152396</v>
      </c>
      <c r="G78" s="2" t="n">
        <v>41379087</v>
      </c>
      <c r="H78" s="2" t="n">
        <v>39208480</v>
      </c>
      <c r="I78" s="2" t="n">
        <v>33699352</v>
      </c>
      <c r="J78" s="2" t="n">
        <v>34842360</v>
      </c>
      <c r="K78" s="2" t="n">
        <v>30541752</v>
      </c>
      <c r="L78" s="2" t="n">
        <v>42367776</v>
      </c>
      <c r="M78" s="2" t="n">
        <v>36142111</v>
      </c>
      <c r="N78" s="2" t="n">
        <v>30160840</v>
      </c>
      <c r="O78" s="2" t="n">
        <v>23901099</v>
      </c>
      <c r="P78" s="2" t="n">
        <v>22820869</v>
      </c>
      <c r="Q78" s="2" t="n">
        <v>24858371</v>
      </c>
      <c r="R78" s="2" t="n">
        <v>21895152</v>
      </c>
      <c r="S78" s="2" t="n">
        <v>14662304</v>
      </c>
      <c r="T78" s="2" t="n">
        <v>20217486</v>
      </c>
      <c r="U78" s="2" t="n">
        <v>19424322</v>
      </c>
      <c r="V78" s="2" t="n">
        <v>21808230</v>
      </c>
      <c r="W78" s="2" t="n">
        <v>22551010</v>
      </c>
      <c r="X78" s="2" t="n">
        <v>30972564</v>
      </c>
      <c r="Y78" s="2" t="n">
        <v>35028733</v>
      </c>
      <c r="Z78" s="2" t="n">
        <v>24544335</v>
      </c>
      <c r="AA78" s="2" t="n">
        <v>27180567</v>
      </c>
      <c r="AB78" s="2" t="n">
        <v>38244127</v>
      </c>
      <c r="AC78" s="2" t="n">
        <v>42198409</v>
      </c>
      <c r="AD78" s="2" t="n">
        <v>37031973</v>
      </c>
      <c r="AE78" s="2" t="n">
        <v>36569945</v>
      </c>
    </row>
    <row r="79" ht="15.75" customHeight="1">
      <c r="A79" s="2" t="inlineStr">
        <is>
          <t>exports</t>
        </is>
      </c>
      <c r="B79" s="2" t="inlineStr">
        <is>
          <t>OH</t>
        </is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</row>
    <row r="80" ht="15.75" customHeight="1">
      <c r="A80" s="2" t="inlineStr">
        <is>
          <t>imports</t>
        </is>
      </c>
      <c r="B80" s="2" t="inlineStr">
        <is>
          <t>OK</t>
        </is>
      </c>
      <c r="C80" s="2" t="n">
        <v>537952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</row>
    <row r="81" ht="15.75" customHeight="1">
      <c r="A81" s="2" t="inlineStr">
        <is>
          <t>exports</t>
        </is>
      </c>
      <c r="B81" s="2" t="inlineStr">
        <is>
          <t>OK</t>
        </is>
      </c>
      <c r="C81" s="2" t="n">
        <v>0</v>
      </c>
      <c r="D81" s="2" t="n">
        <v>4963868</v>
      </c>
      <c r="E81" s="2" t="n">
        <v>6943157</v>
      </c>
      <c r="F81" s="2" t="n">
        <v>7493656</v>
      </c>
      <c r="G81" s="2" t="n">
        <v>3913335</v>
      </c>
      <c r="H81" s="2" t="n">
        <v>6074237</v>
      </c>
      <c r="I81" s="2" t="n">
        <v>3220956</v>
      </c>
      <c r="J81" s="2" t="n">
        <v>3041059</v>
      </c>
      <c r="K81" s="2" t="n">
        <v>2730208</v>
      </c>
      <c r="L81" s="2" t="n">
        <v>2316335</v>
      </c>
      <c r="M81" s="2" t="n">
        <v>4050</v>
      </c>
      <c r="N81" s="2" t="n">
        <v>282207</v>
      </c>
      <c r="O81" s="2" t="n">
        <v>4101134</v>
      </c>
      <c r="P81" s="2" t="n">
        <v>4479535</v>
      </c>
      <c r="Q81" s="2" t="n">
        <v>3537430</v>
      </c>
      <c r="R81" s="2" t="n">
        <v>8747950</v>
      </c>
      <c r="S81" s="2" t="n">
        <v>9522846</v>
      </c>
      <c r="T81" s="2" t="n">
        <v>11852128</v>
      </c>
      <c r="U81" s="2" t="n">
        <v>14384521</v>
      </c>
      <c r="V81" s="2" t="n">
        <v>15623353</v>
      </c>
      <c r="W81" s="2" t="n">
        <v>9245872</v>
      </c>
      <c r="X81" s="2" t="n">
        <v>9813779</v>
      </c>
      <c r="Y81" s="2" t="n">
        <v>13438509</v>
      </c>
      <c r="Z81" s="2" t="n">
        <v>8388375</v>
      </c>
      <c r="AA81" s="2" t="n">
        <v>3323221</v>
      </c>
      <c r="AB81" s="2" t="n">
        <v>9517361</v>
      </c>
      <c r="AC81" s="2" t="n">
        <v>11970421</v>
      </c>
      <c r="AD81" s="2" t="n">
        <v>8294365</v>
      </c>
      <c r="AE81" s="2" t="n">
        <v>16672891</v>
      </c>
    </row>
    <row r="82" ht="15.75" customHeight="1">
      <c r="A82" s="2" t="inlineStr">
        <is>
          <t>imports</t>
        </is>
      </c>
      <c r="B82" s="2" t="inlineStr">
        <is>
          <t>OR</t>
        </is>
      </c>
      <c r="C82" s="2" t="n">
        <v>0</v>
      </c>
      <c r="D82" s="2" t="n">
        <v>122678</v>
      </c>
      <c r="E82" s="2" t="n">
        <v>5071569</v>
      </c>
      <c r="F82" s="2" t="n">
        <v>7233331</v>
      </c>
      <c r="G82" s="2" t="n">
        <v>10929832</v>
      </c>
      <c r="H82" s="2" t="n">
        <v>5376212</v>
      </c>
      <c r="I82" s="2" t="n">
        <v>591722</v>
      </c>
      <c r="J82" s="2" t="n">
        <v>1231575</v>
      </c>
      <c r="K82" s="2" t="n">
        <v>653056</v>
      </c>
      <c r="L82" s="2" t="n">
        <v>0</v>
      </c>
      <c r="M82" s="2" t="n">
        <v>4483116</v>
      </c>
      <c r="N82" s="2" t="n">
        <v>5589859</v>
      </c>
      <c r="O82" s="2" t="n">
        <v>1805454</v>
      </c>
      <c r="P82" s="2" t="n">
        <v>1075634</v>
      </c>
      <c r="Q82" s="2" t="n">
        <v>0</v>
      </c>
      <c r="R82" s="2" t="n">
        <v>2336153</v>
      </c>
      <c r="S82" s="2" t="n">
        <v>159486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</row>
    <row r="83" ht="15.75" customHeight="1">
      <c r="A83" s="2" t="inlineStr">
        <is>
          <t>exports</t>
        </is>
      </c>
      <c r="B83" s="2" t="inlineStr">
        <is>
          <t>OR</t>
        </is>
      </c>
      <c r="C83" s="2" t="n">
        <v>3077931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3702055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2591680</v>
      </c>
      <c r="R83" s="2" t="n">
        <v>0</v>
      </c>
      <c r="S83" s="2" t="n">
        <v>0</v>
      </c>
      <c r="T83" s="2" t="n">
        <v>2427616</v>
      </c>
      <c r="U83" s="2" t="n">
        <v>4620019</v>
      </c>
      <c r="V83" s="2" t="n">
        <v>5007823</v>
      </c>
      <c r="W83" s="2" t="n">
        <v>5542405</v>
      </c>
      <c r="X83" s="2" t="n">
        <v>9070780</v>
      </c>
      <c r="Y83" s="2" t="n">
        <v>10750238</v>
      </c>
      <c r="Z83" s="2" t="n">
        <v>8446112</v>
      </c>
      <c r="AA83" s="2" t="n">
        <v>9178311</v>
      </c>
      <c r="AB83" s="2" t="n">
        <v>8982333</v>
      </c>
      <c r="AC83" s="2" t="n">
        <v>10168298</v>
      </c>
      <c r="AD83" s="2" t="n">
        <v>10146197</v>
      </c>
      <c r="AE83" s="2" t="n">
        <v>11903191</v>
      </c>
    </row>
    <row r="84" ht="15.75" customHeight="1">
      <c r="A84" s="2" t="inlineStr">
        <is>
          <t>imports</t>
        </is>
      </c>
      <c r="B84" s="2" t="inlineStr">
        <is>
          <t>PA</t>
        </is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</row>
    <row r="85" ht="15.75" customHeight="1">
      <c r="A85" s="2" t="inlineStr">
        <is>
          <t>exports</t>
        </is>
      </c>
      <c r="B85" s="2" t="inlineStr">
        <is>
          <t>PA</t>
        </is>
      </c>
      <c r="C85" s="2" t="n">
        <v>47068059</v>
      </c>
      <c r="D85" s="2" t="n">
        <v>42458225</v>
      </c>
      <c r="E85" s="2" t="n">
        <v>48542382</v>
      </c>
      <c r="F85" s="2" t="n">
        <v>46031503</v>
      </c>
      <c r="G85" s="2" t="n">
        <v>46214573</v>
      </c>
      <c r="H85" s="2" t="n">
        <v>43352789</v>
      </c>
      <c r="I85" s="2" t="n">
        <v>48713174</v>
      </c>
      <c r="J85" s="2" t="n">
        <v>50027029</v>
      </c>
      <c r="K85" s="2" t="n">
        <v>45589687</v>
      </c>
      <c r="L85" s="2" t="n">
        <v>49598244</v>
      </c>
      <c r="M85" s="2" t="n">
        <v>51628652</v>
      </c>
      <c r="N85" s="2" t="n">
        <v>46888935</v>
      </c>
      <c r="O85" s="2" t="n">
        <v>48592359</v>
      </c>
      <c r="P85" s="2" t="n">
        <v>49974683</v>
      </c>
      <c r="Q85" s="2" t="n">
        <v>53374292</v>
      </c>
      <c r="R85" s="2" t="n">
        <v>52545952</v>
      </c>
      <c r="S85" s="2" t="n">
        <v>56097982</v>
      </c>
      <c r="T85" s="2" t="n">
        <v>60243848</v>
      </c>
      <c r="U85" s="2" t="n">
        <v>56477855</v>
      </c>
      <c r="V85" s="2" t="n">
        <v>62615453</v>
      </c>
      <c r="W85" s="2" t="n">
        <v>67915553</v>
      </c>
      <c r="X85" s="2" t="n">
        <v>65984204</v>
      </c>
      <c r="Y85" s="2" t="n">
        <v>66039758</v>
      </c>
      <c r="Z85" s="2" t="n">
        <v>66729936</v>
      </c>
      <c r="AA85" s="2" t="n">
        <v>60534177</v>
      </c>
      <c r="AB85" s="2" t="n">
        <v>54898407</v>
      </c>
      <c r="AC85" s="2" t="n">
        <v>55732372</v>
      </c>
      <c r="AD85" s="2" t="n">
        <v>56609468</v>
      </c>
      <c r="AE85" s="2" t="n">
        <v>52562189</v>
      </c>
    </row>
    <row r="86" ht="15.75" customHeight="1">
      <c r="A86" s="2" t="inlineStr">
        <is>
          <t>imports</t>
        </is>
      </c>
      <c r="B86" s="2" t="inlineStr">
        <is>
          <t>RI</t>
        </is>
      </c>
      <c r="C86" s="2" t="n">
        <v>6047030</v>
      </c>
      <c r="D86" s="2" t="n">
        <v>3708699</v>
      </c>
      <c r="E86" s="2" t="n">
        <v>1506170</v>
      </c>
      <c r="F86" s="2" t="n">
        <v>1637013</v>
      </c>
      <c r="G86" s="2" t="n">
        <v>1458500</v>
      </c>
      <c r="H86" s="2" t="n">
        <v>1704929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628975</v>
      </c>
      <c r="N86" s="2" t="n">
        <v>0</v>
      </c>
      <c r="O86" s="2" t="n">
        <v>1033293</v>
      </c>
      <c r="P86" s="2" t="n">
        <v>2953885</v>
      </c>
      <c r="Q86" s="2" t="n">
        <v>3613858</v>
      </c>
      <c r="R86" s="2" t="n">
        <v>2563578</v>
      </c>
      <c r="S86" s="2" t="n">
        <v>2390504</v>
      </c>
      <c r="T86" s="2" t="n">
        <v>1237631</v>
      </c>
      <c r="U86" s="2" t="n">
        <v>488422</v>
      </c>
      <c r="V86" s="2" t="n">
        <v>0</v>
      </c>
      <c r="W86" s="2" t="n">
        <v>207115</v>
      </c>
      <c r="X86" s="2" t="n">
        <v>0</v>
      </c>
      <c r="Y86" s="2" t="n">
        <v>5744</v>
      </c>
      <c r="Z86" s="2" t="n">
        <v>1935555</v>
      </c>
      <c r="AA86" s="2" t="n">
        <v>1711876</v>
      </c>
      <c r="AB86" s="2" t="n">
        <v>1097908</v>
      </c>
      <c r="AC86" s="2" t="n">
        <v>1353417</v>
      </c>
      <c r="AD86" s="2" t="n">
        <v>235601</v>
      </c>
      <c r="AE86" s="2" t="n">
        <v>0</v>
      </c>
    </row>
    <row r="87" ht="15.75" customHeight="1">
      <c r="A87" s="2" t="inlineStr">
        <is>
          <t>exports</t>
        </is>
      </c>
      <c r="B87" s="2" t="inlineStr">
        <is>
          <t>RI</t>
        </is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1626994</v>
      </c>
      <c r="J87" s="2" t="n">
        <v>1849752</v>
      </c>
      <c r="K87" s="2" t="n">
        <v>1740659</v>
      </c>
      <c r="L87" s="2" t="n">
        <v>272035</v>
      </c>
      <c r="M87" s="2" t="n">
        <v>0</v>
      </c>
      <c r="N87" s="2" t="n">
        <v>85770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204758</v>
      </c>
      <c r="W87" s="2" t="n">
        <v>0</v>
      </c>
      <c r="X87" s="2" t="n">
        <v>1052712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285085</v>
      </c>
    </row>
    <row r="88" ht="15.75" customHeight="1">
      <c r="A88" s="2" t="inlineStr">
        <is>
          <t>imports</t>
        </is>
      </c>
      <c r="B88" s="2" t="inlineStr">
        <is>
          <t>SC</t>
        </is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</row>
    <row r="89" ht="15.75" customHeight="1">
      <c r="A89" s="2" t="inlineStr">
        <is>
          <t>exports</t>
        </is>
      </c>
      <c r="B89" s="2" t="inlineStr">
        <is>
          <t>SC</t>
        </is>
      </c>
      <c r="C89" s="2" t="n">
        <v>9016456</v>
      </c>
      <c r="D89" s="2" t="n">
        <v>8258649</v>
      </c>
      <c r="E89" s="2" t="n">
        <v>8449438</v>
      </c>
      <c r="F89" s="2" t="n">
        <v>8846330</v>
      </c>
      <c r="G89" s="2" t="n">
        <v>7563656</v>
      </c>
      <c r="H89" s="2" t="n">
        <v>7662981</v>
      </c>
      <c r="I89" s="2" t="n">
        <v>3411082</v>
      </c>
      <c r="J89" s="2" t="n">
        <v>4014178</v>
      </c>
      <c r="K89" s="2" t="n">
        <v>6317267</v>
      </c>
      <c r="L89" s="2" t="n">
        <v>7813160</v>
      </c>
      <c r="M89" s="2" t="n">
        <v>7005809</v>
      </c>
      <c r="N89" s="2" t="n">
        <v>6340091</v>
      </c>
      <c r="O89" s="2" t="n">
        <v>9942487</v>
      </c>
      <c r="P89" s="2" t="n">
        <v>7979448</v>
      </c>
      <c r="Q89" s="2" t="n">
        <v>8228091</v>
      </c>
      <c r="R89" s="2" t="n">
        <v>11952335</v>
      </c>
      <c r="S89" s="2" t="n">
        <v>9276877</v>
      </c>
      <c r="T89" s="2" t="n">
        <v>13191588</v>
      </c>
      <c r="U89" s="2" t="n">
        <v>12158923</v>
      </c>
      <c r="V89" s="2" t="n">
        <v>16252663</v>
      </c>
      <c r="W89" s="2" t="n">
        <v>13748043</v>
      </c>
      <c r="X89" s="2" t="n">
        <v>14577271</v>
      </c>
      <c r="Y89" s="2" t="n">
        <v>11125069</v>
      </c>
      <c r="Z89" s="2" t="n">
        <v>8969082</v>
      </c>
      <c r="AA89" s="2" t="n">
        <v>7862831</v>
      </c>
      <c r="AB89" s="2" t="n">
        <v>7591766</v>
      </c>
      <c r="AC89" s="2" t="n">
        <v>9966383</v>
      </c>
      <c r="AD89" s="2" t="n">
        <v>7331627</v>
      </c>
      <c r="AE89" s="2" t="n">
        <v>10787771</v>
      </c>
    </row>
    <row r="90" ht="15.75" customHeight="1">
      <c r="A90" s="2" t="inlineStr">
        <is>
          <t>imports</t>
        </is>
      </c>
      <c r="B90" s="2" t="inlineStr">
        <is>
          <t>SD</t>
        </is>
      </c>
      <c r="C90" s="2" t="n">
        <v>668183</v>
      </c>
      <c r="D90" s="2" t="n">
        <v>914883</v>
      </c>
      <c r="E90" s="2" t="n">
        <v>1061140</v>
      </c>
      <c r="F90" s="2" t="n">
        <v>2523730</v>
      </c>
      <c r="G90" s="2" t="n">
        <v>54761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2146716</v>
      </c>
      <c r="O90" s="2" t="n">
        <v>2225029</v>
      </c>
      <c r="P90" s="2" t="n">
        <v>2165724</v>
      </c>
      <c r="Q90" s="2" t="n">
        <v>2834629</v>
      </c>
      <c r="R90" s="2" t="n">
        <v>4414128</v>
      </c>
      <c r="S90" s="2" t="n">
        <v>4057115</v>
      </c>
      <c r="T90" s="2" t="n">
        <v>5306832</v>
      </c>
      <c r="U90" s="2" t="n">
        <v>4734456</v>
      </c>
      <c r="V90" s="2" t="n">
        <v>3613878</v>
      </c>
      <c r="W90" s="2" t="n">
        <v>2108185</v>
      </c>
      <c r="X90" s="2" t="n">
        <v>477005</v>
      </c>
      <c r="Y90" s="2" t="n">
        <v>1097501</v>
      </c>
      <c r="Z90" s="2" t="n">
        <v>2941389</v>
      </c>
      <c r="AA90" s="2" t="n">
        <v>2162766</v>
      </c>
      <c r="AB90" s="2" t="n">
        <v>3257744</v>
      </c>
      <c r="AC90" s="2" t="n">
        <v>1365888</v>
      </c>
      <c r="AD90" s="2" t="n">
        <v>2129763</v>
      </c>
      <c r="AE90" s="2" t="n">
        <v>974354</v>
      </c>
    </row>
    <row r="91" ht="15.75" customHeight="1">
      <c r="A91" s="2" t="inlineStr">
        <is>
          <t>exports</t>
        </is>
      </c>
      <c r="B91" s="2" t="inlineStr">
        <is>
          <t>SD</t>
        </is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467019</v>
      </c>
      <c r="I91" s="2" t="n">
        <v>1376542</v>
      </c>
      <c r="J91" s="2" t="n">
        <v>3816349</v>
      </c>
      <c r="K91" s="2" t="n">
        <v>320034</v>
      </c>
      <c r="L91" s="2" t="n">
        <v>1876577</v>
      </c>
      <c r="M91" s="2" t="n">
        <v>424388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</row>
    <row r="92" ht="15.75" customHeight="1">
      <c r="A92" s="2" t="inlineStr">
        <is>
          <t>imports</t>
        </is>
      </c>
      <c r="B92" s="2" t="inlineStr">
        <is>
          <t>TN</t>
        </is>
      </c>
      <c r="C92" s="2" t="n">
        <v>10237478</v>
      </c>
      <c r="D92" s="2" t="n">
        <v>11608639</v>
      </c>
      <c r="E92" s="2" t="n">
        <v>10685184</v>
      </c>
      <c r="F92" s="2" t="n">
        <v>16061533</v>
      </c>
      <c r="G92" s="2" t="n">
        <v>14233260</v>
      </c>
      <c r="H92" s="2" t="n">
        <v>6606931</v>
      </c>
      <c r="I92" s="2" t="n">
        <v>6345047</v>
      </c>
      <c r="J92" s="2" t="n">
        <v>603976</v>
      </c>
      <c r="K92" s="2" t="n">
        <v>4754751</v>
      </c>
      <c r="L92" s="2" t="n">
        <v>11449997</v>
      </c>
      <c r="M92" s="2" t="n">
        <v>11485449</v>
      </c>
      <c r="N92" s="2" t="n">
        <v>10169084</v>
      </c>
      <c r="O92" s="2" t="n">
        <v>13230033</v>
      </c>
      <c r="P92" s="2" t="n">
        <v>16287824</v>
      </c>
      <c r="Q92" s="2" t="n">
        <v>14293762</v>
      </c>
      <c r="R92" s="2" t="n">
        <v>18691136</v>
      </c>
      <c r="S92" s="2" t="n">
        <v>21732160</v>
      </c>
      <c r="T92" s="2" t="n">
        <v>22679210</v>
      </c>
      <c r="U92" s="2" t="n">
        <v>23974629</v>
      </c>
      <c r="V92" s="2" t="n">
        <v>24357317</v>
      </c>
      <c r="W92" s="2" t="n">
        <v>30907671</v>
      </c>
      <c r="X92" s="2" t="n">
        <v>28944831</v>
      </c>
      <c r="Y92" s="2" t="n">
        <v>27990123</v>
      </c>
      <c r="Z92" s="2" t="n">
        <v>26474134</v>
      </c>
      <c r="AA92" s="2" t="n">
        <v>29691017</v>
      </c>
      <c r="AB92" s="2" t="n">
        <v>33433980</v>
      </c>
      <c r="AC92" s="2" t="n">
        <v>30193132</v>
      </c>
      <c r="AD92" s="2" t="n">
        <v>26494018</v>
      </c>
      <c r="AE92" s="2" t="n">
        <v>29716962</v>
      </c>
    </row>
    <row r="93" ht="15.75" customHeight="1">
      <c r="A93" s="2" t="inlineStr">
        <is>
          <t>exports</t>
        </is>
      </c>
      <c r="B93" s="2" t="inlineStr">
        <is>
          <t>TN</t>
        </is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</row>
    <row r="94" ht="15.75" customHeight="1">
      <c r="A94" s="2" t="inlineStr">
        <is>
          <t>imports</t>
        </is>
      </c>
      <c r="B94" s="2" t="inlineStr">
        <is>
          <t>TX</t>
        </is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5402774</v>
      </c>
      <c r="W94" s="2" t="n">
        <v>5937938</v>
      </c>
      <c r="X94" s="2" t="n">
        <v>12861</v>
      </c>
      <c r="Y94" s="2" t="n">
        <v>0</v>
      </c>
      <c r="Z94" s="2" t="n">
        <v>9173135</v>
      </c>
      <c r="AA94" s="2" t="n">
        <v>12680699</v>
      </c>
      <c r="AB94" s="2" t="n">
        <v>4450549</v>
      </c>
      <c r="AC94" s="2" t="n">
        <v>7708654</v>
      </c>
      <c r="AD94" s="2" t="n">
        <v>14432819</v>
      </c>
      <c r="AE94" s="2" t="n">
        <v>5110747</v>
      </c>
    </row>
    <row r="95" ht="15.75" customHeight="1">
      <c r="A95" s="2" t="inlineStr">
        <is>
          <t>exports</t>
        </is>
      </c>
      <c r="B95" s="2" t="inlineStr">
        <is>
          <t>TX</t>
        </is>
      </c>
      <c r="C95" s="2" t="n">
        <v>15499511</v>
      </c>
      <c r="D95" s="2" t="n">
        <v>16652634</v>
      </c>
      <c r="E95" s="2" t="n">
        <v>20829366</v>
      </c>
      <c r="F95" s="2" t="n">
        <v>17096725</v>
      </c>
      <c r="G95" s="2" t="n">
        <v>16621182</v>
      </c>
      <c r="H95" s="2" t="n">
        <v>20323321</v>
      </c>
      <c r="I95" s="2" t="n">
        <v>15115523</v>
      </c>
      <c r="J95" s="2" t="n">
        <v>14373549</v>
      </c>
      <c r="K95" s="2" t="n">
        <v>15675830</v>
      </c>
      <c r="L95" s="2" t="n">
        <v>19709773</v>
      </c>
      <c r="M95" s="2" t="n">
        <v>20877993</v>
      </c>
      <c r="N95" s="2" t="n">
        <v>20525270</v>
      </c>
      <c r="O95" s="2" t="n">
        <v>16793321</v>
      </c>
      <c r="P95" s="2" t="n">
        <v>19665941</v>
      </c>
      <c r="Q95" s="2" t="n">
        <v>30100655</v>
      </c>
      <c r="R95" s="2" t="n">
        <v>23863479</v>
      </c>
      <c r="S95" s="2" t="n">
        <v>19001244</v>
      </c>
      <c r="T95" s="2" t="n">
        <v>5069147</v>
      </c>
      <c r="U95" s="2" t="n">
        <v>1665211</v>
      </c>
      <c r="V95" s="2" t="n">
        <v>0</v>
      </c>
      <c r="W95" s="2" t="n">
        <v>0</v>
      </c>
      <c r="X95" s="2" t="n">
        <v>0</v>
      </c>
      <c r="Y95" s="2" t="n">
        <v>4126271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</row>
    <row r="96" ht="15.75" customHeight="1">
      <c r="A96" s="2" t="inlineStr">
        <is>
          <t>imports</t>
        </is>
      </c>
      <c r="B96" s="2" t="inlineStr">
        <is>
          <t>UT</t>
        </is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</row>
    <row r="97" ht="15.75" customHeight="1">
      <c r="A97" s="2" t="inlineStr">
        <is>
          <t>exports</t>
        </is>
      </c>
      <c r="B97" s="2" t="inlineStr">
        <is>
          <t>UT</t>
        </is>
      </c>
      <c r="C97" s="2" t="n">
        <v>15309286</v>
      </c>
      <c r="D97" s="2" t="n">
        <v>12688879</v>
      </c>
      <c r="E97" s="2" t="n">
        <v>14593859</v>
      </c>
      <c r="F97" s="2" t="n">
        <v>15054208</v>
      </c>
      <c r="G97" s="2" t="n">
        <v>15180146</v>
      </c>
      <c r="H97" s="2" t="n">
        <v>12027926</v>
      </c>
      <c r="I97" s="2" t="n">
        <v>10645709</v>
      </c>
      <c r="J97" s="2" t="n">
        <v>11903920</v>
      </c>
      <c r="K97" s="2" t="n">
        <v>12790436</v>
      </c>
      <c r="L97" s="2" t="n">
        <v>12184757</v>
      </c>
      <c r="M97" s="2" t="n">
        <v>10615576</v>
      </c>
      <c r="N97" s="2" t="n">
        <v>10158825</v>
      </c>
      <c r="O97" s="2" t="n">
        <v>10718270</v>
      </c>
      <c r="P97" s="2" t="n">
        <v>11463216</v>
      </c>
      <c r="Q97" s="2" t="n">
        <v>10708190</v>
      </c>
      <c r="R97" s="2" t="n">
        <v>10340590</v>
      </c>
      <c r="S97" s="2" t="n">
        <v>11940655</v>
      </c>
      <c r="T97" s="2" t="n">
        <v>15296914</v>
      </c>
      <c r="U97" s="2" t="n">
        <v>16164557</v>
      </c>
      <c r="V97" s="2" t="n">
        <v>12824087</v>
      </c>
      <c r="W97" s="2" t="n">
        <v>10987444</v>
      </c>
      <c r="X97" s="2" t="n">
        <v>9162061</v>
      </c>
      <c r="Y97" s="2" t="n">
        <v>6453198</v>
      </c>
      <c r="Z97" s="2" t="n">
        <v>8700585</v>
      </c>
      <c r="AA97" s="2" t="n">
        <v>10562273</v>
      </c>
      <c r="AB97" s="2" t="n">
        <v>8594703</v>
      </c>
      <c r="AC97" s="2" t="n">
        <v>4748752</v>
      </c>
      <c r="AD97" s="2" t="n">
        <v>3885559</v>
      </c>
      <c r="AE97" s="2" t="n">
        <v>5632875</v>
      </c>
    </row>
    <row r="98" ht="15.75" customHeight="1">
      <c r="A98" s="2" t="inlineStr">
        <is>
          <t>imports</t>
        </is>
      </c>
      <c r="B98" s="2" t="inlineStr">
        <is>
          <t>VT</t>
        </is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</row>
    <row r="99" ht="15.75" customHeight="1">
      <c r="A99" s="2" t="inlineStr">
        <is>
          <t>exports</t>
        </is>
      </c>
      <c r="B99" s="2" t="inlineStr">
        <is>
          <t>VT</t>
        </is>
      </c>
      <c r="C99" s="2" t="n">
        <v>1590664</v>
      </c>
      <c r="D99" s="2" t="n">
        <v>1822880</v>
      </c>
      <c r="E99" s="2" t="n">
        <v>1381366</v>
      </c>
      <c r="F99" s="2" t="n">
        <v>1592672</v>
      </c>
      <c r="G99" s="2" t="n">
        <v>2977978</v>
      </c>
      <c r="H99" s="2" t="n">
        <v>3368897</v>
      </c>
      <c r="I99" s="2" t="n">
        <v>2981584</v>
      </c>
      <c r="J99" s="2" t="n">
        <v>3700300</v>
      </c>
      <c r="K99" s="2" t="n">
        <v>2816507</v>
      </c>
      <c r="L99" s="2" t="n">
        <v>7161177</v>
      </c>
      <c r="M99" s="2" t="n">
        <v>3898951</v>
      </c>
      <c r="N99" s="2" t="n">
        <v>2262811</v>
      </c>
      <c r="O99" s="2" t="n">
        <v>1623748</v>
      </c>
      <c r="P99" s="2" t="n">
        <v>1984442</v>
      </c>
      <c r="Q99" s="2" t="n">
        <v>1049527</v>
      </c>
      <c r="R99" s="2" t="n">
        <v>1281175</v>
      </c>
      <c r="S99" s="2" t="n">
        <v>3065279</v>
      </c>
      <c r="T99" s="2" t="n">
        <v>1968963</v>
      </c>
      <c r="U99" s="2" t="n">
        <v>3131676</v>
      </c>
      <c r="V99" s="2" t="n">
        <v>3948595</v>
      </c>
      <c r="W99" s="2" t="n">
        <v>3036806</v>
      </c>
      <c r="X99" s="2" t="n">
        <v>3364713</v>
      </c>
      <c r="Y99" s="2" t="n">
        <v>12203453</v>
      </c>
      <c r="Z99" s="2" t="n">
        <v>12647597</v>
      </c>
      <c r="AA99" s="2" t="n">
        <v>12250520</v>
      </c>
      <c r="AB99" s="2" t="n">
        <v>6887947</v>
      </c>
      <c r="AC99" s="2" t="n">
        <v>4998698</v>
      </c>
      <c r="AD99" s="2" t="n">
        <v>6718186</v>
      </c>
      <c r="AE99" s="2" t="n">
        <v>6042545</v>
      </c>
    </row>
    <row r="100" ht="15.75" customHeight="1">
      <c r="A100" s="2" t="inlineStr">
        <is>
          <t>imports</t>
        </is>
      </c>
      <c r="B100" s="2" t="inlineStr">
        <is>
          <t>VA</t>
        </is>
      </c>
      <c r="C100" s="2" t="n">
        <v>28877488</v>
      </c>
      <c r="D100" s="2" t="n">
        <v>29400320</v>
      </c>
      <c r="E100" s="2" t="n">
        <v>29678463</v>
      </c>
      <c r="F100" s="2" t="n">
        <v>30437308</v>
      </c>
      <c r="G100" s="2" t="n">
        <v>30156199</v>
      </c>
      <c r="H100" s="2" t="n">
        <v>32866650</v>
      </c>
      <c r="I100" s="2" t="n">
        <v>31500656</v>
      </c>
      <c r="J100" s="2" t="n">
        <v>29466309</v>
      </c>
      <c r="K100" s="2" t="n">
        <v>29008475</v>
      </c>
      <c r="L100" s="2" t="n">
        <v>30705823</v>
      </c>
      <c r="M100" s="2" t="n">
        <v>31241626</v>
      </c>
      <c r="N100" s="2" t="n">
        <v>32642807</v>
      </c>
      <c r="O100" s="2" t="n">
        <v>37211367</v>
      </c>
      <c r="P100" s="2" t="n">
        <v>37713380</v>
      </c>
      <c r="Q100" s="2" t="n">
        <v>39458324</v>
      </c>
      <c r="R100" s="2" t="n">
        <v>42376444</v>
      </c>
      <c r="S100" s="2" t="n">
        <v>45677733</v>
      </c>
      <c r="T100" s="2" t="n">
        <v>44487255</v>
      </c>
      <c r="U100" s="2" t="n">
        <v>48576229</v>
      </c>
      <c r="V100" s="2" t="n">
        <v>48698862</v>
      </c>
      <c r="W100" s="2" t="n">
        <v>50858500</v>
      </c>
      <c r="X100" s="2" t="n">
        <v>52912485</v>
      </c>
      <c r="Y100" s="2" t="n">
        <v>46817968</v>
      </c>
      <c r="Z100" s="2" t="n">
        <v>43672009</v>
      </c>
      <c r="AA100" s="2" t="n">
        <v>43825494</v>
      </c>
      <c r="AB100" s="2" t="n">
        <v>37638570</v>
      </c>
      <c r="AC100" s="2" t="n">
        <v>29458600</v>
      </c>
      <c r="AD100" s="2" t="n">
        <v>30579779</v>
      </c>
      <c r="AE100" s="2" t="n">
        <v>32161239</v>
      </c>
    </row>
    <row r="101" ht="15.75" customHeight="1">
      <c r="A101" s="2" t="inlineStr">
        <is>
          <t>exports</t>
        </is>
      </c>
      <c r="B101" s="2" t="inlineStr">
        <is>
          <t>VA</t>
        </is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</row>
    <row r="102" ht="15.75" customHeight="1">
      <c r="A102" s="2" t="inlineStr">
        <is>
          <t>imports</t>
        </is>
      </c>
      <c r="B102" s="2" t="inlineStr">
        <is>
          <t>WA</t>
        </is>
      </c>
      <c r="C102" s="2" t="n">
        <v>0</v>
      </c>
      <c r="D102" s="2" t="n">
        <v>0</v>
      </c>
      <c r="E102" s="2" t="n">
        <v>7787678</v>
      </c>
      <c r="F102" s="2" t="n">
        <v>13219397</v>
      </c>
      <c r="G102" s="2" t="n">
        <v>6341351</v>
      </c>
      <c r="H102" s="2" t="n">
        <v>0</v>
      </c>
      <c r="I102" s="2" t="n">
        <v>0</v>
      </c>
      <c r="J102" s="2" t="n">
        <v>0</v>
      </c>
      <c r="K102" s="2" t="n">
        <v>1343594</v>
      </c>
      <c r="L102" s="2" t="n">
        <v>0</v>
      </c>
      <c r="M102" s="2" t="n">
        <v>1096439</v>
      </c>
      <c r="N102" s="2" t="n">
        <v>10176675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1279785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</row>
    <row r="103" ht="15.75" customHeight="1">
      <c r="A103" s="2" t="inlineStr">
        <is>
          <t>exports</t>
        </is>
      </c>
      <c r="B103" s="2" t="inlineStr">
        <is>
          <t>WA</t>
        </is>
      </c>
      <c r="C103" s="2" t="n">
        <v>317343</v>
      </c>
      <c r="D103" s="2" t="n">
        <v>1642326</v>
      </c>
      <c r="E103" s="2" t="n">
        <v>0</v>
      </c>
      <c r="F103" s="2" t="n">
        <v>0</v>
      </c>
      <c r="G103" s="2" t="n">
        <v>0</v>
      </c>
      <c r="H103" s="2" t="n">
        <v>1979467</v>
      </c>
      <c r="I103" s="2" t="n">
        <v>23939720</v>
      </c>
      <c r="J103" s="2" t="n">
        <v>23842204</v>
      </c>
      <c r="K103" s="2" t="n">
        <v>0</v>
      </c>
      <c r="L103" s="2" t="n">
        <v>7546923</v>
      </c>
      <c r="M103" s="2" t="n">
        <v>0</v>
      </c>
      <c r="N103" s="2" t="n">
        <v>0</v>
      </c>
      <c r="O103" s="2" t="n">
        <v>16434917</v>
      </c>
      <c r="P103" s="2" t="n">
        <v>11143844</v>
      </c>
      <c r="Q103" s="2" t="n">
        <v>7523404</v>
      </c>
      <c r="R103" s="2" t="n">
        <v>5979960</v>
      </c>
      <c r="S103" s="2" t="n">
        <v>4932257</v>
      </c>
      <c r="T103" s="2" t="n">
        <v>10572266</v>
      </c>
      <c r="U103" s="2" t="n">
        <v>8868168</v>
      </c>
      <c r="V103" s="2" t="n">
        <v>638330</v>
      </c>
      <c r="W103" s="2" t="n">
        <v>0</v>
      </c>
      <c r="X103" s="2" t="n">
        <v>7387481</v>
      </c>
      <c r="Y103" s="2" t="n">
        <v>10927423</v>
      </c>
      <c r="Z103" s="2" t="n">
        <v>7323509</v>
      </c>
      <c r="AA103" s="2" t="n">
        <v>9719464</v>
      </c>
      <c r="AB103" s="2" t="n">
        <v>9038692</v>
      </c>
      <c r="AC103" s="2" t="n">
        <v>17821779</v>
      </c>
      <c r="AD103" s="2" t="n">
        <v>16289601</v>
      </c>
      <c r="AE103" s="2" t="n">
        <v>16614416</v>
      </c>
    </row>
    <row r="104" ht="15.75" customHeight="1">
      <c r="A104" s="2" t="inlineStr">
        <is>
          <t>imports</t>
        </is>
      </c>
      <c r="B104" s="2" t="inlineStr">
        <is>
          <t>WV</t>
        </is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</row>
    <row r="105" ht="15.75" customHeight="1">
      <c r="A105" s="2" t="inlineStr">
        <is>
          <t>exports</t>
        </is>
      </c>
      <c r="B105" s="2" t="inlineStr">
        <is>
          <t>WV</t>
        </is>
      </c>
      <c r="C105" s="2" t="n">
        <v>53623093</v>
      </c>
      <c r="D105" s="2" t="n">
        <v>46961239</v>
      </c>
      <c r="E105" s="2" t="n">
        <v>48340675</v>
      </c>
      <c r="F105" s="2" t="n">
        <v>47209794</v>
      </c>
      <c r="G105" s="2" t="n">
        <v>53640349</v>
      </c>
      <c r="H105" s="2" t="n">
        <v>51295732</v>
      </c>
      <c r="I105" s="2" t="n">
        <v>57895225</v>
      </c>
      <c r="J105" s="2" t="n">
        <v>62109699</v>
      </c>
      <c r="K105" s="2" t="n">
        <v>63208614</v>
      </c>
      <c r="L105" s="2" t="n">
        <v>64171644</v>
      </c>
      <c r="M105" s="2" t="n">
        <v>61816671</v>
      </c>
      <c r="N105" s="2" t="n">
        <v>51213230</v>
      </c>
      <c r="O105" s="2" t="n">
        <v>63078305</v>
      </c>
      <c r="P105" s="2" t="n">
        <v>63204176</v>
      </c>
      <c r="Q105" s="2" t="n">
        <v>57282012</v>
      </c>
      <c r="R105" s="2" t="n">
        <v>60019313</v>
      </c>
      <c r="S105" s="2" t="n">
        <v>57861944</v>
      </c>
      <c r="T105" s="2" t="n">
        <v>56496420</v>
      </c>
      <c r="U105" s="2" t="n">
        <v>53754335</v>
      </c>
      <c r="V105" s="2" t="n">
        <v>37939920</v>
      </c>
      <c r="W105" s="2" t="n">
        <v>46051539</v>
      </c>
      <c r="X105" s="2" t="n">
        <v>45120516</v>
      </c>
      <c r="Y105" s="2" t="n">
        <v>39904841</v>
      </c>
      <c r="Z105" s="2" t="n">
        <v>41745993</v>
      </c>
      <c r="AA105" s="2" t="n">
        <v>45541237</v>
      </c>
      <c r="AB105" s="2" t="n">
        <v>37228456</v>
      </c>
      <c r="AC105" s="2" t="n">
        <v>41385191</v>
      </c>
      <c r="AD105" s="2" t="n">
        <v>39070517</v>
      </c>
      <c r="AE105" s="2" t="n">
        <v>31217329</v>
      </c>
    </row>
    <row r="106" ht="15.75" customHeight="1">
      <c r="A106" s="2" t="inlineStr">
        <is>
          <t>imports</t>
        </is>
      </c>
      <c r="B106" s="2" t="inlineStr">
        <is>
          <t>WI</t>
        </is>
      </c>
      <c r="C106" s="2" t="n">
        <v>7348237</v>
      </c>
      <c r="D106" s="2" t="n">
        <v>7802914</v>
      </c>
      <c r="E106" s="2" t="n">
        <v>8415097</v>
      </c>
      <c r="F106" s="2" t="n">
        <v>9652845</v>
      </c>
      <c r="G106" s="2" t="n">
        <v>9790455</v>
      </c>
      <c r="H106" s="2" t="n">
        <v>11327915</v>
      </c>
      <c r="I106" s="2" t="n">
        <v>11405855</v>
      </c>
      <c r="J106" s="2" t="n">
        <v>15062186</v>
      </c>
      <c r="K106" s="2" t="n">
        <v>12067833</v>
      </c>
      <c r="L106" s="2" t="n">
        <v>12513742</v>
      </c>
      <c r="M106" s="2" t="n">
        <v>13394358</v>
      </c>
      <c r="N106" s="2" t="n">
        <v>13416267</v>
      </c>
      <c r="O106" s="2" t="n">
        <v>16164635</v>
      </c>
      <c r="P106" s="2" t="n">
        <v>14745353</v>
      </c>
      <c r="Q106" s="2" t="n">
        <v>15871347</v>
      </c>
      <c r="R106" s="2" t="n">
        <v>16571114</v>
      </c>
      <c r="S106" s="2" t="n">
        <v>16050592</v>
      </c>
      <c r="T106" s="2" t="n">
        <v>16114283</v>
      </c>
      <c r="U106" s="2" t="n">
        <v>14492190</v>
      </c>
      <c r="V106" s="2" t="n">
        <v>13344578</v>
      </c>
      <c r="W106" s="2" t="n">
        <v>11535663</v>
      </c>
      <c r="X106" s="2" t="n">
        <v>12212738</v>
      </c>
      <c r="Y106" s="2" t="n">
        <v>12179194</v>
      </c>
      <c r="Z106" s="2" t="n">
        <v>10047247</v>
      </c>
      <c r="AA106" s="2" t="n">
        <v>15065290</v>
      </c>
      <c r="AB106" s="2" t="n">
        <v>8784224</v>
      </c>
      <c r="AC106" s="2" t="n">
        <v>10919138</v>
      </c>
      <c r="AD106" s="2" t="n">
        <v>9986667</v>
      </c>
      <c r="AE106" s="2" t="n">
        <v>11010488</v>
      </c>
    </row>
    <row r="107" ht="15.75" customHeight="1">
      <c r="A107" s="2" t="inlineStr">
        <is>
          <t>exports</t>
        </is>
      </c>
      <c r="B107" s="2" t="inlineStr">
        <is>
          <t>WI</t>
        </is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</row>
    <row r="108" ht="15.75" customHeight="1">
      <c r="A108" s="2" t="inlineStr">
        <is>
          <t>imports</t>
        </is>
      </c>
      <c r="B108" s="2" t="inlineStr">
        <is>
          <t>WY</t>
        </is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</row>
    <row r="109" ht="15.75" customHeight="1">
      <c r="A109" s="2" t="inlineStr">
        <is>
          <t>exports</t>
        </is>
      </c>
      <c r="B109" s="2" t="inlineStr">
        <is>
          <t>WY</t>
        </is>
      </c>
      <c r="C109" s="2" t="n">
        <v>26790161</v>
      </c>
      <c r="D109" s="2" t="n">
        <v>26129796</v>
      </c>
      <c r="E109" s="2" t="n">
        <v>29307278</v>
      </c>
      <c r="F109" s="2" t="n">
        <v>27380203</v>
      </c>
      <c r="G109" s="2" t="n">
        <v>29883620</v>
      </c>
      <c r="H109" s="2" t="n">
        <v>27645823</v>
      </c>
      <c r="I109" s="2" t="n">
        <v>28581870</v>
      </c>
      <c r="J109" s="2" t="n">
        <v>28199216</v>
      </c>
      <c r="K109" s="2" t="n">
        <v>32344762</v>
      </c>
      <c r="L109" s="2" t="n">
        <v>30384413</v>
      </c>
      <c r="M109" s="2" t="n">
        <v>31628151</v>
      </c>
      <c r="N109" s="2" t="n">
        <v>30445094</v>
      </c>
      <c r="O109" s="2" t="n">
        <v>29474549</v>
      </c>
      <c r="P109" s="2" t="n">
        <v>28897916</v>
      </c>
      <c r="Q109" s="2" t="n">
        <v>29550475</v>
      </c>
      <c r="R109" s="2" t="n">
        <v>29712054</v>
      </c>
      <c r="S109" s="2" t="n">
        <v>28721461</v>
      </c>
      <c r="T109" s="2" t="n">
        <v>27778830</v>
      </c>
      <c r="U109" s="2" t="n">
        <v>27486234</v>
      </c>
      <c r="V109" s="2" t="n">
        <v>27257135</v>
      </c>
      <c r="W109" s="2" t="n">
        <v>28772554</v>
      </c>
      <c r="X109" s="2" t="n">
        <v>27775369</v>
      </c>
      <c r="Y109" s="2" t="n">
        <v>30122220</v>
      </c>
      <c r="Z109" s="2" t="n">
        <v>32935668</v>
      </c>
      <c r="AA109" s="2" t="n">
        <v>30055281</v>
      </c>
      <c r="AB109" s="2" t="n">
        <v>29419607</v>
      </c>
      <c r="AC109" s="2" t="n">
        <v>27599822</v>
      </c>
      <c r="AD109" s="2" t="n">
        <v>27469202</v>
      </c>
      <c r="AE109" s="2" t="n">
        <v>26689057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C14" sqref="C14"/>
    </sheetView>
  </sheetViews>
  <sheetFormatPr baseColWidth="8" defaultColWidth="12.625" defaultRowHeight="15" customHeight="1"/>
  <cols>
    <col width="44.375" customWidth="1" min="1" max="1"/>
    <col width="19.25" customWidth="1" min="3" max="3"/>
    <col width="22.25" customWidth="1" min="5" max="5"/>
    <col width="18.25" customWidth="1" min="6" max="6"/>
    <col width="21.625" customWidth="1" min="10" max="10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</row>
    <row r="2" ht="15" customHeight="1">
      <c r="A2" s="34" t="inlineStr">
        <is>
          <t>https://www.eia.gov/electricity/data/state/avgprice_annual.xlsx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</row>
    <row r="3">
      <c r="A3" s="59" t="inlineStr">
        <is>
          <t>Average Price (Cents/kilowatthour) by State by Provider, 1990-2018</t>
        </is>
      </c>
      <c r="B3" s="62" t="n"/>
      <c r="C3" s="62" t="n"/>
      <c r="D3" s="62" t="n"/>
      <c r="E3" s="59" t="n"/>
      <c r="F3" s="59" t="n"/>
      <c r="G3" s="59" t="n"/>
      <c r="H3" s="59" t="n"/>
      <c r="I3" s="59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</row>
    <row r="4">
      <c r="A4" s="35" t="inlineStr">
        <is>
          <t>Year</t>
        </is>
      </c>
      <c r="B4" s="36" t="inlineStr">
        <is>
          <t>State</t>
        </is>
      </c>
      <c r="C4" s="36" t="inlineStr">
        <is>
          <t>Industry Sector Category</t>
        </is>
      </c>
      <c r="D4" s="36" t="inlineStr">
        <is>
          <t>Residential</t>
        </is>
      </c>
      <c r="E4" s="36" t="inlineStr">
        <is>
          <t>Commercial</t>
        </is>
      </c>
      <c r="F4" s="36" t="inlineStr">
        <is>
          <t>Industrial</t>
        </is>
      </c>
      <c r="G4" s="36" t="inlineStr">
        <is>
          <t>Transportation</t>
        </is>
      </c>
      <c r="H4" s="36" t="inlineStr">
        <is>
          <t>Other</t>
        </is>
      </c>
      <c r="I4" s="36" t="inlineStr">
        <is>
          <t>Total</t>
        </is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</row>
    <row r="5" ht="15" customHeight="1">
      <c r="A5" s="37" t="n">
        <v>2018</v>
      </c>
      <c r="B5" s="38" t="inlineStr">
        <is>
          <t>AK</t>
        </is>
      </c>
      <c r="C5" s="38" t="inlineStr">
        <is>
          <t>Total Electric Industry</t>
        </is>
      </c>
      <c r="D5" s="39" t="n">
        <v>21.94</v>
      </c>
      <c r="E5" s="39" t="n">
        <v>18.58</v>
      </c>
      <c r="F5" s="39" t="n">
        <v>17.1</v>
      </c>
      <c r="G5" s="39" t="n">
        <v>0</v>
      </c>
      <c r="H5" s="39" t="inlineStr">
        <is>
          <t>NA</t>
        </is>
      </c>
      <c r="I5" s="39" t="n">
        <v>19.36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</row>
    <row r="6" ht="15" customHeight="1">
      <c r="A6" s="37" t="n">
        <v>2018</v>
      </c>
      <c r="B6" s="38" t="inlineStr">
        <is>
          <t>AL</t>
        </is>
      </c>
      <c r="C6" s="38" t="inlineStr">
        <is>
          <t>Total Electric Industry</t>
        </is>
      </c>
      <c r="D6" s="39" t="n">
        <v>12.18</v>
      </c>
      <c r="E6" s="39" t="n">
        <v>11.24</v>
      </c>
      <c r="F6" s="39" t="n">
        <v>6.01</v>
      </c>
      <c r="G6" s="39" t="n">
        <v>0</v>
      </c>
      <c r="H6" s="39" t="inlineStr">
        <is>
          <t>NA</t>
        </is>
      </c>
      <c r="I6" s="39" t="n">
        <v>9.630000000000001</v>
      </c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</row>
    <row r="7" ht="15" customHeight="1">
      <c r="A7" s="37" t="n">
        <v>2018</v>
      </c>
      <c r="B7" s="38" t="inlineStr">
        <is>
          <t>AR</t>
        </is>
      </c>
      <c r="C7" s="38" t="inlineStr">
        <is>
          <t>Total Electric Industry</t>
        </is>
      </c>
      <c r="D7" s="39" t="n">
        <v>9.81</v>
      </c>
      <c r="E7" s="39" t="n">
        <v>7.75</v>
      </c>
      <c r="F7" s="39" t="n">
        <v>5.64</v>
      </c>
      <c r="G7" s="39" t="n">
        <v>11.35</v>
      </c>
      <c r="H7" s="39" t="inlineStr">
        <is>
          <t>NA</t>
        </is>
      </c>
      <c r="I7" s="39" t="n">
        <v>7.78</v>
      </c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</row>
    <row r="8" ht="15" customHeight="1">
      <c r="A8" s="37" t="n">
        <v>2018</v>
      </c>
      <c r="B8" s="38" t="inlineStr">
        <is>
          <t>AZ</t>
        </is>
      </c>
      <c r="C8" s="38" t="inlineStr">
        <is>
          <t>Total Electric Industry</t>
        </is>
      </c>
      <c r="D8" s="39" t="n">
        <v>12.77</v>
      </c>
      <c r="E8" s="39" t="n">
        <v>10.64</v>
      </c>
      <c r="F8" s="39" t="n">
        <v>6.55</v>
      </c>
      <c r="G8" s="39" t="n">
        <v>10.02</v>
      </c>
      <c r="H8" s="39" t="inlineStr">
        <is>
          <t>NA</t>
        </is>
      </c>
      <c r="I8" s="39" t="n">
        <v>10.85</v>
      </c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</row>
    <row r="9" ht="15" customHeight="1">
      <c r="A9" s="37" t="n">
        <v>2018</v>
      </c>
      <c r="B9" s="38" t="inlineStr">
        <is>
          <t>CA</t>
        </is>
      </c>
      <c r="C9" s="38" t="inlineStr">
        <is>
          <t>Total Electric Industry</t>
        </is>
      </c>
      <c r="D9" s="39" t="n">
        <v>18.84</v>
      </c>
      <c r="E9" s="39" t="n">
        <v>16.34</v>
      </c>
      <c r="F9" s="39" t="n">
        <v>13.2</v>
      </c>
      <c r="G9" s="39" t="n">
        <v>8.640000000000001</v>
      </c>
      <c r="H9" s="39" t="inlineStr">
        <is>
          <t>NA</t>
        </is>
      </c>
      <c r="I9" s="39" t="n">
        <v>16.58</v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</row>
    <row r="10" ht="15" customHeight="1">
      <c r="A10" s="37" t="n">
        <v>2018</v>
      </c>
      <c r="B10" s="38" t="inlineStr">
        <is>
          <t>CO</t>
        </is>
      </c>
      <c r="C10" s="38" t="inlineStr">
        <is>
          <t>Total Electric Industry</t>
        </is>
      </c>
      <c r="D10" s="39" t="n">
        <v>12.15</v>
      </c>
      <c r="E10" s="39" t="n">
        <v>10.02</v>
      </c>
      <c r="F10" s="39" t="n">
        <v>7.47</v>
      </c>
      <c r="G10" s="39" t="n">
        <v>9</v>
      </c>
      <c r="H10" s="39" t="inlineStr">
        <is>
          <t>NA</t>
        </is>
      </c>
      <c r="I10" s="39" t="n">
        <v>10.02</v>
      </c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</row>
    <row r="11" ht="15" customHeight="1">
      <c r="A11" s="37" t="n">
        <v>2018</v>
      </c>
      <c r="B11" s="38" t="inlineStr">
        <is>
          <t>CT</t>
        </is>
      </c>
      <c r="C11" s="38" t="inlineStr">
        <is>
          <t>Total Electric Industry</t>
        </is>
      </c>
      <c r="D11" s="39" t="n">
        <v>21.2</v>
      </c>
      <c r="E11" s="39" t="n">
        <v>16.76</v>
      </c>
      <c r="F11" s="39" t="n">
        <v>13.77</v>
      </c>
      <c r="G11" s="39" t="n">
        <v>12.84</v>
      </c>
      <c r="H11" s="39" t="inlineStr">
        <is>
          <t>NA</t>
        </is>
      </c>
      <c r="I11" s="39" t="n">
        <v>18.41</v>
      </c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</row>
    <row r="12" ht="15" customHeight="1">
      <c r="A12" s="37" t="n">
        <v>2018</v>
      </c>
      <c r="B12" s="38" t="inlineStr">
        <is>
          <t>DC</t>
        </is>
      </c>
      <c r="C12" s="38" t="inlineStr">
        <is>
          <t>Total Electric Industry</t>
        </is>
      </c>
      <c r="D12" s="39" t="n">
        <v>12.84</v>
      </c>
      <c r="E12" s="39" t="n">
        <v>11.97</v>
      </c>
      <c r="F12" s="39" t="n">
        <v>8.300000000000001</v>
      </c>
      <c r="G12" s="39" t="n">
        <v>9.539999999999999</v>
      </c>
      <c r="H12" s="39" t="inlineStr">
        <is>
          <t>NA</t>
        </is>
      </c>
      <c r="I12" s="39" t="n">
        <v>12.03</v>
      </c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</row>
    <row r="13" ht="15" customHeight="1">
      <c r="A13" s="37" t="n">
        <v>2018</v>
      </c>
      <c r="B13" s="38" t="inlineStr">
        <is>
          <t>DE</t>
        </is>
      </c>
      <c r="C13" s="38" t="inlineStr">
        <is>
          <t>Total Electric Industry</t>
        </is>
      </c>
      <c r="D13" s="39" t="n">
        <v>12.53</v>
      </c>
      <c r="E13" s="39" t="n">
        <v>9.65</v>
      </c>
      <c r="F13" s="39" t="n">
        <v>7.95</v>
      </c>
      <c r="G13" s="39" t="n">
        <v>0</v>
      </c>
      <c r="H13" s="39" t="inlineStr">
        <is>
          <t>NA</t>
        </is>
      </c>
      <c r="I13" s="39" t="n">
        <v>10.55</v>
      </c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</row>
    <row r="14" ht="15" customHeight="1">
      <c r="A14" s="37" t="n">
        <v>2018</v>
      </c>
      <c r="B14" s="38" t="inlineStr">
        <is>
          <t>FL</t>
        </is>
      </c>
      <c r="C14" s="38" t="inlineStr">
        <is>
          <t>Total Electric Industry</t>
        </is>
      </c>
      <c r="D14" s="39" t="n">
        <v>11.54</v>
      </c>
      <c r="E14" s="39" t="n">
        <v>9.19</v>
      </c>
      <c r="F14" s="39" t="n">
        <v>7.65</v>
      </c>
      <c r="G14" s="39" t="n">
        <v>8.26</v>
      </c>
      <c r="H14" s="39" t="inlineStr">
        <is>
          <t>NA</t>
        </is>
      </c>
      <c r="I14" s="39" t="n">
        <v>10.32</v>
      </c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</row>
    <row r="15" ht="15" customHeight="1">
      <c r="A15" s="37" t="n">
        <v>2018</v>
      </c>
      <c r="B15" s="38" t="inlineStr">
        <is>
          <t>GA</t>
        </is>
      </c>
      <c r="C15" s="38" t="inlineStr">
        <is>
          <t>Total Electric Industry</t>
        </is>
      </c>
      <c r="D15" s="39" t="n">
        <v>11.47</v>
      </c>
      <c r="E15" s="39" t="n">
        <v>9.789999999999999</v>
      </c>
      <c r="F15" s="39" t="n">
        <v>6</v>
      </c>
      <c r="G15" s="39" t="n">
        <v>5.52</v>
      </c>
      <c r="H15" s="39" t="inlineStr">
        <is>
          <t>NA</t>
        </is>
      </c>
      <c r="I15" s="39" t="n">
        <v>9.619999999999999</v>
      </c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</row>
    <row r="16" ht="15" customHeight="1">
      <c r="A16" s="37" t="n">
        <v>2018</v>
      </c>
      <c r="B16" s="38" t="inlineStr">
        <is>
          <t>HI</t>
        </is>
      </c>
      <c r="C16" s="38" t="inlineStr">
        <is>
          <t>Total Electric Industry</t>
        </is>
      </c>
      <c r="D16" s="39" t="n">
        <v>32.47</v>
      </c>
      <c r="E16" s="39" t="n">
        <v>29.9</v>
      </c>
      <c r="F16" s="39" t="n">
        <v>26.1</v>
      </c>
      <c r="G16" s="39" t="n">
        <v>0</v>
      </c>
      <c r="H16" s="39" t="inlineStr">
        <is>
          <t>NA</t>
        </is>
      </c>
      <c r="I16" s="39" t="n">
        <v>29.18</v>
      </c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</row>
    <row r="17" ht="15" customHeight="1">
      <c r="A17" s="37" t="n">
        <v>2018</v>
      </c>
      <c r="B17" s="38" t="inlineStr">
        <is>
          <t>IA</t>
        </is>
      </c>
      <c r="C17" s="38" t="inlineStr">
        <is>
          <t>Total Electric Industry</t>
        </is>
      </c>
      <c r="D17" s="39" t="n">
        <v>12.24</v>
      </c>
      <c r="E17" s="39" t="n">
        <v>9.68</v>
      </c>
      <c r="F17" s="39" t="n">
        <v>6.45</v>
      </c>
      <c r="G17" s="39" t="n">
        <v>0</v>
      </c>
      <c r="H17" s="39" t="inlineStr">
        <is>
          <t>NA</t>
        </is>
      </c>
      <c r="I17" s="39" t="n">
        <v>8.92</v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</row>
    <row r="18" ht="15" customHeight="1">
      <c r="A18" s="37" t="n">
        <v>2018</v>
      </c>
      <c r="B18" s="38" t="inlineStr">
        <is>
          <t>ID</t>
        </is>
      </c>
      <c r="C18" s="38" t="inlineStr">
        <is>
          <t>Total Electric Industry</t>
        </is>
      </c>
      <c r="D18" s="39" t="n">
        <v>10.15</v>
      </c>
      <c r="E18" s="39" t="n">
        <v>7.93</v>
      </c>
      <c r="F18" s="39" t="n">
        <v>6.47</v>
      </c>
      <c r="G18" s="39" t="n">
        <v>0</v>
      </c>
      <c r="H18" s="39" t="inlineStr">
        <is>
          <t>NA</t>
        </is>
      </c>
      <c r="I18" s="39" t="n">
        <v>8.17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</row>
    <row r="19" ht="15" customHeight="1">
      <c r="A19" s="37" t="n">
        <v>2018</v>
      </c>
      <c r="B19" s="38" t="inlineStr">
        <is>
          <t>IL</t>
        </is>
      </c>
      <c r="C19" s="38" t="inlineStr">
        <is>
          <t>Total Electric Industry</t>
        </is>
      </c>
      <c r="D19" s="39" t="n">
        <v>12.77</v>
      </c>
      <c r="E19" s="39" t="n">
        <v>9.119999999999999</v>
      </c>
      <c r="F19" s="39" t="n">
        <v>6.8</v>
      </c>
      <c r="G19" s="39" t="n">
        <v>6.75</v>
      </c>
      <c r="H19" s="39" t="inlineStr">
        <is>
          <t>NA</t>
        </is>
      </c>
      <c r="I19" s="39" t="n">
        <v>9.6</v>
      </c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</row>
    <row r="20" ht="15" customHeight="1">
      <c r="A20" s="37" t="n">
        <v>2018</v>
      </c>
      <c r="B20" s="38" t="inlineStr">
        <is>
          <t>IN</t>
        </is>
      </c>
      <c r="C20" s="38" t="inlineStr">
        <is>
          <t>Total Electric Industry</t>
        </is>
      </c>
      <c r="D20" s="39" t="n">
        <v>12.26</v>
      </c>
      <c r="E20" s="39" t="n">
        <v>10.6</v>
      </c>
      <c r="F20" s="39" t="n">
        <v>7.38</v>
      </c>
      <c r="G20" s="39" t="n">
        <v>10.44</v>
      </c>
      <c r="H20" s="39" t="inlineStr">
        <is>
          <t>NA</t>
        </is>
      </c>
      <c r="I20" s="39" t="n">
        <v>9.75</v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</row>
    <row r="21" ht="15" customHeight="1">
      <c r="A21" s="37" t="n">
        <v>2018</v>
      </c>
      <c r="B21" s="38" t="inlineStr">
        <is>
          <t>KS</t>
        </is>
      </c>
      <c r="C21" s="38" t="inlineStr">
        <is>
          <t>Total Electric Industry</t>
        </is>
      </c>
      <c r="D21" s="39" t="n">
        <v>13.35</v>
      </c>
      <c r="E21" s="39" t="n">
        <v>10.66</v>
      </c>
      <c r="F21" s="39" t="n">
        <v>7.6</v>
      </c>
      <c r="G21" s="39" t="n">
        <v>0</v>
      </c>
      <c r="H21" s="39" t="inlineStr">
        <is>
          <t>NA</t>
        </is>
      </c>
      <c r="I21" s="39" t="n">
        <v>10.72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</row>
    <row r="22" ht="15" customHeight="1">
      <c r="A22" s="37" t="n">
        <v>2018</v>
      </c>
      <c r="B22" s="38" t="inlineStr">
        <is>
          <t>KY</t>
        </is>
      </c>
      <c r="C22" s="38" t="inlineStr">
        <is>
          <t>Total Electric Industry</t>
        </is>
      </c>
      <c r="D22" s="39" t="n">
        <v>10.6</v>
      </c>
      <c r="E22" s="39" t="n">
        <v>9.74</v>
      </c>
      <c r="F22" s="39" t="n">
        <v>5.68</v>
      </c>
      <c r="G22" s="39" t="n">
        <v>0</v>
      </c>
      <c r="H22" s="39" t="inlineStr">
        <is>
          <t>NA</t>
        </is>
      </c>
      <c r="I22" s="39" t="n">
        <v>8.52</v>
      </c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</row>
    <row r="23" ht="15" customHeight="1">
      <c r="A23" s="37" t="n">
        <v>2018</v>
      </c>
      <c r="B23" s="38" t="inlineStr">
        <is>
          <t>LA</t>
        </is>
      </c>
      <c r="C23" s="38" t="inlineStr">
        <is>
          <t>Total Electric Industry</t>
        </is>
      </c>
      <c r="D23" s="39" t="n">
        <v>9.59</v>
      </c>
      <c r="E23" s="39" t="n">
        <v>8.85</v>
      </c>
      <c r="F23" s="39" t="n">
        <v>5.35</v>
      </c>
      <c r="G23" s="39" t="n">
        <v>9.210000000000001</v>
      </c>
      <c r="H23" s="39" t="inlineStr">
        <is>
          <t>NA</t>
        </is>
      </c>
      <c r="I23" s="39" t="n">
        <v>7.71</v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</row>
    <row r="24" ht="15" customHeight="1">
      <c r="A24" s="37" t="n">
        <v>2018</v>
      </c>
      <c r="B24" s="38" t="inlineStr">
        <is>
          <t>MA</t>
        </is>
      </c>
      <c r="C24" s="38" t="inlineStr">
        <is>
          <t>Total Electric Industry</t>
        </is>
      </c>
      <c r="D24" s="39" t="n">
        <v>21.61</v>
      </c>
      <c r="E24" s="39" t="n">
        <v>17.17</v>
      </c>
      <c r="F24" s="39" t="n">
        <v>14.89</v>
      </c>
      <c r="G24" s="39" t="n">
        <v>6.38</v>
      </c>
      <c r="H24" s="39" t="inlineStr">
        <is>
          <t>NA</t>
        </is>
      </c>
      <c r="I24" s="39" t="n">
        <v>18.5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</row>
    <row r="25" ht="15" customHeight="1">
      <c r="A25" s="37" t="n">
        <v>2018</v>
      </c>
      <c r="B25" s="38" t="inlineStr">
        <is>
          <t>MD</t>
        </is>
      </c>
      <c r="C25" s="38" t="inlineStr">
        <is>
          <t>Total Electric Industry</t>
        </is>
      </c>
      <c r="D25" s="39" t="n">
        <v>13.3</v>
      </c>
      <c r="E25" s="39" t="n">
        <v>10.43</v>
      </c>
      <c r="F25" s="39" t="n">
        <v>8.23</v>
      </c>
      <c r="G25" s="39" t="n">
        <v>7.44</v>
      </c>
      <c r="H25" s="39" t="inlineStr">
        <is>
          <t>NA</t>
        </is>
      </c>
      <c r="I25" s="39" t="n">
        <v>11.57</v>
      </c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</row>
    <row r="26" ht="15" customHeight="1">
      <c r="A26" s="37" t="n">
        <v>2018</v>
      </c>
      <c r="B26" s="38" t="inlineStr">
        <is>
          <t>ME</t>
        </is>
      </c>
      <c r="C26" s="38" t="inlineStr">
        <is>
          <t>Total Electric Industry</t>
        </is>
      </c>
      <c r="D26" s="39" t="n">
        <v>16.84</v>
      </c>
      <c r="E26" s="39" t="n">
        <v>12.51</v>
      </c>
      <c r="F26" s="39" t="n">
        <v>9.32</v>
      </c>
      <c r="G26" s="39" t="n">
        <v>0</v>
      </c>
      <c r="H26" s="39" t="inlineStr">
        <is>
          <t>NA</t>
        </is>
      </c>
      <c r="I26" s="39" t="n">
        <v>13.44</v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</row>
    <row r="27" ht="15" customHeight="1">
      <c r="A27" s="37" t="n">
        <v>2018</v>
      </c>
      <c r="B27" s="38" t="inlineStr">
        <is>
          <t>MI</t>
        </is>
      </c>
      <c r="C27" s="38" t="inlineStr">
        <is>
          <t>Total Electric Industry</t>
        </is>
      </c>
      <c r="D27" s="39" t="n">
        <v>15.45</v>
      </c>
      <c r="E27" s="39" t="n">
        <v>11.15</v>
      </c>
      <c r="F27" s="39" t="n">
        <v>7.1</v>
      </c>
      <c r="G27" s="39" t="n">
        <v>10.76</v>
      </c>
      <c r="H27" s="39" t="inlineStr">
        <is>
          <t>NA</t>
        </is>
      </c>
      <c r="I27" s="39" t="n">
        <v>11.4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</row>
    <row r="28" ht="15" customHeight="1">
      <c r="A28" s="37" t="n">
        <v>2018</v>
      </c>
      <c r="B28" s="38" t="inlineStr">
        <is>
          <t>MN</t>
        </is>
      </c>
      <c r="C28" s="38" t="inlineStr">
        <is>
          <t>Total Electric Industry</t>
        </is>
      </c>
      <c r="D28" s="39" t="n">
        <v>13.14</v>
      </c>
      <c r="E28" s="39" t="n">
        <v>10.38</v>
      </c>
      <c r="F28" s="39" t="n">
        <v>7.52</v>
      </c>
      <c r="G28" s="39" t="n">
        <v>9.58</v>
      </c>
      <c r="H28" s="39" t="inlineStr">
        <is>
          <t>NA</t>
        </is>
      </c>
      <c r="I28" s="39" t="n">
        <v>10.37</v>
      </c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</row>
    <row r="29" ht="15" customHeight="1">
      <c r="A29" s="37" t="n">
        <v>2018</v>
      </c>
      <c r="B29" s="38" t="inlineStr">
        <is>
          <t>MO</t>
        </is>
      </c>
      <c r="C29" s="38" t="inlineStr">
        <is>
          <t>Total Electric Industry</t>
        </is>
      </c>
      <c r="D29" s="39" t="n">
        <v>11.34</v>
      </c>
      <c r="E29" s="39" t="n">
        <v>9.4</v>
      </c>
      <c r="F29" s="39" t="n">
        <v>7.22</v>
      </c>
      <c r="G29" s="39" t="n">
        <v>8.52</v>
      </c>
      <c r="H29" s="39" t="inlineStr">
        <is>
          <t>NA</t>
        </is>
      </c>
      <c r="I29" s="39" t="n">
        <v>9.93</v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</row>
    <row r="30" ht="15" customHeight="1">
      <c r="A30" s="37" t="n">
        <v>2018</v>
      </c>
      <c r="B30" s="38" t="inlineStr">
        <is>
          <t>MS</t>
        </is>
      </c>
      <c r="C30" s="38" t="inlineStr">
        <is>
          <t>Total Electric Industry</t>
        </is>
      </c>
      <c r="D30" s="39" t="n">
        <v>11.12</v>
      </c>
      <c r="E30" s="39" t="n">
        <v>10.43</v>
      </c>
      <c r="F30" s="39" t="n">
        <v>6</v>
      </c>
      <c r="G30" s="39" t="n">
        <v>0</v>
      </c>
      <c r="H30" s="39" t="inlineStr">
        <is>
          <t>NA</t>
        </is>
      </c>
      <c r="I30" s="39" t="n">
        <v>9.24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</row>
    <row r="31" ht="15" customHeight="1">
      <c r="A31" s="37" t="n">
        <v>2018</v>
      </c>
      <c r="B31" s="38" t="inlineStr">
        <is>
          <t>MT</t>
        </is>
      </c>
      <c r="C31" s="38" t="inlineStr">
        <is>
          <t>Total Electric Industry</t>
        </is>
      </c>
      <c r="D31" s="39" t="n">
        <v>10.96</v>
      </c>
      <c r="E31" s="39" t="n">
        <v>10.11</v>
      </c>
      <c r="F31" s="39" t="n">
        <v>5.19</v>
      </c>
      <c r="G31" s="39" t="n">
        <v>0</v>
      </c>
      <c r="H31" s="39" t="inlineStr">
        <is>
          <t>NA</t>
        </is>
      </c>
      <c r="I31" s="39" t="n">
        <v>8.84</v>
      </c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</row>
    <row r="32" ht="15" customHeight="1">
      <c r="A32" s="37" t="n">
        <v>2018</v>
      </c>
      <c r="B32" s="38" t="inlineStr">
        <is>
          <t>NC</t>
        </is>
      </c>
      <c r="C32" s="38" t="inlineStr">
        <is>
          <t>Total Electric Industry</t>
        </is>
      </c>
      <c r="D32" s="39" t="n">
        <v>11.09</v>
      </c>
      <c r="E32" s="39" t="n">
        <v>8.58</v>
      </c>
      <c r="F32" s="39" t="n">
        <v>6.33</v>
      </c>
      <c r="G32" s="39" t="n">
        <v>8.02</v>
      </c>
      <c r="H32" s="39" t="inlineStr">
        <is>
          <t>NA</t>
        </is>
      </c>
      <c r="I32" s="39" t="n">
        <v>9.25</v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</row>
    <row r="33" ht="15" customHeight="1">
      <c r="A33" s="37" t="n">
        <v>2018</v>
      </c>
      <c r="B33" s="38" t="inlineStr">
        <is>
          <t>ND</t>
        </is>
      </c>
      <c r="C33" s="38" t="inlineStr">
        <is>
          <t>Total Electric Industry</t>
        </is>
      </c>
      <c r="D33" s="39" t="n">
        <v>10.25</v>
      </c>
      <c r="E33" s="39" t="n">
        <v>9.1</v>
      </c>
      <c r="F33" s="39" t="n">
        <v>7.98</v>
      </c>
      <c r="G33" s="39" t="n">
        <v>0</v>
      </c>
      <c r="H33" s="39" t="inlineStr">
        <is>
          <t>NA</t>
        </is>
      </c>
      <c r="I33" s="39" t="n">
        <v>8.91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</row>
    <row r="34" ht="15" customHeight="1">
      <c r="A34" s="37" t="n">
        <v>2018</v>
      </c>
      <c r="B34" s="38" t="inlineStr">
        <is>
          <t>NE</t>
        </is>
      </c>
      <c r="C34" s="38" t="inlineStr">
        <is>
          <t>Total Electric Industry</t>
        </is>
      </c>
      <c r="D34" s="39" t="n">
        <v>10.7</v>
      </c>
      <c r="E34" s="39" t="n">
        <v>8.83</v>
      </c>
      <c r="F34" s="39" t="n">
        <v>7.6</v>
      </c>
      <c r="G34" s="39" t="n">
        <v>0</v>
      </c>
      <c r="H34" s="39" t="inlineStr">
        <is>
          <t>NA</t>
        </is>
      </c>
      <c r="I34" s="39" t="n">
        <v>9.02</v>
      </c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</row>
    <row r="35" ht="15" customHeight="1">
      <c r="A35" s="37" t="n">
        <v>2018</v>
      </c>
      <c r="B35" s="38" t="inlineStr">
        <is>
          <t>NH</t>
        </is>
      </c>
      <c r="C35" s="38" t="inlineStr">
        <is>
          <t>Total Electric Industry</t>
        </is>
      </c>
      <c r="D35" s="39" t="n">
        <v>19.69</v>
      </c>
      <c r="E35" s="39" t="n">
        <v>15.81</v>
      </c>
      <c r="F35" s="39" t="n">
        <v>13.42</v>
      </c>
      <c r="G35" s="39" t="n">
        <v>0</v>
      </c>
      <c r="H35" s="39" t="inlineStr">
        <is>
          <t>NA</t>
        </is>
      </c>
      <c r="I35" s="39" t="n">
        <v>17.01</v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</row>
    <row r="36" ht="15" customHeight="1">
      <c r="A36" s="37" t="n">
        <v>2018</v>
      </c>
      <c r="B36" s="38" t="inlineStr">
        <is>
          <t>NJ</t>
        </is>
      </c>
      <c r="C36" s="38" t="inlineStr">
        <is>
          <t>Total Electric Industry</t>
        </is>
      </c>
      <c r="D36" s="39" t="n">
        <v>15.41</v>
      </c>
      <c r="E36" s="39" t="n">
        <v>12.21</v>
      </c>
      <c r="F36" s="39" t="n">
        <v>10.07</v>
      </c>
      <c r="G36" s="39" t="n">
        <v>9.07</v>
      </c>
      <c r="H36" s="39" t="inlineStr">
        <is>
          <t>NA</t>
        </is>
      </c>
      <c r="I36" s="39" t="n">
        <v>13.23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</row>
    <row r="37" ht="15" customHeight="1">
      <c r="A37" s="37" t="n">
        <v>2018</v>
      </c>
      <c r="B37" s="38" t="inlineStr">
        <is>
          <t>NM</t>
        </is>
      </c>
      <c r="C37" s="38" t="inlineStr">
        <is>
          <t>Total Electric Industry</t>
        </is>
      </c>
      <c r="D37" s="39" t="n">
        <v>12.68</v>
      </c>
      <c r="E37" s="39" t="n">
        <v>10.02</v>
      </c>
      <c r="F37" s="39" t="n">
        <v>5.84</v>
      </c>
      <c r="G37" s="39" t="n">
        <v>0</v>
      </c>
      <c r="H37" s="39" t="inlineStr">
        <is>
          <t>NA</t>
        </is>
      </c>
      <c r="I37" s="39" t="n">
        <v>9.35</v>
      </c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</row>
    <row r="38">
      <c r="A38" s="37" t="n">
        <v>2018</v>
      </c>
      <c r="B38" s="38" t="inlineStr">
        <is>
          <t>NV</t>
        </is>
      </c>
      <c r="C38" s="38" t="inlineStr">
        <is>
          <t>Total Electric Industry</t>
        </is>
      </c>
      <c r="D38" s="39" t="n">
        <v>11.85</v>
      </c>
      <c r="E38" s="39" t="n">
        <v>7.74</v>
      </c>
      <c r="F38" s="39" t="n">
        <v>6.1</v>
      </c>
      <c r="G38" s="39" t="n">
        <v>8.31</v>
      </c>
      <c r="H38" s="39" t="inlineStr">
        <is>
          <t>NA</t>
        </is>
      </c>
      <c r="I38" s="39" t="n">
        <v>8.67</v>
      </c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</row>
    <row r="39">
      <c r="A39" s="37" t="n">
        <v>2018</v>
      </c>
      <c r="B39" s="38" t="inlineStr">
        <is>
          <t>NY</t>
        </is>
      </c>
      <c r="C39" s="38" t="inlineStr">
        <is>
          <t>Total Electric Industry</t>
        </is>
      </c>
      <c r="D39" s="39" t="n">
        <v>18.52</v>
      </c>
      <c r="E39" s="39" t="n">
        <v>14.5</v>
      </c>
      <c r="F39" s="39" t="n">
        <v>6.02</v>
      </c>
      <c r="G39" s="39" t="n">
        <v>12.14</v>
      </c>
      <c r="H39" s="39" t="inlineStr">
        <is>
          <t>NA</t>
        </is>
      </c>
      <c r="I39" s="39" t="n">
        <v>14.83</v>
      </c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</row>
    <row r="40">
      <c r="A40" s="37" t="n">
        <v>2018</v>
      </c>
      <c r="B40" s="38" t="inlineStr">
        <is>
          <t>OH</t>
        </is>
      </c>
      <c r="C40" s="38" t="inlineStr">
        <is>
          <t>Total Electric Industry</t>
        </is>
      </c>
      <c r="D40" s="39" t="n">
        <v>12.56</v>
      </c>
      <c r="E40" s="39" t="n">
        <v>10.11</v>
      </c>
      <c r="F40" s="39" t="n">
        <v>7.01</v>
      </c>
      <c r="G40" s="39" t="n">
        <v>7.33</v>
      </c>
      <c r="H40" s="39" t="inlineStr">
        <is>
          <t>NA</t>
        </is>
      </c>
      <c r="I40" s="39" t="n">
        <v>9.94</v>
      </c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</row>
    <row r="41">
      <c r="A41" s="37" t="n">
        <v>2018</v>
      </c>
      <c r="B41" s="38" t="inlineStr">
        <is>
          <t>OK</t>
        </is>
      </c>
      <c r="C41" s="38" t="inlineStr">
        <is>
          <t>Total Electric Industry</t>
        </is>
      </c>
      <c r="D41" s="39" t="n">
        <v>10.3</v>
      </c>
      <c r="E41" s="39" t="n">
        <v>8.07</v>
      </c>
      <c r="F41" s="39" t="n">
        <v>5.34</v>
      </c>
      <c r="G41" s="39" t="n">
        <v>0</v>
      </c>
      <c r="H41" s="39" t="inlineStr">
        <is>
          <t>NA</t>
        </is>
      </c>
      <c r="I41" s="39" t="n">
        <v>8.09</v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</row>
    <row r="42">
      <c r="A42" s="37" t="n">
        <v>2018</v>
      </c>
      <c r="B42" s="38" t="inlineStr">
        <is>
          <t>OR</t>
        </is>
      </c>
      <c r="C42" s="38" t="inlineStr">
        <is>
          <t>Total Electric Industry</t>
        </is>
      </c>
      <c r="D42" s="39" t="n">
        <v>10.98</v>
      </c>
      <c r="E42" s="39" t="n">
        <v>8.91</v>
      </c>
      <c r="F42" s="39" t="n">
        <v>5.86</v>
      </c>
      <c r="G42" s="39" t="n">
        <v>9.16</v>
      </c>
      <c r="H42" s="39" t="inlineStr">
        <is>
          <t>NA</t>
        </is>
      </c>
      <c r="I42" s="39" t="n">
        <v>8.85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</row>
    <row r="43">
      <c r="A43" s="37" t="n">
        <v>2018</v>
      </c>
      <c r="B43" s="38" t="inlineStr">
        <is>
          <t>PA</t>
        </is>
      </c>
      <c r="C43" s="38" t="inlineStr">
        <is>
          <t>Total Electric Industry</t>
        </is>
      </c>
      <c r="D43" s="39" t="n">
        <v>13.89</v>
      </c>
      <c r="E43" s="39" t="n">
        <v>8.94</v>
      </c>
      <c r="F43" s="39" t="n">
        <v>6.84</v>
      </c>
      <c r="G43" s="39" t="n">
        <v>7.78</v>
      </c>
      <c r="H43" s="39" t="inlineStr">
        <is>
          <t>NA</t>
        </is>
      </c>
      <c r="I43" s="39" t="n">
        <v>10.1</v>
      </c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</row>
    <row r="44">
      <c r="A44" s="37" t="n">
        <v>2018</v>
      </c>
      <c r="B44" s="38" t="inlineStr">
        <is>
          <t>RI</t>
        </is>
      </c>
      <c r="C44" s="38" t="inlineStr">
        <is>
          <t>Total Electric Industry</t>
        </is>
      </c>
      <c r="D44" s="39" t="n">
        <v>20.55</v>
      </c>
      <c r="E44" s="39" t="n">
        <v>16.58</v>
      </c>
      <c r="F44" s="39" t="n">
        <v>15.39</v>
      </c>
      <c r="G44" s="39" t="n">
        <v>17.01</v>
      </c>
      <c r="H44" s="39" t="inlineStr">
        <is>
          <t>NA</t>
        </is>
      </c>
      <c r="I44" s="39" t="n">
        <v>18.1</v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</row>
    <row r="45">
      <c r="A45" s="37" t="n">
        <v>2018</v>
      </c>
      <c r="B45" s="38" t="inlineStr">
        <is>
          <t>SC</t>
        </is>
      </c>
      <c r="C45" s="38" t="inlineStr">
        <is>
          <t>Total Electric Industry</t>
        </is>
      </c>
      <c r="D45" s="39" t="n">
        <v>12.44</v>
      </c>
      <c r="E45" s="39" t="n">
        <v>10.11</v>
      </c>
      <c r="F45" s="39" t="n">
        <v>6.1</v>
      </c>
      <c r="G45" s="39" t="n">
        <v>0</v>
      </c>
      <c r="H45" s="39" t="inlineStr">
        <is>
          <t>NA</t>
        </is>
      </c>
      <c r="I45" s="39" t="n">
        <v>9.67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</row>
    <row r="46">
      <c r="A46" s="37" t="n">
        <v>2018</v>
      </c>
      <c r="B46" s="38" t="inlineStr">
        <is>
          <t>SD</t>
        </is>
      </c>
      <c r="C46" s="38" t="inlineStr">
        <is>
          <t>Total Electric Industry</t>
        </is>
      </c>
      <c r="D46" s="39" t="n">
        <v>11.59</v>
      </c>
      <c r="E46" s="39" t="n">
        <v>9.619999999999999</v>
      </c>
      <c r="F46" s="39" t="n">
        <v>7.77</v>
      </c>
      <c r="G46" s="39" t="n">
        <v>0</v>
      </c>
      <c r="H46" s="39" t="inlineStr">
        <is>
          <t>NA</t>
        </is>
      </c>
      <c r="I46" s="39" t="n">
        <v>9.970000000000001</v>
      </c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</row>
    <row r="47">
      <c r="A47" s="37" t="n">
        <v>2018</v>
      </c>
      <c r="B47" s="38" t="inlineStr">
        <is>
          <t>TN</t>
        </is>
      </c>
      <c r="C47" s="38" t="inlineStr">
        <is>
          <t>Total Electric Industry</t>
        </is>
      </c>
      <c r="D47" s="39" t="n">
        <v>10.71</v>
      </c>
      <c r="E47" s="39" t="n">
        <v>10.51</v>
      </c>
      <c r="F47" s="39" t="n">
        <v>5.68</v>
      </c>
      <c r="G47" s="39" t="n">
        <v>0</v>
      </c>
      <c r="H47" s="39" t="inlineStr">
        <is>
          <t>NA</t>
        </is>
      </c>
      <c r="I47" s="39" t="n">
        <v>9.58</v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</row>
    <row r="48">
      <c r="A48" s="37" t="n">
        <v>2018</v>
      </c>
      <c r="B48" s="38" t="inlineStr">
        <is>
          <t>TX</t>
        </is>
      </c>
      <c r="C48" s="38" t="inlineStr">
        <is>
          <t>Total Electric Industry</t>
        </is>
      </c>
      <c r="D48" s="39" t="n">
        <v>11.2</v>
      </c>
      <c r="E48" s="39" t="n">
        <v>8.16</v>
      </c>
      <c r="F48" s="39" t="n">
        <v>5.39</v>
      </c>
      <c r="G48" s="39" t="n">
        <v>8.08</v>
      </c>
      <c r="H48" s="39" t="inlineStr">
        <is>
          <t>NA</t>
        </is>
      </c>
      <c r="I48" s="39" t="n">
        <v>8.48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</row>
    <row r="49">
      <c r="A49" s="37" t="n">
        <v>2018</v>
      </c>
      <c r="B49" s="38" t="inlineStr">
        <is>
          <t>UT</t>
        </is>
      </c>
      <c r="C49" s="38" t="inlineStr">
        <is>
          <t>Total Electric Industry</t>
        </is>
      </c>
      <c r="D49" s="39" t="n">
        <v>10.41</v>
      </c>
      <c r="E49" s="39" t="n">
        <v>8.23</v>
      </c>
      <c r="F49" s="39" t="n">
        <v>5.9</v>
      </c>
      <c r="G49" s="39" t="n">
        <v>10.59</v>
      </c>
      <c r="H49" s="39" t="inlineStr">
        <is>
          <t>NA</t>
        </is>
      </c>
      <c r="I49" s="39" t="n">
        <v>8.210000000000001</v>
      </c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</row>
    <row r="50">
      <c r="A50" s="37" t="n">
        <v>2018</v>
      </c>
      <c r="B50" s="38" t="inlineStr">
        <is>
          <t>VA</t>
        </is>
      </c>
      <c r="C50" s="38" t="inlineStr">
        <is>
          <t>Total Electric Industry</t>
        </is>
      </c>
      <c r="D50" s="39" t="n">
        <v>11.73</v>
      </c>
      <c r="E50" s="39" t="n">
        <v>8.32</v>
      </c>
      <c r="F50" s="39" t="n">
        <v>6.86</v>
      </c>
      <c r="G50" s="39" t="n">
        <v>8.279999999999999</v>
      </c>
      <c r="H50" s="39" t="inlineStr">
        <is>
          <t>NA</t>
        </is>
      </c>
      <c r="I50" s="39" t="n">
        <v>9.48</v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</row>
    <row r="51">
      <c r="A51" s="37" t="n">
        <v>2018</v>
      </c>
      <c r="B51" s="38" t="inlineStr">
        <is>
          <t>VT</t>
        </is>
      </c>
      <c r="C51" s="38" t="inlineStr">
        <is>
          <t>Total Electric Industry</t>
        </is>
      </c>
      <c r="D51" s="39" t="n">
        <v>18.02</v>
      </c>
      <c r="E51" s="39" t="n">
        <v>15.24</v>
      </c>
      <c r="F51" s="39" t="n">
        <v>10.66</v>
      </c>
      <c r="G51" s="39" t="n">
        <v>0</v>
      </c>
      <c r="H51" s="39" t="inlineStr">
        <is>
          <t>NA</t>
        </is>
      </c>
      <c r="I51" s="39" t="n">
        <v>15.13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</row>
    <row r="52">
      <c r="A52" s="37" t="n">
        <v>2018</v>
      </c>
      <c r="B52" s="38" t="inlineStr">
        <is>
          <t>WA</t>
        </is>
      </c>
      <c r="C52" s="38" t="inlineStr">
        <is>
          <t>Total Electric Industry</t>
        </is>
      </c>
      <c r="D52" s="39" t="n">
        <v>9.75</v>
      </c>
      <c r="E52" s="39" t="n">
        <v>8.720000000000001</v>
      </c>
      <c r="F52" s="39" t="n">
        <v>4.72</v>
      </c>
      <c r="G52" s="39" t="n">
        <v>9.380000000000001</v>
      </c>
      <c r="H52" s="39" t="inlineStr">
        <is>
          <t>NA</t>
        </is>
      </c>
      <c r="I52" s="39" t="n">
        <v>8</v>
      </c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</row>
    <row r="53">
      <c r="A53" s="37" t="n">
        <v>2018</v>
      </c>
      <c r="B53" s="38" t="inlineStr">
        <is>
          <t>WI</t>
        </is>
      </c>
      <c r="C53" s="38" t="inlineStr">
        <is>
          <t>Total Electric Industry</t>
        </is>
      </c>
      <c r="D53" s="39" t="n">
        <v>14.02</v>
      </c>
      <c r="E53" s="39" t="n">
        <v>10.67</v>
      </c>
      <c r="F53" s="39" t="n">
        <v>7.33</v>
      </c>
      <c r="G53" s="39" t="n">
        <v>13.85</v>
      </c>
      <c r="H53" s="39" t="inlineStr">
        <is>
          <t>NA</t>
        </is>
      </c>
      <c r="I53" s="39" t="n">
        <v>10.58</v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</row>
    <row r="54">
      <c r="A54" s="37" t="n">
        <v>2018</v>
      </c>
      <c r="B54" s="38" t="inlineStr">
        <is>
          <t>WV</t>
        </is>
      </c>
      <c r="C54" s="38" t="inlineStr">
        <is>
          <t>Total Electric Industry</t>
        </is>
      </c>
      <c r="D54" s="39" t="n">
        <v>11.18</v>
      </c>
      <c r="E54" s="39" t="n">
        <v>9.24</v>
      </c>
      <c r="F54" s="39" t="n">
        <v>6.4</v>
      </c>
      <c r="G54" s="39" t="n">
        <v>0</v>
      </c>
      <c r="H54" s="39" t="inlineStr">
        <is>
          <t>NA</t>
        </is>
      </c>
      <c r="I54" s="39" t="n">
        <v>8.720000000000001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</row>
    <row r="55">
      <c r="A55" s="37" t="n">
        <v>2018</v>
      </c>
      <c r="B55" s="38" t="inlineStr">
        <is>
          <t>WY</t>
        </is>
      </c>
      <c r="C55" s="38" t="inlineStr">
        <is>
          <t>Total Electric Industry</t>
        </is>
      </c>
      <c r="D55" s="39" t="n">
        <v>11.29</v>
      </c>
      <c r="E55" s="39" t="n">
        <v>9.58</v>
      </c>
      <c r="F55" s="39" t="n">
        <v>6.71</v>
      </c>
      <c r="G55" s="39" t="n">
        <v>0</v>
      </c>
      <c r="H55" s="39" t="inlineStr">
        <is>
          <t>NA</t>
        </is>
      </c>
      <c r="I55" s="39" t="n">
        <v>8.09</v>
      </c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>
      <c r="A60" s="2" t="inlineStr">
        <is>
          <t>Electricity (Case Reference case)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>
      <c r="A61" s="34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</row>
    <row r="62">
      <c r="A62" s="2" t="inlineStr">
        <is>
          <t>11:28:04 GMT-0400 (Eastern Daylight Time)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</row>
    <row r="63">
      <c r="A63" s="2" t="inlineStr">
        <is>
          <t>Source: U.S. Energy Information Administration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</row>
    <row r="64">
      <c r="A64" s="2" t="inlineStr">
        <is>
          <t>Year</t>
        </is>
      </c>
      <c r="B64" s="2" t="inlineStr">
        <is>
          <t>Generation</t>
        </is>
      </c>
      <c r="C64" s="2" t="inlineStr">
        <is>
          <t>Transmission</t>
        </is>
      </c>
      <c r="D64" s="2" t="inlineStr">
        <is>
          <t>Distribution</t>
        </is>
      </c>
      <c r="E64" s="2" t="inlineStr">
        <is>
          <t>Generation percentage</t>
        </is>
      </c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</row>
    <row r="65">
      <c r="A65" s="2" t="n">
        <v>2019</v>
      </c>
      <c r="B65" s="2" t="n">
        <v>6.066841</v>
      </c>
      <c r="C65" s="2" t="n">
        <v>1.345005</v>
      </c>
      <c r="D65" s="2" t="n">
        <v>2.98354</v>
      </c>
      <c r="E65" s="2">
        <f>B65/SUM(B65:D65)</f>
        <v/>
      </c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</row>
    <row r="66">
      <c r="A66" s="2" t="n">
        <v>2020</v>
      </c>
      <c r="B66" s="2" t="n">
        <v>5.752738</v>
      </c>
      <c r="C66" s="2" t="n">
        <v>1.363508</v>
      </c>
      <c r="D66" s="2" t="n">
        <v>3.079825</v>
      </c>
      <c r="E66" s="2">
        <f>B66/SUM(B66:D66)</f>
        <v/>
      </c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</row>
    <row r="67">
      <c r="A67" s="2" t="n">
        <v>2021</v>
      </c>
      <c r="B67" s="2" t="n">
        <v>5.70712</v>
      </c>
      <c r="C67" s="2" t="n">
        <v>1.385522</v>
      </c>
      <c r="D67" s="2" t="n">
        <v>3.046711</v>
      </c>
      <c r="E67" s="2">
        <f>B67/SUM(B67:D67)</f>
        <v/>
      </c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</row>
    <row r="68">
      <c r="A68" s="2" t="n">
        <v>2022</v>
      </c>
      <c r="B68" s="2" t="n">
        <v>5.624372</v>
      </c>
      <c r="C68" s="2" t="n">
        <v>1.39886</v>
      </c>
      <c r="D68" s="2" t="n">
        <v>3.090486</v>
      </c>
      <c r="E68" s="2">
        <f>B68/SUM(B68:D68)</f>
        <v/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</row>
    <row r="69">
      <c r="A69" s="2" t="n">
        <v>2023</v>
      </c>
      <c r="B69" s="2" t="n">
        <v>5.551081</v>
      </c>
      <c r="C69" s="2" t="n">
        <v>1.416095</v>
      </c>
      <c r="D69" s="2" t="n">
        <v>3.146982</v>
      </c>
      <c r="E69" s="2">
        <f>B69/SUM(B69:D69)</f>
        <v/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</row>
    <row r="70">
      <c r="A70" s="2" t="n">
        <v>2024</v>
      </c>
      <c r="B70" s="2" t="n">
        <v>5.561294</v>
      </c>
      <c r="C70" s="2" t="n">
        <v>1.43295</v>
      </c>
      <c r="D70" s="2" t="n">
        <v>3.184615</v>
      </c>
      <c r="E70" s="2">
        <f>B70/SUM(B70:D70)</f>
        <v/>
      </c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</row>
    <row r="71">
      <c r="A71" s="2" t="n">
        <v>2025</v>
      </c>
      <c r="B71" s="2" t="n">
        <v>5.60787</v>
      </c>
      <c r="C71" s="2" t="n">
        <v>1.448972</v>
      </c>
      <c r="D71" s="2" t="n">
        <v>3.257505</v>
      </c>
      <c r="E71" s="2">
        <f>B71/SUM(B71:D71)</f>
        <v/>
      </c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</row>
    <row r="72">
      <c r="A72" s="2" t="n">
        <v>2026</v>
      </c>
      <c r="B72" s="2" t="n">
        <v>5.648951</v>
      </c>
      <c r="C72" s="2" t="n">
        <v>1.464859</v>
      </c>
      <c r="D72" s="2" t="n">
        <v>3.316816</v>
      </c>
      <c r="E72" s="2">
        <f>B72/SUM(B72:D72)</f>
        <v/>
      </c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</row>
    <row r="73">
      <c r="A73" s="2" t="n">
        <v>2027</v>
      </c>
      <c r="B73" s="2" t="n">
        <v>5.662939</v>
      </c>
      <c r="C73" s="2" t="n">
        <v>1.479277</v>
      </c>
      <c r="D73" s="2" t="n">
        <v>3.343461</v>
      </c>
      <c r="E73" s="2">
        <f>B73/SUM(B73:D73)</f>
        <v/>
      </c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</row>
    <row r="74">
      <c r="A74" s="2" t="n">
        <v>2028</v>
      </c>
      <c r="B74" s="2" t="n">
        <v>5.585809</v>
      </c>
      <c r="C74" s="2" t="n">
        <v>1.489763</v>
      </c>
      <c r="D74" s="2" t="n">
        <v>3.368097</v>
      </c>
      <c r="E74" s="2">
        <f>B74/SUM(B74:D74)</f>
        <v/>
      </c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</row>
    <row r="75">
      <c r="A75" s="2" t="n">
        <v>2029</v>
      </c>
      <c r="B75" s="2" t="n">
        <v>5.500926</v>
      </c>
      <c r="C75" s="2" t="n">
        <v>1.496454</v>
      </c>
      <c r="D75" s="2" t="n">
        <v>3.38326</v>
      </c>
      <c r="E75" s="2">
        <f>B75/SUM(B75:D75)</f>
        <v/>
      </c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</row>
    <row r="76">
      <c r="A76" s="2" t="n">
        <v>2030</v>
      </c>
      <c r="B76" s="2" t="n">
        <v>5.437897</v>
      </c>
      <c r="C76" s="2" t="n">
        <v>1.503475</v>
      </c>
      <c r="D76" s="2" t="n">
        <v>3.418685</v>
      </c>
      <c r="E76" s="2">
        <f>B76/SUM(B76:D76)</f>
        <v/>
      </c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</row>
    <row r="77">
      <c r="A77" s="2" t="n">
        <v>2031</v>
      </c>
      <c r="B77" s="2" t="n">
        <v>5.351394</v>
      </c>
      <c r="C77" s="2" t="n">
        <v>1.509629</v>
      </c>
      <c r="D77" s="2" t="n">
        <v>3.455426</v>
      </c>
      <c r="E77" s="2">
        <f>B77/SUM(B77:D77)</f>
        <v/>
      </c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</row>
    <row r="78">
      <c r="A78" s="2" t="n">
        <v>2032</v>
      </c>
      <c r="B78" s="2" t="n">
        <v>5.270693</v>
      </c>
      <c r="C78" s="2" t="n">
        <v>1.513713</v>
      </c>
      <c r="D78" s="2" t="n">
        <v>3.485195</v>
      </c>
      <c r="E78" s="2">
        <f>B78/SUM(B78:D78)</f>
        <v/>
      </c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</row>
    <row r="79">
      <c r="A79" s="2" t="n">
        <v>2033</v>
      </c>
      <c r="B79" s="2" t="n">
        <v>5.270803</v>
      </c>
      <c r="C79" s="2" t="n">
        <v>1.519737</v>
      </c>
      <c r="D79" s="2" t="n">
        <v>3.512828</v>
      </c>
      <c r="E79" s="2">
        <f>B79/SUM(B79:D79)</f>
        <v/>
      </c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</row>
    <row r="80">
      <c r="A80" s="2" t="n">
        <v>2034</v>
      </c>
      <c r="B80" s="2" t="n">
        <v>5.246336</v>
      </c>
      <c r="C80" s="2" t="n">
        <v>1.528446</v>
      </c>
      <c r="D80" s="2" t="n">
        <v>3.535885</v>
      </c>
      <c r="E80" s="2">
        <f>B80/SUM(B80:D80)</f>
        <v/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</row>
    <row r="81">
      <c r="A81" s="2" t="n">
        <v>2035</v>
      </c>
      <c r="B81" s="2" t="n">
        <v>5.165203</v>
      </c>
      <c r="C81" s="2" t="n">
        <v>1.538177</v>
      </c>
      <c r="D81" s="2" t="n">
        <v>3.548207</v>
      </c>
      <c r="E81" s="2">
        <f>B81/SUM(B81:D81)</f>
        <v/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</row>
    <row r="82">
      <c r="A82" s="2" t="n">
        <v>2036</v>
      </c>
      <c r="B82" s="2" t="n">
        <v>5.121919</v>
      </c>
      <c r="C82" s="2" t="n">
        <v>1.545397</v>
      </c>
      <c r="D82" s="2" t="n">
        <v>3.553343</v>
      </c>
      <c r="E82" s="2">
        <f>B82/SUM(B82:D82)</f>
        <v/>
      </c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</row>
    <row r="83">
      <c r="A83" s="2" t="n">
        <v>2037</v>
      </c>
      <c r="B83" s="2" t="n">
        <v>5.0797</v>
      </c>
      <c r="C83" s="2" t="n">
        <v>1.551326</v>
      </c>
      <c r="D83" s="2" t="n">
        <v>3.555497</v>
      </c>
      <c r="E83" s="2">
        <f>B83/SUM(B83:D83)</f>
        <v/>
      </c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</row>
    <row r="84">
      <c r="A84" s="2" t="n">
        <v>2038</v>
      </c>
      <c r="B84" s="2" t="n">
        <v>5.088126</v>
      </c>
      <c r="C84" s="2" t="n">
        <v>1.557318</v>
      </c>
      <c r="D84" s="2" t="n">
        <v>3.557969</v>
      </c>
      <c r="E84" s="2">
        <f>B84/SUM(B84:D84)</f>
        <v/>
      </c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</row>
    <row r="85">
      <c r="A85" s="2" t="n">
        <v>2039</v>
      </c>
      <c r="B85" s="2" t="n">
        <v>5.050867</v>
      </c>
      <c r="C85" s="2" t="n">
        <v>1.562894</v>
      </c>
      <c r="D85" s="2" t="n">
        <v>3.559364</v>
      </c>
      <c r="E85" s="2">
        <f>B85/SUM(B85:D85)</f>
        <v/>
      </c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</row>
    <row r="86">
      <c r="A86" s="2" t="n">
        <v>2040</v>
      </c>
      <c r="B86" s="2" t="n">
        <v>4.985888</v>
      </c>
      <c r="C86" s="2" t="n">
        <v>1.569732</v>
      </c>
      <c r="D86" s="2" t="n">
        <v>3.56339</v>
      </c>
      <c r="E86" s="2">
        <f>B86/SUM(B86:D86)</f>
        <v/>
      </c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</row>
    <row r="87">
      <c r="A87" s="2" t="n">
        <v>2041</v>
      </c>
      <c r="B87" s="2" t="n">
        <v>4.954855</v>
      </c>
      <c r="C87" s="2" t="n">
        <v>1.578149</v>
      </c>
      <c r="D87" s="2" t="n">
        <v>3.568354</v>
      </c>
      <c r="E87" s="2">
        <f>B87/SUM(B87:D87)</f>
        <v/>
      </c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</row>
    <row r="88">
      <c r="A88" s="2" t="n">
        <v>2042</v>
      </c>
      <c r="B88" s="2" t="n">
        <v>4.922953</v>
      </c>
      <c r="C88" s="2" t="n">
        <v>1.579433</v>
      </c>
      <c r="D88" s="2" t="n">
        <v>3.572689</v>
      </c>
      <c r="E88" s="2">
        <f>B88/SUM(B88:D88)</f>
        <v/>
      </c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</row>
    <row r="89">
      <c r="A89" s="2" t="n">
        <v>2043</v>
      </c>
      <c r="B89" s="2" t="n">
        <v>4.888893</v>
      </c>
      <c r="C89" s="2" t="n">
        <v>1.57679</v>
      </c>
      <c r="D89" s="2" t="n">
        <v>3.577631</v>
      </c>
      <c r="E89" s="2">
        <f>B89/SUM(B89:D89)</f>
        <v/>
      </c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</row>
    <row r="90">
      <c r="A90" s="2" t="n">
        <v>2044</v>
      </c>
      <c r="B90" s="2" t="n">
        <v>4.884336</v>
      </c>
      <c r="C90" s="2" t="n">
        <v>1.573818</v>
      </c>
      <c r="D90" s="2" t="n">
        <v>3.581076</v>
      </c>
      <c r="E90" s="2">
        <f>B90/SUM(B90:D90)</f>
        <v/>
      </c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</row>
    <row r="91">
      <c r="A91" s="2" t="n">
        <v>2045</v>
      </c>
      <c r="B91" s="2" t="n">
        <v>4.863008</v>
      </c>
      <c r="C91" s="2" t="n">
        <v>1.57096</v>
      </c>
      <c r="D91" s="2" t="n">
        <v>3.584106</v>
      </c>
      <c r="E91" s="2">
        <f>B91/SUM(B91:D91)</f>
        <v/>
      </c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</row>
    <row r="92">
      <c r="A92" s="2" t="n">
        <v>2046</v>
      </c>
      <c r="B92" s="2" t="n">
        <v>4.839148</v>
      </c>
      <c r="C92" s="2" t="n">
        <v>1.567191</v>
      </c>
      <c r="D92" s="2" t="n">
        <v>3.581931</v>
      </c>
      <c r="E92" s="2">
        <f>B92/SUM(B92:D92)</f>
        <v/>
      </c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</row>
    <row r="93">
      <c r="A93" s="2" t="n">
        <v>2047</v>
      </c>
      <c r="B93" s="2" t="n">
        <v>4.85469</v>
      </c>
      <c r="C93" s="2" t="n">
        <v>1.561682</v>
      </c>
      <c r="D93" s="2" t="n">
        <v>3.573867</v>
      </c>
      <c r="E93" s="2">
        <f>B93/SUM(B93:D93)</f>
        <v/>
      </c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</row>
    <row r="94">
      <c r="A94" s="2" t="n">
        <v>2048</v>
      </c>
      <c r="B94" s="2" t="n">
        <v>4.84572</v>
      </c>
      <c r="C94" s="2" t="n">
        <v>1.555966</v>
      </c>
      <c r="D94" s="2" t="n">
        <v>3.562257</v>
      </c>
      <c r="E94" s="2">
        <f>B94/SUM(B94:D94)</f>
        <v/>
      </c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</row>
    <row r="95">
      <c r="A95" s="2" t="n">
        <v>2049</v>
      </c>
      <c r="B95" s="2" t="n">
        <v>4.830259</v>
      </c>
      <c r="C95" s="2" t="n">
        <v>1.54928</v>
      </c>
      <c r="D95" s="2" t="n">
        <v>3.538252</v>
      </c>
      <c r="E95" s="2">
        <f>B95/SUM(B95:D95)</f>
        <v/>
      </c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</row>
    <row r="96">
      <c r="A96" s="2" t="n">
        <v>2050</v>
      </c>
      <c r="B96" s="2" t="n">
        <v>4.83534</v>
      </c>
      <c r="C96" s="2" t="n">
        <v>1.542461</v>
      </c>
      <c r="D96" s="2" t="n">
        <v>3.510963</v>
      </c>
      <c r="E96" s="2">
        <f>B96/SUM(B96:D96)</f>
        <v/>
      </c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</row>
    <row r="98" ht="15" customHeight="1">
      <c r="A98" s="1" t="inlineStr">
        <is>
          <t>National Electricity Price Projection (AEO 2020)</t>
        </is>
      </c>
      <c r="B98" s="24" t="n">
        <v>30.454449</v>
      </c>
      <c r="C98" s="24" t="n">
        <v>29.931808</v>
      </c>
      <c r="D98" s="24" t="n">
        <v>29.732624</v>
      </c>
      <c r="E98" s="24" t="n">
        <v>29.657566</v>
      </c>
      <c r="F98" s="24" t="n">
        <v>29.663189</v>
      </c>
      <c r="G98" s="24" t="n">
        <v>29.849365</v>
      </c>
      <c r="H98" s="24" t="n">
        <v>30.250845</v>
      </c>
      <c r="I98" s="24" t="n">
        <v>30.593702</v>
      </c>
      <c r="J98" s="24" t="n">
        <v>30.753353</v>
      </c>
      <c r="K98" s="24" t="n">
        <v>30.63155</v>
      </c>
      <c r="L98" s="24" t="n">
        <v>30.452465</v>
      </c>
      <c r="M98" s="24" t="n">
        <v>30.394573</v>
      </c>
      <c r="N98" s="24" t="n">
        <v>30.270491</v>
      </c>
      <c r="O98" s="24" t="n">
        <v>30.131779</v>
      </c>
      <c r="P98" s="24" t="n">
        <v>30.234314</v>
      </c>
      <c r="Q98" s="24" t="n">
        <v>30.257355</v>
      </c>
      <c r="R98" s="24" t="n">
        <v>30.084644</v>
      </c>
      <c r="S98" s="24" t="n">
        <v>29.993071</v>
      </c>
      <c r="T98" s="24" t="n">
        <v>29.893633</v>
      </c>
      <c r="U98" s="24" t="n">
        <v>29.942001</v>
      </c>
      <c r="V98" s="24" t="n">
        <v>29.852777</v>
      </c>
      <c r="W98" s="24" t="n">
        <v>29.694433</v>
      </c>
      <c r="X98" s="24" t="n">
        <v>29.642439</v>
      </c>
      <c r="Y98" s="24" t="n">
        <v>29.567022</v>
      </c>
      <c r="Z98" s="24" t="n">
        <v>29.472883</v>
      </c>
      <c r="AA98" s="24" t="n">
        <v>29.460825</v>
      </c>
      <c r="AB98" s="24" t="n">
        <v>29.398705</v>
      </c>
      <c r="AC98" s="24" t="n">
        <v>29.313385</v>
      </c>
      <c r="AD98" s="24" t="n">
        <v>29.3195</v>
      </c>
      <c r="AE98" s="24" t="n">
        <v>29.242496</v>
      </c>
      <c r="AF98" s="24" t="n">
        <v>29.110025</v>
      </c>
      <c r="AG98" s="24" t="n">
        <v>29.024153</v>
      </c>
    </row>
    <row r="99" ht="15" customHeight="1">
      <c r="A99" s="1" t="inlineStr">
        <is>
          <t>Fractional electricity price change from 2019</t>
        </is>
      </c>
      <c r="B99" s="2">
        <f>B98/$B$98</f>
        <v/>
      </c>
      <c r="C99" s="2">
        <f>C98/$B$98</f>
        <v/>
      </c>
      <c r="D99" s="2">
        <f>D98/$B$98</f>
        <v/>
      </c>
      <c r="E99" s="2">
        <f>E98/$B$98</f>
        <v/>
      </c>
      <c r="F99" s="2">
        <f>F98/$B$98</f>
        <v/>
      </c>
      <c r="G99" s="2">
        <f>G98/$B$98</f>
        <v/>
      </c>
      <c r="H99" s="2">
        <f>H98/$B$98</f>
        <v/>
      </c>
      <c r="I99" s="2">
        <f>I98/$B$98</f>
        <v/>
      </c>
      <c r="J99" s="2">
        <f>J98/$B$98</f>
        <v/>
      </c>
      <c r="K99" s="2">
        <f>K98/$B$98</f>
        <v/>
      </c>
      <c r="L99" s="2">
        <f>L98/$B$98</f>
        <v/>
      </c>
      <c r="M99" s="2">
        <f>M98/$B$98</f>
        <v/>
      </c>
      <c r="N99" s="2">
        <f>N98/$B$98</f>
        <v/>
      </c>
      <c r="O99" s="2">
        <f>O98/$B$98</f>
        <v/>
      </c>
      <c r="P99" s="2">
        <f>P98/$B$98</f>
        <v/>
      </c>
      <c r="Q99" s="2">
        <f>Q98/$B$98</f>
        <v/>
      </c>
      <c r="R99" s="2">
        <f>R98/$B$98</f>
        <v/>
      </c>
      <c r="S99" s="2">
        <f>S98/$B$98</f>
        <v/>
      </c>
      <c r="T99" s="2">
        <f>T98/$B$98</f>
        <v/>
      </c>
      <c r="U99" s="2">
        <f>U98/$B$98</f>
        <v/>
      </c>
      <c r="V99" s="2">
        <f>V98/$B$98</f>
        <v/>
      </c>
      <c r="W99" s="2">
        <f>W98/$B$98</f>
        <v/>
      </c>
      <c r="X99" s="2">
        <f>X98/$B$98</f>
        <v/>
      </c>
      <c r="Y99" s="2">
        <f>Y98/$B$98</f>
        <v/>
      </c>
      <c r="Z99" s="2">
        <f>Z98/$B$98</f>
        <v/>
      </c>
      <c r="AA99" s="2">
        <f>AA98/$B$98</f>
        <v/>
      </c>
      <c r="AB99" s="2">
        <f>AB98/$B$98</f>
        <v/>
      </c>
      <c r="AC99" s="2">
        <f>AC98/$B$98</f>
        <v/>
      </c>
      <c r="AD99" s="2">
        <f>AD98/$B$98</f>
        <v/>
      </c>
      <c r="AE99" s="2">
        <f>AE98/$B$98</f>
        <v/>
      </c>
      <c r="AF99" s="2">
        <f>AF98/$B$98</f>
        <v/>
      </c>
      <c r="AG99" s="2">
        <f>AG98/$B$98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</row>
    <row r="101" ht="15" customHeight="1">
      <c r="A101" s="49" t="inlineStr">
        <is>
          <t>Price of Generation by State ($/MWh) ($2019)</t>
        </is>
      </c>
      <c r="B101" s="40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</row>
    <row r="103" ht="15" customHeight="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</row>
    <row r="105" ht="15" customHeight="1">
      <c r="A105" s="41" t="inlineStr">
        <is>
          <t>AK</t>
        </is>
      </c>
      <c r="B105" s="2">
        <f>SUMIFS($I$5:$I$55,$B$5:$B$55,$A105)*B$103*B$99*10</f>
        <v/>
      </c>
      <c r="C105" s="2">
        <f>SUMIFS($I$5:$I$55,$B$5:$B$55,$A105)*C$103*C$99*10</f>
        <v/>
      </c>
      <c r="D105" s="2">
        <f>SUMIFS($I$5:$I$55,$B$5:$B$55,$A105)*D$103*D$99*10</f>
        <v/>
      </c>
      <c r="E105" s="2">
        <f>SUMIFS($I$5:$I$55,$B$5:$B$55,$A105)*E$103*E$99*10</f>
        <v/>
      </c>
      <c r="F105" s="2">
        <f>SUMIFS($I$5:$I$55,$B$5:$B$55,$A105)*F$103*F$99*10</f>
        <v/>
      </c>
      <c r="G105" s="2">
        <f>SUMIFS($I$5:$I$55,$B$5:$B$55,$A105)*G$103*G$99*10</f>
        <v/>
      </c>
      <c r="H105" s="2">
        <f>SUMIFS($I$5:$I$55,$B$5:$B$55,$A105)*H$103*H$99*10</f>
        <v/>
      </c>
      <c r="I105" s="2">
        <f>SUMIFS($I$5:$I$55,$B$5:$B$55,$A105)*I$103*I$99*10</f>
        <v/>
      </c>
      <c r="J105" s="2">
        <f>SUMIFS($I$5:$I$55,$B$5:$B$55,$A105)*J$103*J$99*10</f>
        <v/>
      </c>
      <c r="K105" s="2">
        <f>SUMIFS($I$5:$I$55,$B$5:$B$55,$A105)*K$103*K$99*10</f>
        <v/>
      </c>
      <c r="L105" s="2">
        <f>SUMIFS($I$5:$I$55,$B$5:$B$55,$A105)*L$103*L$99*10</f>
        <v/>
      </c>
      <c r="M105" s="2">
        <f>SUMIFS($I$5:$I$55,$B$5:$B$55,$A105)*M$103*M$99*10</f>
        <v/>
      </c>
      <c r="N105" s="2">
        <f>SUMIFS($I$5:$I$55,$B$5:$B$55,$A105)*N$103*N$99*10</f>
        <v/>
      </c>
      <c r="O105" s="2">
        <f>SUMIFS($I$5:$I$55,$B$5:$B$55,$A105)*O$103*O$99*10</f>
        <v/>
      </c>
      <c r="P105" s="2">
        <f>SUMIFS($I$5:$I$55,$B$5:$B$55,$A105)*P$103*P$99*10</f>
        <v/>
      </c>
      <c r="Q105" s="2">
        <f>SUMIFS($I$5:$I$55,$B$5:$B$55,$A105)*Q$103*Q$99*10</f>
        <v/>
      </c>
      <c r="R105" s="2">
        <f>SUMIFS($I$5:$I$55,$B$5:$B$55,$A105)*R$103*R$99*10</f>
        <v/>
      </c>
      <c r="S105" s="2">
        <f>SUMIFS($I$5:$I$55,$B$5:$B$55,$A105)*S$103*S$99*10</f>
        <v/>
      </c>
      <c r="T105" s="2">
        <f>SUMIFS($I$5:$I$55,$B$5:$B$55,$A105)*T$103*T$99*10</f>
        <v/>
      </c>
      <c r="U105" s="2">
        <f>SUMIFS($I$5:$I$55,$B$5:$B$55,$A105)*U$103*U$99*10</f>
        <v/>
      </c>
      <c r="V105" s="2">
        <f>SUMIFS($I$5:$I$55,$B$5:$B$55,$A105)*V$103*V$99*10</f>
        <v/>
      </c>
      <c r="W105" s="2">
        <f>SUMIFS($I$5:$I$55,$B$5:$B$55,$A105)*W$103*W$99*10</f>
        <v/>
      </c>
      <c r="X105" s="2">
        <f>SUMIFS($I$5:$I$55,$B$5:$B$55,$A105)*X$103*X$99*10</f>
        <v/>
      </c>
      <c r="Y105" s="2">
        <f>SUMIFS($I$5:$I$55,$B$5:$B$55,$A105)*Y$103*Y$99*10</f>
        <v/>
      </c>
      <c r="Z105" s="2">
        <f>SUMIFS($I$5:$I$55,$B$5:$B$55,$A105)*Z$103*Z$99*10</f>
        <v/>
      </c>
      <c r="AA105" s="2">
        <f>SUMIFS($I$5:$I$55,$B$5:$B$55,$A105)*AA$103*AA$99*10</f>
        <v/>
      </c>
      <c r="AB105" s="2">
        <f>SUMIFS($I$5:$I$55,$B$5:$B$55,$A105)*AB$103*AB$99*10</f>
        <v/>
      </c>
      <c r="AC105" s="2">
        <f>SUMIFS($I$5:$I$55,$B$5:$B$55,$A105)*AC$103*AC$99*10</f>
        <v/>
      </c>
      <c r="AD105" s="2">
        <f>SUMIFS($I$5:$I$55,$B$5:$B$55,$A105)*AD$103*AD$99*10</f>
        <v/>
      </c>
      <c r="AE105" s="2">
        <f>SUMIFS($I$5:$I$55,$B$5:$B$55,$A105)*AE$103*AE$99*10</f>
        <v/>
      </c>
      <c r="AF105" s="2">
        <f>SUMIFS($I$5:$I$55,$B$5:$B$55,$A105)*AF$103*AF$99*10</f>
        <v/>
      </c>
      <c r="AG105" s="2">
        <f>SUMIFS($I$5:$I$55,$B$5:$B$55,$A105)*AG$103*AG$99*10</f>
        <v/>
      </c>
    </row>
    <row r="106" ht="15" customHeight="1">
      <c r="A106" s="41" t="inlineStr">
        <is>
          <t>AL</t>
        </is>
      </c>
      <c r="B106" s="2">
        <f>SUMIFS($I$5:$I$55,$B$5:$B$55,$A106)*B$103*B$99*10</f>
        <v/>
      </c>
      <c r="C106" s="2">
        <f>SUMIFS($I$5:$I$55,$B$5:$B$55,$A106)*C$103*C$99*10</f>
        <v/>
      </c>
      <c r="D106" s="2">
        <f>SUMIFS($I$5:$I$55,$B$5:$B$55,$A106)*D$103*D$99*10</f>
        <v/>
      </c>
      <c r="E106" s="2">
        <f>SUMIFS($I$5:$I$55,$B$5:$B$55,$A106)*E$103*E$99*10</f>
        <v/>
      </c>
      <c r="F106" s="2">
        <f>SUMIFS($I$5:$I$55,$B$5:$B$55,$A106)*F$103*F$99*10</f>
        <v/>
      </c>
      <c r="G106" s="2">
        <f>SUMIFS($I$5:$I$55,$B$5:$B$55,$A106)*G$103*G$99*10</f>
        <v/>
      </c>
      <c r="H106" s="2">
        <f>SUMIFS($I$5:$I$55,$B$5:$B$55,$A106)*H$103*H$99*10</f>
        <v/>
      </c>
      <c r="I106" s="2">
        <f>SUMIFS($I$5:$I$55,$B$5:$B$55,$A106)*I$103*I$99*10</f>
        <v/>
      </c>
      <c r="J106" s="2">
        <f>SUMIFS($I$5:$I$55,$B$5:$B$55,$A106)*J$103*J$99*10</f>
        <v/>
      </c>
      <c r="K106" s="2">
        <f>SUMIFS($I$5:$I$55,$B$5:$B$55,$A106)*K$103*K$99*10</f>
        <v/>
      </c>
      <c r="L106" s="2">
        <f>SUMIFS($I$5:$I$55,$B$5:$B$55,$A106)*L$103*L$99*10</f>
        <v/>
      </c>
      <c r="M106" s="2">
        <f>SUMIFS($I$5:$I$55,$B$5:$B$55,$A106)*M$103*M$99*10</f>
        <v/>
      </c>
      <c r="N106" s="2">
        <f>SUMIFS($I$5:$I$55,$B$5:$B$55,$A106)*N$103*N$99*10</f>
        <v/>
      </c>
      <c r="O106" s="2">
        <f>SUMIFS($I$5:$I$55,$B$5:$B$55,$A106)*O$103*O$99*10</f>
        <v/>
      </c>
      <c r="P106" s="2">
        <f>SUMIFS($I$5:$I$55,$B$5:$B$55,$A106)*P$103*P$99*10</f>
        <v/>
      </c>
      <c r="Q106" s="2">
        <f>SUMIFS($I$5:$I$55,$B$5:$B$55,$A106)*Q$103*Q$99*10</f>
        <v/>
      </c>
      <c r="R106" s="2">
        <f>SUMIFS($I$5:$I$55,$B$5:$B$55,$A106)*R$103*R$99*10</f>
        <v/>
      </c>
      <c r="S106" s="2">
        <f>SUMIFS($I$5:$I$55,$B$5:$B$55,$A106)*S$103*S$99*10</f>
        <v/>
      </c>
      <c r="T106" s="2">
        <f>SUMIFS($I$5:$I$55,$B$5:$B$55,$A106)*T$103*T$99*10</f>
        <v/>
      </c>
      <c r="U106" s="2">
        <f>SUMIFS($I$5:$I$55,$B$5:$B$55,$A106)*U$103*U$99*10</f>
        <v/>
      </c>
      <c r="V106" s="2">
        <f>SUMIFS($I$5:$I$55,$B$5:$B$55,$A106)*V$103*V$99*10</f>
        <v/>
      </c>
      <c r="W106" s="2">
        <f>SUMIFS($I$5:$I$55,$B$5:$B$55,$A106)*W$103*W$99*10</f>
        <v/>
      </c>
      <c r="X106" s="2">
        <f>SUMIFS($I$5:$I$55,$B$5:$B$55,$A106)*X$103*X$99*10</f>
        <v/>
      </c>
      <c r="Y106" s="2">
        <f>SUMIFS($I$5:$I$55,$B$5:$B$55,$A106)*Y$103*Y$99*10</f>
        <v/>
      </c>
      <c r="Z106" s="2">
        <f>SUMIFS($I$5:$I$55,$B$5:$B$55,$A106)*Z$103*Z$99*10</f>
        <v/>
      </c>
      <c r="AA106" s="2">
        <f>SUMIFS($I$5:$I$55,$B$5:$B$55,$A106)*AA$103*AA$99*10</f>
        <v/>
      </c>
      <c r="AB106" s="2">
        <f>SUMIFS($I$5:$I$55,$B$5:$B$55,$A106)*AB$103*AB$99*10</f>
        <v/>
      </c>
      <c r="AC106" s="2">
        <f>SUMIFS($I$5:$I$55,$B$5:$B$55,$A106)*AC$103*AC$99*10</f>
        <v/>
      </c>
      <c r="AD106" s="2">
        <f>SUMIFS($I$5:$I$55,$B$5:$B$55,$A106)*AD$103*AD$99*10</f>
        <v/>
      </c>
      <c r="AE106" s="2">
        <f>SUMIFS($I$5:$I$55,$B$5:$B$55,$A106)*AE$103*AE$99*10</f>
        <v/>
      </c>
      <c r="AF106" s="2">
        <f>SUMIFS($I$5:$I$55,$B$5:$B$55,$A106)*AF$103*AF$99*10</f>
        <v/>
      </c>
      <c r="AG106" s="2">
        <f>SUMIFS($I$5:$I$55,$B$5:$B$55,$A106)*AG$103*AG$99*10</f>
        <v/>
      </c>
    </row>
    <row r="107" ht="15" customHeight="1">
      <c r="A107" s="41" t="inlineStr">
        <is>
          <t>AR</t>
        </is>
      </c>
      <c r="B107" s="2">
        <f>SUMIFS($I$5:$I$55,$B$5:$B$55,$A107)*B$103*B$99*10</f>
        <v/>
      </c>
      <c r="C107" s="2">
        <f>SUMIFS($I$5:$I$55,$B$5:$B$55,$A107)*C$103*C$99*10</f>
        <v/>
      </c>
      <c r="D107" s="2">
        <f>SUMIFS($I$5:$I$55,$B$5:$B$55,$A107)*D$103*D$99*10</f>
        <v/>
      </c>
      <c r="E107" s="2">
        <f>SUMIFS($I$5:$I$55,$B$5:$B$55,$A107)*E$103*E$99*10</f>
        <v/>
      </c>
      <c r="F107" s="2">
        <f>SUMIFS($I$5:$I$55,$B$5:$B$55,$A107)*F$103*F$99*10</f>
        <v/>
      </c>
      <c r="G107" s="2">
        <f>SUMIFS($I$5:$I$55,$B$5:$B$55,$A107)*G$103*G$99*10</f>
        <v/>
      </c>
      <c r="H107" s="2">
        <f>SUMIFS($I$5:$I$55,$B$5:$B$55,$A107)*H$103*H$99*10</f>
        <v/>
      </c>
      <c r="I107" s="2">
        <f>SUMIFS($I$5:$I$55,$B$5:$B$55,$A107)*I$103*I$99*10</f>
        <v/>
      </c>
      <c r="J107" s="2">
        <f>SUMIFS($I$5:$I$55,$B$5:$B$55,$A107)*J$103*J$99*10</f>
        <v/>
      </c>
      <c r="K107" s="2">
        <f>SUMIFS($I$5:$I$55,$B$5:$B$55,$A107)*K$103*K$99*10</f>
        <v/>
      </c>
      <c r="L107" s="2">
        <f>SUMIFS($I$5:$I$55,$B$5:$B$55,$A107)*L$103*L$99*10</f>
        <v/>
      </c>
      <c r="M107" s="2">
        <f>SUMIFS($I$5:$I$55,$B$5:$B$55,$A107)*M$103*M$99*10</f>
        <v/>
      </c>
      <c r="N107" s="2">
        <f>SUMIFS($I$5:$I$55,$B$5:$B$55,$A107)*N$103*N$99*10</f>
        <v/>
      </c>
      <c r="O107" s="2">
        <f>SUMIFS($I$5:$I$55,$B$5:$B$55,$A107)*O$103*O$99*10</f>
        <v/>
      </c>
      <c r="P107" s="2">
        <f>SUMIFS($I$5:$I$55,$B$5:$B$55,$A107)*P$103*P$99*10</f>
        <v/>
      </c>
      <c r="Q107" s="2">
        <f>SUMIFS($I$5:$I$55,$B$5:$B$55,$A107)*Q$103*Q$99*10</f>
        <v/>
      </c>
      <c r="R107" s="2">
        <f>SUMIFS($I$5:$I$55,$B$5:$B$55,$A107)*R$103*R$99*10</f>
        <v/>
      </c>
      <c r="S107" s="2">
        <f>SUMIFS($I$5:$I$55,$B$5:$B$55,$A107)*S$103*S$99*10</f>
        <v/>
      </c>
      <c r="T107" s="2">
        <f>SUMIFS($I$5:$I$55,$B$5:$B$55,$A107)*T$103*T$99*10</f>
        <v/>
      </c>
      <c r="U107" s="2">
        <f>SUMIFS($I$5:$I$55,$B$5:$B$55,$A107)*U$103*U$99*10</f>
        <v/>
      </c>
      <c r="V107" s="2">
        <f>SUMIFS($I$5:$I$55,$B$5:$B$55,$A107)*V$103*V$99*10</f>
        <v/>
      </c>
      <c r="W107" s="2">
        <f>SUMIFS($I$5:$I$55,$B$5:$B$55,$A107)*W$103*W$99*10</f>
        <v/>
      </c>
      <c r="X107" s="2">
        <f>SUMIFS($I$5:$I$55,$B$5:$B$55,$A107)*X$103*X$99*10</f>
        <v/>
      </c>
      <c r="Y107" s="2">
        <f>SUMIFS($I$5:$I$55,$B$5:$B$55,$A107)*Y$103*Y$99*10</f>
        <v/>
      </c>
      <c r="Z107" s="2">
        <f>SUMIFS($I$5:$I$55,$B$5:$B$55,$A107)*Z$103*Z$99*10</f>
        <v/>
      </c>
      <c r="AA107" s="2">
        <f>SUMIFS($I$5:$I$55,$B$5:$B$55,$A107)*AA$103*AA$99*10</f>
        <v/>
      </c>
      <c r="AB107" s="2">
        <f>SUMIFS($I$5:$I$55,$B$5:$B$55,$A107)*AB$103*AB$99*10</f>
        <v/>
      </c>
      <c r="AC107" s="2">
        <f>SUMIFS($I$5:$I$55,$B$5:$B$55,$A107)*AC$103*AC$99*10</f>
        <v/>
      </c>
      <c r="AD107" s="2">
        <f>SUMIFS($I$5:$I$55,$B$5:$B$55,$A107)*AD$103*AD$99*10</f>
        <v/>
      </c>
      <c r="AE107" s="2">
        <f>SUMIFS($I$5:$I$55,$B$5:$B$55,$A107)*AE$103*AE$99*10</f>
        <v/>
      </c>
      <c r="AF107" s="2">
        <f>SUMIFS($I$5:$I$55,$B$5:$B$55,$A107)*AF$103*AF$99*10</f>
        <v/>
      </c>
      <c r="AG107" s="2">
        <f>SUMIFS($I$5:$I$55,$B$5:$B$55,$A107)*AG$103*AG$99*10</f>
        <v/>
      </c>
    </row>
    <row r="108" ht="15" customHeight="1">
      <c r="A108" s="41" t="inlineStr">
        <is>
          <t>AZ</t>
        </is>
      </c>
      <c r="B108" s="2">
        <f>SUMIFS($I$5:$I$55,$B$5:$B$55,$A108)*B$103*B$99*10</f>
        <v/>
      </c>
      <c r="C108" s="2">
        <f>SUMIFS($I$5:$I$55,$B$5:$B$55,$A108)*C$103*C$99*10</f>
        <v/>
      </c>
      <c r="D108" s="2">
        <f>SUMIFS($I$5:$I$55,$B$5:$B$55,$A108)*D$103*D$99*10</f>
        <v/>
      </c>
      <c r="E108" s="2">
        <f>SUMIFS($I$5:$I$55,$B$5:$B$55,$A108)*E$103*E$99*10</f>
        <v/>
      </c>
      <c r="F108" s="2">
        <f>SUMIFS($I$5:$I$55,$B$5:$B$55,$A108)*F$103*F$99*10</f>
        <v/>
      </c>
      <c r="G108" s="2">
        <f>SUMIFS($I$5:$I$55,$B$5:$B$55,$A108)*G$103*G$99*10</f>
        <v/>
      </c>
      <c r="H108" s="2">
        <f>SUMIFS($I$5:$I$55,$B$5:$B$55,$A108)*H$103*H$99*10</f>
        <v/>
      </c>
      <c r="I108" s="2">
        <f>SUMIFS($I$5:$I$55,$B$5:$B$55,$A108)*I$103*I$99*10</f>
        <v/>
      </c>
      <c r="J108" s="2">
        <f>SUMIFS($I$5:$I$55,$B$5:$B$55,$A108)*J$103*J$99*10</f>
        <v/>
      </c>
      <c r="K108" s="2">
        <f>SUMIFS($I$5:$I$55,$B$5:$B$55,$A108)*K$103*K$99*10</f>
        <v/>
      </c>
      <c r="L108" s="2">
        <f>SUMIFS($I$5:$I$55,$B$5:$B$55,$A108)*L$103*L$99*10</f>
        <v/>
      </c>
      <c r="M108" s="2">
        <f>SUMIFS($I$5:$I$55,$B$5:$B$55,$A108)*M$103*M$99*10</f>
        <v/>
      </c>
      <c r="N108" s="2">
        <f>SUMIFS($I$5:$I$55,$B$5:$B$55,$A108)*N$103*N$99*10</f>
        <v/>
      </c>
      <c r="O108" s="2">
        <f>SUMIFS($I$5:$I$55,$B$5:$B$55,$A108)*O$103*O$99*10</f>
        <v/>
      </c>
      <c r="P108" s="2">
        <f>SUMIFS($I$5:$I$55,$B$5:$B$55,$A108)*P$103*P$99*10</f>
        <v/>
      </c>
      <c r="Q108" s="2">
        <f>SUMIFS($I$5:$I$55,$B$5:$B$55,$A108)*Q$103*Q$99*10</f>
        <v/>
      </c>
      <c r="R108" s="2">
        <f>SUMIFS($I$5:$I$55,$B$5:$B$55,$A108)*R$103*R$99*10</f>
        <v/>
      </c>
      <c r="S108" s="2">
        <f>SUMIFS($I$5:$I$55,$B$5:$B$55,$A108)*S$103*S$99*10</f>
        <v/>
      </c>
      <c r="T108" s="2">
        <f>SUMIFS($I$5:$I$55,$B$5:$B$55,$A108)*T$103*T$99*10</f>
        <v/>
      </c>
      <c r="U108" s="2">
        <f>SUMIFS($I$5:$I$55,$B$5:$B$55,$A108)*U$103*U$99*10</f>
        <v/>
      </c>
      <c r="V108" s="2">
        <f>SUMIFS($I$5:$I$55,$B$5:$B$55,$A108)*V$103*V$99*10</f>
        <v/>
      </c>
      <c r="W108" s="2">
        <f>SUMIFS($I$5:$I$55,$B$5:$B$55,$A108)*W$103*W$99*10</f>
        <v/>
      </c>
      <c r="X108" s="2">
        <f>SUMIFS($I$5:$I$55,$B$5:$B$55,$A108)*X$103*X$99*10</f>
        <v/>
      </c>
      <c r="Y108" s="2">
        <f>SUMIFS($I$5:$I$55,$B$5:$B$55,$A108)*Y$103*Y$99*10</f>
        <v/>
      </c>
      <c r="Z108" s="2">
        <f>SUMIFS($I$5:$I$55,$B$5:$B$55,$A108)*Z$103*Z$99*10</f>
        <v/>
      </c>
      <c r="AA108" s="2">
        <f>SUMIFS($I$5:$I$55,$B$5:$B$55,$A108)*AA$103*AA$99*10</f>
        <v/>
      </c>
      <c r="AB108" s="2">
        <f>SUMIFS($I$5:$I$55,$B$5:$B$55,$A108)*AB$103*AB$99*10</f>
        <v/>
      </c>
      <c r="AC108" s="2">
        <f>SUMIFS($I$5:$I$55,$B$5:$B$55,$A108)*AC$103*AC$99*10</f>
        <v/>
      </c>
      <c r="AD108" s="2">
        <f>SUMIFS($I$5:$I$55,$B$5:$B$55,$A108)*AD$103*AD$99*10</f>
        <v/>
      </c>
      <c r="AE108" s="2">
        <f>SUMIFS($I$5:$I$55,$B$5:$B$55,$A108)*AE$103*AE$99*10</f>
        <v/>
      </c>
      <c r="AF108" s="2">
        <f>SUMIFS($I$5:$I$55,$B$5:$B$55,$A108)*AF$103*AF$99*10</f>
        <v/>
      </c>
      <c r="AG108" s="2">
        <f>SUMIFS($I$5:$I$55,$B$5:$B$55,$A108)*AG$103*AG$99*10</f>
        <v/>
      </c>
    </row>
    <row r="109" ht="15" customHeight="1">
      <c r="A109" s="41" t="inlineStr">
        <is>
          <t>CA</t>
        </is>
      </c>
      <c r="B109" s="2">
        <f>SUMIFS($I$5:$I$55,$B$5:$B$55,$A109)*B$103*B$99*10</f>
        <v/>
      </c>
      <c r="C109" s="2">
        <f>SUMIFS($I$5:$I$55,$B$5:$B$55,$A109)*C$103*C$99*10</f>
        <v/>
      </c>
      <c r="D109" s="2">
        <f>SUMIFS($I$5:$I$55,$B$5:$B$55,$A109)*D$103*D$99*10</f>
        <v/>
      </c>
      <c r="E109" s="2">
        <f>SUMIFS($I$5:$I$55,$B$5:$B$55,$A109)*E$103*E$99*10</f>
        <v/>
      </c>
      <c r="F109" s="2">
        <f>SUMIFS($I$5:$I$55,$B$5:$B$55,$A109)*F$103*F$99*10</f>
        <v/>
      </c>
      <c r="G109" s="2">
        <f>SUMIFS($I$5:$I$55,$B$5:$B$55,$A109)*G$103*G$99*10</f>
        <v/>
      </c>
      <c r="H109" s="2">
        <f>SUMIFS($I$5:$I$55,$B$5:$B$55,$A109)*H$103*H$99*10</f>
        <v/>
      </c>
      <c r="I109" s="2">
        <f>SUMIFS($I$5:$I$55,$B$5:$B$55,$A109)*I$103*I$99*10</f>
        <v/>
      </c>
      <c r="J109" s="2">
        <f>SUMIFS($I$5:$I$55,$B$5:$B$55,$A109)*J$103*J$99*10</f>
        <v/>
      </c>
      <c r="K109" s="2">
        <f>SUMIFS($I$5:$I$55,$B$5:$B$55,$A109)*K$103*K$99*10</f>
        <v/>
      </c>
      <c r="L109" s="2">
        <f>SUMIFS($I$5:$I$55,$B$5:$B$55,$A109)*L$103*L$99*10</f>
        <v/>
      </c>
      <c r="M109" s="2">
        <f>SUMIFS($I$5:$I$55,$B$5:$B$55,$A109)*M$103*M$99*10</f>
        <v/>
      </c>
      <c r="N109" s="2">
        <f>SUMIFS($I$5:$I$55,$B$5:$B$55,$A109)*N$103*N$99*10</f>
        <v/>
      </c>
      <c r="O109" s="2">
        <f>SUMIFS($I$5:$I$55,$B$5:$B$55,$A109)*O$103*O$99*10</f>
        <v/>
      </c>
      <c r="P109" s="2">
        <f>SUMIFS($I$5:$I$55,$B$5:$B$55,$A109)*P$103*P$99*10</f>
        <v/>
      </c>
      <c r="Q109" s="2">
        <f>SUMIFS($I$5:$I$55,$B$5:$B$55,$A109)*Q$103*Q$99*10</f>
        <v/>
      </c>
      <c r="R109" s="2">
        <f>SUMIFS($I$5:$I$55,$B$5:$B$55,$A109)*R$103*R$99*10</f>
        <v/>
      </c>
      <c r="S109" s="2">
        <f>SUMIFS($I$5:$I$55,$B$5:$B$55,$A109)*S$103*S$99*10</f>
        <v/>
      </c>
      <c r="T109" s="2">
        <f>SUMIFS($I$5:$I$55,$B$5:$B$55,$A109)*T$103*T$99*10</f>
        <v/>
      </c>
      <c r="U109" s="2">
        <f>SUMIFS($I$5:$I$55,$B$5:$B$55,$A109)*U$103*U$99*10</f>
        <v/>
      </c>
      <c r="V109" s="2">
        <f>SUMIFS($I$5:$I$55,$B$5:$B$55,$A109)*V$103*V$99*10</f>
        <v/>
      </c>
      <c r="W109" s="2">
        <f>SUMIFS($I$5:$I$55,$B$5:$B$55,$A109)*W$103*W$99*10</f>
        <v/>
      </c>
      <c r="X109" s="2">
        <f>SUMIFS($I$5:$I$55,$B$5:$B$55,$A109)*X$103*X$99*10</f>
        <v/>
      </c>
      <c r="Y109" s="2">
        <f>SUMIFS($I$5:$I$55,$B$5:$B$55,$A109)*Y$103*Y$99*10</f>
        <v/>
      </c>
      <c r="Z109" s="2">
        <f>SUMIFS($I$5:$I$55,$B$5:$B$55,$A109)*Z$103*Z$99*10</f>
        <v/>
      </c>
      <c r="AA109" s="2">
        <f>SUMIFS($I$5:$I$55,$B$5:$B$55,$A109)*AA$103*AA$99*10</f>
        <v/>
      </c>
      <c r="AB109" s="2">
        <f>SUMIFS($I$5:$I$55,$B$5:$B$55,$A109)*AB$103*AB$99*10</f>
        <v/>
      </c>
      <c r="AC109" s="2">
        <f>SUMIFS($I$5:$I$55,$B$5:$B$55,$A109)*AC$103*AC$99*10</f>
        <v/>
      </c>
      <c r="AD109" s="2">
        <f>SUMIFS($I$5:$I$55,$B$5:$B$55,$A109)*AD$103*AD$99*10</f>
        <v/>
      </c>
      <c r="AE109" s="2">
        <f>SUMIFS($I$5:$I$55,$B$5:$B$55,$A109)*AE$103*AE$99*10</f>
        <v/>
      </c>
      <c r="AF109" s="2">
        <f>SUMIFS($I$5:$I$55,$B$5:$B$55,$A109)*AF$103*AF$99*10</f>
        <v/>
      </c>
      <c r="AG109" s="2">
        <f>SUMIFS($I$5:$I$55,$B$5:$B$55,$A109)*AG$103*AG$99*10</f>
        <v/>
      </c>
    </row>
    <row r="110" ht="15" customHeight="1">
      <c r="A110" s="41" t="inlineStr">
        <is>
          <t>CO</t>
        </is>
      </c>
      <c r="B110" s="2">
        <f>SUMIFS($I$5:$I$55,$B$5:$B$55,$A110)*B$103*B$99*10</f>
        <v/>
      </c>
      <c r="C110" s="2">
        <f>SUMIFS($I$5:$I$55,$B$5:$B$55,$A110)*C$103*C$99*10</f>
        <v/>
      </c>
      <c r="D110" s="2">
        <f>SUMIFS($I$5:$I$55,$B$5:$B$55,$A110)*D$103*D$99*10</f>
        <v/>
      </c>
      <c r="E110" s="2">
        <f>SUMIFS($I$5:$I$55,$B$5:$B$55,$A110)*E$103*E$99*10</f>
        <v/>
      </c>
      <c r="F110" s="2">
        <f>SUMIFS($I$5:$I$55,$B$5:$B$55,$A110)*F$103*F$99*10</f>
        <v/>
      </c>
      <c r="G110" s="2">
        <f>SUMIFS($I$5:$I$55,$B$5:$B$55,$A110)*G$103*G$99*10</f>
        <v/>
      </c>
      <c r="H110" s="2">
        <f>SUMIFS($I$5:$I$55,$B$5:$B$55,$A110)*H$103*H$99*10</f>
        <v/>
      </c>
      <c r="I110" s="2">
        <f>SUMIFS($I$5:$I$55,$B$5:$B$55,$A110)*I$103*I$99*10</f>
        <v/>
      </c>
      <c r="J110" s="2">
        <f>SUMIFS($I$5:$I$55,$B$5:$B$55,$A110)*J$103*J$99*10</f>
        <v/>
      </c>
      <c r="K110" s="2">
        <f>SUMIFS($I$5:$I$55,$B$5:$B$55,$A110)*K$103*K$99*10</f>
        <v/>
      </c>
      <c r="L110" s="2">
        <f>SUMIFS($I$5:$I$55,$B$5:$B$55,$A110)*L$103*L$99*10</f>
        <v/>
      </c>
      <c r="M110" s="2">
        <f>SUMIFS($I$5:$I$55,$B$5:$B$55,$A110)*M$103*M$99*10</f>
        <v/>
      </c>
      <c r="N110" s="2">
        <f>SUMIFS($I$5:$I$55,$B$5:$B$55,$A110)*N$103*N$99*10</f>
        <v/>
      </c>
      <c r="O110" s="2">
        <f>SUMIFS($I$5:$I$55,$B$5:$B$55,$A110)*O$103*O$99*10</f>
        <v/>
      </c>
      <c r="P110" s="2">
        <f>SUMIFS($I$5:$I$55,$B$5:$B$55,$A110)*P$103*P$99*10</f>
        <v/>
      </c>
      <c r="Q110" s="2">
        <f>SUMIFS($I$5:$I$55,$B$5:$B$55,$A110)*Q$103*Q$99*10</f>
        <v/>
      </c>
      <c r="R110" s="2">
        <f>SUMIFS($I$5:$I$55,$B$5:$B$55,$A110)*R$103*R$99*10</f>
        <v/>
      </c>
      <c r="S110" s="2">
        <f>SUMIFS($I$5:$I$55,$B$5:$B$55,$A110)*S$103*S$99*10</f>
        <v/>
      </c>
      <c r="T110" s="2">
        <f>SUMIFS($I$5:$I$55,$B$5:$B$55,$A110)*T$103*T$99*10</f>
        <v/>
      </c>
      <c r="U110" s="2">
        <f>SUMIFS($I$5:$I$55,$B$5:$B$55,$A110)*U$103*U$99*10</f>
        <v/>
      </c>
      <c r="V110" s="2">
        <f>SUMIFS($I$5:$I$55,$B$5:$B$55,$A110)*V$103*V$99*10</f>
        <v/>
      </c>
      <c r="W110" s="2">
        <f>SUMIFS($I$5:$I$55,$B$5:$B$55,$A110)*W$103*W$99*10</f>
        <v/>
      </c>
      <c r="X110" s="2">
        <f>SUMIFS($I$5:$I$55,$B$5:$B$55,$A110)*X$103*X$99*10</f>
        <v/>
      </c>
      <c r="Y110" s="2">
        <f>SUMIFS($I$5:$I$55,$B$5:$B$55,$A110)*Y$103*Y$99*10</f>
        <v/>
      </c>
      <c r="Z110" s="2">
        <f>SUMIFS($I$5:$I$55,$B$5:$B$55,$A110)*Z$103*Z$99*10</f>
        <v/>
      </c>
      <c r="AA110" s="2">
        <f>SUMIFS($I$5:$I$55,$B$5:$B$55,$A110)*AA$103*AA$99*10</f>
        <v/>
      </c>
      <c r="AB110" s="2">
        <f>SUMIFS($I$5:$I$55,$B$5:$B$55,$A110)*AB$103*AB$99*10</f>
        <v/>
      </c>
      <c r="AC110" s="2">
        <f>SUMIFS($I$5:$I$55,$B$5:$B$55,$A110)*AC$103*AC$99*10</f>
        <v/>
      </c>
      <c r="AD110" s="2">
        <f>SUMIFS($I$5:$I$55,$B$5:$B$55,$A110)*AD$103*AD$99*10</f>
        <v/>
      </c>
      <c r="AE110" s="2">
        <f>SUMIFS($I$5:$I$55,$B$5:$B$55,$A110)*AE$103*AE$99*10</f>
        <v/>
      </c>
      <c r="AF110" s="2">
        <f>SUMIFS($I$5:$I$55,$B$5:$B$55,$A110)*AF$103*AF$99*10</f>
        <v/>
      </c>
      <c r="AG110" s="2">
        <f>SUMIFS($I$5:$I$55,$B$5:$B$55,$A110)*AG$103*AG$99*10</f>
        <v/>
      </c>
    </row>
    <row r="111" ht="15" customHeight="1">
      <c r="A111" s="41" t="inlineStr">
        <is>
          <t>CT</t>
        </is>
      </c>
      <c r="B111" s="2">
        <f>SUMIFS($I$5:$I$55,$B$5:$B$55,$A111)*B$103*B$99*10</f>
        <v/>
      </c>
      <c r="C111" s="2">
        <f>SUMIFS($I$5:$I$55,$B$5:$B$55,$A111)*C$103*C$99*10</f>
        <v/>
      </c>
      <c r="D111" s="2">
        <f>SUMIFS($I$5:$I$55,$B$5:$B$55,$A111)*D$103*D$99*10</f>
        <v/>
      </c>
      <c r="E111" s="2">
        <f>SUMIFS($I$5:$I$55,$B$5:$B$55,$A111)*E$103*E$99*10</f>
        <v/>
      </c>
      <c r="F111" s="2">
        <f>SUMIFS($I$5:$I$55,$B$5:$B$55,$A111)*F$103*F$99*10</f>
        <v/>
      </c>
      <c r="G111" s="2">
        <f>SUMIFS($I$5:$I$55,$B$5:$B$55,$A111)*G$103*G$99*10</f>
        <v/>
      </c>
      <c r="H111" s="2">
        <f>SUMIFS($I$5:$I$55,$B$5:$B$55,$A111)*H$103*H$99*10</f>
        <v/>
      </c>
      <c r="I111" s="2">
        <f>SUMIFS($I$5:$I$55,$B$5:$B$55,$A111)*I$103*I$99*10</f>
        <v/>
      </c>
      <c r="J111" s="2">
        <f>SUMIFS($I$5:$I$55,$B$5:$B$55,$A111)*J$103*J$99*10</f>
        <v/>
      </c>
      <c r="K111" s="2">
        <f>SUMIFS($I$5:$I$55,$B$5:$B$55,$A111)*K$103*K$99*10</f>
        <v/>
      </c>
      <c r="L111" s="2">
        <f>SUMIFS($I$5:$I$55,$B$5:$B$55,$A111)*L$103*L$99*10</f>
        <v/>
      </c>
      <c r="M111" s="2">
        <f>SUMIFS($I$5:$I$55,$B$5:$B$55,$A111)*M$103*M$99*10</f>
        <v/>
      </c>
      <c r="N111" s="2">
        <f>SUMIFS($I$5:$I$55,$B$5:$B$55,$A111)*N$103*N$99*10</f>
        <v/>
      </c>
      <c r="O111" s="2">
        <f>SUMIFS($I$5:$I$55,$B$5:$B$55,$A111)*O$103*O$99*10</f>
        <v/>
      </c>
      <c r="P111" s="2">
        <f>SUMIFS($I$5:$I$55,$B$5:$B$55,$A111)*P$103*P$99*10</f>
        <v/>
      </c>
      <c r="Q111" s="2">
        <f>SUMIFS($I$5:$I$55,$B$5:$B$55,$A111)*Q$103*Q$99*10</f>
        <v/>
      </c>
      <c r="R111" s="2">
        <f>SUMIFS($I$5:$I$55,$B$5:$B$55,$A111)*R$103*R$99*10</f>
        <v/>
      </c>
      <c r="S111" s="2">
        <f>SUMIFS($I$5:$I$55,$B$5:$B$55,$A111)*S$103*S$99*10</f>
        <v/>
      </c>
      <c r="T111" s="2">
        <f>SUMIFS($I$5:$I$55,$B$5:$B$55,$A111)*T$103*T$99*10</f>
        <v/>
      </c>
      <c r="U111" s="2">
        <f>SUMIFS($I$5:$I$55,$B$5:$B$55,$A111)*U$103*U$99*10</f>
        <v/>
      </c>
      <c r="V111" s="2">
        <f>SUMIFS($I$5:$I$55,$B$5:$B$55,$A111)*V$103*V$99*10</f>
        <v/>
      </c>
      <c r="W111" s="2">
        <f>SUMIFS($I$5:$I$55,$B$5:$B$55,$A111)*W$103*W$99*10</f>
        <v/>
      </c>
      <c r="X111" s="2">
        <f>SUMIFS($I$5:$I$55,$B$5:$B$55,$A111)*X$103*X$99*10</f>
        <v/>
      </c>
      <c r="Y111" s="2">
        <f>SUMIFS($I$5:$I$55,$B$5:$B$55,$A111)*Y$103*Y$99*10</f>
        <v/>
      </c>
      <c r="Z111" s="2">
        <f>SUMIFS($I$5:$I$55,$B$5:$B$55,$A111)*Z$103*Z$99*10</f>
        <v/>
      </c>
      <c r="AA111" s="2">
        <f>SUMIFS($I$5:$I$55,$B$5:$B$55,$A111)*AA$103*AA$99*10</f>
        <v/>
      </c>
      <c r="AB111" s="2">
        <f>SUMIFS($I$5:$I$55,$B$5:$B$55,$A111)*AB$103*AB$99*10</f>
        <v/>
      </c>
      <c r="AC111" s="2">
        <f>SUMIFS($I$5:$I$55,$B$5:$B$55,$A111)*AC$103*AC$99*10</f>
        <v/>
      </c>
      <c r="AD111" s="2">
        <f>SUMIFS($I$5:$I$55,$B$5:$B$55,$A111)*AD$103*AD$99*10</f>
        <v/>
      </c>
      <c r="AE111" s="2">
        <f>SUMIFS($I$5:$I$55,$B$5:$B$55,$A111)*AE$103*AE$99*10</f>
        <v/>
      </c>
      <c r="AF111" s="2">
        <f>SUMIFS($I$5:$I$55,$B$5:$B$55,$A111)*AF$103*AF$99*10</f>
        <v/>
      </c>
      <c r="AG111" s="2">
        <f>SUMIFS($I$5:$I$55,$B$5:$B$55,$A111)*AG$103*AG$99*10</f>
        <v/>
      </c>
    </row>
    <row r="112" ht="15" customHeight="1">
      <c r="A112" s="41" t="inlineStr">
        <is>
          <t>DC</t>
        </is>
      </c>
      <c r="B112" s="2">
        <f>SUMIFS($I$5:$I$55,$B$5:$B$55,$A112)*B$103*B$99*10</f>
        <v/>
      </c>
      <c r="C112" s="2">
        <f>SUMIFS($I$5:$I$55,$B$5:$B$55,$A112)*C$103*C$99*10</f>
        <v/>
      </c>
      <c r="D112" s="2">
        <f>SUMIFS($I$5:$I$55,$B$5:$B$55,$A112)*D$103*D$99*10</f>
        <v/>
      </c>
      <c r="E112" s="2">
        <f>SUMIFS($I$5:$I$55,$B$5:$B$55,$A112)*E$103*E$99*10</f>
        <v/>
      </c>
      <c r="F112" s="2">
        <f>SUMIFS($I$5:$I$55,$B$5:$B$55,$A112)*F$103*F$99*10</f>
        <v/>
      </c>
      <c r="G112" s="2">
        <f>SUMIFS($I$5:$I$55,$B$5:$B$55,$A112)*G$103*G$99*10</f>
        <v/>
      </c>
      <c r="H112" s="2">
        <f>SUMIFS($I$5:$I$55,$B$5:$B$55,$A112)*H$103*H$99*10</f>
        <v/>
      </c>
      <c r="I112" s="2">
        <f>SUMIFS($I$5:$I$55,$B$5:$B$55,$A112)*I$103*I$99*10</f>
        <v/>
      </c>
      <c r="J112" s="2">
        <f>SUMIFS($I$5:$I$55,$B$5:$B$55,$A112)*J$103*J$99*10</f>
        <v/>
      </c>
      <c r="K112" s="2">
        <f>SUMIFS($I$5:$I$55,$B$5:$B$55,$A112)*K$103*K$99*10</f>
        <v/>
      </c>
      <c r="L112" s="2">
        <f>SUMIFS($I$5:$I$55,$B$5:$B$55,$A112)*L$103*L$99*10</f>
        <v/>
      </c>
      <c r="M112" s="2">
        <f>SUMIFS($I$5:$I$55,$B$5:$B$55,$A112)*M$103*M$99*10</f>
        <v/>
      </c>
      <c r="N112" s="2">
        <f>SUMIFS($I$5:$I$55,$B$5:$B$55,$A112)*N$103*N$99*10</f>
        <v/>
      </c>
      <c r="O112" s="2">
        <f>SUMIFS($I$5:$I$55,$B$5:$B$55,$A112)*O$103*O$99*10</f>
        <v/>
      </c>
      <c r="P112" s="2">
        <f>SUMIFS($I$5:$I$55,$B$5:$B$55,$A112)*P$103*P$99*10</f>
        <v/>
      </c>
      <c r="Q112" s="2">
        <f>SUMIFS($I$5:$I$55,$B$5:$B$55,$A112)*Q$103*Q$99*10</f>
        <v/>
      </c>
      <c r="R112" s="2">
        <f>SUMIFS($I$5:$I$55,$B$5:$B$55,$A112)*R$103*R$99*10</f>
        <v/>
      </c>
      <c r="S112" s="2">
        <f>SUMIFS($I$5:$I$55,$B$5:$B$55,$A112)*S$103*S$99*10</f>
        <v/>
      </c>
      <c r="T112" s="2">
        <f>SUMIFS($I$5:$I$55,$B$5:$B$55,$A112)*T$103*T$99*10</f>
        <v/>
      </c>
      <c r="U112" s="2">
        <f>SUMIFS($I$5:$I$55,$B$5:$B$55,$A112)*U$103*U$99*10</f>
        <v/>
      </c>
      <c r="V112" s="2">
        <f>SUMIFS($I$5:$I$55,$B$5:$B$55,$A112)*V$103*V$99*10</f>
        <v/>
      </c>
      <c r="W112" s="2">
        <f>SUMIFS($I$5:$I$55,$B$5:$B$55,$A112)*W$103*W$99*10</f>
        <v/>
      </c>
      <c r="X112" s="2">
        <f>SUMIFS($I$5:$I$55,$B$5:$B$55,$A112)*X$103*X$99*10</f>
        <v/>
      </c>
      <c r="Y112" s="2">
        <f>SUMIFS($I$5:$I$55,$B$5:$B$55,$A112)*Y$103*Y$99*10</f>
        <v/>
      </c>
      <c r="Z112" s="2">
        <f>SUMIFS($I$5:$I$55,$B$5:$B$55,$A112)*Z$103*Z$99*10</f>
        <v/>
      </c>
      <c r="AA112" s="2">
        <f>SUMIFS($I$5:$I$55,$B$5:$B$55,$A112)*AA$103*AA$99*10</f>
        <v/>
      </c>
      <c r="AB112" s="2">
        <f>SUMIFS($I$5:$I$55,$B$5:$B$55,$A112)*AB$103*AB$99*10</f>
        <v/>
      </c>
      <c r="AC112" s="2">
        <f>SUMIFS($I$5:$I$55,$B$5:$B$55,$A112)*AC$103*AC$99*10</f>
        <v/>
      </c>
      <c r="AD112" s="2">
        <f>SUMIFS($I$5:$I$55,$B$5:$B$55,$A112)*AD$103*AD$99*10</f>
        <v/>
      </c>
      <c r="AE112" s="2">
        <f>SUMIFS($I$5:$I$55,$B$5:$B$55,$A112)*AE$103*AE$99*10</f>
        <v/>
      </c>
      <c r="AF112" s="2">
        <f>SUMIFS($I$5:$I$55,$B$5:$B$55,$A112)*AF$103*AF$99*10</f>
        <v/>
      </c>
      <c r="AG112" s="2">
        <f>SUMIFS($I$5:$I$55,$B$5:$B$55,$A112)*AG$103*AG$99*10</f>
        <v/>
      </c>
    </row>
    <row r="113" ht="15" customHeight="1">
      <c r="A113" s="41" t="inlineStr">
        <is>
          <t>DE</t>
        </is>
      </c>
      <c r="B113" s="2">
        <f>SUMIFS($I$5:$I$55,$B$5:$B$55,$A113)*B$103*B$99*10</f>
        <v/>
      </c>
      <c r="C113" s="2">
        <f>SUMIFS($I$5:$I$55,$B$5:$B$55,$A113)*C$103*C$99*10</f>
        <v/>
      </c>
      <c r="D113" s="2">
        <f>SUMIFS($I$5:$I$55,$B$5:$B$55,$A113)*D$103*D$99*10</f>
        <v/>
      </c>
      <c r="E113" s="2">
        <f>SUMIFS($I$5:$I$55,$B$5:$B$55,$A113)*E$103*E$99*10</f>
        <v/>
      </c>
      <c r="F113" s="2">
        <f>SUMIFS($I$5:$I$55,$B$5:$B$55,$A113)*F$103*F$99*10</f>
        <v/>
      </c>
      <c r="G113" s="2">
        <f>SUMIFS($I$5:$I$55,$B$5:$B$55,$A113)*G$103*G$99*10</f>
        <v/>
      </c>
      <c r="H113" s="2">
        <f>SUMIFS($I$5:$I$55,$B$5:$B$55,$A113)*H$103*H$99*10</f>
        <v/>
      </c>
      <c r="I113" s="2">
        <f>SUMIFS($I$5:$I$55,$B$5:$B$55,$A113)*I$103*I$99*10</f>
        <v/>
      </c>
      <c r="J113" s="2">
        <f>SUMIFS($I$5:$I$55,$B$5:$B$55,$A113)*J$103*J$99*10</f>
        <v/>
      </c>
      <c r="K113" s="2">
        <f>SUMIFS($I$5:$I$55,$B$5:$B$55,$A113)*K$103*K$99*10</f>
        <v/>
      </c>
      <c r="L113" s="2">
        <f>SUMIFS($I$5:$I$55,$B$5:$B$55,$A113)*L$103*L$99*10</f>
        <v/>
      </c>
      <c r="M113" s="2">
        <f>SUMIFS($I$5:$I$55,$B$5:$B$55,$A113)*M$103*M$99*10</f>
        <v/>
      </c>
      <c r="N113" s="2">
        <f>SUMIFS($I$5:$I$55,$B$5:$B$55,$A113)*N$103*N$99*10</f>
        <v/>
      </c>
      <c r="O113" s="2">
        <f>SUMIFS($I$5:$I$55,$B$5:$B$55,$A113)*O$103*O$99*10</f>
        <v/>
      </c>
      <c r="P113" s="2">
        <f>SUMIFS($I$5:$I$55,$B$5:$B$55,$A113)*P$103*P$99*10</f>
        <v/>
      </c>
      <c r="Q113" s="2">
        <f>SUMIFS($I$5:$I$55,$B$5:$B$55,$A113)*Q$103*Q$99*10</f>
        <v/>
      </c>
      <c r="R113" s="2">
        <f>SUMIFS($I$5:$I$55,$B$5:$B$55,$A113)*R$103*R$99*10</f>
        <v/>
      </c>
      <c r="S113" s="2">
        <f>SUMIFS($I$5:$I$55,$B$5:$B$55,$A113)*S$103*S$99*10</f>
        <v/>
      </c>
      <c r="T113" s="2">
        <f>SUMIFS($I$5:$I$55,$B$5:$B$55,$A113)*T$103*T$99*10</f>
        <v/>
      </c>
      <c r="U113" s="2">
        <f>SUMIFS($I$5:$I$55,$B$5:$B$55,$A113)*U$103*U$99*10</f>
        <v/>
      </c>
      <c r="V113" s="2">
        <f>SUMIFS($I$5:$I$55,$B$5:$B$55,$A113)*V$103*V$99*10</f>
        <v/>
      </c>
      <c r="W113" s="2">
        <f>SUMIFS($I$5:$I$55,$B$5:$B$55,$A113)*W$103*W$99*10</f>
        <v/>
      </c>
      <c r="X113" s="2">
        <f>SUMIFS($I$5:$I$55,$B$5:$B$55,$A113)*X$103*X$99*10</f>
        <v/>
      </c>
      <c r="Y113" s="2">
        <f>SUMIFS($I$5:$I$55,$B$5:$B$55,$A113)*Y$103*Y$99*10</f>
        <v/>
      </c>
      <c r="Z113" s="2">
        <f>SUMIFS($I$5:$I$55,$B$5:$B$55,$A113)*Z$103*Z$99*10</f>
        <v/>
      </c>
      <c r="AA113" s="2">
        <f>SUMIFS($I$5:$I$55,$B$5:$B$55,$A113)*AA$103*AA$99*10</f>
        <v/>
      </c>
      <c r="AB113" s="2">
        <f>SUMIFS($I$5:$I$55,$B$5:$B$55,$A113)*AB$103*AB$99*10</f>
        <v/>
      </c>
      <c r="AC113" s="2">
        <f>SUMIFS($I$5:$I$55,$B$5:$B$55,$A113)*AC$103*AC$99*10</f>
        <v/>
      </c>
      <c r="AD113" s="2">
        <f>SUMIFS($I$5:$I$55,$B$5:$B$55,$A113)*AD$103*AD$99*10</f>
        <v/>
      </c>
      <c r="AE113" s="2">
        <f>SUMIFS($I$5:$I$55,$B$5:$B$55,$A113)*AE$103*AE$99*10</f>
        <v/>
      </c>
      <c r="AF113" s="2">
        <f>SUMIFS($I$5:$I$55,$B$5:$B$55,$A113)*AF$103*AF$99*10</f>
        <v/>
      </c>
      <c r="AG113" s="2">
        <f>SUMIFS($I$5:$I$55,$B$5:$B$55,$A113)*AG$103*AG$99*10</f>
        <v/>
      </c>
    </row>
    <row r="114" ht="15" customHeight="1">
      <c r="A114" s="41" t="inlineStr">
        <is>
          <t>FL</t>
        </is>
      </c>
      <c r="B114" s="2">
        <f>SUMIFS($I$5:$I$55,$B$5:$B$55,$A114)*B$103*B$99*10</f>
        <v/>
      </c>
      <c r="C114" s="2">
        <f>SUMIFS($I$5:$I$55,$B$5:$B$55,$A114)*C$103*C$99*10</f>
        <v/>
      </c>
      <c r="D114" s="2">
        <f>SUMIFS($I$5:$I$55,$B$5:$B$55,$A114)*D$103*D$99*10</f>
        <v/>
      </c>
      <c r="E114" s="2">
        <f>SUMIFS($I$5:$I$55,$B$5:$B$55,$A114)*E$103*E$99*10</f>
        <v/>
      </c>
      <c r="F114" s="2">
        <f>SUMIFS($I$5:$I$55,$B$5:$B$55,$A114)*F$103*F$99*10</f>
        <v/>
      </c>
      <c r="G114" s="2">
        <f>SUMIFS($I$5:$I$55,$B$5:$B$55,$A114)*G$103*G$99*10</f>
        <v/>
      </c>
      <c r="H114" s="2">
        <f>SUMIFS($I$5:$I$55,$B$5:$B$55,$A114)*H$103*H$99*10</f>
        <v/>
      </c>
      <c r="I114" s="2">
        <f>SUMIFS($I$5:$I$55,$B$5:$B$55,$A114)*I$103*I$99*10</f>
        <v/>
      </c>
      <c r="J114" s="2">
        <f>SUMIFS($I$5:$I$55,$B$5:$B$55,$A114)*J$103*J$99*10</f>
        <v/>
      </c>
      <c r="K114" s="2">
        <f>SUMIFS($I$5:$I$55,$B$5:$B$55,$A114)*K$103*K$99*10</f>
        <v/>
      </c>
      <c r="L114" s="2">
        <f>SUMIFS($I$5:$I$55,$B$5:$B$55,$A114)*L$103*L$99*10</f>
        <v/>
      </c>
      <c r="M114" s="2">
        <f>SUMIFS($I$5:$I$55,$B$5:$B$55,$A114)*M$103*M$99*10</f>
        <v/>
      </c>
      <c r="N114" s="2">
        <f>SUMIFS($I$5:$I$55,$B$5:$B$55,$A114)*N$103*N$99*10</f>
        <v/>
      </c>
      <c r="O114" s="2">
        <f>SUMIFS($I$5:$I$55,$B$5:$B$55,$A114)*O$103*O$99*10</f>
        <v/>
      </c>
      <c r="P114" s="2">
        <f>SUMIFS($I$5:$I$55,$B$5:$B$55,$A114)*P$103*P$99*10</f>
        <v/>
      </c>
      <c r="Q114" s="2">
        <f>SUMIFS($I$5:$I$55,$B$5:$B$55,$A114)*Q$103*Q$99*10</f>
        <v/>
      </c>
      <c r="R114" s="2">
        <f>SUMIFS($I$5:$I$55,$B$5:$B$55,$A114)*R$103*R$99*10</f>
        <v/>
      </c>
      <c r="S114" s="2">
        <f>SUMIFS($I$5:$I$55,$B$5:$B$55,$A114)*S$103*S$99*10</f>
        <v/>
      </c>
      <c r="T114" s="2">
        <f>SUMIFS($I$5:$I$55,$B$5:$B$55,$A114)*T$103*T$99*10</f>
        <v/>
      </c>
      <c r="U114" s="2">
        <f>SUMIFS($I$5:$I$55,$B$5:$B$55,$A114)*U$103*U$99*10</f>
        <v/>
      </c>
      <c r="V114" s="2">
        <f>SUMIFS($I$5:$I$55,$B$5:$B$55,$A114)*V$103*V$99*10</f>
        <v/>
      </c>
      <c r="W114" s="2">
        <f>SUMIFS($I$5:$I$55,$B$5:$B$55,$A114)*W$103*W$99*10</f>
        <v/>
      </c>
      <c r="X114" s="2">
        <f>SUMIFS($I$5:$I$55,$B$5:$B$55,$A114)*X$103*X$99*10</f>
        <v/>
      </c>
      <c r="Y114" s="2">
        <f>SUMIFS($I$5:$I$55,$B$5:$B$55,$A114)*Y$103*Y$99*10</f>
        <v/>
      </c>
      <c r="Z114" s="2">
        <f>SUMIFS($I$5:$I$55,$B$5:$B$55,$A114)*Z$103*Z$99*10</f>
        <v/>
      </c>
      <c r="AA114" s="2">
        <f>SUMIFS($I$5:$I$55,$B$5:$B$55,$A114)*AA$103*AA$99*10</f>
        <v/>
      </c>
      <c r="AB114" s="2">
        <f>SUMIFS($I$5:$I$55,$B$5:$B$55,$A114)*AB$103*AB$99*10</f>
        <v/>
      </c>
      <c r="AC114" s="2">
        <f>SUMIFS($I$5:$I$55,$B$5:$B$55,$A114)*AC$103*AC$99*10</f>
        <v/>
      </c>
      <c r="AD114" s="2">
        <f>SUMIFS($I$5:$I$55,$B$5:$B$55,$A114)*AD$103*AD$99*10</f>
        <v/>
      </c>
      <c r="AE114" s="2">
        <f>SUMIFS($I$5:$I$55,$B$5:$B$55,$A114)*AE$103*AE$99*10</f>
        <v/>
      </c>
      <c r="AF114" s="2">
        <f>SUMIFS($I$5:$I$55,$B$5:$B$55,$A114)*AF$103*AF$99*10</f>
        <v/>
      </c>
      <c r="AG114" s="2">
        <f>SUMIFS($I$5:$I$55,$B$5:$B$55,$A114)*AG$103*AG$99*10</f>
        <v/>
      </c>
    </row>
    <row r="115" ht="15" customHeight="1">
      <c r="A115" s="41" t="inlineStr">
        <is>
          <t>GA</t>
        </is>
      </c>
      <c r="B115" s="2">
        <f>SUMIFS($I$5:$I$55,$B$5:$B$55,$A115)*B$103*B$99*10</f>
        <v/>
      </c>
      <c r="C115" s="2">
        <f>SUMIFS($I$5:$I$55,$B$5:$B$55,$A115)*C$103*C$99*10</f>
        <v/>
      </c>
      <c r="D115" s="2">
        <f>SUMIFS($I$5:$I$55,$B$5:$B$55,$A115)*D$103*D$99*10</f>
        <v/>
      </c>
      <c r="E115" s="2">
        <f>SUMIFS($I$5:$I$55,$B$5:$B$55,$A115)*E$103*E$99*10</f>
        <v/>
      </c>
      <c r="F115" s="2">
        <f>SUMIFS($I$5:$I$55,$B$5:$B$55,$A115)*F$103*F$99*10</f>
        <v/>
      </c>
      <c r="G115" s="2">
        <f>SUMIFS($I$5:$I$55,$B$5:$B$55,$A115)*G$103*G$99*10</f>
        <v/>
      </c>
      <c r="H115" s="2">
        <f>SUMIFS($I$5:$I$55,$B$5:$B$55,$A115)*H$103*H$99*10</f>
        <v/>
      </c>
      <c r="I115" s="2">
        <f>SUMIFS($I$5:$I$55,$B$5:$B$55,$A115)*I$103*I$99*10</f>
        <v/>
      </c>
      <c r="J115" s="2">
        <f>SUMIFS($I$5:$I$55,$B$5:$B$55,$A115)*J$103*J$99*10</f>
        <v/>
      </c>
      <c r="K115" s="2">
        <f>SUMIFS($I$5:$I$55,$B$5:$B$55,$A115)*K$103*K$99*10</f>
        <v/>
      </c>
      <c r="L115" s="2">
        <f>SUMIFS($I$5:$I$55,$B$5:$B$55,$A115)*L$103*L$99*10</f>
        <v/>
      </c>
      <c r="M115" s="2">
        <f>SUMIFS($I$5:$I$55,$B$5:$B$55,$A115)*M$103*M$99*10</f>
        <v/>
      </c>
      <c r="N115" s="2">
        <f>SUMIFS($I$5:$I$55,$B$5:$B$55,$A115)*N$103*N$99*10</f>
        <v/>
      </c>
      <c r="O115" s="2">
        <f>SUMIFS($I$5:$I$55,$B$5:$B$55,$A115)*O$103*O$99*10</f>
        <v/>
      </c>
      <c r="P115" s="2">
        <f>SUMIFS($I$5:$I$55,$B$5:$B$55,$A115)*P$103*P$99*10</f>
        <v/>
      </c>
      <c r="Q115" s="2">
        <f>SUMIFS($I$5:$I$55,$B$5:$B$55,$A115)*Q$103*Q$99*10</f>
        <v/>
      </c>
      <c r="R115" s="2">
        <f>SUMIFS($I$5:$I$55,$B$5:$B$55,$A115)*R$103*R$99*10</f>
        <v/>
      </c>
      <c r="S115" s="2">
        <f>SUMIFS($I$5:$I$55,$B$5:$B$55,$A115)*S$103*S$99*10</f>
        <v/>
      </c>
      <c r="T115" s="2">
        <f>SUMIFS($I$5:$I$55,$B$5:$B$55,$A115)*T$103*T$99*10</f>
        <v/>
      </c>
      <c r="U115" s="2">
        <f>SUMIFS($I$5:$I$55,$B$5:$B$55,$A115)*U$103*U$99*10</f>
        <v/>
      </c>
      <c r="V115" s="2">
        <f>SUMIFS($I$5:$I$55,$B$5:$B$55,$A115)*V$103*V$99*10</f>
        <v/>
      </c>
      <c r="W115" s="2">
        <f>SUMIFS($I$5:$I$55,$B$5:$B$55,$A115)*W$103*W$99*10</f>
        <v/>
      </c>
      <c r="X115" s="2">
        <f>SUMIFS($I$5:$I$55,$B$5:$B$55,$A115)*X$103*X$99*10</f>
        <v/>
      </c>
      <c r="Y115" s="2">
        <f>SUMIFS($I$5:$I$55,$B$5:$B$55,$A115)*Y$103*Y$99*10</f>
        <v/>
      </c>
      <c r="Z115" s="2">
        <f>SUMIFS($I$5:$I$55,$B$5:$B$55,$A115)*Z$103*Z$99*10</f>
        <v/>
      </c>
      <c r="AA115" s="2">
        <f>SUMIFS($I$5:$I$55,$B$5:$B$55,$A115)*AA$103*AA$99*10</f>
        <v/>
      </c>
      <c r="AB115" s="2">
        <f>SUMIFS($I$5:$I$55,$B$5:$B$55,$A115)*AB$103*AB$99*10</f>
        <v/>
      </c>
      <c r="AC115" s="2">
        <f>SUMIFS($I$5:$I$55,$B$5:$B$55,$A115)*AC$103*AC$99*10</f>
        <v/>
      </c>
      <c r="AD115" s="2">
        <f>SUMIFS($I$5:$I$55,$B$5:$B$55,$A115)*AD$103*AD$99*10</f>
        <v/>
      </c>
      <c r="AE115" s="2">
        <f>SUMIFS($I$5:$I$55,$B$5:$B$55,$A115)*AE$103*AE$99*10</f>
        <v/>
      </c>
      <c r="AF115" s="2">
        <f>SUMIFS($I$5:$I$55,$B$5:$B$55,$A115)*AF$103*AF$99*10</f>
        <v/>
      </c>
      <c r="AG115" s="2">
        <f>SUMIFS($I$5:$I$55,$B$5:$B$55,$A115)*AG$103*AG$99*10</f>
        <v/>
      </c>
    </row>
    <row r="116" ht="15" customHeight="1">
      <c r="A116" s="41" t="inlineStr">
        <is>
          <t>HI</t>
        </is>
      </c>
      <c r="B116" s="2">
        <f>SUMIFS($I$5:$I$55,$B$5:$B$55,$A116)*B$103*B$99*10</f>
        <v/>
      </c>
      <c r="C116" s="2">
        <f>SUMIFS($I$5:$I$55,$B$5:$B$55,$A116)*C$103*C$99*10</f>
        <v/>
      </c>
      <c r="D116" s="2">
        <f>SUMIFS($I$5:$I$55,$B$5:$B$55,$A116)*D$103*D$99*10</f>
        <v/>
      </c>
      <c r="E116" s="2">
        <f>SUMIFS($I$5:$I$55,$B$5:$B$55,$A116)*E$103*E$99*10</f>
        <v/>
      </c>
      <c r="F116" s="2">
        <f>SUMIFS($I$5:$I$55,$B$5:$B$55,$A116)*F$103*F$99*10</f>
        <v/>
      </c>
      <c r="G116" s="2">
        <f>SUMIFS($I$5:$I$55,$B$5:$B$55,$A116)*G$103*G$99*10</f>
        <v/>
      </c>
      <c r="H116" s="2">
        <f>SUMIFS($I$5:$I$55,$B$5:$B$55,$A116)*H$103*H$99*10</f>
        <v/>
      </c>
      <c r="I116" s="2">
        <f>SUMIFS($I$5:$I$55,$B$5:$B$55,$A116)*I$103*I$99*10</f>
        <v/>
      </c>
      <c r="J116" s="2">
        <f>SUMIFS($I$5:$I$55,$B$5:$B$55,$A116)*J$103*J$99*10</f>
        <v/>
      </c>
      <c r="K116" s="2">
        <f>SUMIFS($I$5:$I$55,$B$5:$B$55,$A116)*K$103*K$99*10</f>
        <v/>
      </c>
      <c r="L116" s="2">
        <f>SUMIFS($I$5:$I$55,$B$5:$B$55,$A116)*L$103*L$99*10</f>
        <v/>
      </c>
      <c r="M116" s="2">
        <f>SUMIFS($I$5:$I$55,$B$5:$B$55,$A116)*M$103*M$99*10</f>
        <v/>
      </c>
      <c r="N116" s="2">
        <f>SUMIFS($I$5:$I$55,$B$5:$B$55,$A116)*N$103*N$99*10</f>
        <v/>
      </c>
      <c r="O116" s="2">
        <f>SUMIFS($I$5:$I$55,$B$5:$B$55,$A116)*O$103*O$99*10</f>
        <v/>
      </c>
      <c r="P116" s="2">
        <f>SUMIFS($I$5:$I$55,$B$5:$B$55,$A116)*P$103*P$99*10</f>
        <v/>
      </c>
      <c r="Q116" s="2">
        <f>SUMIFS($I$5:$I$55,$B$5:$B$55,$A116)*Q$103*Q$99*10</f>
        <v/>
      </c>
      <c r="R116" s="2">
        <f>SUMIFS($I$5:$I$55,$B$5:$B$55,$A116)*R$103*R$99*10</f>
        <v/>
      </c>
      <c r="S116" s="2">
        <f>SUMIFS($I$5:$I$55,$B$5:$B$55,$A116)*S$103*S$99*10</f>
        <v/>
      </c>
      <c r="T116" s="2">
        <f>SUMIFS($I$5:$I$55,$B$5:$B$55,$A116)*T$103*T$99*10</f>
        <v/>
      </c>
      <c r="U116" s="2">
        <f>SUMIFS($I$5:$I$55,$B$5:$B$55,$A116)*U$103*U$99*10</f>
        <v/>
      </c>
      <c r="V116" s="2">
        <f>SUMIFS($I$5:$I$55,$B$5:$B$55,$A116)*V$103*V$99*10</f>
        <v/>
      </c>
      <c r="W116" s="2">
        <f>SUMIFS($I$5:$I$55,$B$5:$B$55,$A116)*W$103*W$99*10</f>
        <v/>
      </c>
      <c r="X116" s="2">
        <f>SUMIFS($I$5:$I$55,$B$5:$B$55,$A116)*X$103*X$99*10</f>
        <v/>
      </c>
      <c r="Y116" s="2">
        <f>SUMIFS($I$5:$I$55,$B$5:$B$55,$A116)*Y$103*Y$99*10</f>
        <v/>
      </c>
      <c r="Z116" s="2">
        <f>SUMIFS($I$5:$I$55,$B$5:$B$55,$A116)*Z$103*Z$99*10</f>
        <v/>
      </c>
      <c r="AA116" s="2">
        <f>SUMIFS($I$5:$I$55,$B$5:$B$55,$A116)*AA$103*AA$99*10</f>
        <v/>
      </c>
      <c r="AB116" s="2">
        <f>SUMIFS($I$5:$I$55,$B$5:$B$55,$A116)*AB$103*AB$99*10</f>
        <v/>
      </c>
      <c r="AC116" s="2">
        <f>SUMIFS($I$5:$I$55,$B$5:$B$55,$A116)*AC$103*AC$99*10</f>
        <v/>
      </c>
      <c r="AD116" s="2">
        <f>SUMIFS($I$5:$I$55,$B$5:$B$55,$A116)*AD$103*AD$99*10</f>
        <v/>
      </c>
      <c r="AE116" s="2">
        <f>SUMIFS($I$5:$I$55,$B$5:$B$55,$A116)*AE$103*AE$99*10</f>
        <v/>
      </c>
      <c r="AF116" s="2">
        <f>SUMIFS($I$5:$I$55,$B$5:$B$55,$A116)*AF$103*AF$99*10</f>
        <v/>
      </c>
      <c r="AG116" s="2">
        <f>SUMIFS($I$5:$I$55,$B$5:$B$55,$A116)*AG$103*AG$99*10</f>
        <v/>
      </c>
    </row>
    <row r="117" ht="15" customHeight="1">
      <c r="A117" s="41" t="inlineStr">
        <is>
          <t>IA</t>
        </is>
      </c>
      <c r="B117" s="2">
        <f>SUMIFS($I$5:$I$55,$B$5:$B$55,$A117)*B$103*B$99*10</f>
        <v/>
      </c>
      <c r="C117" s="2">
        <f>SUMIFS($I$5:$I$55,$B$5:$B$55,$A117)*C$103*C$99*10</f>
        <v/>
      </c>
      <c r="D117" s="2">
        <f>SUMIFS($I$5:$I$55,$B$5:$B$55,$A117)*D$103*D$99*10</f>
        <v/>
      </c>
      <c r="E117" s="2">
        <f>SUMIFS($I$5:$I$55,$B$5:$B$55,$A117)*E$103*E$99*10</f>
        <v/>
      </c>
      <c r="F117" s="2">
        <f>SUMIFS($I$5:$I$55,$B$5:$B$55,$A117)*F$103*F$99*10</f>
        <v/>
      </c>
      <c r="G117" s="2">
        <f>SUMIFS($I$5:$I$55,$B$5:$B$55,$A117)*G$103*G$99*10</f>
        <v/>
      </c>
      <c r="H117" s="2">
        <f>SUMIFS($I$5:$I$55,$B$5:$B$55,$A117)*H$103*H$99*10</f>
        <v/>
      </c>
      <c r="I117" s="2">
        <f>SUMIFS($I$5:$I$55,$B$5:$B$55,$A117)*I$103*I$99*10</f>
        <v/>
      </c>
      <c r="J117" s="2">
        <f>SUMIFS($I$5:$I$55,$B$5:$B$55,$A117)*J$103*J$99*10</f>
        <v/>
      </c>
      <c r="K117" s="2">
        <f>SUMIFS($I$5:$I$55,$B$5:$B$55,$A117)*K$103*K$99*10</f>
        <v/>
      </c>
      <c r="L117" s="2">
        <f>SUMIFS($I$5:$I$55,$B$5:$B$55,$A117)*L$103*L$99*10</f>
        <v/>
      </c>
      <c r="M117" s="2">
        <f>SUMIFS($I$5:$I$55,$B$5:$B$55,$A117)*M$103*M$99*10</f>
        <v/>
      </c>
      <c r="N117" s="2">
        <f>SUMIFS($I$5:$I$55,$B$5:$B$55,$A117)*N$103*N$99*10</f>
        <v/>
      </c>
      <c r="O117" s="2">
        <f>SUMIFS($I$5:$I$55,$B$5:$B$55,$A117)*O$103*O$99*10</f>
        <v/>
      </c>
      <c r="P117" s="2">
        <f>SUMIFS($I$5:$I$55,$B$5:$B$55,$A117)*P$103*P$99*10</f>
        <v/>
      </c>
      <c r="Q117" s="2">
        <f>SUMIFS($I$5:$I$55,$B$5:$B$55,$A117)*Q$103*Q$99*10</f>
        <v/>
      </c>
      <c r="R117" s="2">
        <f>SUMIFS($I$5:$I$55,$B$5:$B$55,$A117)*R$103*R$99*10</f>
        <v/>
      </c>
      <c r="S117" s="2">
        <f>SUMIFS($I$5:$I$55,$B$5:$B$55,$A117)*S$103*S$99*10</f>
        <v/>
      </c>
      <c r="T117" s="2">
        <f>SUMIFS($I$5:$I$55,$B$5:$B$55,$A117)*T$103*T$99*10</f>
        <v/>
      </c>
      <c r="U117" s="2">
        <f>SUMIFS($I$5:$I$55,$B$5:$B$55,$A117)*U$103*U$99*10</f>
        <v/>
      </c>
      <c r="V117" s="2">
        <f>SUMIFS($I$5:$I$55,$B$5:$B$55,$A117)*V$103*V$99*10</f>
        <v/>
      </c>
      <c r="W117" s="2">
        <f>SUMIFS($I$5:$I$55,$B$5:$B$55,$A117)*W$103*W$99*10</f>
        <v/>
      </c>
      <c r="X117" s="2">
        <f>SUMIFS($I$5:$I$55,$B$5:$B$55,$A117)*X$103*X$99*10</f>
        <v/>
      </c>
      <c r="Y117" s="2">
        <f>SUMIFS($I$5:$I$55,$B$5:$B$55,$A117)*Y$103*Y$99*10</f>
        <v/>
      </c>
      <c r="Z117" s="2">
        <f>SUMIFS($I$5:$I$55,$B$5:$B$55,$A117)*Z$103*Z$99*10</f>
        <v/>
      </c>
      <c r="AA117" s="2">
        <f>SUMIFS($I$5:$I$55,$B$5:$B$55,$A117)*AA$103*AA$99*10</f>
        <v/>
      </c>
      <c r="AB117" s="2">
        <f>SUMIFS($I$5:$I$55,$B$5:$B$55,$A117)*AB$103*AB$99*10</f>
        <v/>
      </c>
      <c r="AC117" s="2">
        <f>SUMIFS($I$5:$I$55,$B$5:$B$55,$A117)*AC$103*AC$99*10</f>
        <v/>
      </c>
      <c r="AD117" s="2">
        <f>SUMIFS($I$5:$I$55,$B$5:$B$55,$A117)*AD$103*AD$99*10</f>
        <v/>
      </c>
      <c r="AE117" s="2">
        <f>SUMIFS($I$5:$I$55,$B$5:$B$55,$A117)*AE$103*AE$99*10</f>
        <v/>
      </c>
      <c r="AF117" s="2">
        <f>SUMIFS($I$5:$I$55,$B$5:$B$55,$A117)*AF$103*AF$99*10</f>
        <v/>
      </c>
      <c r="AG117" s="2">
        <f>SUMIFS($I$5:$I$55,$B$5:$B$55,$A117)*AG$103*AG$99*10</f>
        <v/>
      </c>
    </row>
    <row r="118" ht="15" customHeight="1">
      <c r="A118" s="41" t="inlineStr">
        <is>
          <t>ID</t>
        </is>
      </c>
      <c r="B118" s="2">
        <f>SUMIFS($I$5:$I$55,$B$5:$B$55,$A118)*B$103*B$99*10</f>
        <v/>
      </c>
      <c r="C118" s="2">
        <f>SUMIFS($I$5:$I$55,$B$5:$B$55,$A118)*C$103*C$99*10</f>
        <v/>
      </c>
      <c r="D118" s="2">
        <f>SUMIFS($I$5:$I$55,$B$5:$B$55,$A118)*D$103*D$99*10</f>
        <v/>
      </c>
      <c r="E118" s="2">
        <f>SUMIFS($I$5:$I$55,$B$5:$B$55,$A118)*E$103*E$99*10</f>
        <v/>
      </c>
      <c r="F118" s="2">
        <f>SUMIFS($I$5:$I$55,$B$5:$B$55,$A118)*F$103*F$99*10</f>
        <v/>
      </c>
      <c r="G118" s="2">
        <f>SUMIFS($I$5:$I$55,$B$5:$B$55,$A118)*G$103*G$99*10</f>
        <v/>
      </c>
      <c r="H118" s="2">
        <f>SUMIFS($I$5:$I$55,$B$5:$B$55,$A118)*H$103*H$99*10</f>
        <v/>
      </c>
      <c r="I118" s="2">
        <f>SUMIFS($I$5:$I$55,$B$5:$B$55,$A118)*I$103*I$99*10</f>
        <v/>
      </c>
      <c r="J118" s="2">
        <f>SUMIFS($I$5:$I$55,$B$5:$B$55,$A118)*J$103*J$99*10</f>
        <v/>
      </c>
      <c r="K118" s="2">
        <f>SUMIFS($I$5:$I$55,$B$5:$B$55,$A118)*K$103*K$99*10</f>
        <v/>
      </c>
      <c r="L118" s="2">
        <f>SUMIFS($I$5:$I$55,$B$5:$B$55,$A118)*L$103*L$99*10</f>
        <v/>
      </c>
      <c r="M118" s="2">
        <f>SUMIFS($I$5:$I$55,$B$5:$B$55,$A118)*M$103*M$99*10</f>
        <v/>
      </c>
      <c r="N118" s="2">
        <f>SUMIFS($I$5:$I$55,$B$5:$B$55,$A118)*N$103*N$99*10</f>
        <v/>
      </c>
      <c r="O118" s="2">
        <f>SUMIFS($I$5:$I$55,$B$5:$B$55,$A118)*O$103*O$99*10</f>
        <v/>
      </c>
      <c r="P118" s="2">
        <f>SUMIFS($I$5:$I$55,$B$5:$B$55,$A118)*P$103*P$99*10</f>
        <v/>
      </c>
      <c r="Q118" s="2">
        <f>SUMIFS($I$5:$I$55,$B$5:$B$55,$A118)*Q$103*Q$99*10</f>
        <v/>
      </c>
      <c r="R118" s="2">
        <f>SUMIFS($I$5:$I$55,$B$5:$B$55,$A118)*R$103*R$99*10</f>
        <v/>
      </c>
      <c r="S118" s="2">
        <f>SUMIFS($I$5:$I$55,$B$5:$B$55,$A118)*S$103*S$99*10</f>
        <v/>
      </c>
      <c r="T118" s="2">
        <f>SUMIFS($I$5:$I$55,$B$5:$B$55,$A118)*T$103*T$99*10</f>
        <v/>
      </c>
      <c r="U118" s="2">
        <f>SUMIFS($I$5:$I$55,$B$5:$B$55,$A118)*U$103*U$99*10</f>
        <v/>
      </c>
      <c r="V118" s="2">
        <f>SUMIFS($I$5:$I$55,$B$5:$B$55,$A118)*V$103*V$99*10</f>
        <v/>
      </c>
      <c r="W118" s="2">
        <f>SUMIFS($I$5:$I$55,$B$5:$B$55,$A118)*W$103*W$99*10</f>
        <v/>
      </c>
      <c r="X118" s="2">
        <f>SUMIFS($I$5:$I$55,$B$5:$B$55,$A118)*X$103*X$99*10</f>
        <v/>
      </c>
      <c r="Y118" s="2">
        <f>SUMIFS($I$5:$I$55,$B$5:$B$55,$A118)*Y$103*Y$99*10</f>
        <v/>
      </c>
      <c r="Z118" s="2">
        <f>SUMIFS($I$5:$I$55,$B$5:$B$55,$A118)*Z$103*Z$99*10</f>
        <v/>
      </c>
      <c r="AA118" s="2">
        <f>SUMIFS($I$5:$I$55,$B$5:$B$55,$A118)*AA$103*AA$99*10</f>
        <v/>
      </c>
      <c r="AB118" s="2">
        <f>SUMIFS($I$5:$I$55,$B$5:$B$55,$A118)*AB$103*AB$99*10</f>
        <v/>
      </c>
      <c r="AC118" s="2">
        <f>SUMIFS($I$5:$I$55,$B$5:$B$55,$A118)*AC$103*AC$99*10</f>
        <v/>
      </c>
      <c r="AD118" s="2">
        <f>SUMIFS($I$5:$I$55,$B$5:$B$55,$A118)*AD$103*AD$99*10</f>
        <v/>
      </c>
      <c r="AE118" s="2">
        <f>SUMIFS($I$5:$I$55,$B$5:$B$55,$A118)*AE$103*AE$99*10</f>
        <v/>
      </c>
      <c r="AF118" s="2">
        <f>SUMIFS($I$5:$I$55,$B$5:$B$55,$A118)*AF$103*AF$99*10</f>
        <v/>
      </c>
      <c r="AG118" s="2">
        <f>SUMIFS($I$5:$I$55,$B$5:$B$55,$A118)*AG$103*AG$99*10</f>
        <v/>
      </c>
    </row>
    <row r="119" ht="15" customHeight="1">
      <c r="A119" s="41" t="inlineStr">
        <is>
          <t>IL</t>
        </is>
      </c>
      <c r="B119" s="2">
        <f>SUMIFS($I$5:$I$55,$B$5:$B$55,$A119)*B$103*B$99*10</f>
        <v/>
      </c>
      <c r="C119" s="2">
        <f>SUMIFS($I$5:$I$55,$B$5:$B$55,$A119)*C$103*C$99*10</f>
        <v/>
      </c>
      <c r="D119" s="2">
        <f>SUMIFS($I$5:$I$55,$B$5:$B$55,$A119)*D$103*D$99*10</f>
        <v/>
      </c>
      <c r="E119" s="2">
        <f>SUMIFS($I$5:$I$55,$B$5:$B$55,$A119)*E$103*E$99*10</f>
        <v/>
      </c>
      <c r="F119" s="2">
        <f>SUMIFS($I$5:$I$55,$B$5:$B$55,$A119)*F$103*F$99*10</f>
        <v/>
      </c>
      <c r="G119" s="2">
        <f>SUMIFS($I$5:$I$55,$B$5:$B$55,$A119)*G$103*G$99*10</f>
        <v/>
      </c>
      <c r="H119" s="2">
        <f>SUMIFS($I$5:$I$55,$B$5:$B$55,$A119)*H$103*H$99*10</f>
        <v/>
      </c>
      <c r="I119" s="2">
        <f>SUMIFS($I$5:$I$55,$B$5:$B$55,$A119)*I$103*I$99*10</f>
        <v/>
      </c>
      <c r="J119" s="2">
        <f>SUMIFS($I$5:$I$55,$B$5:$B$55,$A119)*J$103*J$99*10</f>
        <v/>
      </c>
      <c r="K119" s="2">
        <f>SUMIFS($I$5:$I$55,$B$5:$B$55,$A119)*K$103*K$99*10</f>
        <v/>
      </c>
      <c r="L119" s="2">
        <f>SUMIFS($I$5:$I$55,$B$5:$B$55,$A119)*L$103*L$99*10</f>
        <v/>
      </c>
      <c r="M119" s="2">
        <f>SUMIFS($I$5:$I$55,$B$5:$B$55,$A119)*M$103*M$99*10</f>
        <v/>
      </c>
      <c r="N119" s="2">
        <f>SUMIFS($I$5:$I$55,$B$5:$B$55,$A119)*N$103*N$99*10</f>
        <v/>
      </c>
      <c r="O119" s="2">
        <f>SUMIFS($I$5:$I$55,$B$5:$B$55,$A119)*O$103*O$99*10</f>
        <v/>
      </c>
      <c r="P119" s="2">
        <f>SUMIFS($I$5:$I$55,$B$5:$B$55,$A119)*P$103*P$99*10</f>
        <v/>
      </c>
      <c r="Q119" s="2">
        <f>SUMIFS($I$5:$I$55,$B$5:$B$55,$A119)*Q$103*Q$99*10</f>
        <v/>
      </c>
      <c r="R119" s="2">
        <f>SUMIFS($I$5:$I$55,$B$5:$B$55,$A119)*R$103*R$99*10</f>
        <v/>
      </c>
      <c r="S119" s="2">
        <f>SUMIFS($I$5:$I$55,$B$5:$B$55,$A119)*S$103*S$99*10</f>
        <v/>
      </c>
      <c r="T119" s="2">
        <f>SUMIFS($I$5:$I$55,$B$5:$B$55,$A119)*T$103*T$99*10</f>
        <v/>
      </c>
      <c r="U119" s="2">
        <f>SUMIFS($I$5:$I$55,$B$5:$B$55,$A119)*U$103*U$99*10</f>
        <v/>
      </c>
      <c r="V119" s="2">
        <f>SUMIFS($I$5:$I$55,$B$5:$B$55,$A119)*V$103*V$99*10</f>
        <v/>
      </c>
      <c r="W119" s="2">
        <f>SUMIFS($I$5:$I$55,$B$5:$B$55,$A119)*W$103*W$99*10</f>
        <v/>
      </c>
      <c r="X119" s="2">
        <f>SUMIFS($I$5:$I$55,$B$5:$B$55,$A119)*X$103*X$99*10</f>
        <v/>
      </c>
      <c r="Y119" s="2">
        <f>SUMIFS($I$5:$I$55,$B$5:$B$55,$A119)*Y$103*Y$99*10</f>
        <v/>
      </c>
      <c r="Z119" s="2">
        <f>SUMIFS($I$5:$I$55,$B$5:$B$55,$A119)*Z$103*Z$99*10</f>
        <v/>
      </c>
      <c r="AA119" s="2">
        <f>SUMIFS($I$5:$I$55,$B$5:$B$55,$A119)*AA$103*AA$99*10</f>
        <v/>
      </c>
      <c r="AB119" s="2">
        <f>SUMIFS($I$5:$I$55,$B$5:$B$55,$A119)*AB$103*AB$99*10</f>
        <v/>
      </c>
      <c r="AC119" s="2">
        <f>SUMIFS($I$5:$I$55,$B$5:$B$55,$A119)*AC$103*AC$99*10</f>
        <v/>
      </c>
      <c r="AD119" s="2">
        <f>SUMIFS($I$5:$I$55,$B$5:$B$55,$A119)*AD$103*AD$99*10</f>
        <v/>
      </c>
      <c r="AE119" s="2">
        <f>SUMIFS($I$5:$I$55,$B$5:$B$55,$A119)*AE$103*AE$99*10</f>
        <v/>
      </c>
      <c r="AF119" s="2">
        <f>SUMIFS($I$5:$I$55,$B$5:$B$55,$A119)*AF$103*AF$99*10</f>
        <v/>
      </c>
      <c r="AG119" s="2">
        <f>SUMIFS($I$5:$I$55,$B$5:$B$55,$A119)*AG$103*AG$99*10</f>
        <v/>
      </c>
    </row>
    <row r="120" ht="15" customHeight="1">
      <c r="A120" s="41" t="inlineStr">
        <is>
          <t>IN</t>
        </is>
      </c>
      <c r="B120" s="2">
        <f>SUMIFS($I$5:$I$55,$B$5:$B$55,$A120)*B$103*B$99*10</f>
        <v/>
      </c>
      <c r="C120" s="2">
        <f>SUMIFS($I$5:$I$55,$B$5:$B$55,$A120)*C$103*C$99*10</f>
        <v/>
      </c>
      <c r="D120" s="2">
        <f>SUMIFS($I$5:$I$55,$B$5:$B$55,$A120)*D$103*D$99*10</f>
        <v/>
      </c>
      <c r="E120" s="2">
        <f>SUMIFS($I$5:$I$55,$B$5:$B$55,$A120)*E$103*E$99*10</f>
        <v/>
      </c>
      <c r="F120" s="2">
        <f>SUMIFS($I$5:$I$55,$B$5:$B$55,$A120)*F$103*F$99*10</f>
        <v/>
      </c>
      <c r="G120" s="2">
        <f>SUMIFS($I$5:$I$55,$B$5:$B$55,$A120)*G$103*G$99*10</f>
        <v/>
      </c>
      <c r="H120" s="2">
        <f>SUMIFS($I$5:$I$55,$B$5:$B$55,$A120)*H$103*H$99*10</f>
        <v/>
      </c>
      <c r="I120" s="2">
        <f>SUMIFS($I$5:$I$55,$B$5:$B$55,$A120)*I$103*I$99*10</f>
        <v/>
      </c>
      <c r="J120" s="2">
        <f>SUMIFS($I$5:$I$55,$B$5:$B$55,$A120)*J$103*J$99*10</f>
        <v/>
      </c>
      <c r="K120" s="2">
        <f>SUMIFS($I$5:$I$55,$B$5:$B$55,$A120)*K$103*K$99*10</f>
        <v/>
      </c>
      <c r="L120" s="2">
        <f>SUMIFS($I$5:$I$55,$B$5:$B$55,$A120)*L$103*L$99*10</f>
        <v/>
      </c>
      <c r="M120" s="2">
        <f>SUMIFS($I$5:$I$55,$B$5:$B$55,$A120)*M$103*M$99*10</f>
        <v/>
      </c>
      <c r="N120" s="2">
        <f>SUMIFS($I$5:$I$55,$B$5:$B$55,$A120)*N$103*N$99*10</f>
        <v/>
      </c>
      <c r="O120" s="2">
        <f>SUMIFS($I$5:$I$55,$B$5:$B$55,$A120)*O$103*O$99*10</f>
        <v/>
      </c>
      <c r="P120" s="2">
        <f>SUMIFS($I$5:$I$55,$B$5:$B$55,$A120)*P$103*P$99*10</f>
        <v/>
      </c>
      <c r="Q120" s="2">
        <f>SUMIFS($I$5:$I$55,$B$5:$B$55,$A120)*Q$103*Q$99*10</f>
        <v/>
      </c>
      <c r="R120" s="2">
        <f>SUMIFS($I$5:$I$55,$B$5:$B$55,$A120)*R$103*R$99*10</f>
        <v/>
      </c>
      <c r="S120" s="2">
        <f>SUMIFS($I$5:$I$55,$B$5:$B$55,$A120)*S$103*S$99*10</f>
        <v/>
      </c>
      <c r="T120" s="2">
        <f>SUMIFS($I$5:$I$55,$B$5:$B$55,$A120)*T$103*T$99*10</f>
        <v/>
      </c>
      <c r="U120" s="2">
        <f>SUMIFS($I$5:$I$55,$B$5:$B$55,$A120)*U$103*U$99*10</f>
        <v/>
      </c>
      <c r="V120" s="2">
        <f>SUMIFS($I$5:$I$55,$B$5:$B$55,$A120)*V$103*V$99*10</f>
        <v/>
      </c>
      <c r="W120" s="2">
        <f>SUMIFS($I$5:$I$55,$B$5:$B$55,$A120)*W$103*W$99*10</f>
        <v/>
      </c>
      <c r="X120" s="2">
        <f>SUMIFS($I$5:$I$55,$B$5:$B$55,$A120)*X$103*X$99*10</f>
        <v/>
      </c>
      <c r="Y120" s="2">
        <f>SUMIFS($I$5:$I$55,$B$5:$B$55,$A120)*Y$103*Y$99*10</f>
        <v/>
      </c>
      <c r="Z120" s="2">
        <f>SUMIFS($I$5:$I$55,$B$5:$B$55,$A120)*Z$103*Z$99*10</f>
        <v/>
      </c>
      <c r="AA120" s="2">
        <f>SUMIFS($I$5:$I$55,$B$5:$B$55,$A120)*AA$103*AA$99*10</f>
        <v/>
      </c>
      <c r="AB120" s="2">
        <f>SUMIFS($I$5:$I$55,$B$5:$B$55,$A120)*AB$103*AB$99*10</f>
        <v/>
      </c>
      <c r="AC120" s="2">
        <f>SUMIFS($I$5:$I$55,$B$5:$B$55,$A120)*AC$103*AC$99*10</f>
        <v/>
      </c>
      <c r="AD120" s="2">
        <f>SUMIFS($I$5:$I$55,$B$5:$B$55,$A120)*AD$103*AD$99*10</f>
        <v/>
      </c>
      <c r="AE120" s="2">
        <f>SUMIFS($I$5:$I$55,$B$5:$B$55,$A120)*AE$103*AE$99*10</f>
        <v/>
      </c>
      <c r="AF120" s="2">
        <f>SUMIFS($I$5:$I$55,$B$5:$B$55,$A120)*AF$103*AF$99*10</f>
        <v/>
      </c>
      <c r="AG120" s="2">
        <f>SUMIFS($I$5:$I$55,$B$5:$B$55,$A120)*AG$103*AG$99*10</f>
        <v/>
      </c>
    </row>
    <row r="121" ht="15" customHeight="1">
      <c r="A121" s="41" t="inlineStr">
        <is>
          <t>KS</t>
        </is>
      </c>
      <c r="B121" s="2">
        <f>SUMIFS($I$5:$I$55,$B$5:$B$55,$A121)*B$103*B$99*10</f>
        <v/>
      </c>
      <c r="C121" s="2">
        <f>SUMIFS($I$5:$I$55,$B$5:$B$55,$A121)*C$103*C$99*10</f>
        <v/>
      </c>
      <c r="D121" s="2">
        <f>SUMIFS($I$5:$I$55,$B$5:$B$55,$A121)*D$103*D$99*10</f>
        <v/>
      </c>
      <c r="E121" s="2">
        <f>SUMIFS($I$5:$I$55,$B$5:$B$55,$A121)*E$103*E$99*10</f>
        <v/>
      </c>
      <c r="F121" s="2">
        <f>SUMIFS($I$5:$I$55,$B$5:$B$55,$A121)*F$103*F$99*10</f>
        <v/>
      </c>
      <c r="G121" s="2">
        <f>SUMIFS($I$5:$I$55,$B$5:$B$55,$A121)*G$103*G$99*10</f>
        <v/>
      </c>
      <c r="H121" s="2">
        <f>SUMIFS($I$5:$I$55,$B$5:$B$55,$A121)*H$103*H$99*10</f>
        <v/>
      </c>
      <c r="I121" s="2">
        <f>SUMIFS($I$5:$I$55,$B$5:$B$55,$A121)*I$103*I$99*10</f>
        <v/>
      </c>
      <c r="J121" s="2">
        <f>SUMIFS($I$5:$I$55,$B$5:$B$55,$A121)*J$103*J$99*10</f>
        <v/>
      </c>
      <c r="K121" s="2">
        <f>SUMIFS($I$5:$I$55,$B$5:$B$55,$A121)*K$103*K$99*10</f>
        <v/>
      </c>
      <c r="L121" s="2">
        <f>SUMIFS($I$5:$I$55,$B$5:$B$55,$A121)*L$103*L$99*10</f>
        <v/>
      </c>
      <c r="M121" s="2">
        <f>SUMIFS($I$5:$I$55,$B$5:$B$55,$A121)*M$103*M$99*10</f>
        <v/>
      </c>
      <c r="N121" s="2">
        <f>SUMIFS($I$5:$I$55,$B$5:$B$55,$A121)*N$103*N$99*10</f>
        <v/>
      </c>
      <c r="O121" s="2">
        <f>SUMIFS($I$5:$I$55,$B$5:$B$55,$A121)*O$103*O$99*10</f>
        <v/>
      </c>
      <c r="P121" s="2">
        <f>SUMIFS($I$5:$I$55,$B$5:$B$55,$A121)*P$103*P$99*10</f>
        <v/>
      </c>
      <c r="Q121" s="2">
        <f>SUMIFS($I$5:$I$55,$B$5:$B$55,$A121)*Q$103*Q$99*10</f>
        <v/>
      </c>
      <c r="R121" s="2">
        <f>SUMIFS($I$5:$I$55,$B$5:$B$55,$A121)*R$103*R$99*10</f>
        <v/>
      </c>
      <c r="S121" s="2">
        <f>SUMIFS($I$5:$I$55,$B$5:$B$55,$A121)*S$103*S$99*10</f>
        <v/>
      </c>
      <c r="T121" s="2">
        <f>SUMIFS($I$5:$I$55,$B$5:$B$55,$A121)*T$103*T$99*10</f>
        <v/>
      </c>
      <c r="U121" s="2">
        <f>SUMIFS($I$5:$I$55,$B$5:$B$55,$A121)*U$103*U$99*10</f>
        <v/>
      </c>
      <c r="V121" s="2">
        <f>SUMIFS($I$5:$I$55,$B$5:$B$55,$A121)*V$103*V$99*10</f>
        <v/>
      </c>
      <c r="W121" s="2">
        <f>SUMIFS($I$5:$I$55,$B$5:$B$55,$A121)*W$103*W$99*10</f>
        <v/>
      </c>
      <c r="X121" s="2">
        <f>SUMIFS($I$5:$I$55,$B$5:$B$55,$A121)*X$103*X$99*10</f>
        <v/>
      </c>
      <c r="Y121" s="2">
        <f>SUMIFS($I$5:$I$55,$B$5:$B$55,$A121)*Y$103*Y$99*10</f>
        <v/>
      </c>
      <c r="Z121" s="2">
        <f>SUMIFS($I$5:$I$55,$B$5:$B$55,$A121)*Z$103*Z$99*10</f>
        <v/>
      </c>
      <c r="AA121" s="2">
        <f>SUMIFS($I$5:$I$55,$B$5:$B$55,$A121)*AA$103*AA$99*10</f>
        <v/>
      </c>
      <c r="AB121" s="2">
        <f>SUMIFS($I$5:$I$55,$B$5:$B$55,$A121)*AB$103*AB$99*10</f>
        <v/>
      </c>
      <c r="AC121" s="2">
        <f>SUMIFS($I$5:$I$55,$B$5:$B$55,$A121)*AC$103*AC$99*10</f>
        <v/>
      </c>
      <c r="AD121" s="2">
        <f>SUMIFS($I$5:$I$55,$B$5:$B$55,$A121)*AD$103*AD$99*10</f>
        <v/>
      </c>
      <c r="AE121" s="2">
        <f>SUMIFS($I$5:$I$55,$B$5:$B$55,$A121)*AE$103*AE$99*10</f>
        <v/>
      </c>
      <c r="AF121" s="2">
        <f>SUMIFS($I$5:$I$55,$B$5:$B$55,$A121)*AF$103*AF$99*10</f>
        <v/>
      </c>
      <c r="AG121" s="2">
        <f>SUMIFS($I$5:$I$55,$B$5:$B$55,$A121)*AG$103*AG$99*10</f>
        <v/>
      </c>
    </row>
    <row r="122" ht="15" customHeight="1">
      <c r="A122" s="41" t="inlineStr">
        <is>
          <t>KY</t>
        </is>
      </c>
      <c r="B122" s="2">
        <f>SUMIFS($I$5:$I$55,$B$5:$B$55,$A122)*B$103*B$99*10</f>
        <v/>
      </c>
      <c r="C122" s="2">
        <f>SUMIFS($I$5:$I$55,$B$5:$B$55,$A122)*C$103*C$99*10</f>
        <v/>
      </c>
      <c r="D122" s="2">
        <f>SUMIFS($I$5:$I$55,$B$5:$B$55,$A122)*D$103*D$99*10</f>
        <v/>
      </c>
      <c r="E122" s="2">
        <f>SUMIFS($I$5:$I$55,$B$5:$B$55,$A122)*E$103*E$99*10</f>
        <v/>
      </c>
      <c r="F122" s="2">
        <f>SUMIFS($I$5:$I$55,$B$5:$B$55,$A122)*F$103*F$99*10</f>
        <v/>
      </c>
      <c r="G122" s="2">
        <f>SUMIFS($I$5:$I$55,$B$5:$B$55,$A122)*G$103*G$99*10</f>
        <v/>
      </c>
      <c r="H122" s="2">
        <f>SUMIFS($I$5:$I$55,$B$5:$B$55,$A122)*H$103*H$99*10</f>
        <v/>
      </c>
      <c r="I122" s="2">
        <f>SUMIFS($I$5:$I$55,$B$5:$B$55,$A122)*I$103*I$99*10</f>
        <v/>
      </c>
      <c r="J122" s="2">
        <f>SUMIFS($I$5:$I$55,$B$5:$B$55,$A122)*J$103*J$99*10</f>
        <v/>
      </c>
      <c r="K122" s="2">
        <f>SUMIFS($I$5:$I$55,$B$5:$B$55,$A122)*K$103*K$99*10</f>
        <v/>
      </c>
      <c r="L122" s="2">
        <f>SUMIFS($I$5:$I$55,$B$5:$B$55,$A122)*L$103*L$99*10</f>
        <v/>
      </c>
      <c r="M122" s="2">
        <f>SUMIFS($I$5:$I$55,$B$5:$B$55,$A122)*M$103*M$99*10</f>
        <v/>
      </c>
      <c r="N122" s="2">
        <f>SUMIFS($I$5:$I$55,$B$5:$B$55,$A122)*N$103*N$99*10</f>
        <v/>
      </c>
      <c r="O122" s="2">
        <f>SUMIFS($I$5:$I$55,$B$5:$B$55,$A122)*O$103*O$99*10</f>
        <v/>
      </c>
      <c r="P122" s="2">
        <f>SUMIFS($I$5:$I$55,$B$5:$B$55,$A122)*P$103*P$99*10</f>
        <v/>
      </c>
      <c r="Q122" s="2">
        <f>SUMIFS($I$5:$I$55,$B$5:$B$55,$A122)*Q$103*Q$99*10</f>
        <v/>
      </c>
      <c r="R122" s="2">
        <f>SUMIFS($I$5:$I$55,$B$5:$B$55,$A122)*R$103*R$99*10</f>
        <v/>
      </c>
      <c r="S122" s="2">
        <f>SUMIFS($I$5:$I$55,$B$5:$B$55,$A122)*S$103*S$99*10</f>
        <v/>
      </c>
      <c r="T122" s="2">
        <f>SUMIFS($I$5:$I$55,$B$5:$B$55,$A122)*T$103*T$99*10</f>
        <v/>
      </c>
      <c r="U122" s="2">
        <f>SUMIFS($I$5:$I$55,$B$5:$B$55,$A122)*U$103*U$99*10</f>
        <v/>
      </c>
      <c r="V122" s="2">
        <f>SUMIFS($I$5:$I$55,$B$5:$B$55,$A122)*V$103*V$99*10</f>
        <v/>
      </c>
      <c r="W122" s="2">
        <f>SUMIFS($I$5:$I$55,$B$5:$B$55,$A122)*W$103*W$99*10</f>
        <v/>
      </c>
      <c r="X122" s="2">
        <f>SUMIFS($I$5:$I$55,$B$5:$B$55,$A122)*X$103*X$99*10</f>
        <v/>
      </c>
      <c r="Y122" s="2">
        <f>SUMIFS($I$5:$I$55,$B$5:$B$55,$A122)*Y$103*Y$99*10</f>
        <v/>
      </c>
      <c r="Z122" s="2">
        <f>SUMIFS($I$5:$I$55,$B$5:$B$55,$A122)*Z$103*Z$99*10</f>
        <v/>
      </c>
      <c r="AA122" s="2">
        <f>SUMIFS($I$5:$I$55,$B$5:$B$55,$A122)*AA$103*AA$99*10</f>
        <v/>
      </c>
      <c r="AB122" s="2">
        <f>SUMIFS($I$5:$I$55,$B$5:$B$55,$A122)*AB$103*AB$99*10</f>
        <v/>
      </c>
      <c r="AC122" s="2">
        <f>SUMIFS($I$5:$I$55,$B$5:$B$55,$A122)*AC$103*AC$99*10</f>
        <v/>
      </c>
      <c r="AD122" s="2">
        <f>SUMIFS($I$5:$I$55,$B$5:$B$55,$A122)*AD$103*AD$99*10</f>
        <v/>
      </c>
      <c r="AE122" s="2">
        <f>SUMIFS($I$5:$I$55,$B$5:$B$55,$A122)*AE$103*AE$99*10</f>
        <v/>
      </c>
      <c r="AF122" s="2">
        <f>SUMIFS($I$5:$I$55,$B$5:$B$55,$A122)*AF$103*AF$99*10</f>
        <v/>
      </c>
      <c r="AG122" s="2">
        <f>SUMIFS($I$5:$I$55,$B$5:$B$55,$A122)*AG$103*AG$99*10</f>
        <v/>
      </c>
    </row>
    <row r="123" ht="15" customHeight="1">
      <c r="A123" s="41" t="inlineStr">
        <is>
          <t>LA</t>
        </is>
      </c>
      <c r="B123" s="2">
        <f>SUMIFS($I$5:$I$55,$B$5:$B$55,$A123)*B$103*B$99*10</f>
        <v/>
      </c>
      <c r="C123" s="2">
        <f>SUMIFS($I$5:$I$55,$B$5:$B$55,$A123)*C$103*C$99*10</f>
        <v/>
      </c>
      <c r="D123" s="2">
        <f>SUMIFS($I$5:$I$55,$B$5:$B$55,$A123)*D$103*D$99*10</f>
        <v/>
      </c>
      <c r="E123" s="2">
        <f>SUMIFS($I$5:$I$55,$B$5:$B$55,$A123)*E$103*E$99*10</f>
        <v/>
      </c>
      <c r="F123" s="2">
        <f>SUMIFS($I$5:$I$55,$B$5:$B$55,$A123)*F$103*F$99*10</f>
        <v/>
      </c>
      <c r="G123" s="2">
        <f>SUMIFS($I$5:$I$55,$B$5:$B$55,$A123)*G$103*G$99*10</f>
        <v/>
      </c>
      <c r="H123" s="2">
        <f>SUMIFS($I$5:$I$55,$B$5:$B$55,$A123)*H$103*H$99*10</f>
        <v/>
      </c>
      <c r="I123" s="2">
        <f>SUMIFS($I$5:$I$55,$B$5:$B$55,$A123)*I$103*I$99*10</f>
        <v/>
      </c>
      <c r="J123" s="2">
        <f>SUMIFS($I$5:$I$55,$B$5:$B$55,$A123)*J$103*J$99*10</f>
        <v/>
      </c>
      <c r="K123" s="2">
        <f>SUMIFS($I$5:$I$55,$B$5:$B$55,$A123)*K$103*K$99*10</f>
        <v/>
      </c>
      <c r="L123" s="2">
        <f>SUMIFS($I$5:$I$55,$B$5:$B$55,$A123)*L$103*L$99*10</f>
        <v/>
      </c>
      <c r="M123" s="2">
        <f>SUMIFS($I$5:$I$55,$B$5:$B$55,$A123)*M$103*M$99*10</f>
        <v/>
      </c>
      <c r="N123" s="2">
        <f>SUMIFS($I$5:$I$55,$B$5:$B$55,$A123)*N$103*N$99*10</f>
        <v/>
      </c>
      <c r="O123" s="2">
        <f>SUMIFS($I$5:$I$55,$B$5:$B$55,$A123)*O$103*O$99*10</f>
        <v/>
      </c>
      <c r="P123" s="2">
        <f>SUMIFS($I$5:$I$55,$B$5:$B$55,$A123)*P$103*P$99*10</f>
        <v/>
      </c>
      <c r="Q123" s="2">
        <f>SUMIFS($I$5:$I$55,$B$5:$B$55,$A123)*Q$103*Q$99*10</f>
        <v/>
      </c>
      <c r="R123" s="2">
        <f>SUMIFS($I$5:$I$55,$B$5:$B$55,$A123)*R$103*R$99*10</f>
        <v/>
      </c>
      <c r="S123" s="2">
        <f>SUMIFS($I$5:$I$55,$B$5:$B$55,$A123)*S$103*S$99*10</f>
        <v/>
      </c>
      <c r="T123" s="2">
        <f>SUMIFS($I$5:$I$55,$B$5:$B$55,$A123)*T$103*T$99*10</f>
        <v/>
      </c>
      <c r="U123" s="2">
        <f>SUMIFS($I$5:$I$55,$B$5:$B$55,$A123)*U$103*U$99*10</f>
        <v/>
      </c>
      <c r="V123" s="2">
        <f>SUMIFS($I$5:$I$55,$B$5:$B$55,$A123)*V$103*V$99*10</f>
        <v/>
      </c>
      <c r="W123" s="2">
        <f>SUMIFS($I$5:$I$55,$B$5:$B$55,$A123)*W$103*W$99*10</f>
        <v/>
      </c>
      <c r="X123" s="2">
        <f>SUMIFS($I$5:$I$55,$B$5:$B$55,$A123)*X$103*X$99*10</f>
        <v/>
      </c>
      <c r="Y123" s="2">
        <f>SUMIFS($I$5:$I$55,$B$5:$B$55,$A123)*Y$103*Y$99*10</f>
        <v/>
      </c>
      <c r="Z123" s="2">
        <f>SUMIFS($I$5:$I$55,$B$5:$B$55,$A123)*Z$103*Z$99*10</f>
        <v/>
      </c>
      <c r="AA123" s="2">
        <f>SUMIFS($I$5:$I$55,$B$5:$B$55,$A123)*AA$103*AA$99*10</f>
        <v/>
      </c>
      <c r="AB123" s="2">
        <f>SUMIFS($I$5:$I$55,$B$5:$B$55,$A123)*AB$103*AB$99*10</f>
        <v/>
      </c>
      <c r="AC123" s="2">
        <f>SUMIFS($I$5:$I$55,$B$5:$B$55,$A123)*AC$103*AC$99*10</f>
        <v/>
      </c>
      <c r="AD123" s="2">
        <f>SUMIFS($I$5:$I$55,$B$5:$B$55,$A123)*AD$103*AD$99*10</f>
        <v/>
      </c>
      <c r="AE123" s="2">
        <f>SUMIFS($I$5:$I$55,$B$5:$B$55,$A123)*AE$103*AE$99*10</f>
        <v/>
      </c>
      <c r="AF123" s="2">
        <f>SUMIFS($I$5:$I$55,$B$5:$B$55,$A123)*AF$103*AF$99*10</f>
        <v/>
      </c>
      <c r="AG123" s="2">
        <f>SUMIFS($I$5:$I$55,$B$5:$B$55,$A123)*AG$103*AG$99*10</f>
        <v/>
      </c>
    </row>
    <row r="124" ht="15" customHeight="1">
      <c r="A124" s="41" t="inlineStr">
        <is>
          <t>MA</t>
        </is>
      </c>
      <c r="B124" s="2">
        <f>SUMIFS($I$5:$I$55,$B$5:$B$55,$A124)*B$103*B$99*10</f>
        <v/>
      </c>
      <c r="C124" s="2">
        <f>SUMIFS($I$5:$I$55,$B$5:$B$55,$A124)*C$103*C$99*10</f>
        <v/>
      </c>
      <c r="D124" s="2">
        <f>SUMIFS($I$5:$I$55,$B$5:$B$55,$A124)*D$103*D$99*10</f>
        <v/>
      </c>
      <c r="E124" s="2">
        <f>SUMIFS($I$5:$I$55,$B$5:$B$55,$A124)*E$103*E$99*10</f>
        <v/>
      </c>
      <c r="F124" s="2">
        <f>SUMIFS($I$5:$I$55,$B$5:$B$55,$A124)*F$103*F$99*10</f>
        <v/>
      </c>
      <c r="G124" s="2">
        <f>SUMIFS($I$5:$I$55,$B$5:$B$55,$A124)*G$103*G$99*10</f>
        <v/>
      </c>
      <c r="H124" s="2">
        <f>SUMIFS($I$5:$I$55,$B$5:$B$55,$A124)*H$103*H$99*10</f>
        <v/>
      </c>
      <c r="I124" s="2">
        <f>SUMIFS($I$5:$I$55,$B$5:$B$55,$A124)*I$103*I$99*10</f>
        <v/>
      </c>
      <c r="J124" s="2">
        <f>SUMIFS($I$5:$I$55,$B$5:$B$55,$A124)*J$103*J$99*10</f>
        <v/>
      </c>
      <c r="K124" s="2">
        <f>SUMIFS($I$5:$I$55,$B$5:$B$55,$A124)*K$103*K$99*10</f>
        <v/>
      </c>
      <c r="L124" s="2">
        <f>SUMIFS($I$5:$I$55,$B$5:$B$55,$A124)*L$103*L$99*10</f>
        <v/>
      </c>
      <c r="M124" s="2">
        <f>SUMIFS($I$5:$I$55,$B$5:$B$55,$A124)*M$103*M$99*10</f>
        <v/>
      </c>
      <c r="N124" s="2">
        <f>SUMIFS($I$5:$I$55,$B$5:$B$55,$A124)*N$103*N$99*10</f>
        <v/>
      </c>
      <c r="O124" s="2">
        <f>SUMIFS($I$5:$I$55,$B$5:$B$55,$A124)*O$103*O$99*10</f>
        <v/>
      </c>
      <c r="P124" s="2">
        <f>SUMIFS($I$5:$I$55,$B$5:$B$55,$A124)*P$103*P$99*10</f>
        <v/>
      </c>
      <c r="Q124" s="2">
        <f>SUMIFS($I$5:$I$55,$B$5:$B$55,$A124)*Q$103*Q$99*10</f>
        <v/>
      </c>
      <c r="R124" s="2">
        <f>SUMIFS($I$5:$I$55,$B$5:$B$55,$A124)*R$103*R$99*10</f>
        <v/>
      </c>
      <c r="S124" s="2">
        <f>SUMIFS($I$5:$I$55,$B$5:$B$55,$A124)*S$103*S$99*10</f>
        <v/>
      </c>
      <c r="T124" s="2">
        <f>SUMIFS($I$5:$I$55,$B$5:$B$55,$A124)*T$103*T$99*10</f>
        <v/>
      </c>
      <c r="U124" s="2">
        <f>SUMIFS($I$5:$I$55,$B$5:$B$55,$A124)*U$103*U$99*10</f>
        <v/>
      </c>
      <c r="V124" s="2">
        <f>SUMIFS($I$5:$I$55,$B$5:$B$55,$A124)*V$103*V$99*10</f>
        <v/>
      </c>
      <c r="W124" s="2">
        <f>SUMIFS($I$5:$I$55,$B$5:$B$55,$A124)*W$103*W$99*10</f>
        <v/>
      </c>
      <c r="X124" s="2">
        <f>SUMIFS($I$5:$I$55,$B$5:$B$55,$A124)*X$103*X$99*10</f>
        <v/>
      </c>
      <c r="Y124" s="2">
        <f>SUMIFS($I$5:$I$55,$B$5:$B$55,$A124)*Y$103*Y$99*10</f>
        <v/>
      </c>
      <c r="Z124" s="2">
        <f>SUMIFS($I$5:$I$55,$B$5:$B$55,$A124)*Z$103*Z$99*10</f>
        <v/>
      </c>
      <c r="AA124" s="2">
        <f>SUMIFS($I$5:$I$55,$B$5:$B$55,$A124)*AA$103*AA$99*10</f>
        <v/>
      </c>
      <c r="AB124" s="2">
        <f>SUMIFS($I$5:$I$55,$B$5:$B$55,$A124)*AB$103*AB$99*10</f>
        <v/>
      </c>
      <c r="AC124" s="2">
        <f>SUMIFS($I$5:$I$55,$B$5:$B$55,$A124)*AC$103*AC$99*10</f>
        <v/>
      </c>
      <c r="AD124" s="2">
        <f>SUMIFS($I$5:$I$55,$B$5:$B$55,$A124)*AD$103*AD$99*10</f>
        <v/>
      </c>
      <c r="AE124" s="2">
        <f>SUMIFS($I$5:$I$55,$B$5:$B$55,$A124)*AE$103*AE$99*10</f>
        <v/>
      </c>
      <c r="AF124" s="2">
        <f>SUMIFS($I$5:$I$55,$B$5:$B$55,$A124)*AF$103*AF$99*10</f>
        <v/>
      </c>
      <c r="AG124" s="2">
        <f>SUMIFS($I$5:$I$55,$B$5:$B$55,$A124)*AG$103*AG$99*10</f>
        <v/>
      </c>
    </row>
    <row r="125" ht="15" customHeight="1">
      <c r="A125" s="41" t="inlineStr">
        <is>
          <t>MD</t>
        </is>
      </c>
      <c r="B125" s="2">
        <f>SUMIFS($I$5:$I$55,$B$5:$B$55,$A125)*B$103*B$99*10</f>
        <v/>
      </c>
      <c r="C125" s="2">
        <f>SUMIFS($I$5:$I$55,$B$5:$B$55,$A125)*C$103*C$99*10</f>
        <v/>
      </c>
      <c r="D125" s="2">
        <f>SUMIFS($I$5:$I$55,$B$5:$B$55,$A125)*D$103*D$99*10</f>
        <v/>
      </c>
      <c r="E125" s="2">
        <f>SUMIFS($I$5:$I$55,$B$5:$B$55,$A125)*E$103*E$99*10</f>
        <v/>
      </c>
      <c r="F125" s="2">
        <f>SUMIFS($I$5:$I$55,$B$5:$B$55,$A125)*F$103*F$99*10</f>
        <v/>
      </c>
      <c r="G125" s="2">
        <f>SUMIFS($I$5:$I$55,$B$5:$B$55,$A125)*G$103*G$99*10</f>
        <v/>
      </c>
      <c r="H125" s="2">
        <f>SUMIFS($I$5:$I$55,$B$5:$B$55,$A125)*H$103*H$99*10</f>
        <v/>
      </c>
      <c r="I125" s="2">
        <f>SUMIFS($I$5:$I$55,$B$5:$B$55,$A125)*I$103*I$99*10</f>
        <v/>
      </c>
      <c r="J125" s="2">
        <f>SUMIFS($I$5:$I$55,$B$5:$B$55,$A125)*J$103*J$99*10</f>
        <v/>
      </c>
      <c r="K125" s="2">
        <f>SUMIFS($I$5:$I$55,$B$5:$B$55,$A125)*K$103*K$99*10</f>
        <v/>
      </c>
      <c r="L125" s="2">
        <f>SUMIFS($I$5:$I$55,$B$5:$B$55,$A125)*L$103*L$99*10</f>
        <v/>
      </c>
      <c r="M125" s="2">
        <f>SUMIFS($I$5:$I$55,$B$5:$B$55,$A125)*M$103*M$99*10</f>
        <v/>
      </c>
      <c r="N125" s="2">
        <f>SUMIFS($I$5:$I$55,$B$5:$B$55,$A125)*N$103*N$99*10</f>
        <v/>
      </c>
      <c r="O125" s="2">
        <f>SUMIFS($I$5:$I$55,$B$5:$B$55,$A125)*O$103*O$99*10</f>
        <v/>
      </c>
      <c r="P125" s="2">
        <f>SUMIFS($I$5:$I$55,$B$5:$B$55,$A125)*P$103*P$99*10</f>
        <v/>
      </c>
      <c r="Q125" s="2">
        <f>SUMIFS($I$5:$I$55,$B$5:$B$55,$A125)*Q$103*Q$99*10</f>
        <v/>
      </c>
      <c r="R125" s="2">
        <f>SUMIFS($I$5:$I$55,$B$5:$B$55,$A125)*R$103*R$99*10</f>
        <v/>
      </c>
      <c r="S125" s="2">
        <f>SUMIFS($I$5:$I$55,$B$5:$B$55,$A125)*S$103*S$99*10</f>
        <v/>
      </c>
      <c r="T125" s="2">
        <f>SUMIFS($I$5:$I$55,$B$5:$B$55,$A125)*T$103*T$99*10</f>
        <v/>
      </c>
      <c r="U125" s="2">
        <f>SUMIFS($I$5:$I$55,$B$5:$B$55,$A125)*U$103*U$99*10</f>
        <v/>
      </c>
      <c r="V125" s="2">
        <f>SUMIFS($I$5:$I$55,$B$5:$B$55,$A125)*V$103*V$99*10</f>
        <v/>
      </c>
      <c r="W125" s="2">
        <f>SUMIFS($I$5:$I$55,$B$5:$B$55,$A125)*W$103*W$99*10</f>
        <v/>
      </c>
      <c r="X125" s="2">
        <f>SUMIFS($I$5:$I$55,$B$5:$B$55,$A125)*X$103*X$99*10</f>
        <v/>
      </c>
      <c r="Y125" s="2">
        <f>SUMIFS($I$5:$I$55,$B$5:$B$55,$A125)*Y$103*Y$99*10</f>
        <v/>
      </c>
      <c r="Z125" s="2">
        <f>SUMIFS($I$5:$I$55,$B$5:$B$55,$A125)*Z$103*Z$99*10</f>
        <v/>
      </c>
      <c r="AA125" s="2">
        <f>SUMIFS($I$5:$I$55,$B$5:$B$55,$A125)*AA$103*AA$99*10</f>
        <v/>
      </c>
      <c r="AB125" s="2">
        <f>SUMIFS($I$5:$I$55,$B$5:$B$55,$A125)*AB$103*AB$99*10</f>
        <v/>
      </c>
      <c r="AC125" s="2">
        <f>SUMIFS($I$5:$I$55,$B$5:$B$55,$A125)*AC$103*AC$99*10</f>
        <v/>
      </c>
      <c r="AD125" s="2">
        <f>SUMIFS($I$5:$I$55,$B$5:$B$55,$A125)*AD$103*AD$99*10</f>
        <v/>
      </c>
      <c r="AE125" s="2">
        <f>SUMIFS($I$5:$I$55,$B$5:$B$55,$A125)*AE$103*AE$99*10</f>
        <v/>
      </c>
      <c r="AF125" s="2">
        <f>SUMIFS($I$5:$I$55,$B$5:$B$55,$A125)*AF$103*AF$99*10</f>
        <v/>
      </c>
      <c r="AG125" s="2">
        <f>SUMIFS($I$5:$I$55,$B$5:$B$55,$A125)*AG$103*AG$99*10</f>
        <v/>
      </c>
    </row>
    <row r="126" ht="15" customHeight="1">
      <c r="A126" s="41" t="inlineStr">
        <is>
          <t>ME</t>
        </is>
      </c>
      <c r="B126" s="2">
        <f>SUMIFS($I$5:$I$55,$B$5:$B$55,$A126)*B$103*B$99*10</f>
        <v/>
      </c>
      <c r="C126" s="2">
        <f>SUMIFS($I$5:$I$55,$B$5:$B$55,$A126)*C$103*C$99*10</f>
        <v/>
      </c>
      <c r="D126" s="2">
        <f>SUMIFS($I$5:$I$55,$B$5:$B$55,$A126)*D$103*D$99*10</f>
        <v/>
      </c>
      <c r="E126" s="2">
        <f>SUMIFS($I$5:$I$55,$B$5:$B$55,$A126)*E$103*E$99*10</f>
        <v/>
      </c>
      <c r="F126" s="2">
        <f>SUMIFS($I$5:$I$55,$B$5:$B$55,$A126)*F$103*F$99*10</f>
        <v/>
      </c>
      <c r="G126" s="2">
        <f>SUMIFS($I$5:$I$55,$B$5:$B$55,$A126)*G$103*G$99*10</f>
        <v/>
      </c>
      <c r="H126" s="2">
        <f>SUMIFS($I$5:$I$55,$B$5:$B$55,$A126)*H$103*H$99*10</f>
        <v/>
      </c>
      <c r="I126" s="2">
        <f>SUMIFS($I$5:$I$55,$B$5:$B$55,$A126)*I$103*I$99*10</f>
        <v/>
      </c>
      <c r="J126" s="2">
        <f>SUMIFS($I$5:$I$55,$B$5:$B$55,$A126)*J$103*J$99*10</f>
        <v/>
      </c>
      <c r="K126" s="2">
        <f>SUMIFS($I$5:$I$55,$B$5:$B$55,$A126)*K$103*K$99*10</f>
        <v/>
      </c>
      <c r="L126" s="2">
        <f>SUMIFS($I$5:$I$55,$B$5:$B$55,$A126)*L$103*L$99*10</f>
        <v/>
      </c>
      <c r="M126" s="2">
        <f>SUMIFS($I$5:$I$55,$B$5:$B$55,$A126)*M$103*M$99*10</f>
        <v/>
      </c>
      <c r="N126" s="2">
        <f>SUMIFS($I$5:$I$55,$B$5:$B$55,$A126)*N$103*N$99*10</f>
        <v/>
      </c>
      <c r="O126" s="2">
        <f>SUMIFS($I$5:$I$55,$B$5:$B$55,$A126)*O$103*O$99*10</f>
        <v/>
      </c>
      <c r="P126" s="2">
        <f>SUMIFS($I$5:$I$55,$B$5:$B$55,$A126)*P$103*P$99*10</f>
        <v/>
      </c>
      <c r="Q126" s="2">
        <f>SUMIFS($I$5:$I$55,$B$5:$B$55,$A126)*Q$103*Q$99*10</f>
        <v/>
      </c>
      <c r="R126" s="2">
        <f>SUMIFS($I$5:$I$55,$B$5:$B$55,$A126)*R$103*R$99*10</f>
        <v/>
      </c>
      <c r="S126" s="2">
        <f>SUMIFS($I$5:$I$55,$B$5:$B$55,$A126)*S$103*S$99*10</f>
        <v/>
      </c>
      <c r="T126" s="2">
        <f>SUMIFS($I$5:$I$55,$B$5:$B$55,$A126)*T$103*T$99*10</f>
        <v/>
      </c>
      <c r="U126" s="2">
        <f>SUMIFS($I$5:$I$55,$B$5:$B$55,$A126)*U$103*U$99*10</f>
        <v/>
      </c>
      <c r="V126" s="2">
        <f>SUMIFS($I$5:$I$55,$B$5:$B$55,$A126)*V$103*V$99*10</f>
        <v/>
      </c>
      <c r="W126" s="2">
        <f>SUMIFS($I$5:$I$55,$B$5:$B$55,$A126)*W$103*W$99*10</f>
        <v/>
      </c>
      <c r="X126" s="2">
        <f>SUMIFS($I$5:$I$55,$B$5:$B$55,$A126)*X$103*X$99*10</f>
        <v/>
      </c>
      <c r="Y126" s="2">
        <f>SUMIFS($I$5:$I$55,$B$5:$B$55,$A126)*Y$103*Y$99*10</f>
        <v/>
      </c>
      <c r="Z126" s="2">
        <f>SUMIFS($I$5:$I$55,$B$5:$B$55,$A126)*Z$103*Z$99*10</f>
        <v/>
      </c>
      <c r="AA126" s="2">
        <f>SUMIFS($I$5:$I$55,$B$5:$B$55,$A126)*AA$103*AA$99*10</f>
        <v/>
      </c>
      <c r="AB126" s="2">
        <f>SUMIFS($I$5:$I$55,$B$5:$B$55,$A126)*AB$103*AB$99*10</f>
        <v/>
      </c>
      <c r="AC126" s="2">
        <f>SUMIFS($I$5:$I$55,$B$5:$B$55,$A126)*AC$103*AC$99*10</f>
        <v/>
      </c>
      <c r="AD126" s="2">
        <f>SUMIFS($I$5:$I$55,$B$5:$B$55,$A126)*AD$103*AD$99*10</f>
        <v/>
      </c>
      <c r="AE126" s="2">
        <f>SUMIFS($I$5:$I$55,$B$5:$B$55,$A126)*AE$103*AE$99*10</f>
        <v/>
      </c>
      <c r="AF126" s="2">
        <f>SUMIFS($I$5:$I$55,$B$5:$B$55,$A126)*AF$103*AF$99*10</f>
        <v/>
      </c>
      <c r="AG126" s="2">
        <f>SUMIFS($I$5:$I$55,$B$5:$B$55,$A126)*AG$103*AG$99*10</f>
        <v/>
      </c>
    </row>
    <row r="127" ht="15" customHeight="1">
      <c r="A127" s="41" t="inlineStr">
        <is>
          <t>MI</t>
        </is>
      </c>
      <c r="B127" s="2">
        <f>SUMIFS($I$5:$I$55,$B$5:$B$55,$A127)*B$103*B$99*10</f>
        <v/>
      </c>
      <c r="C127" s="2">
        <f>SUMIFS($I$5:$I$55,$B$5:$B$55,$A127)*C$103*C$99*10</f>
        <v/>
      </c>
      <c r="D127" s="2">
        <f>SUMIFS($I$5:$I$55,$B$5:$B$55,$A127)*D$103*D$99*10</f>
        <v/>
      </c>
      <c r="E127" s="2">
        <f>SUMIFS($I$5:$I$55,$B$5:$B$55,$A127)*E$103*E$99*10</f>
        <v/>
      </c>
      <c r="F127" s="2">
        <f>SUMIFS($I$5:$I$55,$B$5:$B$55,$A127)*F$103*F$99*10</f>
        <v/>
      </c>
      <c r="G127" s="2">
        <f>SUMIFS($I$5:$I$55,$B$5:$B$55,$A127)*G$103*G$99*10</f>
        <v/>
      </c>
      <c r="H127" s="2">
        <f>SUMIFS($I$5:$I$55,$B$5:$B$55,$A127)*H$103*H$99*10</f>
        <v/>
      </c>
      <c r="I127" s="2">
        <f>SUMIFS($I$5:$I$55,$B$5:$B$55,$A127)*I$103*I$99*10</f>
        <v/>
      </c>
      <c r="J127" s="2">
        <f>SUMIFS($I$5:$I$55,$B$5:$B$55,$A127)*J$103*J$99*10</f>
        <v/>
      </c>
      <c r="K127" s="2">
        <f>SUMIFS($I$5:$I$55,$B$5:$B$55,$A127)*K$103*K$99*10</f>
        <v/>
      </c>
      <c r="L127" s="2">
        <f>SUMIFS($I$5:$I$55,$B$5:$B$55,$A127)*L$103*L$99*10</f>
        <v/>
      </c>
      <c r="M127" s="2">
        <f>SUMIFS($I$5:$I$55,$B$5:$B$55,$A127)*M$103*M$99*10</f>
        <v/>
      </c>
      <c r="N127" s="2">
        <f>SUMIFS($I$5:$I$55,$B$5:$B$55,$A127)*N$103*N$99*10</f>
        <v/>
      </c>
      <c r="O127" s="2">
        <f>SUMIFS($I$5:$I$55,$B$5:$B$55,$A127)*O$103*O$99*10</f>
        <v/>
      </c>
      <c r="P127" s="2">
        <f>SUMIFS($I$5:$I$55,$B$5:$B$55,$A127)*P$103*P$99*10</f>
        <v/>
      </c>
      <c r="Q127" s="2">
        <f>SUMIFS($I$5:$I$55,$B$5:$B$55,$A127)*Q$103*Q$99*10</f>
        <v/>
      </c>
      <c r="R127" s="2">
        <f>SUMIFS($I$5:$I$55,$B$5:$B$55,$A127)*R$103*R$99*10</f>
        <v/>
      </c>
      <c r="S127" s="2">
        <f>SUMIFS($I$5:$I$55,$B$5:$B$55,$A127)*S$103*S$99*10</f>
        <v/>
      </c>
      <c r="T127" s="2">
        <f>SUMIFS($I$5:$I$55,$B$5:$B$55,$A127)*T$103*T$99*10</f>
        <v/>
      </c>
      <c r="U127" s="2">
        <f>SUMIFS($I$5:$I$55,$B$5:$B$55,$A127)*U$103*U$99*10</f>
        <v/>
      </c>
      <c r="V127" s="2">
        <f>SUMIFS($I$5:$I$55,$B$5:$B$55,$A127)*V$103*V$99*10</f>
        <v/>
      </c>
      <c r="W127" s="2">
        <f>SUMIFS($I$5:$I$55,$B$5:$B$55,$A127)*W$103*W$99*10</f>
        <v/>
      </c>
      <c r="X127" s="2">
        <f>SUMIFS($I$5:$I$55,$B$5:$B$55,$A127)*X$103*X$99*10</f>
        <v/>
      </c>
      <c r="Y127" s="2">
        <f>SUMIFS($I$5:$I$55,$B$5:$B$55,$A127)*Y$103*Y$99*10</f>
        <v/>
      </c>
      <c r="Z127" s="2">
        <f>SUMIFS($I$5:$I$55,$B$5:$B$55,$A127)*Z$103*Z$99*10</f>
        <v/>
      </c>
      <c r="AA127" s="2">
        <f>SUMIFS($I$5:$I$55,$B$5:$B$55,$A127)*AA$103*AA$99*10</f>
        <v/>
      </c>
      <c r="AB127" s="2">
        <f>SUMIFS($I$5:$I$55,$B$5:$B$55,$A127)*AB$103*AB$99*10</f>
        <v/>
      </c>
      <c r="AC127" s="2">
        <f>SUMIFS($I$5:$I$55,$B$5:$B$55,$A127)*AC$103*AC$99*10</f>
        <v/>
      </c>
      <c r="AD127" s="2">
        <f>SUMIFS($I$5:$I$55,$B$5:$B$55,$A127)*AD$103*AD$99*10</f>
        <v/>
      </c>
      <c r="AE127" s="2">
        <f>SUMIFS($I$5:$I$55,$B$5:$B$55,$A127)*AE$103*AE$99*10</f>
        <v/>
      </c>
      <c r="AF127" s="2">
        <f>SUMIFS($I$5:$I$55,$B$5:$B$55,$A127)*AF$103*AF$99*10</f>
        <v/>
      </c>
      <c r="AG127" s="2">
        <f>SUMIFS($I$5:$I$55,$B$5:$B$55,$A127)*AG$103*AG$99*10</f>
        <v/>
      </c>
    </row>
    <row r="128" ht="15" customHeight="1">
      <c r="A128" s="41" t="inlineStr">
        <is>
          <t>MN</t>
        </is>
      </c>
      <c r="B128" s="2">
        <f>SUMIFS($I$5:$I$55,$B$5:$B$55,$A128)*B$103*B$99*10</f>
        <v/>
      </c>
      <c r="C128" s="2">
        <f>SUMIFS($I$5:$I$55,$B$5:$B$55,$A128)*C$103*C$99*10</f>
        <v/>
      </c>
      <c r="D128" s="2">
        <f>SUMIFS($I$5:$I$55,$B$5:$B$55,$A128)*D$103*D$99*10</f>
        <v/>
      </c>
      <c r="E128" s="2">
        <f>SUMIFS($I$5:$I$55,$B$5:$B$55,$A128)*E$103*E$99*10</f>
        <v/>
      </c>
      <c r="F128" s="2">
        <f>SUMIFS($I$5:$I$55,$B$5:$B$55,$A128)*F$103*F$99*10</f>
        <v/>
      </c>
      <c r="G128" s="2">
        <f>SUMIFS($I$5:$I$55,$B$5:$B$55,$A128)*G$103*G$99*10</f>
        <v/>
      </c>
      <c r="H128" s="2">
        <f>SUMIFS($I$5:$I$55,$B$5:$B$55,$A128)*H$103*H$99*10</f>
        <v/>
      </c>
      <c r="I128" s="2">
        <f>SUMIFS($I$5:$I$55,$B$5:$B$55,$A128)*I$103*I$99*10</f>
        <v/>
      </c>
      <c r="J128" s="2">
        <f>SUMIFS($I$5:$I$55,$B$5:$B$55,$A128)*J$103*J$99*10</f>
        <v/>
      </c>
      <c r="K128" s="2">
        <f>SUMIFS($I$5:$I$55,$B$5:$B$55,$A128)*K$103*K$99*10</f>
        <v/>
      </c>
      <c r="L128" s="2">
        <f>SUMIFS($I$5:$I$55,$B$5:$B$55,$A128)*L$103*L$99*10</f>
        <v/>
      </c>
      <c r="M128" s="2">
        <f>SUMIFS($I$5:$I$55,$B$5:$B$55,$A128)*M$103*M$99*10</f>
        <v/>
      </c>
      <c r="N128" s="2">
        <f>SUMIFS($I$5:$I$55,$B$5:$B$55,$A128)*N$103*N$99*10</f>
        <v/>
      </c>
      <c r="O128" s="2">
        <f>SUMIFS($I$5:$I$55,$B$5:$B$55,$A128)*O$103*O$99*10</f>
        <v/>
      </c>
      <c r="P128" s="2">
        <f>SUMIFS($I$5:$I$55,$B$5:$B$55,$A128)*P$103*P$99*10</f>
        <v/>
      </c>
      <c r="Q128" s="2">
        <f>SUMIFS($I$5:$I$55,$B$5:$B$55,$A128)*Q$103*Q$99*10</f>
        <v/>
      </c>
      <c r="R128" s="2">
        <f>SUMIFS($I$5:$I$55,$B$5:$B$55,$A128)*R$103*R$99*10</f>
        <v/>
      </c>
      <c r="S128" s="2">
        <f>SUMIFS($I$5:$I$55,$B$5:$B$55,$A128)*S$103*S$99*10</f>
        <v/>
      </c>
      <c r="T128" s="2">
        <f>SUMIFS($I$5:$I$55,$B$5:$B$55,$A128)*T$103*T$99*10</f>
        <v/>
      </c>
      <c r="U128" s="2">
        <f>SUMIFS($I$5:$I$55,$B$5:$B$55,$A128)*U$103*U$99*10</f>
        <v/>
      </c>
      <c r="V128" s="2">
        <f>SUMIFS($I$5:$I$55,$B$5:$B$55,$A128)*V$103*V$99*10</f>
        <v/>
      </c>
      <c r="W128" s="2">
        <f>SUMIFS($I$5:$I$55,$B$5:$B$55,$A128)*W$103*W$99*10</f>
        <v/>
      </c>
      <c r="X128" s="2">
        <f>SUMIFS($I$5:$I$55,$B$5:$B$55,$A128)*X$103*X$99*10</f>
        <v/>
      </c>
      <c r="Y128" s="2">
        <f>SUMIFS($I$5:$I$55,$B$5:$B$55,$A128)*Y$103*Y$99*10</f>
        <v/>
      </c>
      <c r="Z128" s="2">
        <f>SUMIFS($I$5:$I$55,$B$5:$B$55,$A128)*Z$103*Z$99*10</f>
        <v/>
      </c>
      <c r="AA128" s="2">
        <f>SUMIFS($I$5:$I$55,$B$5:$B$55,$A128)*AA$103*AA$99*10</f>
        <v/>
      </c>
      <c r="AB128" s="2">
        <f>SUMIFS($I$5:$I$55,$B$5:$B$55,$A128)*AB$103*AB$99*10</f>
        <v/>
      </c>
      <c r="AC128" s="2">
        <f>SUMIFS($I$5:$I$55,$B$5:$B$55,$A128)*AC$103*AC$99*10</f>
        <v/>
      </c>
      <c r="AD128" s="2">
        <f>SUMIFS($I$5:$I$55,$B$5:$B$55,$A128)*AD$103*AD$99*10</f>
        <v/>
      </c>
      <c r="AE128" s="2">
        <f>SUMIFS($I$5:$I$55,$B$5:$B$55,$A128)*AE$103*AE$99*10</f>
        <v/>
      </c>
      <c r="AF128" s="2">
        <f>SUMIFS($I$5:$I$55,$B$5:$B$55,$A128)*AF$103*AF$99*10</f>
        <v/>
      </c>
      <c r="AG128" s="2">
        <f>SUMIFS($I$5:$I$55,$B$5:$B$55,$A128)*AG$103*AG$99*10</f>
        <v/>
      </c>
    </row>
    <row r="129" ht="15" customHeight="1">
      <c r="A129" s="41" t="inlineStr">
        <is>
          <t>MO</t>
        </is>
      </c>
      <c r="B129" s="2">
        <f>SUMIFS($I$5:$I$55,$B$5:$B$55,$A129)*B$103*B$99*10</f>
        <v/>
      </c>
      <c r="C129" s="2">
        <f>SUMIFS($I$5:$I$55,$B$5:$B$55,$A129)*C$103*C$99*10</f>
        <v/>
      </c>
      <c r="D129" s="2">
        <f>SUMIFS($I$5:$I$55,$B$5:$B$55,$A129)*D$103*D$99*10</f>
        <v/>
      </c>
      <c r="E129" s="2">
        <f>SUMIFS($I$5:$I$55,$B$5:$B$55,$A129)*E$103*E$99*10</f>
        <v/>
      </c>
      <c r="F129" s="2">
        <f>SUMIFS($I$5:$I$55,$B$5:$B$55,$A129)*F$103*F$99*10</f>
        <v/>
      </c>
      <c r="G129" s="2">
        <f>SUMIFS($I$5:$I$55,$B$5:$B$55,$A129)*G$103*G$99*10</f>
        <v/>
      </c>
      <c r="H129" s="2">
        <f>SUMIFS($I$5:$I$55,$B$5:$B$55,$A129)*H$103*H$99*10</f>
        <v/>
      </c>
      <c r="I129" s="2">
        <f>SUMIFS($I$5:$I$55,$B$5:$B$55,$A129)*I$103*I$99*10</f>
        <v/>
      </c>
      <c r="J129" s="2">
        <f>SUMIFS($I$5:$I$55,$B$5:$B$55,$A129)*J$103*J$99*10</f>
        <v/>
      </c>
      <c r="K129" s="2">
        <f>SUMIFS($I$5:$I$55,$B$5:$B$55,$A129)*K$103*K$99*10</f>
        <v/>
      </c>
      <c r="L129" s="2">
        <f>SUMIFS($I$5:$I$55,$B$5:$B$55,$A129)*L$103*L$99*10</f>
        <v/>
      </c>
      <c r="M129" s="2">
        <f>SUMIFS($I$5:$I$55,$B$5:$B$55,$A129)*M$103*M$99*10</f>
        <v/>
      </c>
      <c r="N129" s="2">
        <f>SUMIFS($I$5:$I$55,$B$5:$B$55,$A129)*N$103*N$99*10</f>
        <v/>
      </c>
      <c r="O129" s="2">
        <f>SUMIFS($I$5:$I$55,$B$5:$B$55,$A129)*O$103*O$99*10</f>
        <v/>
      </c>
      <c r="P129" s="2">
        <f>SUMIFS($I$5:$I$55,$B$5:$B$55,$A129)*P$103*P$99*10</f>
        <v/>
      </c>
      <c r="Q129" s="2">
        <f>SUMIFS($I$5:$I$55,$B$5:$B$55,$A129)*Q$103*Q$99*10</f>
        <v/>
      </c>
      <c r="R129" s="2">
        <f>SUMIFS($I$5:$I$55,$B$5:$B$55,$A129)*R$103*R$99*10</f>
        <v/>
      </c>
      <c r="S129" s="2">
        <f>SUMIFS($I$5:$I$55,$B$5:$B$55,$A129)*S$103*S$99*10</f>
        <v/>
      </c>
      <c r="T129" s="2">
        <f>SUMIFS($I$5:$I$55,$B$5:$B$55,$A129)*T$103*T$99*10</f>
        <v/>
      </c>
      <c r="U129" s="2">
        <f>SUMIFS($I$5:$I$55,$B$5:$B$55,$A129)*U$103*U$99*10</f>
        <v/>
      </c>
      <c r="V129" s="2">
        <f>SUMIFS($I$5:$I$55,$B$5:$B$55,$A129)*V$103*V$99*10</f>
        <v/>
      </c>
      <c r="W129" s="2">
        <f>SUMIFS($I$5:$I$55,$B$5:$B$55,$A129)*W$103*W$99*10</f>
        <v/>
      </c>
      <c r="X129" s="2">
        <f>SUMIFS($I$5:$I$55,$B$5:$B$55,$A129)*X$103*X$99*10</f>
        <v/>
      </c>
      <c r="Y129" s="2">
        <f>SUMIFS($I$5:$I$55,$B$5:$B$55,$A129)*Y$103*Y$99*10</f>
        <v/>
      </c>
      <c r="Z129" s="2">
        <f>SUMIFS($I$5:$I$55,$B$5:$B$55,$A129)*Z$103*Z$99*10</f>
        <v/>
      </c>
      <c r="AA129" s="2">
        <f>SUMIFS($I$5:$I$55,$B$5:$B$55,$A129)*AA$103*AA$99*10</f>
        <v/>
      </c>
      <c r="AB129" s="2">
        <f>SUMIFS($I$5:$I$55,$B$5:$B$55,$A129)*AB$103*AB$99*10</f>
        <v/>
      </c>
      <c r="AC129" s="2">
        <f>SUMIFS($I$5:$I$55,$B$5:$B$55,$A129)*AC$103*AC$99*10</f>
        <v/>
      </c>
      <c r="AD129" s="2">
        <f>SUMIFS($I$5:$I$55,$B$5:$B$55,$A129)*AD$103*AD$99*10</f>
        <v/>
      </c>
      <c r="AE129" s="2">
        <f>SUMIFS($I$5:$I$55,$B$5:$B$55,$A129)*AE$103*AE$99*10</f>
        <v/>
      </c>
      <c r="AF129" s="2">
        <f>SUMIFS($I$5:$I$55,$B$5:$B$55,$A129)*AF$103*AF$99*10</f>
        <v/>
      </c>
      <c r="AG129" s="2">
        <f>SUMIFS($I$5:$I$55,$B$5:$B$55,$A129)*AG$103*AG$99*10</f>
        <v/>
      </c>
    </row>
    <row r="130" ht="15" customHeight="1">
      <c r="A130" s="41" t="inlineStr">
        <is>
          <t>MS</t>
        </is>
      </c>
      <c r="B130" s="2">
        <f>SUMIFS($I$5:$I$55,$B$5:$B$55,$A130)*B$103*B$99*10</f>
        <v/>
      </c>
      <c r="C130" s="2">
        <f>SUMIFS($I$5:$I$55,$B$5:$B$55,$A130)*C$103*C$99*10</f>
        <v/>
      </c>
      <c r="D130" s="2">
        <f>SUMIFS($I$5:$I$55,$B$5:$B$55,$A130)*D$103*D$99*10</f>
        <v/>
      </c>
      <c r="E130" s="2">
        <f>SUMIFS($I$5:$I$55,$B$5:$B$55,$A130)*E$103*E$99*10</f>
        <v/>
      </c>
      <c r="F130" s="2">
        <f>SUMIFS($I$5:$I$55,$B$5:$B$55,$A130)*F$103*F$99*10</f>
        <v/>
      </c>
      <c r="G130" s="2">
        <f>SUMIFS($I$5:$I$55,$B$5:$B$55,$A130)*G$103*G$99*10</f>
        <v/>
      </c>
      <c r="H130" s="2">
        <f>SUMIFS($I$5:$I$55,$B$5:$B$55,$A130)*H$103*H$99*10</f>
        <v/>
      </c>
      <c r="I130" s="2">
        <f>SUMIFS($I$5:$I$55,$B$5:$B$55,$A130)*I$103*I$99*10</f>
        <v/>
      </c>
      <c r="J130" s="2">
        <f>SUMIFS($I$5:$I$55,$B$5:$B$55,$A130)*J$103*J$99*10</f>
        <v/>
      </c>
      <c r="K130" s="2">
        <f>SUMIFS($I$5:$I$55,$B$5:$B$55,$A130)*K$103*K$99*10</f>
        <v/>
      </c>
      <c r="L130" s="2">
        <f>SUMIFS($I$5:$I$55,$B$5:$B$55,$A130)*L$103*L$99*10</f>
        <v/>
      </c>
      <c r="M130" s="2">
        <f>SUMIFS($I$5:$I$55,$B$5:$B$55,$A130)*M$103*M$99*10</f>
        <v/>
      </c>
      <c r="N130" s="2">
        <f>SUMIFS($I$5:$I$55,$B$5:$B$55,$A130)*N$103*N$99*10</f>
        <v/>
      </c>
      <c r="O130" s="2">
        <f>SUMIFS($I$5:$I$55,$B$5:$B$55,$A130)*O$103*O$99*10</f>
        <v/>
      </c>
      <c r="P130" s="2">
        <f>SUMIFS($I$5:$I$55,$B$5:$B$55,$A130)*P$103*P$99*10</f>
        <v/>
      </c>
      <c r="Q130" s="2">
        <f>SUMIFS($I$5:$I$55,$B$5:$B$55,$A130)*Q$103*Q$99*10</f>
        <v/>
      </c>
      <c r="R130" s="2">
        <f>SUMIFS($I$5:$I$55,$B$5:$B$55,$A130)*R$103*R$99*10</f>
        <v/>
      </c>
      <c r="S130" s="2">
        <f>SUMIFS($I$5:$I$55,$B$5:$B$55,$A130)*S$103*S$99*10</f>
        <v/>
      </c>
      <c r="T130" s="2">
        <f>SUMIFS($I$5:$I$55,$B$5:$B$55,$A130)*T$103*T$99*10</f>
        <v/>
      </c>
      <c r="U130" s="2">
        <f>SUMIFS($I$5:$I$55,$B$5:$B$55,$A130)*U$103*U$99*10</f>
        <v/>
      </c>
      <c r="V130" s="2">
        <f>SUMIFS($I$5:$I$55,$B$5:$B$55,$A130)*V$103*V$99*10</f>
        <v/>
      </c>
      <c r="W130" s="2">
        <f>SUMIFS($I$5:$I$55,$B$5:$B$55,$A130)*W$103*W$99*10</f>
        <v/>
      </c>
      <c r="X130" s="2">
        <f>SUMIFS($I$5:$I$55,$B$5:$B$55,$A130)*X$103*X$99*10</f>
        <v/>
      </c>
      <c r="Y130" s="2">
        <f>SUMIFS($I$5:$I$55,$B$5:$B$55,$A130)*Y$103*Y$99*10</f>
        <v/>
      </c>
      <c r="Z130" s="2">
        <f>SUMIFS($I$5:$I$55,$B$5:$B$55,$A130)*Z$103*Z$99*10</f>
        <v/>
      </c>
      <c r="AA130" s="2">
        <f>SUMIFS($I$5:$I$55,$B$5:$B$55,$A130)*AA$103*AA$99*10</f>
        <v/>
      </c>
      <c r="AB130" s="2">
        <f>SUMIFS($I$5:$I$55,$B$5:$B$55,$A130)*AB$103*AB$99*10</f>
        <v/>
      </c>
      <c r="AC130" s="2">
        <f>SUMIFS($I$5:$I$55,$B$5:$B$55,$A130)*AC$103*AC$99*10</f>
        <v/>
      </c>
      <c r="AD130" s="2">
        <f>SUMIFS($I$5:$I$55,$B$5:$B$55,$A130)*AD$103*AD$99*10</f>
        <v/>
      </c>
      <c r="AE130" s="2">
        <f>SUMIFS($I$5:$I$55,$B$5:$B$55,$A130)*AE$103*AE$99*10</f>
        <v/>
      </c>
      <c r="AF130" s="2">
        <f>SUMIFS($I$5:$I$55,$B$5:$B$55,$A130)*AF$103*AF$99*10</f>
        <v/>
      </c>
      <c r="AG130" s="2">
        <f>SUMIFS($I$5:$I$55,$B$5:$B$55,$A130)*AG$103*AG$99*10</f>
        <v/>
      </c>
    </row>
    <row r="131" ht="15" customHeight="1">
      <c r="A131" s="41" t="inlineStr">
        <is>
          <t>MT</t>
        </is>
      </c>
      <c r="B131" s="2">
        <f>SUMIFS($I$5:$I$55,$B$5:$B$55,$A131)*B$103*B$99*10</f>
        <v/>
      </c>
      <c r="C131" s="2">
        <f>SUMIFS($I$5:$I$55,$B$5:$B$55,$A131)*C$103*C$99*10</f>
        <v/>
      </c>
      <c r="D131" s="2">
        <f>SUMIFS($I$5:$I$55,$B$5:$B$55,$A131)*D$103*D$99*10</f>
        <v/>
      </c>
      <c r="E131" s="2">
        <f>SUMIFS($I$5:$I$55,$B$5:$B$55,$A131)*E$103*E$99*10</f>
        <v/>
      </c>
      <c r="F131" s="2">
        <f>SUMIFS($I$5:$I$55,$B$5:$B$55,$A131)*F$103*F$99*10</f>
        <v/>
      </c>
      <c r="G131" s="2">
        <f>SUMIFS($I$5:$I$55,$B$5:$B$55,$A131)*G$103*G$99*10</f>
        <v/>
      </c>
      <c r="H131" s="2">
        <f>SUMIFS($I$5:$I$55,$B$5:$B$55,$A131)*H$103*H$99*10</f>
        <v/>
      </c>
      <c r="I131" s="2">
        <f>SUMIFS($I$5:$I$55,$B$5:$B$55,$A131)*I$103*I$99*10</f>
        <v/>
      </c>
      <c r="J131" s="2">
        <f>SUMIFS($I$5:$I$55,$B$5:$B$55,$A131)*J$103*J$99*10</f>
        <v/>
      </c>
      <c r="K131" s="2">
        <f>SUMIFS($I$5:$I$55,$B$5:$B$55,$A131)*K$103*K$99*10</f>
        <v/>
      </c>
      <c r="L131" s="2">
        <f>SUMIFS($I$5:$I$55,$B$5:$B$55,$A131)*L$103*L$99*10</f>
        <v/>
      </c>
      <c r="M131" s="2">
        <f>SUMIFS($I$5:$I$55,$B$5:$B$55,$A131)*M$103*M$99*10</f>
        <v/>
      </c>
      <c r="N131" s="2">
        <f>SUMIFS($I$5:$I$55,$B$5:$B$55,$A131)*N$103*N$99*10</f>
        <v/>
      </c>
      <c r="O131" s="2">
        <f>SUMIFS($I$5:$I$55,$B$5:$B$55,$A131)*O$103*O$99*10</f>
        <v/>
      </c>
      <c r="P131" s="2">
        <f>SUMIFS($I$5:$I$55,$B$5:$B$55,$A131)*P$103*P$99*10</f>
        <v/>
      </c>
      <c r="Q131" s="2">
        <f>SUMIFS($I$5:$I$55,$B$5:$B$55,$A131)*Q$103*Q$99*10</f>
        <v/>
      </c>
      <c r="R131" s="2">
        <f>SUMIFS($I$5:$I$55,$B$5:$B$55,$A131)*R$103*R$99*10</f>
        <v/>
      </c>
      <c r="S131" s="2">
        <f>SUMIFS($I$5:$I$55,$B$5:$B$55,$A131)*S$103*S$99*10</f>
        <v/>
      </c>
      <c r="T131" s="2">
        <f>SUMIFS($I$5:$I$55,$B$5:$B$55,$A131)*T$103*T$99*10</f>
        <v/>
      </c>
      <c r="U131" s="2">
        <f>SUMIFS($I$5:$I$55,$B$5:$B$55,$A131)*U$103*U$99*10</f>
        <v/>
      </c>
      <c r="V131" s="2">
        <f>SUMIFS($I$5:$I$55,$B$5:$B$55,$A131)*V$103*V$99*10</f>
        <v/>
      </c>
      <c r="W131" s="2">
        <f>SUMIFS($I$5:$I$55,$B$5:$B$55,$A131)*W$103*W$99*10</f>
        <v/>
      </c>
      <c r="X131" s="2">
        <f>SUMIFS($I$5:$I$55,$B$5:$B$55,$A131)*X$103*X$99*10</f>
        <v/>
      </c>
      <c r="Y131" s="2">
        <f>SUMIFS($I$5:$I$55,$B$5:$B$55,$A131)*Y$103*Y$99*10</f>
        <v/>
      </c>
      <c r="Z131" s="2">
        <f>SUMIFS($I$5:$I$55,$B$5:$B$55,$A131)*Z$103*Z$99*10</f>
        <v/>
      </c>
      <c r="AA131" s="2">
        <f>SUMIFS($I$5:$I$55,$B$5:$B$55,$A131)*AA$103*AA$99*10</f>
        <v/>
      </c>
      <c r="AB131" s="2">
        <f>SUMIFS($I$5:$I$55,$B$5:$B$55,$A131)*AB$103*AB$99*10</f>
        <v/>
      </c>
      <c r="AC131" s="2">
        <f>SUMIFS($I$5:$I$55,$B$5:$B$55,$A131)*AC$103*AC$99*10</f>
        <v/>
      </c>
      <c r="AD131" s="2">
        <f>SUMIFS($I$5:$I$55,$B$5:$B$55,$A131)*AD$103*AD$99*10</f>
        <v/>
      </c>
      <c r="AE131" s="2">
        <f>SUMIFS($I$5:$I$55,$B$5:$B$55,$A131)*AE$103*AE$99*10</f>
        <v/>
      </c>
      <c r="AF131" s="2">
        <f>SUMIFS($I$5:$I$55,$B$5:$B$55,$A131)*AF$103*AF$99*10</f>
        <v/>
      </c>
      <c r="AG131" s="2">
        <f>SUMIFS($I$5:$I$55,$B$5:$B$55,$A131)*AG$103*AG$99*10</f>
        <v/>
      </c>
    </row>
    <row r="132" ht="15" customHeight="1">
      <c r="A132" s="41" t="inlineStr">
        <is>
          <t>NC</t>
        </is>
      </c>
      <c r="B132" s="2">
        <f>SUMIFS($I$5:$I$55,$B$5:$B$55,$A132)*B$103*B$99*10</f>
        <v/>
      </c>
      <c r="C132" s="2">
        <f>SUMIFS($I$5:$I$55,$B$5:$B$55,$A132)*C$103*C$99*10</f>
        <v/>
      </c>
      <c r="D132" s="2">
        <f>SUMIFS($I$5:$I$55,$B$5:$B$55,$A132)*D$103*D$99*10</f>
        <v/>
      </c>
      <c r="E132" s="2">
        <f>SUMIFS($I$5:$I$55,$B$5:$B$55,$A132)*E$103*E$99*10</f>
        <v/>
      </c>
      <c r="F132" s="2">
        <f>SUMIFS($I$5:$I$55,$B$5:$B$55,$A132)*F$103*F$99*10</f>
        <v/>
      </c>
      <c r="G132" s="2">
        <f>SUMIFS($I$5:$I$55,$B$5:$B$55,$A132)*G$103*G$99*10</f>
        <v/>
      </c>
      <c r="H132" s="2">
        <f>SUMIFS($I$5:$I$55,$B$5:$B$55,$A132)*H$103*H$99*10</f>
        <v/>
      </c>
      <c r="I132" s="2">
        <f>SUMIFS($I$5:$I$55,$B$5:$B$55,$A132)*I$103*I$99*10</f>
        <v/>
      </c>
      <c r="J132" s="2">
        <f>SUMIFS($I$5:$I$55,$B$5:$B$55,$A132)*J$103*J$99*10</f>
        <v/>
      </c>
      <c r="K132" s="2">
        <f>SUMIFS($I$5:$I$55,$B$5:$B$55,$A132)*K$103*K$99*10</f>
        <v/>
      </c>
      <c r="L132" s="2">
        <f>SUMIFS($I$5:$I$55,$B$5:$B$55,$A132)*L$103*L$99*10</f>
        <v/>
      </c>
      <c r="M132" s="2">
        <f>SUMIFS($I$5:$I$55,$B$5:$B$55,$A132)*M$103*M$99*10</f>
        <v/>
      </c>
      <c r="N132" s="2">
        <f>SUMIFS($I$5:$I$55,$B$5:$B$55,$A132)*N$103*N$99*10</f>
        <v/>
      </c>
      <c r="O132" s="2">
        <f>SUMIFS($I$5:$I$55,$B$5:$B$55,$A132)*O$103*O$99*10</f>
        <v/>
      </c>
      <c r="P132" s="2">
        <f>SUMIFS($I$5:$I$55,$B$5:$B$55,$A132)*P$103*P$99*10</f>
        <v/>
      </c>
      <c r="Q132" s="2">
        <f>SUMIFS($I$5:$I$55,$B$5:$B$55,$A132)*Q$103*Q$99*10</f>
        <v/>
      </c>
      <c r="R132" s="2">
        <f>SUMIFS($I$5:$I$55,$B$5:$B$55,$A132)*R$103*R$99*10</f>
        <v/>
      </c>
      <c r="S132" s="2">
        <f>SUMIFS($I$5:$I$55,$B$5:$B$55,$A132)*S$103*S$99*10</f>
        <v/>
      </c>
      <c r="T132" s="2">
        <f>SUMIFS($I$5:$I$55,$B$5:$B$55,$A132)*T$103*T$99*10</f>
        <v/>
      </c>
      <c r="U132" s="2">
        <f>SUMIFS($I$5:$I$55,$B$5:$B$55,$A132)*U$103*U$99*10</f>
        <v/>
      </c>
      <c r="V132" s="2">
        <f>SUMIFS($I$5:$I$55,$B$5:$B$55,$A132)*V$103*V$99*10</f>
        <v/>
      </c>
      <c r="W132" s="2">
        <f>SUMIFS($I$5:$I$55,$B$5:$B$55,$A132)*W$103*W$99*10</f>
        <v/>
      </c>
      <c r="X132" s="2">
        <f>SUMIFS($I$5:$I$55,$B$5:$B$55,$A132)*X$103*X$99*10</f>
        <v/>
      </c>
      <c r="Y132" s="2">
        <f>SUMIFS($I$5:$I$55,$B$5:$B$55,$A132)*Y$103*Y$99*10</f>
        <v/>
      </c>
      <c r="Z132" s="2">
        <f>SUMIFS($I$5:$I$55,$B$5:$B$55,$A132)*Z$103*Z$99*10</f>
        <v/>
      </c>
      <c r="AA132" s="2">
        <f>SUMIFS($I$5:$I$55,$B$5:$B$55,$A132)*AA$103*AA$99*10</f>
        <v/>
      </c>
      <c r="AB132" s="2">
        <f>SUMIFS($I$5:$I$55,$B$5:$B$55,$A132)*AB$103*AB$99*10</f>
        <v/>
      </c>
      <c r="AC132" s="2">
        <f>SUMIFS($I$5:$I$55,$B$5:$B$55,$A132)*AC$103*AC$99*10</f>
        <v/>
      </c>
      <c r="AD132" s="2">
        <f>SUMIFS($I$5:$I$55,$B$5:$B$55,$A132)*AD$103*AD$99*10</f>
        <v/>
      </c>
      <c r="AE132" s="2">
        <f>SUMIFS($I$5:$I$55,$B$5:$B$55,$A132)*AE$103*AE$99*10</f>
        <v/>
      </c>
      <c r="AF132" s="2">
        <f>SUMIFS($I$5:$I$55,$B$5:$B$55,$A132)*AF$103*AF$99*10</f>
        <v/>
      </c>
      <c r="AG132" s="2">
        <f>SUMIFS($I$5:$I$55,$B$5:$B$55,$A132)*AG$103*AG$99*10</f>
        <v/>
      </c>
    </row>
    <row r="133" ht="15" customHeight="1">
      <c r="A133" s="41" t="inlineStr">
        <is>
          <t>ND</t>
        </is>
      </c>
      <c r="B133" s="2">
        <f>SUMIFS($I$5:$I$55,$B$5:$B$55,$A133)*B$103*B$99*10</f>
        <v/>
      </c>
      <c r="C133" s="2">
        <f>SUMIFS($I$5:$I$55,$B$5:$B$55,$A133)*C$103*C$99*10</f>
        <v/>
      </c>
      <c r="D133" s="2">
        <f>SUMIFS($I$5:$I$55,$B$5:$B$55,$A133)*D$103*D$99*10</f>
        <v/>
      </c>
      <c r="E133" s="2">
        <f>SUMIFS($I$5:$I$55,$B$5:$B$55,$A133)*E$103*E$99*10</f>
        <v/>
      </c>
      <c r="F133" s="2">
        <f>SUMIFS($I$5:$I$55,$B$5:$B$55,$A133)*F$103*F$99*10</f>
        <v/>
      </c>
      <c r="G133" s="2">
        <f>SUMIFS($I$5:$I$55,$B$5:$B$55,$A133)*G$103*G$99*10</f>
        <v/>
      </c>
      <c r="H133" s="2">
        <f>SUMIFS($I$5:$I$55,$B$5:$B$55,$A133)*H$103*H$99*10</f>
        <v/>
      </c>
      <c r="I133" s="2">
        <f>SUMIFS($I$5:$I$55,$B$5:$B$55,$A133)*I$103*I$99*10</f>
        <v/>
      </c>
      <c r="J133" s="2">
        <f>SUMIFS($I$5:$I$55,$B$5:$B$55,$A133)*J$103*J$99*10</f>
        <v/>
      </c>
      <c r="K133" s="2">
        <f>SUMIFS($I$5:$I$55,$B$5:$B$55,$A133)*K$103*K$99*10</f>
        <v/>
      </c>
      <c r="L133" s="2">
        <f>SUMIFS($I$5:$I$55,$B$5:$B$55,$A133)*L$103*L$99*10</f>
        <v/>
      </c>
      <c r="M133" s="2">
        <f>SUMIFS($I$5:$I$55,$B$5:$B$55,$A133)*M$103*M$99*10</f>
        <v/>
      </c>
      <c r="N133" s="2">
        <f>SUMIFS($I$5:$I$55,$B$5:$B$55,$A133)*N$103*N$99*10</f>
        <v/>
      </c>
      <c r="O133" s="2">
        <f>SUMIFS($I$5:$I$55,$B$5:$B$55,$A133)*O$103*O$99*10</f>
        <v/>
      </c>
      <c r="P133" s="2">
        <f>SUMIFS($I$5:$I$55,$B$5:$B$55,$A133)*P$103*P$99*10</f>
        <v/>
      </c>
      <c r="Q133" s="2">
        <f>SUMIFS($I$5:$I$55,$B$5:$B$55,$A133)*Q$103*Q$99*10</f>
        <v/>
      </c>
      <c r="R133" s="2">
        <f>SUMIFS($I$5:$I$55,$B$5:$B$55,$A133)*R$103*R$99*10</f>
        <v/>
      </c>
      <c r="S133" s="2">
        <f>SUMIFS($I$5:$I$55,$B$5:$B$55,$A133)*S$103*S$99*10</f>
        <v/>
      </c>
      <c r="T133" s="2">
        <f>SUMIFS($I$5:$I$55,$B$5:$B$55,$A133)*T$103*T$99*10</f>
        <v/>
      </c>
      <c r="U133" s="2">
        <f>SUMIFS($I$5:$I$55,$B$5:$B$55,$A133)*U$103*U$99*10</f>
        <v/>
      </c>
      <c r="V133" s="2">
        <f>SUMIFS($I$5:$I$55,$B$5:$B$55,$A133)*V$103*V$99*10</f>
        <v/>
      </c>
      <c r="W133" s="2">
        <f>SUMIFS($I$5:$I$55,$B$5:$B$55,$A133)*W$103*W$99*10</f>
        <v/>
      </c>
      <c r="X133" s="2">
        <f>SUMIFS($I$5:$I$55,$B$5:$B$55,$A133)*X$103*X$99*10</f>
        <v/>
      </c>
      <c r="Y133" s="2">
        <f>SUMIFS($I$5:$I$55,$B$5:$B$55,$A133)*Y$103*Y$99*10</f>
        <v/>
      </c>
      <c r="Z133" s="2">
        <f>SUMIFS($I$5:$I$55,$B$5:$B$55,$A133)*Z$103*Z$99*10</f>
        <v/>
      </c>
      <c r="AA133" s="2">
        <f>SUMIFS($I$5:$I$55,$B$5:$B$55,$A133)*AA$103*AA$99*10</f>
        <v/>
      </c>
      <c r="AB133" s="2">
        <f>SUMIFS($I$5:$I$55,$B$5:$B$55,$A133)*AB$103*AB$99*10</f>
        <v/>
      </c>
      <c r="AC133" s="2">
        <f>SUMIFS($I$5:$I$55,$B$5:$B$55,$A133)*AC$103*AC$99*10</f>
        <v/>
      </c>
      <c r="AD133" s="2">
        <f>SUMIFS($I$5:$I$55,$B$5:$B$55,$A133)*AD$103*AD$99*10</f>
        <v/>
      </c>
      <c r="AE133" s="2">
        <f>SUMIFS($I$5:$I$55,$B$5:$B$55,$A133)*AE$103*AE$99*10</f>
        <v/>
      </c>
      <c r="AF133" s="2">
        <f>SUMIFS($I$5:$I$55,$B$5:$B$55,$A133)*AF$103*AF$99*10</f>
        <v/>
      </c>
      <c r="AG133" s="2">
        <f>SUMIFS($I$5:$I$55,$B$5:$B$55,$A133)*AG$103*AG$99*10</f>
        <v/>
      </c>
    </row>
    <row r="134" ht="15" customHeight="1">
      <c r="A134" s="41" t="inlineStr">
        <is>
          <t>NE</t>
        </is>
      </c>
      <c r="B134" s="2">
        <f>SUMIFS($I$5:$I$55,$B$5:$B$55,$A134)*B$103*B$99*10</f>
        <v/>
      </c>
      <c r="C134" s="2">
        <f>SUMIFS($I$5:$I$55,$B$5:$B$55,$A134)*C$103*C$99*10</f>
        <v/>
      </c>
      <c r="D134" s="2">
        <f>SUMIFS($I$5:$I$55,$B$5:$B$55,$A134)*D$103*D$99*10</f>
        <v/>
      </c>
      <c r="E134" s="2">
        <f>SUMIFS($I$5:$I$55,$B$5:$B$55,$A134)*E$103*E$99*10</f>
        <v/>
      </c>
      <c r="F134" s="2">
        <f>SUMIFS($I$5:$I$55,$B$5:$B$55,$A134)*F$103*F$99*10</f>
        <v/>
      </c>
      <c r="G134" s="2">
        <f>SUMIFS($I$5:$I$55,$B$5:$B$55,$A134)*G$103*G$99*10</f>
        <v/>
      </c>
      <c r="H134" s="2">
        <f>SUMIFS($I$5:$I$55,$B$5:$B$55,$A134)*H$103*H$99*10</f>
        <v/>
      </c>
      <c r="I134" s="2">
        <f>SUMIFS($I$5:$I$55,$B$5:$B$55,$A134)*I$103*I$99*10</f>
        <v/>
      </c>
      <c r="J134" s="2">
        <f>SUMIFS($I$5:$I$55,$B$5:$B$55,$A134)*J$103*J$99*10</f>
        <v/>
      </c>
      <c r="K134" s="2">
        <f>SUMIFS($I$5:$I$55,$B$5:$B$55,$A134)*K$103*K$99*10</f>
        <v/>
      </c>
      <c r="L134" s="2">
        <f>SUMIFS($I$5:$I$55,$B$5:$B$55,$A134)*L$103*L$99*10</f>
        <v/>
      </c>
      <c r="M134" s="2">
        <f>SUMIFS($I$5:$I$55,$B$5:$B$55,$A134)*M$103*M$99*10</f>
        <v/>
      </c>
      <c r="N134" s="2">
        <f>SUMIFS($I$5:$I$55,$B$5:$B$55,$A134)*N$103*N$99*10</f>
        <v/>
      </c>
      <c r="O134" s="2">
        <f>SUMIFS($I$5:$I$55,$B$5:$B$55,$A134)*O$103*O$99*10</f>
        <v/>
      </c>
      <c r="P134" s="2">
        <f>SUMIFS($I$5:$I$55,$B$5:$B$55,$A134)*P$103*P$99*10</f>
        <v/>
      </c>
      <c r="Q134" s="2">
        <f>SUMIFS($I$5:$I$55,$B$5:$B$55,$A134)*Q$103*Q$99*10</f>
        <v/>
      </c>
      <c r="R134" s="2">
        <f>SUMIFS($I$5:$I$55,$B$5:$B$55,$A134)*R$103*R$99*10</f>
        <v/>
      </c>
      <c r="S134" s="2">
        <f>SUMIFS($I$5:$I$55,$B$5:$B$55,$A134)*S$103*S$99*10</f>
        <v/>
      </c>
      <c r="T134" s="2">
        <f>SUMIFS($I$5:$I$55,$B$5:$B$55,$A134)*T$103*T$99*10</f>
        <v/>
      </c>
      <c r="U134" s="2">
        <f>SUMIFS($I$5:$I$55,$B$5:$B$55,$A134)*U$103*U$99*10</f>
        <v/>
      </c>
      <c r="V134" s="2">
        <f>SUMIFS($I$5:$I$55,$B$5:$B$55,$A134)*V$103*V$99*10</f>
        <v/>
      </c>
      <c r="W134" s="2">
        <f>SUMIFS($I$5:$I$55,$B$5:$B$55,$A134)*W$103*W$99*10</f>
        <v/>
      </c>
      <c r="X134" s="2">
        <f>SUMIFS($I$5:$I$55,$B$5:$B$55,$A134)*X$103*X$99*10</f>
        <v/>
      </c>
      <c r="Y134" s="2">
        <f>SUMIFS($I$5:$I$55,$B$5:$B$55,$A134)*Y$103*Y$99*10</f>
        <v/>
      </c>
      <c r="Z134" s="2">
        <f>SUMIFS($I$5:$I$55,$B$5:$B$55,$A134)*Z$103*Z$99*10</f>
        <v/>
      </c>
      <c r="AA134" s="2">
        <f>SUMIFS($I$5:$I$55,$B$5:$B$55,$A134)*AA$103*AA$99*10</f>
        <v/>
      </c>
      <c r="AB134" s="2">
        <f>SUMIFS($I$5:$I$55,$B$5:$B$55,$A134)*AB$103*AB$99*10</f>
        <v/>
      </c>
      <c r="AC134" s="2">
        <f>SUMIFS($I$5:$I$55,$B$5:$B$55,$A134)*AC$103*AC$99*10</f>
        <v/>
      </c>
      <c r="AD134" s="2">
        <f>SUMIFS($I$5:$I$55,$B$5:$B$55,$A134)*AD$103*AD$99*10</f>
        <v/>
      </c>
      <c r="AE134" s="2">
        <f>SUMIFS($I$5:$I$55,$B$5:$B$55,$A134)*AE$103*AE$99*10</f>
        <v/>
      </c>
      <c r="AF134" s="2">
        <f>SUMIFS($I$5:$I$55,$B$5:$B$55,$A134)*AF$103*AF$99*10</f>
        <v/>
      </c>
      <c r="AG134" s="2">
        <f>SUMIFS($I$5:$I$55,$B$5:$B$55,$A134)*AG$103*AG$99*10</f>
        <v/>
      </c>
    </row>
    <row r="135" ht="15" customHeight="1">
      <c r="A135" s="41" t="inlineStr">
        <is>
          <t>NH</t>
        </is>
      </c>
      <c r="B135" s="2">
        <f>SUMIFS($I$5:$I$55,$B$5:$B$55,$A135)*B$103*B$99*10</f>
        <v/>
      </c>
      <c r="C135" s="2">
        <f>SUMIFS($I$5:$I$55,$B$5:$B$55,$A135)*C$103*C$99*10</f>
        <v/>
      </c>
      <c r="D135" s="2">
        <f>SUMIFS($I$5:$I$55,$B$5:$B$55,$A135)*D$103*D$99*10</f>
        <v/>
      </c>
      <c r="E135" s="2">
        <f>SUMIFS($I$5:$I$55,$B$5:$B$55,$A135)*E$103*E$99*10</f>
        <v/>
      </c>
      <c r="F135" s="2">
        <f>SUMIFS($I$5:$I$55,$B$5:$B$55,$A135)*F$103*F$99*10</f>
        <v/>
      </c>
      <c r="G135" s="2">
        <f>SUMIFS($I$5:$I$55,$B$5:$B$55,$A135)*G$103*G$99*10</f>
        <v/>
      </c>
      <c r="H135" s="2">
        <f>SUMIFS($I$5:$I$55,$B$5:$B$55,$A135)*H$103*H$99*10</f>
        <v/>
      </c>
      <c r="I135" s="2">
        <f>SUMIFS($I$5:$I$55,$B$5:$B$55,$A135)*I$103*I$99*10</f>
        <v/>
      </c>
      <c r="J135" s="2">
        <f>SUMIFS($I$5:$I$55,$B$5:$B$55,$A135)*J$103*J$99*10</f>
        <v/>
      </c>
      <c r="K135" s="2">
        <f>SUMIFS($I$5:$I$55,$B$5:$B$55,$A135)*K$103*K$99*10</f>
        <v/>
      </c>
      <c r="L135" s="2">
        <f>SUMIFS($I$5:$I$55,$B$5:$B$55,$A135)*L$103*L$99*10</f>
        <v/>
      </c>
      <c r="M135" s="2">
        <f>SUMIFS($I$5:$I$55,$B$5:$B$55,$A135)*M$103*M$99*10</f>
        <v/>
      </c>
      <c r="N135" s="2">
        <f>SUMIFS($I$5:$I$55,$B$5:$B$55,$A135)*N$103*N$99*10</f>
        <v/>
      </c>
      <c r="O135" s="2">
        <f>SUMIFS($I$5:$I$55,$B$5:$B$55,$A135)*O$103*O$99*10</f>
        <v/>
      </c>
      <c r="P135" s="2">
        <f>SUMIFS($I$5:$I$55,$B$5:$B$55,$A135)*P$103*P$99*10</f>
        <v/>
      </c>
      <c r="Q135" s="2">
        <f>SUMIFS($I$5:$I$55,$B$5:$B$55,$A135)*Q$103*Q$99*10</f>
        <v/>
      </c>
      <c r="R135" s="2">
        <f>SUMIFS($I$5:$I$55,$B$5:$B$55,$A135)*R$103*R$99*10</f>
        <v/>
      </c>
      <c r="S135" s="2">
        <f>SUMIFS($I$5:$I$55,$B$5:$B$55,$A135)*S$103*S$99*10</f>
        <v/>
      </c>
      <c r="T135" s="2">
        <f>SUMIFS($I$5:$I$55,$B$5:$B$55,$A135)*T$103*T$99*10</f>
        <v/>
      </c>
      <c r="U135" s="2">
        <f>SUMIFS($I$5:$I$55,$B$5:$B$55,$A135)*U$103*U$99*10</f>
        <v/>
      </c>
      <c r="V135" s="2">
        <f>SUMIFS($I$5:$I$55,$B$5:$B$55,$A135)*V$103*V$99*10</f>
        <v/>
      </c>
      <c r="W135" s="2">
        <f>SUMIFS($I$5:$I$55,$B$5:$B$55,$A135)*W$103*W$99*10</f>
        <v/>
      </c>
      <c r="X135" s="2">
        <f>SUMIFS($I$5:$I$55,$B$5:$B$55,$A135)*X$103*X$99*10</f>
        <v/>
      </c>
      <c r="Y135" s="2">
        <f>SUMIFS($I$5:$I$55,$B$5:$B$55,$A135)*Y$103*Y$99*10</f>
        <v/>
      </c>
      <c r="Z135" s="2">
        <f>SUMIFS($I$5:$I$55,$B$5:$B$55,$A135)*Z$103*Z$99*10</f>
        <v/>
      </c>
      <c r="AA135" s="2">
        <f>SUMIFS($I$5:$I$55,$B$5:$B$55,$A135)*AA$103*AA$99*10</f>
        <v/>
      </c>
      <c r="AB135" s="2">
        <f>SUMIFS($I$5:$I$55,$B$5:$B$55,$A135)*AB$103*AB$99*10</f>
        <v/>
      </c>
      <c r="AC135" s="2">
        <f>SUMIFS($I$5:$I$55,$B$5:$B$55,$A135)*AC$103*AC$99*10</f>
        <v/>
      </c>
      <c r="AD135" s="2">
        <f>SUMIFS($I$5:$I$55,$B$5:$B$55,$A135)*AD$103*AD$99*10</f>
        <v/>
      </c>
      <c r="AE135" s="2">
        <f>SUMIFS($I$5:$I$55,$B$5:$B$55,$A135)*AE$103*AE$99*10</f>
        <v/>
      </c>
      <c r="AF135" s="2">
        <f>SUMIFS($I$5:$I$55,$B$5:$B$55,$A135)*AF$103*AF$99*10</f>
        <v/>
      </c>
      <c r="AG135" s="2">
        <f>SUMIFS($I$5:$I$55,$B$5:$B$55,$A135)*AG$103*AG$99*10</f>
        <v/>
      </c>
    </row>
    <row r="136" ht="15" customHeight="1">
      <c r="A136" s="41" t="inlineStr">
        <is>
          <t>NJ</t>
        </is>
      </c>
      <c r="B136" s="2">
        <f>SUMIFS($I$5:$I$55,$B$5:$B$55,$A136)*B$103*B$99*10</f>
        <v/>
      </c>
      <c r="C136" s="2">
        <f>SUMIFS($I$5:$I$55,$B$5:$B$55,$A136)*C$103*C$99*10</f>
        <v/>
      </c>
      <c r="D136" s="2">
        <f>SUMIFS($I$5:$I$55,$B$5:$B$55,$A136)*D$103*D$99*10</f>
        <v/>
      </c>
      <c r="E136" s="2">
        <f>SUMIFS($I$5:$I$55,$B$5:$B$55,$A136)*E$103*E$99*10</f>
        <v/>
      </c>
      <c r="F136" s="2">
        <f>SUMIFS($I$5:$I$55,$B$5:$B$55,$A136)*F$103*F$99*10</f>
        <v/>
      </c>
      <c r="G136" s="2">
        <f>SUMIFS($I$5:$I$55,$B$5:$B$55,$A136)*G$103*G$99*10</f>
        <v/>
      </c>
      <c r="H136" s="2">
        <f>SUMIFS($I$5:$I$55,$B$5:$B$55,$A136)*H$103*H$99*10</f>
        <v/>
      </c>
      <c r="I136" s="2">
        <f>SUMIFS($I$5:$I$55,$B$5:$B$55,$A136)*I$103*I$99*10</f>
        <v/>
      </c>
      <c r="J136" s="2">
        <f>SUMIFS($I$5:$I$55,$B$5:$B$55,$A136)*J$103*J$99*10</f>
        <v/>
      </c>
      <c r="K136" s="2">
        <f>SUMIFS($I$5:$I$55,$B$5:$B$55,$A136)*K$103*K$99*10</f>
        <v/>
      </c>
      <c r="L136" s="2">
        <f>SUMIFS($I$5:$I$55,$B$5:$B$55,$A136)*L$103*L$99*10</f>
        <v/>
      </c>
      <c r="M136" s="2">
        <f>SUMIFS($I$5:$I$55,$B$5:$B$55,$A136)*M$103*M$99*10</f>
        <v/>
      </c>
      <c r="N136" s="2">
        <f>SUMIFS($I$5:$I$55,$B$5:$B$55,$A136)*N$103*N$99*10</f>
        <v/>
      </c>
      <c r="O136" s="2">
        <f>SUMIFS($I$5:$I$55,$B$5:$B$55,$A136)*O$103*O$99*10</f>
        <v/>
      </c>
      <c r="P136" s="2">
        <f>SUMIFS($I$5:$I$55,$B$5:$B$55,$A136)*P$103*P$99*10</f>
        <v/>
      </c>
      <c r="Q136" s="2">
        <f>SUMIFS($I$5:$I$55,$B$5:$B$55,$A136)*Q$103*Q$99*10</f>
        <v/>
      </c>
      <c r="R136" s="2">
        <f>SUMIFS($I$5:$I$55,$B$5:$B$55,$A136)*R$103*R$99*10</f>
        <v/>
      </c>
      <c r="S136" s="2">
        <f>SUMIFS($I$5:$I$55,$B$5:$B$55,$A136)*S$103*S$99*10</f>
        <v/>
      </c>
      <c r="T136" s="2">
        <f>SUMIFS($I$5:$I$55,$B$5:$B$55,$A136)*T$103*T$99*10</f>
        <v/>
      </c>
      <c r="U136" s="2">
        <f>SUMIFS($I$5:$I$55,$B$5:$B$55,$A136)*U$103*U$99*10</f>
        <v/>
      </c>
      <c r="V136" s="2">
        <f>SUMIFS($I$5:$I$55,$B$5:$B$55,$A136)*V$103*V$99*10</f>
        <v/>
      </c>
      <c r="W136" s="2">
        <f>SUMIFS($I$5:$I$55,$B$5:$B$55,$A136)*W$103*W$99*10</f>
        <v/>
      </c>
      <c r="X136" s="2">
        <f>SUMIFS($I$5:$I$55,$B$5:$B$55,$A136)*X$103*X$99*10</f>
        <v/>
      </c>
      <c r="Y136" s="2">
        <f>SUMIFS($I$5:$I$55,$B$5:$B$55,$A136)*Y$103*Y$99*10</f>
        <v/>
      </c>
      <c r="Z136" s="2">
        <f>SUMIFS($I$5:$I$55,$B$5:$B$55,$A136)*Z$103*Z$99*10</f>
        <v/>
      </c>
      <c r="AA136" s="2">
        <f>SUMIFS($I$5:$I$55,$B$5:$B$55,$A136)*AA$103*AA$99*10</f>
        <v/>
      </c>
      <c r="AB136" s="2">
        <f>SUMIFS($I$5:$I$55,$B$5:$B$55,$A136)*AB$103*AB$99*10</f>
        <v/>
      </c>
      <c r="AC136" s="2">
        <f>SUMIFS($I$5:$I$55,$B$5:$B$55,$A136)*AC$103*AC$99*10</f>
        <v/>
      </c>
      <c r="AD136" s="2">
        <f>SUMIFS($I$5:$I$55,$B$5:$B$55,$A136)*AD$103*AD$99*10</f>
        <v/>
      </c>
      <c r="AE136" s="2">
        <f>SUMIFS($I$5:$I$55,$B$5:$B$55,$A136)*AE$103*AE$99*10</f>
        <v/>
      </c>
      <c r="AF136" s="2">
        <f>SUMIFS($I$5:$I$55,$B$5:$B$55,$A136)*AF$103*AF$99*10</f>
        <v/>
      </c>
      <c r="AG136" s="2">
        <f>SUMIFS($I$5:$I$55,$B$5:$B$55,$A136)*AG$103*AG$99*10</f>
        <v/>
      </c>
    </row>
    <row r="137" ht="15" customHeight="1">
      <c r="A137" s="41" t="inlineStr">
        <is>
          <t>NM</t>
        </is>
      </c>
      <c r="B137" s="2">
        <f>SUMIFS($I$5:$I$55,$B$5:$B$55,$A137)*B$103*B$99*10</f>
        <v/>
      </c>
      <c r="C137" s="2">
        <f>SUMIFS($I$5:$I$55,$B$5:$B$55,$A137)*C$103*C$99*10</f>
        <v/>
      </c>
      <c r="D137" s="2">
        <f>SUMIFS($I$5:$I$55,$B$5:$B$55,$A137)*D$103*D$99*10</f>
        <v/>
      </c>
      <c r="E137" s="2">
        <f>SUMIFS($I$5:$I$55,$B$5:$B$55,$A137)*E$103*E$99*10</f>
        <v/>
      </c>
      <c r="F137" s="2">
        <f>SUMIFS($I$5:$I$55,$B$5:$B$55,$A137)*F$103*F$99*10</f>
        <v/>
      </c>
      <c r="G137" s="2">
        <f>SUMIFS($I$5:$I$55,$B$5:$B$55,$A137)*G$103*G$99*10</f>
        <v/>
      </c>
      <c r="H137" s="2">
        <f>SUMIFS($I$5:$I$55,$B$5:$B$55,$A137)*H$103*H$99*10</f>
        <v/>
      </c>
      <c r="I137" s="2">
        <f>SUMIFS($I$5:$I$55,$B$5:$B$55,$A137)*I$103*I$99*10</f>
        <v/>
      </c>
      <c r="J137" s="2">
        <f>SUMIFS($I$5:$I$55,$B$5:$B$55,$A137)*J$103*J$99*10</f>
        <v/>
      </c>
      <c r="K137" s="2">
        <f>SUMIFS($I$5:$I$55,$B$5:$B$55,$A137)*K$103*K$99*10</f>
        <v/>
      </c>
      <c r="L137" s="2">
        <f>SUMIFS($I$5:$I$55,$B$5:$B$55,$A137)*L$103*L$99*10</f>
        <v/>
      </c>
      <c r="M137" s="2">
        <f>SUMIFS($I$5:$I$55,$B$5:$B$55,$A137)*M$103*M$99*10</f>
        <v/>
      </c>
      <c r="N137" s="2">
        <f>SUMIFS($I$5:$I$55,$B$5:$B$55,$A137)*N$103*N$99*10</f>
        <v/>
      </c>
      <c r="O137" s="2">
        <f>SUMIFS($I$5:$I$55,$B$5:$B$55,$A137)*O$103*O$99*10</f>
        <v/>
      </c>
      <c r="P137" s="2">
        <f>SUMIFS($I$5:$I$55,$B$5:$B$55,$A137)*P$103*P$99*10</f>
        <v/>
      </c>
      <c r="Q137" s="2">
        <f>SUMIFS($I$5:$I$55,$B$5:$B$55,$A137)*Q$103*Q$99*10</f>
        <v/>
      </c>
      <c r="R137" s="2">
        <f>SUMIFS($I$5:$I$55,$B$5:$B$55,$A137)*R$103*R$99*10</f>
        <v/>
      </c>
      <c r="S137" s="2">
        <f>SUMIFS($I$5:$I$55,$B$5:$B$55,$A137)*S$103*S$99*10</f>
        <v/>
      </c>
      <c r="T137" s="2">
        <f>SUMIFS($I$5:$I$55,$B$5:$B$55,$A137)*T$103*T$99*10</f>
        <v/>
      </c>
      <c r="U137" s="2">
        <f>SUMIFS($I$5:$I$55,$B$5:$B$55,$A137)*U$103*U$99*10</f>
        <v/>
      </c>
      <c r="V137" s="2">
        <f>SUMIFS($I$5:$I$55,$B$5:$B$55,$A137)*V$103*V$99*10</f>
        <v/>
      </c>
      <c r="W137" s="2">
        <f>SUMIFS($I$5:$I$55,$B$5:$B$55,$A137)*W$103*W$99*10</f>
        <v/>
      </c>
      <c r="X137" s="2">
        <f>SUMIFS($I$5:$I$55,$B$5:$B$55,$A137)*X$103*X$99*10</f>
        <v/>
      </c>
      <c r="Y137" s="2">
        <f>SUMIFS($I$5:$I$55,$B$5:$B$55,$A137)*Y$103*Y$99*10</f>
        <v/>
      </c>
      <c r="Z137" s="2">
        <f>SUMIFS($I$5:$I$55,$B$5:$B$55,$A137)*Z$103*Z$99*10</f>
        <v/>
      </c>
      <c r="AA137" s="2">
        <f>SUMIFS($I$5:$I$55,$B$5:$B$55,$A137)*AA$103*AA$99*10</f>
        <v/>
      </c>
      <c r="AB137" s="2">
        <f>SUMIFS($I$5:$I$55,$B$5:$B$55,$A137)*AB$103*AB$99*10</f>
        <v/>
      </c>
      <c r="AC137" s="2">
        <f>SUMIFS($I$5:$I$55,$B$5:$B$55,$A137)*AC$103*AC$99*10</f>
        <v/>
      </c>
      <c r="AD137" s="2">
        <f>SUMIFS($I$5:$I$55,$B$5:$B$55,$A137)*AD$103*AD$99*10</f>
        <v/>
      </c>
      <c r="AE137" s="2">
        <f>SUMIFS($I$5:$I$55,$B$5:$B$55,$A137)*AE$103*AE$99*10</f>
        <v/>
      </c>
      <c r="AF137" s="2">
        <f>SUMIFS($I$5:$I$55,$B$5:$B$55,$A137)*AF$103*AF$99*10</f>
        <v/>
      </c>
      <c r="AG137" s="2">
        <f>SUMIFS($I$5:$I$55,$B$5:$B$55,$A137)*AG$103*AG$99*10</f>
        <v/>
      </c>
    </row>
    <row r="138" ht="15" customHeight="1">
      <c r="A138" s="41" t="inlineStr">
        <is>
          <t>NV</t>
        </is>
      </c>
      <c r="B138" s="2">
        <f>SUMIFS($I$5:$I$55,$B$5:$B$55,$A138)*B$103*B$99*10</f>
        <v/>
      </c>
      <c r="C138" s="2">
        <f>SUMIFS($I$5:$I$55,$B$5:$B$55,$A138)*C$103*C$99*10</f>
        <v/>
      </c>
      <c r="D138" s="2">
        <f>SUMIFS($I$5:$I$55,$B$5:$B$55,$A138)*D$103*D$99*10</f>
        <v/>
      </c>
      <c r="E138" s="2">
        <f>SUMIFS($I$5:$I$55,$B$5:$B$55,$A138)*E$103*E$99*10</f>
        <v/>
      </c>
      <c r="F138" s="2">
        <f>SUMIFS($I$5:$I$55,$B$5:$B$55,$A138)*F$103*F$99*10</f>
        <v/>
      </c>
      <c r="G138" s="2">
        <f>SUMIFS($I$5:$I$55,$B$5:$B$55,$A138)*G$103*G$99*10</f>
        <v/>
      </c>
      <c r="H138" s="2">
        <f>SUMIFS($I$5:$I$55,$B$5:$B$55,$A138)*H$103*H$99*10</f>
        <v/>
      </c>
      <c r="I138" s="2">
        <f>SUMIFS($I$5:$I$55,$B$5:$B$55,$A138)*I$103*I$99*10</f>
        <v/>
      </c>
      <c r="J138" s="2">
        <f>SUMIFS($I$5:$I$55,$B$5:$B$55,$A138)*J$103*J$99*10</f>
        <v/>
      </c>
      <c r="K138" s="2">
        <f>SUMIFS($I$5:$I$55,$B$5:$B$55,$A138)*K$103*K$99*10</f>
        <v/>
      </c>
      <c r="L138" s="2">
        <f>SUMIFS($I$5:$I$55,$B$5:$B$55,$A138)*L$103*L$99*10</f>
        <v/>
      </c>
      <c r="M138" s="2">
        <f>SUMIFS($I$5:$I$55,$B$5:$B$55,$A138)*M$103*M$99*10</f>
        <v/>
      </c>
      <c r="N138" s="2">
        <f>SUMIFS($I$5:$I$55,$B$5:$B$55,$A138)*N$103*N$99*10</f>
        <v/>
      </c>
      <c r="O138" s="2">
        <f>SUMIFS($I$5:$I$55,$B$5:$B$55,$A138)*O$103*O$99*10</f>
        <v/>
      </c>
      <c r="P138" s="2">
        <f>SUMIFS($I$5:$I$55,$B$5:$B$55,$A138)*P$103*P$99*10</f>
        <v/>
      </c>
      <c r="Q138" s="2">
        <f>SUMIFS($I$5:$I$55,$B$5:$B$55,$A138)*Q$103*Q$99*10</f>
        <v/>
      </c>
      <c r="R138" s="2">
        <f>SUMIFS($I$5:$I$55,$B$5:$B$55,$A138)*R$103*R$99*10</f>
        <v/>
      </c>
      <c r="S138" s="2">
        <f>SUMIFS($I$5:$I$55,$B$5:$B$55,$A138)*S$103*S$99*10</f>
        <v/>
      </c>
      <c r="T138" s="2">
        <f>SUMIFS($I$5:$I$55,$B$5:$B$55,$A138)*T$103*T$99*10</f>
        <v/>
      </c>
      <c r="U138" s="2">
        <f>SUMIFS($I$5:$I$55,$B$5:$B$55,$A138)*U$103*U$99*10</f>
        <v/>
      </c>
      <c r="V138" s="2">
        <f>SUMIFS($I$5:$I$55,$B$5:$B$55,$A138)*V$103*V$99*10</f>
        <v/>
      </c>
      <c r="W138" s="2">
        <f>SUMIFS($I$5:$I$55,$B$5:$B$55,$A138)*W$103*W$99*10</f>
        <v/>
      </c>
      <c r="X138" s="2">
        <f>SUMIFS($I$5:$I$55,$B$5:$B$55,$A138)*X$103*X$99*10</f>
        <v/>
      </c>
      <c r="Y138" s="2">
        <f>SUMIFS($I$5:$I$55,$B$5:$B$55,$A138)*Y$103*Y$99*10</f>
        <v/>
      </c>
      <c r="Z138" s="2">
        <f>SUMIFS($I$5:$I$55,$B$5:$B$55,$A138)*Z$103*Z$99*10</f>
        <v/>
      </c>
      <c r="AA138" s="2">
        <f>SUMIFS($I$5:$I$55,$B$5:$B$55,$A138)*AA$103*AA$99*10</f>
        <v/>
      </c>
      <c r="AB138" s="2">
        <f>SUMIFS($I$5:$I$55,$B$5:$B$55,$A138)*AB$103*AB$99*10</f>
        <v/>
      </c>
      <c r="AC138" s="2">
        <f>SUMIFS($I$5:$I$55,$B$5:$B$55,$A138)*AC$103*AC$99*10</f>
        <v/>
      </c>
      <c r="AD138" s="2">
        <f>SUMIFS($I$5:$I$55,$B$5:$B$55,$A138)*AD$103*AD$99*10</f>
        <v/>
      </c>
      <c r="AE138" s="2">
        <f>SUMIFS($I$5:$I$55,$B$5:$B$55,$A138)*AE$103*AE$99*10</f>
        <v/>
      </c>
      <c r="AF138" s="2">
        <f>SUMIFS($I$5:$I$55,$B$5:$B$55,$A138)*AF$103*AF$99*10</f>
        <v/>
      </c>
      <c r="AG138" s="2">
        <f>SUMIFS($I$5:$I$55,$B$5:$B$55,$A138)*AG$103*AG$99*10</f>
        <v/>
      </c>
    </row>
    <row r="139" ht="15" customHeight="1">
      <c r="A139" s="41" t="inlineStr">
        <is>
          <t>NY</t>
        </is>
      </c>
      <c r="B139" s="2">
        <f>SUMIFS($I$5:$I$55,$B$5:$B$55,$A139)*B$103*B$99*10</f>
        <v/>
      </c>
      <c r="C139" s="2">
        <f>SUMIFS($I$5:$I$55,$B$5:$B$55,$A139)*C$103*C$99*10</f>
        <v/>
      </c>
      <c r="D139" s="2">
        <f>SUMIFS($I$5:$I$55,$B$5:$B$55,$A139)*D$103*D$99*10</f>
        <v/>
      </c>
      <c r="E139" s="2">
        <f>SUMIFS($I$5:$I$55,$B$5:$B$55,$A139)*E$103*E$99*10</f>
        <v/>
      </c>
      <c r="F139" s="2">
        <f>SUMIFS($I$5:$I$55,$B$5:$B$55,$A139)*F$103*F$99*10</f>
        <v/>
      </c>
      <c r="G139" s="2">
        <f>SUMIFS($I$5:$I$55,$B$5:$B$55,$A139)*G$103*G$99*10</f>
        <v/>
      </c>
      <c r="H139" s="2">
        <f>SUMIFS($I$5:$I$55,$B$5:$B$55,$A139)*H$103*H$99*10</f>
        <v/>
      </c>
      <c r="I139" s="2">
        <f>SUMIFS($I$5:$I$55,$B$5:$B$55,$A139)*I$103*I$99*10</f>
        <v/>
      </c>
      <c r="J139" s="2">
        <f>SUMIFS($I$5:$I$55,$B$5:$B$55,$A139)*J$103*J$99*10</f>
        <v/>
      </c>
      <c r="K139" s="2">
        <f>SUMIFS($I$5:$I$55,$B$5:$B$55,$A139)*K$103*K$99*10</f>
        <v/>
      </c>
      <c r="L139" s="2">
        <f>SUMIFS($I$5:$I$55,$B$5:$B$55,$A139)*L$103*L$99*10</f>
        <v/>
      </c>
      <c r="M139" s="2">
        <f>SUMIFS($I$5:$I$55,$B$5:$B$55,$A139)*M$103*M$99*10</f>
        <v/>
      </c>
      <c r="N139" s="2">
        <f>SUMIFS($I$5:$I$55,$B$5:$B$55,$A139)*N$103*N$99*10</f>
        <v/>
      </c>
      <c r="O139" s="2">
        <f>SUMIFS($I$5:$I$55,$B$5:$B$55,$A139)*O$103*O$99*10</f>
        <v/>
      </c>
      <c r="P139" s="2">
        <f>SUMIFS($I$5:$I$55,$B$5:$B$55,$A139)*P$103*P$99*10</f>
        <v/>
      </c>
      <c r="Q139" s="2">
        <f>SUMIFS($I$5:$I$55,$B$5:$B$55,$A139)*Q$103*Q$99*10</f>
        <v/>
      </c>
      <c r="R139" s="2">
        <f>SUMIFS($I$5:$I$55,$B$5:$B$55,$A139)*R$103*R$99*10</f>
        <v/>
      </c>
      <c r="S139" s="2">
        <f>SUMIFS($I$5:$I$55,$B$5:$B$55,$A139)*S$103*S$99*10</f>
        <v/>
      </c>
      <c r="T139" s="2">
        <f>SUMIFS($I$5:$I$55,$B$5:$B$55,$A139)*T$103*T$99*10</f>
        <v/>
      </c>
      <c r="U139" s="2">
        <f>SUMIFS($I$5:$I$55,$B$5:$B$55,$A139)*U$103*U$99*10</f>
        <v/>
      </c>
      <c r="V139" s="2">
        <f>SUMIFS($I$5:$I$55,$B$5:$B$55,$A139)*V$103*V$99*10</f>
        <v/>
      </c>
      <c r="W139" s="2">
        <f>SUMIFS($I$5:$I$55,$B$5:$B$55,$A139)*W$103*W$99*10</f>
        <v/>
      </c>
      <c r="X139" s="2">
        <f>SUMIFS($I$5:$I$55,$B$5:$B$55,$A139)*X$103*X$99*10</f>
        <v/>
      </c>
      <c r="Y139" s="2">
        <f>SUMIFS($I$5:$I$55,$B$5:$B$55,$A139)*Y$103*Y$99*10</f>
        <v/>
      </c>
      <c r="Z139" s="2">
        <f>SUMIFS($I$5:$I$55,$B$5:$B$55,$A139)*Z$103*Z$99*10</f>
        <v/>
      </c>
      <c r="AA139" s="2">
        <f>SUMIFS($I$5:$I$55,$B$5:$B$55,$A139)*AA$103*AA$99*10</f>
        <v/>
      </c>
      <c r="AB139" s="2">
        <f>SUMIFS($I$5:$I$55,$B$5:$B$55,$A139)*AB$103*AB$99*10</f>
        <v/>
      </c>
      <c r="AC139" s="2">
        <f>SUMIFS($I$5:$I$55,$B$5:$B$55,$A139)*AC$103*AC$99*10</f>
        <v/>
      </c>
      <c r="AD139" s="2">
        <f>SUMIFS($I$5:$I$55,$B$5:$B$55,$A139)*AD$103*AD$99*10</f>
        <v/>
      </c>
      <c r="AE139" s="2">
        <f>SUMIFS($I$5:$I$55,$B$5:$B$55,$A139)*AE$103*AE$99*10</f>
        <v/>
      </c>
      <c r="AF139" s="2">
        <f>SUMIFS($I$5:$I$55,$B$5:$B$55,$A139)*AF$103*AF$99*10</f>
        <v/>
      </c>
      <c r="AG139" s="2">
        <f>SUMIFS($I$5:$I$55,$B$5:$B$55,$A139)*AG$103*AG$99*10</f>
        <v/>
      </c>
    </row>
    <row r="140" ht="15" customHeight="1">
      <c r="A140" s="41" t="inlineStr">
        <is>
          <t>OH</t>
        </is>
      </c>
      <c r="B140" s="2">
        <f>SUMIFS($I$5:$I$55,$B$5:$B$55,$A140)*B$103*B$99*10</f>
        <v/>
      </c>
      <c r="C140" s="2">
        <f>SUMIFS($I$5:$I$55,$B$5:$B$55,$A140)*C$103*C$99*10</f>
        <v/>
      </c>
      <c r="D140" s="2">
        <f>SUMIFS($I$5:$I$55,$B$5:$B$55,$A140)*D$103*D$99*10</f>
        <v/>
      </c>
      <c r="E140" s="2">
        <f>SUMIFS($I$5:$I$55,$B$5:$B$55,$A140)*E$103*E$99*10</f>
        <v/>
      </c>
      <c r="F140" s="2">
        <f>SUMIFS($I$5:$I$55,$B$5:$B$55,$A140)*F$103*F$99*10</f>
        <v/>
      </c>
      <c r="G140" s="2">
        <f>SUMIFS($I$5:$I$55,$B$5:$B$55,$A140)*G$103*G$99*10</f>
        <v/>
      </c>
      <c r="H140" s="2">
        <f>SUMIFS($I$5:$I$55,$B$5:$B$55,$A140)*H$103*H$99*10</f>
        <v/>
      </c>
      <c r="I140" s="2">
        <f>SUMIFS($I$5:$I$55,$B$5:$B$55,$A140)*I$103*I$99*10</f>
        <v/>
      </c>
      <c r="J140" s="2">
        <f>SUMIFS($I$5:$I$55,$B$5:$B$55,$A140)*J$103*J$99*10</f>
        <v/>
      </c>
      <c r="K140" s="2">
        <f>SUMIFS($I$5:$I$55,$B$5:$B$55,$A140)*K$103*K$99*10</f>
        <v/>
      </c>
      <c r="L140" s="2">
        <f>SUMIFS($I$5:$I$55,$B$5:$B$55,$A140)*L$103*L$99*10</f>
        <v/>
      </c>
      <c r="M140" s="2">
        <f>SUMIFS($I$5:$I$55,$B$5:$B$55,$A140)*M$103*M$99*10</f>
        <v/>
      </c>
      <c r="N140" s="2">
        <f>SUMIFS($I$5:$I$55,$B$5:$B$55,$A140)*N$103*N$99*10</f>
        <v/>
      </c>
      <c r="O140" s="2">
        <f>SUMIFS($I$5:$I$55,$B$5:$B$55,$A140)*O$103*O$99*10</f>
        <v/>
      </c>
      <c r="P140" s="2">
        <f>SUMIFS($I$5:$I$55,$B$5:$B$55,$A140)*P$103*P$99*10</f>
        <v/>
      </c>
      <c r="Q140" s="2">
        <f>SUMIFS($I$5:$I$55,$B$5:$B$55,$A140)*Q$103*Q$99*10</f>
        <v/>
      </c>
      <c r="R140" s="2">
        <f>SUMIFS($I$5:$I$55,$B$5:$B$55,$A140)*R$103*R$99*10</f>
        <v/>
      </c>
      <c r="S140" s="2">
        <f>SUMIFS($I$5:$I$55,$B$5:$B$55,$A140)*S$103*S$99*10</f>
        <v/>
      </c>
      <c r="T140" s="2">
        <f>SUMIFS($I$5:$I$55,$B$5:$B$55,$A140)*T$103*T$99*10</f>
        <v/>
      </c>
      <c r="U140" s="2">
        <f>SUMIFS($I$5:$I$55,$B$5:$B$55,$A140)*U$103*U$99*10</f>
        <v/>
      </c>
      <c r="V140" s="2">
        <f>SUMIFS($I$5:$I$55,$B$5:$B$55,$A140)*V$103*V$99*10</f>
        <v/>
      </c>
      <c r="W140" s="2">
        <f>SUMIFS($I$5:$I$55,$B$5:$B$55,$A140)*W$103*W$99*10</f>
        <v/>
      </c>
      <c r="X140" s="2">
        <f>SUMIFS($I$5:$I$55,$B$5:$B$55,$A140)*X$103*X$99*10</f>
        <v/>
      </c>
      <c r="Y140" s="2">
        <f>SUMIFS($I$5:$I$55,$B$5:$B$55,$A140)*Y$103*Y$99*10</f>
        <v/>
      </c>
      <c r="Z140" s="2">
        <f>SUMIFS($I$5:$I$55,$B$5:$B$55,$A140)*Z$103*Z$99*10</f>
        <v/>
      </c>
      <c r="AA140" s="2">
        <f>SUMIFS($I$5:$I$55,$B$5:$B$55,$A140)*AA$103*AA$99*10</f>
        <v/>
      </c>
      <c r="AB140" s="2">
        <f>SUMIFS($I$5:$I$55,$B$5:$B$55,$A140)*AB$103*AB$99*10</f>
        <v/>
      </c>
      <c r="AC140" s="2">
        <f>SUMIFS($I$5:$I$55,$B$5:$B$55,$A140)*AC$103*AC$99*10</f>
        <v/>
      </c>
      <c r="AD140" s="2">
        <f>SUMIFS($I$5:$I$55,$B$5:$B$55,$A140)*AD$103*AD$99*10</f>
        <v/>
      </c>
      <c r="AE140" s="2">
        <f>SUMIFS($I$5:$I$55,$B$5:$B$55,$A140)*AE$103*AE$99*10</f>
        <v/>
      </c>
      <c r="AF140" s="2">
        <f>SUMIFS($I$5:$I$55,$B$5:$B$55,$A140)*AF$103*AF$99*10</f>
        <v/>
      </c>
      <c r="AG140" s="2">
        <f>SUMIFS($I$5:$I$55,$B$5:$B$55,$A140)*AG$103*AG$99*10</f>
        <v/>
      </c>
    </row>
    <row r="141" ht="15" customHeight="1">
      <c r="A141" s="41" t="inlineStr">
        <is>
          <t>OK</t>
        </is>
      </c>
      <c r="B141" s="2">
        <f>SUMIFS($I$5:$I$55,$B$5:$B$55,$A141)*B$103*B$99*10</f>
        <v/>
      </c>
      <c r="C141" s="2">
        <f>SUMIFS($I$5:$I$55,$B$5:$B$55,$A141)*C$103*C$99*10</f>
        <v/>
      </c>
      <c r="D141" s="2">
        <f>SUMIFS($I$5:$I$55,$B$5:$B$55,$A141)*D$103*D$99*10</f>
        <v/>
      </c>
      <c r="E141" s="2">
        <f>SUMIFS($I$5:$I$55,$B$5:$B$55,$A141)*E$103*E$99*10</f>
        <v/>
      </c>
      <c r="F141" s="2">
        <f>SUMIFS($I$5:$I$55,$B$5:$B$55,$A141)*F$103*F$99*10</f>
        <v/>
      </c>
      <c r="G141" s="2">
        <f>SUMIFS($I$5:$I$55,$B$5:$B$55,$A141)*G$103*G$99*10</f>
        <v/>
      </c>
      <c r="H141" s="2">
        <f>SUMIFS($I$5:$I$55,$B$5:$B$55,$A141)*H$103*H$99*10</f>
        <v/>
      </c>
      <c r="I141" s="2">
        <f>SUMIFS($I$5:$I$55,$B$5:$B$55,$A141)*I$103*I$99*10</f>
        <v/>
      </c>
      <c r="J141" s="2">
        <f>SUMIFS($I$5:$I$55,$B$5:$B$55,$A141)*J$103*J$99*10</f>
        <v/>
      </c>
      <c r="K141" s="2">
        <f>SUMIFS($I$5:$I$55,$B$5:$B$55,$A141)*K$103*K$99*10</f>
        <v/>
      </c>
      <c r="L141" s="2">
        <f>SUMIFS($I$5:$I$55,$B$5:$B$55,$A141)*L$103*L$99*10</f>
        <v/>
      </c>
      <c r="M141" s="2">
        <f>SUMIFS($I$5:$I$55,$B$5:$B$55,$A141)*M$103*M$99*10</f>
        <v/>
      </c>
      <c r="N141" s="2">
        <f>SUMIFS($I$5:$I$55,$B$5:$B$55,$A141)*N$103*N$99*10</f>
        <v/>
      </c>
      <c r="O141" s="2">
        <f>SUMIFS($I$5:$I$55,$B$5:$B$55,$A141)*O$103*O$99*10</f>
        <v/>
      </c>
      <c r="P141" s="2">
        <f>SUMIFS($I$5:$I$55,$B$5:$B$55,$A141)*P$103*P$99*10</f>
        <v/>
      </c>
      <c r="Q141" s="2">
        <f>SUMIFS($I$5:$I$55,$B$5:$B$55,$A141)*Q$103*Q$99*10</f>
        <v/>
      </c>
      <c r="R141" s="2">
        <f>SUMIFS($I$5:$I$55,$B$5:$B$55,$A141)*R$103*R$99*10</f>
        <v/>
      </c>
      <c r="S141" s="2">
        <f>SUMIFS($I$5:$I$55,$B$5:$B$55,$A141)*S$103*S$99*10</f>
        <v/>
      </c>
      <c r="T141" s="2">
        <f>SUMIFS($I$5:$I$55,$B$5:$B$55,$A141)*T$103*T$99*10</f>
        <v/>
      </c>
      <c r="U141" s="2">
        <f>SUMIFS($I$5:$I$55,$B$5:$B$55,$A141)*U$103*U$99*10</f>
        <v/>
      </c>
      <c r="V141" s="2">
        <f>SUMIFS($I$5:$I$55,$B$5:$B$55,$A141)*V$103*V$99*10</f>
        <v/>
      </c>
      <c r="W141" s="2">
        <f>SUMIFS($I$5:$I$55,$B$5:$B$55,$A141)*W$103*W$99*10</f>
        <v/>
      </c>
      <c r="X141" s="2">
        <f>SUMIFS($I$5:$I$55,$B$5:$B$55,$A141)*X$103*X$99*10</f>
        <v/>
      </c>
      <c r="Y141" s="2">
        <f>SUMIFS($I$5:$I$55,$B$5:$B$55,$A141)*Y$103*Y$99*10</f>
        <v/>
      </c>
      <c r="Z141" s="2">
        <f>SUMIFS($I$5:$I$55,$B$5:$B$55,$A141)*Z$103*Z$99*10</f>
        <v/>
      </c>
      <c r="AA141" s="2">
        <f>SUMIFS($I$5:$I$55,$B$5:$B$55,$A141)*AA$103*AA$99*10</f>
        <v/>
      </c>
      <c r="AB141" s="2">
        <f>SUMIFS($I$5:$I$55,$B$5:$B$55,$A141)*AB$103*AB$99*10</f>
        <v/>
      </c>
      <c r="AC141" s="2">
        <f>SUMIFS($I$5:$I$55,$B$5:$B$55,$A141)*AC$103*AC$99*10</f>
        <v/>
      </c>
      <c r="AD141" s="2">
        <f>SUMIFS($I$5:$I$55,$B$5:$B$55,$A141)*AD$103*AD$99*10</f>
        <v/>
      </c>
      <c r="AE141" s="2">
        <f>SUMIFS($I$5:$I$55,$B$5:$B$55,$A141)*AE$103*AE$99*10</f>
        <v/>
      </c>
      <c r="AF141" s="2">
        <f>SUMIFS($I$5:$I$55,$B$5:$B$55,$A141)*AF$103*AF$99*10</f>
        <v/>
      </c>
      <c r="AG141" s="2">
        <f>SUMIFS($I$5:$I$55,$B$5:$B$55,$A141)*AG$103*AG$99*10</f>
        <v/>
      </c>
    </row>
    <row r="142" ht="15" customHeight="1">
      <c r="A142" s="41" t="inlineStr">
        <is>
          <t>OR</t>
        </is>
      </c>
      <c r="B142" s="2">
        <f>SUMIFS($I$5:$I$55,$B$5:$B$55,$A142)*B$103*B$99*10</f>
        <v/>
      </c>
      <c r="C142" s="2">
        <f>SUMIFS($I$5:$I$55,$B$5:$B$55,$A142)*C$103*C$99*10</f>
        <v/>
      </c>
      <c r="D142" s="2">
        <f>SUMIFS($I$5:$I$55,$B$5:$B$55,$A142)*D$103*D$99*10</f>
        <v/>
      </c>
      <c r="E142" s="2">
        <f>SUMIFS($I$5:$I$55,$B$5:$B$55,$A142)*E$103*E$99*10</f>
        <v/>
      </c>
      <c r="F142" s="2">
        <f>SUMIFS($I$5:$I$55,$B$5:$B$55,$A142)*F$103*F$99*10</f>
        <v/>
      </c>
      <c r="G142" s="2">
        <f>SUMIFS($I$5:$I$55,$B$5:$B$55,$A142)*G$103*G$99*10</f>
        <v/>
      </c>
      <c r="H142" s="2">
        <f>SUMIFS($I$5:$I$55,$B$5:$B$55,$A142)*H$103*H$99*10</f>
        <v/>
      </c>
      <c r="I142" s="2">
        <f>SUMIFS($I$5:$I$55,$B$5:$B$55,$A142)*I$103*I$99*10</f>
        <v/>
      </c>
      <c r="J142" s="2">
        <f>SUMIFS($I$5:$I$55,$B$5:$B$55,$A142)*J$103*J$99*10</f>
        <v/>
      </c>
      <c r="K142" s="2">
        <f>SUMIFS($I$5:$I$55,$B$5:$B$55,$A142)*K$103*K$99*10</f>
        <v/>
      </c>
      <c r="L142" s="2">
        <f>SUMIFS($I$5:$I$55,$B$5:$B$55,$A142)*L$103*L$99*10</f>
        <v/>
      </c>
      <c r="M142" s="2">
        <f>SUMIFS($I$5:$I$55,$B$5:$B$55,$A142)*M$103*M$99*10</f>
        <v/>
      </c>
      <c r="N142" s="2">
        <f>SUMIFS($I$5:$I$55,$B$5:$B$55,$A142)*N$103*N$99*10</f>
        <v/>
      </c>
      <c r="O142" s="2">
        <f>SUMIFS($I$5:$I$55,$B$5:$B$55,$A142)*O$103*O$99*10</f>
        <v/>
      </c>
      <c r="P142" s="2">
        <f>SUMIFS($I$5:$I$55,$B$5:$B$55,$A142)*P$103*P$99*10</f>
        <v/>
      </c>
      <c r="Q142" s="2">
        <f>SUMIFS($I$5:$I$55,$B$5:$B$55,$A142)*Q$103*Q$99*10</f>
        <v/>
      </c>
      <c r="R142" s="2">
        <f>SUMIFS($I$5:$I$55,$B$5:$B$55,$A142)*R$103*R$99*10</f>
        <v/>
      </c>
      <c r="S142" s="2">
        <f>SUMIFS($I$5:$I$55,$B$5:$B$55,$A142)*S$103*S$99*10</f>
        <v/>
      </c>
      <c r="T142" s="2">
        <f>SUMIFS($I$5:$I$55,$B$5:$B$55,$A142)*T$103*T$99*10</f>
        <v/>
      </c>
      <c r="U142" s="2">
        <f>SUMIFS($I$5:$I$55,$B$5:$B$55,$A142)*U$103*U$99*10</f>
        <v/>
      </c>
      <c r="V142" s="2">
        <f>SUMIFS($I$5:$I$55,$B$5:$B$55,$A142)*V$103*V$99*10</f>
        <v/>
      </c>
      <c r="W142" s="2">
        <f>SUMIFS($I$5:$I$55,$B$5:$B$55,$A142)*W$103*W$99*10</f>
        <v/>
      </c>
      <c r="X142" s="2">
        <f>SUMIFS($I$5:$I$55,$B$5:$B$55,$A142)*X$103*X$99*10</f>
        <v/>
      </c>
      <c r="Y142" s="2">
        <f>SUMIFS($I$5:$I$55,$B$5:$B$55,$A142)*Y$103*Y$99*10</f>
        <v/>
      </c>
      <c r="Z142" s="2">
        <f>SUMIFS($I$5:$I$55,$B$5:$B$55,$A142)*Z$103*Z$99*10</f>
        <v/>
      </c>
      <c r="AA142" s="2">
        <f>SUMIFS($I$5:$I$55,$B$5:$B$55,$A142)*AA$103*AA$99*10</f>
        <v/>
      </c>
      <c r="AB142" s="2">
        <f>SUMIFS($I$5:$I$55,$B$5:$B$55,$A142)*AB$103*AB$99*10</f>
        <v/>
      </c>
      <c r="AC142" s="2">
        <f>SUMIFS($I$5:$I$55,$B$5:$B$55,$A142)*AC$103*AC$99*10</f>
        <v/>
      </c>
      <c r="AD142" s="2">
        <f>SUMIFS($I$5:$I$55,$B$5:$B$55,$A142)*AD$103*AD$99*10</f>
        <v/>
      </c>
      <c r="AE142" s="2">
        <f>SUMIFS($I$5:$I$55,$B$5:$B$55,$A142)*AE$103*AE$99*10</f>
        <v/>
      </c>
      <c r="AF142" s="2">
        <f>SUMIFS($I$5:$I$55,$B$5:$B$55,$A142)*AF$103*AF$99*10</f>
        <v/>
      </c>
      <c r="AG142" s="2">
        <f>SUMIFS($I$5:$I$55,$B$5:$B$55,$A142)*AG$103*AG$99*10</f>
        <v/>
      </c>
    </row>
    <row r="143" ht="15" customHeight="1">
      <c r="A143" s="41" t="inlineStr">
        <is>
          <t>PA</t>
        </is>
      </c>
      <c r="B143" s="2">
        <f>SUMIFS($I$5:$I$55,$B$5:$B$55,$A143)*B$103*B$99*10</f>
        <v/>
      </c>
      <c r="C143" s="2">
        <f>SUMIFS($I$5:$I$55,$B$5:$B$55,$A143)*C$103*C$99*10</f>
        <v/>
      </c>
      <c r="D143" s="2">
        <f>SUMIFS($I$5:$I$55,$B$5:$B$55,$A143)*D$103*D$99*10</f>
        <v/>
      </c>
      <c r="E143" s="2">
        <f>SUMIFS($I$5:$I$55,$B$5:$B$55,$A143)*E$103*E$99*10</f>
        <v/>
      </c>
      <c r="F143" s="2">
        <f>SUMIFS($I$5:$I$55,$B$5:$B$55,$A143)*F$103*F$99*10</f>
        <v/>
      </c>
      <c r="G143" s="2">
        <f>SUMIFS($I$5:$I$55,$B$5:$B$55,$A143)*G$103*G$99*10</f>
        <v/>
      </c>
      <c r="H143" s="2">
        <f>SUMIFS($I$5:$I$55,$B$5:$B$55,$A143)*H$103*H$99*10</f>
        <v/>
      </c>
      <c r="I143" s="2">
        <f>SUMIFS($I$5:$I$55,$B$5:$B$55,$A143)*I$103*I$99*10</f>
        <v/>
      </c>
      <c r="J143" s="2">
        <f>SUMIFS($I$5:$I$55,$B$5:$B$55,$A143)*J$103*J$99*10</f>
        <v/>
      </c>
      <c r="K143" s="2">
        <f>SUMIFS($I$5:$I$55,$B$5:$B$55,$A143)*K$103*K$99*10</f>
        <v/>
      </c>
      <c r="L143" s="2">
        <f>SUMIFS($I$5:$I$55,$B$5:$B$55,$A143)*L$103*L$99*10</f>
        <v/>
      </c>
      <c r="M143" s="2">
        <f>SUMIFS($I$5:$I$55,$B$5:$B$55,$A143)*M$103*M$99*10</f>
        <v/>
      </c>
      <c r="N143" s="2">
        <f>SUMIFS($I$5:$I$55,$B$5:$B$55,$A143)*N$103*N$99*10</f>
        <v/>
      </c>
      <c r="O143" s="2">
        <f>SUMIFS($I$5:$I$55,$B$5:$B$55,$A143)*O$103*O$99*10</f>
        <v/>
      </c>
      <c r="P143" s="2">
        <f>SUMIFS($I$5:$I$55,$B$5:$B$55,$A143)*P$103*P$99*10</f>
        <v/>
      </c>
      <c r="Q143" s="2">
        <f>SUMIFS($I$5:$I$55,$B$5:$B$55,$A143)*Q$103*Q$99*10</f>
        <v/>
      </c>
      <c r="R143" s="2">
        <f>SUMIFS($I$5:$I$55,$B$5:$B$55,$A143)*R$103*R$99*10</f>
        <v/>
      </c>
      <c r="S143" s="2">
        <f>SUMIFS($I$5:$I$55,$B$5:$B$55,$A143)*S$103*S$99*10</f>
        <v/>
      </c>
      <c r="T143" s="2">
        <f>SUMIFS($I$5:$I$55,$B$5:$B$55,$A143)*T$103*T$99*10</f>
        <v/>
      </c>
      <c r="U143" s="2">
        <f>SUMIFS($I$5:$I$55,$B$5:$B$55,$A143)*U$103*U$99*10</f>
        <v/>
      </c>
      <c r="V143" s="2">
        <f>SUMIFS($I$5:$I$55,$B$5:$B$55,$A143)*V$103*V$99*10</f>
        <v/>
      </c>
      <c r="W143" s="2">
        <f>SUMIFS($I$5:$I$55,$B$5:$B$55,$A143)*W$103*W$99*10</f>
        <v/>
      </c>
      <c r="X143" s="2">
        <f>SUMIFS($I$5:$I$55,$B$5:$B$55,$A143)*X$103*X$99*10</f>
        <v/>
      </c>
      <c r="Y143" s="2">
        <f>SUMIFS($I$5:$I$55,$B$5:$B$55,$A143)*Y$103*Y$99*10</f>
        <v/>
      </c>
      <c r="Z143" s="2">
        <f>SUMIFS($I$5:$I$55,$B$5:$B$55,$A143)*Z$103*Z$99*10</f>
        <v/>
      </c>
      <c r="AA143" s="2">
        <f>SUMIFS($I$5:$I$55,$B$5:$B$55,$A143)*AA$103*AA$99*10</f>
        <v/>
      </c>
      <c r="AB143" s="2">
        <f>SUMIFS($I$5:$I$55,$B$5:$B$55,$A143)*AB$103*AB$99*10</f>
        <v/>
      </c>
      <c r="AC143" s="2">
        <f>SUMIFS($I$5:$I$55,$B$5:$B$55,$A143)*AC$103*AC$99*10</f>
        <v/>
      </c>
      <c r="AD143" s="2">
        <f>SUMIFS($I$5:$I$55,$B$5:$B$55,$A143)*AD$103*AD$99*10</f>
        <v/>
      </c>
      <c r="AE143" s="2">
        <f>SUMIFS($I$5:$I$55,$B$5:$B$55,$A143)*AE$103*AE$99*10</f>
        <v/>
      </c>
      <c r="AF143" s="2">
        <f>SUMIFS($I$5:$I$55,$B$5:$B$55,$A143)*AF$103*AF$99*10</f>
        <v/>
      </c>
      <c r="AG143" s="2">
        <f>SUMIFS($I$5:$I$55,$B$5:$B$55,$A143)*AG$103*AG$99*10</f>
        <v/>
      </c>
    </row>
    <row r="144" ht="15" customHeight="1">
      <c r="A144" s="41" t="inlineStr">
        <is>
          <t>RI</t>
        </is>
      </c>
      <c r="B144" s="2">
        <f>SUMIFS($I$5:$I$55,$B$5:$B$55,$A144)*B$103*B$99*10</f>
        <v/>
      </c>
      <c r="C144" s="2">
        <f>SUMIFS($I$5:$I$55,$B$5:$B$55,$A144)*C$103*C$99*10</f>
        <v/>
      </c>
      <c r="D144" s="2">
        <f>SUMIFS($I$5:$I$55,$B$5:$B$55,$A144)*D$103*D$99*10</f>
        <v/>
      </c>
      <c r="E144" s="2">
        <f>SUMIFS($I$5:$I$55,$B$5:$B$55,$A144)*E$103*E$99*10</f>
        <v/>
      </c>
      <c r="F144" s="2">
        <f>SUMIFS($I$5:$I$55,$B$5:$B$55,$A144)*F$103*F$99*10</f>
        <v/>
      </c>
      <c r="G144" s="2">
        <f>SUMIFS($I$5:$I$55,$B$5:$B$55,$A144)*G$103*G$99*10</f>
        <v/>
      </c>
      <c r="H144" s="2">
        <f>SUMIFS($I$5:$I$55,$B$5:$B$55,$A144)*H$103*H$99*10</f>
        <v/>
      </c>
      <c r="I144" s="2">
        <f>SUMIFS($I$5:$I$55,$B$5:$B$55,$A144)*I$103*I$99*10</f>
        <v/>
      </c>
      <c r="J144" s="2">
        <f>SUMIFS($I$5:$I$55,$B$5:$B$55,$A144)*J$103*J$99*10</f>
        <v/>
      </c>
      <c r="K144" s="2">
        <f>SUMIFS($I$5:$I$55,$B$5:$B$55,$A144)*K$103*K$99*10</f>
        <v/>
      </c>
      <c r="L144" s="2">
        <f>SUMIFS($I$5:$I$55,$B$5:$B$55,$A144)*L$103*L$99*10</f>
        <v/>
      </c>
      <c r="M144" s="2">
        <f>SUMIFS($I$5:$I$55,$B$5:$B$55,$A144)*M$103*M$99*10</f>
        <v/>
      </c>
      <c r="N144" s="2">
        <f>SUMIFS($I$5:$I$55,$B$5:$B$55,$A144)*N$103*N$99*10</f>
        <v/>
      </c>
      <c r="O144" s="2">
        <f>SUMIFS($I$5:$I$55,$B$5:$B$55,$A144)*O$103*O$99*10</f>
        <v/>
      </c>
      <c r="P144" s="2">
        <f>SUMIFS($I$5:$I$55,$B$5:$B$55,$A144)*P$103*P$99*10</f>
        <v/>
      </c>
      <c r="Q144" s="2">
        <f>SUMIFS($I$5:$I$55,$B$5:$B$55,$A144)*Q$103*Q$99*10</f>
        <v/>
      </c>
      <c r="R144" s="2">
        <f>SUMIFS($I$5:$I$55,$B$5:$B$55,$A144)*R$103*R$99*10</f>
        <v/>
      </c>
      <c r="S144" s="2">
        <f>SUMIFS($I$5:$I$55,$B$5:$B$55,$A144)*S$103*S$99*10</f>
        <v/>
      </c>
      <c r="T144" s="2">
        <f>SUMIFS($I$5:$I$55,$B$5:$B$55,$A144)*T$103*T$99*10</f>
        <v/>
      </c>
      <c r="U144" s="2">
        <f>SUMIFS($I$5:$I$55,$B$5:$B$55,$A144)*U$103*U$99*10</f>
        <v/>
      </c>
      <c r="V144" s="2">
        <f>SUMIFS($I$5:$I$55,$B$5:$B$55,$A144)*V$103*V$99*10</f>
        <v/>
      </c>
      <c r="W144" s="2">
        <f>SUMIFS($I$5:$I$55,$B$5:$B$55,$A144)*W$103*W$99*10</f>
        <v/>
      </c>
      <c r="X144" s="2">
        <f>SUMIFS($I$5:$I$55,$B$5:$B$55,$A144)*X$103*X$99*10</f>
        <v/>
      </c>
      <c r="Y144" s="2">
        <f>SUMIFS($I$5:$I$55,$B$5:$B$55,$A144)*Y$103*Y$99*10</f>
        <v/>
      </c>
      <c r="Z144" s="2">
        <f>SUMIFS($I$5:$I$55,$B$5:$B$55,$A144)*Z$103*Z$99*10</f>
        <v/>
      </c>
      <c r="AA144" s="2">
        <f>SUMIFS($I$5:$I$55,$B$5:$B$55,$A144)*AA$103*AA$99*10</f>
        <v/>
      </c>
      <c r="AB144" s="2">
        <f>SUMIFS($I$5:$I$55,$B$5:$B$55,$A144)*AB$103*AB$99*10</f>
        <v/>
      </c>
      <c r="AC144" s="2">
        <f>SUMIFS($I$5:$I$55,$B$5:$B$55,$A144)*AC$103*AC$99*10</f>
        <v/>
      </c>
      <c r="AD144" s="2">
        <f>SUMIFS($I$5:$I$55,$B$5:$B$55,$A144)*AD$103*AD$99*10</f>
        <v/>
      </c>
      <c r="AE144" s="2">
        <f>SUMIFS($I$5:$I$55,$B$5:$B$55,$A144)*AE$103*AE$99*10</f>
        <v/>
      </c>
      <c r="AF144" s="2">
        <f>SUMIFS($I$5:$I$55,$B$5:$B$55,$A144)*AF$103*AF$99*10</f>
        <v/>
      </c>
      <c r="AG144" s="2">
        <f>SUMIFS($I$5:$I$55,$B$5:$B$55,$A144)*AG$103*AG$99*10</f>
        <v/>
      </c>
    </row>
    <row r="145" ht="15" customHeight="1">
      <c r="A145" s="41" t="inlineStr">
        <is>
          <t>SC</t>
        </is>
      </c>
      <c r="B145" s="2">
        <f>SUMIFS($I$5:$I$55,$B$5:$B$55,$A145)*B$103*B$99*10</f>
        <v/>
      </c>
      <c r="C145" s="2">
        <f>SUMIFS($I$5:$I$55,$B$5:$B$55,$A145)*C$103*C$99*10</f>
        <v/>
      </c>
      <c r="D145" s="2">
        <f>SUMIFS($I$5:$I$55,$B$5:$B$55,$A145)*D$103*D$99*10</f>
        <v/>
      </c>
      <c r="E145" s="2">
        <f>SUMIFS($I$5:$I$55,$B$5:$B$55,$A145)*E$103*E$99*10</f>
        <v/>
      </c>
      <c r="F145" s="2">
        <f>SUMIFS($I$5:$I$55,$B$5:$B$55,$A145)*F$103*F$99*10</f>
        <v/>
      </c>
      <c r="G145" s="2">
        <f>SUMIFS($I$5:$I$55,$B$5:$B$55,$A145)*G$103*G$99*10</f>
        <v/>
      </c>
      <c r="H145" s="2">
        <f>SUMIFS($I$5:$I$55,$B$5:$B$55,$A145)*H$103*H$99*10</f>
        <v/>
      </c>
      <c r="I145" s="2">
        <f>SUMIFS($I$5:$I$55,$B$5:$B$55,$A145)*I$103*I$99*10</f>
        <v/>
      </c>
      <c r="J145" s="2">
        <f>SUMIFS($I$5:$I$55,$B$5:$B$55,$A145)*J$103*J$99*10</f>
        <v/>
      </c>
      <c r="K145" s="2">
        <f>SUMIFS($I$5:$I$55,$B$5:$B$55,$A145)*K$103*K$99*10</f>
        <v/>
      </c>
      <c r="L145" s="2">
        <f>SUMIFS($I$5:$I$55,$B$5:$B$55,$A145)*L$103*L$99*10</f>
        <v/>
      </c>
      <c r="M145" s="2">
        <f>SUMIFS($I$5:$I$55,$B$5:$B$55,$A145)*M$103*M$99*10</f>
        <v/>
      </c>
      <c r="N145" s="2">
        <f>SUMIFS($I$5:$I$55,$B$5:$B$55,$A145)*N$103*N$99*10</f>
        <v/>
      </c>
      <c r="O145" s="2">
        <f>SUMIFS($I$5:$I$55,$B$5:$B$55,$A145)*O$103*O$99*10</f>
        <v/>
      </c>
      <c r="P145" s="2">
        <f>SUMIFS($I$5:$I$55,$B$5:$B$55,$A145)*P$103*P$99*10</f>
        <v/>
      </c>
      <c r="Q145" s="2">
        <f>SUMIFS($I$5:$I$55,$B$5:$B$55,$A145)*Q$103*Q$99*10</f>
        <v/>
      </c>
      <c r="R145" s="2">
        <f>SUMIFS($I$5:$I$55,$B$5:$B$55,$A145)*R$103*R$99*10</f>
        <v/>
      </c>
      <c r="S145" s="2">
        <f>SUMIFS($I$5:$I$55,$B$5:$B$55,$A145)*S$103*S$99*10</f>
        <v/>
      </c>
      <c r="T145" s="2">
        <f>SUMIFS($I$5:$I$55,$B$5:$B$55,$A145)*T$103*T$99*10</f>
        <v/>
      </c>
      <c r="U145" s="2">
        <f>SUMIFS($I$5:$I$55,$B$5:$B$55,$A145)*U$103*U$99*10</f>
        <v/>
      </c>
      <c r="V145" s="2">
        <f>SUMIFS($I$5:$I$55,$B$5:$B$55,$A145)*V$103*V$99*10</f>
        <v/>
      </c>
      <c r="W145" s="2">
        <f>SUMIFS($I$5:$I$55,$B$5:$B$55,$A145)*W$103*W$99*10</f>
        <v/>
      </c>
      <c r="X145" s="2">
        <f>SUMIFS($I$5:$I$55,$B$5:$B$55,$A145)*X$103*X$99*10</f>
        <v/>
      </c>
      <c r="Y145" s="2">
        <f>SUMIFS($I$5:$I$55,$B$5:$B$55,$A145)*Y$103*Y$99*10</f>
        <v/>
      </c>
      <c r="Z145" s="2">
        <f>SUMIFS($I$5:$I$55,$B$5:$B$55,$A145)*Z$103*Z$99*10</f>
        <v/>
      </c>
      <c r="AA145" s="2">
        <f>SUMIFS($I$5:$I$55,$B$5:$B$55,$A145)*AA$103*AA$99*10</f>
        <v/>
      </c>
      <c r="AB145" s="2">
        <f>SUMIFS($I$5:$I$55,$B$5:$B$55,$A145)*AB$103*AB$99*10</f>
        <v/>
      </c>
      <c r="AC145" s="2">
        <f>SUMIFS($I$5:$I$55,$B$5:$B$55,$A145)*AC$103*AC$99*10</f>
        <v/>
      </c>
      <c r="AD145" s="2">
        <f>SUMIFS($I$5:$I$55,$B$5:$B$55,$A145)*AD$103*AD$99*10</f>
        <v/>
      </c>
      <c r="AE145" s="2">
        <f>SUMIFS($I$5:$I$55,$B$5:$B$55,$A145)*AE$103*AE$99*10</f>
        <v/>
      </c>
      <c r="AF145" s="2">
        <f>SUMIFS($I$5:$I$55,$B$5:$B$55,$A145)*AF$103*AF$99*10</f>
        <v/>
      </c>
      <c r="AG145" s="2">
        <f>SUMIFS($I$5:$I$55,$B$5:$B$55,$A145)*AG$103*AG$99*10</f>
        <v/>
      </c>
    </row>
    <row r="146" ht="15" customHeight="1">
      <c r="A146" s="41" t="inlineStr">
        <is>
          <t>SD</t>
        </is>
      </c>
      <c r="B146" s="2">
        <f>SUMIFS($I$5:$I$55,$B$5:$B$55,$A146)*B$103*B$99*10</f>
        <v/>
      </c>
      <c r="C146" s="2">
        <f>SUMIFS($I$5:$I$55,$B$5:$B$55,$A146)*C$103*C$99*10</f>
        <v/>
      </c>
      <c r="D146" s="2">
        <f>SUMIFS($I$5:$I$55,$B$5:$B$55,$A146)*D$103*D$99*10</f>
        <v/>
      </c>
      <c r="E146" s="2">
        <f>SUMIFS($I$5:$I$55,$B$5:$B$55,$A146)*E$103*E$99*10</f>
        <v/>
      </c>
      <c r="F146" s="2">
        <f>SUMIFS($I$5:$I$55,$B$5:$B$55,$A146)*F$103*F$99*10</f>
        <v/>
      </c>
      <c r="G146" s="2">
        <f>SUMIFS($I$5:$I$55,$B$5:$B$55,$A146)*G$103*G$99*10</f>
        <v/>
      </c>
      <c r="H146" s="2">
        <f>SUMIFS($I$5:$I$55,$B$5:$B$55,$A146)*H$103*H$99*10</f>
        <v/>
      </c>
      <c r="I146" s="2">
        <f>SUMIFS($I$5:$I$55,$B$5:$B$55,$A146)*I$103*I$99*10</f>
        <v/>
      </c>
      <c r="J146" s="2">
        <f>SUMIFS($I$5:$I$55,$B$5:$B$55,$A146)*J$103*J$99*10</f>
        <v/>
      </c>
      <c r="K146" s="2">
        <f>SUMIFS($I$5:$I$55,$B$5:$B$55,$A146)*K$103*K$99*10</f>
        <v/>
      </c>
      <c r="L146" s="2">
        <f>SUMIFS($I$5:$I$55,$B$5:$B$55,$A146)*L$103*L$99*10</f>
        <v/>
      </c>
      <c r="M146" s="2">
        <f>SUMIFS($I$5:$I$55,$B$5:$B$55,$A146)*M$103*M$99*10</f>
        <v/>
      </c>
      <c r="N146" s="2">
        <f>SUMIFS($I$5:$I$55,$B$5:$B$55,$A146)*N$103*N$99*10</f>
        <v/>
      </c>
      <c r="O146" s="2">
        <f>SUMIFS($I$5:$I$55,$B$5:$B$55,$A146)*O$103*O$99*10</f>
        <v/>
      </c>
      <c r="P146" s="2">
        <f>SUMIFS($I$5:$I$55,$B$5:$B$55,$A146)*P$103*P$99*10</f>
        <v/>
      </c>
      <c r="Q146" s="2">
        <f>SUMIFS($I$5:$I$55,$B$5:$B$55,$A146)*Q$103*Q$99*10</f>
        <v/>
      </c>
      <c r="R146" s="2">
        <f>SUMIFS($I$5:$I$55,$B$5:$B$55,$A146)*R$103*R$99*10</f>
        <v/>
      </c>
      <c r="S146" s="2">
        <f>SUMIFS($I$5:$I$55,$B$5:$B$55,$A146)*S$103*S$99*10</f>
        <v/>
      </c>
      <c r="T146" s="2">
        <f>SUMIFS($I$5:$I$55,$B$5:$B$55,$A146)*T$103*T$99*10</f>
        <v/>
      </c>
      <c r="U146" s="2">
        <f>SUMIFS($I$5:$I$55,$B$5:$B$55,$A146)*U$103*U$99*10</f>
        <v/>
      </c>
      <c r="V146" s="2">
        <f>SUMIFS($I$5:$I$55,$B$5:$B$55,$A146)*V$103*V$99*10</f>
        <v/>
      </c>
      <c r="W146" s="2">
        <f>SUMIFS($I$5:$I$55,$B$5:$B$55,$A146)*W$103*W$99*10</f>
        <v/>
      </c>
      <c r="X146" s="2">
        <f>SUMIFS($I$5:$I$55,$B$5:$B$55,$A146)*X$103*X$99*10</f>
        <v/>
      </c>
      <c r="Y146" s="2">
        <f>SUMIFS($I$5:$I$55,$B$5:$B$55,$A146)*Y$103*Y$99*10</f>
        <v/>
      </c>
      <c r="Z146" s="2">
        <f>SUMIFS($I$5:$I$55,$B$5:$B$55,$A146)*Z$103*Z$99*10</f>
        <v/>
      </c>
      <c r="AA146" s="2">
        <f>SUMIFS($I$5:$I$55,$B$5:$B$55,$A146)*AA$103*AA$99*10</f>
        <v/>
      </c>
      <c r="AB146" s="2">
        <f>SUMIFS($I$5:$I$55,$B$5:$B$55,$A146)*AB$103*AB$99*10</f>
        <v/>
      </c>
      <c r="AC146" s="2">
        <f>SUMIFS($I$5:$I$55,$B$5:$B$55,$A146)*AC$103*AC$99*10</f>
        <v/>
      </c>
      <c r="AD146" s="2">
        <f>SUMIFS($I$5:$I$55,$B$5:$B$55,$A146)*AD$103*AD$99*10</f>
        <v/>
      </c>
      <c r="AE146" s="2">
        <f>SUMIFS($I$5:$I$55,$B$5:$B$55,$A146)*AE$103*AE$99*10</f>
        <v/>
      </c>
      <c r="AF146" s="2">
        <f>SUMIFS($I$5:$I$55,$B$5:$B$55,$A146)*AF$103*AF$99*10</f>
        <v/>
      </c>
      <c r="AG146" s="2">
        <f>SUMIFS($I$5:$I$55,$B$5:$B$55,$A146)*AG$103*AG$99*10</f>
        <v/>
      </c>
    </row>
    <row r="147" ht="15" customHeight="1">
      <c r="A147" s="41" t="inlineStr">
        <is>
          <t>TN</t>
        </is>
      </c>
      <c r="B147" s="2">
        <f>SUMIFS($I$5:$I$55,$B$5:$B$55,$A147)*B$103*B$99*10</f>
        <v/>
      </c>
      <c r="C147" s="2">
        <f>SUMIFS($I$5:$I$55,$B$5:$B$55,$A147)*C$103*C$99*10</f>
        <v/>
      </c>
      <c r="D147" s="2">
        <f>SUMIFS($I$5:$I$55,$B$5:$B$55,$A147)*D$103*D$99*10</f>
        <v/>
      </c>
      <c r="E147" s="2">
        <f>SUMIFS($I$5:$I$55,$B$5:$B$55,$A147)*E$103*E$99*10</f>
        <v/>
      </c>
      <c r="F147" s="2">
        <f>SUMIFS($I$5:$I$55,$B$5:$B$55,$A147)*F$103*F$99*10</f>
        <v/>
      </c>
      <c r="G147" s="2">
        <f>SUMIFS($I$5:$I$55,$B$5:$B$55,$A147)*G$103*G$99*10</f>
        <v/>
      </c>
      <c r="H147" s="2">
        <f>SUMIFS($I$5:$I$55,$B$5:$B$55,$A147)*H$103*H$99*10</f>
        <v/>
      </c>
      <c r="I147" s="2">
        <f>SUMIFS($I$5:$I$55,$B$5:$B$55,$A147)*I$103*I$99*10</f>
        <v/>
      </c>
      <c r="J147" s="2">
        <f>SUMIFS($I$5:$I$55,$B$5:$B$55,$A147)*J$103*J$99*10</f>
        <v/>
      </c>
      <c r="K147" s="2">
        <f>SUMIFS($I$5:$I$55,$B$5:$B$55,$A147)*K$103*K$99*10</f>
        <v/>
      </c>
      <c r="L147" s="2">
        <f>SUMIFS($I$5:$I$55,$B$5:$B$55,$A147)*L$103*L$99*10</f>
        <v/>
      </c>
      <c r="M147" s="2">
        <f>SUMIFS($I$5:$I$55,$B$5:$B$55,$A147)*M$103*M$99*10</f>
        <v/>
      </c>
      <c r="N147" s="2">
        <f>SUMIFS($I$5:$I$55,$B$5:$B$55,$A147)*N$103*N$99*10</f>
        <v/>
      </c>
      <c r="O147" s="2">
        <f>SUMIFS($I$5:$I$55,$B$5:$B$55,$A147)*O$103*O$99*10</f>
        <v/>
      </c>
      <c r="P147" s="2">
        <f>SUMIFS($I$5:$I$55,$B$5:$B$55,$A147)*P$103*P$99*10</f>
        <v/>
      </c>
      <c r="Q147" s="2">
        <f>SUMIFS($I$5:$I$55,$B$5:$B$55,$A147)*Q$103*Q$99*10</f>
        <v/>
      </c>
      <c r="R147" s="2">
        <f>SUMIFS($I$5:$I$55,$B$5:$B$55,$A147)*R$103*R$99*10</f>
        <v/>
      </c>
      <c r="S147" s="2">
        <f>SUMIFS($I$5:$I$55,$B$5:$B$55,$A147)*S$103*S$99*10</f>
        <v/>
      </c>
      <c r="T147" s="2">
        <f>SUMIFS($I$5:$I$55,$B$5:$B$55,$A147)*T$103*T$99*10</f>
        <v/>
      </c>
      <c r="U147" s="2">
        <f>SUMIFS($I$5:$I$55,$B$5:$B$55,$A147)*U$103*U$99*10</f>
        <v/>
      </c>
      <c r="V147" s="2">
        <f>SUMIFS($I$5:$I$55,$B$5:$B$55,$A147)*V$103*V$99*10</f>
        <v/>
      </c>
      <c r="W147" s="2">
        <f>SUMIFS($I$5:$I$55,$B$5:$B$55,$A147)*W$103*W$99*10</f>
        <v/>
      </c>
      <c r="X147" s="2">
        <f>SUMIFS($I$5:$I$55,$B$5:$B$55,$A147)*X$103*X$99*10</f>
        <v/>
      </c>
      <c r="Y147" s="2">
        <f>SUMIFS($I$5:$I$55,$B$5:$B$55,$A147)*Y$103*Y$99*10</f>
        <v/>
      </c>
      <c r="Z147" s="2">
        <f>SUMIFS($I$5:$I$55,$B$5:$B$55,$A147)*Z$103*Z$99*10</f>
        <v/>
      </c>
      <c r="AA147" s="2">
        <f>SUMIFS($I$5:$I$55,$B$5:$B$55,$A147)*AA$103*AA$99*10</f>
        <v/>
      </c>
      <c r="AB147" s="2">
        <f>SUMIFS($I$5:$I$55,$B$5:$B$55,$A147)*AB$103*AB$99*10</f>
        <v/>
      </c>
      <c r="AC147" s="2">
        <f>SUMIFS($I$5:$I$55,$B$5:$B$55,$A147)*AC$103*AC$99*10</f>
        <v/>
      </c>
      <c r="AD147" s="2">
        <f>SUMIFS($I$5:$I$55,$B$5:$B$55,$A147)*AD$103*AD$99*10</f>
        <v/>
      </c>
      <c r="AE147" s="2">
        <f>SUMIFS($I$5:$I$55,$B$5:$B$55,$A147)*AE$103*AE$99*10</f>
        <v/>
      </c>
      <c r="AF147" s="2">
        <f>SUMIFS($I$5:$I$55,$B$5:$B$55,$A147)*AF$103*AF$99*10</f>
        <v/>
      </c>
      <c r="AG147" s="2">
        <f>SUMIFS($I$5:$I$55,$B$5:$B$55,$A147)*AG$103*AG$99*10</f>
        <v/>
      </c>
    </row>
    <row r="148" ht="15" customHeight="1">
      <c r="A148" s="41" t="inlineStr">
        <is>
          <t>TX</t>
        </is>
      </c>
      <c r="B148" s="2">
        <f>SUMIFS($I$5:$I$55,$B$5:$B$55,$A148)*B$103*B$99*10</f>
        <v/>
      </c>
      <c r="C148" s="2">
        <f>SUMIFS($I$5:$I$55,$B$5:$B$55,$A148)*C$103*C$99*10</f>
        <v/>
      </c>
      <c r="D148" s="2">
        <f>SUMIFS($I$5:$I$55,$B$5:$B$55,$A148)*D$103*D$99*10</f>
        <v/>
      </c>
      <c r="E148" s="2">
        <f>SUMIFS($I$5:$I$55,$B$5:$B$55,$A148)*E$103*E$99*10</f>
        <v/>
      </c>
      <c r="F148" s="2">
        <f>SUMIFS($I$5:$I$55,$B$5:$B$55,$A148)*F$103*F$99*10</f>
        <v/>
      </c>
      <c r="G148" s="2">
        <f>SUMIFS($I$5:$I$55,$B$5:$B$55,$A148)*G$103*G$99*10</f>
        <v/>
      </c>
      <c r="H148" s="2">
        <f>SUMIFS($I$5:$I$55,$B$5:$B$55,$A148)*H$103*H$99*10</f>
        <v/>
      </c>
      <c r="I148" s="2">
        <f>SUMIFS($I$5:$I$55,$B$5:$B$55,$A148)*I$103*I$99*10</f>
        <v/>
      </c>
      <c r="J148" s="2">
        <f>SUMIFS($I$5:$I$55,$B$5:$B$55,$A148)*J$103*J$99*10</f>
        <v/>
      </c>
      <c r="K148" s="2">
        <f>SUMIFS($I$5:$I$55,$B$5:$B$55,$A148)*K$103*K$99*10</f>
        <v/>
      </c>
      <c r="L148" s="2">
        <f>SUMIFS($I$5:$I$55,$B$5:$B$55,$A148)*L$103*L$99*10</f>
        <v/>
      </c>
      <c r="M148" s="2">
        <f>SUMIFS($I$5:$I$55,$B$5:$B$55,$A148)*M$103*M$99*10</f>
        <v/>
      </c>
      <c r="N148" s="2">
        <f>SUMIFS($I$5:$I$55,$B$5:$B$55,$A148)*N$103*N$99*10</f>
        <v/>
      </c>
      <c r="O148" s="2">
        <f>SUMIFS($I$5:$I$55,$B$5:$B$55,$A148)*O$103*O$99*10</f>
        <v/>
      </c>
      <c r="P148" s="2">
        <f>SUMIFS($I$5:$I$55,$B$5:$B$55,$A148)*P$103*P$99*10</f>
        <v/>
      </c>
      <c r="Q148" s="2">
        <f>SUMIFS($I$5:$I$55,$B$5:$B$55,$A148)*Q$103*Q$99*10</f>
        <v/>
      </c>
      <c r="R148" s="2">
        <f>SUMIFS($I$5:$I$55,$B$5:$B$55,$A148)*R$103*R$99*10</f>
        <v/>
      </c>
      <c r="S148" s="2">
        <f>SUMIFS($I$5:$I$55,$B$5:$B$55,$A148)*S$103*S$99*10</f>
        <v/>
      </c>
      <c r="T148" s="2">
        <f>SUMIFS($I$5:$I$55,$B$5:$B$55,$A148)*T$103*T$99*10</f>
        <v/>
      </c>
      <c r="U148" s="2">
        <f>SUMIFS($I$5:$I$55,$B$5:$B$55,$A148)*U$103*U$99*10</f>
        <v/>
      </c>
      <c r="V148" s="2">
        <f>SUMIFS($I$5:$I$55,$B$5:$B$55,$A148)*V$103*V$99*10</f>
        <v/>
      </c>
      <c r="W148" s="2">
        <f>SUMIFS($I$5:$I$55,$B$5:$B$55,$A148)*W$103*W$99*10</f>
        <v/>
      </c>
      <c r="X148" s="2">
        <f>SUMIFS($I$5:$I$55,$B$5:$B$55,$A148)*X$103*X$99*10</f>
        <v/>
      </c>
      <c r="Y148" s="2">
        <f>SUMIFS($I$5:$I$55,$B$5:$B$55,$A148)*Y$103*Y$99*10</f>
        <v/>
      </c>
      <c r="Z148" s="2">
        <f>SUMIFS($I$5:$I$55,$B$5:$B$55,$A148)*Z$103*Z$99*10</f>
        <v/>
      </c>
      <c r="AA148" s="2">
        <f>SUMIFS($I$5:$I$55,$B$5:$B$55,$A148)*AA$103*AA$99*10</f>
        <v/>
      </c>
      <c r="AB148" s="2">
        <f>SUMIFS($I$5:$I$55,$B$5:$B$55,$A148)*AB$103*AB$99*10</f>
        <v/>
      </c>
      <c r="AC148" s="2">
        <f>SUMIFS($I$5:$I$55,$B$5:$B$55,$A148)*AC$103*AC$99*10</f>
        <v/>
      </c>
      <c r="AD148" s="2">
        <f>SUMIFS($I$5:$I$55,$B$5:$B$55,$A148)*AD$103*AD$99*10</f>
        <v/>
      </c>
      <c r="AE148" s="2">
        <f>SUMIFS($I$5:$I$55,$B$5:$B$55,$A148)*AE$103*AE$99*10</f>
        <v/>
      </c>
      <c r="AF148" s="2">
        <f>SUMIFS($I$5:$I$55,$B$5:$B$55,$A148)*AF$103*AF$99*10</f>
        <v/>
      </c>
      <c r="AG148" s="2">
        <f>SUMIFS($I$5:$I$55,$B$5:$B$55,$A148)*AG$103*AG$99*10</f>
        <v/>
      </c>
    </row>
    <row r="149" ht="15" customHeight="1">
      <c r="A149" s="41" t="inlineStr">
        <is>
          <t>UT</t>
        </is>
      </c>
      <c r="B149" s="2">
        <f>SUMIFS($I$5:$I$55,$B$5:$B$55,$A149)*B$103*B$99*10</f>
        <v/>
      </c>
      <c r="C149" s="2">
        <f>SUMIFS($I$5:$I$55,$B$5:$B$55,$A149)*C$103*C$99*10</f>
        <v/>
      </c>
      <c r="D149" s="2">
        <f>SUMIFS($I$5:$I$55,$B$5:$B$55,$A149)*D$103*D$99*10</f>
        <v/>
      </c>
      <c r="E149" s="2">
        <f>SUMIFS($I$5:$I$55,$B$5:$B$55,$A149)*E$103*E$99*10</f>
        <v/>
      </c>
      <c r="F149" s="2">
        <f>SUMIFS($I$5:$I$55,$B$5:$B$55,$A149)*F$103*F$99*10</f>
        <v/>
      </c>
      <c r="G149" s="2">
        <f>SUMIFS($I$5:$I$55,$B$5:$B$55,$A149)*G$103*G$99*10</f>
        <v/>
      </c>
      <c r="H149" s="2">
        <f>SUMIFS($I$5:$I$55,$B$5:$B$55,$A149)*H$103*H$99*10</f>
        <v/>
      </c>
      <c r="I149" s="2">
        <f>SUMIFS($I$5:$I$55,$B$5:$B$55,$A149)*I$103*I$99*10</f>
        <v/>
      </c>
      <c r="J149" s="2">
        <f>SUMIFS($I$5:$I$55,$B$5:$B$55,$A149)*J$103*J$99*10</f>
        <v/>
      </c>
      <c r="K149" s="2">
        <f>SUMIFS($I$5:$I$55,$B$5:$B$55,$A149)*K$103*K$99*10</f>
        <v/>
      </c>
      <c r="L149" s="2">
        <f>SUMIFS($I$5:$I$55,$B$5:$B$55,$A149)*L$103*L$99*10</f>
        <v/>
      </c>
      <c r="M149" s="2">
        <f>SUMIFS($I$5:$I$55,$B$5:$B$55,$A149)*M$103*M$99*10</f>
        <v/>
      </c>
      <c r="N149" s="2">
        <f>SUMIFS($I$5:$I$55,$B$5:$B$55,$A149)*N$103*N$99*10</f>
        <v/>
      </c>
      <c r="O149" s="2">
        <f>SUMIFS($I$5:$I$55,$B$5:$B$55,$A149)*O$103*O$99*10</f>
        <v/>
      </c>
      <c r="P149" s="2">
        <f>SUMIFS($I$5:$I$55,$B$5:$B$55,$A149)*P$103*P$99*10</f>
        <v/>
      </c>
      <c r="Q149" s="2">
        <f>SUMIFS($I$5:$I$55,$B$5:$B$55,$A149)*Q$103*Q$99*10</f>
        <v/>
      </c>
      <c r="R149" s="2">
        <f>SUMIFS($I$5:$I$55,$B$5:$B$55,$A149)*R$103*R$99*10</f>
        <v/>
      </c>
      <c r="S149" s="2">
        <f>SUMIFS($I$5:$I$55,$B$5:$B$55,$A149)*S$103*S$99*10</f>
        <v/>
      </c>
      <c r="T149" s="2">
        <f>SUMIFS($I$5:$I$55,$B$5:$B$55,$A149)*T$103*T$99*10</f>
        <v/>
      </c>
      <c r="U149" s="2">
        <f>SUMIFS($I$5:$I$55,$B$5:$B$55,$A149)*U$103*U$99*10</f>
        <v/>
      </c>
      <c r="V149" s="2">
        <f>SUMIFS($I$5:$I$55,$B$5:$B$55,$A149)*V$103*V$99*10</f>
        <v/>
      </c>
      <c r="W149" s="2">
        <f>SUMIFS($I$5:$I$55,$B$5:$B$55,$A149)*W$103*W$99*10</f>
        <v/>
      </c>
      <c r="X149" s="2">
        <f>SUMIFS($I$5:$I$55,$B$5:$B$55,$A149)*X$103*X$99*10</f>
        <v/>
      </c>
      <c r="Y149" s="2">
        <f>SUMIFS($I$5:$I$55,$B$5:$B$55,$A149)*Y$103*Y$99*10</f>
        <v/>
      </c>
      <c r="Z149" s="2">
        <f>SUMIFS($I$5:$I$55,$B$5:$B$55,$A149)*Z$103*Z$99*10</f>
        <v/>
      </c>
      <c r="AA149" s="2">
        <f>SUMIFS($I$5:$I$55,$B$5:$B$55,$A149)*AA$103*AA$99*10</f>
        <v/>
      </c>
      <c r="AB149" s="2">
        <f>SUMIFS($I$5:$I$55,$B$5:$B$55,$A149)*AB$103*AB$99*10</f>
        <v/>
      </c>
      <c r="AC149" s="2">
        <f>SUMIFS($I$5:$I$55,$B$5:$B$55,$A149)*AC$103*AC$99*10</f>
        <v/>
      </c>
      <c r="AD149" s="2">
        <f>SUMIFS($I$5:$I$55,$B$5:$B$55,$A149)*AD$103*AD$99*10</f>
        <v/>
      </c>
      <c r="AE149" s="2">
        <f>SUMIFS($I$5:$I$55,$B$5:$B$55,$A149)*AE$103*AE$99*10</f>
        <v/>
      </c>
      <c r="AF149" s="2">
        <f>SUMIFS($I$5:$I$55,$B$5:$B$55,$A149)*AF$103*AF$99*10</f>
        <v/>
      </c>
      <c r="AG149" s="2">
        <f>SUMIFS($I$5:$I$55,$B$5:$B$55,$A149)*AG$103*AG$99*10</f>
        <v/>
      </c>
    </row>
    <row r="150" ht="15" customHeight="1">
      <c r="A150" s="41" t="inlineStr">
        <is>
          <t>VA</t>
        </is>
      </c>
      <c r="B150" s="2">
        <f>SUMIFS($I$5:$I$55,$B$5:$B$55,$A150)*B$103*B$99*10</f>
        <v/>
      </c>
      <c r="C150" s="2">
        <f>SUMIFS($I$5:$I$55,$B$5:$B$55,$A150)*C$103*C$99*10</f>
        <v/>
      </c>
      <c r="D150" s="2">
        <f>SUMIFS($I$5:$I$55,$B$5:$B$55,$A150)*D$103*D$99*10</f>
        <v/>
      </c>
      <c r="E150" s="2">
        <f>SUMIFS($I$5:$I$55,$B$5:$B$55,$A150)*E$103*E$99*10</f>
        <v/>
      </c>
      <c r="F150" s="2">
        <f>SUMIFS($I$5:$I$55,$B$5:$B$55,$A150)*F$103*F$99*10</f>
        <v/>
      </c>
      <c r="G150" s="2">
        <f>SUMIFS($I$5:$I$55,$B$5:$B$55,$A150)*G$103*G$99*10</f>
        <v/>
      </c>
      <c r="H150" s="2">
        <f>SUMIFS($I$5:$I$55,$B$5:$B$55,$A150)*H$103*H$99*10</f>
        <v/>
      </c>
      <c r="I150" s="2">
        <f>SUMIFS($I$5:$I$55,$B$5:$B$55,$A150)*I$103*I$99*10</f>
        <v/>
      </c>
      <c r="J150" s="2">
        <f>SUMIFS($I$5:$I$55,$B$5:$B$55,$A150)*J$103*J$99*10</f>
        <v/>
      </c>
      <c r="K150" s="2">
        <f>SUMIFS($I$5:$I$55,$B$5:$B$55,$A150)*K$103*K$99*10</f>
        <v/>
      </c>
      <c r="L150" s="2">
        <f>SUMIFS($I$5:$I$55,$B$5:$B$55,$A150)*L$103*L$99*10</f>
        <v/>
      </c>
      <c r="M150" s="2">
        <f>SUMIFS($I$5:$I$55,$B$5:$B$55,$A150)*M$103*M$99*10</f>
        <v/>
      </c>
      <c r="N150" s="2">
        <f>SUMIFS($I$5:$I$55,$B$5:$B$55,$A150)*N$103*N$99*10</f>
        <v/>
      </c>
      <c r="O150" s="2">
        <f>SUMIFS($I$5:$I$55,$B$5:$B$55,$A150)*O$103*O$99*10</f>
        <v/>
      </c>
      <c r="P150" s="2">
        <f>SUMIFS($I$5:$I$55,$B$5:$B$55,$A150)*P$103*P$99*10</f>
        <v/>
      </c>
      <c r="Q150" s="2">
        <f>SUMIFS($I$5:$I$55,$B$5:$B$55,$A150)*Q$103*Q$99*10</f>
        <v/>
      </c>
      <c r="R150" s="2">
        <f>SUMIFS($I$5:$I$55,$B$5:$B$55,$A150)*R$103*R$99*10</f>
        <v/>
      </c>
      <c r="S150" s="2">
        <f>SUMIFS($I$5:$I$55,$B$5:$B$55,$A150)*S$103*S$99*10</f>
        <v/>
      </c>
      <c r="T150" s="2">
        <f>SUMIFS($I$5:$I$55,$B$5:$B$55,$A150)*T$103*T$99*10</f>
        <v/>
      </c>
      <c r="U150" s="2">
        <f>SUMIFS($I$5:$I$55,$B$5:$B$55,$A150)*U$103*U$99*10</f>
        <v/>
      </c>
      <c r="V150" s="2">
        <f>SUMIFS($I$5:$I$55,$B$5:$B$55,$A150)*V$103*V$99*10</f>
        <v/>
      </c>
      <c r="W150" s="2">
        <f>SUMIFS($I$5:$I$55,$B$5:$B$55,$A150)*W$103*W$99*10</f>
        <v/>
      </c>
      <c r="X150" s="2">
        <f>SUMIFS($I$5:$I$55,$B$5:$B$55,$A150)*X$103*X$99*10</f>
        <v/>
      </c>
      <c r="Y150" s="2">
        <f>SUMIFS($I$5:$I$55,$B$5:$B$55,$A150)*Y$103*Y$99*10</f>
        <v/>
      </c>
      <c r="Z150" s="2">
        <f>SUMIFS($I$5:$I$55,$B$5:$B$55,$A150)*Z$103*Z$99*10</f>
        <v/>
      </c>
      <c r="AA150" s="2">
        <f>SUMIFS($I$5:$I$55,$B$5:$B$55,$A150)*AA$103*AA$99*10</f>
        <v/>
      </c>
      <c r="AB150" s="2">
        <f>SUMIFS($I$5:$I$55,$B$5:$B$55,$A150)*AB$103*AB$99*10</f>
        <v/>
      </c>
      <c r="AC150" s="2">
        <f>SUMIFS($I$5:$I$55,$B$5:$B$55,$A150)*AC$103*AC$99*10</f>
        <v/>
      </c>
      <c r="AD150" s="2">
        <f>SUMIFS($I$5:$I$55,$B$5:$B$55,$A150)*AD$103*AD$99*10</f>
        <v/>
      </c>
      <c r="AE150" s="2">
        <f>SUMIFS($I$5:$I$55,$B$5:$B$55,$A150)*AE$103*AE$99*10</f>
        <v/>
      </c>
      <c r="AF150" s="2">
        <f>SUMIFS($I$5:$I$55,$B$5:$B$55,$A150)*AF$103*AF$99*10</f>
        <v/>
      </c>
      <c r="AG150" s="2">
        <f>SUMIFS($I$5:$I$55,$B$5:$B$55,$A150)*AG$103*AG$99*10</f>
        <v/>
      </c>
    </row>
    <row r="151" ht="15" customHeight="1">
      <c r="A151" s="41" t="inlineStr">
        <is>
          <t>VT</t>
        </is>
      </c>
      <c r="B151" s="2">
        <f>SUMIFS($I$5:$I$55,$B$5:$B$55,$A151)*B$103*B$99*10</f>
        <v/>
      </c>
      <c r="C151" s="2">
        <f>SUMIFS($I$5:$I$55,$B$5:$B$55,$A151)*C$103*C$99*10</f>
        <v/>
      </c>
      <c r="D151" s="2">
        <f>SUMIFS($I$5:$I$55,$B$5:$B$55,$A151)*D$103*D$99*10</f>
        <v/>
      </c>
      <c r="E151" s="2">
        <f>SUMIFS($I$5:$I$55,$B$5:$B$55,$A151)*E$103*E$99*10</f>
        <v/>
      </c>
      <c r="F151" s="2">
        <f>SUMIFS($I$5:$I$55,$B$5:$B$55,$A151)*F$103*F$99*10</f>
        <v/>
      </c>
      <c r="G151" s="2">
        <f>SUMIFS($I$5:$I$55,$B$5:$B$55,$A151)*G$103*G$99*10</f>
        <v/>
      </c>
      <c r="H151" s="2">
        <f>SUMIFS($I$5:$I$55,$B$5:$B$55,$A151)*H$103*H$99*10</f>
        <v/>
      </c>
      <c r="I151" s="2">
        <f>SUMIFS($I$5:$I$55,$B$5:$B$55,$A151)*I$103*I$99*10</f>
        <v/>
      </c>
      <c r="J151" s="2">
        <f>SUMIFS($I$5:$I$55,$B$5:$B$55,$A151)*J$103*J$99*10</f>
        <v/>
      </c>
      <c r="K151" s="2">
        <f>SUMIFS($I$5:$I$55,$B$5:$B$55,$A151)*K$103*K$99*10</f>
        <v/>
      </c>
      <c r="L151" s="2">
        <f>SUMIFS($I$5:$I$55,$B$5:$B$55,$A151)*L$103*L$99*10</f>
        <v/>
      </c>
      <c r="M151" s="2">
        <f>SUMIFS($I$5:$I$55,$B$5:$B$55,$A151)*M$103*M$99*10</f>
        <v/>
      </c>
      <c r="N151" s="2">
        <f>SUMIFS($I$5:$I$55,$B$5:$B$55,$A151)*N$103*N$99*10</f>
        <v/>
      </c>
      <c r="O151" s="2">
        <f>SUMIFS($I$5:$I$55,$B$5:$B$55,$A151)*O$103*O$99*10</f>
        <v/>
      </c>
      <c r="P151" s="2">
        <f>SUMIFS($I$5:$I$55,$B$5:$B$55,$A151)*P$103*P$99*10</f>
        <v/>
      </c>
      <c r="Q151" s="2">
        <f>SUMIFS($I$5:$I$55,$B$5:$B$55,$A151)*Q$103*Q$99*10</f>
        <v/>
      </c>
      <c r="R151" s="2">
        <f>SUMIFS($I$5:$I$55,$B$5:$B$55,$A151)*R$103*R$99*10</f>
        <v/>
      </c>
      <c r="S151" s="2">
        <f>SUMIFS($I$5:$I$55,$B$5:$B$55,$A151)*S$103*S$99*10</f>
        <v/>
      </c>
      <c r="T151" s="2">
        <f>SUMIFS($I$5:$I$55,$B$5:$B$55,$A151)*T$103*T$99*10</f>
        <v/>
      </c>
      <c r="U151" s="2">
        <f>SUMIFS($I$5:$I$55,$B$5:$B$55,$A151)*U$103*U$99*10</f>
        <v/>
      </c>
      <c r="V151" s="2">
        <f>SUMIFS($I$5:$I$55,$B$5:$B$55,$A151)*V$103*V$99*10</f>
        <v/>
      </c>
      <c r="W151" s="2">
        <f>SUMIFS($I$5:$I$55,$B$5:$B$55,$A151)*W$103*W$99*10</f>
        <v/>
      </c>
      <c r="X151" s="2">
        <f>SUMIFS($I$5:$I$55,$B$5:$B$55,$A151)*X$103*X$99*10</f>
        <v/>
      </c>
      <c r="Y151" s="2">
        <f>SUMIFS($I$5:$I$55,$B$5:$B$55,$A151)*Y$103*Y$99*10</f>
        <v/>
      </c>
      <c r="Z151" s="2">
        <f>SUMIFS($I$5:$I$55,$B$5:$B$55,$A151)*Z$103*Z$99*10</f>
        <v/>
      </c>
      <c r="AA151" s="2">
        <f>SUMIFS($I$5:$I$55,$B$5:$B$55,$A151)*AA$103*AA$99*10</f>
        <v/>
      </c>
      <c r="AB151" s="2">
        <f>SUMIFS($I$5:$I$55,$B$5:$B$55,$A151)*AB$103*AB$99*10</f>
        <v/>
      </c>
      <c r="AC151" s="2">
        <f>SUMIFS($I$5:$I$55,$B$5:$B$55,$A151)*AC$103*AC$99*10</f>
        <v/>
      </c>
      <c r="AD151" s="2">
        <f>SUMIFS($I$5:$I$55,$B$5:$B$55,$A151)*AD$103*AD$99*10</f>
        <v/>
      </c>
      <c r="AE151" s="2">
        <f>SUMIFS($I$5:$I$55,$B$5:$B$55,$A151)*AE$103*AE$99*10</f>
        <v/>
      </c>
      <c r="AF151" s="2">
        <f>SUMIFS($I$5:$I$55,$B$5:$B$55,$A151)*AF$103*AF$99*10</f>
        <v/>
      </c>
      <c r="AG151" s="2">
        <f>SUMIFS($I$5:$I$55,$B$5:$B$55,$A151)*AG$103*AG$99*10</f>
        <v/>
      </c>
    </row>
    <row r="152" ht="15" customHeight="1">
      <c r="A152" s="41" t="inlineStr">
        <is>
          <t>WA</t>
        </is>
      </c>
      <c r="B152" s="2">
        <f>SUMIFS($I$5:$I$55,$B$5:$B$55,$A152)*B$103*B$99*10</f>
        <v/>
      </c>
      <c r="C152" s="2">
        <f>SUMIFS($I$5:$I$55,$B$5:$B$55,$A152)*C$103*C$99*10</f>
        <v/>
      </c>
      <c r="D152" s="2">
        <f>SUMIFS($I$5:$I$55,$B$5:$B$55,$A152)*D$103*D$99*10</f>
        <v/>
      </c>
      <c r="E152" s="2">
        <f>SUMIFS($I$5:$I$55,$B$5:$B$55,$A152)*E$103*E$99*10</f>
        <v/>
      </c>
      <c r="F152" s="2">
        <f>SUMIFS($I$5:$I$55,$B$5:$B$55,$A152)*F$103*F$99*10</f>
        <v/>
      </c>
      <c r="G152" s="2">
        <f>SUMIFS($I$5:$I$55,$B$5:$B$55,$A152)*G$103*G$99*10</f>
        <v/>
      </c>
      <c r="H152" s="2">
        <f>SUMIFS($I$5:$I$55,$B$5:$B$55,$A152)*H$103*H$99*10</f>
        <v/>
      </c>
      <c r="I152" s="2">
        <f>SUMIFS($I$5:$I$55,$B$5:$B$55,$A152)*I$103*I$99*10</f>
        <v/>
      </c>
      <c r="J152" s="2">
        <f>SUMIFS($I$5:$I$55,$B$5:$B$55,$A152)*J$103*J$99*10</f>
        <v/>
      </c>
      <c r="K152" s="2">
        <f>SUMIFS($I$5:$I$55,$B$5:$B$55,$A152)*K$103*K$99*10</f>
        <v/>
      </c>
      <c r="L152" s="2">
        <f>SUMIFS($I$5:$I$55,$B$5:$B$55,$A152)*L$103*L$99*10</f>
        <v/>
      </c>
      <c r="M152" s="2">
        <f>SUMIFS($I$5:$I$55,$B$5:$B$55,$A152)*M$103*M$99*10</f>
        <v/>
      </c>
      <c r="N152" s="2">
        <f>SUMIFS($I$5:$I$55,$B$5:$B$55,$A152)*N$103*N$99*10</f>
        <v/>
      </c>
      <c r="O152" s="2">
        <f>SUMIFS($I$5:$I$55,$B$5:$B$55,$A152)*O$103*O$99*10</f>
        <v/>
      </c>
      <c r="P152" s="2">
        <f>SUMIFS($I$5:$I$55,$B$5:$B$55,$A152)*P$103*P$99*10</f>
        <v/>
      </c>
      <c r="Q152" s="2">
        <f>SUMIFS($I$5:$I$55,$B$5:$B$55,$A152)*Q$103*Q$99*10</f>
        <v/>
      </c>
      <c r="R152" s="2">
        <f>SUMIFS($I$5:$I$55,$B$5:$B$55,$A152)*R$103*R$99*10</f>
        <v/>
      </c>
      <c r="S152" s="2">
        <f>SUMIFS($I$5:$I$55,$B$5:$B$55,$A152)*S$103*S$99*10</f>
        <v/>
      </c>
      <c r="T152" s="2">
        <f>SUMIFS($I$5:$I$55,$B$5:$B$55,$A152)*T$103*T$99*10</f>
        <v/>
      </c>
      <c r="U152" s="2">
        <f>SUMIFS($I$5:$I$55,$B$5:$B$55,$A152)*U$103*U$99*10</f>
        <v/>
      </c>
      <c r="V152" s="2">
        <f>SUMIFS($I$5:$I$55,$B$5:$B$55,$A152)*V$103*V$99*10</f>
        <v/>
      </c>
      <c r="W152" s="2">
        <f>SUMIFS($I$5:$I$55,$B$5:$B$55,$A152)*W$103*W$99*10</f>
        <v/>
      </c>
      <c r="X152" s="2">
        <f>SUMIFS($I$5:$I$55,$B$5:$B$55,$A152)*X$103*X$99*10</f>
        <v/>
      </c>
      <c r="Y152" s="2">
        <f>SUMIFS($I$5:$I$55,$B$5:$B$55,$A152)*Y$103*Y$99*10</f>
        <v/>
      </c>
      <c r="Z152" s="2">
        <f>SUMIFS($I$5:$I$55,$B$5:$B$55,$A152)*Z$103*Z$99*10</f>
        <v/>
      </c>
      <c r="AA152" s="2">
        <f>SUMIFS($I$5:$I$55,$B$5:$B$55,$A152)*AA$103*AA$99*10</f>
        <v/>
      </c>
      <c r="AB152" s="2">
        <f>SUMIFS($I$5:$I$55,$B$5:$B$55,$A152)*AB$103*AB$99*10</f>
        <v/>
      </c>
      <c r="AC152" s="2">
        <f>SUMIFS($I$5:$I$55,$B$5:$B$55,$A152)*AC$103*AC$99*10</f>
        <v/>
      </c>
      <c r="AD152" s="2">
        <f>SUMIFS($I$5:$I$55,$B$5:$B$55,$A152)*AD$103*AD$99*10</f>
        <v/>
      </c>
      <c r="AE152" s="2">
        <f>SUMIFS($I$5:$I$55,$B$5:$B$55,$A152)*AE$103*AE$99*10</f>
        <v/>
      </c>
      <c r="AF152" s="2">
        <f>SUMIFS($I$5:$I$55,$B$5:$B$55,$A152)*AF$103*AF$99*10</f>
        <v/>
      </c>
      <c r="AG152" s="2">
        <f>SUMIFS($I$5:$I$55,$B$5:$B$55,$A152)*AG$103*AG$99*10</f>
        <v/>
      </c>
    </row>
    <row r="153" ht="15" customHeight="1">
      <c r="A153" s="41" t="inlineStr">
        <is>
          <t>WI</t>
        </is>
      </c>
      <c r="B153" s="2">
        <f>SUMIFS($I$5:$I$55,$B$5:$B$55,$A153)*B$103*B$99*10</f>
        <v/>
      </c>
      <c r="C153" s="2">
        <f>SUMIFS($I$5:$I$55,$B$5:$B$55,$A153)*C$103*C$99*10</f>
        <v/>
      </c>
      <c r="D153" s="2">
        <f>SUMIFS($I$5:$I$55,$B$5:$B$55,$A153)*D$103*D$99*10</f>
        <v/>
      </c>
      <c r="E153" s="2">
        <f>SUMIFS($I$5:$I$55,$B$5:$B$55,$A153)*E$103*E$99*10</f>
        <v/>
      </c>
      <c r="F153" s="2">
        <f>SUMIFS($I$5:$I$55,$B$5:$B$55,$A153)*F$103*F$99*10</f>
        <v/>
      </c>
      <c r="G153" s="2">
        <f>SUMIFS($I$5:$I$55,$B$5:$B$55,$A153)*G$103*G$99*10</f>
        <v/>
      </c>
      <c r="H153" s="2">
        <f>SUMIFS($I$5:$I$55,$B$5:$B$55,$A153)*H$103*H$99*10</f>
        <v/>
      </c>
      <c r="I153" s="2">
        <f>SUMIFS($I$5:$I$55,$B$5:$B$55,$A153)*I$103*I$99*10</f>
        <v/>
      </c>
      <c r="J153" s="2">
        <f>SUMIFS($I$5:$I$55,$B$5:$B$55,$A153)*J$103*J$99*10</f>
        <v/>
      </c>
      <c r="K153" s="2">
        <f>SUMIFS($I$5:$I$55,$B$5:$B$55,$A153)*K$103*K$99*10</f>
        <v/>
      </c>
      <c r="L153" s="2">
        <f>SUMIFS($I$5:$I$55,$B$5:$B$55,$A153)*L$103*L$99*10</f>
        <v/>
      </c>
      <c r="M153" s="2">
        <f>SUMIFS($I$5:$I$55,$B$5:$B$55,$A153)*M$103*M$99*10</f>
        <v/>
      </c>
      <c r="N153" s="2">
        <f>SUMIFS($I$5:$I$55,$B$5:$B$55,$A153)*N$103*N$99*10</f>
        <v/>
      </c>
      <c r="O153" s="2">
        <f>SUMIFS($I$5:$I$55,$B$5:$B$55,$A153)*O$103*O$99*10</f>
        <v/>
      </c>
      <c r="P153" s="2">
        <f>SUMIFS($I$5:$I$55,$B$5:$B$55,$A153)*P$103*P$99*10</f>
        <v/>
      </c>
      <c r="Q153" s="2">
        <f>SUMIFS($I$5:$I$55,$B$5:$B$55,$A153)*Q$103*Q$99*10</f>
        <v/>
      </c>
      <c r="R153" s="2">
        <f>SUMIFS($I$5:$I$55,$B$5:$B$55,$A153)*R$103*R$99*10</f>
        <v/>
      </c>
      <c r="S153" s="2">
        <f>SUMIFS($I$5:$I$55,$B$5:$B$55,$A153)*S$103*S$99*10</f>
        <v/>
      </c>
      <c r="T153" s="2">
        <f>SUMIFS($I$5:$I$55,$B$5:$B$55,$A153)*T$103*T$99*10</f>
        <v/>
      </c>
      <c r="U153" s="2">
        <f>SUMIFS($I$5:$I$55,$B$5:$B$55,$A153)*U$103*U$99*10</f>
        <v/>
      </c>
      <c r="V153" s="2">
        <f>SUMIFS($I$5:$I$55,$B$5:$B$55,$A153)*V$103*V$99*10</f>
        <v/>
      </c>
      <c r="W153" s="2">
        <f>SUMIFS($I$5:$I$55,$B$5:$B$55,$A153)*W$103*W$99*10</f>
        <v/>
      </c>
      <c r="X153" s="2">
        <f>SUMIFS($I$5:$I$55,$B$5:$B$55,$A153)*X$103*X$99*10</f>
        <v/>
      </c>
      <c r="Y153" s="2">
        <f>SUMIFS($I$5:$I$55,$B$5:$B$55,$A153)*Y$103*Y$99*10</f>
        <v/>
      </c>
      <c r="Z153" s="2">
        <f>SUMIFS($I$5:$I$55,$B$5:$B$55,$A153)*Z$103*Z$99*10</f>
        <v/>
      </c>
      <c r="AA153" s="2">
        <f>SUMIFS($I$5:$I$55,$B$5:$B$55,$A153)*AA$103*AA$99*10</f>
        <v/>
      </c>
      <c r="AB153" s="2">
        <f>SUMIFS($I$5:$I$55,$B$5:$B$55,$A153)*AB$103*AB$99*10</f>
        <v/>
      </c>
      <c r="AC153" s="2">
        <f>SUMIFS($I$5:$I$55,$B$5:$B$55,$A153)*AC$103*AC$99*10</f>
        <v/>
      </c>
      <c r="AD153" s="2">
        <f>SUMIFS($I$5:$I$55,$B$5:$B$55,$A153)*AD$103*AD$99*10</f>
        <v/>
      </c>
      <c r="AE153" s="2">
        <f>SUMIFS($I$5:$I$55,$B$5:$B$55,$A153)*AE$103*AE$99*10</f>
        <v/>
      </c>
      <c r="AF153" s="2">
        <f>SUMIFS($I$5:$I$55,$B$5:$B$55,$A153)*AF$103*AF$99*10</f>
        <v/>
      </c>
      <c r="AG153" s="2">
        <f>SUMIFS($I$5:$I$55,$B$5:$B$55,$A153)*AG$103*AG$99*10</f>
        <v/>
      </c>
    </row>
    <row r="154" ht="15" customHeight="1">
      <c r="A154" s="41" t="inlineStr">
        <is>
          <t>WV</t>
        </is>
      </c>
      <c r="B154" s="2">
        <f>SUMIFS($I$5:$I$55,$B$5:$B$55,$A154)*B$103*B$99*10</f>
        <v/>
      </c>
      <c r="C154" s="2">
        <f>SUMIFS($I$5:$I$55,$B$5:$B$55,$A154)*C$103*C$99*10</f>
        <v/>
      </c>
      <c r="D154" s="2">
        <f>SUMIFS($I$5:$I$55,$B$5:$B$55,$A154)*D$103*D$99*10</f>
        <v/>
      </c>
      <c r="E154" s="2">
        <f>SUMIFS($I$5:$I$55,$B$5:$B$55,$A154)*E$103*E$99*10</f>
        <v/>
      </c>
      <c r="F154" s="2">
        <f>SUMIFS($I$5:$I$55,$B$5:$B$55,$A154)*F$103*F$99*10</f>
        <v/>
      </c>
      <c r="G154" s="2">
        <f>SUMIFS($I$5:$I$55,$B$5:$B$55,$A154)*G$103*G$99*10</f>
        <v/>
      </c>
      <c r="H154" s="2">
        <f>SUMIFS($I$5:$I$55,$B$5:$B$55,$A154)*H$103*H$99*10</f>
        <v/>
      </c>
      <c r="I154" s="2">
        <f>SUMIFS($I$5:$I$55,$B$5:$B$55,$A154)*I$103*I$99*10</f>
        <v/>
      </c>
      <c r="J154" s="2">
        <f>SUMIFS($I$5:$I$55,$B$5:$B$55,$A154)*J$103*J$99*10</f>
        <v/>
      </c>
      <c r="K154" s="2">
        <f>SUMIFS($I$5:$I$55,$B$5:$B$55,$A154)*K$103*K$99*10</f>
        <v/>
      </c>
      <c r="L154" s="2">
        <f>SUMIFS($I$5:$I$55,$B$5:$B$55,$A154)*L$103*L$99*10</f>
        <v/>
      </c>
      <c r="M154" s="2">
        <f>SUMIFS($I$5:$I$55,$B$5:$B$55,$A154)*M$103*M$99*10</f>
        <v/>
      </c>
      <c r="N154" s="2">
        <f>SUMIFS($I$5:$I$55,$B$5:$B$55,$A154)*N$103*N$99*10</f>
        <v/>
      </c>
      <c r="O154" s="2">
        <f>SUMIFS($I$5:$I$55,$B$5:$B$55,$A154)*O$103*O$99*10</f>
        <v/>
      </c>
      <c r="P154" s="2">
        <f>SUMIFS($I$5:$I$55,$B$5:$B$55,$A154)*P$103*P$99*10</f>
        <v/>
      </c>
      <c r="Q154" s="2">
        <f>SUMIFS($I$5:$I$55,$B$5:$B$55,$A154)*Q$103*Q$99*10</f>
        <v/>
      </c>
      <c r="R154" s="2">
        <f>SUMIFS($I$5:$I$55,$B$5:$B$55,$A154)*R$103*R$99*10</f>
        <v/>
      </c>
      <c r="S154" s="2">
        <f>SUMIFS($I$5:$I$55,$B$5:$B$55,$A154)*S$103*S$99*10</f>
        <v/>
      </c>
      <c r="T154" s="2">
        <f>SUMIFS($I$5:$I$55,$B$5:$B$55,$A154)*T$103*T$99*10</f>
        <v/>
      </c>
      <c r="U154" s="2">
        <f>SUMIFS($I$5:$I$55,$B$5:$B$55,$A154)*U$103*U$99*10</f>
        <v/>
      </c>
      <c r="V154" s="2">
        <f>SUMIFS($I$5:$I$55,$B$5:$B$55,$A154)*V$103*V$99*10</f>
        <v/>
      </c>
      <c r="W154" s="2">
        <f>SUMIFS($I$5:$I$55,$B$5:$B$55,$A154)*W$103*W$99*10</f>
        <v/>
      </c>
      <c r="X154" s="2">
        <f>SUMIFS($I$5:$I$55,$B$5:$B$55,$A154)*X$103*X$99*10</f>
        <v/>
      </c>
      <c r="Y154" s="2">
        <f>SUMIFS($I$5:$I$55,$B$5:$B$55,$A154)*Y$103*Y$99*10</f>
        <v/>
      </c>
      <c r="Z154" s="2">
        <f>SUMIFS($I$5:$I$55,$B$5:$B$55,$A154)*Z$103*Z$99*10</f>
        <v/>
      </c>
      <c r="AA154" s="2">
        <f>SUMIFS($I$5:$I$55,$B$5:$B$55,$A154)*AA$103*AA$99*10</f>
        <v/>
      </c>
      <c r="AB154" s="2">
        <f>SUMIFS($I$5:$I$55,$B$5:$B$55,$A154)*AB$103*AB$99*10</f>
        <v/>
      </c>
      <c r="AC154" s="2">
        <f>SUMIFS($I$5:$I$55,$B$5:$B$55,$A154)*AC$103*AC$99*10</f>
        <v/>
      </c>
      <c r="AD154" s="2">
        <f>SUMIFS($I$5:$I$55,$B$5:$B$55,$A154)*AD$103*AD$99*10</f>
        <v/>
      </c>
      <c r="AE154" s="2">
        <f>SUMIFS($I$5:$I$55,$B$5:$B$55,$A154)*AE$103*AE$99*10</f>
        <v/>
      </c>
      <c r="AF154" s="2">
        <f>SUMIFS($I$5:$I$55,$B$5:$B$55,$A154)*AF$103*AF$99*10</f>
        <v/>
      </c>
      <c r="AG154" s="2">
        <f>SUMIFS($I$5:$I$55,$B$5:$B$55,$A154)*AG$103*AG$99*10</f>
        <v/>
      </c>
    </row>
    <row r="155" ht="15" customHeight="1">
      <c r="A155" s="41" t="inlineStr">
        <is>
          <t>WY</t>
        </is>
      </c>
      <c r="B155" s="2">
        <f>SUMIFS($I$5:$I$55,$B$5:$B$55,$A155)*B$103*B$99*10</f>
        <v/>
      </c>
      <c r="C155" s="2">
        <f>SUMIFS($I$5:$I$55,$B$5:$B$55,$A155)*C$103*C$99*10</f>
        <v/>
      </c>
      <c r="D155" s="2">
        <f>SUMIFS($I$5:$I$55,$B$5:$B$55,$A155)*D$103*D$99*10</f>
        <v/>
      </c>
      <c r="E155" s="2">
        <f>SUMIFS($I$5:$I$55,$B$5:$B$55,$A155)*E$103*E$99*10</f>
        <v/>
      </c>
      <c r="F155" s="2">
        <f>SUMIFS($I$5:$I$55,$B$5:$B$55,$A155)*F$103*F$99*10</f>
        <v/>
      </c>
      <c r="G155" s="2">
        <f>SUMIFS($I$5:$I$55,$B$5:$B$55,$A155)*G$103*G$99*10</f>
        <v/>
      </c>
      <c r="H155" s="2">
        <f>SUMIFS($I$5:$I$55,$B$5:$B$55,$A155)*H$103*H$99*10</f>
        <v/>
      </c>
      <c r="I155" s="2">
        <f>SUMIFS($I$5:$I$55,$B$5:$B$55,$A155)*I$103*I$99*10</f>
        <v/>
      </c>
      <c r="J155" s="2">
        <f>SUMIFS($I$5:$I$55,$B$5:$B$55,$A155)*J$103*J$99*10</f>
        <v/>
      </c>
      <c r="K155" s="2">
        <f>SUMIFS($I$5:$I$55,$B$5:$B$55,$A155)*K$103*K$99*10</f>
        <v/>
      </c>
      <c r="L155" s="2">
        <f>SUMIFS($I$5:$I$55,$B$5:$B$55,$A155)*L$103*L$99*10</f>
        <v/>
      </c>
      <c r="M155" s="2">
        <f>SUMIFS($I$5:$I$55,$B$5:$B$55,$A155)*M$103*M$99*10</f>
        <v/>
      </c>
      <c r="N155" s="2">
        <f>SUMIFS($I$5:$I$55,$B$5:$B$55,$A155)*N$103*N$99*10</f>
        <v/>
      </c>
      <c r="O155" s="2">
        <f>SUMIFS($I$5:$I$55,$B$5:$B$55,$A155)*O$103*O$99*10</f>
        <v/>
      </c>
      <c r="P155" s="2">
        <f>SUMIFS($I$5:$I$55,$B$5:$B$55,$A155)*P$103*P$99*10</f>
        <v/>
      </c>
      <c r="Q155" s="2">
        <f>SUMIFS($I$5:$I$55,$B$5:$B$55,$A155)*Q$103*Q$99*10</f>
        <v/>
      </c>
      <c r="R155" s="2">
        <f>SUMIFS($I$5:$I$55,$B$5:$B$55,$A155)*R$103*R$99*10</f>
        <v/>
      </c>
      <c r="S155" s="2">
        <f>SUMIFS($I$5:$I$55,$B$5:$B$55,$A155)*S$103*S$99*10</f>
        <v/>
      </c>
      <c r="T155" s="2">
        <f>SUMIFS($I$5:$I$55,$B$5:$B$55,$A155)*T$103*T$99*10</f>
        <v/>
      </c>
      <c r="U155" s="2">
        <f>SUMIFS($I$5:$I$55,$B$5:$B$55,$A155)*U$103*U$99*10</f>
        <v/>
      </c>
      <c r="V155" s="2">
        <f>SUMIFS($I$5:$I$55,$B$5:$B$55,$A155)*V$103*V$99*10</f>
        <v/>
      </c>
      <c r="W155" s="2">
        <f>SUMIFS($I$5:$I$55,$B$5:$B$55,$A155)*W$103*W$99*10</f>
        <v/>
      </c>
      <c r="X155" s="2">
        <f>SUMIFS($I$5:$I$55,$B$5:$B$55,$A155)*X$103*X$99*10</f>
        <v/>
      </c>
      <c r="Y155" s="2">
        <f>SUMIFS($I$5:$I$55,$B$5:$B$55,$A155)*Y$103*Y$99*10</f>
        <v/>
      </c>
      <c r="Z155" s="2">
        <f>SUMIFS($I$5:$I$55,$B$5:$B$55,$A155)*Z$103*Z$99*10</f>
        <v/>
      </c>
      <c r="AA155" s="2">
        <f>SUMIFS($I$5:$I$55,$B$5:$B$55,$A155)*AA$103*AA$99*10</f>
        <v/>
      </c>
      <c r="AB155" s="2">
        <f>SUMIFS($I$5:$I$55,$B$5:$B$55,$A155)*AB$103*AB$99*10</f>
        <v/>
      </c>
      <c r="AC155" s="2">
        <f>SUMIFS($I$5:$I$55,$B$5:$B$55,$A155)*AC$103*AC$99*10</f>
        <v/>
      </c>
      <c r="AD155" s="2">
        <f>SUMIFS($I$5:$I$55,$B$5:$B$55,$A155)*AD$103*AD$99*10</f>
        <v/>
      </c>
      <c r="AE155" s="2">
        <f>SUMIFS($I$5:$I$55,$B$5:$B$55,$A155)*AE$103*AE$99*10</f>
        <v/>
      </c>
      <c r="AF155" s="2">
        <f>SUMIFS($I$5:$I$55,$B$5:$B$55,$A155)*AF$103*AF$99*10</f>
        <v/>
      </c>
      <c r="AG155" s="2">
        <f>SUMIFS($I$5:$I$55,$B$5:$B$55,$A155)*AG$103*AG$99*10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25" defaultRowHeight="15" customHeight="1"/>
  <cols>
    <col width="22.875" customWidth="1" min="1" max="1"/>
    <col width="10.125" customWidth="1" min="2" max="33"/>
  </cols>
  <sheetData>
    <row r="1">
      <c r="A1" s="42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3" t="inlineStr">
        <is>
          <t>hard coal</t>
        </is>
      </c>
      <c r="B2" s="43">
        <f>Calculations!B60*'EIA SEDS data'!C$6/1000</f>
        <v/>
      </c>
      <c r="C2" s="43">
        <f>Calculations!C60*'EIA SEDS data'!D$6/1000</f>
        <v/>
      </c>
      <c r="D2" s="43">
        <f>Calculations!D60*'EIA SEDS data'!E$6/1000</f>
        <v/>
      </c>
      <c r="E2" s="43">
        <f>Calculations!E60*'EIA SEDS data'!F$6/1000</f>
        <v/>
      </c>
      <c r="F2" s="43">
        <f>Calculations!F60*'EIA SEDS data'!G$6/1000</f>
        <v/>
      </c>
      <c r="G2" s="43">
        <f>Calculations!G60*'EIA SEDS data'!H$6/1000</f>
        <v/>
      </c>
      <c r="H2" s="43">
        <f>Calculations!H60*'EIA SEDS data'!I$6/1000</f>
        <v/>
      </c>
      <c r="I2" s="43">
        <f>Calculations!I60*'EIA SEDS data'!J$6/1000</f>
        <v/>
      </c>
      <c r="J2" s="43">
        <f>Calculations!J60*'EIA SEDS data'!K$6/1000</f>
        <v/>
      </c>
      <c r="K2" s="43">
        <f>Calculations!K60*'EIA SEDS data'!L$6/1000</f>
        <v/>
      </c>
      <c r="L2" s="43">
        <f>Calculations!L60*'EIA SEDS data'!M$6/1000</f>
        <v/>
      </c>
      <c r="M2" s="43">
        <f>Calculations!M60*'EIA SEDS data'!N$6/1000</f>
        <v/>
      </c>
      <c r="N2" s="60">
        <f>M2</f>
        <v/>
      </c>
      <c r="O2" s="60">
        <f>N2</f>
        <v/>
      </c>
      <c r="P2" s="60">
        <f>O2</f>
        <v/>
      </c>
      <c r="Q2" s="60">
        <f>P2</f>
        <v/>
      </c>
      <c r="R2" s="60">
        <f>Q2</f>
        <v/>
      </c>
      <c r="S2" s="60">
        <f>R2</f>
        <v/>
      </c>
      <c r="T2" s="60">
        <f>S2</f>
        <v/>
      </c>
      <c r="U2" s="60">
        <f>T2</f>
        <v/>
      </c>
      <c r="V2" s="60">
        <f>U2</f>
        <v/>
      </c>
      <c r="W2" s="60">
        <f>V2</f>
        <v/>
      </c>
      <c r="X2" s="60">
        <f>W2</f>
        <v/>
      </c>
      <c r="Y2" s="60">
        <f>X2</f>
        <v/>
      </c>
      <c r="Z2" s="60">
        <f>Y2</f>
        <v/>
      </c>
      <c r="AA2" s="60">
        <f>Z2</f>
        <v/>
      </c>
      <c r="AB2" s="60">
        <f>AA2</f>
        <v/>
      </c>
      <c r="AC2" s="60">
        <f>AB2</f>
        <v/>
      </c>
      <c r="AD2" s="60">
        <f>AC2</f>
        <v/>
      </c>
      <c r="AE2" s="60">
        <f>AD2</f>
        <v/>
      </c>
      <c r="AF2" s="60">
        <f>AE2</f>
        <v/>
      </c>
      <c r="AG2" s="60">
        <f>AF2</f>
        <v/>
      </c>
    </row>
    <row r="3">
      <c r="A3" s="3" t="inlineStr">
        <is>
          <t>natural gas nonpeaker</t>
        </is>
      </c>
      <c r="B3" s="43">
        <f>Calculations!B61*'EIA SEDS data'!C$6/1000</f>
        <v/>
      </c>
      <c r="C3" s="43">
        <f>Calculations!C61*'EIA SEDS data'!D$6/1000</f>
        <v/>
      </c>
      <c r="D3" s="43">
        <f>Calculations!D61*'EIA SEDS data'!E$6/1000</f>
        <v/>
      </c>
      <c r="E3" s="43">
        <f>Calculations!E61*'EIA SEDS data'!F$6/1000</f>
        <v/>
      </c>
      <c r="F3" s="43">
        <f>Calculations!F61*'EIA SEDS data'!G$6/1000</f>
        <v/>
      </c>
      <c r="G3" s="43">
        <f>Calculations!G61*'EIA SEDS data'!H$6/1000</f>
        <v/>
      </c>
      <c r="H3" s="43">
        <f>Calculations!H61*'EIA SEDS data'!I$6/1000</f>
        <v/>
      </c>
      <c r="I3" s="43">
        <f>Calculations!I61*'EIA SEDS data'!J$6/1000</f>
        <v/>
      </c>
      <c r="J3" s="43">
        <f>Calculations!J61*'EIA SEDS data'!K$6/1000</f>
        <v/>
      </c>
      <c r="K3" s="43">
        <f>Calculations!K61*'EIA SEDS data'!L$6/1000</f>
        <v/>
      </c>
      <c r="L3" s="43">
        <f>Calculations!L61*'EIA SEDS data'!M$6/1000</f>
        <v/>
      </c>
      <c r="M3" s="43">
        <f>Calculations!M61*'EIA SEDS data'!N$6/1000</f>
        <v/>
      </c>
      <c r="N3" s="60">
        <f>M3</f>
        <v/>
      </c>
      <c r="O3" s="60">
        <f>N3</f>
        <v/>
      </c>
      <c r="P3" s="60">
        <f>O3</f>
        <v/>
      </c>
      <c r="Q3" s="60">
        <f>P3</f>
        <v/>
      </c>
      <c r="R3" s="60">
        <f>Q3</f>
        <v/>
      </c>
      <c r="S3" s="60">
        <f>R3</f>
        <v/>
      </c>
      <c r="T3" s="60">
        <f>S3</f>
        <v/>
      </c>
      <c r="U3" s="60">
        <f>T3</f>
        <v/>
      </c>
      <c r="V3" s="60">
        <f>U3</f>
        <v/>
      </c>
      <c r="W3" s="60">
        <f>V3</f>
        <v/>
      </c>
      <c r="X3" s="60">
        <f>W3</f>
        <v/>
      </c>
      <c r="Y3" s="60">
        <f>X3</f>
        <v/>
      </c>
      <c r="Z3" s="60">
        <f>Y3</f>
        <v/>
      </c>
      <c r="AA3" s="60">
        <f>Z3</f>
        <v/>
      </c>
      <c r="AB3" s="60">
        <f>AA3</f>
        <v/>
      </c>
      <c r="AC3" s="60">
        <f>AB3</f>
        <v/>
      </c>
      <c r="AD3" s="60">
        <f>AC3</f>
        <v/>
      </c>
      <c r="AE3" s="60">
        <f>AD3</f>
        <v/>
      </c>
      <c r="AF3" s="60">
        <f>AE3</f>
        <v/>
      </c>
      <c r="AG3" s="60">
        <f>AF3</f>
        <v/>
      </c>
    </row>
    <row r="4">
      <c r="A4" s="3" t="inlineStr">
        <is>
          <t>nuclear</t>
        </is>
      </c>
      <c r="B4" s="43">
        <f>Calculations!B62*'EIA SEDS data'!C$6/1000</f>
        <v/>
      </c>
      <c r="C4" s="43">
        <f>Calculations!C62*'EIA SEDS data'!D$6/1000</f>
        <v/>
      </c>
      <c r="D4" s="43">
        <f>Calculations!D62*'EIA SEDS data'!E$6/1000</f>
        <v/>
      </c>
      <c r="E4" s="43">
        <f>Calculations!E62*'EIA SEDS data'!F$6/1000</f>
        <v/>
      </c>
      <c r="F4" s="43">
        <f>Calculations!F62*'EIA SEDS data'!G$6/1000</f>
        <v/>
      </c>
      <c r="G4" s="43">
        <f>Calculations!G62*'EIA SEDS data'!H$6/1000</f>
        <v/>
      </c>
      <c r="H4" s="43">
        <f>Calculations!H62*'EIA SEDS data'!I$6/1000</f>
        <v/>
      </c>
      <c r="I4" s="43">
        <f>Calculations!I62*'EIA SEDS data'!J$6/1000</f>
        <v/>
      </c>
      <c r="J4" s="43">
        <f>Calculations!J62*'EIA SEDS data'!K$6/1000</f>
        <v/>
      </c>
      <c r="K4" s="43">
        <f>Calculations!K62*'EIA SEDS data'!L$6/1000</f>
        <v/>
      </c>
      <c r="L4" s="43">
        <f>Calculations!L62*'EIA SEDS data'!M$6/1000</f>
        <v/>
      </c>
      <c r="M4" s="43">
        <f>Calculations!M62*'EIA SEDS data'!N$6/1000</f>
        <v/>
      </c>
      <c r="N4" s="60">
        <f>M4</f>
        <v/>
      </c>
      <c r="O4" s="60">
        <f>N4</f>
        <v/>
      </c>
      <c r="P4" s="60">
        <f>O4</f>
        <v/>
      </c>
      <c r="Q4" s="60">
        <f>P4</f>
        <v/>
      </c>
      <c r="R4" s="60">
        <f>Q4</f>
        <v/>
      </c>
      <c r="S4" s="60">
        <f>R4</f>
        <v/>
      </c>
      <c r="T4" s="60">
        <f>S4</f>
        <v/>
      </c>
      <c r="U4" s="60">
        <f>T4</f>
        <v/>
      </c>
      <c r="V4" s="60">
        <f>U4</f>
        <v/>
      </c>
      <c r="W4" s="60">
        <f>V4</f>
        <v/>
      </c>
      <c r="X4" s="60">
        <f>W4</f>
        <v/>
      </c>
      <c r="Y4" s="60">
        <f>X4</f>
        <v/>
      </c>
      <c r="Z4" s="60">
        <f>Y4</f>
        <v/>
      </c>
      <c r="AA4" s="60">
        <f>Z4</f>
        <v/>
      </c>
      <c r="AB4" s="60">
        <f>AA4</f>
        <v/>
      </c>
      <c r="AC4" s="60">
        <f>AB4</f>
        <v/>
      </c>
      <c r="AD4" s="60">
        <f>AC4</f>
        <v/>
      </c>
      <c r="AE4" s="60">
        <f>AD4</f>
        <v/>
      </c>
      <c r="AF4" s="60">
        <f>AE4</f>
        <v/>
      </c>
      <c r="AG4" s="60">
        <f>AF4</f>
        <v/>
      </c>
    </row>
    <row r="5">
      <c r="A5" s="3" t="inlineStr">
        <is>
          <t>hydro</t>
        </is>
      </c>
      <c r="B5" s="43">
        <f>Calculations!B63*'EIA SEDS data'!C$6/1000</f>
        <v/>
      </c>
      <c r="C5" s="43">
        <f>Calculations!C63*'EIA SEDS data'!D$6/1000</f>
        <v/>
      </c>
      <c r="D5" s="43">
        <f>Calculations!D63*'EIA SEDS data'!E$6/1000</f>
        <v/>
      </c>
      <c r="E5" s="43">
        <f>Calculations!E63*'EIA SEDS data'!F$6/1000</f>
        <v/>
      </c>
      <c r="F5" s="43">
        <f>Calculations!F63*'EIA SEDS data'!G$6/1000</f>
        <v/>
      </c>
      <c r="G5" s="43">
        <f>Calculations!G63*'EIA SEDS data'!H$6/1000</f>
        <v/>
      </c>
      <c r="H5" s="43">
        <f>Calculations!H63*'EIA SEDS data'!I$6/1000</f>
        <v/>
      </c>
      <c r="I5" s="43">
        <f>Calculations!I63*'EIA SEDS data'!J$6/1000</f>
        <v/>
      </c>
      <c r="J5" s="43">
        <f>Calculations!J63*'EIA SEDS data'!K$6/1000</f>
        <v/>
      </c>
      <c r="K5" s="43">
        <f>Calculations!K63*'EIA SEDS data'!L$6/1000</f>
        <v/>
      </c>
      <c r="L5" s="43">
        <f>Calculations!L63*'EIA SEDS data'!M$6/1000</f>
        <v/>
      </c>
      <c r="M5" s="43">
        <f>Calculations!M63*'EIA SEDS data'!N$6/1000</f>
        <v/>
      </c>
      <c r="N5" s="60">
        <f>M5</f>
        <v/>
      </c>
      <c r="O5" s="60">
        <f>N5</f>
        <v/>
      </c>
      <c r="P5" s="60">
        <f>O5</f>
        <v/>
      </c>
      <c r="Q5" s="60">
        <f>P5</f>
        <v/>
      </c>
      <c r="R5" s="60">
        <f>Q5</f>
        <v/>
      </c>
      <c r="S5" s="60">
        <f>R5</f>
        <v/>
      </c>
      <c r="T5" s="60">
        <f>S5</f>
        <v/>
      </c>
      <c r="U5" s="60">
        <f>T5</f>
        <v/>
      </c>
      <c r="V5" s="60">
        <f>U5</f>
        <v/>
      </c>
      <c r="W5" s="60">
        <f>V5</f>
        <v/>
      </c>
      <c r="X5" s="60">
        <f>W5</f>
        <v/>
      </c>
      <c r="Y5" s="60">
        <f>X5</f>
        <v/>
      </c>
      <c r="Z5" s="60">
        <f>Y5</f>
        <v/>
      </c>
      <c r="AA5" s="60">
        <f>Z5</f>
        <v/>
      </c>
      <c r="AB5" s="60">
        <f>AA5</f>
        <v/>
      </c>
      <c r="AC5" s="60">
        <f>AB5</f>
        <v/>
      </c>
      <c r="AD5" s="60">
        <f>AC5</f>
        <v/>
      </c>
      <c r="AE5" s="60">
        <f>AD5</f>
        <v/>
      </c>
      <c r="AF5" s="60">
        <f>AE5</f>
        <v/>
      </c>
      <c r="AG5" s="60">
        <f>AF5</f>
        <v/>
      </c>
    </row>
    <row r="6">
      <c r="A6" s="3" t="inlineStr">
        <is>
          <t>onshore wind</t>
        </is>
      </c>
      <c r="B6" s="43">
        <f>Calculations!B64*'EIA SEDS data'!C$6/1000</f>
        <v/>
      </c>
      <c r="C6" s="43">
        <f>Calculations!C64*'EIA SEDS data'!D$6/1000</f>
        <v/>
      </c>
      <c r="D6" s="43">
        <f>Calculations!D64*'EIA SEDS data'!E$6/1000</f>
        <v/>
      </c>
      <c r="E6" s="43">
        <f>Calculations!E64*'EIA SEDS data'!F$6/1000</f>
        <v/>
      </c>
      <c r="F6" s="43">
        <f>Calculations!F64*'EIA SEDS data'!G$6/1000</f>
        <v/>
      </c>
      <c r="G6" s="43">
        <f>Calculations!G64*'EIA SEDS data'!H$6/1000</f>
        <v/>
      </c>
      <c r="H6" s="43">
        <f>Calculations!H64*'EIA SEDS data'!I$6/1000</f>
        <v/>
      </c>
      <c r="I6" s="43">
        <f>Calculations!I64*'EIA SEDS data'!J$6/1000</f>
        <v/>
      </c>
      <c r="J6" s="43">
        <f>Calculations!J64*'EIA SEDS data'!K$6/1000</f>
        <v/>
      </c>
      <c r="K6" s="43">
        <f>Calculations!K64*'EIA SEDS data'!L$6/1000</f>
        <v/>
      </c>
      <c r="L6" s="43">
        <f>Calculations!L64*'EIA SEDS data'!M$6/1000</f>
        <v/>
      </c>
      <c r="M6" s="43">
        <f>Calculations!M64*'EIA SEDS data'!N$6/1000</f>
        <v/>
      </c>
      <c r="N6" s="60">
        <f>M6</f>
        <v/>
      </c>
      <c r="O6" s="60">
        <f>N6</f>
        <v/>
      </c>
      <c r="P6" s="60">
        <f>O6</f>
        <v/>
      </c>
      <c r="Q6" s="60">
        <f>P6</f>
        <v/>
      </c>
      <c r="R6" s="60">
        <f>Q6</f>
        <v/>
      </c>
      <c r="S6" s="60">
        <f>R6</f>
        <v/>
      </c>
      <c r="T6" s="60">
        <f>S6</f>
        <v/>
      </c>
      <c r="U6" s="60">
        <f>T6</f>
        <v/>
      </c>
      <c r="V6" s="60">
        <f>U6</f>
        <v/>
      </c>
      <c r="W6" s="60">
        <f>V6</f>
        <v/>
      </c>
      <c r="X6" s="60">
        <f>W6</f>
        <v/>
      </c>
      <c r="Y6" s="60">
        <f>X6</f>
        <v/>
      </c>
      <c r="Z6" s="60">
        <f>Y6</f>
        <v/>
      </c>
      <c r="AA6" s="60">
        <f>Z6</f>
        <v/>
      </c>
      <c r="AB6" s="60">
        <f>AA6</f>
        <v/>
      </c>
      <c r="AC6" s="60">
        <f>AB6</f>
        <v/>
      </c>
      <c r="AD6" s="60">
        <f>AC6</f>
        <v/>
      </c>
      <c r="AE6" s="60">
        <f>AD6</f>
        <v/>
      </c>
      <c r="AF6" s="60">
        <f>AE6</f>
        <v/>
      </c>
      <c r="AG6" s="60">
        <f>AF6</f>
        <v/>
      </c>
    </row>
    <row r="7">
      <c r="A7" s="3" t="inlineStr">
        <is>
          <t>solar PV</t>
        </is>
      </c>
      <c r="B7" s="43">
        <f>Calculations!B65*'EIA SEDS data'!C$6/1000</f>
        <v/>
      </c>
      <c r="C7" s="43">
        <f>Calculations!C65*'EIA SEDS data'!D$6/1000</f>
        <v/>
      </c>
      <c r="D7" s="43">
        <f>Calculations!D65*'EIA SEDS data'!E$6/1000</f>
        <v/>
      </c>
      <c r="E7" s="43">
        <f>Calculations!E65*'EIA SEDS data'!F$6/1000</f>
        <v/>
      </c>
      <c r="F7" s="43">
        <f>Calculations!F65*'EIA SEDS data'!G$6/1000</f>
        <v/>
      </c>
      <c r="G7" s="43">
        <f>Calculations!G65*'EIA SEDS data'!H$6/1000</f>
        <v/>
      </c>
      <c r="H7" s="43">
        <f>Calculations!H65*'EIA SEDS data'!I$6/1000</f>
        <v/>
      </c>
      <c r="I7" s="43">
        <f>Calculations!I65*'EIA SEDS data'!J$6/1000</f>
        <v/>
      </c>
      <c r="J7" s="43">
        <f>Calculations!J65*'EIA SEDS data'!K$6/1000</f>
        <v/>
      </c>
      <c r="K7" s="43">
        <f>Calculations!K65*'EIA SEDS data'!L$6/1000</f>
        <v/>
      </c>
      <c r="L7" s="43">
        <f>Calculations!L65*'EIA SEDS data'!M$6/1000</f>
        <v/>
      </c>
      <c r="M7" s="43">
        <f>Calculations!M65*'EIA SEDS data'!N$6/1000</f>
        <v/>
      </c>
      <c r="N7" s="60">
        <f>M7</f>
        <v/>
      </c>
      <c r="O7" s="60">
        <f>N7</f>
        <v/>
      </c>
      <c r="P7" s="60">
        <f>O7</f>
        <v/>
      </c>
      <c r="Q7" s="60">
        <f>P7</f>
        <v/>
      </c>
      <c r="R7" s="60">
        <f>Q7</f>
        <v/>
      </c>
      <c r="S7" s="60">
        <f>R7</f>
        <v/>
      </c>
      <c r="T7" s="60">
        <f>S7</f>
        <v/>
      </c>
      <c r="U7" s="60">
        <f>T7</f>
        <v/>
      </c>
      <c r="V7" s="60">
        <f>U7</f>
        <v/>
      </c>
      <c r="W7" s="60">
        <f>V7</f>
        <v/>
      </c>
      <c r="X7" s="60">
        <f>W7</f>
        <v/>
      </c>
      <c r="Y7" s="60">
        <f>X7</f>
        <v/>
      </c>
      <c r="Z7" s="60">
        <f>Y7</f>
        <v/>
      </c>
      <c r="AA7" s="60">
        <f>Z7</f>
        <v/>
      </c>
      <c r="AB7" s="60">
        <f>AA7</f>
        <v/>
      </c>
      <c r="AC7" s="60">
        <f>AB7</f>
        <v/>
      </c>
      <c r="AD7" s="60">
        <f>AC7</f>
        <v/>
      </c>
      <c r="AE7" s="60">
        <f>AD7</f>
        <v/>
      </c>
      <c r="AF7" s="60">
        <f>AE7</f>
        <v/>
      </c>
      <c r="AG7" s="60">
        <f>AF7</f>
        <v/>
      </c>
    </row>
    <row r="8">
      <c r="A8" s="3" t="inlineStr">
        <is>
          <t>solar thermal</t>
        </is>
      </c>
      <c r="B8" s="43">
        <f>Calculations!B66*'EIA SEDS data'!C$6/1000</f>
        <v/>
      </c>
      <c r="C8" s="43">
        <f>Calculations!C66*'EIA SEDS data'!D$6/1000</f>
        <v/>
      </c>
      <c r="D8" s="43">
        <f>Calculations!D66*'EIA SEDS data'!E$6/1000</f>
        <v/>
      </c>
      <c r="E8" s="43">
        <f>Calculations!E66*'EIA SEDS data'!F$6/1000</f>
        <v/>
      </c>
      <c r="F8" s="43">
        <f>Calculations!F66*'EIA SEDS data'!G$6/1000</f>
        <v/>
      </c>
      <c r="G8" s="43">
        <f>Calculations!G66*'EIA SEDS data'!H$6/1000</f>
        <v/>
      </c>
      <c r="H8" s="43">
        <f>Calculations!H66*'EIA SEDS data'!I$6/1000</f>
        <v/>
      </c>
      <c r="I8" s="43">
        <f>Calculations!I66*'EIA SEDS data'!J$6/1000</f>
        <v/>
      </c>
      <c r="J8" s="43">
        <f>Calculations!J66*'EIA SEDS data'!K$6/1000</f>
        <v/>
      </c>
      <c r="K8" s="43">
        <f>Calculations!K66*'EIA SEDS data'!L$6/1000</f>
        <v/>
      </c>
      <c r="L8" s="43">
        <f>Calculations!L66*'EIA SEDS data'!M$6/1000</f>
        <v/>
      </c>
      <c r="M8" s="43">
        <f>Calculations!M66*'EIA SEDS data'!N$6/1000</f>
        <v/>
      </c>
      <c r="N8" s="60">
        <f>M8</f>
        <v/>
      </c>
      <c r="O8" s="60">
        <f>N8</f>
        <v/>
      </c>
      <c r="P8" s="60">
        <f>O8</f>
        <v/>
      </c>
      <c r="Q8" s="60">
        <f>P8</f>
        <v/>
      </c>
      <c r="R8" s="60">
        <f>Q8</f>
        <v/>
      </c>
      <c r="S8" s="60">
        <f>R8</f>
        <v/>
      </c>
      <c r="T8" s="60">
        <f>S8</f>
        <v/>
      </c>
      <c r="U8" s="60">
        <f>T8</f>
        <v/>
      </c>
      <c r="V8" s="60">
        <f>U8</f>
        <v/>
      </c>
      <c r="W8" s="60">
        <f>V8</f>
        <v/>
      </c>
      <c r="X8" s="60">
        <f>W8</f>
        <v/>
      </c>
      <c r="Y8" s="60">
        <f>X8</f>
        <v/>
      </c>
      <c r="Z8" s="60">
        <f>Y8</f>
        <v/>
      </c>
      <c r="AA8" s="60">
        <f>Z8</f>
        <v/>
      </c>
      <c r="AB8" s="60">
        <f>AA8</f>
        <v/>
      </c>
      <c r="AC8" s="60">
        <f>AB8</f>
        <v/>
      </c>
      <c r="AD8" s="60">
        <f>AC8</f>
        <v/>
      </c>
      <c r="AE8" s="60">
        <f>AD8</f>
        <v/>
      </c>
      <c r="AF8" s="60">
        <f>AE8</f>
        <v/>
      </c>
      <c r="AG8" s="60">
        <f>AF8</f>
        <v/>
      </c>
    </row>
    <row r="9">
      <c r="A9" s="3" t="inlineStr">
        <is>
          <t>biomass</t>
        </is>
      </c>
      <c r="B9" s="43">
        <f>Calculations!B67*'EIA SEDS data'!C$6/1000</f>
        <v/>
      </c>
      <c r="C9" s="43">
        <f>Calculations!C67*'EIA SEDS data'!D$6/1000</f>
        <v/>
      </c>
      <c r="D9" s="43">
        <f>Calculations!D67*'EIA SEDS data'!E$6/1000</f>
        <v/>
      </c>
      <c r="E9" s="43">
        <f>Calculations!E67*'EIA SEDS data'!F$6/1000</f>
        <v/>
      </c>
      <c r="F9" s="43">
        <f>Calculations!F67*'EIA SEDS data'!G$6/1000</f>
        <v/>
      </c>
      <c r="G9" s="43">
        <f>Calculations!G67*'EIA SEDS data'!H$6/1000</f>
        <v/>
      </c>
      <c r="H9" s="43">
        <f>Calculations!H67*'EIA SEDS data'!I$6/1000</f>
        <v/>
      </c>
      <c r="I9" s="43">
        <f>Calculations!I67*'EIA SEDS data'!J$6/1000</f>
        <v/>
      </c>
      <c r="J9" s="43">
        <f>Calculations!J67*'EIA SEDS data'!K$6/1000</f>
        <v/>
      </c>
      <c r="K9" s="43">
        <f>Calculations!K67*'EIA SEDS data'!L$6/1000</f>
        <v/>
      </c>
      <c r="L9" s="43">
        <f>Calculations!L67*'EIA SEDS data'!M$6/1000</f>
        <v/>
      </c>
      <c r="M9" s="43">
        <f>Calculations!M67*'EIA SEDS data'!N$6/1000</f>
        <v/>
      </c>
      <c r="N9" s="60">
        <f>M9</f>
        <v/>
      </c>
      <c r="O9" s="60">
        <f>N9</f>
        <v/>
      </c>
      <c r="P9" s="60">
        <f>O9</f>
        <v/>
      </c>
      <c r="Q9" s="60">
        <f>P9</f>
        <v/>
      </c>
      <c r="R9" s="60">
        <f>Q9</f>
        <v/>
      </c>
      <c r="S9" s="60">
        <f>R9</f>
        <v/>
      </c>
      <c r="T9" s="60">
        <f>S9</f>
        <v/>
      </c>
      <c r="U9" s="60">
        <f>T9</f>
        <v/>
      </c>
      <c r="V9" s="60">
        <f>U9</f>
        <v/>
      </c>
      <c r="W9" s="60">
        <f>V9</f>
        <v/>
      </c>
      <c r="X9" s="60">
        <f>W9</f>
        <v/>
      </c>
      <c r="Y9" s="60">
        <f>X9</f>
        <v/>
      </c>
      <c r="Z9" s="60">
        <f>Y9</f>
        <v/>
      </c>
      <c r="AA9" s="60">
        <f>Z9</f>
        <v/>
      </c>
      <c r="AB9" s="60">
        <f>AA9</f>
        <v/>
      </c>
      <c r="AC9" s="60">
        <f>AB9</f>
        <v/>
      </c>
      <c r="AD9" s="60">
        <f>AC9</f>
        <v/>
      </c>
      <c r="AE9" s="60">
        <f>AD9</f>
        <v/>
      </c>
      <c r="AF9" s="60">
        <f>AE9</f>
        <v/>
      </c>
      <c r="AG9" s="60">
        <f>AF9</f>
        <v/>
      </c>
    </row>
    <row r="10">
      <c r="A10" s="3" t="inlineStr">
        <is>
          <t>geothermal</t>
        </is>
      </c>
      <c r="B10" s="43">
        <f>Calculations!B68*'EIA SEDS data'!C$6/1000</f>
        <v/>
      </c>
      <c r="C10" s="43">
        <f>Calculations!C68*'EIA SEDS data'!D$6/1000</f>
        <v/>
      </c>
      <c r="D10" s="43">
        <f>Calculations!D68*'EIA SEDS data'!E$6/1000</f>
        <v/>
      </c>
      <c r="E10" s="43">
        <f>Calculations!E68*'EIA SEDS data'!F$6/1000</f>
        <v/>
      </c>
      <c r="F10" s="43">
        <f>Calculations!F68*'EIA SEDS data'!G$6/1000</f>
        <v/>
      </c>
      <c r="G10" s="43">
        <f>Calculations!G68*'EIA SEDS data'!H$6/1000</f>
        <v/>
      </c>
      <c r="H10" s="43">
        <f>Calculations!H68*'EIA SEDS data'!I$6/1000</f>
        <v/>
      </c>
      <c r="I10" s="43">
        <f>Calculations!I68*'EIA SEDS data'!J$6/1000</f>
        <v/>
      </c>
      <c r="J10" s="43">
        <f>Calculations!J68*'EIA SEDS data'!K$6/1000</f>
        <v/>
      </c>
      <c r="K10" s="43">
        <f>Calculations!K68*'EIA SEDS data'!L$6/1000</f>
        <v/>
      </c>
      <c r="L10" s="43">
        <f>Calculations!L68*'EIA SEDS data'!M$6/1000</f>
        <v/>
      </c>
      <c r="M10" s="43">
        <f>Calculations!M68*'EIA SEDS data'!N$6/1000</f>
        <v/>
      </c>
      <c r="N10" s="60">
        <f>M10</f>
        <v/>
      </c>
      <c r="O10" s="60">
        <f>N10</f>
        <v/>
      </c>
      <c r="P10" s="60">
        <f>O10</f>
        <v/>
      </c>
      <c r="Q10" s="60">
        <f>P10</f>
        <v/>
      </c>
      <c r="R10" s="60">
        <f>Q10</f>
        <v/>
      </c>
      <c r="S10" s="60">
        <f>R10</f>
        <v/>
      </c>
      <c r="T10" s="60">
        <f>S10</f>
        <v/>
      </c>
      <c r="U10" s="60">
        <f>T10</f>
        <v/>
      </c>
      <c r="V10" s="60">
        <f>U10</f>
        <v/>
      </c>
      <c r="W10" s="60">
        <f>V10</f>
        <v/>
      </c>
      <c r="X10" s="60">
        <f>W10</f>
        <v/>
      </c>
      <c r="Y10" s="60">
        <f>X10</f>
        <v/>
      </c>
      <c r="Z10" s="60">
        <f>Y10</f>
        <v/>
      </c>
      <c r="AA10" s="60">
        <f>Z10</f>
        <v/>
      </c>
      <c r="AB10" s="60">
        <f>AA10</f>
        <v/>
      </c>
      <c r="AC10" s="60">
        <f>AB10</f>
        <v/>
      </c>
      <c r="AD10" s="60">
        <f>AC10</f>
        <v/>
      </c>
      <c r="AE10" s="60">
        <f>AD10</f>
        <v/>
      </c>
      <c r="AF10" s="60">
        <f>AE10</f>
        <v/>
      </c>
      <c r="AG10" s="60">
        <f>AF10</f>
        <v/>
      </c>
    </row>
    <row r="11">
      <c r="A11" s="3" t="inlineStr">
        <is>
          <t>petroleum</t>
        </is>
      </c>
      <c r="B11" s="43">
        <f>Calculations!B69*'EIA SEDS data'!C$6/1000</f>
        <v/>
      </c>
      <c r="C11" s="43">
        <f>Calculations!C69*'EIA SEDS data'!D$6/1000</f>
        <v/>
      </c>
      <c r="D11" s="43">
        <f>Calculations!D69*'EIA SEDS data'!E$6/1000</f>
        <v/>
      </c>
      <c r="E11" s="43">
        <f>Calculations!E69*'EIA SEDS data'!F$6/1000</f>
        <v/>
      </c>
      <c r="F11" s="43">
        <f>Calculations!F69*'EIA SEDS data'!G$6/1000</f>
        <v/>
      </c>
      <c r="G11" s="43">
        <f>Calculations!G69*'EIA SEDS data'!H$6/1000</f>
        <v/>
      </c>
      <c r="H11" s="43">
        <f>Calculations!H69*'EIA SEDS data'!I$6/1000</f>
        <v/>
      </c>
      <c r="I11" s="43">
        <f>Calculations!I69*'EIA SEDS data'!J$6/1000</f>
        <v/>
      </c>
      <c r="J11" s="43">
        <f>Calculations!J69*'EIA SEDS data'!K$6/1000</f>
        <v/>
      </c>
      <c r="K11" s="43">
        <f>Calculations!K69*'EIA SEDS data'!L$6/1000</f>
        <v/>
      </c>
      <c r="L11" s="43">
        <f>Calculations!L69*'EIA SEDS data'!M$6/1000</f>
        <v/>
      </c>
      <c r="M11" s="43">
        <f>Calculations!M69*'EIA SEDS data'!N$6/1000</f>
        <v/>
      </c>
      <c r="N11" s="60">
        <f>M11</f>
        <v/>
      </c>
      <c r="O11" s="60">
        <f>N11</f>
        <v/>
      </c>
      <c r="P11" s="60">
        <f>O11</f>
        <v/>
      </c>
      <c r="Q11" s="60">
        <f>P11</f>
        <v/>
      </c>
      <c r="R11" s="60">
        <f>Q11</f>
        <v/>
      </c>
      <c r="S11" s="60">
        <f>R11</f>
        <v/>
      </c>
      <c r="T11" s="60">
        <f>S11</f>
        <v/>
      </c>
      <c r="U11" s="60">
        <f>T11</f>
        <v/>
      </c>
      <c r="V11" s="60">
        <f>U11</f>
        <v/>
      </c>
      <c r="W11" s="60">
        <f>V11</f>
        <v/>
      </c>
      <c r="X11" s="60">
        <f>W11</f>
        <v/>
      </c>
      <c r="Y11" s="60">
        <f>X11</f>
        <v/>
      </c>
      <c r="Z11" s="60">
        <f>Y11</f>
        <v/>
      </c>
      <c r="AA11" s="60">
        <f>Z11</f>
        <v/>
      </c>
      <c r="AB11" s="60">
        <f>AA11</f>
        <v/>
      </c>
      <c r="AC11" s="60">
        <f>AB11</f>
        <v/>
      </c>
      <c r="AD11" s="60">
        <f>AC11</f>
        <v/>
      </c>
      <c r="AE11" s="60">
        <f>AD11</f>
        <v/>
      </c>
      <c r="AF11" s="60">
        <f>AE11</f>
        <v/>
      </c>
      <c r="AG11" s="60">
        <f>AF11</f>
        <v/>
      </c>
    </row>
    <row r="12">
      <c r="A12" s="3" t="inlineStr">
        <is>
          <t>natural gas peaker</t>
        </is>
      </c>
      <c r="B12" s="43">
        <f>Calculations!B70*'EIA SEDS data'!C$6/1000</f>
        <v/>
      </c>
      <c r="C12" s="43">
        <f>Calculations!C70*'EIA SEDS data'!D$6/1000</f>
        <v/>
      </c>
      <c r="D12" s="43">
        <f>Calculations!D70*'EIA SEDS data'!E$6/1000</f>
        <v/>
      </c>
      <c r="E12" s="43">
        <f>Calculations!E70*'EIA SEDS data'!F$6/1000</f>
        <v/>
      </c>
      <c r="F12" s="43">
        <f>Calculations!F70*'EIA SEDS data'!G$6/1000</f>
        <v/>
      </c>
      <c r="G12" s="43">
        <f>Calculations!G70*'EIA SEDS data'!H$6/1000</f>
        <v/>
      </c>
      <c r="H12" s="43">
        <f>Calculations!H70*'EIA SEDS data'!I$6/1000</f>
        <v/>
      </c>
      <c r="I12" s="43">
        <f>Calculations!I70*'EIA SEDS data'!J$6/1000</f>
        <v/>
      </c>
      <c r="J12" s="43">
        <f>Calculations!J70*'EIA SEDS data'!K$6/1000</f>
        <v/>
      </c>
      <c r="K12" s="43">
        <f>Calculations!K70*'EIA SEDS data'!L$6/1000</f>
        <v/>
      </c>
      <c r="L12" s="43">
        <f>Calculations!L70*'EIA SEDS data'!M$6/1000</f>
        <v/>
      </c>
      <c r="M12" s="43">
        <f>Calculations!M70*'EIA SEDS data'!N$6/1000</f>
        <v/>
      </c>
      <c r="N12" s="60">
        <f>M12</f>
        <v/>
      </c>
      <c r="O12" s="60">
        <f>N12</f>
        <v/>
      </c>
      <c r="P12" s="60">
        <f>O12</f>
        <v/>
      </c>
      <c r="Q12" s="60">
        <f>P12</f>
        <v/>
      </c>
      <c r="R12" s="60">
        <f>Q12</f>
        <v/>
      </c>
      <c r="S12" s="60">
        <f>R12</f>
        <v/>
      </c>
      <c r="T12" s="60">
        <f>S12</f>
        <v/>
      </c>
      <c r="U12" s="60">
        <f>T12</f>
        <v/>
      </c>
      <c r="V12" s="60">
        <f>U12</f>
        <v/>
      </c>
      <c r="W12" s="60">
        <f>V12</f>
        <v/>
      </c>
      <c r="X12" s="60">
        <f>W12</f>
        <v/>
      </c>
      <c r="Y12" s="60">
        <f>X12</f>
        <v/>
      </c>
      <c r="Z12" s="60">
        <f>Y12</f>
        <v/>
      </c>
      <c r="AA12" s="60">
        <f>Z12</f>
        <v/>
      </c>
      <c r="AB12" s="60">
        <f>AA12</f>
        <v/>
      </c>
      <c r="AC12" s="60">
        <f>AB12</f>
        <v/>
      </c>
      <c r="AD12" s="60">
        <f>AC12</f>
        <v/>
      </c>
      <c r="AE12" s="60">
        <f>AD12</f>
        <v/>
      </c>
      <c r="AF12" s="60">
        <f>AE12</f>
        <v/>
      </c>
      <c r="AG12" s="60">
        <f>AF12</f>
        <v/>
      </c>
    </row>
    <row r="13">
      <c r="A13" s="3" t="inlineStr">
        <is>
          <t>lignite</t>
        </is>
      </c>
      <c r="B13" s="43">
        <f>Calculations!B71*'EIA SEDS data'!C$6/1000</f>
        <v/>
      </c>
      <c r="C13" s="43">
        <f>Calculations!C71*'EIA SEDS data'!D$6/1000</f>
        <v/>
      </c>
      <c r="D13" s="43">
        <f>Calculations!D71*'EIA SEDS data'!E$6/1000</f>
        <v/>
      </c>
      <c r="E13" s="43">
        <f>Calculations!E71*'EIA SEDS data'!F$6/1000</f>
        <v/>
      </c>
      <c r="F13" s="43">
        <f>Calculations!F71*'EIA SEDS data'!G$6/1000</f>
        <v/>
      </c>
      <c r="G13" s="43">
        <f>Calculations!G71*'EIA SEDS data'!H$6/1000</f>
        <v/>
      </c>
      <c r="H13" s="43">
        <f>Calculations!H71*'EIA SEDS data'!I$6/1000</f>
        <v/>
      </c>
      <c r="I13" s="43">
        <f>Calculations!I71*'EIA SEDS data'!J$6/1000</f>
        <v/>
      </c>
      <c r="J13" s="43">
        <f>Calculations!J71*'EIA SEDS data'!K$6/1000</f>
        <v/>
      </c>
      <c r="K13" s="43">
        <f>Calculations!K71*'EIA SEDS data'!L$6/1000</f>
        <v/>
      </c>
      <c r="L13" s="43">
        <f>Calculations!L71*'EIA SEDS data'!M$6/1000</f>
        <v/>
      </c>
      <c r="M13" s="43">
        <f>Calculations!M71*'EIA SEDS data'!N$6/1000</f>
        <v/>
      </c>
      <c r="N13" s="60">
        <f>M13</f>
        <v/>
      </c>
      <c r="O13" s="60">
        <f>N13</f>
        <v/>
      </c>
      <c r="P13" s="60">
        <f>O13</f>
        <v/>
      </c>
      <c r="Q13" s="60">
        <f>P13</f>
        <v/>
      </c>
      <c r="R13" s="60">
        <f>Q13</f>
        <v/>
      </c>
      <c r="S13" s="60">
        <f>R13</f>
        <v/>
      </c>
      <c r="T13" s="60">
        <f>S13</f>
        <v/>
      </c>
      <c r="U13" s="60">
        <f>T13</f>
        <v/>
      </c>
      <c r="V13" s="60">
        <f>U13</f>
        <v/>
      </c>
      <c r="W13" s="60">
        <f>V13</f>
        <v/>
      </c>
      <c r="X13" s="60">
        <f>W13</f>
        <v/>
      </c>
      <c r="Y13" s="60">
        <f>X13</f>
        <v/>
      </c>
      <c r="Z13" s="60">
        <f>Y13</f>
        <v/>
      </c>
      <c r="AA13" s="60">
        <f>Z13</f>
        <v/>
      </c>
      <c r="AB13" s="60">
        <f>AA13</f>
        <v/>
      </c>
      <c r="AC13" s="60">
        <f>AB13</f>
        <v/>
      </c>
      <c r="AD13" s="60">
        <f>AC13</f>
        <v/>
      </c>
      <c r="AE13" s="60">
        <f>AD13</f>
        <v/>
      </c>
      <c r="AF13" s="60">
        <f>AE13</f>
        <v/>
      </c>
      <c r="AG13" s="60">
        <f>AF13</f>
        <v/>
      </c>
    </row>
    <row r="14">
      <c r="A14" s="3" t="inlineStr">
        <is>
          <t>offshore wind</t>
        </is>
      </c>
      <c r="B14" s="43">
        <f>Calculations!B72*'EIA SEDS data'!C$6/1000</f>
        <v/>
      </c>
      <c r="C14" s="43">
        <f>Calculations!C72*'EIA SEDS data'!D$6/1000</f>
        <v/>
      </c>
      <c r="D14" s="43">
        <f>Calculations!D72*'EIA SEDS data'!E$6/1000</f>
        <v/>
      </c>
      <c r="E14" s="43">
        <f>Calculations!E72*'EIA SEDS data'!F$6/1000</f>
        <v/>
      </c>
      <c r="F14" s="43">
        <f>Calculations!F72*'EIA SEDS data'!G$6/1000</f>
        <v/>
      </c>
      <c r="G14" s="43">
        <f>Calculations!G72*'EIA SEDS data'!H$6/1000</f>
        <v/>
      </c>
      <c r="H14" s="43">
        <f>Calculations!H72*'EIA SEDS data'!I$6/1000</f>
        <v/>
      </c>
      <c r="I14" s="43">
        <f>Calculations!I72*'EIA SEDS data'!J$6/1000</f>
        <v/>
      </c>
      <c r="J14" s="43">
        <f>Calculations!J72*'EIA SEDS data'!K$6/1000</f>
        <v/>
      </c>
      <c r="K14" s="43">
        <f>Calculations!K72*'EIA SEDS data'!L$6/1000</f>
        <v/>
      </c>
      <c r="L14" s="43">
        <f>Calculations!L72*'EIA SEDS data'!M$6/1000</f>
        <v/>
      </c>
      <c r="M14" s="43">
        <f>Calculations!M72*'EIA SEDS data'!N$6/1000</f>
        <v/>
      </c>
      <c r="N14" s="60">
        <f>M14</f>
        <v/>
      </c>
      <c r="O14" s="60">
        <f>N14</f>
        <v/>
      </c>
      <c r="P14" s="60">
        <f>O14</f>
        <v/>
      </c>
      <c r="Q14" s="60">
        <f>P14</f>
        <v/>
      </c>
      <c r="R14" s="60">
        <f>Q14</f>
        <v/>
      </c>
      <c r="S14" s="60">
        <f>R14</f>
        <v/>
      </c>
      <c r="T14" s="60">
        <f>S14</f>
        <v/>
      </c>
      <c r="U14" s="60">
        <f>T14</f>
        <v/>
      </c>
      <c r="V14" s="60">
        <f>U14</f>
        <v/>
      </c>
      <c r="W14" s="60">
        <f>V14</f>
        <v/>
      </c>
      <c r="X14" s="60">
        <f>W14</f>
        <v/>
      </c>
      <c r="Y14" s="60">
        <f>X14</f>
        <v/>
      </c>
      <c r="Z14" s="60">
        <f>Y14</f>
        <v/>
      </c>
      <c r="AA14" s="60">
        <f>Z14</f>
        <v/>
      </c>
      <c r="AB14" s="60">
        <f>AA14</f>
        <v/>
      </c>
      <c r="AC14" s="60">
        <f>AB14</f>
        <v/>
      </c>
      <c r="AD14" s="60">
        <f>AC14</f>
        <v/>
      </c>
      <c r="AE14" s="60">
        <f>AD14</f>
        <v/>
      </c>
      <c r="AF14" s="60">
        <f>AE14</f>
        <v/>
      </c>
      <c r="AG14" s="60">
        <f>AF14</f>
        <v/>
      </c>
    </row>
    <row r="15">
      <c r="A15" s="3" t="inlineStr">
        <is>
          <t>crude oil</t>
        </is>
      </c>
      <c r="B15" s="43">
        <f>Calculations!B73*'EIA SEDS data'!C$6/1000</f>
        <v/>
      </c>
      <c r="C15" s="43">
        <f>Calculations!C73*'EIA SEDS data'!D$6/1000</f>
        <v/>
      </c>
      <c r="D15" s="43">
        <f>Calculations!D73*'EIA SEDS data'!E$6/1000</f>
        <v/>
      </c>
      <c r="E15" s="43">
        <f>Calculations!E73*'EIA SEDS data'!F$6/1000</f>
        <v/>
      </c>
      <c r="F15" s="43">
        <f>Calculations!F73*'EIA SEDS data'!G$6/1000</f>
        <v/>
      </c>
      <c r="G15" s="43">
        <f>Calculations!G73*'EIA SEDS data'!H$6/1000</f>
        <v/>
      </c>
      <c r="H15" s="43">
        <f>Calculations!H73*'EIA SEDS data'!I$6/1000</f>
        <v/>
      </c>
      <c r="I15" s="43">
        <f>Calculations!I73*'EIA SEDS data'!J$6/1000</f>
        <v/>
      </c>
      <c r="J15" s="43">
        <f>Calculations!J73*'EIA SEDS data'!K$6/1000</f>
        <v/>
      </c>
      <c r="K15" s="43">
        <f>Calculations!K73*'EIA SEDS data'!L$6/1000</f>
        <v/>
      </c>
      <c r="L15" s="43">
        <f>Calculations!L73*'EIA SEDS data'!M$6/1000</f>
        <v/>
      </c>
      <c r="M15" s="43">
        <f>Calculations!M73*'EIA SEDS data'!N$6/1000</f>
        <v/>
      </c>
      <c r="N15" s="60">
        <f>M15</f>
        <v/>
      </c>
      <c r="O15" s="60">
        <f>N15</f>
        <v/>
      </c>
      <c r="P15" s="60">
        <f>O15</f>
        <v/>
      </c>
      <c r="Q15" s="60">
        <f>P15</f>
        <v/>
      </c>
      <c r="R15" s="60">
        <f>Q15</f>
        <v/>
      </c>
      <c r="S15" s="60">
        <f>R15</f>
        <v/>
      </c>
      <c r="T15" s="60">
        <f>S15</f>
        <v/>
      </c>
      <c r="U15" s="60">
        <f>T15</f>
        <v/>
      </c>
      <c r="V15" s="60">
        <f>U15</f>
        <v/>
      </c>
      <c r="W15" s="60">
        <f>V15</f>
        <v/>
      </c>
      <c r="X15" s="60">
        <f>W15</f>
        <v/>
      </c>
      <c r="Y15" s="60">
        <f>X15</f>
        <v/>
      </c>
      <c r="Z15" s="60">
        <f>Y15</f>
        <v/>
      </c>
      <c r="AA15" s="60">
        <f>Z15</f>
        <v/>
      </c>
      <c r="AB15" s="60">
        <f>AA15</f>
        <v/>
      </c>
      <c r="AC15" s="60">
        <f>AB15</f>
        <v/>
      </c>
      <c r="AD15" s="60">
        <f>AC15</f>
        <v/>
      </c>
      <c r="AE15" s="60">
        <f>AD15</f>
        <v/>
      </c>
      <c r="AF15" s="60">
        <f>AE15</f>
        <v/>
      </c>
      <c r="AG15" s="60">
        <f>AF15</f>
        <v/>
      </c>
    </row>
    <row r="16">
      <c r="A16" s="3" t="inlineStr">
        <is>
          <t>heavy or residual fuel oil</t>
        </is>
      </c>
      <c r="B16" s="43">
        <f>Calculations!B74*'EIA SEDS data'!C$6/1000</f>
        <v/>
      </c>
      <c r="C16" s="43">
        <f>Calculations!C74*'EIA SEDS data'!D$6/1000</f>
        <v/>
      </c>
      <c r="D16" s="43">
        <f>Calculations!D74*'EIA SEDS data'!E$6/1000</f>
        <v/>
      </c>
      <c r="E16" s="43">
        <f>Calculations!E74*'EIA SEDS data'!F$6/1000</f>
        <v/>
      </c>
      <c r="F16" s="43">
        <f>Calculations!F74*'EIA SEDS data'!G$6/1000</f>
        <v/>
      </c>
      <c r="G16" s="43">
        <f>Calculations!G74*'EIA SEDS data'!H$6/1000</f>
        <v/>
      </c>
      <c r="H16" s="43">
        <f>Calculations!H74*'EIA SEDS data'!I$6/1000</f>
        <v/>
      </c>
      <c r="I16" s="43">
        <f>Calculations!I74*'EIA SEDS data'!J$6/1000</f>
        <v/>
      </c>
      <c r="J16" s="43">
        <f>Calculations!J74*'EIA SEDS data'!K$6/1000</f>
        <v/>
      </c>
      <c r="K16" s="43">
        <f>Calculations!K74*'EIA SEDS data'!L$6/1000</f>
        <v/>
      </c>
      <c r="L16" s="43">
        <f>Calculations!L74*'EIA SEDS data'!M$6/1000</f>
        <v/>
      </c>
      <c r="M16" s="43">
        <f>Calculations!M74*'EIA SEDS data'!N$6/1000</f>
        <v/>
      </c>
      <c r="N16" s="60">
        <f>M16</f>
        <v/>
      </c>
      <c r="O16" s="60">
        <f>N16</f>
        <v/>
      </c>
      <c r="P16" s="60">
        <f>O16</f>
        <v/>
      </c>
      <c r="Q16" s="60">
        <f>P16</f>
        <v/>
      </c>
      <c r="R16" s="60">
        <f>Q16</f>
        <v/>
      </c>
      <c r="S16" s="60">
        <f>R16</f>
        <v/>
      </c>
      <c r="T16" s="60">
        <f>S16</f>
        <v/>
      </c>
      <c r="U16" s="60">
        <f>T16</f>
        <v/>
      </c>
      <c r="V16" s="60">
        <f>U16</f>
        <v/>
      </c>
      <c r="W16" s="60">
        <f>V16</f>
        <v/>
      </c>
      <c r="X16" s="60">
        <f>W16</f>
        <v/>
      </c>
      <c r="Y16" s="60">
        <f>X16</f>
        <v/>
      </c>
      <c r="Z16" s="60">
        <f>Y16</f>
        <v/>
      </c>
      <c r="AA16" s="60">
        <f>Z16</f>
        <v/>
      </c>
      <c r="AB16" s="60">
        <f>AA16</f>
        <v/>
      </c>
      <c r="AC16" s="60">
        <f>AB16</f>
        <v/>
      </c>
      <c r="AD16" s="60">
        <f>AC16</f>
        <v/>
      </c>
      <c r="AE16" s="60">
        <f>AD16</f>
        <v/>
      </c>
      <c r="AF16" s="60">
        <f>AE16</f>
        <v/>
      </c>
      <c r="AG16" s="60">
        <f>AF16</f>
        <v/>
      </c>
    </row>
    <row r="17">
      <c r="A17" s="3" t="inlineStr">
        <is>
          <t>municipal solid waste</t>
        </is>
      </c>
      <c r="B17" s="43">
        <f>Calculations!B75*'EIA SEDS data'!C$6/1000</f>
        <v/>
      </c>
      <c r="C17" s="43">
        <f>Calculations!C75*'EIA SEDS data'!D$6/1000</f>
        <v/>
      </c>
      <c r="D17" s="43">
        <f>Calculations!D75*'EIA SEDS data'!E$6/1000</f>
        <v/>
      </c>
      <c r="E17" s="43">
        <f>Calculations!E75*'EIA SEDS data'!F$6/1000</f>
        <v/>
      </c>
      <c r="F17" s="43">
        <f>Calculations!F75*'EIA SEDS data'!G$6/1000</f>
        <v/>
      </c>
      <c r="G17" s="43">
        <f>Calculations!G75*'EIA SEDS data'!H$6/1000</f>
        <v/>
      </c>
      <c r="H17" s="43">
        <f>Calculations!H75*'EIA SEDS data'!I$6/1000</f>
        <v/>
      </c>
      <c r="I17" s="43">
        <f>Calculations!I75*'EIA SEDS data'!J$6/1000</f>
        <v/>
      </c>
      <c r="J17" s="43">
        <f>Calculations!J75*'EIA SEDS data'!K$6/1000</f>
        <v/>
      </c>
      <c r="K17" s="43">
        <f>Calculations!K75*'EIA SEDS data'!L$6/1000</f>
        <v/>
      </c>
      <c r="L17" s="43">
        <f>Calculations!L75*'EIA SEDS data'!M$6/1000</f>
        <v/>
      </c>
      <c r="M17" s="43">
        <f>Calculations!M75*'EIA SEDS data'!N$6/1000</f>
        <v/>
      </c>
      <c r="N17" s="60">
        <f>M17</f>
        <v/>
      </c>
      <c r="O17" s="60">
        <f>N17</f>
        <v/>
      </c>
      <c r="P17" s="60">
        <f>O17</f>
        <v/>
      </c>
      <c r="Q17" s="60">
        <f>P17</f>
        <v/>
      </c>
      <c r="R17" s="60">
        <f>Q17</f>
        <v/>
      </c>
      <c r="S17" s="60">
        <f>R17</f>
        <v/>
      </c>
      <c r="T17" s="60">
        <f>S17</f>
        <v/>
      </c>
      <c r="U17" s="60">
        <f>T17</f>
        <v/>
      </c>
      <c r="V17" s="60">
        <f>U17</f>
        <v/>
      </c>
      <c r="W17" s="60">
        <f>V17</f>
        <v/>
      </c>
      <c r="X17" s="60">
        <f>W17</f>
        <v/>
      </c>
      <c r="Y17" s="60">
        <f>X17</f>
        <v/>
      </c>
      <c r="Z17" s="60">
        <f>Y17</f>
        <v/>
      </c>
      <c r="AA17" s="60">
        <f>Z17</f>
        <v/>
      </c>
      <c r="AB17" s="60">
        <f>AA17</f>
        <v/>
      </c>
      <c r="AC17" s="60">
        <f>AB17</f>
        <v/>
      </c>
      <c r="AD17" s="60">
        <f>AC17</f>
        <v/>
      </c>
      <c r="AE17" s="60">
        <f>AD17</f>
        <v/>
      </c>
      <c r="AF17" s="60">
        <f>AE17</f>
        <v/>
      </c>
      <c r="AG17" s="60">
        <f>AF17</f>
        <v/>
      </c>
    </row>
    <row r="18">
      <c r="A18" s="3" t="n"/>
    </row>
    <row r="19">
      <c r="A19" s="3" t="n"/>
    </row>
    <row r="20">
      <c r="A20" s="3" t="n"/>
    </row>
    <row r="21" ht="15.75" customHeight="1">
      <c r="A21" s="3" t="n"/>
    </row>
    <row r="22" ht="15.75" customHeight="1">
      <c r="A22" s="3" t="n"/>
    </row>
    <row r="23" ht="15.75" customHeight="1">
      <c r="A23" s="3" t="n"/>
    </row>
    <row r="24" ht="15.75" customHeight="1">
      <c r="A24" s="3" t="n"/>
      <c r="B24" s="3" t="n"/>
      <c r="C24" s="3" t="n"/>
    </row>
    <row r="25" ht="15.75" customHeight="1">
      <c r="A25" s="3" t="n"/>
      <c r="B25" s="3" t="n"/>
      <c r="C25" s="3" t="n"/>
    </row>
    <row r="26" ht="15.75" customHeight="1">
      <c r="A26" s="3" t="n"/>
      <c r="B26" s="3" t="n"/>
      <c r="C26" s="3" t="n"/>
    </row>
    <row r="27" ht="15.75" customHeight="1">
      <c r="A27" s="3" t="n"/>
      <c r="B27" s="3" t="n"/>
      <c r="C27" s="3" t="n"/>
    </row>
    <row r="28" ht="15.75" customHeight="1">
      <c r="A28" s="3" t="n"/>
      <c r="B28" s="3" t="n"/>
      <c r="C28" s="3" t="n"/>
    </row>
    <row r="29" ht="15.75" customHeight="1">
      <c r="A29" s="3" t="n"/>
      <c r="B29" s="3" t="n"/>
      <c r="C29" s="3" t="n"/>
    </row>
    <row r="30" ht="15.75" customHeight="1">
      <c r="A30" s="3" t="n"/>
      <c r="B30" s="3" t="n"/>
      <c r="C30" s="3" t="n"/>
    </row>
    <row r="31" ht="15.75" customHeight="1">
      <c r="A31" s="3" t="n"/>
      <c r="B31" s="3" t="n"/>
      <c r="C31" s="3" t="n"/>
    </row>
    <row r="32" ht="15.75" customHeight="1">
      <c r="A32" s="3" t="n"/>
      <c r="B32" s="3" t="n"/>
      <c r="C32" s="3" t="n"/>
    </row>
    <row r="33" ht="15.75" customHeight="1">
      <c r="A33" s="3" t="n"/>
      <c r="B33" s="3" t="n"/>
      <c r="C33" s="3" t="n"/>
    </row>
    <row r="34" ht="15.75" customHeight="1">
      <c r="A34" s="3" t="n"/>
      <c r="B34" s="3" t="n"/>
      <c r="C34" s="3" t="n"/>
    </row>
    <row r="35" ht="15.75" customHeight="1">
      <c r="A35" s="3" t="n"/>
      <c r="B35" s="3" t="n"/>
      <c r="C35" s="3" t="n"/>
    </row>
    <row r="36" ht="15.75" customHeight="1">
      <c r="A36" s="3" t="n"/>
      <c r="B36" s="3" t="n"/>
      <c r="C36" s="3" t="n"/>
    </row>
    <row r="37" ht="15.75" customHeight="1">
      <c r="A37" s="3" t="n"/>
      <c r="B37" s="3" t="n"/>
      <c r="C37" s="3" t="n"/>
    </row>
    <row r="38" ht="15.75" customHeight="1">
      <c r="A38" s="3" t="n"/>
      <c r="B38" s="3" t="n"/>
      <c r="C38" s="3" t="n"/>
    </row>
    <row r="39" ht="15.75" customHeight="1">
      <c r="A39" s="3" t="n"/>
      <c r="B39" s="3" t="n"/>
      <c r="C39" s="3" t="n"/>
    </row>
    <row r="40" ht="15.75" customHeight="1">
      <c r="A40" s="3" t="n"/>
    </row>
    <row r="41" ht="15.75" customHeight="1">
      <c r="A41" s="3" t="n"/>
    </row>
    <row r="42" ht="15.75" customHeight="1">
      <c r="A42" s="3" t="n"/>
    </row>
    <row r="43" ht="15.75" customHeight="1">
      <c r="A43" s="3" t="n"/>
    </row>
    <row r="44" ht="15.75" customHeight="1">
      <c r="A44" s="3" t="n"/>
    </row>
    <row r="45" ht="15.75" customHeight="1">
      <c r="A45" s="3" t="n"/>
    </row>
    <row r="46" ht="15.75" customHeight="1">
      <c r="A46" s="3" t="n"/>
    </row>
    <row r="47" ht="15.75" customHeight="1">
      <c r="A47" s="3" t="n"/>
    </row>
    <row r="48" ht="15.75" customHeight="1">
      <c r="A48" s="3" t="n"/>
    </row>
    <row r="49" ht="15.75" customHeight="1">
      <c r="A49" s="3" t="n"/>
    </row>
    <row r="50" ht="15.75" customHeight="1">
      <c r="A50" s="3" t="n"/>
    </row>
    <row r="51" ht="15.75" customHeight="1">
      <c r="A51" s="3" t="n"/>
    </row>
    <row r="52" ht="15.75" customHeight="1">
      <c r="A52" s="3" t="n"/>
    </row>
    <row r="53" ht="15.75" customHeight="1">
      <c r="A53" s="3" t="n"/>
    </row>
    <row r="54" ht="15.75" customHeight="1">
      <c r="A54" s="3" t="n"/>
    </row>
    <row r="55" ht="15.75" customHeight="1">
      <c r="A55" s="3" t="n"/>
    </row>
    <row r="56" ht="15.75" customHeight="1">
      <c r="A56" s="3" t="n"/>
    </row>
    <row r="57" ht="15.75" customHeight="1">
      <c r="A57" s="3" t="n"/>
    </row>
    <row r="58" ht="15.75" customHeight="1">
      <c r="A58" s="3" t="n"/>
    </row>
    <row r="59" ht="15.75" customHeight="1">
      <c r="A59" s="3" t="n"/>
    </row>
    <row r="60" ht="15.75" customHeight="1">
      <c r="A60" s="3" t="n"/>
    </row>
    <row r="61" ht="15.75" customHeight="1">
      <c r="A61" s="3" t="n"/>
    </row>
    <row r="62" ht="15.75" customHeight="1">
      <c r="A62" s="3" t="n"/>
    </row>
    <row r="63" ht="15.75" customHeight="1">
      <c r="A63" s="3" t="n"/>
    </row>
    <row r="64" ht="15.75" customHeight="1">
      <c r="A64" s="3" t="n"/>
    </row>
    <row r="65" ht="15.75" customHeight="1">
      <c r="A65" s="3" t="n"/>
    </row>
    <row r="66" ht="15.75" customHeight="1">
      <c r="A66" s="3" t="n"/>
    </row>
    <row r="67" ht="15.75" customHeight="1">
      <c r="A67" s="3" t="n"/>
    </row>
    <row r="68" ht="15.75" customHeight="1">
      <c r="A68" s="3" t="n"/>
    </row>
    <row r="69" ht="15.75" customHeight="1">
      <c r="A69" s="3" t="n"/>
    </row>
    <row r="70" ht="15.75" customHeight="1">
      <c r="A70" s="3" t="n"/>
    </row>
    <row r="71" ht="15.75" customHeight="1">
      <c r="A71" s="3" t="n"/>
    </row>
    <row r="72" ht="15.75" customHeight="1">
      <c r="A72" s="3" t="n"/>
    </row>
    <row r="73" ht="15.75" customHeight="1">
      <c r="A73" s="3" t="n"/>
    </row>
    <row r="74" ht="15.75" customHeight="1">
      <c r="A74" s="3" t="n"/>
    </row>
    <row r="75" ht="15.75" customHeight="1">
      <c r="A75" s="3" t="n"/>
    </row>
    <row r="76" ht="15.75" customHeight="1">
      <c r="A76" s="3" t="n"/>
    </row>
    <row r="77" ht="15.75" customHeight="1">
      <c r="A77" s="3" t="n"/>
    </row>
    <row r="78" ht="15.75" customHeight="1">
      <c r="A78" s="3" t="n"/>
    </row>
    <row r="79" ht="15.75" customHeight="1">
      <c r="A79" s="3" t="n"/>
    </row>
    <row r="80" ht="15.75" customHeight="1">
      <c r="A80" s="3" t="n"/>
    </row>
    <row r="81" ht="15.75" customHeight="1">
      <c r="A81" s="3" t="n"/>
    </row>
    <row r="82" ht="15.75" customHeight="1">
      <c r="A82" s="3" t="n"/>
    </row>
    <row r="83" ht="15.75" customHeight="1">
      <c r="A83" s="3" t="n"/>
    </row>
    <row r="84" ht="15.75" customHeight="1">
      <c r="A84" s="3" t="n"/>
    </row>
    <row r="85" ht="15.75" customHeight="1">
      <c r="A85" s="3" t="n"/>
    </row>
    <row r="86" ht="15.75" customHeight="1">
      <c r="A86" s="3" t="n"/>
    </row>
    <row r="87" ht="15.75" customHeight="1">
      <c r="A87" s="3" t="n"/>
    </row>
    <row r="88" ht="15.75" customHeight="1">
      <c r="A88" s="3" t="n"/>
    </row>
    <row r="89" ht="15.75" customHeight="1">
      <c r="A89" s="3" t="n"/>
    </row>
    <row r="90" ht="15.75" customHeight="1">
      <c r="A90" s="3" t="n"/>
    </row>
    <row r="91" ht="15.75" customHeight="1">
      <c r="A91" s="3" t="n"/>
    </row>
    <row r="92" ht="15.75" customHeight="1">
      <c r="A92" s="3" t="n"/>
    </row>
    <row r="93" ht="15.75" customHeight="1">
      <c r="A93" s="3" t="n"/>
    </row>
    <row r="94" ht="15.75" customHeight="1">
      <c r="A94" s="3" t="n"/>
    </row>
    <row r="95" ht="15.75" customHeight="1">
      <c r="A95" s="3" t="n"/>
    </row>
    <row r="96" ht="15.75" customHeight="1">
      <c r="A96" s="3" t="n"/>
    </row>
    <row r="97" ht="15.75" customHeight="1">
      <c r="A97" s="3" t="n"/>
    </row>
    <row r="98" ht="15.75" customHeight="1">
      <c r="A98" s="3" t="n"/>
    </row>
    <row r="99" ht="15.75" customHeight="1">
      <c r="A99" s="3" t="n"/>
    </row>
    <row r="100" ht="15.75" customHeight="1">
      <c r="A100" s="3" t="n"/>
    </row>
    <row r="101" ht="15.75" customHeight="1">
      <c r="A101" s="3" t="n"/>
    </row>
    <row r="102" ht="15.75" customHeight="1">
      <c r="A102" s="3" t="n"/>
    </row>
    <row r="103" ht="15.75" customHeight="1">
      <c r="A103" s="3" t="n"/>
    </row>
    <row r="104" ht="15.75" customHeight="1">
      <c r="A104" s="3" t="n"/>
    </row>
    <row r="105" ht="15.75" customHeight="1">
      <c r="A105" s="3" t="n"/>
    </row>
    <row r="106" ht="15.75" customHeight="1">
      <c r="A106" s="3" t="n"/>
    </row>
    <row r="107" ht="15.75" customHeight="1">
      <c r="A107" s="3" t="n"/>
    </row>
    <row r="108" ht="15.75" customHeight="1">
      <c r="A108" s="3" t="n"/>
    </row>
    <row r="109" ht="15.75" customHeight="1">
      <c r="A109" s="3" t="n"/>
    </row>
    <row r="110" ht="15.75" customHeight="1">
      <c r="A110" s="3" t="n"/>
    </row>
    <row r="111" ht="15.75" customHeight="1">
      <c r="A111" s="3" t="n"/>
    </row>
    <row r="112" ht="15.75" customHeight="1">
      <c r="A112" s="3" t="n"/>
    </row>
    <row r="113" ht="15.75" customHeight="1">
      <c r="A113" s="3" t="n"/>
    </row>
    <row r="114" ht="15.75" customHeight="1">
      <c r="A114" s="3" t="n"/>
    </row>
    <row r="115" ht="15.75" customHeight="1">
      <c r="A115" s="3" t="n"/>
    </row>
    <row r="116" ht="15.75" customHeight="1">
      <c r="A116" s="3" t="n"/>
    </row>
    <row r="117" ht="15.75" customHeight="1">
      <c r="A117" s="3" t="n"/>
    </row>
    <row r="118" ht="15.75" customHeight="1">
      <c r="A118" s="3" t="n"/>
    </row>
    <row r="119" ht="15.75" customHeight="1">
      <c r="A119" s="3" t="n"/>
    </row>
    <row r="120" ht="15.75" customHeight="1">
      <c r="A120" s="3" t="n"/>
    </row>
    <row r="121" ht="15.75" customHeight="1">
      <c r="A121" s="3" t="n"/>
    </row>
    <row r="122" ht="15.75" customHeight="1">
      <c r="A122" s="3" t="n"/>
    </row>
    <row r="123" ht="15.75" customHeight="1">
      <c r="A123" s="3" t="n"/>
    </row>
    <row r="124" ht="15.75" customHeight="1">
      <c r="A124" s="3" t="n"/>
    </row>
    <row r="125" ht="15.75" customHeight="1">
      <c r="A125" s="3" t="n"/>
    </row>
    <row r="126" ht="15.75" customHeight="1">
      <c r="A126" s="3" t="n"/>
    </row>
    <row r="127" ht="15.75" customHeight="1">
      <c r="A127" s="3" t="n"/>
    </row>
    <row r="128" ht="15.75" customHeight="1">
      <c r="A128" s="3" t="n"/>
    </row>
    <row r="129" ht="15.75" customHeight="1">
      <c r="A129" s="3" t="n"/>
    </row>
    <row r="130" ht="15.75" customHeight="1">
      <c r="A130" s="3" t="n"/>
    </row>
    <row r="131" ht="15.75" customHeight="1">
      <c r="A131" s="3" t="n"/>
    </row>
    <row r="132" ht="15.75" customHeight="1">
      <c r="A132" s="3" t="n"/>
    </row>
    <row r="133" ht="15.75" customHeight="1">
      <c r="A133" s="3" t="n"/>
    </row>
    <row r="134" ht="15.75" customHeight="1">
      <c r="A134" s="3" t="n"/>
    </row>
    <row r="135" ht="15.75" customHeight="1">
      <c r="A135" s="3" t="n"/>
    </row>
    <row r="136" ht="15.75" customHeight="1">
      <c r="A136" s="3" t="n"/>
    </row>
    <row r="137" ht="15.75" customHeight="1">
      <c r="A137" s="3" t="n"/>
    </row>
    <row r="138" ht="15.75" customHeight="1">
      <c r="A138" s="3" t="n"/>
    </row>
    <row r="139" ht="15.75" customHeight="1">
      <c r="A139" s="3" t="n"/>
    </row>
    <row r="140" ht="15.75" customHeight="1">
      <c r="A140" s="3" t="n"/>
    </row>
    <row r="141" ht="15.75" customHeight="1">
      <c r="A141" s="3" t="n"/>
    </row>
    <row r="142" ht="15.75" customHeight="1">
      <c r="A142" s="3" t="n"/>
    </row>
    <row r="143" ht="15.75" customHeight="1">
      <c r="A143" s="3" t="n"/>
    </row>
    <row r="144" ht="15.75" customHeight="1">
      <c r="A144" s="3" t="n"/>
    </row>
    <row r="145" ht="15.75" customHeight="1">
      <c r="A145" s="3" t="n"/>
    </row>
    <row r="146" ht="15.75" customHeight="1">
      <c r="A146" s="3" t="n"/>
    </row>
    <row r="147" ht="15.75" customHeight="1">
      <c r="A147" s="3" t="n"/>
    </row>
    <row r="148" ht="15.75" customHeight="1">
      <c r="A148" s="3" t="n"/>
    </row>
    <row r="149" ht="15.75" customHeight="1">
      <c r="A149" s="3" t="n"/>
    </row>
    <row r="150" ht="15.75" customHeight="1">
      <c r="A150" s="3" t="n"/>
    </row>
    <row r="151" ht="15.75" customHeight="1">
      <c r="A151" s="3" t="n"/>
    </row>
    <row r="152" ht="15.75" customHeight="1">
      <c r="A152" s="3" t="n"/>
    </row>
    <row r="153" ht="15.75" customHeight="1">
      <c r="A153" s="3" t="n"/>
    </row>
    <row r="154" ht="15.75" customHeight="1">
      <c r="A154" s="3" t="n"/>
    </row>
    <row r="155" ht="15.75" customHeight="1">
      <c r="A155" s="3" t="n"/>
    </row>
    <row r="156" ht="15.75" customHeight="1">
      <c r="A156" s="3" t="n"/>
    </row>
    <row r="157" ht="15.75" customHeight="1">
      <c r="A157" s="3" t="n"/>
    </row>
    <row r="158" ht="15.75" customHeight="1">
      <c r="A158" s="3" t="n"/>
    </row>
    <row r="159" ht="15.75" customHeight="1">
      <c r="A159" s="3" t="n"/>
    </row>
    <row r="160" ht="15.75" customHeight="1">
      <c r="A160" s="3" t="n"/>
    </row>
    <row r="161" ht="15.75" customHeight="1">
      <c r="A161" s="3" t="n"/>
    </row>
    <row r="162" ht="15.75" customHeight="1">
      <c r="A162" s="3" t="n"/>
    </row>
    <row r="163" ht="15.75" customHeight="1">
      <c r="A163" s="3" t="n"/>
    </row>
    <row r="164" ht="15.75" customHeight="1">
      <c r="A164" s="3" t="n"/>
    </row>
    <row r="165" ht="15.75" customHeight="1">
      <c r="A165" s="3" t="n"/>
    </row>
    <row r="166" ht="15.75" customHeight="1">
      <c r="A166" s="3" t="n"/>
    </row>
    <row r="167" ht="15.75" customHeight="1">
      <c r="A167" s="3" t="n"/>
    </row>
    <row r="168" ht="15.75" customHeight="1">
      <c r="A168" s="3" t="n"/>
    </row>
    <row r="169" ht="15.75" customHeight="1">
      <c r="A169" s="3" t="n"/>
    </row>
    <row r="170" ht="15.75" customHeight="1">
      <c r="A170" s="3" t="n"/>
    </row>
    <row r="171" ht="15.75" customHeight="1">
      <c r="A171" s="3" t="n"/>
    </row>
    <row r="172" ht="15.75" customHeight="1">
      <c r="A172" s="3" t="n"/>
    </row>
    <row r="173" ht="15.75" customHeight="1">
      <c r="A173" s="3" t="n"/>
    </row>
    <row r="174" ht="15.75" customHeight="1">
      <c r="A174" s="3" t="n"/>
    </row>
    <row r="175" ht="15.75" customHeight="1">
      <c r="A175" s="3" t="n"/>
    </row>
    <row r="176" ht="15.75" customHeight="1">
      <c r="A176" s="3" t="n"/>
    </row>
    <row r="177" ht="15.75" customHeight="1">
      <c r="A177" s="3" t="n"/>
    </row>
    <row r="178" ht="15.75" customHeight="1">
      <c r="A178" s="3" t="n"/>
    </row>
    <row r="179" ht="15.75" customHeight="1">
      <c r="A179" s="3" t="n"/>
    </row>
    <row r="180" ht="15.75" customHeight="1">
      <c r="A180" s="3" t="n"/>
    </row>
    <row r="181" ht="15.75" customHeight="1">
      <c r="A181" s="3" t="n"/>
    </row>
    <row r="182" ht="15.75" customHeight="1">
      <c r="A182" s="3" t="n"/>
    </row>
    <row r="183" ht="15.75" customHeight="1">
      <c r="A183" s="3" t="n"/>
    </row>
    <row r="184" ht="15.75" customHeight="1">
      <c r="A184" s="3" t="n"/>
    </row>
    <row r="185" ht="15.75" customHeight="1">
      <c r="A185" s="3" t="n"/>
    </row>
    <row r="186" ht="15.75" customHeight="1">
      <c r="A186" s="3" t="n"/>
    </row>
    <row r="187" ht="15.75" customHeight="1">
      <c r="A187" s="3" t="n"/>
    </row>
    <row r="188" ht="15.75" customHeight="1">
      <c r="A188" s="3" t="n"/>
    </row>
    <row r="189" ht="15.75" customHeight="1">
      <c r="A189" s="3" t="n"/>
    </row>
    <row r="190" ht="15.75" customHeight="1">
      <c r="A190" s="3" t="n"/>
    </row>
    <row r="191" ht="15.75" customHeight="1">
      <c r="A191" s="3" t="n"/>
    </row>
    <row r="192" ht="15.75" customHeight="1">
      <c r="A192" s="3" t="n"/>
    </row>
    <row r="193" ht="15.75" customHeight="1">
      <c r="A193" s="3" t="n"/>
    </row>
    <row r="194" ht="15.75" customHeight="1">
      <c r="A194" s="3" t="n"/>
    </row>
    <row r="195" ht="15.75" customHeight="1">
      <c r="A195" s="3" t="n"/>
    </row>
    <row r="196" ht="15.75" customHeight="1">
      <c r="A196" s="3" t="n"/>
    </row>
    <row r="197" ht="15.75" customHeight="1">
      <c r="A197" s="3" t="n"/>
    </row>
    <row r="198" ht="15.75" customHeight="1">
      <c r="A198" s="3" t="n"/>
    </row>
    <row r="199" ht="15.75" customHeight="1">
      <c r="A199" s="3" t="n"/>
    </row>
    <row r="200" ht="15.75" customHeight="1">
      <c r="A200" s="3" t="n"/>
    </row>
    <row r="201" ht="15.75" customHeight="1">
      <c r="A201" s="3" t="n"/>
    </row>
    <row r="202" ht="15.75" customHeight="1">
      <c r="A202" s="3" t="n"/>
    </row>
    <row r="203" ht="15.75" customHeight="1">
      <c r="A203" s="3" t="n"/>
    </row>
    <row r="204" ht="15.75" customHeight="1">
      <c r="A204" s="3" t="n"/>
    </row>
    <row r="205" ht="15.75" customHeight="1">
      <c r="A205" s="3" t="n"/>
    </row>
    <row r="206" ht="15.75" customHeight="1">
      <c r="A206" s="3" t="n"/>
    </row>
    <row r="207" ht="15.75" customHeight="1">
      <c r="A207" s="3" t="n"/>
    </row>
    <row r="208" ht="15.75" customHeight="1">
      <c r="A208" s="3" t="n"/>
    </row>
    <row r="209" ht="15.75" customHeight="1">
      <c r="A209" s="3" t="n"/>
    </row>
    <row r="210" ht="15.75" customHeight="1">
      <c r="A210" s="3" t="n"/>
    </row>
    <row r="211" ht="15.75" customHeight="1">
      <c r="A211" s="3" t="n"/>
    </row>
    <row r="212" ht="15.75" customHeight="1">
      <c r="A212" s="3" t="n"/>
    </row>
    <row r="213" ht="15.75" customHeight="1">
      <c r="A213" s="3" t="n"/>
    </row>
    <row r="214" ht="15.75" customHeight="1">
      <c r="A214" s="3" t="n"/>
    </row>
    <row r="215" ht="15.75" customHeight="1">
      <c r="A215" s="3" t="n"/>
    </row>
    <row r="216" ht="15.75" customHeight="1">
      <c r="A216" s="3" t="n"/>
    </row>
    <row r="217" ht="15.75" customHeight="1">
      <c r="A217" s="3" t="n"/>
    </row>
    <row r="218" ht="15.75" customHeight="1">
      <c r="A218" s="3" t="n"/>
    </row>
    <row r="219" ht="15.75" customHeight="1">
      <c r="A219" s="3" t="n"/>
    </row>
    <row r="220" ht="15.75" customHeight="1">
      <c r="A220" s="3" t="n"/>
    </row>
    <row r="221" ht="15.75" customHeight="1">
      <c r="A221" s="3" t="n"/>
    </row>
    <row r="222" ht="15.75" customHeight="1">
      <c r="A222" s="3" t="n"/>
    </row>
    <row r="223" ht="15.75" customHeight="1">
      <c r="A223" s="3" t="n"/>
    </row>
    <row r="224" ht="15.75" customHeight="1">
      <c r="A224" s="3" t="n"/>
    </row>
    <row r="225" ht="15.75" customHeight="1">
      <c r="A225" s="3" t="n"/>
    </row>
    <row r="226" ht="15.75" customHeight="1">
      <c r="A226" s="3" t="n"/>
    </row>
    <row r="227" ht="15.75" customHeight="1">
      <c r="A227" s="3" t="n"/>
    </row>
    <row r="228" ht="15.75" customHeight="1">
      <c r="A228" s="3" t="n"/>
    </row>
    <row r="229" ht="15.75" customHeight="1">
      <c r="A229" s="3" t="n"/>
    </row>
    <row r="230" ht="15.75" customHeight="1">
      <c r="A230" s="3" t="n"/>
    </row>
    <row r="231" ht="15.75" customHeight="1">
      <c r="A231" s="3" t="n"/>
    </row>
    <row r="232" ht="15.75" customHeight="1">
      <c r="A232" s="3" t="n"/>
    </row>
    <row r="233" ht="15.75" customHeight="1">
      <c r="A233" s="3" t="n"/>
    </row>
    <row r="234" ht="15.75" customHeight="1">
      <c r="A234" s="3" t="n"/>
    </row>
    <row r="235" ht="15.75" customHeight="1">
      <c r="A235" s="3" t="n"/>
    </row>
    <row r="236" ht="15.75" customHeight="1">
      <c r="A236" s="3" t="n"/>
    </row>
    <row r="237" ht="15.75" customHeight="1">
      <c r="A237" s="3" t="n"/>
    </row>
    <row r="238" ht="15.75" customHeight="1">
      <c r="A238" s="3" t="n"/>
    </row>
    <row r="239" ht="15.75" customHeight="1">
      <c r="A239" s="3" t="n"/>
    </row>
    <row r="240" ht="15.75" customHeight="1">
      <c r="A240" s="3" t="n"/>
    </row>
    <row r="241" ht="15.75" customHeight="1">
      <c r="A241" s="3" t="n"/>
    </row>
    <row r="242" ht="15.75" customHeight="1">
      <c r="A242" s="3" t="n"/>
    </row>
    <row r="243" ht="15.75" customHeight="1">
      <c r="A243" s="3" t="n"/>
    </row>
    <row r="244" ht="15.75" customHeight="1">
      <c r="A244" s="3" t="n"/>
    </row>
    <row r="245" ht="15.75" customHeight="1">
      <c r="A245" s="3" t="n"/>
    </row>
    <row r="246" ht="15.75" customHeight="1">
      <c r="A246" s="3" t="n"/>
    </row>
    <row r="247" ht="15.75" customHeight="1">
      <c r="A247" s="3" t="n"/>
    </row>
    <row r="248" ht="15.75" customHeight="1">
      <c r="A248" s="3" t="n"/>
    </row>
    <row r="249" ht="15.75" customHeight="1">
      <c r="A249" s="3" t="n"/>
    </row>
    <row r="250" ht="15.75" customHeight="1">
      <c r="A250" s="3" t="n"/>
    </row>
    <row r="251" ht="15.75" customHeight="1">
      <c r="A251" s="3" t="n"/>
    </row>
    <row r="252" ht="15.75" customHeight="1">
      <c r="A252" s="3" t="n"/>
    </row>
    <row r="253" ht="15.75" customHeight="1">
      <c r="A253" s="3" t="n"/>
    </row>
    <row r="254" ht="15.75" customHeight="1">
      <c r="A254" s="3" t="n"/>
    </row>
    <row r="255" ht="15.75" customHeight="1">
      <c r="A255" s="3" t="n"/>
    </row>
    <row r="256" ht="15.75" customHeight="1">
      <c r="A256" s="3" t="n"/>
    </row>
    <row r="257" ht="15.75" customHeight="1">
      <c r="A257" s="3" t="n"/>
    </row>
    <row r="258" ht="15.75" customHeight="1">
      <c r="A258" s="3" t="n"/>
    </row>
    <row r="259" ht="15.75" customHeight="1">
      <c r="A259" s="3" t="n"/>
    </row>
    <row r="260" ht="15.75" customHeight="1">
      <c r="A260" s="3" t="n"/>
    </row>
    <row r="261" ht="15.75" customHeight="1">
      <c r="A261" s="3" t="n"/>
    </row>
    <row r="262" ht="15.75" customHeight="1">
      <c r="A262" s="3" t="n"/>
    </row>
    <row r="263" ht="15.75" customHeight="1">
      <c r="A263" s="3" t="n"/>
    </row>
    <row r="264" ht="15.75" customHeight="1">
      <c r="A264" s="3" t="n"/>
    </row>
    <row r="265" ht="15.75" customHeight="1">
      <c r="A265" s="3" t="n"/>
    </row>
    <row r="266" ht="15.75" customHeight="1">
      <c r="A266" s="3" t="n"/>
    </row>
    <row r="267" ht="15.75" customHeight="1">
      <c r="A267" s="3" t="n"/>
    </row>
    <row r="268" ht="15.75" customHeight="1">
      <c r="A268" s="3" t="n"/>
    </row>
    <row r="269" ht="15.75" customHeight="1">
      <c r="A269" s="3" t="n"/>
    </row>
    <row r="270" ht="15.75" customHeight="1">
      <c r="A270" s="3" t="n"/>
    </row>
    <row r="271" ht="15.75" customHeight="1">
      <c r="A271" s="3" t="n"/>
    </row>
    <row r="272" ht="15.75" customHeight="1">
      <c r="A272" s="3" t="n"/>
    </row>
    <row r="273" ht="15.75" customHeight="1">
      <c r="A273" s="3" t="n"/>
    </row>
    <row r="274" ht="15.75" customHeight="1">
      <c r="A274" s="3" t="n"/>
    </row>
    <row r="275" ht="15.75" customHeight="1">
      <c r="A275" s="3" t="n"/>
    </row>
    <row r="276" ht="15.75" customHeight="1">
      <c r="A276" s="3" t="n"/>
    </row>
    <row r="277" ht="15.75" customHeight="1">
      <c r="A277" s="3" t="n"/>
    </row>
    <row r="278" ht="15.75" customHeight="1">
      <c r="A278" s="3" t="n"/>
    </row>
    <row r="279" ht="15.75" customHeight="1">
      <c r="A279" s="3" t="n"/>
    </row>
    <row r="280" ht="15.75" customHeight="1">
      <c r="A280" s="3" t="n"/>
    </row>
    <row r="281" ht="15.75" customHeight="1">
      <c r="A281" s="3" t="n"/>
    </row>
    <row r="282" ht="15.75" customHeight="1">
      <c r="A282" s="3" t="n"/>
    </row>
    <row r="283" ht="15.75" customHeight="1">
      <c r="A283" s="3" t="n"/>
    </row>
    <row r="284" ht="15.75" customHeight="1">
      <c r="A284" s="3" t="n"/>
    </row>
    <row r="285" ht="15.75" customHeight="1">
      <c r="A285" s="3" t="n"/>
    </row>
    <row r="286" ht="15.75" customHeight="1">
      <c r="A286" s="3" t="n"/>
    </row>
    <row r="287" ht="15.75" customHeight="1">
      <c r="A287" s="3" t="n"/>
    </row>
    <row r="288" ht="15.75" customHeight="1">
      <c r="A288" s="3" t="n"/>
    </row>
    <row r="289" ht="15.75" customHeight="1">
      <c r="A289" s="3" t="n"/>
    </row>
    <row r="290" ht="15.75" customHeight="1">
      <c r="A290" s="3" t="n"/>
    </row>
    <row r="291" ht="15.75" customHeight="1">
      <c r="A291" s="3" t="n"/>
    </row>
    <row r="292" ht="15.75" customHeight="1">
      <c r="A292" s="3" t="n"/>
    </row>
    <row r="293" ht="15.75" customHeight="1">
      <c r="A293" s="3" t="n"/>
    </row>
    <row r="294" ht="15.75" customHeight="1">
      <c r="A294" s="3" t="n"/>
    </row>
    <row r="295" ht="15.75" customHeight="1">
      <c r="A295" s="3" t="n"/>
    </row>
    <row r="296" ht="15.75" customHeight="1">
      <c r="A296" s="3" t="n"/>
    </row>
    <row r="297" ht="15.75" customHeight="1">
      <c r="A297" s="3" t="n"/>
    </row>
    <row r="298" ht="15.75" customHeight="1">
      <c r="A298" s="3" t="n"/>
    </row>
    <row r="299" ht="15.75" customHeight="1">
      <c r="A299" s="3" t="n"/>
    </row>
    <row r="300" ht="15.75" customHeight="1">
      <c r="A300" s="3" t="n"/>
    </row>
    <row r="301" ht="15.75" customHeight="1">
      <c r="A301" s="3" t="n"/>
    </row>
    <row r="302" ht="15.75" customHeight="1">
      <c r="A302" s="3" t="n"/>
    </row>
    <row r="303" ht="15.75" customHeight="1">
      <c r="A303" s="3" t="n"/>
    </row>
    <row r="304" ht="15.75" customHeight="1">
      <c r="A304" s="3" t="n"/>
    </row>
    <row r="305" ht="15.75" customHeight="1">
      <c r="A305" s="3" t="n"/>
    </row>
    <row r="306" ht="15.75" customHeight="1">
      <c r="A306" s="3" t="n"/>
    </row>
    <row r="307" ht="15.75" customHeight="1">
      <c r="A307" s="3" t="n"/>
    </row>
    <row r="308" ht="15.75" customHeight="1">
      <c r="A308" s="3" t="n"/>
    </row>
    <row r="309" ht="15.75" customHeight="1">
      <c r="A309" s="3" t="n"/>
    </row>
    <row r="310" ht="15.75" customHeight="1">
      <c r="A310" s="3" t="n"/>
    </row>
    <row r="311" ht="15.75" customHeight="1">
      <c r="A311" s="3" t="n"/>
    </row>
    <row r="312" ht="15.75" customHeight="1">
      <c r="A312" s="3" t="n"/>
    </row>
    <row r="313" ht="15.75" customHeight="1">
      <c r="A313" s="3" t="n"/>
    </row>
    <row r="314" ht="15.75" customHeight="1">
      <c r="A314" s="3" t="n"/>
    </row>
    <row r="315" ht="15.75" customHeight="1">
      <c r="A315" s="3" t="n"/>
    </row>
    <row r="316" ht="15.75" customHeight="1">
      <c r="A316" s="3" t="n"/>
    </row>
    <row r="317" ht="15.75" customHeight="1">
      <c r="A317" s="3" t="n"/>
    </row>
    <row r="318" ht="15.75" customHeight="1">
      <c r="A318" s="3" t="n"/>
    </row>
    <row r="319" ht="15.75" customHeight="1">
      <c r="A319" s="3" t="n"/>
    </row>
    <row r="320" ht="15.75" customHeight="1">
      <c r="A320" s="3" t="n"/>
    </row>
    <row r="321" ht="15.75" customHeight="1">
      <c r="A321" s="3" t="n"/>
    </row>
    <row r="322" ht="15.75" customHeight="1">
      <c r="A322" s="3" t="n"/>
    </row>
    <row r="323" ht="15.75" customHeight="1">
      <c r="A323" s="3" t="n"/>
    </row>
    <row r="324" ht="15.75" customHeight="1">
      <c r="A324" s="3" t="n"/>
    </row>
    <row r="325" ht="15.75" customHeight="1">
      <c r="A325" s="3" t="n"/>
    </row>
    <row r="326" ht="15.75" customHeight="1">
      <c r="A326" s="3" t="n"/>
    </row>
    <row r="327" ht="15.75" customHeight="1">
      <c r="A327" s="3" t="n"/>
    </row>
    <row r="328" ht="15.75" customHeight="1">
      <c r="A328" s="3" t="n"/>
    </row>
    <row r="329" ht="15.75" customHeight="1">
      <c r="A329" s="3" t="n"/>
    </row>
    <row r="330" ht="15.75" customHeight="1">
      <c r="A330" s="3" t="n"/>
    </row>
    <row r="331" ht="15.75" customHeight="1">
      <c r="A331" s="3" t="n"/>
    </row>
    <row r="332" ht="15.75" customHeight="1">
      <c r="A332" s="3" t="n"/>
    </row>
    <row r="333" ht="15.75" customHeight="1">
      <c r="A333" s="3" t="n"/>
    </row>
    <row r="334" ht="15.75" customHeight="1">
      <c r="A334" s="3" t="n"/>
    </row>
    <row r="335" ht="15.75" customHeight="1">
      <c r="A335" s="3" t="n"/>
    </row>
    <row r="336" ht="15.75" customHeight="1">
      <c r="A336" s="3" t="n"/>
    </row>
    <row r="337" ht="15.75" customHeight="1">
      <c r="A337" s="3" t="n"/>
    </row>
    <row r="338" ht="15.75" customHeight="1">
      <c r="A338" s="3" t="n"/>
    </row>
    <row r="339" ht="15.75" customHeight="1">
      <c r="A339" s="3" t="n"/>
    </row>
    <row r="340" ht="15.75" customHeight="1">
      <c r="A340" s="3" t="n"/>
    </row>
    <row r="341" ht="15.75" customHeight="1">
      <c r="A341" s="3" t="n"/>
    </row>
    <row r="342" ht="15.75" customHeight="1">
      <c r="A342" s="3" t="n"/>
    </row>
    <row r="343" ht="15.75" customHeight="1">
      <c r="A343" s="3" t="n"/>
    </row>
    <row r="344" ht="15.75" customHeight="1">
      <c r="A344" s="3" t="n"/>
    </row>
    <row r="345" ht="15.75" customHeight="1">
      <c r="A345" s="3" t="n"/>
    </row>
    <row r="346" ht="15.75" customHeight="1">
      <c r="A346" s="3" t="n"/>
    </row>
    <row r="347" ht="15.75" customHeight="1">
      <c r="A347" s="3" t="n"/>
    </row>
    <row r="348" ht="15.75" customHeight="1">
      <c r="A348" s="3" t="n"/>
    </row>
    <row r="349" ht="15.75" customHeight="1">
      <c r="A349" s="3" t="n"/>
    </row>
    <row r="350" ht="15.75" customHeight="1">
      <c r="A350" s="3" t="n"/>
    </row>
    <row r="351" ht="15.75" customHeight="1">
      <c r="A351" s="3" t="n"/>
    </row>
    <row r="352" ht="15.75" customHeight="1">
      <c r="A352" s="3" t="n"/>
    </row>
    <row r="353" ht="15.75" customHeight="1">
      <c r="A353" s="3" t="n"/>
    </row>
    <row r="354" ht="15.75" customHeight="1">
      <c r="A354" s="3" t="n"/>
    </row>
    <row r="355" ht="15.75" customHeight="1">
      <c r="A355" s="3" t="n"/>
    </row>
    <row r="356" ht="15.75" customHeight="1">
      <c r="A356" s="3" t="n"/>
    </row>
    <row r="357" ht="15.75" customHeight="1">
      <c r="A357" s="3" t="n"/>
    </row>
    <row r="358" ht="15.75" customHeight="1">
      <c r="A358" s="3" t="n"/>
    </row>
    <row r="359" ht="15.75" customHeight="1">
      <c r="A359" s="3" t="n"/>
    </row>
    <row r="360" ht="15.75" customHeight="1">
      <c r="A360" s="3" t="n"/>
    </row>
    <row r="361" ht="15.75" customHeight="1">
      <c r="A361" s="3" t="n"/>
    </row>
    <row r="362" ht="15.75" customHeight="1">
      <c r="A362" s="3" t="n"/>
    </row>
    <row r="363" ht="15.75" customHeight="1">
      <c r="A363" s="3" t="n"/>
    </row>
    <row r="364" ht="15.75" customHeight="1">
      <c r="A364" s="3" t="n"/>
    </row>
    <row r="365" ht="15.75" customHeight="1">
      <c r="A365" s="3" t="n"/>
    </row>
    <row r="366" ht="15.75" customHeight="1">
      <c r="A366" s="3" t="n"/>
    </row>
    <row r="367" ht="15.75" customHeight="1">
      <c r="A367" s="3" t="n"/>
    </row>
    <row r="368" ht="15.75" customHeight="1">
      <c r="A368" s="3" t="n"/>
    </row>
    <row r="369" ht="15.75" customHeight="1">
      <c r="A369" s="3" t="n"/>
    </row>
    <row r="370" ht="15.75" customHeight="1">
      <c r="A370" s="3" t="n"/>
    </row>
    <row r="371" ht="15.75" customHeight="1">
      <c r="A371" s="3" t="n"/>
    </row>
    <row r="372" ht="15.75" customHeight="1">
      <c r="A372" s="3" t="n"/>
    </row>
    <row r="373" ht="15.75" customHeight="1">
      <c r="A373" s="3" t="n"/>
    </row>
    <row r="374" ht="15.75" customHeight="1">
      <c r="A374" s="3" t="n"/>
    </row>
    <row r="375" ht="15.75" customHeight="1">
      <c r="A375" s="3" t="n"/>
    </row>
    <row r="376" ht="15.75" customHeight="1">
      <c r="A376" s="3" t="n"/>
    </row>
    <row r="377" ht="15.75" customHeight="1">
      <c r="A377" s="3" t="n"/>
    </row>
    <row r="378" ht="15.75" customHeight="1">
      <c r="A378" s="3" t="n"/>
    </row>
    <row r="379" ht="15.75" customHeight="1">
      <c r="A379" s="3" t="n"/>
    </row>
    <row r="380" ht="15.75" customHeight="1">
      <c r="A380" s="3" t="n"/>
    </row>
    <row r="381" ht="15.75" customHeight="1">
      <c r="A381" s="3" t="n"/>
    </row>
    <row r="382" ht="15.75" customHeight="1">
      <c r="A382" s="3" t="n"/>
    </row>
    <row r="383" ht="15.75" customHeight="1">
      <c r="A383" s="3" t="n"/>
    </row>
    <row r="384" ht="15.75" customHeight="1">
      <c r="A384" s="3" t="n"/>
    </row>
    <row r="385" ht="15.75" customHeight="1">
      <c r="A385" s="3" t="n"/>
    </row>
    <row r="386" ht="15.75" customHeight="1">
      <c r="A386" s="3" t="n"/>
    </row>
    <row r="387" ht="15.75" customHeight="1">
      <c r="A387" s="3" t="n"/>
    </row>
    <row r="388" ht="15.75" customHeight="1">
      <c r="A388" s="3" t="n"/>
    </row>
    <row r="389" ht="15.75" customHeight="1">
      <c r="A389" s="3" t="n"/>
    </row>
    <row r="390" ht="15.75" customHeight="1">
      <c r="A390" s="3" t="n"/>
    </row>
    <row r="391" ht="15.75" customHeight="1">
      <c r="A391" s="3" t="n"/>
    </row>
    <row r="392" ht="15.75" customHeight="1">
      <c r="A392" s="3" t="n"/>
    </row>
    <row r="393" ht="15.75" customHeight="1">
      <c r="A393" s="3" t="n"/>
    </row>
    <row r="394" ht="15.75" customHeight="1">
      <c r="A394" s="3" t="n"/>
    </row>
    <row r="395" ht="15.75" customHeight="1">
      <c r="A395" s="3" t="n"/>
    </row>
    <row r="396" ht="15.75" customHeight="1">
      <c r="A396" s="3" t="n"/>
    </row>
    <row r="397" ht="15.75" customHeight="1">
      <c r="A397" s="3" t="n"/>
    </row>
    <row r="398" ht="15.75" customHeight="1">
      <c r="A398" s="3" t="n"/>
    </row>
    <row r="399" ht="15.75" customHeight="1">
      <c r="A399" s="3" t="n"/>
    </row>
    <row r="400" ht="15.75" customHeight="1">
      <c r="A400" s="3" t="n"/>
    </row>
    <row r="401" ht="15.75" customHeight="1">
      <c r="A401" s="3" t="n"/>
    </row>
    <row r="402" ht="15.75" customHeight="1">
      <c r="A402" s="3" t="n"/>
    </row>
    <row r="403" ht="15.75" customHeight="1">
      <c r="A403" s="3" t="n"/>
    </row>
    <row r="404" ht="15.75" customHeight="1">
      <c r="A404" s="3" t="n"/>
    </row>
    <row r="405" ht="15.75" customHeight="1">
      <c r="A405" s="3" t="n"/>
    </row>
    <row r="406" ht="15.75" customHeight="1">
      <c r="A406" s="3" t="n"/>
    </row>
    <row r="407" ht="15.75" customHeight="1">
      <c r="A407" s="3" t="n"/>
    </row>
    <row r="408" ht="15.75" customHeight="1">
      <c r="A408" s="3" t="n"/>
    </row>
    <row r="409" ht="15.75" customHeight="1">
      <c r="A409" s="3" t="n"/>
    </row>
    <row r="410" ht="15.75" customHeight="1">
      <c r="A410" s="3" t="n"/>
    </row>
    <row r="411" ht="15.75" customHeight="1">
      <c r="A411" s="3" t="n"/>
    </row>
    <row r="412" ht="15.75" customHeight="1">
      <c r="A412" s="3" t="n"/>
    </row>
    <row r="413" ht="15.75" customHeight="1">
      <c r="A413" s="3" t="n"/>
    </row>
    <row r="414" ht="15.75" customHeight="1">
      <c r="A414" s="3" t="n"/>
    </row>
    <row r="415" ht="15.75" customHeight="1">
      <c r="A415" s="3" t="n"/>
    </row>
    <row r="416" ht="15.75" customHeight="1">
      <c r="A416" s="3" t="n"/>
    </row>
    <row r="417" ht="15.75" customHeight="1">
      <c r="A417" s="3" t="n"/>
    </row>
    <row r="418" ht="15.75" customHeight="1">
      <c r="A418" s="3" t="n"/>
    </row>
    <row r="419" ht="15.75" customHeight="1">
      <c r="A419" s="3" t="n"/>
    </row>
    <row r="420" ht="15.75" customHeight="1">
      <c r="A420" s="3" t="n"/>
    </row>
    <row r="421" ht="15.75" customHeight="1">
      <c r="A421" s="3" t="n"/>
    </row>
    <row r="422" ht="15.75" customHeight="1">
      <c r="A422" s="3" t="n"/>
    </row>
    <row r="423" ht="15.75" customHeight="1">
      <c r="A423" s="3" t="n"/>
    </row>
    <row r="424" ht="15.75" customHeight="1">
      <c r="A424" s="3" t="n"/>
    </row>
    <row r="425" ht="15.75" customHeight="1">
      <c r="A425" s="3" t="n"/>
    </row>
    <row r="426" ht="15.75" customHeight="1">
      <c r="A426" s="3" t="n"/>
    </row>
    <row r="427" ht="15.75" customHeight="1">
      <c r="A427" s="3" t="n"/>
    </row>
    <row r="428" ht="15.75" customHeight="1">
      <c r="A428" s="3" t="n"/>
    </row>
    <row r="429" ht="15.75" customHeight="1">
      <c r="A429" s="3" t="n"/>
    </row>
    <row r="430" ht="15.75" customHeight="1">
      <c r="A430" s="3" t="n"/>
    </row>
    <row r="431" ht="15.75" customHeight="1">
      <c r="A431" s="3" t="n"/>
    </row>
    <row r="432" ht="15.75" customHeight="1">
      <c r="A432" s="3" t="n"/>
    </row>
    <row r="433" ht="15.75" customHeight="1">
      <c r="A433" s="3" t="n"/>
    </row>
    <row r="434" ht="15.75" customHeight="1">
      <c r="A434" s="3" t="n"/>
    </row>
    <row r="435" ht="15.75" customHeight="1">
      <c r="A435" s="3" t="n"/>
    </row>
    <row r="436" ht="15.75" customHeight="1">
      <c r="A436" s="3" t="n"/>
    </row>
    <row r="437" ht="15.75" customHeight="1">
      <c r="A437" s="3" t="n"/>
    </row>
    <row r="438" ht="15.75" customHeight="1">
      <c r="A438" s="3" t="n"/>
    </row>
    <row r="439" ht="15.75" customHeight="1">
      <c r="A439" s="3" t="n"/>
    </row>
    <row r="440" ht="15.75" customHeight="1">
      <c r="A440" s="3" t="n"/>
    </row>
    <row r="441" ht="15.75" customHeight="1">
      <c r="A441" s="3" t="n"/>
    </row>
    <row r="442" ht="15.75" customHeight="1">
      <c r="A442" s="3" t="n"/>
    </row>
    <row r="443" ht="15.75" customHeight="1">
      <c r="A443" s="3" t="n"/>
    </row>
    <row r="444" ht="15.75" customHeight="1">
      <c r="A444" s="3" t="n"/>
    </row>
    <row r="445" ht="15.75" customHeight="1">
      <c r="A445" s="3" t="n"/>
    </row>
    <row r="446" ht="15.75" customHeight="1">
      <c r="A446" s="3" t="n"/>
    </row>
    <row r="447" ht="15.75" customHeight="1">
      <c r="A447" s="3" t="n"/>
    </row>
    <row r="448" ht="15.75" customHeight="1">
      <c r="A448" s="3" t="n"/>
    </row>
    <row r="449" ht="15.75" customHeight="1">
      <c r="A449" s="3" t="n"/>
    </row>
    <row r="450" ht="15.75" customHeight="1">
      <c r="A450" s="3" t="n"/>
    </row>
    <row r="451" ht="15.75" customHeight="1">
      <c r="A451" s="3" t="n"/>
    </row>
    <row r="452" ht="15.75" customHeight="1">
      <c r="A452" s="3" t="n"/>
    </row>
    <row r="453" ht="15.75" customHeight="1">
      <c r="A453" s="3" t="n"/>
    </row>
    <row r="454" ht="15.75" customHeight="1">
      <c r="A454" s="3" t="n"/>
    </row>
    <row r="455" ht="15.75" customHeight="1">
      <c r="A455" s="3" t="n"/>
    </row>
    <row r="456" ht="15.75" customHeight="1">
      <c r="A456" s="3" t="n"/>
    </row>
    <row r="457" ht="15.75" customHeight="1">
      <c r="A457" s="3" t="n"/>
    </row>
    <row r="458" ht="15.75" customHeight="1">
      <c r="A458" s="3" t="n"/>
    </row>
    <row r="459" ht="15.75" customHeight="1">
      <c r="A459" s="3" t="n"/>
    </row>
    <row r="460" ht="15.75" customHeight="1">
      <c r="A460" s="3" t="n"/>
    </row>
    <row r="461" ht="15.75" customHeight="1">
      <c r="A461" s="3" t="n"/>
    </row>
    <row r="462" ht="15.75" customHeight="1">
      <c r="A462" s="3" t="n"/>
    </row>
    <row r="463" ht="15.75" customHeight="1">
      <c r="A463" s="3" t="n"/>
    </row>
    <row r="464" ht="15.75" customHeight="1">
      <c r="A464" s="3" t="n"/>
    </row>
    <row r="465" ht="15.75" customHeight="1">
      <c r="A465" s="3" t="n"/>
    </row>
    <row r="466" ht="15.75" customHeight="1">
      <c r="A466" s="3" t="n"/>
    </row>
    <row r="467" ht="15.75" customHeight="1">
      <c r="A467" s="3" t="n"/>
    </row>
    <row r="468" ht="15.75" customHeight="1">
      <c r="A468" s="3" t="n"/>
    </row>
    <row r="469" ht="15.75" customHeight="1">
      <c r="A469" s="3" t="n"/>
    </row>
    <row r="470" ht="15.75" customHeight="1">
      <c r="A470" s="3" t="n"/>
    </row>
    <row r="471" ht="15.75" customHeight="1">
      <c r="A471" s="3" t="n"/>
    </row>
    <row r="472" ht="15.75" customHeight="1">
      <c r="A472" s="3" t="n"/>
    </row>
    <row r="473" ht="15.75" customHeight="1">
      <c r="A473" s="3" t="n"/>
    </row>
    <row r="474" ht="15.75" customHeight="1">
      <c r="A474" s="3" t="n"/>
    </row>
    <row r="475" ht="15.75" customHeight="1">
      <c r="A475" s="3" t="n"/>
    </row>
    <row r="476" ht="15.75" customHeight="1">
      <c r="A476" s="3" t="n"/>
    </row>
    <row r="477" ht="15.75" customHeight="1">
      <c r="A477" s="3" t="n"/>
    </row>
    <row r="478" ht="15.75" customHeight="1">
      <c r="A478" s="3" t="n"/>
    </row>
    <row r="479" ht="15.75" customHeight="1">
      <c r="A479" s="3" t="n"/>
    </row>
    <row r="480" ht="15.75" customHeight="1">
      <c r="A480" s="3" t="n"/>
    </row>
    <row r="481" ht="15.75" customHeight="1">
      <c r="A481" s="3" t="n"/>
    </row>
    <row r="482" ht="15.75" customHeight="1">
      <c r="A482" s="3" t="n"/>
    </row>
    <row r="483" ht="15.75" customHeight="1">
      <c r="A483" s="3" t="n"/>
    </row>
    <row r="484" ht="15.75" customHeight="1">
      <c r="A484" s="3" t="n"/>
    </row>
    <row r="485" ht="15.75" customHeight="1">
      <c r="A485" s="3" t="n"/>
    </row>
    <row r="486" ht="15.75" customHeight="1">
      <c r="A486" s="3" t="n"/>
    </row>
    <row r="487" ht="15.75" customHeight="1">
      <c r="A487" s="3" t="n"/>
    </row>
    <row r="488" ht="15.75" customHeight="1">
      <c r="A488" s="3" t="n"/>
    </row>
    <row r="489" ht="15.75" customHeight="1">
      <c r="A489" s="3" t="n"/>
    </row>
    <row r="490" ht="15.75" customHeight="1">
      <c r="A490" s="3" t="n"/>
    </row>
    <row r="491" ht="15.75" customHeight="1">
      <c r="A491" s="3" t="n"/>
    </row>
    <row r="492" ht="15.75" customHeight="1">
      <c r="A492" s="3" t="n"/>
    </row>
    <row r="493" ht="15.75" customHeight="1">
      <c r="A493" s="3" t="n"/>
    </row>
    <row r="494" ht="15.75" customHeight="1">
      <c r="A494" s="3" t="n"/>
    </row>
    <row r="495" ht="15.75" customHeight="1">
      <c r="A495" s="3" t="n"/>
    </row>
    <row r="496" ht="15.75" customHeight="1">
      <c r="A496" s="3" t="n"/>
    </row>
    <row r="497" ht="15.75" customHeight="1">
      <c r="A497" s="3" t="n"/>
    </row>
    <row r="498" ht="15.75" customHeight="1">
      <c r="A498" s="3" t="n"/>
    </row>
    <row r="499" ht="15.75" customHeight="1">
      <c r="A499" s="3" t="n"/>
    </row>
    <row r="500" ht="15.75" customHeight="1">
      <c r="A500" s="3" t="n"/>
    </row>
    <row r="501" ht="15.75" customHeight="1">
      <c r="A501" s="3" t="n"/>
    </row>
    <row r="502" ht="15.75" customHeight="1">
      <c r="A502" s="3" t="n"/>
    </row>
    <row r="503" ht="15.75" customHeight="1">
      <c r="A503" s="3" t="n"/>
    </row>
    <row r="504" ht="15.75" customHeight="1">
      <c r="A504" s="3" t="n"/>
    </row>
    <row r="505" ht="15.75" customHeight="1">
      <c r="A505" s="3" t="n"/>
    </row>
    <row r="506" ht="15.75" customHeight="1">
      <c r="A506" s="3" t="n"/>
    </row>
    <row r="507" ht="15.75" customHeight="1">
      <c r="A507" s="3" t="n"/>
    </row>
    <row r="508" ht="15.75" customHeight="1">
      <c r="A508" s="3" t="n"/>
    </row>
    <row r="509" ht="15.75" customHeight="1">
      <c r="A509" s="3" t="n"/>
    </row>
    <row r="510" ht="15.75" customHeight="1">
      <c r="A510" s="3" t="n"/>
    </row>
    <row r="511" ht="15.75" customHeight="1">
      <c r="A511" s="3" t="n"/>
    </row>
    <row r="512" ht="15.75" customHeight="1">
      <c r="A512" s="3" t="n"/>
    </row>
    <row r="513" ht="15.75" customHeight="1">
      <c r="A513" s="3" t="n"/>
    </row>
    <row r="514" ht="15.75" customHeight="1">
      <c r="A514" s="3" t="n"/>
    </row>
    <row r="515" ht="15.75" customHeight="1">
      <c r="A515" s="3" t="n"/>
    </row>
    <row r="516" ht="15.75" customHeight="1">
      <c r="A516" s="3" t="n"/>
    </row>
    <row r="517" ht="15.75" customHeight="1">
      <c r="A517" s="3" t="n"/>
    </row>
    <row r="518" ht="15.75" customHeight="1">
      <c r="A518" s="3" t="n"/>
    </row>
    <row r="519" ht="15.75" customHeight="1">
      <c r="A519" s="3" t="n"/>
    </row>
    <row r="520" ht="15.75" customHeight="1">
      <c r="A520" s="3" t="n"/>
    </row>
    <row r="521" ht="15.75" customHeight="1">
      <c r="A521" s="3" t="n"/>
    </row>
    <row r="522" ht="15.75" customHeight="1">
      <c r="A522" s="3" t="n"/>
    </row>
    <row r="523" ht="15.75" customHeight="1">
      <c r="A523" s="3" t="n"/>
    </row>
    <row r="524" ht="15.75" customHeight="1">
      <c r="A524" s="3" t="n"/>
    </row>
    <row r="525" ht="15.75" customHeight="1">
      <c r="A525" s="3" t="n"/>
    </row>
    <row r="526" ht="15.75" customHeight="1">
      <c r="A526" s="3" t="n"/>
    </row>
    <row r="527" ht="15.75" customHeight="1">
      <c r="A527" s="3" t="n"/>
    </row>
    <row r="528" ht="15.75" customHeight="1">
      <c r="A528" s="3" t="n"/>
    </row>
    <row r="529" ht="15.75" customHeight="1">
      <c r="A529" s="3" t="n"/>
    </row>
    <row r="530" ht="15.75" customHeight="1">
      <c r="A530" s="3" t="n"/>
    </row>
    <row r="531" ht="15.75" customHeight="1">
      <c r="A531" s="3" t="n"/>
    </row>
    <row r="532" ht="15.75" customHeight="1">
      <c r="A532" s="3" t="n"/>
    </row>
    <row r="533" ht="15.75" customHeight="1">
      <c r="A533" s="3" t="n"/>
    </row>
    <row r="534" ht="15.75" customHeight="1">
      <c r="A534" s="3" t="n"/>
    </row>
    <row r="535" ht="15.75" customHeight="1">
      <c r="A535" s="3" t="n"/>
    </row>
    <row r="536" ht="15.75" customHeight="1">
      <c r="A536" s="3" t="n"/>
    </row>
    <row r="537" ht="15.75" customHeight="1">
      <c r="A537" s="3" t="n"/>
    </row>
    <row r="538" ht="15.75" customHeight="1">
      <c r="A538" s="3" t="n"/>
    </row>
    <row r="539" ht="15.75" customHeight="1">
      <c r="A539" s="3" t="n"/>
    </row>
    <row r="540" ht="15.75" customHeight="1">
      <c r="A540" s="3" t="n"/>
    </row>
    <row r="541" ht="15.75" customHeight="1">
      <c r="A541" s="3" t="n"/>
    </row>
    <row r="542" ht="15.75" customHeight="1">
      <c r="A542" s="3" t="n"/>
    </row>
    <row r="543" ht="15.75" customHeight="1">
      <c r="A543" s="3" t="n"/>
    </row>
    <row r="544" ht="15.75" customHeight="1">
      <c r="A544" s="3" t="n"/>
    </row>
    <row r="545" ht="15.75" customHeight="1">
      <c r="A545" s="3" t="n"/>
    </row>
    <row r="546" ht="15.75" customHeight="1">
      <c r="A546" s="3" t="n"/>
    </row>
    <row r="547" ht="15.75" customHeight="1">
      <c r="A547" s="3" t="n"/>
    </row>
    <row r="548" ht="15.75" customHeight="1">
      <c r="A548" s="3" t="n"/>
    </row>
    <row r="549" ht="15.75" customHeight="1">
      <c r="A549" s="3" t="n"/>
    </row>
    <row r="550" ht="15.75" customHeight="1">
      <c r="A550" s="3" t="n"/>
    </row>
    <row r="551" ht="15.75" customHeight="1">
      <c r="A551" s="3" t="n"/>
    </row>
    <row r="552" ht="15.75" customHeight="1">
      <c r="A552" s="3" t="n"/>
    </row>
    <row r="553" ht="15.75" customHeight="1">
      <c r="A553" s="3" t="n"/>
    </row>
    <row r="554" ht="15.75" customHeight="1">
      <c r="A554" s="3" t="n"/>
    </row>
    <row r="555" ht="15.75" customHeight="1">
      <c r="A555" s="3" t="n"/>
    </row>
    <row r="556" ht="15.75" customHeight="1">
      <c r="A556" s="3" t="n"/>
    </row>
    <row r="557" ht="15.75" customHeight="1">
      <c r="A557" s="3" t="n"/>
    </row>
    <row r="558" ht="15.75" customHeight="1">
      <c r="A558" s="3" t="n"/>
    </row>
    <row r="559" ht="15.75" customHeight="1">
      <c r="A559" s="3" t="n"/>
    </row>
    <row r="560" ht="15.75" customHeight="1">
      <c r="A560" s="3" t="n"/>
    </row>
    <row r="561" ht="15.75" customHeight="1">
      <c r="A561" s="3" t="n"/>
    </row>
    <row r="562" ht="15.75" customHeight="1">
      <c r="A562" s="3" t="n"/>
    </row>
    <row r="563" ht="15.75" customHeight="1">
      <c r="A563" s="3" t="n"/>
    </row>
    <row r="564" ht="15.75" customHeight="1">
      <c r="A564" s="3" t="n"/>
    </row>
    <row r="565" ht="15.75" customHeight="1">
      <c r="A565" s="3" t="n"/>
    </row>
    <row r="566" ht="15.75" customHeight="1">
      <c r="A566" s="3" t="n"/>
    </row>
    <row r="567" ht="15.75" customHeight="1">
      <c r="A567" s="3" t="n"/>
    </row>
    <row r="568" ht="15.75" customHeight="1">
      <c r="A568" s="3" t="n"/>
    </row>
    <row r="569" ht="15.75" customHeight="1">
      <c r="A569" s="3" t="n"/>
    </row>
    <row r="570" ht="15.75" customHeight="1">
      <c r="A570" s="3" t="n"/>
    </row>
    <row r="571" ht="15.75" customHeight="1">
      <c r="A571" s="3" t="n"/>
    </row>
    <row r="572" ht="15.75" customHeight="1">
      <c r="A572" s="3" t="n"/>
    </row>
    <row r="573" ht="15.75" customHeight="1">
      <c r="A573" s="3" t="n"/>
    </row>
    <row r="574" ht="15.75" customHeight="1">
      <c r="A574" s="3" t="n"/>
    </row>
    <row r="575" ht="15.75" customHeight="1">
      <c r="A575" s="3" t="n"/>
    </row>
    <row r="576" ht="15.75" customHeight="1">
      <c r="A576" s="3" t="n"/>
    </row>
    <row r="577" ht="15.75" customHeight="1">
      <c r="A577" s="3" t="n"/>
    </row>
    <row r="578" ht="15.75" customHeight="1">
      <c r="A578" s="3" t="n"/>
    </row>
    <row r="579" ht="15.75" customHeight="1">
      <c r="A579" s="3" t="n"/>
    </row>
    <row r="580" ht="15.75" customHeight="1">
      <c r="A580" s="3" t="n"/>
    </row>
    <row r="581" ht="15.75" customHeight="1">
      <c r="A581" s="3" t="n"/>
    </row>
    <row r="582" ht="15.75" customHeight="1">
      <c r="A582" s="3" t="n"/>
    </row>
    <row r="583" ht="15.75" customHeight="1">
      <c r="A583" s="3" t="n"/>
    </row>
    <row r="584" ht="15.75" customHeight="1">
      <c r="A584" s="3" t="n"/>
    </row>
    <row r="585" ht="15.75" customHeight="1">
      <c r="A585" s="3" t="n"/>
    </row>
    <row r="586" ht="15.75" customHeight="1">
      <c r="A586" s="3" t="n"/>
    </row>
    <row r="587" ht="15.75" customHeight="1">
      <c r="A587" s="3" t="n"/>
    </row>
    <row r="588" ht="15.75" customHeight="1">
      <c r="A588" s="3" t="n"/>
    </row>
    <row r="589" ht="15.75" customHeight="1">
      <c r="A589" s="3" t="n"/>
    </row>
    <row r="590" ht="15.75" customHeight="1">
      <c r="A590" s="3" t="n"/>
    </row>
    <row r="591" ht="15.75" customHeight="1">
      <c r="A591" s="3" t="n"/>
    </row>
    <row r="592" ht="15.75" customHeight="1">
      <c r="A592" s="3" t="n"/>
    </row>
    <row r="593" ht="15.75" customHeight="1">
      <c r="A593" s="3" t="n"/>
    </row>
    <row r="594" ht="15.75" customHeight="1">
      <c r="A594" s="3" t="n"/>
    </row>
    <row r="595" ht="15.75" customHeight="1">
      <c r="A595" s="3" t="n"/>
    </row>
    <row r="596" ht="15.75" customHeight="1">
      <c r="A596" s="3" t="n"/>
    </row>
    <row r="597" ht="15.75" customHeight="1">
      <c r="A597" s="3" t="n"/>
    </row>
    <row r="598" ht="15.75" customHeight="1">
      <c r="A598" s="3" t="n"/>
    </row>
    <row r="599" ht="15.75" customHeight="1">
      <c r="A599" s="3" t="n"/>
    </row>
    <row r="600" ht="15.75" customHeight="1">
      <c r="A600" s="3" t="n"/>
    </row>
    <row r="601" ht="15.75" customHeight="1">
      <c r="A601" s="3" t="n"/>
    </row>
    <row r="602" ht="15.75" customHeight="1">
      <c r="A602" s="3" t="n"/>
    </row>
    <row r="603" ht="15.75" customHeight="1">
      <c r="A603" s="3" t="n"/>
    </row>
    <row r="604" ht="15.75" customHeight="1">
      <c r="A604" s="3" t="n"/>
    </row>
    <row r="605" ht="15.75" customHeight="1">
      <c r="A605" s="3" t="n"/>
    </row>
    <row r="606" ht="15.75" customHeight="1">
      <c r="A606" s="3" t="n"/>
    </row>
    <row r="607" ht="15.75" customHeight="1">
      <c r="A607" s="3" t="n"/>
    </row>
    <row r="608" ht="15.75" customHeight="1">
      <c r="A608" s="3" t="n"/>
    </row>
    <row r="609" ht="15.75" customHeight="1">
      <c r="A609" s="3" t="n"/>
    </row>
    <row r="610" ht="15.75" customHeight="1">
      <c r="A610" s="3" t="n"/>
    </row>
    <row r="611" ht="15.75" customHeight="1">
      <c r="A611" s="3" t="n"/>
    </row>
    <row r="612" ht="15.75" customHeight="1">
      <c r="A612" s="3" t="n"/>
    </row>
    <row r="613" ht="15.75" customHeight="1">
      <c r="A613" s="3" t="n"/>
    </row>
    <row r="614" ht="15.75" customHeight="1">
      <c r="A614" s="3" t="n"/>
    </row>
    <row r="615" ht="15.75" customHeight="1">
      <c r="A615" s="3" t="n"/>
    </row>
    <row r="616" ht="15.75" customHeight="1">
      <c r="A616" s="3" t="n"/>
    </row>
    <row r="617" ht="15.75" customHeight="1">
      <c r="A617" s="3" t="n"/>
    </row>
    <row r="618" ht="15.75" customHeight="1">
      <c r="A618" s="3" t="n"/>
    </row>
    <row r="619" ht="15.75" customHeight="1">
      <c r="A619" s="3" t="n"/>
    </row>
    <row r="620" ht="15.75" customHeight="1">
      <c r="A620" s="3" t="n"/>
    </row>
    <row r="621" ht="15.75" customHeight="1">
      <c r="A621" s="3" t="n"/>
    </row>
    <row r="622" ht="15.75" customHeight="1">
      <c r="A622" s="3" t="n"/>
    </row>
    <row r="623" ht="15.75" customHeight="1">
      <c r="A623" s="3" t="n"/>
    </row>
    <row r="624" ht="15.75" customHeight="1">
      <c r="A624" s="3" t="n"/>
    </row>
    <row r="625" ht="15.75" customHeight="1">
      <c r="A625" s="3" t="n"/>
    </row>
    <row r="626" ht="15.75" customHeight="1">
      <c r="A626" s="3" t="n"/>
    </row>
    <row r="627" ht="15.75" customHeight="1">
      <c r="A627" s="3" t="n"/>
    </row>
    <row r="628" ht="15.75" customHeight="1">
      <c r="A628" s="3" t="n"/>
    </row>
    <row r="629" ht="15.75" customHeight="1">
      <c r="A629" s="3" t="n"/>
    </row>
    <row r="630" ht="15.75" customHeight="1">
      <c r="A630" s="3" t="n"/>
    </row>
    <row r="631" ht="15.75" customHeight="1">
      <c r="A631" s="3" t="n"/>
    </row>
    <row r="632" ht="15.75" customHeight="1">
      <c r="A632" s="3" t="n"/>
    </row>
    <row r="633" ht="15.75" customHeight="1">
      <c r="A633" s="3" t="n"/>
    </row>
    <row r="634" ht="15.75" customHeight="1">
      <c r="A634" s="3" t="n"/>
    </row>
    <row r="635" ht="15.75" customHeight="1">
      <c r="A635" s="3" t="n"/>
    </row>
    <row r="636" ht="15.75" customHeight="1">
      <c r="A636" s="3" t="n"/>
    </row>
    <row r="637" ht="15.75" customHeight="1">
      <c r="A637" s="3" t="n"/>
    </row>
    <row r="638" ht="15.75" customHeight="1">
      <c r="A638" s="3" t="n"/>
    </row>
    <row r="639" ht="15.75" customHeight="1">
      <c r="A639" s="3" t="n"/>
    </row>
    <row r="640" ht="15.75" customHeight="1">
      <c r="A640" s="3" t="n"/>
    </row>
    <row r="641" ht="15.75" customHeight="1">
      <c r="A641" s="3" t="n"/>
    </row>
    <row r="642" ht="15.75" customHeight="1">
      <c r="A642" s="3" t="n"/>
    </row>
    <row r="643" ht="15.75" customHeight="1">
      <c r="A643" s="3" t="n"/>
    </row>
    <row r="644" ht="15.75" customHeight="1">
      <c r="A644" s="3" t="n"/>
    </row>
    <row r="645" ht="15.75" customHeight="1">
      <c r="A645" s="3" t="n"/>
    </row>
    <row r="646" ht="15.75" customHeight="1">
      <c r="A646" s="3" t="n"/>
    </row>
    <row r="647" ht="15.75" customHeight="1">
      <c r="A647" s="3" t="n"/>
    </row>
    <row r="648" ht="15.75" customHeight="1">
      <c r="A648" s="3" t="n"/>
    </row>
    <row r="649" ht="15.75" customHeight="1">
      <c r="A649" s="3" t="n"/>
    </row>
    <row r="650" ht="15.75" customHeight="1">
      <c r="A650" s="3" t="n"/>
    </row>
    <row r="651" ht="15.75" customHeight="1">
      <c r="A651" s="3" t="n"/>
    </row>
    <row r="652" ht="15.75" customHeight="1">
      <c r="A652" s="3" t="n"/>
    </row>
    <row r="653" ht="15.75" customHeight="1">
      <c r="A653" s="3" t="n"/>
    </row>
    <row r="654" ht="15.75" customHeight="1">
      <c r="A654" s="3" t="n"/>
    </row>
    <row r="655" ht="15.75" customHeight="1">
      <c r="A655" s="3" t="n"/>
    </row>
    <row r="656" ht="15.75" customHeight="1">
      <c r="A656" s="3" t="n"/>
    </row>
    <row r="657" ht="15.75" customHeight="1">
      <c r="A657" s="3" t="n"/>
    </row>
    <row r="658" ht="15.75" customHeight="1">
      <c r="A658" s="3" t="n"/>
    </row>
    <row r="659" ht="15.75" customHeight="1">
      <c r="A659" s="3" t="n"/>
    </row>
    <row r="660" ht="15.75" customHeight="1">
      <c r="A660" s="3" t="n"/>
    </row>
    <row r="661" ht="15.75" customHeight="1">
      <c r="A661" s="3" t="n"/>
    </row>
    <row r="662" ht="15.75" customHeight="1">
      <c r="A662" s="3" t="n"/>
    </row>
    <row r="663" ht="15.75" customHeight="1">
      <c r="A663" s="3" t="n"/>
    </row>
    <row r="664" ht="15.75" customHeight="1">
      <c r="A664" s="3" t="n"/>
    </row>
    <row r="665" ht="15.75" customHeight="1">
      <c r="A665" s="3" t="n"/>
    </row>
    <row r="666" ht="15.75" customHeight="1">
      <c r="A666" s="3" t="n"/>
    </row>
    <row r="667" ht="15.75" customHeight="1">
      <c r="A667" s="3" t="n"/>
    </row>
    <row r="668" ht="15.75" customHeight="1">
      <c r="A668" s="3" t="n"/>
    </row>
    <row r="669" ht="15.75" customHeight="1">
      <c r="A669" s="3" t="n"/>
    </row>
    <row r="670" ht="15.75" customHeight="1">
      <c r="A670" s="3" t="n"/>
    </row>
    <row r="671" ht="15.75" customHeight="1">
      <c r="A671" s="3" t="n"/>
    </row>
    <row r="672" ht="15.75" customHeight="1">
      <c r="A672" s="3" t="n"/>
    </row>
    <row r="673" ht="15.75" customHeight="1">
      <c r="A673" s="3" t="n"/>
    </row>
    <row r="674" ht="15.75" customHeight="1">
      <c r="A674" s="3" t="n"/>
    </row>
    <row r="675" ht="15.75" customHeight="1">
      <c r="A675" s="3" t="n"/>
    </row>
    <row r="676" ht="15.75" customHeight="1">
      <c r="A676" s="3" t="n"/>
    </row>
    <row r="677" ht="15.75" customHeight="1">
      <c r="A677" s="3" t="n"/>
    </row>
    <row r="678" ht="15.75" customHeight="1">
      <c r="A678" s="3" t="n"/>
    </row>
    <row r="679" ht="15.75" customHeight="1">
      <c r="A679" s="3" t="n"/>
    </row>
    <row r="680" ht="15.75" customHeight="1">
      <c r="A680" s="3" t="n"/>
    </row>
    <row r="681" ht="15.75" customHeight="1">
      <c r="A681" s="3" t="n"/>
    </row>
    <row r="682" ht="15.75" customHeight="1">
      <c r="A682" s="3" t="n"/>
    </row>
    <row r="683" ht="15.75" customHeight="1">
      <c r="A683" s="3" t="n"/>
    </row>
    <row r="684" ht="15.75" customHeight="1">
      <c r="A684" s="3" t="n"/>
    </row>
    <row r="685" ht="15.75" customHeight="1">
      <c r="A685" s="3" t="n"/>
    </row>
    <row r="686" ht="15.75" customHeight="1">
      <c r="A686" s="3" t="n"/>
    </row>
    <row r="687" ht="15.75" customHeight="1">
      <c r="A687" s="3" t="n"/>
    </row>
    <row r="688" ht="15.75" customHeight="1">
      <c r="A688" s="3" t="n"/>
    </row>
    <row r="689" ht="15.75" customHeight="1">
      <c r="A689" s="3" t="n"/>
    </row>
    <row r="690" ht="15.75" customHeight="1">
      <c r="A690" s="3" t="n"/>
    </row>
    <row r="691" ht="15.75" customHeight="1">
      <c r="A691" s="3" t="n"/>
    </row>
    <row r="692" ht="15.75" customHeight="1">
      <c r="A692" s="3" t="n"/>
    </row>
    <row r="693" ht="15.75" customHeight="1">
      <c r="A693" s="3" t="n"/>
    </row>
    <row r="694" ht="15.75" customHeight="1">
      <c r="A694" s="3" t="n"/>
    </row>
    <row r="695" ht="15.75" customHeight="1">
      <c r="A695" s="3" t="n"/>
    </row>
    <row r="696" ht="15.75" customHeight="1">
      <c r="A696" s="3" t="n"/>
    </row>
    <row r="697" ht="15.75" customHeight="1">
      <c r="A697" s="3" t="n"/>
    </row>
    <row r="698" ht="15.75" customHeight="1">
      <c r="A698" s="3" t="n"/>
    </row>
    <row r="699" ht="15.75" customHeight="1">
      <c r="A699" s="3" t="n"/>
    </row>
    <row r="700" ht="15.75" customHeight="1">
      <c r="A700" s="3" t="n"/>
    </row>
    <row r="701" ht="15.75" customHeight="1">
      <c r="A701" s="3" t="n"/>
    </row>
    <row r="702" ht="15.75" customHeight="1">
      <c r="A702" s="3" t="n"/>
    </row>
    <row r="703" ht="15.75" customHeight="1">
      <c r="A703" s="3" t="n"/>
    </row>
    <row r="704" ht="15.75" customHeight="1">
      <c r="A704" s="3" t="n"/>
    </row>
    <row r="705" ht="15.75" customHeight="1">
      <c r="A705" s="3" t="n"/>
    </row>
    <row r="706" ht="15.75" customHeight="1">
      <c r="A706" s="3" t="n"/>
    </row>
    <row r="707" ht="15.75" customHeight="1">
      <c r="A707" s="3" t="n"/>
    </row>
    <row r="708" ht="15.75" customHeight="1">
      <c r="A708" s="3" t="n"/>
    </row>
    <row r="709" ht="15.75" customHeight="1">
      <c r="A709" s="3" t="n"/>
    </row>
    <row r="710" ht="15.75" customHeight="1">
      <c r="A710" s="3" t="n"/>
    </row>
    <row r="711" ht="15.75" customHeight="1">
      <c r="A711" s="3" t="n"/>
    </row>
    <row r="712" ht="15.75" customHeight="1">
      <c r="A712" s="3" t="n"/>
    </row>
    <row r="713" ht="15.75" customHeight="1">
      <c r="A713" s="3" t="n"/>
    </row>
    <row r="714" ht="15.75" customHeight="1">
      <c r="A714" s="3" t="n"/>
    </row>
    <row r="715" ht="15.75" customHeight="1">
      <c r="A715" s="3" t="n"/>
    </row>
    <row r="716" ht="15.75" customHeight="1">
      <c r="A716" s="3" t="n"/>
    </row>
    <row r="717" ht="15.75" customHeight="1">
      <c r="A717" s="3" t="n"/>
    </row>
    <row r="718" ht="15.75" customHeight="1">
      <c r="A718" s="3" t="n"/>
    </row>
    <row r="719" ht="15.75" customHeight="1">
      <c r="A719" s="3" t="n"/>
    </row>
    <row r="720" ht="15.75" customHeight="1">
      <c r="A720" s="3" t="n"/>
    </row>
    <row r="721" ht="15.75" customHeight="1">
      <c r="A721" s="3" t="n"/>
    </row>
    <row r="722" ht="15.75" customHeight="1">
      <c r="A722" s="3" t="n"/>
    </row>
    <row r="723" ht="15.75" customHeight="1">
      <c r="A723" s="3" t="n"/>
    </row>
    <row r="724" ht="15.75" customHeight="1">
      <c r="A724" s="3" t="n"/>
    </row>
    <row r="725" ht="15.75" customHeight="1">
      <c r="A725" s="3" t="n"/>
    </row>
    <row r="726" ht="15.75" customHeight="1">
      <c r="A726" s="3" t="n"/>
    </row>
    <row r="727" ht="15.75" customHeight="1">
      <c r="A727" s="3" t="n"/>
    </row>
    <row r="728" ht="15.75" customHeight="1">
      <c r="A728" s="3" t="n"/>
    </row>
    <row r="729" ht="15.75" customHeight="1">
      <c r="A729" s="3" t="n"/>
    </row>
    <row r="730" ht="15.75" customHeight="1">
      <c r="A730" s="3" t="n"/>
    </row>
    <row r="731" ht="15.75" customHeight="1">
      <c r="A731" s="3" t="n"/>
    </row>
    <row r="732" ht="15.75" customHeight="1">
      <c r="A732" s="3" t="n"/>
    </row>
    <row r="733" ht="15.75" customHeight="1">
      <c r="A733" s="3" t="n"/>
    </row>
    <row r="734" ht="15.75" customHeight="1">
      <c r="A734" s="3" t="n"/>
    </row>
    <row r="735" ht="15.75" customHeight="1">
      <c r="A735" s="3" t="n"/>
    </row>
    <row r="736" ht="15.75" customHeight="1">
      <c r="A736" s="3" t="n"/>
    </row>
    <row r="737" ht="15.75" customHeight="1">
      <c r="A737" s="3" t="n"/>
    </row>
    <row r="738" ht="15.75" customHeight="1">
      <c r="A738" s="3" t="n"/>
    </row>
    <row r="739" ht="15.75" customHeight="1">
      <c r="A739" s="3" t="n"/>
    </row>
    <row r="740" ht="15.75" customHeight="1">
      <c r="A740" s="3" t="n"/>
    </row>
    <row r="741" ht="15.75" customHeight="1">
      <c r="A741" s="3" t="n"/>
    </row>
    <row r="742" ht="15.75" customHeight="1">
      <c r="A742" s="3" t="n"/>
    </row>
    <row r="743" ht="15.75" customHeight="1">
      <c r="A743" s="3" t="n"/>
    </row>
    <row r="744" ht="15.75" customHeight="1">
      <c r="A744" s="3" t="n"/>
    </row>
    <row r="745" ht="15.75" customHeight="1">
      <c r="A745" s="3" t="n"/>
    </row>
    <row r="746" ht="15.75" customHeight="1">
      <c r="A746" s="3" t="n"/>
    </row>
    <row r="747" ht="15.75" customHeight="1">
      <c r="A747" s="3" t="n"/>
    </row>
    <row r="748" ht="15.75" customHeight="1">
      <c r="A748" s="3" t="n"/>
    </row>
    <row r="749" ht="15.75" customHeight="1">
      <c r="A749" s="3" t="n"/>
    </row>
    <row r="750" ht="15.75" customHeight="1">
      <c r="A750" s="3" t="n"/>
    </row>
    <row r="751" ht="15.75" customHeight="1">
      <c r="A751" s="3" t="n"/>
    </row>
    <row r="752" ht="15.75" customHeight="1">
      <c r="A752" s="3" t="n"/>
    </row>
    <row r="753" ht="15.75" customHeight="1">
      <c r="A753" s="3" t="n"/>
    </row>
    <row r="754" ht="15.75" customHeight="1">
      <c r="A754" s="3" t="n"/>
    </row>
    <row r="755" ht="15.75" customHeight="1">
      <c r="A755" s="3" t="n"/>
    </row>
    <row r="756" ht="15.75" customHeight="1">
      <c r="A756" s="3" t="n"/>
    </row>
    <row r="757" ht="15.75" customHeight="1">
      <c r="A757" s="3" t="n"/>
    </row>
    <row r="758" ht="15.75" customHeight="1">
      <c r="A758" s="3" t="n"/>
    </row>
    <row r="759" ht="15.75" customHeight="1">
      <c r="A759" s="3" t="n"/>
    </row>
    <row r="760" ht="15.75" customHeight="1">
      <c r="A760" s="3" t="n"/>
    </row>
    <row r="761" ht="15.75" customHeight="1">
      <c r="A761" s="3" t="n"/>
    </row>
    <row r="762" ht="15.75" customHeight="1">
      <c r="A762" s="3" t="n"/>
    </row>
    <row r="763" ht="15.75" customHeight="1">
      <c r="A763" s="3" t="n"/>
    </row>
    <row r="764" ht="15.75" customHeight="1">
      <c r="A764" s="3" t="n"/>
    </row>
    <row r="765" ht="15.75" customHeight="1">
      <c r="A765" s="3" t="n"/>
    </row>
    <row r="766" ht="15.75" customHeight="1">
      <c r="A766" s="3" t="n"/>
    </row>
    <row r="767" ht="15.75" customHeight="1">
      <c r="A767" s="3" t="n"/>
    </row>
    <row r="768" ht="15.75" customHeight="1">
      <c r="A768" s="3" t="n"/>
    </row>
    <row r="769" ht="15.75" customHeight="1">
      <c r="A769" s="3" t="n"/>
    </row>
    <row r="770" ht="15.75" customHeight="1">
      <c r="A770" s="3" t="n"/>
    </row>
    <row r="771" ht="15.75" customHeight="1">
      <c r="A771" s="3" t="n"/>
    </row>
    <row r="772" ht="15.75" customHeight="1">
      <c r="A772" s="3" t="n"/>
    </row>
    <row r="773" ht="15.75" customHeight="1">
      <c r="A773" s="3" t="n"/>
    </row>
    <row r="774" ht="15.75" customHeight="1">
      <c r="A774" s="3" t="n"/>
    </row>
    <row r="775" ht="15.75" customHeight="1">
      <c r="A775" s="3" t="n"/>
    </row>
    <row r="776" ht="15.75" customHeight="1">
      <c r="A776" s="3" t="n"/>
    </row>
    <row r="777" ht="15.75" customHeight="1">
      <c r="A777" s="3" t="n"/>
    </row>
    <row r="778" ht="15.75" customHeight="1">
      <c r="A778" s="3" t="n"/>
    </row>
    <row r="779" ht="15.75" customHeight="1">
      <c r="A779" s="3" t="n"/>
    </row>
    <row r="780" ht="15.75" customHeight="1">
      <c r="A780" s="3" t="n"/>
    </row>
    <row r="781" ht="15.75" customHeight="1">
      <c r="A781" s="3" t="n"/>
    </row>
    <row r="782" ht="15.75" customHeight="1">
      <c r="A782" s="3" t="n"/>
    </row>
    <row r="783" ht="15.75" customHeight="1">
      <c r="A783" s="3" t="n"/>
    </row>
    <row r="784" ht="15.75" customHeight="1">
      <c r="A784" s="3" t="n"/>
    </row>
    <row r="785" ht="15.75" customHeight="1">
      <c r="A785" s="3" t="n"/>
    </row>
    <row r="786" ht="15.75" customHeight="1">
      <c r="A786" s="3" t="n"/>
    </row>
    <row r="787" ht="15.75" customHeight="1">
      <c r="A787" s="3" t="n"/>
    </row>
    <row r="788" ht="15.75" customHeight="1">
      <c r="A788" s="3" t="n"/>
    </row>
    <row r="789" ht="15.75" customHeight="1">
      <c r="A789" s="3" t="n"/>
    </row>
    <row r="790" ht="15.75" customHeight="1">
      <c r="A790" s="3" t="n"/>
    </row>
    <row r="791" ht="15.75" customHeight="1">
      <c r="A791" s="3" t="n"/>
    </row>
    <row r="792" ht="15.75" customHeight="1">
      <c r="A792" s="3" t="n"/>
    </row>
    <row r="793" ht="15.75" customHeight="1">
      <c r="A793" s="3" t="n"/>
    </row>
    <row r="794" ht="15.75" customHeight="1">
      <c r="A794" s="3" t="n"/>
    </row>
    <row r="795" ht="15.75" customHeight="1">
      <c r="A795" s="3" t="n"/>
    </row>
    <row r="796" ht="15.75" customHeight="1">
      <c r="A796" s="3" t="n"/>
    </row>
    <row r="797" ht="15.75" customHeight="1">
      <c r="A797" s="3" t="n"/>
    </row>
    <row r="798" ht="15.75" customHeight="1">
      <c r="A798" s="3" t="n"/>
    </row>
    <row r="799" ht="15.75" customHeight="1">
      <c r="A799" s="3" t="n"/>
    </row>
    <row r="800" ht="15.75" customHeight="1">
      <c r="A800" s="3" t="n"/>
    </row>
    <row r="801" ht="15.75" customHeight="1">
      <c r="A801" s="3" t="n"/>
    </row>
    <row r="802" ht="15.75" customHeight="1">
      <c r="A802" s="3" t="n"/>
    </row>
    <row r="803" ht="15.75" customHeight="1">
      <c r="A803" s="3" t="n"/>
    </row>
    <row r="804" ht="15.75" customHeight="1">
      <c r="A804" s="3" t="n"/>
    </row>
    <row r="805" ht="15.75" customHeight="1">
      <c r="A805" s="3" t="n"/>
    </row>
    <row r="806" ht="15.75" customHeight="1">
      <c r="A806" s="3" t="n"/>
    </row>
    <row r="807" ht="15.75" customHeight="1">
      <c r="A807" s="3" t="n"/>
    </row>
    <row r="808" ht="15.75" customHeight="1">
      <c r="A808" s="3" t="n"/>
    </row>
    <row r="809" ht="15.75" customHeight="1">
      <c r="A809" s="3" t="n"/>
    </row>
    <row r="810" ht="15.75" customHeight="1">
      <c r="A810" s="3" t="n"/>
    </row>
    <row r="811" ht="15.75" customHeight="1">
      <c r="A811" s="3" t="n"/>
    </row>
    <row r="812" ht="15.75" customHeight="1">
      <c r="A812" s="3" t="n"/>
    </row>
    <row r="813" ht="15.75" customHeight="1">
      <c r="A813" s="3" t="n"/>
    </row>
    <row r="814" ht="15.75" customHeight="1">
      <c r="A814" s="3" t="n"/>
    </row>
    <row r="815" ht="15.75" customHeight="1">
      <c r="A815" s="3" t="n"/>
    </row>
    <row r="816" ht="15.75" customHeight="1">
      <c r="A816" s="3" t="n"/>
    </row>
    <row r="817" ht="15.75" customHeight="1">
      <c r="A817" s="3" t="n"/>
    </row>
    <row r="818" ht="15.75" customHeight="1">
      <c r="A818" s="3" t="n"/>
    </row>
    <row r="819" ht="15.75" customHeight="1">
      <c r="A819" s="3" t="n"/>
    </row>
    <row r="820" ht="15.75" customHeight="1">
      <c r="A820" s="3" t="n"/>
    </row>
    <row r="821" ht="15.75" customHeight="1">
      <c r="A821" s="3" t="n"/>
    </row>
    <row r="822" ht="15.75" customHeight="1">
      <c r="A822" s="3" t="n"/>
    </row>
    <row r="823" ht="15.75" customHeight="1">
      <c r="A823" s="3" t="n"/>
    </row>
    <row r="824" ht="15.75" customHeight="1">
      <c r="A824" s="3" t="n"/>
    </row>
    <row r="825" ht="15.75" customHeight="1">
      <c r="A825" s="3" t="n"/>
    </row>
    <row r="826" ht="15.75" customHeight="1">
      <c r="A826" s="3" t="n"/>
    </row>
    <row r="827" ht="15.75" customHeight="1">
      <c r="A827" s="3" t="n"/>
    </row>
    <row r="828" ht="15.75" customHeight="1">
      <c r="A828" s="3" t="n"/>
    </row>
    <row r="829" ht="15.75" customHeight="1">
      <c r="A829" s="3" t="n"/>
    </row>
    <row r="830" ht="15.75" customHeight="1">
      <c r="A830" s="3" t="n"/>
    </row>
    <row r="831" ht="15.75" customHeight="1">
      <c r="A831" s="3" t="n"/>
    </row>
    <row r="832" ht="15.75" customHeight="1">
      <c r="A832" s="3" t="n"/>
    </row>
    <row r="833" ht="15.75" customHeight="1">
      <c r="A833" s="3" t="n"/>
    </row>
    <row r="834" ht="15.75" customHeight="1">
      <c r="A834" s="3" t="n"/>
    </row>
    <row r="835" ht="15.75" customHeight="1">
      <c r="A835" s="3" t="n"/>
    </row>
    <row r="836" ht="15.75" customHeight="1">
      <c r="A836" s="3" t="n"/>
    </row>
    <row r="837" ht="15.75" customHeight="1">
      <c r="A837" s="3" t="n"/>
    </row>
    <row r="838" ht="15.75" customHeight="1">
      <c r="A838" s="3" t="n"/>
    </row>
    <row r="839" ht="15.75" customHeight="1">
      <c r="A839" s="3" t="n"/>
    </row>
    <row r="840" ht="15.75" customHeight="1">
      <c r="A840" s="3" t="n"/>
    </row>
    <row r="841" ht="15.75" customHeight="1">
      <c r="A841" s="3" t="n"/>
    </row>
    <row r="842" ht="15.75" customHeight="1">
      <c r="A842" s="3" t="n"/>
    </row>
    <row r="843" ht="15.75" customHeight="1">
      <c r="A843" s="3" t="n"/>
    </row>
    <row r="844" ht="15.75" customHeight="1">
      <c r="A844" s="3" t="n"/>
    </row>
    <row r="845" ht="15.75" customHeight="1">
      <c r="A845" s="3" t="n"/>
    </row>
    <row r="846" ht="15.75" customHeight="1">
      <c r="A846" s="3" t="n"/>
    </row>
    <row r="847" ht="15.75" customHeight="1">
      <c r="A847" s="3" t="n"/>
    </row>
    <row r="848" ht="15.75" customHeight="1">
      <c r="A848" s="3" t="n"/>
    </row>
    <row r="849" ht="15.75" customHeight="1">
      <c r="A849" s="3" t="n"/>
    </row>
    <row r="850" ht="15.75" customHeight="1">
      <c r="A850" s="3" t="n"/>
    </row>
    <row r="851" ht="15.75" customHeight="1">
      <c r="A851" s="3" t="n"/>
    </row>
    <row r="852" ht="15.75" customHeight="1">
      <c r="A852" s="3" t="n"/>
    </row>
    <row r="853" ht="15.75" customHeight="1">
      <c r="A853" s="3" t="n"/>
    </row>
    <row r="854" ht="15.75" customHeight="1">
      <c r="A854" s="3" t="n"/>
    </row>
    <row r="855" ht="15.75" customHeight="1">
      <c r="A855" s="3" t="n"/>
    </row>
    <row r="856" ht="15.75" customHeight="1">
      <c r="A856" s="3" t="n"/>
    </row>
    <row r="857" ht="15.75" customHeight="1">
      <c r="A857" s="3" t="n"/>
    </row>
    <row r="858" ht="15.75" customHeight="1">
      <c r="A858" s="3" t="n"/>
    </row>
    <row r="859" ht="15.75" customHeight="1">
      <c r="A859" s="3" t="n"/>
    </row>
    <row r="860" ht="15.75" customHeight="1">
      <c r="A860" s="3" t="n"/>
    </row>
    <row r="861" ht="15.75" customHeight="1">
      <c r="A861" s="3" t="n"/>
    </row>
    <row r="862" ht="15.75" customHeight="1">
      <c r="A862" s="3" t="n"/>
    </row>
    <row r="863" ht="15.75" customHeight="1">
      <c r="A863" s="3" t="n"/>
    </row>
    <row r="864" ht="15.75" customHeight="1">
      <c r="A864" s="3" t="n"/>
    </row>
    <row r="865" ht="15.75" customHeight="1">
      <c r="A865" s="3" t="n"/>
    </row>
    <row r="866" ht="15.75" customHeight="1">
      <c r="A866" s="3" t="n"/>
    </row>
    <row r="867" ht="15.75" customHeight="1">
      <c r="A867" s="3" t="n"/>
    </row>
    <row r="868" ht="15.75" customHeight="1">
      <c r="A868" s="3" t="n"/>
    </row>
    <row r="869" ht="15.75" customHeight="1">
      <c r="A869" s="3" t="n"/>
    </row>
    <row r="870" ht="15.75" customHeight="1">
      <c r="A870" s="3" t="n"/>
    </row>
    <row r="871" ht="15.75" customHeight="1">
      <c r="A871" s="3" t="n"/>
    </row>
    <row r="872" ht="15.75" customHeight="1">
      <c r="A872" s="3" t="n"/>
    </row>
    <row r="873" ht="15.75" customHeight="1">
      <c r="A873" s="3" t="n"/>
    </row>
    <row r="874" ht="15.75" customHeight="1">
      <c r="A874" s="3" t="n"/>
    </row>
    <row r="875" ht="15.75" customHeight="1">
      <c r="A875" s="3" t="n"/>
    </row>
    <row r="876" ht="15.75" customHeight="1">
      <c r="A876" s="3" t="n"/>
    </row>
    <row r="877" ht="15.75" customHeight="1">
      <c r="A877" s="3" t="n"/>
    </row>
    <row r="878" ht="15.75" customHeight="1">
      <c r="A878" s="3" t="n"/>
    </row>
    <row r="879" ht="15.75" customHeight="1">
      <c r="A879" s="3" t="n"/>
    </row>
    <row r="880" ht="15.75" customHeight="1">
      <c r="A880" s="3" t="n"/>
    </row>
    <row r="881" ht="15.75" customHeight="1">
      <c r="A881" s="3" t="n"/>
    </row>
    <row r="882" ht="15.75" customHeight="1">
      <c r="A882" s="3" t="n"/>
    </row>
    <row r="883" ht="15.75" customHeight="1">
      <c r="A883" s="3" t="n"/>
    </row>
    <row r="884" ht="15.75" customHeight="1">
      <c r="A884" s="3" t="n"/>
    </row>
    <row r="885" ht="15.75" customHeight="1">
      <c r="A885" s="3" t="n"/>
    </row>
    <row r="886" ht="15.75" customHeight="1">
      <c r="A886" s="3" t="n"/>
    </row>
    <row r="887" ht="15.75" customHeight="1">
      <c r="A887" s="3" t="n"/>
    </row>
    <row r="888" ht="15.75" customHeight="1">
      <c r="A888" s="3" t="n"/>
    </row>
    <row r="889" ht="15.75" customHeight="1">
      <c r="A889" s="3" t="n"/>
    </row>
    <row r="890" ht="15.75" customHeight="1">
      <c r="A890" s="3" t="n"/>
    </row>
    <row r="891" ht="15.75" customHeight="1">
      <c r="A891" s="3" t="n"/>
    </row>
    <row r="892" ht="15.75" customHeight="1">
      <c r="A892" s="3" t="n"/>
    </row>
    <row r="893" ht="15.75" customHeight="1">
      <c r="A893" s="3" t="n"/>
    </row>
    <row r="894" ht="15.75" customHeight="1">
      <c r="A894" s="3" t="n"/>
    </row>
    <row r="895" ht="15.75" customHeight="1">
      <c r="A895" s="3" t="n"/>
    </row>
    <row r="896" ht="15.75" customHeight="1">
      <c r="A896" s="3" t="n"/>
    </row>
    <row r="897" ht="15.75" customHeight="1">
      <c r="A897" s="3" t="n"/>
    </row>
    <row r="898" ht="15.75" customHeight="1">
      <c r="A898" s="3" t="n"/>
    </row>
    <row r="899" ht="15.75" customHeight="1">
      <c r="A899" s="3" t="n"/>
    </row>
    <row r="900" ht="15.75" customHeight="1">
      <c r="A900" s="3" t="n"/>
    </row>
    <row r="901" ht="15.75" customHeight="1">
      <c r="A901" s="3" t="n"/>
    </row>
    <row r="902" ht="15.75" customHeight="1">
      <c r="A902" s="3" t="n"/>
    </row>
    <row r="903" ht="15.75" customHeight="1">
      <c r="A903" s="3" t="n"/>
    </row>
    <row r="904" ht="15.75" customHeight="1">
      <c r="A904" s="3" t="n"/>
    </row>
    <row r="905" ht="15.75" customHeight="1">
      <c r="A905" s="3" t="n"/>
    </row>
    <row r="906" ht="15.75" customHeight="1">
      <c r="A906" s="3" t="n"/>
    </row>
    <row r="907" ht="15.75" customHeight="1">
      <c r="A907" s="3" t="n"/>
    </row>
    <row r="908" ht="15.75" customHeight="1">
      <c r="A908" s="3" t="n"/>
    </row>
    <row r="909" ht="15.75" customHeight="1">
      <c r="A909" s="3" t="n"/>
    </row>
    <row r="910" ht="15.75" customHeight="1">
      <c r="A910" s="3" t="n"/>
    </row>
    <row r="911" ht="15.75" customHeight="1">
      <c r="A911" s="3" t="n"/>
    </row>
    <row r="912" ht="15.75" customHeight="1">
      <c r="A912" s="3" t="n"/>
    </row>
    <row r="913" ht="15.75" customHeight="1">
      <c r="A913" s="3" t="n"/>
    </row>
    <row r="914" ht="15.75" customHeight="1">
      <c r="A914" s="3" t="n"/>
    </row>
    <row r="915" ht="15.75" customHeight="1">
      <c r="A915" s="3" t="n"/>
    </row>
    <row r="916" ht="15.75" customHeight="1">
      <c r="A916" s="3" t="n"/>
    </row>
    <row r="917" ht="15.75" customHeight="1">
      <c r="A917" s="3" t="n"/>
    </row>
    <row r="918" ht="15.75" customHeight="1">
      <c r="A918" s="3" t="n"/>
    </row>
    <row r="919" ht="15.75" customHeight="1">
      <c r="A919" s="3" t="n"/>
    </row>
    <row r="920" ht="15.75" customHeight="1">
      <c r="A920" s="3" t="n"/>
    </row>
    <row r="921" ht="15.75" customHeight="1">
      <c r="A921" s="3" t="n"/>
    </row>
    <row r="922" ht="15.75" customHeight="1">
      <c r="A922" s="3" t="n"/>
    </row>
    <row r="923" ht="15.75" customHeight="1">
      <c r="A923" s="3" t="n"/>
    </row>
    <row r="924" ht="15.75" customHeight="1">
      <c r="A924" s="3" t="n"/>
    </row>
    <row r="925" ht="15.75" customHeight="1">
      <c r="A925" s="3" t="n"/>
    </row>
    <row r="926" ht="15.75" customHeight="1">
      <c r="A926" s="3" t="n"/>
    </row>
    <row r="927" ht="15.75" customHeight="1">
      <c r="A927" s="3" t="n"/>
    </row>
    <row r="928" ht="15.75" customHeight="1">
      <c r="A928" s="3" t="n"/>
    </row>
    <row r="929" ht="15.75" customHeight="1">
      <c r="A929" s="3" t="n"/>
    </row>
    <row r="930" ht="15.75" customHeight="1">
      <c r="A930" s="3" t="n"/>
    </row>
    <row r="931" ht="15.75" customHeight="1">
      <c r="A931" s="3" t="n"/>
    </row>
    <row r="932" ht="15.75" customHeight="1">
      <c r="A932" s="3" t="n"/>
    </row>
    <row r="933" ht="15.75" customHeight="1">
      <c r="A933" s="3" t="n"/>
    </row>
    <row r="934" ht="15.75" customHeight="1">
      <c r="A934" s="3" t="n"/>
    </row>
    <row r="935" ht="15.75" customHeight="1">
      <c r="A935" s="3" t="n"/>
    </row>
    <row r="936" ht="15.75" customHeight="1">
      <c r="A936" s="3" t="n"/>
    </row>
    <row r="937" ht="15.75" customHeight="1">
      <c r="A937" s="3" t="n"/>
    </row>
    <row r="938" ht="15.75" customHeight="1">
      <c r="A938" s="3" t="n"/>
    </row>
    <row r="939" ht="15.75" customHeight="1">
      <c r="A939" s="3" t="n"/>
    </row>
    <row r="940" ht="15.75" customHeight="1">
      <c r="A940" s="3" t="n"/>
    </row>
    <row r="941" ht="15.75" customHeight="1">
      <c r="A941" s="3" t="n"/>
    </row>
    <row r="942" ht="15.75" customHeight="1">
      <c r="A942" s="3" t="n"/>
    </row>
    <row r="943" ht="15.75" customHeight="1">
      <c r="A943" s="3" t="n"/>
    </row>
    <row r="944" ht="15.75" customHeight="1">
      <c r="A944" s="3" t="n"/>
    </row>
    <row r="945" ht="15.75" customHeight="1">
      <c r="A945" s="3" t="n"/>
    </row>
    <row r="946" ht="15.75" customHeight="1">
      <c r="A946" s="3" t="n"/>
    </row>
    <row r="947" ht="15.75" customHeight="1">
      <c r="A947" s="3" t="n"/>
    </row>
    <row r="948" ht="15.75" customHeight="1">
      <c r="A948" s="3" t="n"/>
    </row>
    <row r="949" ht="15.75" customHeight="1">
      <c r="A949" s="3" t="n"/>
    </row>
    <row r="950" ht="15.75" customHeight="1">
      <c r="A950" s="3" t="n"/>
    </row>
    <row r="951" ht="15.75" customHeight="1">
      <c r="A951" s="3" t="n"/>
    </row>
    <row r="952" ht="15.75" customHeight="1">
      <c r="A952" s="3" t="n"/>
    </row>
    <row r="953" ht="15.75" customHeight="1">
      <c r="A953" s="3" t="n"/>
    </row>
    <row r="954" ht="15.75" customHeight="1">
      <c r="A954" s="3" t="n"/>
    </row>
    <row r="955" ht="15.75" customHeight="1">
      <c r="A955" s="3" t="n"/>
    </row>
    <row r="956" ht="15.75" customHeight="1">
      <c r="A956" s="3" t="n"/>
    </row>
    <row r="957" ht="15.75" customHeight="1">
      <c r="A957" s="3" t="n"/>
    </row>
    <row r="958" ht="15.75" customHeight="1">
      <c r="A958" s="3" t="n"/>
    </row>
    <row r="959" ht="15.75" customHeight="1">
      <c r="A959" s="3" t="n"/>
    </row>
    <row r="960" ht="15.75" customHeight="1">
      <c r="A960" s="3" t="n"/>
    </row>
    <row r="961" ht="15.75" customHeight="1">
      <c r="A961" s="3" t="n"/>
    </row>
    <row r="962" ht="15.75" customHeight="1">
      <c r="A962" s="3" t="n"/>
    </row>
    <row r="963" ht="15.75" customHeight="1">
      <c r="A963" s="3" t="n"/>
    </row>
    <row r="964" ht="15.75" customHeight="1">
      <c r="A964" s="3" t="n"/>
    </row>
    <row r="965" ht="15.75" customHeight="1">
      <c r="A965" s="3" t="n"/>
    </row>
    <row r="966" ht="15.75" customHeight="1">
      <c r="A966" s="3" t="n"/>
    </row>
    <row r="967" ht="15.75" customHeight="1">
      <c r="A967" s="3" t="n"/>
    </row>
    <row r="968" ht="15.75" customHeight="1">
      <c r="A968" s="3" t="n"/>
    </row>
    <row r="969" ht="15.75" customHeight="1">
      <c r="A969" s="3" t="n"/>
    </row>
    <row r="970" ht="15.75" customHeight="1">
      <c r="A970" s="3" t="n"/>
    </row>
    <row r="971" ht="15.75" customHeight="1">
      <c r="A971" s="3" t="n"/>
    </row>
    <row r="972" ht="15.75" customHeight="1">
      <c r="A972" s="3" t="n"/>
    </row>
    <row r="973" ht="15.75" customHeight="1">
      <c r="A973" s="3" t="n"/>
    </row>
    <row r="974" ht="15.75" customHeight="1">
      <c r="A974" s="3" t="n"/>
    </row>
    <row r="975" ht="15.75" customHeight="1">
      <c r="A975" s="3" t="n"/>
    </row>
    <row r="976" ht="15.75" customHeight="1">
      <c r="A976" s="3" t="n"/>
    </row>
    <row r="977" ht="15.75" customHeight="1">
      <c r="A977" s="3" t="n"/>
    </row>
    <row r="978" ht="15.75" customHeight="1">
      <c r="A978" s="3" t="n"/>
    </row>
    <row r="979" ht="15.75" customHeight="1">
      <c r="A979" s="3" t="n"/>
    </row>
    <row r="980" ht="15.75" customHeight="1">
      <c r="A980" s="3" t="n"/>
    </row>
    <row r="981" ht="15.75" customHeight="1">
      <c r="A981" s="3" t="n"/>
    </row>
    <row r="982" ht="15.75" customHeight="1">
      <c r="A982" s="3" t="n"/>
    </row>
    <row r="983" ht="15.75" customHeight="1">
      <c r="A983" s="3" t="n"/>
    </row>
    <row r="984" ht="15.75" customHeight="1">
      <c r="A984" s="3" t="n"/>
    </row>
    <row r="985" ht="15.75" customHeight="1">
      <c r="A985" s="3" t="n"/>
    </row>
    <row r="986" ht="15.75" customHeight="1">
      <c r="A986" s="3" t="n"/>
    </row>
    <row r="987" ht="15.75" customHeight="1">
      <c r="A987" s="3" t="n"/>
    </row>
    <row r="988" ht="15.75" customHeight="1">
      <c r="A988" s="3" t="n"/>
    </row>
    <row r="989" ht="15.75" customHeight="1">
      <c r="A989" s="3" t="n"/>
    </row>
    <row r="990" ht="15.75" customHeight="1">
      <c r="A990" s="3" t="n"/>
    </row>
    <row r="991" ht="15.75" customHeight="1">
      <c r="A991" s="3" t="n"/>
    </row>
    <row r="992" ht="15.75" customHeight="1">
      <c r="A992" s="3" t="n"/>
    </row>
    <row r="993" ht="15.75" customHeight="1">
      <c r="A993" s="3" t="n"/>
    </row>
    <row r="994" ht="15.75" customHeight="1">
      <c r="A994" s="3" t="n"/>
    </row>
    <row r="995" ht="15.75" customHeight="1">
      <c r="A995" s="3" t="n"/>
    </row>
    <row r="996" ht="15.75" customHeight="1">
      <c r="A996" s="3" t="n"/>
    </row>
    <row r="997" ht="15.75" customHeight="1">
      <c r="A997" s="3" t="n"/>
    </row>
    <row r="998" ht="15.75" customHeight="1">
      <c r="A998" s="3" t="n"/>
    </row>
    <row r="999" ht="15.75" customHeight="1">
      <c r="A999" s="3" t="n"/>
    </row>
    <row r="1000" ht="15.75" customHeight="1">
      <c r="A1000" s="3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2020-09-07T18:37:49Z</dcterms:modified>
  <cp:lastModifiedBy>Nathan Iyer</cp:lastModifiedBy>
</cp:coreProperties>
</file>